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05" windowWidth="9630" windowHeight="11700" tabRatio="787" firstSheet="7" activeTab="13"/>
  </bookViews>
  <sheets>
    <sheet name="Main Menu" sheetId="1" r:id="rId1"/>
    <sheet name="Momentum Scenario" sheetId="10" r:id="rId2"/>
    <sheet name="Tech Triumphs Scenario" sheetId="19" r:id="rId3"/>
    <sheet name="Gentle Footprint Scenario" sheetId="18" r:id="rId4"/>
    <sheet name="Global Chaos Scenario" sheetId="17" r:id="rId5"/>
    <sheet name="Demographic initial values" sheetId="8" r:id="rId6"/>
    <sheet name="Employment initial values" sheetId="11" r:id="rId7"/>
    <sheet name="Land use initial values" sheetId="12" r:id="rId8"/>
    <sheet name="Transp. supply initial values" sheetId="13" r:id="rId9"/>
    <sheet name="Demographic transition rates" sheetId="9" r:id="rId10"/>
    <sheet name="Demographic seed matrix" sheetId="7" r:id="rId11"/>
    <sheet name="Travel behavior models" sheetId="14" r:id="rId12"/>
    <sheet name="Simulation results" sheetId="15" r:id="rId13"/>
    <sheet name="Simulation reports" sheetId="16" r:id="rId14"/>
    <sheet name="Sheet1" sheetId="20" r:id="rId15"/>
  </sheets>
  <functionGroups builtInGroupCount="17"/>
  <definedNames>
    <definedName name="ChartRange">OFFSET('Simulation reports'!$DW$31,0,0,1+COUNT('Simulation reports'!$DV$32:$DV$49),102)</definedName>
    <definedName name="SelVarRange">'Simulation reports'!$A$33:$A$49</definedName>
    <definedName name="VarList">'Simulation results'!$A$2:$A$716</definedName>
    <definedName name="wksRegionList">'Main Menu'!$L$5:$L$10</definedName>
    <definedName name="wksScenarioList">'Main Menu'!$L$13:$L$16</definedName>
    <definedName name="wksScenOutputFileName">'Main Menu'!$H$14</definedName>
    <definedName name="wksSelRegion">'Main Menu'!$H$7</definedName>
    <definedName name="wksSelScenario">'Main Menu'!$H$11</definedName>
  </definedNames>
  <calcPr calcId="145621"/>
</workbook>
</file>

<file path=xl/calcChain.xml><?xml version="1.0" encoding="utf-8"?>
<calcChain xmlns="http://schemas.openxmlformats.org/spreadsheetml/2006/main">
  <c r="P49" i="9" l="1"/>
  <c r="P50" i="9"/>
  <c r="P51" i="9"/>
  <c r="P52" i="9"/>
  <c r="P30" i="9"/>
  <c r="P31" i="9"/>
  <c r="P32" i="9"/>
  <c r="P33" i="9"/>
  <c r="P34" i="9"/>
  <c r="P35" i="9"/>
  <c r="P36" i="9"/>
  <c r="P37" i="9"/>
  <c r="P38" i="9"/>
  <c r="P39" i="9"/>
  <c r="P40" i="9"/>
  <c r="P41" i="9"/>
  <c r="P42" i="9"/>
  <c r="P43" i="9"/>
  <c r="P44" i="9"/>
  <c r="P45" i="9"/>
  <c r="P46" i="9"/>
  <c r="P47" i="9"/>
  <c r="P48" i="9"/>
  <c r="P29" i="9"/>
  <c r="C565" i="16"/>
  <c r="D565" i="16"/>
  <c r="E565" i="16"/>
  <c r="B565" i="16"/>
  <c r="C562" i="16"/>
  <c r="D562" i="16"/>
  <c r="E562" i="16"/>
  <c r="C563" i="16"/>
  <c r="D563" i="16"/>
  <c r="E563" i="16"/>
  <c r="B563" i="16"/>
  <c r="B562" i="16"/>
  <c r="C531" i="16"/>
  <c r="D531" i="16"/>
  <c r="E531" i="16"/>
  <c r="F531" i="16"/>
  <c r="C532" i="16"/>
  <c r="D532" i="16"/>
  <c r="E532" i="16"/>
  <c r="F532" i="16"/>
  <c r="C533" i="16"/>
  <c r="D533" i="16"/>
  <c r="E533" i="16"/>
  <c r="F533" i="16"/>
  <c r="C534" i="16"/>
  <c r="D534" i="16"/>
  <c r="E534" i="16"/>
  <c r="F534" i="16"/>
  <c r="C535" i="16"/>
  <c r="D535" i="16"/>
  <c r="E535" i="16"/>
  <c r="F535" i="16"/>
  <c r="C536" i="16"/>
  <c r="D536" i="16"/>
  <c r="E536" i="16"/>
  <c r="F536" i="16"/>
  <c r="C537" i="16"/>
  <c r="D537" i="16"/>
  <c r="E537" i="16"/>
  <c r="F537" i="16"/>
  <c r="C538" i="16"/>
  <c r="D538" i="16"/>
  <c r="E538" i="16"/>
  <c r="F538" i="16"/>
  <c r="C539" i="16"/>
  <c r="D539" i="16"/>
  <c r="E539" i="16"/>
  <c r="F539" i="16"/>
  <c r="C540" i="16"/>
  <c r="D540" i="16"/>
  <c r="E540" i="16"/>
  <c r="F540" i="16"/>
  <c r="C541" i="16"/>
  <c r="D541" i="16"/>
  <c r="E541" i="16"/>
  <c r="F541" i="16"/>
  <c r="C542" i="16"/>
  <c r="D542" i="16"/>
  <c r="E542" i="16"/>
  <c r="F542" i="16"/>
  <c r="C543" i="16"/>
  <c r="D543" i="16"/>
  <c r="E543" i="16"/>
  <c r="F543" i="16"/>
  <c r="C544" i="16"/>
  <c r="D544" i="16"/>
  <c r="E544" i="16"/>
  <c r="F544" i="16"/>
  <c r="C545" i="16"/>
  <c r="D545" i="16"/>
  <c r="E545" i="16"/>
  <c r="F545" i="16"/>
  <c r="C546" i="16"/>
  <c r="D546" i="16"/>
  <c r="E546" i="16"/>
  <c r="F546" i="16"/>
  <c r="C547" i="16"/>
  <c r="D547" i="16"/>
  <c r="E547" i="16"/>
  <c r="F547" i="16"/>
  <c r="C548" i="16"/>
  <c r="D548" i="16"/>
  <c r="E548" i="16"/>
  <c r="F548" i="16"/>
  <c r="C549" i="16"/>
  <c r="D549" i="16"/>
  <c r="E549" i="16"/>
  <c r="F549" i="16"/>
  <c r="C550" i="16"/>
  <c r="D550" i="16"/>
  <c r="E550" i="16"/>
  <c r="F550" i="16"/>
  <c r="C551" i="16"/>
  <c r="D551" i="16"/>
  <c r="E551" i="16"/>
  <c r="F551" i="16"/>
  <c r="C552" i="16"/>
  <c r="D552" i="16"/>
  <c r="E552" i="16"/>
  <c r="F552" i="16"/>
  <c r="C553" i="16"/>
  <c r="D553" i="16"/>
  <c r="E553" i="16"/>
  <c r="F553" i="16"/>
  <c r="C554" i="16"/>
  <c r="D554" i="16"/>
  <c r="E554" i="16"/>
  <c r="F554" i="16"/>
  <c r="C555" i="16"/>
  <c r="D555" i="16"/>
  <c r="E555" i="16"/>
  <c r="F555" i="16"/>
  <c r="C556" i="16"/>
  <c r="D556" i="16"/>
  <c r="E556" i="16"/>
  <c r="F556" i="16"/>
  <c r="C557" i="16"/>
  <c r="D557" i="16"/>
  <c r="E557" i="16"/>
  <c r="F557" i="16"/>
  <c r="C558" i="16"/>
  <c r="D558" i="16"/>
  <c r="E558" i="16"/>
  <c r="F558" i="16"/>
  <c r="C559" i="16"/>
  <c r="D559" i="16"/>
  <c r="E559" i="16"/>
  <c r="F559" i="16"/>
  <c r="C560" i="16"/>
  <c r="D560" i="16"/>
  <c r="E560" i="16"/>
  <c r="F560"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31" i="16"/>
  <c r="A560"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31" i="16"/>
  <c r="B564" i="16" l="1"/>
  <c r="E564" i="16"/>
  <c r="D564" i="16"/>
  <c r="C564" i="16"/>
  <c r="B19" i="16"/>
  <c r="C19" i="16"/>
  <c r="D19" i="16"/>
  <c r="E19" i="16"/>
  <c r="F19" i="16"/>
  <c r="G19" i="16"/>
  <c r="F494" i="16" l="1"/>
  <c r="G494" i="16"/>
  <c r="H494" i="16"/>
  <c r="I494" i="16"/>
  <c r="J494" i="16"/>
  <c r="K494" i="16"/>
  <c r="L494" i="16"/>
  <c r="M494" i="16"/>
  <c r="N494" i="16"/>
  <c r="O494" i="16"/>
  <c r="P494" i="16"/>
  <c r="Q494" i="16"/>
  <c r="R494" i="16"/>
  <c r="S494" i="16"/>
  <c r="T494" i="16"/>
  <c r="U494" i="16"/>
  <c r="V494" i="16"/>
  <c r="W494" i="16"/>
  <c r="X494" i="16"/>
  <c r="Y494" i="16"/>
  <c r="Z494" i="16"/>
  <c r="AA494" i="16"/>
  <c r="AB494" i="16"/>
  <c r="AC494" i="16"/>
  <c r="AD494" i="16"/>
  <c r="AE494" i="16"/>
  <c r="AF494" i="16"/>
  <c r="AG494" i="16"/>
  <c r="AH494" i="16"/>
  <c r="AI494" i="16"/>
  <c r="AJ494" i="16"/>
  <c r="AK494" i="16"/>
  <c r="AL494" i="16"/>
  <c r="AM494" i="16"/>
  <c r="AN494" i="16"/>
  <c r="AO494" i="16"/>
  <c r="AP494" i="16"/>
  <c r="AQ494" i="16"/>
  <c r="AR494" i="16"/>
  <c r="AS494" i="16"/>
  <c r="AT494" i="16"/>
  <c r="AU494" i="16"/>
  <c r="AV494" i="16"/>
  <c r="AW494" i="16"/>
  <c r="AX494" i="16"/>
  <c r="AY494" i="16"/>
  <c r="AZ494" i="16"/>
  <c r="BA494" i="16"/>
  <c r="BB494" i="16"/>
  <c r="BC494" i="16"/>
  <c r="BD494" i="16"/>
  <c r="BE494" i="16"/>
  <c r="BF494" i="16"/>
  <c r="BG494" i="16"/>
  <c r="BH494" i="16"/>
  <c r="BI494" i="16"/>
  <c r="BJ494" i="16"/>
  <c r="BK494" i="16"/>
  <c r="BL494" i="16"/>
  <c r="BM494" i="16"/>
  <c r="BN494" i="16"/>
  <c r="BO494" i="16"/>
  <c r="BP494" i="16"/>
  <c r="BQ494" i="16"/>
  <c r="BR494" i="16"/>
  <c r="BS494" i="16"/>
  <c r="BT494" i="16"/>
  <c r="BU494" i="16"/>
  <c r="BV494" i="16"/>
  <c r="BW494" i="16"/>
  <c r="BX494" i="16"/>
  <c r="BY494" i="16"/>
  <c r="BZ494" i="16"/>
  <c r="CA494" i="16"/>
  <c r="CB494" i="16"/>
  <c r="CC494" i="16"/>
  <c r="CD494" i="16"/>
  <c r="CE494" i="16"/>
  <c r="CF494" i="16"/>
  <c r="CG494" i="16"/>
  <c r="CH494" i="16"/>
  <c r="CI494" i="16"/>
  <c r="CJ494" i="16"/>
  <c r="CK494" i="16"/>
  <c r="CL494" i="16"/>
  <c r="CM494" i="16"/>
  <c r="CN494" i="16"/>
  <c r="CO494" i="16"/>
  <c r="CP494" i="16"/>
  <c r="CQ494" i="16"/>
  <c r="CR494" i="16"/>
  <c r="CS494" i="16"/>
  <c r="CT494" i="16"/>
  <c r="CU494" i="16"/>
  <c r="CV494" i="16"/>
  <c r="CW494" i="16"/>
  <c r="CX494" i="16"/>
  <c r="F495" i="16"/>
  <c r="G495" i="16"/>
  <c r="H495" i="16"/>
  <c r="I495" i="16"/>
  <c r="J495" i="16"/>
  <c r="K495" i="16"/>
  <c r="L495" i="16"/>
  <c r="M495" i="16"/>
  <c r="N495" i="16"/>
  <c r="O495" i="16"/>
  <c r="P495" i="16"/>
  <c r="Q495" i="16"/>
  <c r="R495" i="16"/>
  <c r="S495" i="16"/>
  <c r="T495" i="16"/>
  <c r="U495" i="16"/>
  <c r="V495" i="16"/>
  <c r="W495" i="16"/>
  <c r="X495" i="16"/>
  <c r="Y495" i="16"/>
  <c r="Z495" i="16"/>
  <c r="AA495" i="16"/>
  <c r="AB495" i="16"/>
  <c r="AC495" i="16"/>
  <c r="AD495" i="16"/>
  <c r="AE495" i="16"/>
  <c r="AF495" i="16"/>
  <c r="AG495" i="16"/>
  <c r="AH495" i="16"/>
  <c r="AI495" i="16"/>
  <c r="AJ495" i="16"/>
  <c r="AK495" i="16"/>
  <c r="AL495" i="16"/>
  <c r="AM495" i="16"/>
  <c r="AN495" i="16"/>
  <c r="AO495" i="16"/>
  <c r="AP495" i="16"/>
  <c r="AQ495" i="16"/>
  <c r="AR495" i="16"/>
  <c r="AS495" i="16"/>
  <c r="AT495" i="16"/>
  <c r="AU495" i="16"/>
  <c r="AV495" i="16"/>
  <c r="AW495" i="16"/>
  <c r="AX495" i="16"/>
  <c r="AY495" i="16"/>
  <c r="AZ495" i="16"/>
  <c r="BA495" i="16"/>
  <c r="BB495" i="16"/>
  <c r="BC495" i="16"/>
  <c r="BD495" i="16"/>
  <c r="BE495" i="16"/>
  <c r="BF495" i="16"/>
  <c r="BG495" i="16"/>
  <c r="BH495" i="16"/>
  <c r="BI495" i="16"/>
  <c r="BJ495" i="16"/>
  <c r="BK495" i="16"/>
  <c r="BL495" i="16"/>
  <c r="BM495" i="16"/>
  <c r="BN495" i="16"/>
  <c r="BO495" i="16"/>
  <c r="BP495" i="16"/>
  <c r="BQ495" i="16"/>
  <c r="BR495" i="16"/>
  <c r="BS495" i="16"/>
  <c r="BT495" i="16"/>
  <c r="BU495" i="16"/>
  <c r="BV495" i="16"/>
  <c r="BW495" i="16"/>
  <c r="BX495" i="16"/>
  <c r="BY495" i="16"/>
  <c r="BZ495" i="16"/>
  <c r="CA495" i="16"/>
  <c r="CB495" i="16"/>
  <c r="CC495" i="16"/>
  <c r="CD495" i="16"/>
  <c r="CE495" i="16"/>
  <c r="CF495" i="16"/>
  <c r="CG495" i="16"/>
  <c r="CH495" i="16"/>
  <c r="CI495" i="16"/>
  <c r="CJ495" i="16"/>
  <c r="CK495" i="16"/>
  <c r="CL495" i="16"/>
  <c r="CM495" i="16"/>
  <c r="CN495" i="16"/>
  <c r="CO495" i="16"/>
  <c r="CP495" i="16"/>
  <c r="CQ495" i="16"/>
  <c r="CR495" i="16"/>
  <c r="CS495" i="16"/>
  <c r="CT495" i="16"/>
  <c r="CU495" i="16"/>
  <c r="CV495" i="16"/>
  <c r="CW495" i="16"/>
  <c r="CX495" i="16"/>
  <c r="F496" i="16"/>
  <c r="G496" i="16"/>
  <c r="H496" i="16"/>
  <c r="I496" i="16"/>
  <c r="J496" i="16"/>
  <c r="K496" i="16"/>
  <c r="L496" i="16"/>
  <c r="M496" i="16"/>
  <c r="N496" i="16"/>
  <c r="O496" i="16"/>
  <c r="P496" i="16"/>
  <c r="Q496" i="16"/>
  <c r="R496" i="16"/>
  <c r="S496" i="16"/>
  <c r="T496" i="16"/>
  <c r="U496" i="16"/>
  <c r="V496" i="16"/>
  <c r="W496" i="16"/>
  <c r="X496" i="16"/>
  <c r="Y496" i="16"/>
  <c r="Z496" i="16"/>
  <c r="AA496" i="16"/>
  <c r="AB496" i="16"/>
  <c r="AC496" i="16"/>
  <c r="AD496" i="16"/>
  <c r="AE496" i="16"/>
  <c r="AF496" i="16"/>
  <c r="AG496" i="16"/>
  <c r="AH496" i="16"/>
  <c r="AI496" i="16"/>
  <c r="AJ496" i="16"/>
  <c r="AK496" i="16"/>
  <c r="AL496" i="16"/>
  <c r="AM496" i="16"/>
  <c r="AN496" i="16"/>
  <c r="AO496" i="16"/>
  <c r="AP496" i="16"/>
  <c r="AQ496" i="16"/>
  <c r="AR496" i="16"/>
  <c r="AS496" i="16"/>
  <c r="AT496" i="16"/>
  <c r="AU496" i="16"/>
  <c r="AV496" i="16"/>
  <c r="AW496" i="16"/>
  <c r="AX496" i="16"/>
  <c r="AY496" i="16"/>
  <c r="AZ496" i="16"/>
  <c r="BA496" i="16"/>
  <c r="BB496" i="16"/>
  <c r="BC496" i="16"/>
  <c r="BD496" i="16"/>
  <c r="BE496" i="16"/>
  <c r="BF496" i="16"/>
  <c r="BG496" i="16"/>
  <c r="BH496" i="16"/>
  <c r="BI496" i="16"/>
  <c r="BJ496" i="16"/>
  <c r="BK496" i="16"/>
  <c r="BL496" i="16"/>
  <c r="BM496" i="16"/>
  <c r="BN496" i="16"/>
  <c r="BO496" i="16"/>
  <c r="BP496" i="16"/>
  <c r="BQ496" i="16"/>
  <c r="BR496" i="16"/>
  <c r="BS496" i="16"/>
  <c r="BT496" i="16"/>
  <c r="BU496" i="16"/>
  <c r="BV496" i="16"/>
  <c r="BW496" i="16"/>
  <c r="BX496" i="16"/>
  <c r="BY496" i="16"/>
  <c r="BZ496" i="16"/>
  <c r="CA496" i="16"/>
  <c r="CB496" i="16"/>
  <c r="CC496" i="16"/>
  <c r="CD496" i="16"/>
  <c r="CE496" i="16"/>
  <c r="CF496" i="16"/>
  <c r="CG496" i="16"/>
  <c r="CH496" i="16"/>
  <c r="CI496" i="16"/>
  <c r="CJ496" i="16"/>
  <c r="CK496" i="16"/>
  <c r="CL496" i="16"/>
  <c r="CM496" i="16"/>
  <c r="CN496" i="16"/>
  <c r="CO496" i="16"/>
  <c r="CP496" i="16"/>
  <c r="CQ496" i="16"/>
  <c r="CR496" i="16"/>
  <c r="CS496" i="16"/>
  <c r="CT496" i="16"/>
  <c r="CU496" i="16"/>
  <c r="CV496" i="16"/>
  <c r="CW496" i="16"/>
  <c r="CX496" i="16"/>
  <c r="F497" i="16"/>
  <c r="G497" i="16"/>
  <c r="H497" i="16"/>
  <c r="I497" i="16"/>
  <c r="J497" i="16"/>
  <c r="K497" i="16"/>
  <c r="L497" i="16"/>
  <c r="M497" i="16"/>
  <c r="N497" i="16"/>
  <c r="O497" i="16"/>
  <c r="P497" i="16"/>
  <c r="Q497" i="16"/>
  <c r="R497" i="16"/>
  <c r="S497" i="16"/>
  <c r="T497" i="16"/>
  <c r="U497" i="16"/>
  <c r="V497" i="16"/>
  <c r="W497" i="16"/>
  <c r="X497" i="16"/>
  <c r="Y497" i="16"/>
  <c r="Z497" i="16"/>
  <c r="AA497" i="16"/>
  <c r="AB497" i="16"/>
  <c r="AC497" i="16"/>
  <c r="AD497" i="16"/>
  <c r="AE497" i="16"/>
  <c r="AF497" i="16"/>
  <c r="AG497" i="16"/>
  <c r="AH497" i="16"/>
  <c r="AI497" i="16"/>
  <c r="AJ497" i="16"/>
  <c r="AK497" i="16"/>
  <c r="AL497" i="16"/>
  <c r="AM497" i="16"/>
  <c r="AN497" i="16"/>
  <c r="AO497" i="16"/>
  <c r="AP497" i="16"/>
  <c r="AQ497" i="16"/>
  <c r="AR497" i="16"/>
  <c r="AS497" i="16"/>
  <c r="AT497" i="16"/>
  <c r="AU497" i="16"/>
  <c r="AV497" i="16"/>
  <c r="AW497" i="16"/>
  <c r="AX497" i="16"/>
  <c r="AY497" i="16"/>
  <c r="AZ497" i="16"/>
  <c r="BA497" i="16"/>
  <c r="BB497" i="16"/>
  <c r="BC497" i="16"/>
  <c r="BD497" i="16"/>
  <c r="BE497" i="16"/>
  <c r="BF497" i="16"/>
  <c r="BG497" i="16"/>
  <c r="BH497" i="16"/>
  <c r="BI497" i="16"/>
  <c r="BJ497" i="16"/>
  <c r="BK497" i="16"/>
  <c r="BL497" i="16"/>
  <c r="BM497" i="16"/>
  <c r="BN497" i="16"/>
  <c r="BO497" i="16"/>
  <c r="BP497" i="16"/>
  <c r="BQ497" i="16"/>
  <c r="BR497" i="16"/>
  <c r="BS497" i="16"/>
  <c r="BT497" i="16"/>
  <c r="BU497" i="16"/>
  <c r="BV497" i="16"/>
  <c r="BW497" i="16"/>
  <c r="BX497" i="16"/>
  <c r="BY497" i="16"/>
  <c r="BZ497" i="16"/>
  <c r="CA497" i="16"/>
  <c r="CB497" i="16"/>
  <c r="CC497" i="16"/>
  <c r="CD497" i="16"/>
  <c r="CE497" i="16"/>
  <c r="CF497" i="16"/>
  <c r="CG497" i="16"/>
  <c r="CH497" i="16"/>
  <c r="CI497" i="16"/>
  <c r="CJ497" i="16"/>
  <c r="CK497" i="16"/>
  <c r="CL497" i="16"/>
  <c r="CM497" i="16"/>
  <c r="CN497" i="16"/>
  <c r="CO497" i="16"/>
  <c r="CP497" i="16"/>
  <c r="CQ497" i="16"/>
  <c r="CR497" i="16"/>
  <c r="CS497" i="16"/>
  <c r="CT497" i="16"/>
  <c r="CU497" i="16"/>
  <c r="CV497" i="16"/>
  <c r="CW497" i="16"/>
  <c r="CX497" i="16"/>
  <c r="F498" i="16"/>
  <c r="G498" i="16"/>
  <c r="H498" i="16"/>
  <c r="I498" i="16"/>
  <c r="J498" i="16"/>
  <c r="K498" i="16"/>
  <c r="L498" i="16"/>
  <c r="M498" i="16"/>
  <c r="N498" i="16"/>
  <c r="O498" i="16"/>
  <c r="P498" i="16"/>
  <c r="Q498" i="16"/>
  <c r="R498" i="16"/>
  <c r="S498" i="16"/>
  <c r="T498" i="16"/>
  <c r="U498" i="16"/>
  <c r="V498" i="16"/>
  <c r="W498" i="16"/>
  <c r="X498" i="16"/>
  <c r="Y498" i="16"/>
  <c r="Z498" i="16"/>
  <c r="AA498" i="16"/>
  <c r="AB498" i="16"/>
  <c r="AC498" i="16"/>
  <c r="AD498" i="16"/>
  <c r="AE498" i="16"/>
  <c r="AF498" i="16"/>
  <c r="AG498" i="16"/>
  <c r="AH498" i="16"/>
  <c r="AI498" i="16"/>
  <c r="AJ498" i="16"/>
  <c r="AK498" i="16"/>
  <c r="AL498" i="16"/>
  <c r="AM498" i="16"/>
  <c r="AN498" i="16"/>
  <c r="AO498" i="16"/>
  <c r="AP498" i="16"/>
  <c r="AQ498" i="16"/>
  <c r="AR498" i="16"/>
  <c r="AS498" i="16"/>
  <c r="AT498" i="16"/>
  <c r="AU498" i="16"/>
  <c r="AV498" i="16"/>
  <c r="AW498" i="16"/>
  <c r="AX498" i="16"/>
  <c r="AY498" i="16"/>
  <c r="AZ498" i="16"/>
  <c r="BA498" i="16"/>
  <c r="BB498" i="16"/>
  <c r="BC498" i="16"/>
  <c r="BD498" i="16"/>
  <c r="BE498" i="16"/>
  <c r="BF498" i="16"/>
  <c r="BG498" i="16"/>
  <c r="BH498" i="16"/>
  <c r="BI498" i="16"/>
  <c r="BJ498" i="16"/>
  <c r="BK498" i="16"/>
  <c r="BL498" i="16"/>
  <c r="BM498" i="16"/>
  <c r="BN498" i="16"/>
  <c r="BO498" i="16"/>
  <c r="BP498" i="16"/>
  <c r="BQ498" i="16"/>
  <c r="BR498" i="16"/>
  <c r="BS498" i="16"/>
  <c r="BT498" i="16"/>
  <c r="BU498" i="16"/>
  <c r="BV498" i="16"/>
  <c r="BW498" i="16"/>
  <c r="BX498" i="16"/>
  <c r="BY498" i="16"/>
  <c r="BZ498" i="16"/>
  <c r="CA498" i="16"/>
  <c r="CB498" i="16"/>
  <c r="CC498" i="16"/>
  <c r="CD498" i="16"/>
  <c r="CE498" i="16"/>
  <c r="CF498" i="16"/>
  <c r="CG498" i="16"/>
  <c r="CH498" i="16"/>
  <c r="CI498" i="16"/>
  <c r="CJ498" i="16"/>
  <c r="CK498" i="16"/>
  <c r="CL498" i="16"/>
  <c r="CM498" i="16"/>
  <c r="CN498" i="16"/>
  <c r="CO498" i="16"/>
  <c r="CP498" i="16"/>
  <c r="CQ498" i="16"/>
  <c r="CR498" i="16"/>
  <c r="CS498" i="16"/>
  <c r="CT498" i="16"/>
  <c r="CU498" i="16"/>
  <c r="CV498" i="16"/>
  <c r="CW498" i="16"/>
  <c r="CX498" i="16"/>
  <c r="F499" i="16"/>
  <c r="G499" i="16"/>
  <c r="H499" i="16"/>
  <c r="I499" i="16"/>
  <c r="J499" i="16"/>
  <c r="K499" i="16"/>
  <c r="L499" i="16"/>
  <c r="M499" i="16"/>
  <c r="N499" i="16"/>
  <c r="O499" i="16"/>
  <c r="P499" i="16"/>
  <c r="Q499" i="16"/>
  <c r="R499" i="16"/>
  <c r="S499" i="16"/>
  <c r="T499" i="16"/>
  <c r="U499" i="16"/>
  <c r="V499" i="16"/>
  <c r="W499" i="16"/>
  <c r="X499" i="16"/>
  <c r="Y499" i="16"/>
  <c r="Z499" i="16"/>
  <c r="AA499" i="16"/>
  <c r="AB499" i="16"/>
  <c r="AC499" i="16"/>
  <c r="AD499" i="16"/>
  <c r="AE499" i="16"/>
  <c r="AF499" i="16"/>
  <c r="AG499" i="16"/>
  <c r="AH499" i="16"/>
  <c r="AI499" i="16"/>
  <c r="AJ499" i="16"/>
  <c r="AK499" i="16"/>
  <c r="AL499" i="16"/>
  <c r="AM499" i="16"/>
  <c r="AN499" i="16"/>
  <c r="AO499" i="16"/>
  <c r="AP499" i="16"/>
  <c r="AQ499" i="16"/>
  <c r="AR499" i="16"/>
  <c r="AS499" i="16"/>
  <c r="AT499" i="16"/>
  <c r="AU499" i="16"/>
  <c r="AV499" i="16"/>
  <c r="AW499" i="16"/>
  <c r="AX499" i="16"/>
  <c r="AY499" i="16"/>
  <c r="AZ499" i="16"/>
  <c r="BA499" i="16"/>
  <c r="BB499" i="16"/>
  <c r="BC499" i="16"/>
  <c r="BD499" i="16"/>
  <c r="BE499" i="16"/>
  <c r="BF499" i="16"/>
  <c r="BG499" i="16"/>
  <c r="BH499" i="16"/>
  <c r="BI499" i="16"/>
  <c r="BJ499" i="16"/>
  <c r="BK499" i="16"/>
  <c r="BL499" i="16"/>
  <c r="BM499" i="16"/>
  <c r="BN499" i="16"/>
  <c r="BO499" i="16"/>
  <c r="BP499" i="16"/>
  <c r="BQ499" i="16"/>
  <c r="BR499" i="16"/>
  <c r="BS499" i="16"/>
  <c r="BT499" i="16"/>
  <c r="BU499" i="16"/>
  <c r="BV499" i="16"/>
  <c r="BW499" i="16"/>
  <c r="BX499" i="16"/>
  <c r="BY499" i="16"/>
  <c r="BZ499" i="16"/>
  <c r="CA499" i="16"/>
  <c r="CB499" i="16"/>
  <c r="CC499" i="16"/>
  <c r="CD499" i="16"/>
  <c r="CE499" i="16"/>
  <c r="CF499" i="16"/>
  <c r="CG499" i="16"/>
  <c r="CH499" i="16"/>
  <c r="CI499" i="16"/>
  <c r="CJ499" i="16"/>
  <c r="CK499" i="16"/>
  <c r="CL499" i="16"/>
  <c r="CM499" i="16"/>
  <c r="CN499" i="16"/>
  <c r="CO499" i="16"/>
  <c r="CP499" i="16"/>
  <c r="CQ499" i="16"/>
  <c r="CR499" i="16"/>
  <c r="CS499" i="16"/>
  <c r="CT499" i="16"/>
  <c r="CU499" i="16"/>
  <c r="CV499" i="16"/>
  <c r="CW499" i="16"/>
  <c r="CX499" i="16"/>
  <c r="F500" i="16"/>
  <c r="G500" i="16"/>
  <c r="H500" i="16"/>
  <c r="I500" i="16"/>
  <c r="J500" i="16"/>
  <c r="K500" i="16"/>
  <c r="L500" i="16"/>
  <c r="M500" i="16"/>
  <c r="N500" i="16"/>
  <c r="O500" i="16"/>
  <c r="P500" i="16"/>
  <c r="Q500" i="16"/>
  <c r="R500" i="16"/>
  <c r="S500" i="16"/>
  <c r="T500" i="16"/>
  <c r="U500" i="16"/>
  <c r="V500" i="16"/>
  <c r="W500" i="16"/>
  <c r="X500" i="16"/>
  <c r="Y500" i="16"/>
  <c r="Z500" i="16"/>
  <c r="AA500" i="16"/>
  <c r="AB500" i="16"/>
  <c r="AC500" i="16"/>
  <c r="AD500" i="16"/>
  <c r="AE500" i="16"/>
  <c r="AF500" i="16"/>
  <c r="AG500" i="16"/>
  <c r="AH500" i="16"/>
  <c r="AI500" i="16"/>
  <c r="AJ500" i="16"/>
  <c r="AK500" i="16"/>
  <c r="AL500" i="16"/>
  <c r="AM500" i="16"/>
  <c r="AN500" i="16"/>
  <c r="AO500" i="16"/>
  <c r="AP500" i="16"/>
  <c r="AQ500" i="16"/>
  <c r="AR500" i="16"/>
  <c r="AS500" i="16"/>
  <c r="AT500" i="16"/>
  <c r="AU500" i="16"/>
  <c r="AV500" i="16"/>
  <c r="AW500" i="16"/>
  <c r="AX500" i="16"/>
  <c r="AY500" i="16"/>
  <c r="AZ500" i="16"/>
  <c r="BA500" i="16"/>
  <c r="BB500" i="16"/>
  <c r="BC500" i="16"/>
  <c r="BD500" i="16"/>
  <c r="BE500" i="16"/>
  <c r="BF500" i="16"/>
  <c r="BG500" i="16"/>
  <c r="BH500" i="16"/>
  <c r="BI500" i="16"/>
  <c r="BJ500" i="16"/>
  <c r="BK500" i="16"/>
  <c r="BL500" i="16"/>
  <c r="BM500" i="16"/>
  <c r="BN500" i="16"/>
  <c r="BO500" i="16"/>
  <c r="BP500" i="16"/>
  <c r="BQ500" i="16"/>
  <c r="BR500" i="16"/>
  <c r="BS500" i="16"/>
  <c r="BT500" i="16"/>
  <c r="BU500" i="16"/>
  <c r="BV500" i="16"/>
  <c r="BW500" i="16"/>
  <c r="BX500" i="16"/>
  <c r="BY500" i="16"/>
  <c r="BZ500" i="16"/>
  <c r="CA500" i="16"/>
  <c r="CB500" i="16"/>
  <c r="CC500" i="16"/>
  <c r="CD500" i="16"/>
  <c r="CE500" i="16"/>
  <c r="CF500" i="16"/>
  <c r="CG500" i="16"/>
  <c r="CH500" i="16"/>
  <c r="CI500" i="16"/>
  <c r="CJ500" i="16"/>
  <c r="CK500" i="16"/>
  <c r="CL500" i="16"/>
  <c r="CM500" i="16"/>
  <c r="CN500" i="16"/>
  <c r="CO500" i="16"/>
  <c r="CP500" i="16"/>
  <c r="CQ500" i="16"/>
  <c r="CR500" i="16"/>
  <c r="CS500" i="16"/>
  <c r="CT500" i="16"/>
  <c r="CU500" i="16"/>
  <c r="CV500" i="16"/>
  <c r="CW500" i="16"/>
  <c r="CX500" i="16"/>
  <c r="F501" i="16"/>
  <c r="G501" i="16"/>
  <c r="H501" i="16"/>
  <c r="I501" i="16"/>
  <c r="J501" i="16"/>
  <c r="K501" i="16"/>
  <c r="L501" i="16"/>
  <c r="M501" i="16"/>
  <c r="N501" i="16"/>
  <c r="O501" i="16"/>
  <c r="P501" i="16"/>
  <c r="Q501" i="16"/>
  <c r="R501" i="16"/>
  <c r="S501" i="16"/>
  <c r="T501" i="16"/>
  <c r="U501" i="16"/>
  <c r="V501" i="16"/>
  <c r="W501" i="16"/>
  <c r="X501" i="16"/>
  <c r="Y501" i="16"/>
  <c r="Z501" i="16"/>
  <c r="AA501" i="16"/>
  <c r="AB501" i="16"/>
  <c r="AC501" i="16"/>
  <c r="AD501" i="16"/>
  <c r="AE501" i="16"/>
  <c r="AF501" i="16"/>
  <c r="AG501" i="16"/>
  <c r="AH501" i="16"/>
  <c r="AI501" i="16"/>
  <c r="AJ501" i="16"/>
  <c r="AK501" i="16"/>
  <c r="AL501" i="16"/>
  <c r="AM501" i="16"/>
  <c r="AN501" i="16"/>
  <c r="AO501" i="16"/>
  <c r="AP501" i="16"/>
  <c r="AQ501" i="16"/>
  <c r="AR501" i="16"/>
  <c r="AS501" i="16"/>
  <c r="AT501" i="16"/>
  <c r="AU501" i="16"/>
  <c r="AV501" i="16"/>
  <c r="AW501" i="16"/>
  <c r="AX501" i="16"/>
  <c r="AY501" i="16"/>
  <c r="AZ501" i="16"/>
  <c r="BA501" i="16"/>
  <c r="BB501" i="16"/>
  <c r="BC501" i="16"/>
  <c r="BD501" i="16"/>
  <c r="BE501" i="16"/>
  <c r="BF501" i="16"/>
  <c r="BG501" i="16"/>
  <c r="BH501" i="16"/>
  <c r="BI501" i="16"/>
  <c r="BJ501" i="16"/>
  <c r="BK501" i="16"/>
  <c r="BL501" i="16"/>
  <c r="BM501" i="16"/>
  <c r="BN501" i="16"/>
  <c r="BO501" i="16"/>
  <c r="BP501" i="16"/>
  <c r="BQ501" i="16"/>
  <c r="BR501" i="16"/>
  <c r="BS501" i="16"/>
  <c r="BT501" i="16"/>
  <c r="BU501" i="16"/>
  <c r="BV501" i="16"/>
  <c r="BW501" i="16"/>
  <c r="BX501" i="16"/>
  <c r="BY501" i="16"/>
  <c r="BZ501" i="16"/>
  <c r="CA501" i="16"/>
  <c r="CB501" i="16"/>
  <c r="CC501" i="16"/>
  <c r="CD501" i="16"/>
  <c r="CE501" i="16"/>
  <c r="CF501" i="16"/>
  <c r="CG501" i="16"/>
  <c r="CH501" i="16"/>
  <c r="CI501" i="16"/>
  <c r="CJ501" i="16"/>
  <c r="CK501" i="16"/>
  <c r="CL501" i="16"/>
  <c r="CM501" i="16"/>
  <c r="CN501" i="16"/>
  <c r="CO501" i="16"/>
  <c r="CP501" i="16"/>
  <c r="CQ501" i="16"/>
  <c r="CR501" i="16"/>
  <c r="CS501" i="16"/>
  <c r="CT501" i="16"/>
  <c r="CU501" i="16"/>
  <c r="CV501" i="16"/>
  <c r="CW501" i="16"/>
  <c r="CX501" i="16"/>
  <c r="F502" i="16"/>
  <c r="G502" i="16"/>
  <c r="H502" i="16"/>
  <c r="I502" i="16"/>
  <c r="J502" i="16"/>
  <c r="K502" i="16"/>
  <c r="L502" i="16"/>
  <c r="M502" i="16"/>
  <c r="N502" i="16"/>
  <c r="O502" i="16"/>
  <c r="P502" i="16"/>
  <c r="Q502" i="16"/>
  <c r="R502" i="16"/>
  <c r="S502" i="16"/>
  <c r="T502" i="16"/>
  <c r="U502" i="16"/>
  <c r="V502" i="16"/>
  <c r="W502" i="16"/>
  <c r="X502" i="16"/>
  <c r="Y502" i="16"/>
  <c r="Z502" i="16"/>
  <c r="AA502" i="16"/>
  <c r="AB502" i="16"/>
  <c r="AC502" i="16"/>
  <c r="AD502" i="16"/>
  <c r="AE502" i="16"/>
  <c r="AF502" i="16"/>
  <c r="AG502" i="16"/>
  <c r="AH502" i="16"/>
  <c r="AI502" i="16"/>
  <c r="AJ502" i="16"/>
  <c r="AK502" i="16"/>
  <c r="AL502" i="16"/>
  <c r="AM502" i="16"/>
  <c r="AN502" i="16"/>
  <c r="AO502" i="16"/>
  <c r="AP502" i="16"/>
  <c r="AQ502" i="16"/>
  <c r="AR502" i="16"/>
  <c r="AS502" i="16"/>
  <c r="AT502" i="16"/>
  <c r="AU502" i="16"/>
  <c r="AV502" i="16"/>
  <c r="AW502" i="16"/>
  <c r="AX502" i="16"/>
  <c r="AY502" i="16"/>
  <c r="AZ502" i="16"/>
  <c r="BA502" i="16"/>
  <c r="BB502" i="16"/>
  <c r="BC502" i="16"/>
  <c r="BD502" i="16"/>
  <c r="BE502" i="16"/>
  <c r="BF502" i="16"/>
  <c r="BG502" i="16"/>
  <c r="BH502" i="16"/>
  <c r="BI502" i="16"/>
  <c r="BJ502" i="16"/>
  <c r="BK502" i="16"/>
  <c r="BL502" i="16"/>
  <c r="BM502" i="16"/>
  <c r="BN502" i="16"/>
  <c r="BO502" i="16"/>
  <c r="BP502" i="16"/>
  <c r="BQ502" i="16"/>
  <c r="BR502" i="16"/>
  <c r="BS502" i="16"/>
  <c r="BT502" i="16"/>
  <c r="BU502" i="16"/>
  <c r="BV502" i="16"/>
  <c r="BW502" i="16"/>
  <c r="BX502" i="16"/>
  <c r="BY502" i="16"/>
  <c r="BZ502" i="16"/>
  <c r="CA502" i="16"/>
  <c r="CB502" i="16"/>
  <c r="CC502" i="16"/>
  <c r="CD502" i="16"/>
  <c r="CE502" i="16"/>
  <c r="CF502" i="16"/>
  <c r="CG502" i="16"/>
  <c r="CH502" i="16"/>
  <c r="CI502" i="16"/>
  <c r="CJ502" i="16"/>
  <c r="CK502" i="16"/>
  <c r="CL502" i="16"/>
  <c r="CM502" i="16"/>
  <c r="CN502" i="16"/>
  <c r="CO502" i="16"/>
  <c r="CP502" i="16"/>
  <c r="CQ502" i="16"/>
  <c r="CR502" i="16"/>
  <c r="CS502" i="16"/>
  <c r="CT502" i="16"/>
  <c r="CU502" i="16"/>
  <c r="CV502" i="16"/>
  <c r="CW502" i="16"/>
  <c r="CX502" i="16"/>
  <c r="F503" i="16"/>
  <c r="G503" i="16"/>
  <c r="H503" i="16"/>
  <c r="I503" i="16"/>
  <c r="J503" i="16"/>
  <c r="K503" i="16"/>
  <c r="L503" i="16"/>
  <c r="M503" i="16"/>
  <c r="N503" i="16"/>
  <c r="O503" i="16"/>
  <c r="P503" i="16"/>
  <c r="Q503" i="16"/>
  <c r="R503" i="16"/>
  <c r="S503" i="16"/>
  <c r="T503" i="16"/>
  <c r="U503" i="16"/>
  <c r="V503" i="16"/>
  <c r="W503" i="16"/>
  <c r="X503" i="16"/>
  <c r="Y503" i="16"/>
  <c r="Z503" i="16"/>
  <c r="AA503" i="16"/>
  <c r="AB503" i="16"/>
  <c r="AC503" i="16"/>
  <c r="AD503" i="16"/>
  <c r="AE503" i="16"/>
  <c r="AF503" i="16"/>
  <c r="AG503" i="16"/>
  <c r="AH503" i="16"/>
  <c r="AI503" i="16"/>
  <c r="AJ503" i="16"/>
  <c r="AK503" i="16"/>
  <c r="AL503" i="16"/>
  <c r="AM503" i="16"/>
  <c r="AN503" i="16"/>
  <c r="AO503" i="16"/>
  <c r="AP503" i="16"/>
  <c r="AQ503" i="16"/>
  <c r="AR503" i="16"/>
  <c r="AS503" i="16"/>
  <c r="AT503" i="16"/>
  <c r="AU503" i="16"/>
  <c r="AV503" i="16"/>
  <c r="AW503" i="16"/>
  <c r="AX503" i="16"/>
  <c r="AY503" i="16"/>
  <c r="AZ503" i="16"/>
  <c r="BA503" i="16"/>
  <c r="BB503" i="16"/>
  <c r="BC503" i="16"/>
  <c r="BD503" i="16"/>
  <c r="BE503" i="16"/>
  <c r="BF503" i="16"/>
  <c r="BG503" i="16"/>
  <c r="BH503" i="16"/>
  <c r="BI503" i="16"/>
  <c r="BJ503" i="16"/>
  <c r="BK503" i="16"/>
  <c r="BL503" i="16"/>
  <c r="BM503" i="16"/>
  <c r="BN503" i="16"/>
  <c r="BO503" i="16"/>
  <c r="BP503" i="16"/>
  <c r="BQ503" i="16"/>
  <c r="BR503" i="16"/>
  <c r="BS503" i="16"/>
  <c r="BT503" i="16"/>
  <c r="BU503" i="16"/>
  <c r="BV503" i="16"/>
  <c r="BW503" i="16"/>
  <c r="BX503" i="16"/>
  <c r="BY503" i="16"/>
  <c r="BZ503" i="16"/>
  <c r="CA503" i="16"/>
  <c r="CB503" i="16"/>
  <c r="CC503" i="16"/>
  <c r="CD503" i="16"/>
  <c r="CE503" i="16"/>
  <c r="CF503" i="16"/>
  <c r="CG503" i="16"/>
  <c r="CH503" i="16"/>
  <c r="CI503" i="16"/>
  <c r="CJ503" i="16"/>
  <c r="CK503" i="16"/>
  <c r="CL503" i="16"/>
  <c r="CM503" i="16"/>
  <c r="CN503" i="16"/>
  <c r="CO503" i="16"/>
  <c r="CP503" i="16"/>
  <c r="CQ503" i="16"/>
  <c r="CR503" i="16"/>
  <c r="CS503" i="16"/>
  <c r="CT503" i="16"/>
  <c r="CU503" i="16"/>
  <c r="CV503" i="16"/>
  <c r="CW503" i="16"/>
  <c r="CX503" i="16"/>
  <c r="F504" i="16"/>
  <c r="G504" i="16"/>
  <c r="H504" i="16"/>
  <c r="I504" i="16"/>
  <c r="J504" i="16"/>
  <c r="K504" i="16"/>
  <c r="L504" i="16"/>
  <c r="M504" i="16"/>
  <c r="N504" i="16"/>
  <c r="O504" i="16"/>
  <c r="P504" i="16"/>
  <c r="Q504" i="16"/>
  <c r="R504" i="16"/>
  <c r="S504" i="16"/>
  <c r="T504" i="16"/>
  <c r="U504" i="16"/>
  <c r="V504" i="16"/>
  <c r="W504" i="16"/>
  <c r="X504" i="16"/>
  <c r="Y504" i="16"/>
  <c r="Z504" i="16"/>
  <c r="AA504" i="16"/>
  <c r="AB504" i="16"/>
  <c r="AC504" i="16"/>
  <c r="AD504" i="16"/>
  <c r="AE504" i="16"/>
  <c r="AF504" i="16"/>
  <c r="AG504" i="16"/>
  <c r="AH504" i="16"/>
  <c r="AI504" i="16"/>
  <c r="AJ504" i="16"/>
  <c r="AK504" i="16"/>
  <c r="AL504" i="16"/>
  <c r="AM504" i="16"/>
  <c r="AN504" i="16"/>
  <c r="AO504" i="16"/>
  <c r="AP504" i="16"/>
  <c r="AQ504" i="16"/>
  <c r="AR504" i="16"/>
  <c r="AS504" i="16"/>
  <c r="AT504" i="16"/>
  <c r="AU504" i="16"/>
  <c r="AV504" i="16"/>
  <c r="AW504" i="16"/>
  <c r="AX504" i="16"/>
  <c r="AY504" i="16"/>
  <c r="AZ504" i="16"/>
  <c r="BA504" i="16"/>
  <c r="BB504" i="16"/>
  <c r="BC504" i="16"/>
  <c r="BD504" i="16"/>
  <c r="BE504" i="16"/>
  <c r="BF504" i="16"/>
  <c r="BG504" i="16"/>
  <c r="BH504" i="16"/>
  <c r="BI504" i="16"/>
  <c r="BJ504" i="16"/>
  <c r="BK504" i="16"/>
  <c r="BL504" i="16"/>
  <c r="BM504" i="16"/>
  <c r="BN504" i="16"/>
  <c r="BO504" i="16"/>
  <c r="BP504" i="16"/>
  <c r="BQ504" i="16"/>
  <c r="BR504" i="16"/>
  <c r="BS504" i="16"/>
  <c r="BT504" i="16"/>
  <c r="BU504" i="16"/>
  <c r="BV504" i="16"/>
  <c r="BW504" i="16"/>
  <c r="BX504" i="16"/>
  <c r="BY504" i="16"/>
  <c r="BZ504" i="16"/>
  <c r="CA504" i="16"/>
  <c r="CB504" i="16"/>
  <c r="CC504" i="16"/>
  <c r="CD504" i="16"/>
  <c r="CE504" i="16"/>
  <c r="CF504" i="16"/>
  <c r="CG504" i="16"/>
  <c r="CH504" i="16"/>
  <c r="CI504" i="16"/>
  <c r="CJ504" i="16"/>
  <c r="CK504" i="16"/>
  <c r="CL504" i="16"/>
  <c r="CM504" i="16"/>
  <c r="CN504" i="16"/>
  <c r="CO504" i="16"/>
  <c r="CP504" i="16"/>
  <c r="CQ504" i="16"/>
  <c r="CR504" i="16"/>
  <c r="CS504" i="16"/>
  <c r="CT504" i="16"/>
  <c r="CU504" i="16"/>
  <c r="CV504" i="16"/>
  <c r="CW504" i="16"/>
  <c r="CX504" i="16"/>
  <c r="F505" i="16"/>
  <c r="G505" i="16"/>
  <c r="H505" i="16"/>
  <c r="I505" i="16"/>
  <c r="J505" i="16"/>
  <c r="K505" i="16"/>
  <c r="L505" i="16"/>
  <c r="M505" i="16"/>
  <c r="N505" i="16"/>
  <c r="O505" i="16"/>
  <c r="P505" i="16"/>
  <c r="Q505" i="16"/>
  <c r="R505" i="16"/>
  <c r="S505" i="16"/>
  <c r="T505" i="16"/>
  <c r="U505" i="16"/>
  <c r="V505" i="16"/>
  <c r="W505" i="16"/>
  <c r="X505" i="16"/>
  <c r="Y505" i="16"/>
  <c r="Z505" i="16"/>
  <c r="AA505" i="16"/>
  <c r="AB505" i="16"/>
  <c r="AC505" i="16"/>
  <c r="AD505" i="16"/>
  <c r="AE505" i="16"/>
  <c r="AF505" i="16"/>
  <c r="AG505" i="16"/>
  <c r="AH505" i="16"/>
  <c r="AI505" i="16"/>
  <c r="AJ505" i="16"/>
  <c r="AK505" i="16"/>
  <c r="AL505" i="16"/>
  <c r="AM505" i="16"/>
  <c r="AN505" i="16"/>
  <c r="AO505" i="16"/>
  <c r="AP505" i="16"/>
  <c r="AQ505" i="16"/>
  <c r="AR505" i="16"/>
  <c r="AS505" i="16"/>
  <c r="AT505" i="16"/>
  <c r="AU505" i="16"/>
  <c r="AV505" i="16"/>
  <c r="AW505" i="16"/>
  <c r="AX505" i="16"/>
  <c r="AY505" i="16"/>
  <c r="AZ505" i="16"/>
  <c r="BA505" i="16"/>
  <c r="BB505" i="16"/>
  <c r="BC505" i="16"/>
  <c r="BD505" i="16"/>
  <c r="BE505" i="16"/>
  <c r="BF505" i="16"/>
  <c r="BG505" i="16"/>
  <c r="BH505" i="16"/>
  <c r="BI505" i="16"/>
  <c r="BJ505" i="16"/>
  <c r="BK505" i="16"/>
  <c r="BL505" i="16"/>
  <c r="BM505" i="16"/>
  <c r="BN505" i="16"/>
  <c r="BO505" i="16"/>
  <c r="BP505" i="16"/>
  <c r="BQ505" i="16"/>
  <c r="BR505" i="16"/>
  <c r="BS505" i="16"/>
  <c r="BT505" i="16"/>
  <c r="BU505" i="16"/>
  <c r="BV505" i="16"/>
  <c r="BW505" i="16"/>
  <c r="BX505" i="16"/>
  <c r="BY505" i="16"/>
  <c r="BZ505" i="16"/>
  <c r="CA505" i="16"/>
  <c r="CB505" i="16"/>
  <c r="CC505" i="16"/>
  <c r="CD505" i="16"/>
  <c r="CE505" i="16"/>
  <c r="CF505" i="16"/>
  <c r="CG505" i="16"/>
  <c r="CH505" i="16"/>
  <c r="CI505" i="16"/>
  <c r="CJ505" i="16"/>
  <c r="CK505" i="16"/>
  <c r="CL505" i="16"/>
  <c r="CM505" i="16"/>
  <c r="CN505" i="16"/>
  <c r="CO505" i="16"/>
  <c r="CP505" i="16"/>
  <c r="CQ505" i="16"/>
  <c r="CR505" i="16"/>
  <c r="CS505" i="16"/>
  <c r="CT505" i="16"/>
  <c r="CU505" i="16"/>
  <c r="CV505" i="16"/>
  <c r="CW505" i="16"/>
  <c r="CX505" i="16"/>
  <c r="F506" i="16"/>
  <c r="G506" i="16"/>
  <c r="H506" i="16"/>
  <c r="I506" i="16"/>
  <c r="J506" i="16"/>
  <c r="K506" i="16"/>
  <c r="L506" i="16"/>
  <c r="M506" i="16"/>
  <c r="N506" i="16"/>
  <c r="O506" i="16"/>
  <c r="P506" i="16"/>
  <c r="Q506" i="16"/>
  <c r="R506" i="16"/>
  <c r="S506" i="16"/>
  <c r="T506" i="16"/>
  <c r="U506" i="16"/>
  <c r="V506" i="16"/>
  <c r="W506" i="16"/>
  <c r="X506" i="16"/>
  <c r="Y506" i="16"/>
  <c r="Z506" i="16"/>
  <c r="AA506" i="16"/>
  <c r="AB506" i="16"/>
  <c r="AC506" i="16"/>
  <c r="AD506" i="16"/>
  <c r="AE506" i="16"/>
  <c r="AF506" i="16"/>
  <c r="AG506" i="16"/>
  <c r="AH506" i="16"/>
  <c r="AI506" i="16"/>
  <c r="AJ506" i="16"/>
  <c r="AK506" i="16"/>
  <c r="AL506" i="16"/>
  <c r="AM506" i="16"/>
  <c r="AN506" i="16"/>
  <c r="AO506" i="16"/>
  <c r="AP506" i="16"/>
  <c r="AQ506" i="16"/>
  <c r="AR506" i="16"/>
  <c r="AS506" i="16"/>
  <c r="AT506" i="16"/>
  <c r="AU506" i="16"/>
  <c r="AV506" i="16"/>
  <c r="AW506" i="16"/>
  <c r="AX506" i="16"/>
  <c r="AY506" i="16"/>
  <c r="AZ506" i="16"/>
  <c r="BA506" i="16"/>
  <c r="BB506" i="16"/>
  <c r="BC506" i="16"/>
  <c r="BD506" i="16"/>
  <c r="BE506" i="16"/>
  <c r="BF506" i="16"/>
  <c r="BG506" i="16"/>
  <c r="BH506" i="16"/>
  <c r="BI506" i="16"/>
  <c r="BJ506" i="16"/>
  <c r="BK506" i="16"/>
  <c r="BL506" i="16"/>
  <c r="BM506" i="16"/>
  <c r="BN506" i="16"/>
  <c r="BO506" i="16"/>
  <c r="BP506" i="16"/>
  <c r="BQ506" i="16"/>
  <c r="BR506" i="16"/>
  <c r="BS506" i="16"/>
  <c r="BT506" i="16"/>
  <c r="BU506" i="16"/>
  <c r="BV506" i="16"/>
  <c r="BW506" i="16"/>
  <c r="BX506" i="16"/>
  <c r="BY506" i="16"/>
  <c r="BZ506" i="16"/>
  <c r="CA506" i="16"/>
  <c r="CB506" i="16"/>
  <c r="CC506" i="16"/>
  <c r="CD506" i="16"/>
  <c r="CE506" i="16"/>
  <c r="CF506" i="16"/>
  <c r="CG506" i="16"/>
  <c r="CH506" i="16"/>
  <c r="CI506" i="16"/>
  <c r="CJ506" i="16"/>
  <c r="CK506" i="16"/>
  <c r="CL506" i="16"/>
  <c r="CM506" i="16"/>
  <c r="CN506" i="16"/>
  <c r="CO506" i="16"/>
  <c r="CP506" i="16"/>
  <c r="CQ506" i="16"/>
  <c r="CR506" i="16"/>
  <c r="CS506" i="16"/>
  <c r="CT506" i="16"/>
  <c r="CU506" i="16"/>
  <c r="CV506" i="16"/>
  <c r="CW506" i="16"/>
  <c r="CX506" i="16"/>
  <c r="F507" i="16"/>
  <c r="G507" i="16"/>
  <c r="H507" i="16"/>
  <c r="I507" i="16"/>
  <c r="J507" i="16"/>
  <c r="K507" i="16"/>
  <c r="L507" i="16"/>
  <c r="M507" i="16"/>
  <c r="N507" i="16"/>
  <c r="O507" i="16"/>
  <c r="P507" i="16"/>
  <c r="Q507" i="16"/>
  <c r="R507" i="16"/>
  <c r="S507" i="16"/>
  <c r="T507" i="16"/>
  <c r="U507" i="16"/>
  <c r="V507" i="16"/>
  <c r="W507" i="16"/>
  <c r="X507" i="16"/>
  <c r="Y507" i="16"/>
  <c r="Z507" i="16"/>
  <c r="AA507" i="16"/>
  <c r="AB507" i="16"/>
  <c r="AC507" i="16"/>
  <c r="AD507" i="16"/>
  <c r="AE507" i="16"/>
  <c r="AF507" i="16"/>
  <c r="AG507" i="16"/>
  <c r="AH507" i="16"/>
  <c r="AI507" i="16"/>
  <c r="AJ507" i="16"/>
  <c r="AK507" i="16"/>
  <c r="AL507" i="16"/>
  <c r="AM507" i="16"/>
  <c r="AN507" i="16"/>
  <c r="AO507" i="16"/>
  <c r="AP507" i="16"/>
  <c r="AQ507" i="16"/>
  <c r="AR507" i="16"/>
  <c r="AS507" i="16"/>
  <c r="AT507" i="16"/>
  <c r="AU507" i="16"/>
  <c r="AV507" i="16"/>
  <c r="AW507" i="16"/>
  <c r="AX507" i="16"/>
  <c r="AY507" i="16"/>
  <c r="AZ507" i="16"/>
  <c r="BA507" i="16"/>
  <c r="BB507" i="16"/>
  <c r="BC507" i="16"/>
  <c r="BD507" i="16"/>
  <c r="BE507" i="16"/>
  <c r="BF507" i="16"/>
  <c r="BG507" i="16"/>
  <c r="BH507" i="16"/>
  <c r="BI507" i="16"/>
  <c r="BJ507" i="16"/>
  <c r="BK507" i="16"/>
  <c r="BL507" i="16"/>
  <c r="BM507" i="16"/>
  <c r="BN507" i="16"/>
  <c r="BO507" i="16"/>
  <c r="BP507" i="16"/>
  <c r="BQ507" i="16"/>
  <c r="BR507" i="16"/>
  <c r="BS507" i="16"/>
  <c r="BT507" i="16"/>
  <c r="BU507" i="16"/>
  <c r="BV507" i="16"/>
  <c r="BW507" i="16"/>
  <c r="BX507" i="16"/>
  <c r="BY507" i="16"/>
  <c r="BZ507" i="16"/>
  <c r="CA507" i="16"/>
  <c r="CB507" i="16"/>
  <c r="CC507" i="16"/>
  <c r="CD507" i="16"/>
  <c r="CE507" i="16"/>
  <c r="CF507" i="16"/>
  <c r="CG507" i="16"/>
  <c r="CH507" i="16"/>
  <c r="CI507" i="16"/>
  <c r="CJ507" i="16"/>
  <c r="CK507" i="16"/>
  <c r="CL507" i="16"/>
  <c r="CM507" i="16"/>
  <c r="CN507" i="16"/>
  <c r="CO507" i="16"/>
  <c r="CP507" i="16"/>
  <c r="CQ507" i="16"/>
  <c r="CR507" i="16"/>
  <c r="CS507" i="16"/>
  <c r="CT507" i="16"/>
  <c r="CU507" i="16"/>
  <c r="CV507" i="16"/>
  <c r="CW507" i="16"/>
  <c r="CX507" i="16"/>
  <c r="F508" i="16"/>
  <c r="G508" i="16"/>
  <c r="H508" i="16"/>
  <c r="I508" i="16"/>
  <c r="J508" i="16"/>
  <c r="K508" i="16"/>
  <c r="L508" i="16"/>
  <c r="M508" i="16"/>
  <c r="N508" i="16"/>
  <c r="O508" i="16"/>
  <c r="P508" i="16"/>
  <c r="Q508" i="16"/>
  <c r="R508" i="16"/>
  <c r="S508" i="16"/>
  <c r="T508" i="16"/>
  <c r="U508" i="16"/>
  <c r="V508" i="16"/>
  <c r="W508" i="16"/>
  <c r="X508" i="16"/>
  <c r="Y508" i="16"/>
  <c r="Z508" i="16"/>
  <c r="AA508" i="16"/>
  <c r="AB508" i="16"/>
  <c r="AC508" i="16"/>
  <c r="AD508" i="16"/>
  <c r="AE508" i="16"/>
  <c r="AF508" i="16"/>
  <c r="AG508" i="16"/>
  <c r="AH508" i="16"/>
  <c r="AI508" i="16"/>
  <c r="AJ508" i="16"/>
  <c r="AK508" i="16"/>
  <c r="AL508" i="16"/>
  <c r="AM508" i="16"/>
  <c r="AN508" i="16"/>
  <c r="AO508" i="16"/>
  <c r="AP508" i="16"/>
  <c r="AQ508" i="16"/>
  <c r="AR508" i="16"/>
  <c r="AS508" i="16"/>
  <c r="AT508" i="16"/>
  <c r="AU508" i="16"/>
  <c r="AV508" i="16"/>
  <c r="AW508" i="16"/>
  <c r="AX508" i="16"/>
  <c r="AY508" i="16"/>
  <c r="AZ508" i="16"/>
  <c r="BA508" i="16"/>
  <c r="BB508" i="16"/>
  <c r="BC508" i="16"/>
  <c r="BD508" i="16"/>
  <c r="BE508" i="16"/>
  <c r="BF508" i="16"/>
  <c r="BG508" i="16"/>
  <c r="BH508" i="16"/>
  <c r="BI508" i="16"/>
  <c r="BJ508" i="16"/>
  <c r="BK508" i="16"/>
  <c r="BL508" i="16"/>
  <c r="BM508" i="16"/>
  <c r="BN508" i="16"/>
  <c r="BO508" i="16"/>
  <c r="BP508" i="16"/>
  <c r="BQ508" i="16"/>
  <c r="BR508" i="16"/>
  <c r="BS508" i="16"/>
  <c r="BT508" i="16"/>
  <c r="BU508" i="16"/>
  <c r="BV508" i="16"/>
  <c r="BW508" i="16"/>
  <c r="BX508" i="16"/>
  <c r="BY508" i="16"/>
  <c r="BZ508" i="16"/>
  <c r="CA508" i="16"/>
  <c r="CB508" i="16"/>
  <c r="CC508" i="16"/>
  <c r="CD508" i="16"/>
  <c r="CE508" i="16"/>
  <c r="CF508" i="16"/>
  <c r="CG508" i="16"/>
  <c r="CH508" i="16"/>
  <c r="CI508" i="16"/>
  <c r="CJ508" i="16"/>
  <c r="CK508" i="16"/>
  <c r="CL508" i="16"/>
  <c r="CM508" i="16"/>
  <c r="CN508" i="16"/>
  <c r="CO508" i="16"/>
  <c r="CP508" i="16"/>
  <c r="CQ508" i="16"/>
  <c r="CR508" i="16"/>
  <c r="CS508" i="16"/>
  <c r="CT508" i="16"/>
  <c r="CU508" i="16"/>
  <c r="CV508" i="16"/>
  <c r="CW508" i="16"/>
  <c r="CX508" i="16"/>
  <c r="F509" i="16"/>
  <c r="G509" i="16"/>
  <c r="H509" i="16"/>
  <c r="I509" i="16"/>
  <c r="J509" i="16"/>
  <c r="K509" i="16"/>
  <c r="L509" i="16"/>
  <c r="M509" i="16"/>
  <c r="N509" i="16"/>
  <c r="O509" i="16"/>
  <c r="P509" i="16"/>
  <c r="Q509" i="16"/>
  <c r="R509" i="16"/>
  <c r="S509" i="16"/>
  <c r="T509" i="16"/>
  <c r="U509" i="16"/>
  <c r="V509" i="16"/>
  <c r="W509" i="16"/>
  <c r="X509" i="16"/>
  <c r="Y509" i="16"/>
  <c r="Z509" i="16"/>
  <c r="AA509" i="16"/>
  <c r="AB509" i="16"/>
  <c r="AC509" i="16"/>
  <c r="AD509" i="16"/>
  <c r="AE509" i="16"/>
  <c r="AF509" i="16"/>
  <c r="AG509" i="16"/>
  <c r="AH509" i="16"/>
  <c r="AI509" i="16"/>
  <c r="AJ509" i="16"/>
  <c r="AK509" i="16"/>
  <c r="AL509" i="16"/>
  <c r="AM509" i="16"/>
  <c r="AN509" i="16"/>
  <c r="AO509" i="16"/>
  <c r="AP509" i="16"/>
  <c r="AQ509" i="16"/>
  <c r="AR509" i="16"/>
  <c r="AS509" i="16"/>
  <c r="AT509" i="16"/>
  <c r="AU509" i="16"/>
  <c r="AV509" i="16"/>
  <c r="AW509" i="16"/>
  <c r="AX509" i="16"/>
  <c r="AY509" i="16"/>
  <c r="AZ509" i="16"/>
  <c r="BA509" i="16"/>
  <c r="BB509" i="16"/>
  <c r="BC509" i="16"/>
  <c r="BD509" i="16"/>
  <c r="BE509" i="16"/>
  <c r="BF509" i="16"/>
  <c r="BG509" i="16"/>
  <c r="BH509" i="16"/>
  <c r="BI509" i="16"/>
  <c r="BJ509" i="16"/>
  <c r="BK509" i="16"/>
  <c r="BL509" i="16"/>
  <c r="BM509" i="16"/>
  <c r="BN509" i="16"/>
  <c r="BO509" i="16"/>
  <c r="BP509" i="16"/>
  <c r="BQ509" i="16"/>
  <c r="BR509" i="16"/>
  <c r="BS509" i="16"/>
  <c r="BT509" i="16"/>
  <c r="BU509" i="16"/>
  <c r="BV509" i="16"/>
  <c r="BW509" i="16"/>
  <c r="BX509" i="16"/>
  <c r="BY509" i="16"/>
  <c r="BZ509" i="16"/>
  <c r="CA509" i="16"/>
  <c r="CB509" i="16"/>
  <c r="CC509" i="16"/>
  <c r="CD509" i="16"/>
  <c r="CE509" i="16"/>
  <c r="CF509" i="16"/>
  <c r="CG509" i="16"/>
  <c r="CH509" i="16"/>
  <c r="CI509" i="16"/>
  <c r="CJ509" i="16"/>
  <c r="CK509" i="16"/>
  <c r="CL509" i="16"/>
  <c r="CM509" i="16"/>
  <c r="CN509" i="16"/>
  <c r="CO509" i="16"/>
  <c r="CP509" i="16"/>
  <c r="CQ509" i="16"/>
  <c r="CR509" i="16"/>
  <c r="CS509" i="16"/>
  <c r="CT509" i="16"/>
  <c r="CU509" i="16"/>
  <c r="CV509" i="16"/>
  <c r="CW509" i="16"/>
  <c r="CX509" i="16"/>
  <c r="F510" i="16"/>
  <c r="G510" i="16"/>
  <c r="H510" i="16"/>
  <c r="I510" i="16"/>
  <c r="J510" i="16"/>
  <c r="K510" i="16"/>
  <c r="L510" i="16"/>
  <c r="M510" i="16"/>
  <c r="N510" i="16"/>
  <c r="O510" i="16"/>
  <c r="P510" i="16"/>
  <c r="Q510" i="16"/>
  <c r="R510" i="16"/>
  <c r="S510" i="16"/>
  <c r="T510" i="16"/>
  <c r="U510" i="16"/>
  <c r="V510" i="16"/>
  <c r="W510" i="16"/>
  <c r="X510" i="16"/>
  <c r="Y510" i="16"/>
  <c r="Z510" i="16"/>
  <c r="AA510" i="16"/>
  <c r="AB510" i="16"/>
  <c r="AC510" i="16"/>
  <c r="AD510" i="16"/>
  <c r="AE510" i="16"/>
  <c r="AF510" i="16"/>
  <c r="AG510" i="16"/>
  <c r="AH510" i="16"/>
  <c r="AI510" i="16"/>
  <c r="AJ510" i="16"/>
  <c r="AK510" i="16"/>
  <c r="AL510" i="16"/>
  <c r="AM510" i="16"/>
  <c r="AN510" i="16"/>
  <c r="AO510" i="16"/>
  <c r="AP510" i="16"/>
  <c r="AQ510" i="16"/>
  <c r="AR510" i="16"/>
  <c r="AS510" i="16"/>
  <c r="AT510" i="16"/>
  <c r="AU510" i="16"/>
  <c r="AV510" i="16"/>
  <c r="AW510" i="16"/>
  <c r="AX510" i="16"/>
  <c r="AY510" i="16"/>
  <c r="AZ510" i="16"/>
  <c r="BA510" i="16"/>
  <c r="BB510" i="16"/>
  <c r="BC510" i="16"/>
  <c r="BD510" i="16"/>
  <c r="BE510" i="16"/>
  <c r="BF510" i="16"/>
  <c r="BG510" i="16"/>
  <c r="BH510" i="16"/>
  <c r="BI510" i="16"/>
  <c r="BJ510" i="16"/>
  <c r="BK510" i="16"/>
  <c r="BL510" i="16"/>
  <c r="BM510" i="16"/>
  <c r="BN510" i="16"/>
  <c r="BO510" i="16"/>
  <c r="BP510" i="16"/>
  <c r="BQ510" i="16"/>
  <c r="BR510" i="16"/>
  <c r="BS510" i="16"/>
  <c r="BT510" i="16"/>
  <c r="BU510" i="16"/>
  <c r="BV510" i="16"/>
  <c r="BW510" i="16"/>
  <c r="BX510" i="16"/>
  <c r="BY510" i="16"/>
  <c r="BZ510" i="16"/>
  <c r="CA510" i="16"/>
  <c r="CB510" i="16"/>
  <c r="CC510" i="16"/>
  <c r="CD510" i="16"/>
  <c r="CE510" i="16"/>
  <c r="CF510" i="16"/>
  <c r="CG510" i="16"/>
  <c r="CH510" i="16"/>
  <c r="CI510" i="16"/>
  <c r="CJ510" i="16"/>
  <c r="CK510" i="16"/>
  <c r="CL510" i="16"/>
  <c r="CM510" i="16"/>
  <c r="CN510" i="16"/>
  <c r="CO510" i="16"/>
  <c r="CP510" i="16"/>
  <c r="CQ510" i="16"/>
  <c r="CR510" i="16"/>
  <c r="CS510" i="16"/>
  <c r="CT510" i="16"/>
  <c r="CU510" i="16"/>
  <c r="CV510" i="16"/>
  <c r="CW510" i="16"/>
  <c r="CX510" i="16"/>
  <c r="F511" i="16"/>
  <c r="G511" i="16"/>
  <c r="H511" i="16"/>
  <c r="I511" i="16"/>
  <c r="J511" i="16"/>
  <c r="K511" i="16"/>
  <c r="L511" i="16"/>
  <c r="M511" i="16"/>
  <c r="N511" i="16"/>
  <c r="O511" i="16"/>
  <c r="P511" i="16"/>
  <c r="Q511" i="16"/>
  <c r="R511" i="16"/>
  <c r="S511" i="16"/>
  <c r="T511" i="16"/>
  <c r="U511" i="16"/>
  <c r="V511" i="16"/>
  <c r="W511" i="16"/>
  <c r="X511" i="16"/>
  <c r="Y511" i="16"/>
  <c r="Z511" i="16"/>
  <c r="AA511" i="16"/>
  <c r="AB511" i="16"/>
  <c r="AC511" i="16"/>
  <c r="AD511" i="16"/>
  <c r="AE511" i="16"/>
  <c r="AF511" i="16"/>
  <c r="AG511" i="16"/>
  <c r="AH511" i="16"/>
  <c r="AI511" i="16"/>
  <c r="AJ511" i="16"/>
  <c r="AK511" i="16"/>
  <c r="AL511" i="16"/>
  <c r="AM511" i="16"/>
  <c r="AN511" i="16"/>
  <c r="AO511" i="16"/>
  <c r="AP511" i="16"/>
  <c r="AQ511" i="16"/>
  <c r="AR511" i="16"/>
  <c r="AS511" i="16"/>
  <c r="AT511" i="16"/>
  <c r="AU511" i="16"/>
  <c r="AV511" i="16"/>
  <c r="AW511" i="16"/>
  <c r="AX511" i="16"/>
  <c r="AY511" i="16"/>
  <c r="AZ511" i="16"/>
  <c r="BA511" i="16"/>
  <c r="BB511" i="16"/>
  <c r="BC511" i="16"/>
  <c r="BD511" i="16"/>
  <c r="BE511" i="16"/>
  <c r="BF511" i="16"/>
  <c r="BG511" i="16"/>
  <c r="BH511" i="16"/>
  <c r="BI511" i="16"/>
  <c r="BJ511" i="16"/>
  <c r="BK511" i="16"/>
  <c r="BL511" i="16"/>
  <c r="BM511" i="16"/>
  <c r="BN511" i="16"/>
  <c r="BO511" i="16"/>
  <c r="BP511" i="16"/>
  <c r="BQ511" i="16"/>
  <c r="BR511" i="16"/>
  <c r="BS511" i="16"/>
  <c r="BT511" i="16"/>
  <c r="BU511" i="16"/>
  <c r="BV511" i="16"/>
  <c r="BW511" i="16"/>
  <c r="BX511" i="16"/>
  <c r="BY511" i="16"/>
  <c r="BZ511" i="16"/>
  <c r="CA511" i="16"/>
  <c r="CB511" i="16"/>
  <c r="CC511" i="16"/>
  <c r="CD511" i="16"/>
  <c r="CE511" i="16"/>
  <c r="CF511" i="16"/>
  <c r="CG511" i="16"/>
  <c r="CH511" i="16"/>
  <c r="CI511" i="16"/>
  <c r="CJ511" i="16"/>
  <c r="CK511" i="16"/>
  <c r="CL511" i="16"/>
  <c r="CM511" i="16"/>
  <c r="CN511" i="16"/>
  <c r="CO511" i="16"/>
  <c r="CP511" i="16"/>
  <c r="CQ511" i="16"/>
  <c r="CR511" i="16"/>
  <c r="CS511" i="16"/>
  <c r="CT511" i="16"/>
  <c r="CU511" i="16"/>
  <c r="CV511" i="16"/>
  <c r="CW511" i="16"/>
  <c r="CX511" i="16"/>
  <c r="F512" i="16"/>
  <c r="G512" i="16"/>
  <c r="H512" i="16"/>
  <c r="I512" i="16"/>
  <c r="J512" i="16"/>
  <c r="K512" i="16"/>
  <c r="L512" i="16"/>
  <c r="M512" i="16"/>
  <c r="N512" i="16"/>
  <c r="O512" i="16"/>
  <c r="P512" i="16"/>
  <c r="Q512" i="16"/>
  <c r="R512" i="16"/>
  <c r="S512" i="16"/>
  <c r="T512" i="16"/>
  <c r="U512" i="16"/>
  <c r="V512" i="16"/>
  <c r="W512" i="16"/>
  <c r="X512" i="16"/>
  <c r="Y512" i="16"/>
  <c r="Z512" i="16"/>
  <c r="AA512" i="16"/>
  <c r="AB512" i="16"/>
  <c r="AC512" i="16"/>
  <c r="AD512" i="16"/>
  <c r="AE512" i="16"/>
  <c r="AF512" i="16"/>
  <c r="AG512" i="16"/>
  <c r="AH512" i="16"/>
  <c r="AI512" i="16"/>
  <c r="AJ512" i="16"/>
  <c r="AK512" i="16"/>
  <c r="AL512" i="16"/>
  <c r="AM512" i="16"/>
  <c r="AN512" i="16"/>
  <c r="AO512" i="16"/>
  <c r="AP512" i="16"/>
  <c r="AQ512" i="16"/>
  <c r="AR512" i="16"/>
  <c r="AS512" i="16"/>
  <c r="AT512" i="16"/>
  <c r="AU512" i="16"/>
  <c r="AV512" i="16"/>
  <c r="AW512" i="16"/>
  <c r="AX512" i="16"/>
  <c r="AY512" i="16"/>
  <c r="AZ512" i="16"/>
  <c r="BA512" i="16"/>
  <c r="BB512" i="16"/>
  <c r="BC512" i="16"/>
  <c r="BD512" i="16"/>
  <c r="BE512" i="16"/>
  <c r="BF512" i="16"/>
  <c r="BG512" i="16"/>
  <c r="BH512" i="16"/>
  <c r="BI512" i="16"/>
  <c r="BJ512" i="16"/>
  <c r="BK512" i="16"/>
  <c r="BL512" i="16"/>
  <c r="BM512" i="16"/>
  <c r="BN512" i="16"/>
  <c r="BO512" i="16"/>
  <c r="BP512" i="16"/>
  <c r="BQ512" i="16"/>
  <c r="BR512" i="16"/>
  <c r="BS512" i="16"/>
  <c r="BT512" i="16"/>
  <c r="BU512" i="16"/>
  <c r="BV512" i="16"/>
  <c r="BW512" i="16"/>
  <c r="BX512" i="16"/>
  <c r="BY512" i="16"/>
  <c r="BZ512" i="16"/>
  <c r="CA512" i="16"/>
  <c r="CB512" i="16"/>
  <c r="CC512" i="16"/>
  <c r="CD512" i="16"/>
  <c r="CE512" i="16"/>
  <c r="CF512" i="16"/>
  <c r="CG512" i="16"/>
  <c r="CH512" i="16"/>
  <c r="CI512" i="16"/>
  <c r="CJ512" i="16"/>
  <c r="CK512" i="16"/>
  <c r="CL512" i="16"/>
  <c r="CM512" i="16"/>
  <c r="CN512" i="16"/>
  <c r="CO512" i="16"/>
  <c r="CP512" i="16"/>
  <c r="CQ512" i="16"/>
  <c r="CR512" i="16"/>
  <c r="CS512" i="16"/>
  <c r="CT512" i="16"/>
  <c r="CU512" i="16"/>
  <c r="CV512" i="16"/>
  <c r="CW512" i="16"/>
  <c r="CX512" i="16"/>
  <c r="F513" i="16"/>
  <c r="G513" i="16"/>
  <c r="H513" i="16"/>
  <c r="I513" i="16"/>
  <c r="J513" i="16"/>
  <c r="K513" i="16"/>
  <c r="L513" i="16"/>
  <c r="M513" i="16"/>
  <c r="N513" i="16"/>
  <c r="O513" i="16"/>
  <c r="P513" i="16"/>
  <c r="Q513" i="16"/>
  <c r="R513" i="16"/>
  <c r="S513" i="16"/>
  <c r="T513" i="16"/>
  <c r="U513" i="16"/>
  <c r="V513" i="16"/>
  <c r="W513" i="16"/>
  <c r="X513" i="16"/>
  <c r="Y513" i="16"/>
  <c r="Z513" i="16"/>
  <c r="AA513" i="16"/>
  <c r="AB513" i="16"/>
  <c r="AC513" i="16"/>
  <c r="AD513" i="16"/>
  <c r="AE513" i="16"/>
  <c r="AF513" i="16"/>
  <c r="AG513" i="16"/>
  <c r="AH513" i="16"/>
  <c r="AI513" i="16"/>
  <c r="AJ513" i="16"/>
  <c r="AK513" i="16"/>
  <c r="AL513" i="16"/>
  <c r="AM513" i="16"/>
  <c r="AN513" i="16"/>
  <c r="AO513" i="16"/>
  <c r="AP513" i="16"/>
  <c r="AQ513" i="16"/>
  <c r="AR513" i="16"/>
  <c r="AS513" i="16"/>
  <c r="AT513" i="16"/>
  <c r="AU513" i="16"/>
  <c r="AV513" i="16"/>
  <c r="AW513" i="16"/>
  <c r="AX513" i="16"/>
  <c r="AY513" i="16"/>
  <c r="AZ513" i="16"/>
  <c r="BA513" i="16"/>
  <c r="BB513" i="16"/>
  <c r="BC513" i="16"/>
  <c r="BD513" i="16"/>
  <c r="BE513" i="16"/>
  <c r="BF513" i="16"/>
  <c r="BG513" i="16"/>
  <c r="BH513" i="16"/>
  <c r="BI513" i="16"/>
  <c r="BJ513" i="16"/>
  <c r="BK513" i="16"/>
  <c r="BL513" i="16"/>
  <c r="BM513" i="16"/>
  <c r="BN513" i="16"/>
  <c r="BO513" i="16"/>
  <c r="BP513" i="16"/>
  <c r="BQ513" i="16"/>
  <c r="BR513" i="16"/>
  <c r="BS513" i="16"/>
  <c r="BT513" i="16"/>
  <c r="BU513" i="16"/>
  <c r="BV513" i="16"/>
  <c r="BW513" i="16"/>
  <c r="BX513" i="16"/>
  <c r="BY513" i="16"/>
  <c r="BZ513" i="16"/>
  <c r="CA513" i="16"/>
  <c r="CB513" i="16"/>
  <c r="CC513" i="16"/>
  <c r="CD513" i="16"/>
  <c r="CE513" i="16"/>
  <c r="CF513" i="16"/>
  <c r="CG513" i="16"/>
  <c r="CH513" i="16"/>
  <c r="CI513" i="16"/>
  <c r="CJ513" i="16"/>
  <c r="CK513" i="16"/>
  <c r="CL513" i="16"/>
  <c r="CM513" i="16"/>
  <c r="CN513" i="16"/>
  <c r="CO513" i="16"/>
  <c r="CP513" i="16"/>
  <c r="CQ513" i="16"/>
  <c r="CR513" i="16"/>
  <c r="CS513" i="16"/>
  <c r="CT513" i="16"/>
  <c r="CU513" i="16"/>
  <c r="CV513" i="16"/>
  <c r="CW513" i="16"/>
  <c r="CX513" i="16"/>
  <c r="F514" i="16"/>
  <c r="G514" i="16"/>
  <c r="H514" i="16"/>
  <c r="I514" i="16"/>
  <c r="J514" i="16"/>
  <c r="K514" i="16"/>
  <c r="L514" i="16"/>
  <c r="M514" i="16"/>
  <c r="N514" i="16"/>
  <c r="O514" i="16"/>
  <c r="P514" i="16"/>
  <c r="Q514" i="16"/>
  <c r="R514" i="16"/>
  <c r="S514" i="16"/>
  <c r="T514" i="16"/>
  <c r="U514" i="16"/>
  <c r="V514" i="16"/>
  <c r="W514" i="16"/>
  <c r="X514" i="16"/>
  <c r="Y514" i="16"/>
  <c r="Z514" i="16"/>
  <c r="AA514" i="16"/>
  <c r="AB514" i="16"/>
  <c r="AC514" i="16"/>
  <c r="AD514" i="16"/>
  <c r="AE514" i="16"/>
  <c r="AF514" i="16"/>
  <c r="AG514" i="16"/>
  <c r="AH514" i="16"/>
  <c r="AI514" i="16"/>
  <c r="AJ514" i="16"/>
  <c r="AK514" i="16"/>
  <c r="AL514" i="16"/>
  <c r="AM514" i="16"/>
  <c r="AN514" i="16"/>
  <c r="AO514" i="16"/>
  <c r="AP514" i="16"/>
  <c r="AQ514" i="16"/>
  <c r="AR514" i="16"/>
  <c r="AS514" i="16"/>
  <c r="AT514" i="16"/>
  <c r="AU514" i="16"/>
  <c r="AV514" i="16"/>
  <c r="AW514" i="16"/>
  <c r="AX514" i="16"/>
  <c r="AY514" i="16"/>
  <c r="AZ514" i="16"/>
  <c r="BA514" i="16"/>
  <c r="BB514" i="16"/>
  <c r="BC514" i="16"/>
  <c r="BD514" i="16"/>
  <c r="BE514" i="16"/>
  <c r="BF514" i="16"/>
  <c r="BG514" i="16"/>
  <c r="BH514" i="16"/>
  <c r="BI514" i="16"/>
  <c r="BJ514" i="16"/>
  <c r="BK514" i="16"/>
  <c r="BL514" i="16"/>
  <c r="BM514" i="16"/>
  <c r="BN514" i="16"/>
  <c r="BO514" i="16"/>
  <c r="BP514" i="16"/>
  <c r="BQ514" i="16"/>
  <c r="BR514" i="16"/>
  <c r="BS514" i="16"/>
  <c r="BT514" i="16"/>
  <c r="BU514" i="16"/>
  <c r="BV514" i="16"/>
  <c r="BW514" i="16"/>
  <c r="BX514" i="16"/>
  <c r="BY514" i="16"/>
  <c r="BZ514" i="16"/>
  <c r="CA514" i="16"/>
  <c r="CB514" i="16"/>
  <c r="CC514" i="16"/>
  <c r="CD514" i="16"/>
  <c r="CE514" i="16"/>
  <c r="CF514" i="16"/>
  <c r="CG514" i="16"/>
  <c r="CH514" i="16"/>
  <c r="CI514" i="16"/>
  <c r="CJ514" i="16"/>
  <c r="CK514" i="16"/>
  <c r="CL514" i="16"/>
  <c r="CM514" i="16"/>
  <c r="CN514" i="16"/>
  <c r="CO514" i="16"/>
  <c r="CP514" i="16"/>
  <c r="CQ514" i="16"/>
  <c r="CR514" i="16"/>
  <c r="CS514" i="16"/>
  <c r="CT514" i="16"/>
  <c r="CU514" i="16"/>
  <c r="CV514" i="16"/>
  <c r="CW514" i="16"/>
  <c r="CX514" i="16"/>
  <c r="F515" i="16"/>
  <c r="G515" i="16"/>
  <c r="H515" i="16"/>
  <c r="I515" i="16"/>
  <c r="J515" i="16"/>
  <c r="K515" i="16"/>
  <c r="L515" i="16"/>
  <c r="M515" i="16"/>
  <c r="N515" i="16"/>
  <c r="O515" i="16"/>
  <c r="P515" i="16"/>
  <c r="Q515" i="16"/>
  <c r="R515" i="16"/>
  <c r="S515" i="16"/>
  <c r="T515" i="16"/>
  <c r="U515" i="16"/>
  <c r="V515" i="16"/>
  <c r="W515" i="16"/>
  <c r="X515" i="16"/>
  <c r="Y515" i="16"/>
  <c r="Z515" i="16"/>
  <c r="AA515" i="16"/>
  <c r="AB515" i="16"/>
  <c r="AC515" i="16"/>
  <c r="AD515" i="16"/>
  <c r="AE515" i="16"/>
  <c r="AF515" i="16"/>
  <c r="AG515" i="16"/>
  <c r="AH515" i="16"/>
  <c r="AI515" i="16"/>
  <c r="AJ515" i="16"/>
  <c r="AK515" i="16"/>
  <c r="AL515" i="16"/>
  <c r="AM515" i="16"/>
  <c r="AN515" i="16"/>
  <c r="AO515" i="16"/>
  <c r="AP515" i="16"/>
  <c r="AQ515" i="16"/>
  <c r="AR515" i="16"/>
  <c r="AS515" i="16"/>
  <c r="AT515" i="16"/>
  <c r="AU515" i="16"/>
  <c r="AV515" i="16"/>
  <c r="AW515" i="16"/>
  <c r="AX515" i="16"/>
  <c r="AY515" i="16"/>
  <c r="AZ515" i="16"/>
  <c r="BA515" i="16"/>
  <c r="BB515" i="16"/>
  <c r="BC515" i="16"/>
  <c r="BD515" i="16"/>
  <c r="BE515" i="16"/>
  <c r="BF515" i="16"/>
  <c r="BG515" i="16"/>
  <c r="BH515" i="16"/>
  <c r="BI515" i="16"/>
  <c r="BJ515" i="16"/>
  <c r="BK515" i="16"/>
  <c r="BL515" i="16"/>
  <c r="BM515" i="16"/>
  <c r="BN515" i="16"/>
  <c r="BO515" i="16"/>
  <c r="BP515" i="16"/>
  <c r="BQ515" i="16"/>
  <c r="BR515" i="16"/>
  <c r="BS515" i="16"/>
  <c r="BT515" i="16"/>
  <c r="BU515" i="16"/>
  <c r="BV515" i="16"/>
  <c r="BW515" i="16"/>
  <c r="BX515" i="16"/>
  <c r="BY515" i="16"/>
  <c r="BZ515" i="16"/>
  <c r="CA515" i="16"/>
  <c r="CB515" i="16"/>
  <c r="CC515" i="16"/>
  <c r="CD515" i="16"/>
  <c r="CE515" i="16"/>
  <c r="CF515" i="16"/>
  <c r="CG515" i="16"/>
  <c r="CH515" i="16"/>
  <c r="CI515" i="16"/>
  <c r="CJ515" i="16"/>
  <c r="CK515" i="16"/>
  <c r="CL515" i="16"/>
  <c r="CM515" i="16"/>
  <c r="CN515" i="16"/>
  <c r="CO515" i="16"/>
  <c r="CP515" i="16"/>
  <c r="CQ515" i="16"/>
  <c r="CR515" i="16"/>
  <c r="CS515" i="16"/>
  <c r="CT515" i="16"/>
  <c r="CU515" i="16"/>
  <c r="CV515" i="16"/>
  <c r="CW515" i="16"/>
  <c r="CX515" i="16"/>
  <c r="F516" i="16"/>
  <c r="G516" i="16"/>
  <c r="H516" i="16"/>
  <c r="I516" i="16"/>
  <c r="J516" i="16"/>
  <c r="K516" i="16"/>
  <c r="L516" i="16"/>
  <c r="M516" i="16"/>
  <c r="N516" i="16"/>
  <c r="O516" i="16"/>
  <c r="P516" i="16"/>
  <c r="Q516" i="16"/>
  <c r="R516" i="16"/>
  <c r="S516" i="16"/>
  <c r="T516" i="16"/>
  <c r="U516" i="16"/>
  <c r="V516" i="16"/>
  <c r="W516" i="16"/>
  <c r="X516" i="16"/>
  <c r="Y516" i="16"/>
  <c r="Z516" i="16"/>
  <c r="AA516" i="16"/>
  <c r="AB516" i="16"/>
  <c r="AC516" i="16"/>
  <c r="AD516" i="16"/>
  <c r="AE516" i="16"/>
  <c r="AF516" i="16"/>
  <c r="AG516" i="16"/>
  <c r="AH516" i="16"/>
  <c r="AI516" i="16"/>
  <c r="AJ516" i="16"/>
  <c r="AK516" i="16"/>
  <c r="AL516" i="16"/>
  <c r="AM516" i="16"/>
  <c r="AN516" i="16"/>
  <c r="AO516" i="16"/>
  <c r="AP516" i="16"/>
  <c r="AQ516" i="16"/>
  <c r="AR516" i="16"/>
  <c r="AS516" i="16"/>
  <c r="AT516" i="16"/>
  <c r="AU516" i="16"/>
  <c r="AV516" i="16"/>
  <c r="AW516" i="16"/>
  <c r="AX516" i="16"/>
  <c r="AY516" i="16"/>
  <c r="AZ516" i="16"/>
  <c r="BA516" i="16"/>
  <c r="BB516" i="16"/>
  <c r="BC516" i="16"/>
  <c r="BD516" i="16"/>
  <c r="BE516" i="16"/>
  <c r="BF516" i="16"/>
  <c r="BG516" i="16"/>
  <c r="BH516" i="16"/>
  <c r="BI516" i="16"/>
  <c r="BJ516" i="16"/>
  <c r="BK516" i="16"/>
  <c r="BL516" i="16"/>
  <c r="BM516" i="16"/>
  <c r="BN516" i="16"/>
  <c r="BO516" i="16"/>
  <c r="BP516" i="16"/>
  <c r="BQ516" i="16"/>
  <c r="BR516" i="16"/>
  <c r="BS516" i="16"/>
  <c r="BT516" i="16"/>
  <c r="BU516" i="16"/>
  <c r="BV516" i="16"/>
  <c r="BW516" i="16"/>
  <c r="BX516" i="16"/>
  <c r="BY516" i="16"/>
  <c r="BZ516" i="16"/>
  <c r="CA516" i="16"/>
  <c r="CB516" i="16"/>
  <c r="CC516" i="16"/>
  <c r="CD516" i="16"/>
  <c r="CE516" i="16"/>
  <c r="CF516" i="16"/>
  <c r="CG516" i="16"/>
  <c r="CH516" i="16"/>
  <c r="CI516" i="16"/>
  <c r="CJ516" i="16"/>
  <c r="CK516" i="16"/>
  <c r="CL516" i="16"/>
  <c r="CM516" i="16"/>
  <c r="CN516" i="16"/>
  <c r="CO516" i="16"/>
  <c r="CP516" i="16"/>
  <c r="CQ516" i="16"/>
  <c r="CR516" i="16"/>
  <c r="CS516" i="16"/>
  <c r="CT516" i="16"/>
  <c r="CU516" i="16"/>
  <c r="CV516" i="16"/>
  <c r="CW516" i="16"/>
  <c r="CX516" i="16"/>
  <c r="F517" i="16"/>
  <c r="G517" i="16"/>
  <c r="H517" i="16"/>
  <c r="I517" i="16"/>
  <c r="J517" i="16"/>
  <c r="K517" i="16"/>
  <c r="L517" i="16"/>
  <c r="M517" i="16"/>
  <c r="N517" i="16"/>
  <c r="O517" i="16"/>
  <c r="P517" i="16"/>
  <c r="Q517" i="16"/>
  <c r="R517" i="16"/>
  <c r="S517" i="16"/>
  <c r="T517" i="16"/>
  <c r="U517" i="16"/>
  <c r="V517" i="16"/>
  <c r="W517" i="16"/>
  <c r="X517" i="16"/>
  <c r="Y517" i="16"/>
  <c r="Z517" i="16"/>
  <c r="AA517" i="16"/>
  <c r="AB517" i="16"/>
  <c r="AC517" i="16"/>
  <c r="AD517" i="16"/>
  <c r="AE517" i="16"/>
  <c r="AF517" i="16"/>
  <c r="AG517" i="16"/>
  <c r="AH517" i="16"/>
  <c r="AI517" i="16"/>
  <c r="AJ517" i="16"/>
  <c r="AK517" i="16"/>
  <c r="AL517" i="16"/>
  <c r="AM517" i="16"/>
  <c r="AN517" i="16"/>
  <c r="AO517" i="16"/>
  <c r="AP517" i="16"/>
  <c r="AQ517" i="16"/>
  <c r="AR517" i="16"/>
  <c r="AS517" i="16"/>
  <c r="AT517" i="16"/>
  <c r="AU517" i="16"/>
  <c r="AV517" i="16"/>
  <c r="AW517" i="16"/>
  <c r="AX517" i="16"/>
  <c r="AY517" i="16"/>
  <c r="AZ517" i="16"/>
  <c r="BA517" i="16"/>
  <c r="BB517" i="16"/>
  <c r="BC517" i="16"/>
  <c r="BD517" i="16"/>
  <c r="BE517" i="16"/>
  <c r="BF517" i="16"/>
  <c r="BG517" i="16"/>
  <c r="BH517" i="16"/>
  <c r="BI517" i="16"/>
  <c r="BJ517" i="16"/>
  <c r="BK517" i="16"/>
  <c r="BL517" i="16"/>
  <c r="BM517" i="16"/>
  <c r="BN517" i="16"/>
  <c r="BO517" i="16"/>
  <c r="BP517" i="16"/>
  <c r="BQ517" i="16"/>
  <c r="BR517" i="16"/>
  <c r="BS517" i="16"/>
  <c r="BT517" i="16"/>
  <c r="BU517" i="16"/>
  <c r="BV517" i="16"/>
  <c r="BW517" i="16"/>
  <c r="BX517" i="16"/>
  <c r="BY517" i="16"/>
  <c r="BZ517" i="16"/>
  <c r="CA517" i="16"/>
  <c r="CB517" i="16"/>
  <c r="CC517" i="16"/>
  <c r="CD517" i="16"/>
  <c r="CE517" i="16"/>
  <c r="CF517" i="16"/>
  <c r="CG517" i="16"/>
  <c r="CH517" i="16"/>
  <c r="CI517" i="16"/>
  <c r="CJ517" i="16"/>
  <c r="CK517" i="16"/>
  <c r="CL517" i="16"/>
  <c r="CM517" i="16"/>
  <c r="CN517" i="16"/>
  <c r="CO517" i="16"/>
  <c r="CP517" i="16"/>
  <c r="CQ517" i="16"/>
  <c r="CR517" i="16"/>
  <c r="CS517" i="16"/>
  <c r="CT517" i="16"/>
  <c r="CU517" i="16"/>
  <c r="CV517" i="16"/>
  <c r="CW517" i="16"/>
  <c r="CX517" i="16"/>
  <c r="F518" i="16"/>
  <c r="G518" i="16"/>
  <c r="H518" i="16"/>
  <c r="I518" i="16"/>
  <c r="J518" i="16"/>
  <c r="K518" i="16"/>
  <c r="L518" i="16"/>
  <c r="M518" i="16"/>
  <c r="N518" i="16"/>
  <c r="O518" i="16"/>
  <c r="P518" i="16"/>
  <c r="Q518" i="16"/>
  <c r="R518" i="16"/>
  <c r="S518" i="16"/>
  <c r="T518" i="16"/>
  <c r="U518" i="16"/>
  <c r="V518" i="16"/>
  <c r="W518" i="16"/>
  <c r="X518" i="16"/>
  <c r="Y518" i="16"/>
  <c r="Z518" i="16"/>
  <c r="AA518" i="16"/>
  <c r="AB518" i="16"/>
  <c r="AC518" i="16"/>
  <c r="AD518" i="16"/>
  <c r="AE518" i="16"/>
  <c r="AF518" i="16"/>
  <c r="AG518" i="16"/>
  <c r="AH518" i="16"/>
  <c r="AI518" i="16"/>
  <c r="AJ518" i="16"/>
  <c r="AK518" i="16"/>
  <c r="AL518" i="16"/>
  <c r="AM518" i="16"/>
  <c r="AN518" i="16"/>
  <c r="AO518" i="16"/>
  <c r="AP518" i="16"/>
  <c r="AQ518" i="16"/>
  <c r="AR518" i="16"/>
  <c r="AS518" i="16"/>
  <c r="AT518" i="16"/>
  <c r="AU518" i="16"/>
  <c r="AV518" i="16"/>
  <c r="AW518" i="16"/>
  <c r="AX518" i="16"/>
  <c r="AY518" i="16"/>
  <c r="AZ518" i="16"/>
  <c r="BA518" i="16"/>
  <c r="BB518" i="16"/>
  <c r="BC518" i="16"/>
  <c r="BD518" i="16"/>
  <c r="BE518" i="16"/>
  <c r="BF518" i="16"/>
  <c r="BG518" i="16"/>
  <c r="BH518" i="16"/>
  <c r="BI518" i="16"/>
  <c r="BJ518" i="16"/>
  <c r="BK518" i="16"/>
  <c r="BL518" i="16"/>
  <c r="BM518" i="16"/>
  <c r="BN518" i="16"/>
  <c r="BO518" i="16"/>
  <c r="BP518" i="16"/>
  <c r="BQ518" i="16"/>
  <c r="BR518" i="16"/>
  <c r="BS518" i="16"/>
  <c r="BT518" i="16"/>
  <c r="BU518" i="16"/>
  <c r="BV518" i="16"/>
  <c r="BW518" i="16"/>
  <c r="BX518" i="16"/>
  <c r="BY518" i="16"/>
  <c r="BZ518" i="16"/>
  <c r="CA518" i="16"/>
  <c r="CB518" i="16"/>
  <c r="CC518" i="16"/>
  <c r="CD518" i="16"/>
  <c r="CE518" i="16"/>
  <c r="CF518" i="16"/>
  <c r="CG518" i="16"/>
  <c r="CH518" i="16"/>
  <c r="CI518" i="16"/>
  <c r="CJ518" i="16"/>
  <c r="CK518" i="16"/>
  <c r="CL518" i="16"/>
  <c r="CM518" i="16"/>
  <c r="CN518" i="16"/>
  <c r="CO518" i="16"/>
  <c r="CP518" i="16"/>
  <c r="CQ518" i="16"/>
  <c r="CR518" i="16"/>
  <c r="CS518" i="16"/>
  <c r="CT518" i="16"/>
  <c r="CU518" i="16"/>
  <c r="CV518" i="16"/>
  <c r="CW518" i="16"/>
  <c r="CX518" i="16"/>
  <c r="F519" i="16"/>
  <c r="G519" i="16"/>
  <c r="H519" i="16"/>
  <c r="I519" i="16"/>
  <c r="J519" i="16"/>
  <c r="K519" i="16"/>
  <c r="L519" i="16"/>
  <c r="M519" i="16"/>
  <c r="N519" i="16"/>
  <c r="O519" i="16"/>
  <c r="P519" i="16"/>
  <c r="Q519" i="16"/>
  <c r="R519" i="16"/>
  <c r="S519" i="16"/>
  <c r="T519" i="16"/>
  <c r="U519" i="16"/>
  <c r="V519" i="16"/>
  <c r="W519" i="16"/>
  <c r="X519" i="16"/>
  <c r="Y519" i="16"/>
  <c r="Z519" i="16"/>
  <c r="AA519" i="16"/>
  <c r="AB519" i="16"/>
  <c r="AC519" i="16"/>
  <c r="AD519" i="16"/>
  <c r="AE519" i="16"/>
  <c r="AF519" i="16"/>
  <c r="AG519" i="16"/>
  <c r="AH519" i="16"/>
  <c r="AI519" i="16"/>
  <c r="AJ519" i="16"/>
  <c r="AK519" i="16"/>
  <c r="AL519" i="16"/>
  <c r="AM519" i="16"/>
  <c r="AN519" i="16"/>
  <c r="AO519" i="16"/>
  <c r="AP519" i="16"/>
  <c r="AQ519" i="16"/>
  <c r="AR519" i="16"/>
  <c r="AS519" i="16"/>
  <c r="AT519" i="16"/>
  <c r="AU519" i="16"/>
  <c r="AV519" i="16"/>
  <c r="AW519" i="16"/>
  <c r="AX519" i="16"/>
  <c r="AY519" i="16"/>
  <c r="AZ519" i="16"/>
  <c r="BA519" i="16"/>
  <c r="BB519" i="16"/>
  <c r="BC519" i="16"/>
  <c r="BD519" i="16"/>
  <c r="BE519" i="16"/>
  <c r="BF519" i="16"/>
  <c r="BG519" i="16"/>
  <c r="BH519" i="16"/>
  <c r="BI519" i="16"/>
  <c r="BJ519" i="16"/>
  <c r="BK519" i="16"/>
  <c r="BL519" i="16"/>
  <c r="BM519" i="16"/>
  <c r="BN519" i="16"/>
  <c r="BO519" i="16"/>
  <c r="BP519" i="16"/>
  <c r="BQ519" i="16"/>
  <c r="BR519" i="16"/>
  <c r="BS519" i="16"/>
  <c r="BT519" i="16"/>
  <c r="BU519" i="16"/>
  <c r="BV519" i="16"/>
  <c r="BW519" i="16"/>
  <c r="BX519" i="16"/>
  <c r="BY519" i="16"/>
  <c r="BZ519" i="16"/>
  <c r="CA519" i="16"/>
  <c r="CB519" i="16"/>
  <c r="CC519" i="16"/>
  <c r="CD519" i="16"/>
  <c r="CE519" i="16"/>
  <c r="CF519" i="16"/>
  <c r="CG519" i="16"/>
  <c r="CH519" i="16"/>
  <c r="CI519" i="16"/>
  <c r="CJ519" i="16"/>
  <c r="CK519" i="16"/>
  <c r="CL519" i="16"/>
  <c r="CM519" i="16"/>
  <c r="CN519" i="16"/>
  <c r="CO519" i="16"/>
  <c r="CP519" i="16"/>
  <c r="CQ519" i="16"/>
  <c r="CR519" i="16"/>
  <c r="CS519" i="16"/>
  <c r="CT519" i="16"/>
  <c r="CU519" i="16"/>
  <c r="CV519" i="16"/>
  <c r="CW519" i="16"/>
  <c r="CX519" i="16"/>
  <c r="F520" i="16"/>
  <c r="G520" i="16"/>
  <c r="H520" i="16"/>
  <c r="I520" i="16"/>
  <c r="J520" i="16"/>
  <c r="K520" i="16"/>
  <c r="L520" i="16"/>
  <c r="M520" i="16"/>
  <c r="N520" i="16"/>
  <c r="O520" i="16"/>
  <c r="P520" i="16"/>
  <c r="Q520" i="16"/>
  <c r="R520" i="16"/>
  <c r="S520" i="16"/>
  <c r="T520" i="16"/>
  <c r="U520" i="16"/>
  <c r="V520" i="16"/>
  <c r="W520" i="16"/>
  <c r="X520" i="16"/>
  <c r="Y520" i="16"/>
  <c r="Z520" i="16"/>
  <c r="AA520" i="16"/>
  <c r="AB520" i="16"/>
  <c r="AC520" i="16"/>
  <c r="AD520" i="16"/>
  <c r="AE520" i="16"/>
  <c r="AF520" i="16"/>
  <c r="AG520" i="16"/>
  <c r="AH520" i="16"/>
  <c r="AI520" i="16"/>
  <c r="AJ520" i="16"/>
  <c r="AK520" i="16"/>
  <c r="AL520" i="16"/>
  <c r="AM520" i="16"/>
  <c r="AN520" i="16"/>
  <c r="AO520" i="16"/>
  <c r="AP520" i="16"/>
  <c r="AQ520" i="16"/>
  <c r="AR520" i="16"/>
  <c r="AS520" i="16"/>
  <c r="AT520" i="16"/>
  <c r="AU520" i="16"/>
  <c r="AV520" i="16"/>
  <c r="AW520" i="16"/>
  <c r="AX520" i="16"/>
  <c r="AY520" i="16"/>
  <c r="AZ520" i="16"/>
  <c r="BA520" i="16"/>
  <c r="BB520" i="16"/>
  <c r="BC520" i="16"/>
  <c r="BD520" i="16"/>
  <c r="BE520" i="16"/>
  <c r="BF520" i="16"/>
  <c r="BG520" i="16"/>
  <c r="BH520" i="16"/>
  <c r="BI520" i="16"/>
  <c r="BJ520" i="16"/>
  <c r="BK520" i="16"/>
  <c r="BL520" i="16"/>
  <c r="BM520" i="16"/>
  <c r="BN520" i="16"/>
  <c r="BO520" i="16"/>
  <c r="BP520" i="16"/>
  <c r="BQ520" i="16"/>
  <c r="BR520" i="16"/>
  <c r="BS520" i="16"/>
  <c r="BT520" i="16"/>
  <c r="BU520" i="16"/>
  <c r="BV520" i="16"/>
  <c r="BW520" i="16"/>
  <c r="BX520" i="16"/>
  <c r="BY520" i="16"/>
  <c r="BZ520" i="16"/>
  <c r="CA520" i="16"/>
  <c r="CB520" i="16"/>
  <c r="CC520" i="16"/>
  <c r="CD520" i="16"/>
  <c r="CE520" i="16"/>
  <c r="CF520" i="16"/>
  <c r="CG520" i="16"/>
  <c r="CH520" i="16"/>
  <c r="CI520" i="16"/>
  <c r="CJ520" i="16"/>
  <c r="CK520" i="16"/>
  <c r="CL520" i="16"/>
  <c r="CM520" i="16"/>
  <c r="CN520" i="16"/>
  <c r="CO520" i="16"/>
  <c r="CP520" i="16"/>
  <c r="CQ520" i="16"/>
  <c r="CR520" i="16"/>
  <c r="CS520" i="16"/>
  <c r="CT520" i="16"/>
  <c r="CU520" i="16"/>
  <c r="CV520" i="16"/>
  <c r="CW520" i="16"/>
  <c r="CX520" i="16"/>
  <c r="F521" i="16"/>
  <c r="G521" i="16"/>
  <c r="H521" i="16"/>
  <c r="I521" i="16"/>
  <c r="J521" i="16"/>
  <c r="K521" i="16"/>
  <c r="L521" i="16"/>
  <c r="M521" i="16"/>
  <c r="N521" i="16"/>
  <c r="O521" i="16"/>
  <c r="P521" i="16"/>
  <c r="Q521" i="16"/>
  <c r="R521" i="16"/>
  <c r="S521" i="16"/>
  <c r="T521" i="16"/>
  <c r="U521" i="16"/>
  <c r="V521" i="16"/>
  <c r="W521" i="16"/>
  <c r="X521" i="16"/>
  <c r="Y521" i="16"/>
  <c r="Z521" i="16"/>
  <c r="AA521" i="16"/>
  <c r="AB521" i="16"/>
  <c r="AC521" i="16"/>
  <c r="AD521" i="16"/>
  <c r="AE521" i="16"/>
  <c r="AF521" i="16"/>
  <c r="AG521" i="16"/>
  <c r="AH521" i="16"/>
  <c r="AI521" i="16"/>
  <c r="AJ521" i="16"/>
  <c r="AK521" i="16"/>
  <c r="AL521" i="16"/>
  <c r="AM521" i="16"/>
  <c r="AN521" i="16"/>
  <c r="AO521" i="16"/>
  <c r="AP521" i="16"/>
  <c r="AQ521" i="16"/>
  <c r="AR521" i="16"/>
  <c r="AS521" i="16"/>
  <c r="AT521" i="16"/>
  <c r="AU521" i="16"/>
  <c r="AV521" i="16"/>
  <c r="AW521" i="16"/>
  <c r="AX521" i="16"/>
  <c r="AY521" i="16"/>
  <c r="AZ521" i="16"/>
  <c r="BA521" i="16"/>
  <c r="BB521" i="16"/>
  <c r="BC521" i="16"/>
  <c r="BD521" i="16"/>
  <c r="BE521" i="16"/>
  <c r="BF521" i="16"/>
  <c r="BG521" i="16"/>
  <c r="BH521" i="16"/>
  <c r="BI521" i="16"/>
  <c r="BJ521" i="16"/>
  <c r="BK521" i="16"/>
  <c r="BL521" i="16"/>
  <c r="BM521" i="16"/>
  <c r="BN521" i="16"/>
  <c r="BO521" i="16"/>
  <c r="BP521" i="16"/>
  <c r="BQ521" i="16"/>
  <c r="BR521" i="16"/>
  <c r="BS521" i="16"/>
  <c r="BT521" i="16"/>
  <c r="BU521" i="16"/>
  <c r="BV521" i="16"/>
  <c r="BW521" i="16"/>
  <c r="BX521" i="16"/>
  <c r="BY521" i="16"/>
  <c r="BZ521" i="16"/>
  <c r="CA521" i="16"/>
  <c r="CB521" i="16"/>
  <c r="CC521" i="16"/>
  <c r="CD521" i="16"/>
  <c r="CE521" i="16"/>
  <c r="CF521" i="16"/>
  <c r="CG521" i="16"/>
  <c r="CH521" i="16"/>
  <c r="CI521" i="16"/>
  <c r="CJ521" i="16"/>
  <c r="CK521" i="16"/>
  <c r="CL521" i="16"/>
  <c r="CM521" i="16"/>
  <c r="CN521" i="16"/>
  <c r="CO521" i="16"/>
  <c r="CP521" i="16"/>
  <c r="CQ521" i="16"/>
  <c r="CR521" i="16"/>
  <c r="CS521" i="16"/>
  <c r="CT521" i="16"/>
  <c r="CU521" i="16"/>
  <c r="CV521" i="16"/>
  <c r="CW521" i="16"/>
  <c r="CX521" i="16"/>
  <c r="F522" i="16"/>
  <c r="G522" i="16"/>
  <c r="H522" i="16"/>
  <c r="I522" i="16"/>
  <c r="J522" i="16"/>
  <c r="K522" i="16"/>
  <c r="L522" i="16"/>
  <c r="M522" i="16"/>
  <c r="N522" i="16"/>
  <c r="O522" i="16"/>
  <c r="P522" i="16"/>
  <c r="Q522" i="16"/>
  <c r="R522" i="16"/>
  <c r="S522" i="16"/>
  <c r="T522" i="16"/>
  <c r="U522" i="16"/>
  <c r="V522" i="16"/>
  <c r="W522" i="16"/>
  <c r="X522" i="16"/>
  <c r="Y522" i="16"/>
  <c r="Z522" i="16"/>
  <c r="AA522" i="16"/>
  <c r="AB522" i="16"/>
  <c r="AC522" i="16"/>
  <c r="AD522" i="16"/>
  <c r="AE522" i="16"/>
  <c r="AF522" i="16"/>
  <c r="AG522" i="16"/>
  <c r="AH522" i="16"/>
  <c r="AI522" i="16"/>
  <c r="AJ522" i="16"/>
  <c r="AK522" i="16"/>
  <c r="AL522" i="16"/>
  <c r="AM522" i="16"/>
  <c r="AN522" i="16"/>
  <c r="AO522" i="16"/>
  <c r="AP522" i="16"/>
  <c r="AQ522" i="16"/>
  <c r="AR522" i="16"/>
  <c r="AS522" i="16"/>
  <c r="AT522" i="16"/>
  <c r="AU522" i="16"/>
  <c r="AV522" i="16"/>
  <c r="AW522" i="16"/>
  <c r="AX522" i="16"/>
  <c r="AY522" i="16"/>
  <c r="AZ522" i="16"/>
  <c r="BA522" i="16"/>
  <c r="BB522" i="16"/>
  <c r="BC522" i="16"/>
  <c r="BD522" i="16"/>
  <c r="BE522" i="16"/>
  <c r="BF522" i="16"/>
  <c r="BG522" i="16"/>
  <c r="BH522" i="16"/>
  <c r="BI522" i="16"/>
  <c r="BJ522" i="16"/>
  <c r="BK522" i="16"/>
  <c r="BL522" i="16"/>
  <c r="BM522" i="16"/>
  <c r="BN522" i="16"/>
  <c r="BO522" i="16"/>
  <c r="BP522" i="16"/>
  <c r="BQ522" i="16"/>
  <c r="BR522" i="16"/>
  <c r="BS522" i="16"/>
  <c r="BT522" i="16"/>
  <c r="BU522" i="16"/>
  <c r="BV522" i="16"/>
  <c r="BW522" i="16"/>
  <c r="BX522" i="16"/>
  <c r="BY522" i="16"/>
  <c r="BZ522" i="16"/>
  <c r="CA522" i="16"/>
  <c r="CB522" i="16"/>
  <c r="CC522" i="16"/>
  <c r="CD522" i="16"/>
  <c r="CE522" i="16"/>
  <c r="CF522" i="16"/>
  <c r="CG522" i="16"/>
  <c r="CH522" i="16"/>
  <c r="CI522" i="16"/>
  <c r="CJ522" i="16"/>
  <c r="CK522" i="16"/>
  <c r="CL522" i="16"/>
  <c r="CM522" i="16"/>
  <c r="CN522" i="16"/>
  <c r="CO522" i="16"/>
  <c r="CP522" i="16"/>
  <c r="CQ522" i="16"/>
  <c r="CR522" i="16"/>
  <c r="CS522" i="16"/>
  <c r="CT522" i="16"/>
  <c r="CU522" i="16"/>
  <c r="CV522" i="16"/>
  <c r="CW522" i="16"/>
  <c r="CX522" i="16"/>
  <c r="F523" i="16"/>
  <c r="G523" i="16"/>
  <c r="H523" i="16"/>
  <c r="I523" i="16"/>
  <c r="J523" i="16"/>
  <c r="K523" i="16"/>
  <c r="L523" i="16"/>
  <c r="M523" i="16"/>
  <c r="N523" i="16"/>
  <c r="O523" i="16"/>
  <c r="P523" i="16"/>
  <c r="Q523" i="16"/>
  <c r="R523" i="16"/>
  <c r="S523" i="16"/>
  <c r="T523" i="16"/>
  <c r="U523" i="16"/>
  <c r="V523" i="16"/>
  <c r="W523" i="16"/>
  <c r="X523" i="16"/>
  <c r="Y523" i="16"/>
  <c r="Z523" i="16"/>
  <c r="AA523" i="16"/>
  <c r="AB523" i="16"/>
  <c r="AC523" i="16"/>
  <c r="AD523" i="16"/>
  <c r="AE523" i="16"/>
  <c r="AF523" i="16"/>
  <c r="AG523" i="16"/>
  <c r="AH523" i="16"/>
  <c r="AI523" i="16"/>
  <c r="AJ523" i="16"/>
  <c r="AK523" i="16"/>
  <c r="AL523" i="16"/>
  <c r="AM523" i="16"/>
  <c r="AN523" i="16"/>
  <c r="AO523" i="16"/>
  <c r="AP523" i="16"/>
  <c r="AQ523" i="16"/>
  <c r="AR523" i="16"/>
  <c r="AS523" i="16"/>
  <c r="AT523" i="16"/>
  <c r="AU523" i="16"/>
  <c r="AV523" i="16"/>
  <c r="AW523" i="16"/>
  <c r="AX523" i="16"/>
  <c r="AY523" i="16"/>
  <c r="AZ523" i="16"/>
  <c r="BA523" i="16"/>
  <c r="BB523" i="16"/>
  <c r="BC523" i="16"/>
  <c r="BD523" i="16"/>
  <c r="BE523" i="16"/>
  <c r="BF523" i="16"/>
  <c r="BG523" i="16"/>
  <c r="BH523" i="16"/>
  <c r="BI523" i="16"/>
  <c r="BJ523" i="16"/>
  <c r="BK523" i="16"/>
  <c r="BL523" i="16"/>
  <c r="BM523" i="16"/>
  <c r="BN523" i="16"/>
  <c r="BO523" i="16"/>
  <c r="BP523" i="16"/>
  <c r="BQ523" i="16"/>
  <c r="BR523" i="16"/>
  <c r="BS523" i="16"/>
  <c r="BT523" i="16"/>
  <c r="BU523" i="16"/>
  <c r="BV523" i="16"/>
  <c r="BW523" i="16"/>
  <c r="BX523" i="16"/>
  <c r="BY523" i="16"/>
  <c r="BZ523" i="16"/>
  <c r="CA523" i="16"/>
  <c r="CB523" i="16"/>
  <c r="CC523" i="16"/>
  <c r="CD523" i="16"/>
  <c r="CE523" i="16"/>
  <c r="CF523" i="16"/>
  <c r="CG523" i="16"/>
  <c r="CH523" i="16"/>
  <c r="CI523" i="16"/>
  <c r="CJ523" i="16"/>
  <c r="CK523" i="16"/>
  <c r="CL523" i="16"/>
  <c r="CM523" i="16"/>
  <c r="CN523" i="16"/>
  <c r="CO523" i="16"/>
  <c r="CP523" i="16"/>
  <c r="CQ523" i="16"/>
  <c r="CR523" i="16"/>
  <c r="CS523" i="16"/>
  <c r="CT523" i="16"/>
  <c r="CU523" i="16"/>
  <c r="CV523" i="16"/>
  <c r="CW523" i="16"/>
  <c r="CX523" i="16"/>
  <c r="F524" i="16"/>
  <c r="G524" i="16"/>
  <c r="H524" i="16"/>
  <c r="I524" i="16"/>
  <c r="J524" i="16"/>
  <c r="K524" i="16"/>
  <c r="L524" i="16"/>
  <c r="M524" i="16"/>
  <c r="N524" i="16"/>
  <c r="O524" i="16"/>
  <c r="P524" i="16"/>
  <c r="Q524" i="16"/>
  <c r="R524" i="16"/>
  <c r="S524" i="16"/>
  <c r="T524" i="16"/>
  <c r="U524" i="16"/>
  <c r="V524" i="16"/>
  <c r="W524" i="16"/>
  <c r="X524" i="16"/>
  <c r="Y524" i="16"/>
  <c r="Z524" i="16"/>
  <c r="AA524" i="16"/>
  <c r="AB524" i="16"/>
  <c r="AC524" i="16"/>
  <c r="AD524" i="16"/>
  <c r="AE524" i="16"/>
  <c r="AF524" i="16"/>
  <c r="AG524" i="16"/>
  <c r="AH524" i="16"/>
  <c r="AI524" i="16"/>
  <c r="AJ524" i="16"/>
  <c r="AK524" i="16"/>
  <c r="AL524" i="16"/>
  <c r="AM524" i="16"/>
  <c r="AN524" i="16"/>
  <c r="AO524" i="16"/>
  <c r="AP524" i="16"/>
  <c r="AQ524" i="16"/>
  <c r="AR524" i="16"/>
  <c r="AS524" i="16"/>
  <c r="AT524" i="16"/>
  <c r="AU524" i="16"/>
  <c r="AV524" i="16"/>
  <c r="AW524" i="16"/>
  <c r="AX524" i="16"/>
  <c r="AY524" i="16"/>
  <c r="AZ524" i="16"/>
  <c r="BA524" i="16"/>
  <c r="BB524" i="16"/>
  <c r="BC524" i="16"/>
  <c r="BD524" i="16"/>
  <c r="BE524" i="16"/>
  <c r="BF524" i="16"/>
  <c r="BG524" i="16"/>
  <c r="BH524" i="16"/>
  <c r="BI524" i="16"/>
  <c r="BJ524" i="16"/>
  <c r="BK524" i="16"/>
  <c r="BL524" i="16"/>
  <c r="BM524" i="16"/>
  <c r="BN524" i="16"/>
  <c r="BO524" i="16"/>
  <c r="BP524" i="16"/>
  <c r="BQ524" i="16"/>
  <c r="BR524" i="16"/>
  <c r="BS524" i="16"/>
  <c r="BT524" i="16"/>
  <c r="BU524" i="16"/>
  <c r="BV524" i="16"/>
  <c r="BW524" i="16"/>
  <c r="BX524" i="16"/>
  <c r="BY524" i="16"/>
  <c r="BZ524" i="16"/>
  <c r="CA524" i="16"/>
  <c r="CB524" i="16"/>
  <c r="CC524" i="16"/>
  <c r="CD524" i="16"/>
  <c r="CE524" i="16"/>
  <c r="CF524" i="16"/>
  <c r="CG524" i="16"/>
  <c r="CH524" i="16"/>
  <c r="CI524" i="16"/>
  <c r="CJ524" i="16"/>
  <c r="CK524" i="16"/>
  <c r="CL524" i="16"/>
  <c r="CM524" i="16"/>
  <c r="CN524" i="16"/>
  <c r="CO524" i="16"/>
  <c r="CP524" i="16"/>
  <c r="CQ524" i="16"/>
  <c r="CR524" i="16"/>
  <c r="CS524" i="16"/>
  <c r="CT524" i="16"/>
  <c r="CU524" i="16"/>
  <c r="CV524" i="16"/>
  <c r="CW524" i="16"/>
  <c r="CX524" i="16"/>
  <c r="F525" i="16"/>
  <c r="G525" i="16"/>
  <c r="H525" i="16"/>
  <c r="I525" i="16"/>
  <c r="J525" i="16"/>
  <c r="K525" i="16"/>
  <c r="L525" i="16"/>
  <c r="M525" i="16"/>
  <c r="N525" i="16"/>
  <c r="O525" i="16"/>
  <c r="P525" i="16"/>
  <c r="Q525" i="16"/>
  <c r="R525" i="16"/>
  <c r="S525" i="16"/>
  <c r="T525" i="16"/>
  <c r="U525" i="16"/>
  <c r="V525" i="16"/>
  <c r="W525" i="16"/>
  <c r="X525" i="16"/>
  <c r="Y525" i="16"/>
  <c r="Z525" i="16"/>
  <c r="AA525" i="16"/>
  <c r="AB525" i="16"/>
  <c r="AC525" i="16"/>
  <c r="AD525" i="16"/>
  <c r="AE525" i="16"/>
  <c r="AF525" i="16"/>
  <c r="AG525" i="16"/>
  <c r="AH525" i="16"/>
  <c r="AI525" i="16"/>
  <c r="AJ525" i="16"/>
  <c r="AK525" i="16"/>
  <c r="AL525" i="16"/>
  <c r="AM525" i="16"/>
  <c r="AN525" i="16"/>
  <c r="AO525" i="16"/>
  <c r="AP525" i="16"/>
  <c r="AQ525" i="16"/>
  <c r="AR525" i="16"/>
  <c r="AS525" i="16"/>
  <c r="AT525" i="16"/>
  <c r="AU525" i="16"/>
  <c r="AV525" i="16"/>
  <c r="AW525" i="16"/>
  <c r="AX525" i="16"/>
  <c r="AY525" i="16"/>
  <c r="AZ525" i="16"/>
  <c r="BA525" i="16"/>
  <c r="BB525" i="16"/>
  <c r="BC525" i="16"/>
  <c r="BD525" i="16"/>
  <c r="BE525" i="16"/>
  <c r="BF525" i="16"/>
  <c r="BG525" i="16"/>
  <c r="BH525" i="16"/>
  <c r="BI525" i="16"/>
  <c r="BJ525" i="16"/>
  <c r="BK525" i="16"/>
  <c r="BL525" i="16"/>
  <c r="BM525" i="16"/>
  <c r="BN525" i="16"/>
  <c r="BO525" i="16"/>
  <c r="BP525" i="16"/>
  <c r="BQ525" i="16"/>
  <c r="BR525" i="16"/>
  <c r="BS525" i="16"/>
  <c r="BT525" i="16"/>
  <c r="BU525" i="16"/>
  <c r="BV525" i="16"/>
  <c r="BW525" i="16"/>
  <c r="BX525" i="16"/>
  <c r="BY525" i="16"/>
  <c r="BZ525" i="16"/>
  <c r="CA525" i="16"/>
  <c r="CB525" i="16"/>
  <c r="CC525" i="16"/>
  <c r="CD525" i="16"/>
  <c r="CE525" i="16"/>
  <c r="CF525" i="16"/>
  <c r="CG525" i="16"/>
  <c r="CH525" i="16"/>
  <c r="CI525" i="16"/>
  <c r="CJ525" i="16"/>
  <c r="CK525" i="16"/>
  <c r="CL525" i="16"/>
  <c r="CM525" i="16"/>
  <c r="CN525" i="16"/>
  <c r="CO525" i="16"/>
  <c r="CP525" i="16"/>
  <c r="CQ525" i="16"/>
  <c r="CR525" i="16"/>
  <c r="CS525" i="16"/>
  <c r="CT525" i="16"/>
  <c r="CU525" i="16"/>
  <c r="CV525" i="16"/>
  <c r="CW525" i="16"/>
  <c r="CX525" i="16"/>
  <c r="C494" i="16"/>
  <c r="D494" i="16"/>
  <c r="E494" i="16"/>
  <c r="C495" i="16"/>
  <c r="D495" i="16"/>
  <c r="E495" i="16"/>
  <c r="C496" i="16"/>
  <c r="D496" i="16"/>
  <c r="E496" i="16"/>
  <c r="C497" i="16"/>
  <c r="D497" i="16"/>
  <c r="E497" i="16"/>
  <c r="C498" i="16"/>
  <c r="D498" i="16"/>
  <c r="E498" i="16"/>
  <c r="C499" i="16"/>
  <c r="D499" i="16"/>
  <c r="E499" i="16"/>
  <c r="C500" i="16"/>
  <c r="D500" i="16"/>
  <c r="E500" i="16"/>
  <c r="C501" i="16"/>
  <c r="D501" i="16"/>
  <c r="E501" i="16"/>
  <c r="C502" i="16"/>
  <c r="D502" i="16"/>
  <c r="E502" i="16"/>
  <c r="C503" i="16"/>
  <c r="D503" i="16"/>
  <c r="E503" i="16"/>
  <c r="C504" i="16"/>
  <c r="D504" i="16"/>
  <c r="E504" i="16"/>
  <c r="C505" i="16"/>
  <c r="D505" i="16"/>
  <c r="E505" i="16"/>
  <c r="C506" i="16"/>
  <c r="D506" i="16"/>
  <c r="E506" i="16"/>
  <c r="C507" i="16"/>
  <c r="D507" i="16"/>
  <c r="E507" i="16"/>
  <c r="C508" i="16"/>
  <c r="D508" i="16"/>
  <c r="E508" i="16"/>
  <c r="C509" i="16"/>
  <c r="D509" i="16"/>
  <c r="E509" i="16"/>
  <c r="C510" i="16"/>
  <c r="D510" i="16"/>
  <c r="E510" i="16"/>
  <c r="C511" i="16"/>
  <c r="D511" i="16"/>
  <c r="E511" i="16"/>
  <c r="C512" i="16"/>
  <c r="D512" i="16"/>
  <c r="E512" i="16"/>
  <c r="C513" i="16"/>
  <c r="D513" i="16"/>
  <c r="E513" i="16"/>
  <c r="C514" i="16"/>
  <c r="D514" i="16"/>
  <c r="E514" i="16"/>
  <c r="C515" i="16"/>
  <c r="D515" i="16"/>
  <c r="E515" i="16"/>
  <c r="C516" i="16"/>
  <c r="D516" i="16"/>
  <c r="E516" i="16"/>
  <c r="C517" i="16"/>
  <c r="D517" i="16"/>
  <c r="E517" i="16"/>
  <c r="C518" i="16"/>
  <c r="D518" i="16"/>
  <c r="E518" i="16"/>
  <c r="C519" i="16"/>
  <c r="D519" i="16"/>
  <c r="E519" i="16"/>
  <c r="C520" i="16"/>
  <c r="D520" i="16"/>
  <c r="E520" i="16"/>
  <c r="C521" i="16"/>
  <c r="D521" i="16"/>
  <c r="E521" i="16"/>
  <c r="C522" i="16"/>
  <c r="D522" i="16"/>
  <c r="E522" i="16"/>
  <c r="C523" i="16"/>
  <c r="D523" i="16"/>
  <c r="E523" i="16"/>
  <c r="C524" i="16"/>
  <c r="D524" i="16"/>
  <c r="E524" i="16"/>
  <c r="C525" i="16"/>
  <c r="D525" i="16"/>
  <c r="E525"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494" i="16"/>
  <c r="A524" i="16"/>
  <c r="A525" i="16"/>
  <c r="A521" i="16"/>
  <c r="A522" i="16"/>
  <c r="A523" i="16"/>
  <c r="A515" i="16"/>
  <c r="A516" i="16"/>
  <c r="A517" i="16"/>
  <c r="A518" i="16"/>
  <c r="A519" i="16"/>
  <c r="A520" i="16"/>
  <c r="A495" i="16"/>
  <c r="A496" i="16"/>
  <c r="A497" i="16"/>
  <c r="A498" i="16"/>
  <c r="A499" i="16"/>
  <c r="A500" i="16"/>
  <c r="A501" i="16"/>
  <c r="A502" i="16"/>
  <c r="A503" i="16"/>
  <c r="A504" i="16"/>
  <c r="A505" i="16"/>
  <c r="A506" i="16"/>
  <c r="A507" i="16"/>
  <c r="A508" i="16"/>
  <c r="A509" i="16"/>
  <c r="A510" i="16"/>
  <c r="A511" i="16"/>
  <c r="A512" i="16"/>
  <c r="A513" i="16"/>
  <c r="A514" i="16"/>
  <c r="A494" i="16"/>
  <c r="L41" i="13"/>
  <c r="L42" i="13"/>
  <c r="L43" i="13"/>
  <c r="L44" i="13"/>
  <c r="L45" i="13"/>
  <c r="L46" i="13"/>
  <c r="L47" i="13"/>
  <c r="L48" i="13"/>
  <c r="L49" i="13"/>
  <c r="L50" i="13"/>
  <c r="L51" i="13"/>
  <c r="L40" i="13"/>
  <c r="C487" i="16" l="1"/>
  <c r="D487" i="16"/>
  <c r="E487" i="16"/>
  <c r="F487" i="16"/>
  <c r="G487" i="16"/>
  <c r="H487" i="16"/>
  <c r="I487" i="16"/>
  <c r="J487" i="16"/>
  <c r="K487" i="16"/>
  <c r="L487" i="16"/>
  <c r="M487" i="16"/>
  <c r="N487" i="16"/>
  <c r="O487" i="16"/>
  <c r="P487" i="16"/>
  <c r="Q487" i="16"/>
  <c r="R487" i="16"/>
  <c r="S487" i="16"/>
  <c r="T487" i="16"/>
  <c r="U487" i="16"/>
  <c r="V487" i="16"/>
  <c r="W487" i="16"/>
  <c r="X487" i="16"/>
  <c r="Y487" i="16"/>
  <c r="Z487" i="16"/>
  <c r="AA487" i="16"/>
  <c r="AB487" i="16"/>
  <c r="AC487" i="16"/>
  <c r="AD487" i="16"/>
  <c r="AE487" i="16"/>
  <c r="AF487" i="16"/>
  <c r="AG487" i="16"/>
  <c r="AH487" i="16"/>
  <c r="AI487" i="16"/>
  <c r="AJ487" i="16"/>
  <c r="AK487" i="16"/>
  <c r="AL487" i="16"/>
  <c r="AM487" i="16"/>
  <c r="AN487" i="16"/>
  <c r="AO487" i="16"/>
  <c r="AP487" i="16"/>
  <c r="AQ487" i="16"/>
  <c r="AR487" i="16"/>
  <c r="AS487" i="16"/>
  <c r="AT487" i="16"/>
  <c r="AU487" i="16"/>
  <c r="AV487" i="16"/>
  <c r="AW487" i="16"/>
  <c r="AX487" i="16"/>
  <c r="AY487" i="16"/>
  <c r="AZ487" i="16"/>
  <c r="BA487" i="16"/>
  <c r="BB487" i="16"/>
  <c r="BC487" i="16"/>
  <c r="BD487" i="16"/>
  <c r="BE487" i="16"/>
  <c r="BF487" i="16"/>
  <c r="BG487" i="16"/>
  <c r="BH487" i="16"/>
  <c r="BI487" i="16"/>
  <c r="BJ487" i="16"/>
  <c r="BK487" i="16"/>
  <c r="BL487" i="16"/>
  <c r="BM487" i="16"/>
  <c r="BN487" i="16"/>
  <c r="BO487" i="16"/>
  <c r="BP487" i="16"/>
  <c r="BQ487" i="16"/>
  <c r="BR487" i="16"/>
  <c r="BS487" i="16"/>
  <c r="BT487" i="16"/>
  <c r="BU487" i="16"/>
  <c r="BV487" i="16"/>
  <c r="BW487" i="16"/>
  <c r="BX487" i="16"/>
  <c r="BY487" i="16"/>
  <c r="BZ487" i="16"/>
  <c r="CA487" i="16"/>
  <c r="CB487" i="16"/>
  <c r="CC487" i="16"/>
  <c r="CD487" i="16"/>
  <c r="CE487" i="16"/>
  <c r="CF487" i="16"/>
  <c r="CG487" i="16"/>
  <c r="CH487" i="16"/>
  <c r="CI487" i="16"/>
  <c r="CJ487" i="16"/>
  <c r="CK487" i="16"/>
  <c r="CL487" i="16"/>
  <c r="CM487" i="16"/>
  <c r="CN487" i="16"/>
  <c r="CO487" i="16"/>
  <c r="CP487" i="16"/>
  <c r="CQ487" i="16"/>
  <c r="CR487" i="16"/>
  <c r="CS487" i="16"/>
  <c r="CT487" i="16"/>
  <c r="CU487" i="16"/>
  <c r="CV487" i="16"/>
  <c r="CW487" i="16"/>
  <c r="CX487" i="16"/>
  <c r="C488" i="16"/>
  <c r="D488" i="16"/>
  <c r="E488" i="16"/>
  <c r="F488" i="16"/>
  <c r="G488" i="16"/>
  <c r="H488" i="16"/>
  <c r="I488" i="16"/>
  <c r="J488" i="16"/>
  <c r="K488" i="16"/>
  <c r="L488" i="16"/>
  <c r="M488" i="16"/>
  <c r="N488" i="16"/>
  <c r="O488" i="16"/>
  <c r="P488" i="16"/>
  <c r="Q488" i="16"/>
  <c r="R488" i="16"/>
  <c r="S488" i="16"/>
  <c r="T488" i="16"/>
  <c r="U488" i="16"/>
  <c r="V488" i="16"/>
  <c r="W488" i="16"/>
  <c r="X488" i="16"/>
  <c r="Y488" i="16"/>
  <c r="Z488" i="16"/>
  <c r="AA488" i="16"/>
  <c r="AB488" i="16"/>
  <c r="AC488" i="16"/>
  <c r="AD488" i="16"/>
  <c r="AE488" i="16"/>
  <c r="AF488" i="16"/>
  <c r="AG488" i="16"/>
  <c r="AH488" i="16"/>
  <c r="AI488" i="16"/>
  <c r="AJ488" i="16"/>
  <c r="AK488" i="16"/>
  <c r="AL488" i="16"/>
  <c r="AM488" i="16"/>
  <c r="AN488" i="16"/>
  <c r="AO488" i="16"/>
  <c r="AP488" i="16"/>
  <c r="AQ488" i="16"/>
  <c r="AR488" i="16"/>
  <c r="AS488" i="16"/>
  <c r="AT488" i="16"/>
  <c r="AU488" i="16"/>
  <c r="AV488" i="16"/>
  <c r="AW488" i="16"/>
  <c r="AX488" i="16"/>
  <c r="AY488" i="16"/>
  <c r="AZ488" i="16"/>
  <c r="BA488" i="16"/>
  <c r="BB488" i="16"/>
  <c r="BC488" i="16"/>
  <c r="BD488" i="16"/>
  <c r="BE488" i="16"/>
  <c r="BF488" i="16"/>
  <c r="BG488" i="16"/>
  <c r="BH488" i="16"/>
  <c r="BI488" i="16"/>
  <c r="BJ488" i="16"/>
  <c r="BK488" i="16"/>
  <c r="BL488" i="16"/>
  <c r="BM488" i="16"/>
  <c r="BN488" i="16"/>
  <c r="BO488" i="16"/>
  <c r="BP488" i="16"/>
  <c r="BQ488" i="16"/>
  <c r="BR488" i="16"/>
  <c r="BS488" i="16"/>
  <c r="BT488" i="16"/>
  <c r="BU488" i="16"/>
  <c r="BV488" i="16"/>
  <c r="BW488" i="16"/>
  <c r="BX488" i="16"/>
  <c r="BY488" i="16"/>
  <c r="BZ488" i="16"/>
  <c r="CA488" i="16"/>
  <c r="CB488" i="16"/>
  <c r="CC488" i="16"/>
  <c r="CD488" i="16"/>
  <c r="CE488" i="16"/>
  <c r="CF488" i="16"/>
  <c r="CG488" i="16"/>
  <c r="CH488" i="16"/>
  <c r="CI488" i="16"/>
  <c r="CJ488" i="16"/>
  <c r="CK488" i="16"/>
  <c r="CL488" i="16"/>
  <c r="CM488" i="16"/>
  <c r="CN488" i="16"/>
  <c r="CO488" i="16"/>
  <c r="CP488" i="16"/>
  <c r="CQ488" i="16"/>
  <c r="CR488" i="16"/>
  <c r="CS488" i="16"/>
  <c r="CT488" i="16"/>
  <c r="CU488" i="16"/>
  <c r="CV488" i="16"/>
  <c r="CW488" i="16"/>
  <c r="CX488" i="16"/>
  <c r="C489" i="16"/>
  <c r="D489" i="16"/>
  <c r="E489" i="16"/>
  <c r="F489" i="16"/>
  <c r="G489" i="16"/>
  <c r="H489" i="16"/>
  <c r="I489" i="16"/>
  <c r="J489" i="16"/>
  <c r="K489" i="16"/>
  <c r="L489" i="16"/>
  <c r="M489" i="16"/>
  <c r="N489" i="16"/>
  <c r="O489" i="16"/>
  <c r="P489" i="16"/>
  <c r="Q489" i="16"/>
  <c r="R489" i="16"/>
  <c r="S489" i="16"/>
  <c r="T489" i="16"/>
  <c r="U489" i="16"/>
  <c r="V489" i="16"/>
  <c r="W489" i="16"/>
  <c r="X489" i="16"/>
  <c r="Y489" i="16"/>
  <c r="Z489" i="16"/>
  <c r="AA489" i="16"/>
  <c r="AB489" i="16"/>
  <c r="AC489" i="16"/>
  <c r="AD489" i="16"/>
  <c r="AE489" i="16"/>
  <c r="AF489" i="16"/>
  <c r="AG489" i="16"/>
  <c r="AH489" i="16"/>
  <c r="AI489" i="16"/>
  <c r="AJ489" i="16"/>
  <c r="AK489" i="16"/>
  <c r="AL489" i="16"/>
  <c r="AM489" i="16"/>
  <c r="AN489" i="16"/>
  <c r="AO489" i="16"/>
  <c r="AP489" i="16"/>
  <c r="AQ489" i="16"/>
  <c r="AR489" i="16"/>
  <c r="AS489" i="16"/>
  <c r="AT489" i="16"/>
  <c r="AU489" i="16"/>
  <c r="AV489" i="16"/>
  <c r="AW489" i="16"/>
  <c r="AX489" i="16"/>
  <c r="AY489" i="16"/>
  <c r="AZ489" i="16"/>
  <c r="BA489" i="16"/>
  <c r="BB489" i="16"/>
  <c r="BC489" i="16"/>
  <c r="BD489" i="16"/>
  <c r="BE489" i="16"/>
  <c r="BF489" i="16"/>
  <c r="BG489" i="16"/>
  <c r="BH489" i="16"/>
  <c r="BI489" i="16"/>
  <c r="BJ489" i="16"/>
  <c r="BK489" i="16"/>
  <c r="BL489" i="16"/>
  <c r="BM489" i="16"/>
  <c r="BN489" i="16"/>
  <c r="BO489" i="16"/>
  <c r="BP489" i="16"/>
  <c r="BQ489" i="16"/>
  <c r="BR489" i="16"/>
  <c r="BS489" i="16"/>
  <c r="BT489" i="16"/>
  <c r="BU489" i="16"/>
  <c r="BV489" i="16"/>
  <c r="BW489" i="16"/>
  <c r="BX489" i="16"/>
  <c r="BY489" i="16"/>
  <c r="BZ489" i="16"/>
  <c r="CA489" i="16"/>
  <c r="CB489" i="16"/>
  <c r="CC489" i="16"/>
  <c r="CD489" i="16"/>
  <c r="CE489" i="16"/>
  <c r="CF489" i="16"/>
  <c r="CG489" i="16"/>
  <c r="CH489" i="16"/>
  <c r="CI489" i="16"/>
  <c r="CJ489" i="16"/>
  <c r="CK489" i="16"/>
  <c r="CL489" i="16"/>
  <c r="CM489" i="16"/>
  <c r="CN489" i="16"/>
  <c r="CO489" i="16"/>
  <c r="CP489" i="16"/>
  <c r="CQ489" i="16"/>
  <c r="CR489" i="16"/>
  <c r="CS489" i="16"/>
  <c r="CT489" i="16"/>
  <c r="CU489" i="16"/>
  <c r="CV489" i="16"/>
  <c r="CW489" i="16"/>
  <c r="CX489" i="16"/>
  <c r="C490" i="16"/>
  <c r="D490" i="16"/>
  <c r="E490" i="16"/>
  <c r="F490" i="16"/>
  <c r="G490" i="16"/>
  <c r="H490" i="16"/>
  <c r="I490" i="16"/>
  <c r="J490" i="16"/>
  <c r="K490" i="16"/>
  <c r="L490" i="16"/>
  <c r="M490" i="16"/>
  <c r="N490" i="16"/>
  <c r="O490" i="16"/>
  <c r="P490" i="16"/>
  <c r="Q490" i="16"/>
  <c r="R490" i="16"/>
  <c r="S490" i="16"/>
  <c r="T490" i="16"/>
  <c r="U490" i="16"/>
  <c r="V490" i="16"/>
  <c r="W490" i="16"/>
  <c r="X490" i="16"/>
  <c r="Y490" i="16"/>
  <c r="Z490" i="16"/>
  <c r="AA490" i="16"/>
  <c r="AB490" i="16"/>
  <c r="AC490" i="16"/>
  <c r="AD490" i="16"/>
  <c r="AE490" i="16"/>
  <c r="AF490" i="16"/>
  <c r="AG490" i="16"/>
  <c r="AH490" i="16"/>
  <c r="AI490" i="16"/>
  <c r="AJ490" i="16"/>
  <c r="AK490" i="16"/>
  <c r="AL490" i="16"/>
  <c r="AM490" i="16"/>
  <c r="AN490" i="16"/>
  <c r="AO490" i="16"/>
  <c r="AP490" i="16"/>
  <c r="AQ490" i="16"/>
  <c r="AR490" i="16"/>
  <c r="AS490" i="16"/>
  <c r="AT490" i="16"/>
  <c r="AU490" i="16"/>
  <c r="AV490" i="16"/>
  <c r="AW490" i="16"/>
  <c r="AX490" i="16"/>
  <c r="AY490" i="16"/>
  <c r="AZ490" i="16"/>
  <c r="BA490" i="16"/>
  <c r="BB490" i="16"/>
  <c r="BC490" i="16"/>
  <c r="BD490" i="16"/>
  <c r="BE490" i="16"/>
  <c r="BF490" i="16"/>
  <c r="BG490" i="16"/>
  <c r="BH490" i="16"/>
  <c r="BI490" i="16"/>
  <c r="BJ490" i="16"/>
  <c r="BK490" i="16"/>
  <c r="BL490" i="16"/>
  <c r="BM490" i="16"/>
  <c r="BN490" i="16"/>
  <c r="BO490" i="16"/>
  <c r="BP490" i="16"/>
  <c r="BQ490" i="16"/>
  <c r="BR490" i="16"/>
  <c r="BS490" i="16"/>
  <c r="BT490" i="16"/>
  <c r="BU490" i="16"/>
  <c r="BV490" i="16"/>
  <c r="BW490" i="16"/>
  <c r="BX490" i="16"/>
  <c r="BY490" i="16"/>
  <c r="BZ490" i="16"/>
  <c r="CA490" i="16"/>
  <c r="CB490" i="16"/>
  <c r="CC490" i="16"/>
  <c r="CD490" i="16"/>
  <c r="CE490" i="16"/>
  <c r="CF490" i="16"/>
  <c r="CG490" i="16"/>
  <c r="CH490" i="16"/>
  <c r="CI490" i="16"/>
  <c r="CJ490" i="16"/>
  <c r="CK490" i="16"/>
  <c r="CL490" i="16"/>
  <c r="CM490" i="16"/>
  <c r="CN490" i="16"/>
  <c r="CO490" i="16"/>
  <c r="CP490" i="16"/>
  <c r="CQ490" i="16"/>
  <c r="CR490" i="16"/>
  <c r="CS490" i="16"/>
  <c r="CT490" i="16"/>
  <c r="CU490" i="16"/>
  <c r="CV490" i="16"/>
  <c r="CW490" i="16"/>
  <c r="CX490" i="16"/>
  <c r="B489" i="16"/>
  <c r="B490" i="16"/>
  <c r="B488" i="16"/>
  <c r="B487" i="16"/>
  <c r="A487" i="16"/>
  <c r="C282" i="9"/>
  <c r="D282" i="9"/>
  <c r="E282" i="9"/>
  <c r="F282" i="9"/>
  <c r="G282" i="9"/>
  <c r="C297" i="9"/>
  <c r="D297" i="9"/>
  <c r="E297" i="9"/>
  <c r="F297" i="9"/>
  <c r="G297" i="9"/>
  <c r="I98" i="8"/>
  <c r="I99" i="8"/>
  <c r="I100" i="8"/>
  <c r="I101" i="8"/>
  <c r="I102" i="8"/>
  <c r="I103" i="8"/>
  <c r="I104" i="8"/>
  <c r="I105" i="8"/>
  <c r="I106" i="8"/>
  <c r="I107" i="8"/>
  <c r="I108" i="8"/>
  <c r="I109" i="8"/>
  <c r="I97" i="8"/>
  <c r="O97" i="8"/>
  <c r="O98" i="8"/>
  <c r="O99" i="8"/>
  <c r="O100" i="8"/>
  <c r="O101" i="8"/>
  <c r="O102" i="8"/>
  <c r="O103" i="8"/>
  <c r="O104" i="8"/>
  <c r="O105" i="8"/>
  <c r="O106" i="8"/>
  <c r="O107" i="8"/>
  <c r="O108" i="8"/>
  <c r="O109" i="8"/>
  <c r="O96" i="8"/>
  <c r="R66" i="8"/>
  <c r="R65" i="8"/>
  <c r="R64" i="8"/>
  <c r="R63" i="8"/>
  <c r="R57" i="8"/>
  <c r="R56" i="8"/>
  <c r="R55" i="8"/>
  <c r="R49" i="8"/>
  <c r="R48" i="8"/>
  <c r="R47" i="8"/>
  <c r="R46" i="8"/>
  <c r="R39" i="8"/>
  <c r="R38" i="8"/>
  <c r="R37" i="8"/>
  <c r="R36" i="8"/>
  <c r="R35" i="8"/>
  <c r="R34" i="8"/>
  <c r="R33" i="8"/>
  <c r="R32" i="8"/>
  <c r="R31" i="8"/>
  <c r="R30" i="8"/>
  <c r="R29" i="8"/>
  <c r="R28" i="8"/>
  <c r="R22" i="8"/>
  <c r="R21" i="8"/>
  <c r="R20" i="8"/>
  <c r="R19" i="8"/>
  <c r="R18" i="8"/>
  <c r="R7" i="8"/>
  <c r="R8" i="8"/>
  <c r="R9" i="8"/>
  <c r="R10" i="8"/>
  <c r="R11" i="8"/>
  <c r="R12" i="8"/>
  <c r="R6" i="8"/>
  <c r="P64" i="8"/>
  <c r="Q64" i="8" s="1"/>
  <c r="P65" i="8"/>
  <c r="Q65" i="8" s="1"/>
  <c r="P63" i="8"/>
  <c r="S63" i="8" s="1"/>
  <c r="P56" i="8"/>
  <c r="S56" i="8" s="1"/>
  <c r="P55" i="8"/>
  <c r="Q55" i="8" s="1"/>
  <c r="P47" i="8"/>
  <c r="Q47" i="8" s="1"/>
  <c r="P48" i="8"/>
  <c r="S48" i="8" s="1"/>
  <c r="P46" i="8"/>
  <c r="S46" i="8" s="1"/>
  <c r="P29" i="8"/>
  <c r="S29" i="8" s="1"/>
  <c r="P30" i="8"/>
  <c r="S30" i="8" s="1"/>
  <c r="P31" i="8"/>
  <c r="Q31" i="8" s="1"/>
  <c r="P32" i="8"/>
  <c r="Q32" i="8" s="1"/>
  <c r="P33" i="8"/>
  <c r="S33" i="8" s="1"/>
  <c r="P34" i="8"/>
  <c r="Q34" i="8" s="1"/>
  <c r="P35" i="8"/>
  <c r="Q35" i="8" s="1"/>
  <c r="P36" i="8"/>
  <c r="Q36" i="8" s="1"/>
  <c r="P37" i="8"/>
  <c r="S37" i="8" s="1"/>
  <c r="P38" i="8"/>
  <c r="S38" i="8" s="1"/>
  <c r="P39" i="8"/>
  <c r="Q39" i="8" s="1"/>
  <c r="P28" i="8"/>
  <c r="Q28" i="8" s="1"/>
  <c r="P19" i="8"/>
  <c r="S19" i="8" s="1"/>
  <c r="P20" i="8"/>
  <c r="Q20" i="8" s="1"/>
  <c r="P21" i="8"/>
  <c r="Q21" i="8" s="1"/>
  <c r="P18" i="8"/>
  <c r="Q18" i="8" s="1"/>
  <c r="J40" i="8"/>
  <c r="R40" i="8" s="1"/>
  <c r="P7" i="8"/>
  <c r="Q7" i="8" s="1"/>
  <c r="P8" i="8"/>
  <c r="Q8" i="8" s="1"/>
  <c r="P9" i="8"/>
  <c r="Q9" i="8" s="1"/>
  <c r="P10" i="8"/>
  <c r="S10" i="8" s="1"/>
  <c r="P11" i="8"/>
  <c r="S11" i="8" s="1"/>
  <c r="P6" i="8"/>
  <c r="L40" i="8"/>
  <c r="M40" i="8"/>
  <c r="N40" i="8"/>
  <c r="O40" i="8"/>
  <c r="K40" i="8"/>
  <c r="P12" i="8" l="1"/>
  <c r="Q12" i="8" s="1"/>
  <c r="Q19" i="8"/>
  <c r="Q33" i="8"/>
  <c r="Q56" i="8"/>
  <c r="Q63" i="8"/>
  <c r="Q11" i="8"/>
  <c r="Q29" i="8"/>
  <c r="Q46" i="8"/>
  <c r="Q37" i="8"/>
  <c r="S8" i="8"/>
  <c r="Q10" i="8"/>
  <c r="Q38" i="8"/>
  <c r="Q30" i="8"/>
  <c r="S7" i="8"/>
  <c r="S21" i="8"/>
  <c r="S28" i="8"/>
  <c r="S32" i="8"/>
  <c r="S34" i="8"/>
  <c r="S36" i="8"/>
  <c r="S47" i="8"/>
  <c r="S65" i="8"/>
  <c r="Q6" i="8"/>
  <c r="Q48" i="8"/>
  <c r="S6" i="8"/>
  <c r="S9" i="8"/>
  <c r="S18" i="8"/>
  <c r="S20" i="8"/>
  <c r="S31" i="8"/>
  <c r="S35" i="8"/>
  <c r="S39" i="8"/>
  <c r="S55" i="8"/>
  <c r="S64" i="8"/>
  <c r="S12" i="8" l="1"/>
  <c r="B481" i="16" l="1"/>
  <c r="C481" i="16"/>
  <c r="D481" i="16"/>
  <c r="E481" i="16"/>
  <c r="F481" i="16"/>
  <c r="G481" i="16"/>
  <c r="H481" i="16"/>
  <c r="I481" i="16"/>
  <c r="J481" i="16"/>
  <c r="K481" i="16"/>
  <c r="L481" i="16"/>
  <c r="M481" i="16"/>
  <c r="N481" i="16"/>
  <c r="O481" i="16"/>
  <c r="P481" i="16"/>
  <c r="Q481" i="16"/>
  <c r="R481" i="16"/>
  <c r="S481" i="16"/>
  <c r="T481" i="16"/>
  <c r="U481" i="16"/>
  <c r="V481" i="16"/>
  <c r="W481" i="16"/>
  <c r="X481" i="16"/>
  <c r="Y481" i="16"/>
  <c r="Z481" i="16"/>
  <c r="AA481" i="16"/>
  <c r="AB481" i="16"/>
  <c r="AC481" i="16"/>
  <c r="AD481" i="16"/>
  <c r="AE481" i="16"/>
  <c r="AF481" i="16"/>
  <c r="AG481" i="16"/>
  <c r="AH481" i="16"/>
  <c r="AI481" i="16"/>
  <c r="AJ481" i="16"/>
  <c r="AK481" i="16"/>
  <c r="AL481" i="16"/>
  <c r="AM481" i="16"/>
  <c r="AN481" i="16"/>
  <c r="AO481" i="16"/>
  <c r="AP481" i="16"/>
  <c r="AQ481" i="16"/>
  <c r="AR481" i="16"/>
  <c r="AS481" i="16"/>
  <c r="AT481" i="16"/>
  <c r="AU481" i="16"/>
  <c r="AV481" i="16"/>
  <c r="AW481" i="16"/>
  <c r="AX481" i="16"/>
  <c r="AY481" i="16"/>
  <c r="AZ481" i="16"/>
  <c r="BA481" i="16"/>
  <c r="BB481" i="16"/>
  <c r="BC481" i="16"/>
  <c r="BD481" i="16"/>
  <c r="BE481" i="16"/>
  <c r="BF481" i="16"/>
  <c r="BG481" i="16"/>
  <c r="BH481" i="16"/>
  <c r="BI481" i="16"/>
  <c r="BJ481" i="16"/>
  <c r="BK481" i="16"/>
  <c r="BL481" i="16"/>
  <c r="BM481" i="16"/>
  <c r="BN481" i="16"/>
  <c r="BO481" i="16"/>
  <c r="BP481" i="16"/>
  <c r="BQ481" i="16"/>
  <c r="BR481" i="16"/>
  <c r="BS481" i="16"/>
  <c r="BT481" i="16"/>
  <c r="BU481" i="16"/>
  <c r="BV481" i="16"/>
  <c r="BW481" i="16"/>
  <c r="BX481" i="16"/>
  <c r="BY481" i="16"/>
  <c r="BZ481" i="16"/>
  <c r="CA481" i="16"/>
  <c r="CB481" i="16"/>
  <c r="CC481" i="16"/>
  <c r="CD481" i="16"/>
  <c r="CE481" i="16"/>
  <c r="CF481" i="16"/>
  <c r="CG481" i="16"/>
  <c r="CH481" i="16"/>
  <c r="CI481" i="16"/>
  <c r="CJ481" i="16"/>
  <c r="CK481" i="16"/>
  <c r="CL481" i="16"/>
  <c r="CM481" i="16"/>
  <c r="CN481" i="16"/>
  <c r="CO481" i="16"/>
  <c r="CP481" i="16"/>
  <c r="CQ481" i="16"/>
  <c r="CR481" i="16"/>
  <c r="CS481" i="16"/>
  <c r="CT481" i="16"/>
  <c r="CU481" i="16"/>
  <c r="CV481" i="16"/>
  <c r="CW481" i="16"/>
  <c r="CX481" i="16"/>
  <c r="A481" i="16"/>
  <c r="G482" i="16"/>
  <c r="H482" i="16"/>
  <c r="I482" i="16"/>
  <c r="J482" i="16"/>
  <c r="K482" i="16"/>
  <c r="L482" i="16"/>
  <c r="M482" i="16"/>
  <c r="N482" i="16"/>
  <c r="O482" i="16"/>
  <c r="P482" i="16"/>
  <c r="Q482" i="16"/>
  <c r="R482" i="16"/>
  <c r="S482" i="16"/>
  <c r="T482" i="16"/>
  <c r="U482" i="16"/>
  <c r="V482" i="16"/>
  <c r="W482" i="16"/>
  <c r="X482" i="16"/>
  <c r="Y482" i="16"/>
  <c r="Z482" i="16"/>
  <c r="AA482" i="16"/>
  <c r="AB482" i="16"/>
  <c r="AC482" i="16"/>
  <c r="AD482" i="16"/>
  <c r="AE482" i="16"/>
  <c r="AF482" i="16"/>
  <c r="AG482" i="16"/>
  <c r="AH482" i="16"/>
  <c r="AI482" i="16"/>
  <c r="AJ482" i="16"/>
  <c r="AK482" i="16"/>
  <c r="AL482" i="16"/>
  <c r="AM482" i="16"/>
  <c r="AN482" i="16"/>
  <c r="AO482" i="16"/>
  <c r="AP482" i="16"/>
  <c r="AQ482" i="16"/>
  <c r="AR482" i="16"/>
  <c r="AS482" i="16"/>
  <c r="AT482" i="16"/>
  <c r="AU482" i="16"/>
  <c r="AV482" i="16"/>
  <c r="AW482" i="16"/>
  <c r="AX482" i="16"/>
  <c r="AY482" i="16"/>
  <c r="AZ482" i="16"/>
  <c r="BA482" i="16"/>
  <c r="BB482" i="16"/>
  <c r="BC482" i="16"/>
  <c r="BD482" i="16"/>
  <c r="BE482" i="16"/>
  <c r="BF482" i="16"/>
  <c r="BG482" i="16"/>
  <c r="BH482" i="16"/>
  <c r="BI482" i="16"/>
  <c r="BJ482" i="16"/>
  <c r="BK482" i="16"/>
  <c r="BL482" i="16"/>
  <c r="BM482" i="16"/>
  <c r="BN482" i="16"/>
  <c r="BO482" i="16"/>
  <c r="BP482" i="16"/>
  <c r="BQ482" i="16"/>
  <c r="BR482" i="16"/>
  <c r="BS482" i="16"/>
  <c r="BT482" i="16"/>
  <c r="BU482" i="16"/>
  <c r="BV482" i="16"/>
  <c r="BW482" i="16"/>
  <c r="BX482" i="16"/>
  <c r="BY482" i="16"/>
  <c r="BZ482" i="16"/>
  <c r="CA482" i="16"/>
  <c r="CB482" i="16"/>
  <c r="CC482" i="16"/>
  <c r="CD482" i="16"/>
  <c r="CE482" i="16"/>
  <c r="CF482" i="16"/>
  <c r="CG482" i="16"/>
  <c r="CH482" i="16"/>
  <c r="CI482" i="16"/>
  <c r="CJ482" i="16"/>
  <c r="CK482" i="16"/>
  <c r="CL482" i="16"/>
  <c r="CM482" i="16"/>
  <c r="CN482" i="16"/>
  <c r="CO482" i="16"/>
  <c r="CP482" i="16"/>
  <c r="CQ482" i="16"/>
  <c r="CR482" i="16"/>
  <c r="CS482" i="16"/>
  <c r="CT482" i="16"/>
  <c r="CU482" i="16"/>
  <c r="CV482" i="16"/>
  <c r="CW482" i="16"/>
  <c r="CX482" i="16"/>
  <c r="G483" i="16"/>
  <c r="H483" i="16"/>
  <c r="I483" i="16"/>
  <c r="J483" i="16"/>
  <c r="K483" i="16"/>
  <c r="L483" i="16"/>
  <c r="M483" i="16"/>
  <c r="N483" i="16"/>
  <c r="O483" i="16"/>
  <c r="P483" i="16"/>
  <c r="Q483" i="16"/>
  <c r="R483" i="16"/>
  <c r="S483" i="16"/>
  <c r="T483" i="16"/>
  <c r="U483" i="16"/>
  <c r="V483" i="16"/>
  <c r="W483" i="16"/>
  <c r="X483" i="16"/>
  <c r="Y483" i="16"/>
  <c r="Z483" i="16"/>
  <c r="AA483" i="16"/>
  <c r="AB483" i="16"/>
  <c r="AC483" i="16"/>
  <c r="AD483" i="16"/>
  <c r="AE483" i="16"/>
  <c r="AF483" i="16"/>
  <c r="AG483" i="16"/>
  <c r="AH483" i="16"/>
  <c r="AI483" i="16"/>
  <c r="AJ483" i="16"/>
  <c r="AK483" i="16"/>
  <c r="AL483" i="16"/>
  <c r="AM483" i="16"/>
  <c r="AN483" i="16"/>
  <c r="AO483" i="16"/>
  <c r="AP483" i="16"/>
  <c r="AQ483" i="16"/>
  <c r="AR483" i="16"/>
  <c r="AS483" i="16"/>
  <c r="AT483" i="16"/>
  <c r="AU483" i="16"/>
  <c r="AV483" i="16"/>
  <c r="AW483" i="16"/>
  <c r="AX483" i="16"/>
  <c r="AY483" i="16"/>
  <c r="AZ483" i="16"/>
  <c r="BA483" i="16"/>
  <c r="BB483" i="16"/>
  <c r="BC483" i="16"/>
  <c r="BD483" i="16"/>
  <c r="BE483" i="16"/>
  <c r="BF483" i="16"/>
  <c r="BG483" i="16"/>
  <c r="BH483" i="16"/>
  <c r="BI483" i="16"/>
  <c r="BJ483" i="16"/>
  <c r="BK483" i="16"/>
  <c r="BL483" i="16"/>
  <c r="BM483" i="16"/>
  <c r="BN483" i="16"/>
  <c r="BO483" i="16"/>
  <c r="BP483" i="16"/>
  <c r="BQ483" i="16"/>
  <c r="BR483" i="16"/>
  <c r="BS483" i="16"/>
  <c r="BT483" i="16"/>
  <c r="BU483" i="16"/>
  <c r="BV483" i="16"/>
  <c r="BW483" i="16"/>
  <c r="BX483" i="16"/>
  <c r="BY483" i="16"/>
  <c r="BZ483" i="16"/>
  <c r="CA483" i="16"/>
  <c r="CB483" i="16"/>
  <c r="CC483" i="16"/>
  <c r="CD483" i="16"/>
  <c r="CE483" i="16"/>
  <c r="CF483" i="16"/>
  <c r="CG483" i="16"/>
  <c r="CH483" i="16"/>
  <c r="CI483" i="16"/>
  <c r="CJ483" i="16"/>
  <c r="CK483" i="16"/>
  <c r="CL483" i="16"/>
  <c r="CM483" i="16"/>
  <c r="CN483" i="16"/>
  <c r="CO483" i="16"/>
  <c r="CP483" i="16"/>
  <c r="CQ483" i="16"/>
  <c r="CR483" i="16"/>
  <c r="CS483" i="16"/>
  <c r="CT483" i="16"/>
  <c r="CU483" i="16"/>
  <c r="CV483" i="16"/>
  <c r="CW483" i="16"/>
  <c r="CX483" i="16"/>
  <c r="G484" i="16"/>
  <c r="H484" i="16"/>
  <c r="I484" i="16"/>
  <c r="J484" i="16"/>
  <c r="K484" i="16"/>
  <c r="L484" i="16"/>
  <c r="M484" i="16"/>
  <c r="N484" i="16"/>
  <c r="O484" i="16"/>
  <c r="P484" i="16"/>
  <c r="Q484" i="16"/>
  <c r="R484" i="16"/>
  <c r="S484" i="16"/>
  <c r="T484" i="16"/>
  <c r="U484" i="16"/>
  <c r="V484" i="16"/>
  <c r="W484" i="16"/>
  <c r="X484" i="16"/>
  <c r="Y484" i="16"/>
  <c r="Z484" i="16"/>
  <c r="AA484" i="16"/>
  <c r="AB484" i="16"/>
  <c r="AC484" i="16"/>
  <c r="AD484" i="16"/>
  <c r="AE484" i="16"/>
  <c r="AF484" i="16"/>
  <c r="AG484" i="16"/>
  <c r="AH484" i="16"/>
  <c r="AI484" i="16"/>
  <c r="AJ484" i="16"/>
  <c r="AK484" i="16"/>
  <c r="AL484" i="16"/>
  <c r="AM484" i="16"/>
  <c r="AN484" i="16"/>
  <c r="AO484" i="16"/>
  <c r="AP484" i="16"/>
  <c r="AQ484" i="16"/>
  <c r="AR484" i="16"/>
  <c r="AS484" i="16"/>
  <c r="AT484" i="16"/>
  <c r="AU484" i="16"/>
  <c r="AV484" i="16"/>
  <c r="AW484" i="16"/>
  <c r="AX484" i="16"/>
  <c r="AY484" i="16"/>
  <c r="AZ484" i="16"/>
  <c r="BA484" i="16"/>
  <c r="BB484" i="16"/>
  <c r="BC484" i="16"/>
  <c r="BD484" i="16"/>
  <c r="BE484" i="16"/>
  <c r="BF484" i="16"/>
  <c r="BG484" i="16"/>
  <c r="BH484" i="16"/>
  <c r="BI484" i="16"/>
  <c r="BJ484" i="16"/>
  <c r="BK484" i="16"/>
  <c r="BL484" i="16"/>
  <c r="BM484" i="16"/>
  <c r="BN484" i="16"/>
  <c r="BO484" i="16"/>
  <c r="BP484" i="16"/>
  <c r="BQ484" i="16"/>
  <c r="BR484" i="16"/>
  <c r="BS484" i="16"/>
  <c r="BT484" i="16"/>
  <c r="BU484" i="16"/>
  <c r="BV484" i="16"/>
  <c r="BW484" i="16"/>
  <c r="BX484" i="16"/>
  <c r="BY484" i="16"/>
  <c r="BZ484" i="16"/>
  <c r="CA484" i="16"/>
  <c r="CB484" i="16"/>
  <c r="CC484" i="16"/>
  <c r="CD484" i="16"/>
  <c r="CE484" i="16"/>
  <c r="CF484" i="16"/>
  <c r="CG484" i="16"/>
  <c r="CH484" i="16"/>
  <c r="CI484" i="16"/>
  <c r="CJ484" i="16"/>
  <c r="CK484" i="16"/>
  <c r="CL484" i="16"/>
  <c r="CM484" i="16"/>
  <c r="CN484" i="16"/>
  <c r="CO484" i="16"/>
  <c r="CP484" i="16"/>
  <c r="CQ484" i="16"/>
  <c r="CR484" i="16"/>
  <c r="CS484" i="16"/>
  <c r="CT484" i="16"/>
  <c r="CU484" i="16"/>
  <c r="CV484" i="16"/>
  <c r="CW484" i="16"/>
  <c r="CX484" i="16"/>
  <c r="G485" i="16"/>
  <c r="H485" i="16"/>
  <c r="I485" i="16"/>
  <c r="J485" i="16"/>
  <c r="K485" i="16"/>
  <c r="L485" i="16"/>
  <c r="M485" i="16"/>
  <c r="N485" i="16"/>
  <c r="O485" i="16"/>
  <c r="P485" i="16"/>
  <c r="Q485" i="16"/>
  <c r="R485" i="16"/>
  <c r="S485" i="16"/>
  <c r="T485" i="16"/>
  <c r="U485" i="16"/>
  <c r="V485" i="16"/>
  <c r="W485" i="16"/>
  <c r="X485" i="16"/>
  <c r="Y485" i="16"/>
  <c r="Z485" i="16"/>
  <c r="AA485" i="16"/>
  <c r="AB485" i="16"/>
  <c r="AC485" i="16"/>
  <c r="AD485" i="16"/>
  <c r="AE485" i="16"/>
  <c r="AF485" i="16"/>
  <c r="AG485" i="16"/>
  <c r="AH485" i="16"/>
  <c r="AI485" i="16"/>
  <c r="AJ485" i="16"/>
  <c r="AK485" i="16"/>
  <c r="AL485" i="16"/>
  <c r="AM485" i="16"/>
  <c r="AN485" i="16"/>
  <c r="AO485" i="16"/>
  <c r="AP485" i="16"/>
  <c r="AQ485" i="16"/>
  <c r="AR485" i="16"/>
  <c r="AS485" i="16"/>
  <c r="AT485" i="16"/>
  <c r="AU485" i="16"/>
  <c r="AV485" i="16"/>
  <c r="AW485" i="16"/>
  <c r="AX485" i="16"/>
  <c r="AY485" i="16"/>
  <c r="AZ485" i="16"/>
  <c r="BA485" i="16"/>
  <c r="BB485" i="16"/>
  <c r="BC485" i="16"/>
  <c r="BD485" i="16"/>
  <c r="BE485" i="16"/>
  <c r="BF485" i="16"/>
  <c r="BG485" i="16"/>
  <c r="BH485" i="16"/>
  <c r="BI485" i="16"/>
  <c r="BJ485" i="16"/>
  <c r="BK485" i="16"/>
  <c r="BL485" i="16"/>
  <c r="BM485" i="16"/>
  <c r="BN485" i="16"/>
  <c r="BO485" i="16"/>
  <c r="BP485" i="16"/>
  <c r="BQ485" i="16"/>
  <c r="BR485" i="16"/>
  <c r="BS485" i="16"/>
  <c r="BT485" i="16"/>
  <c r="BU485" i="16"/>
  <c r="BV485" i="16"/>
  <c r="BW485" i="16"/>
  <c r="BX485" i="16"/>
  <c r="BY485" i="16"/>
  <c r="BZ485" i="16"/>
  <c r="CA485" i="16"/>
  <c r="CB485" i="16"/>
  <c r="CC485" i="16"/>
  <c r="CD485" i="16"/>
  <c r="CE485" i="16"/>
  <c r="CF485" i="16"/>
  <c r="CG485" i="16"/>
  <c r="CH485" i="16"/>
  <c r="CI485" i="16"/>
  <c r="CJ485" i="16"/>
  <c r="CK485" i="16"/>
  <c r="CL485" i="16"/>
  <c r="CM485" i="16"/>
  <c r="CN485" i="16"/>
  <c r="CO485" i="16"/>
  <c r="CP485" i="16"/>
  <c r="CQ485" i="16"/>
  <c r="CR485" i="16"/>
  <c r="CS485" i="16"/>
  <c r="CT485" i="16"/>
  <c r="CU485" i="16"/>
  <c r="CV485" i="16"/>
  <c r="CW485" i="16"/>
  <c r="CX485" i="16"/>
  <c r="C482" i="16"/>
  <c r="D482" i="16"/>
  <c r="E482" i="16"/>
  <c r="F482" i="16"/>
  <c r="C483" i="16"/>
  <c r="D483" i="16"/>
  <c r="E483" i="16"/>
  <c r="F483" i="16"/>
  <c r="C484" i="16"/>
  <c r="D484" i="16"/>
  <c r="E484" i="16"/>
  <c r="F484" i="16"/>
  <c r="C485" i="16"/>
  <c r="D485" i="16"/>
  <c r="E485" i="16"/>
  <c r="F485" i="16"/>
  <c r="B485" i="16"/>
  <c r="B484" i="16"/>
  <c r="B483" i="16"/>
  <c r="B482" i="16"/>
  <c r="C3" i="16"/>
  <c r="C27" i="16" s="1"/>
  <c r="D3" i="16"/>
  <c r="D27" i="16" s="1"/>
  <c r="E3" i="16"/>
  <c r="E27" i="16" s="1"/>
  <c r="F3" i="16"/>
  <c r="F27" i="16" s="1"/>
  <c r="G3" i="16"/>
  <c r="G27" i="16" s="1"/>
  <c r="C20" i="16"/>
  <c r="D20" i="16"/>
  <c r="E20" i="16"/>
  <c r="F20" i="16"/>
  <c r="G20" i="16"/>
  <c r="C21" i="16"/>
  <c r="D21" i="16"/>
  <c r="E21" i="16"/>
  <c r="F21" i="16"/>
  <c r="G21" i="16"/>
  <c r="C22" i="16"/>
  <c r="D22" i="16"/>
  <c r="E22" i="16"/>
  <c r="F22" i="16"/>
  <c r="G22" i="16"/>
  <c r="C23" i="16"/>
  <c r="D23" i="16"/>
  <c r="E23" i="16"/>
  <c r="F23" i="16"/>
  <c r="G23" i="16"/>
  <c r="C24" i="16"/>
  <c r="D24" i="16"/>
  <c r="E24" i="16"/>
  <c r="F24" i="16"/>
  <c r="G24" i="16"/>
  <c r="B24" i="16"/>
  <c r="B23" i="16"/>
  <c r="B22" i="16"/>
  <c r="B21" i="16"/>
  <c r="B20" i="16"/>
  <c r="B3" i="16"/>
  <c r="B27" i="16" s="1"/>
  <c r="B6" i="16" l="1"/>
  <c r="D5" i="16"/>
  <c r="G4" i="16"/>
  <c r="C4" i="16"/>
  <c r="F5" i="16"/>
  <c r="E6" i="16"/>
  <c r="D4" i="16"/>
  <c r="D26" i="16"/>
  <c r="C15" i="16"/>
  <c r="G7" i="16"/>
  <c r="G15" i="16"/>
  <c r="G11" i="16"/>
  <c r="F15" i="16"/>
  <c r="F4" i="16"/>
  <c r="F8" i="16"/>
  <c r="D18" i="16"/>
  <c r="D12" i="16"/>
  <c r="D8" i="16"/>
  <c r="E17" i="16"/>
  <c r="C11" i="16"/>
  <c r="C7" i="16"/>
  <c r="F16" i="16"/>
  <c r="F11" i="16"/>
  <c r="D16" i="16"/>
  <c r="F12" i="16"/>
  <c r="F7" i="16"/>
  <c r="D25" i="16"/>
  <c r="D14" i="16"/>
  <c r="D6" i="16"/>
  <c r="D15" i="16"/>
  <c r="D11" i="16"/>
  <c r="D7" i="16"/>
  <c r="D10" i="16"/>
  <c r="D17" i="16"/>
  <c r="D13" i="16"/>
  <c r="D9" i="16"/>
  <c r="E4" i="16"/>
  <c r="E8" i="16"/>
  <c r="E7" i="16"/>
  <c r="E5" i="16"/>
  <c r="E12" i="16"/>
  <c r="E11" i="16"/>
  <c r="E9" i="16"/>
  <c r="E25" i="16"/>
  <c r="E16" i="16"/>
  <c r="E15" i="16"/>
  <c r="E13" i="16"/>
  <c r="B17" i="16"/>
  <c r="B10" i="16"/>
  <c r="G26" i="16"/>
  <c r="C26" i="16"/>
  <c r="G18" i="16"/>
  <c r="C18" i="16"/>
  <c r="G14" i="16"/>
  <c r="C14" i="16"/>
  <c r="G10" i="16"/>
  <c r="C10" i="16"/>
  <c r="G6" i="16"/>
  <c r="C6" i="16"/>
  <c r="B8" i="16"/>
  <c r="F26" i="16"/>
  <c r="G25" i="16"/>
  <c r="C25" i="16"/>
  <c r="F18" i="16"/>
  <c r="G17" i="16"/>
  <c r="C17" i="16"/>
  <c r="F14" i="16"/>
  <c r="G13" i="16"/>
  <c r="C13" i="16"/>
  <c r="F10" i="16"/>
  <c r="G9" i="16"/>
  <c r="C9" i="16"/>
  <c r="F6" i="16"/>
  <c r="G5" i="16"/>
  <c r="C5" i="16"/>
  <c r="B15" i="16"/>
  <c r="E26" i="16"/>
  <c r="F25" i="16"/>
  <c r="E18" i="16"/>
  <c r="F17" i="16"/>
  <c r="G16" i="16"/>
  <c r="C16" i="16"/>
  <c r="E14" i="16"/>
  <c r="F13" i="16"/>
  <c r="G12" i="16"/>
  <c r="C12" i="16"/>
  <c r="E10" i="16"/>
  <c r="F9" i="16"/>
  <c r="G8" i="16"/>
  <c r="C8" i="16"/>
  <c r="B14" i="16"/>
  <c r="B13" i="16"/>
  <c r="B16" i="16"/>
  <c r="B12" i="16"/>
  <c r="B11" i="16"/>
  <c r="B9" i="16"/>
  <c r="B7" i="16"/>
  <c r="B4" i="16"/>
  <c r="B5" i="16"/>
  <c r="C191" i="11"/>
  <c r="D189" i="11"/>
  <c r="E189" i="11"/>
  <c r="F189" i="11"/>
  <c r="G189" i="11"/>
  <c r="D190" i="11"/>
  <c r="E190" i="11"/>
  <c r="F190" i="11"/>
  <c r="G190" i="11"/>
  <c r="D191" i="11"/>
  <c r="D192" i="11" s="1"/>
  <c r="E191" i="11"/>
  <c r="E192" i="11" s="1"/>
  <c r="F191" i="11"/>
  <c r="G191" i="11"/>
  <c r="G192" i="11" s="1"/>
  <c r="C190" i="11"/>
  <c r="C189" i="11"/>
  <c r="C187" i="11"/>
  <c r="G187" i="11"/>
  <c r="F187" i="11"/>
  <c r="E187" i="11"/>
  <c r="D187" i="11"/>
  <c r="D182" i="11"/>
  <c r="E182" i="11"/>
  <c r="F182" i="11"/>
  <c r="G182" i="11"/>
  <c r="C182" i="11"/>
  <c r="D172" i="11"/>
  <c r="E172" i="11"/>
  <c r="F172" i="11"/>
  <c r="G172" i="11"/>
  <c r="C172" i="11"/>
  <c r="G176" i="11"/>
  <c r="F176" i="11"/>
  <c r="E176" i="11"/>
  <c r="D176" i="11"/>
  <c r="C176" i="11"/>
  <c r="G175" i="11"/>
  <c r="F175" i="11"/>
  <c r="E175" i="11"/>
  <c r="D175" i="11"/>
  <c r="C175" i="11"/>
  <c r="D174" i="11"/>
  <c r="E174" i="11"/>
  <c r="F174" i="11"/>
  <c r="G174" i="11"/>
  <c r="G177" i="11" s="1"/>
  <c r="C174" i="11"/>
  <c r="C69" i="8"/>
  <c r="D69" i="8"/>
  <c r="E69" i="8"/>
  <c r="F69" i="8"/>
  <c r="G69" i="8"/>
  <c r="C70" i="8"/>
  <c r="D70" i="8"/>
  <c r="E70" i="8"/>
  <c r="F70" i="8"/>
  <c r="G70" i="8"/>
  <c r="D68" i="8"/>
  <c r="E68" i="8"/>
  <c r="F68" i="8"/>
  <c r="G68" i="8"/>
  <c r="C68" i="8"/>
  <c r="E177" i="11" l="1"/>
  <c r="F177" i="11"/>
  <c r="C188" i="11"/>
  <c r="C177" i="11"/>
  <c r="D177" i="11"/>
  <c r="F183" i="11"/>
  <c r="E188" i="11"/>
  <c r="E183" i="11"/>
  <c r="E193" i="11"/>
  <c r="C183" i="11"/>
  <c r="D183" i="11"/>
  <c r="G188" i="11"/>
  <c r="D193" i="11"/>
  <c r="F188" i="11"/>
  <c r="G183" i="11"/>
  <c r="D188" i="11"/>
  <c r="G193" i="11"/>
  <c r="C192" i="11"/>
  <c r="C193" i="11" s="1"/>
  <c r="F192" i="11"/>
  <c r="F193" i="11" s="1"/>
  <c r="AB109" i="8"/>
  <c r="AA109" i="8"/>
  <c r="Z109" i="8"/>
  <c r="Y109" i="8"/>
  <c r="X109" i="8"/>
  <c r="AB108" i="8"/>
  <c r="AA108" i="8"/>
  <c r="Z108" i="8"/>
  <c r="Y108" i="8"/>
  <c r="X108" i="8"/>
  <c r="V108" i="8"/>
  <c r="AB107" i="8"/>
  <c r="AA107" i="8"/>
  <c r="Z107" i="8"/>
  <c r="Y107" i="8"/>
  <c r="X107" i="8"/>
  <c r="V107" i="8"/>
  <c r="AB106" i="8"/>
  <c r="AA106" i="8"/>
  <c r="Z106" i="8"/>
  <c r="Y106" i="8"/>
  <c r="X106" i="8"/>
  <c r="V106" i="8"/>
  <c r="AB105" i="8"/>
  <c r="AA105" i="8"/>
  <c r="Z105" i="8"/>
  <c r="Y105" i="8"/>
  <c r="X105" i="8"/>
  <c r="V105" i="8"/>
  <c r="AB104" i="8"/>
  <c r="AA104" i="8"/>
  <c r="Z104" i="8"/>
  <c r="Y104" i="8"/>
  <c r="X104" i="8"/>
  <c r="V104" i="8"/>
  <c r="AB103" i="8"/>
  <c r="AA103" i="8"/>
  <c r="Z103" i="8"/>
  <c r="Y103" i="8"/>
  <c r="X103" i="8"/>
  <c r="V103" i="8"/>
  <c r="AB102" i="8"/>
  <c r="AA102" i="8"/>
  <c r="Z102" i="8"/>
  <c r="Y102" i="8"/>
  <c r="X102" i="8"/>
  <c r="V102" i="8"/>
  <c r="AB101" i="8"/>
  <c r="AA101" i="8"/>
  <c r="Z101" i="8"/>
  <c r="Y101" i="8"/>
  <c r="X101" i="8"/>
  <c r="V101" i="8"/>
  <c r="AB100" i="8"/>
  <c r="AA100" i="8"/>
  <c r="Z100" i="8"/>
  <c r="Y100" i="8"/>
  <c r="X100" i="8"/>
  <c r="V100" i="8"/>
  <c r="AB99" i="8"/>
  <c r="AA99" i="8"/>
  <c r="Z99" i="8"/>
  <c r="Y99" i="8"/>
  <c r="X99" i="8"/>
  <c r="V99" i="8"/>
  <c r="AB98" i="8"/>
  <c r="AA98" i="8"/>
  <c r="Z98" i="8"/>
  <c r="Y98" i="8"/>
  <c r="X98" i="8"/>
  <c r="V98" i="8"/>
  <c r="AB97" i="8"/>
  <c r="AA97" i="8"/>
  <c r="Z97" i="8"/>
  <c r="Y97" i="8"/>
  <c r="X97" i="8"/>
  <c r="V97" i="8"/>
  <c r="AB96" i="8"/>
  <c r="N109" i="8"/>
  <c r="M109" i="8"/>
  <c r="L109" i="8"/>
  <c r="K109" i="8"/>
  <c r="N108" i="8"/>
  <c r="M108" i="8"/>
  <c r="L108" i="8"/>
  <c r="K108" i="8"/>
  <c r="N107" i="8"/>
  <c r="M107" i="8"/>
  <c r="L107" i="8"/>
  <c r="K107" i="8"/>
  <c r="N106" i="8"/>
  <c r="M106" i="8"/>
  <c r="L106" i="8"/>
  <c r="K106" i="8"/>
  <c r="N105" i="8"/>
  <c r="M105" i="8"/>
  <c r="L105" i="8"/>
  <c r="K105" i="8"/>
  <c r="N104" i="8"/>
  <c r="M104" i="8"/>
  <c r="L104" i="8"/>
  <c r="K104" i="8"/>
  <c r="N103" i="8"/>
  <c r="M103" i="8"/>
  <c r="L103" i="8"/>
  <c r="K103" i="8"/>
  <c r="N102" i="8"/>
  <c r="M102" i="8"/>
  <c r="L102" i="8"/>
  <c r="K102" i="8"/>
  <c r="N101" i="8"/>
  <c r="M101" i="8"/>
  <c r="L101" i="8"/>
  <c r="K101" i="8"/>
  <c r="N100" i="8"/>
  <c r="M100" i="8"/>
  <c r="L100" i="8"/>
  <c r="K100" i="8"/>
  <c r="N99" i="8"/>
  <c r="M99" i="8"/>
  <c r="L99" i="8"/>
  <c r="K99" i="8"/>
  <c r="N98" i="8"/>
  <c r="M98" i="8"/>
  <c r="L98" i="8"/>
  <c r="K98" i="8"/>
  <c r="N97" i="8"/>
  <c r="M97" i="8"/>
  <c r="L97" i="8"/>
  <c r="K97"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C98" i="8"/>
  <c r="C99" i="8"/>
  <c r="C100" i="8"/>
  <c r="C101" i="8"/>
  <c r="C102" i="8"/>
  <c r="C103" i="8"/>
  <c r="C104" i="8"/>
  <c r="C105" i="8"/>
  <c r="C106" i="8"/>
  <c r="C107" i="8"/>
  <c r="C108" i="8"/>
  <c r="C109" i="8"/>
  <c r="C97" i="8"/>
  <c r="A109" i="8"/>
  <c r="A98" i="8"/>
  <c r="A99" i="8"/>
  <c r="A100" i="8"/>
  <c r="A101" i="8"/>
  <c r="A102" i="8"/>
  <c r="A103" i="8"/>
  <c r="A104" i="8"/>
  <c r="A105" i="8"/>
  <c r="A106" i="8"/>
  <c r="A107" i="8"/>
  <c r="A108" i="8"/>
  <c r="A97" i="8"/>
  <c r="P40" i="8" l="1"/>
  <c r="E125" i="9"/>
  <c r="E126" i="9"/>
  <c r="E127" i="9"/>
  <c r="E128" i="9"/>
  <c r="E129" i="9"/>
  <c r="E130" i="9"/>
  <c r="E131" i="9"/>
  <c r="E132" i="9"/>
  <c r="E133" i="9"/>
  <c r="E134" i="9"/>
  <c r="E135" i="9"/>
  <c r="E136" i="9"/>
  <c r="E137" i="9"/>
  <c r="E138" i="9"/>
  <c r="E139" i="9"/>
  <c r="E140" i="9"/>
  <c r="E141" i="9"/>
  <c r="E142" i="9"/>
  <c r="E143" i="9"/>
  <c r="E144" i="9"/>
  <c r="E145" i="9"/>
  <c r="E146" i="9"/>
  <c r="E147" i="9"/>
  <c r="E148" i="9"/>
  <c r="Q40" i="8" l="1"/>
  <c r="S40" i="8"/>
  <c r="B25" i="16"/>
  <c r="B26" i="16" l="1"/>
  <c r="B18" i="16"/>
  <c r="P57" i="8" l="1"/>
  <c r="P49" i="8"/>
  <c r="P66" i="8"/>
  <c r="P22" i="8"/>
  <c r="Q49" i="8" l="1"/>
  <c r="S49" i="8"/>
  <c r="Q57" i="8"/>
  <c r="S57" i="8"/>
  <c r="Q22" i="8"/>
  <c r="S22" i="8"/>
  <c r="Q66" i="8"/>
  <c r="S66" i="8"/>
  <c r="DV33" i="16"/>
  <c r="DX33" i="16" s="1"/>
  <c r="DV34" i="16"/>
  <c r="EB34" i="16" s="1"/>
  <c r="DV35" i="16"/>
  <c r="DX35" i="16" s="1"/>
  <c r="DV36" i="16"/>
  <c r="DX36" i="16" s="1"/>
  <c r="DV37" i="16"/>
  <c r="FC37" i="16" s="1"/>
  <c r="DV38" i="16"/>
  <c r="DV39" i="16"/>
  <c r="ES39" i="16" s="1"/>
  <c r="DV40" i="16"/>
  <c r="EF40" i="16" s="1"/>
  <c r="DV41" i="16"/>
  <c r="GE41" i="16" s="1"/>
  <c r="DV42" i="16"/>
  <c r="DV43" i="16"/>
  <c r="EE43" i="16" s="1"/>
  <c r="DV44" i="16"/>
  <c r="EJ44" i="16" s="1"/>
  <c r="DV45" i="16"/>
  <c r="EY45" i="16" s="1"/>
  <c r="DV46" i="16"/>
  <c r="DV47" i="16"/>
  <c r="EE47" i="16" s="1"/>
  <c r="DV48" i="16"/>
  <c r="EE48" i="16" s="1"/>
  <c r="DV49" i="16"/>
  <c r="DZ49" i="16" s="1"/>
  <c r="DV32" i="16"/>
  <c r="EA32" i="16" s="1"/>
  <c r="FF47" i="16" l="1"/>
  <c r="ED47" i="16"/>
  <c r="HK47" i="16"/>
  <c r="GE43" i="16"/>
  <c r="GF47" i="16"/>
  <c r="ER39" i="16"/>
  <c r="DW39" i="16"/>
  <c r="HA49" i="16"/>
  <c r="FV49" i="16"/>
  <c r="EV49" i="16"/>
  <c r="HR47" i="16"/>
  <c r="GP47" i="16"/>
  <c r="FK47" i="16"/>
  <c r="EJ47" i="16"/>
  <c r="GZ45" i="16"/>
  <c r="FU45" i="16"/>
  <c r="EQ45" i="16"/>
  <c r="GQ43" i="16"/>
  <c r="EN43" i="16"/>
  <c r="FS41" i="16"/>
  <c r="FY39" i="16"/>
  <c r="DW37" i="16"/>
  <c r="FQ49" i="16"/>
  <c r="EO49" i="16"/>
  <c r="FP45" i="16"/>
  <c r="HJ41" i="16"/>
  <c r="EX41" i="16"/>
  <c r="DW47" i="16"/>
  <c r="HM49" i="16"/>
  <c r="GL49" i="16"/>
  <c r="FJ49" i="16"/>
  <c r="EF49" i="16"/>
  <c r="HB47" i="16"/>
  <c r="GA47" i="16"/>
  <c r="EY47" i="16"/>
  <c r="HL45" i="16"/>
  <c r="GK45" i="16"/>
  <c r="FI45" i="16"/>
  <c r="HS43" i="16"/>
  <c r="FK43" i="16"/>
  <c r="GP41" i="16"/>
  <c r="EH41" i="16"/>
  <c r="HN37" i="16"/>
  <c r="GR49" i="16"/>
  <c r="GP45" i="16"/>
  <c r="EI45" i="16"/>
  <c r="DW45" i="16"/>
  <c r="HH49" i="16"/>
  <c r="GF49" i="16"/>
  <c r="FA49" i="16"/>
  <c r="GV47" i="16"/>
  <c r="FT47" i="16"/>
  <c r="EP47" i="16"/>
  <c r="HF45" i="16"/>
  <c r="GD45" i="16"/>
  <c r="HA43" i="16"/>
  <c r="EZ43" i="16"/>
  <c r="HE39" i="16"/>
  <c r="DZ46" i="16"/>
  <c r="ED46" i="16"/>
  <c r="EH46" i="16"/>
  <c r="EL46" i="16"/>
  <c r="EP46" i="16"/>
  <c r="ET46" i="16"/>
  <c r="EX46" i="16"/>
  <c r="FB46" i="16"/>
  <c r="FF46" i="16"/>
  <c r="FJ46" i="16"/>
  <c r="FN46" i="16"/>
  <c r="FR46" i="16"/>
  <c r="FV46" i="16"/>
  <c r="FZ46" i="16"/>
  <c r="GD46" i="16"/>
  <c r="GH46" i="16"/>
  <c r="GL46" i="16"/>
  <c r="GP46" i="16"/>
  <c r="GT46" i="16"/>
  <c r="GX46" i="16"/>
  <c r="HB46" i="16"/>
  <c r="HF46" i="16"/>
  <c r="HJ46" i="16"/>
  <c r="HN46" i="16"/>
  <c r="HR46" i="16"/>
  <c r="EA46" i="16"/>
  <c r="EF46" i="16"/>
  <c r="EK46" i="16"/>
  <c r="EQ46" i="16"/>
  <c r="EV46" i="16"/>
  <c r="FA46" i="16"/>
  <c r="FG46" i="16"/>
  <c r="FL46" i="16"/>
  <c r="FQ46" i="16"/>
  <c r="FW46" i="16"/>
  <c r="GB46" i="16"/>
  <c r="GG46" i="16"/>
  <c r="GM46" i="16"/>
  <c r="GR46" i="16"/>
  <c r="GW46" i="16"/>
  <c r="HC46" i="16"/>
  <c r="HH46" i="16"/>
  <c r="HM46" i="16"/>
  <c r="HS46" i="16"/>
  <c r="EB46" i="16"/>
  <c r="EG46" i="16"/>
  <c r="EM46" i="16"/>
  <c r="ER46" i="16"/>
  <c r="EW46" i="16"/>
  <c r="FC46" i="16"/>
  <c r="FH46" i="16"/>
  <c r="FM46" i="16"/>
  <c r="FS46" i="16"/>
  <c r="FX46" i="16"/>
  <c r="GC46" i="16"/>
  <c r="GI46" i="16"/>
  <c r="GN46" i="16"/>
  <c r="GS46" i="16"/>
  <c r="GY46" i="16"/>
  <c r="HD46" i="16"/>
  <c r="HI46" i="16"/>
  <c r="HO46" i="16"/>
  <c r="HT46" i="16"/>
  <c r="EC46" i="16"/>
  <c r="EN46" i="16"/>
  <c r="EY46" i="16"/>
  <c r="FI46" i="16"/>
  <c r="FT46" i="16"/>
  <c r="GE46" i="16"/>
  <c r="GO46" i="16"/>
  <c r="GZ46" i="16"/>
  <c r="HK46" i="16"/>
  <c r="EA42" i="16"/>
  <c r="EE42" i="16"/>
  <c r="EI42" i="16"/>
  <c r="EM42" i="16"/>
  <c r="EQ42" i="16"/>
  <c r="EU42" i="16"/>
  <c r="EY42" i="16"/>
  <c r="FC42" i="16"/>
  <c r="FG42" i="16"/>
  <c r="FK42" i="16"/>
  <c r="FO42" i="16"/>
  <c r="FS42" i="16"/>
  <c r="FW42" i="16"/>
  <c r="GA42" i="16"/>
  <c r="GE42" i="16"/>
  <c r="GI42" i="16"/>
  <c r="GM42" i="16"/>
  <c r="GQ42" i="16"/>
  <c r="GU42" i="16"/>
  <c r="GY42" i="16"/>
  <c r="HC42" i="16"/>
  <c r="HG42" i="16"/>
  <c r="HK42" i="16"/>
  <c r="HO42" i="16"/>
  <c r="HS42" i="16"/>
  <c r="DZ42" i="16"/>
  <c r="EF42" i="16"/>
  <c r="EK42" i="16"/>
  <c r="EP42" i="16"/>
  <c r="EV42" i="16"/>
  <c r="FA42" i="16"/>
  <c r="FF42" i="16"/>
  <c r="FL42" i="16"/>
  <c r="FQ42" i="16"/>
  <c r="FV42" i="16"/>
  <c r="GB42" i="16"/>
  <c r="GG42" i="16"/>
  <c r="GL42" i="16"/>
  <c r="GR42" i="16"/>
  <c r="GW42" i="16"/>
  <c r="HB42" i="16"/>
  <c r="HH42" i="16"/>
  <c r="HM42" i="16"/>
  <c r="HR42" i="16"/>
  <c r="EB42" i="16"/>
  <c r="EG42" i="16"/>
  <c r="EL42" i="16"/>
  <c r="ER42" i="16"/>
  <c r="EW42" i="16"/>
  <c r="FB42" i="16"/>
  <c r="FH42" i="16"/>
  <c r="FM42" i="16"/>
  <c r="FR42" i="16"/>
  <c r="FX42" i="16"/>
  <c r="GC42" i="16"/>
  <c r="GH42" i="16"/>
  <c r="GN42" i="16"/>
  <c r="GS42" i="16"/>
  <c r="GX42" i="16"/>
  <c r="HD42" i="16"/>
  <c r="HI42" i="16"/>
  <c r="HN42" i="16"/>
  <c r="HT42" i="16"/>
  <c r="EC42" i="16"/>
  <c r="EN42" i="16"/>
  <c r="EX42" i="16"/>
  <c r="FI42" i="16"/>
  <c r="FT42" i="16"/>
  <c r="GD42" i="16"/>
  <c r="GO42" i="16"/>
  <c r="GZ42" i="16"/>
  <c r="HJ42" i="16"/>
  <c r="ED42" i="16"/>
  <c r="EO42" i="16"/>
  <c r="EZ42" i="16"/>
  <c r="FJ42" i="16"/>
  <c r="FU42" i="16"/>
  <c r="GF42" i="16"/>
  <c r="GP42" i="16"/>
  <c r="HA42" i="16"/>
  <c r="HL42" i="16"/>
  <c r="DX42" i="16"/>
  <c r="ES42" i="16"/>
  <c r="FN42" i="16"/>
  <c r="GJ42" i="16"/>
  <c r="HE42" i="16"/>
  <c r="EA38" i="16"/>
  <c r="EE38" i="16"/>
  <c r="EI38" i="16"/>
  <c r="EM38" i="16"/>
  <c r="EQ38" i="16"/>
  <c r="EU38" i="16"/>
  <c r="EY38" i="16"/>
  <c r="FC38" i="16"/>
  <c r="FG38" i="16"/>
  <c r="FK38" i="16"/>
  <c r="FO38" i="16"/>
  <c r="FS38" i="16"/>
  <c r="FW38" i="16"/>
  <c r="GA38" i="16"/>
  <c r="GE38" i="16"/>
  <c r="GI38" i="16"/>
  <c r="GM38" i="16"/>
  <c r="GQ38" i="16"/>
  <c r="GU38" i="16"/>
  <c r="GY38" i="16"/>
  <c r="HC38" i="16"/>
  <c r="HG38" i="16"/>
  <c r="HK38" i="16"/>
  <c r="HO38" i="16"/>
  <c r="HS38" i="16"/>
  <c r="DX38" i="16"/>
  <c r="EB38" i="16"/>
  <c r="EF38" i="16"/>
  <c r="EJ38" i="16"/>
  <c r="EN38" i="16"/>
  <c r="ER38" i="16"/>
  <c r="EV38" i="16"/>
  <c r="EZ38" i="16"/>
  <c r="FD38" i="16"/>
  <c r="FH38" i="16"/>
  <c r="FL38" i="16"/>
  <c r="FP38" i="16"/>
  <c r="FT38" i="16"/>
  <c r="FX38" i="16"/>
  <c r="GB38" i="16"/>
  <c r="GF38" i="16"/>
  <c r="GJ38" i="16"/>
  <c r="GN38" i="16"/>
  <c r="GR38" i="16"/>
  <c r="GV38" i="16"/>
  <c r="GZ38" i="16"/>
  <c r="HD38" i="16"/>
  <c r="HH38" i="16"/>
  <c r="HL38" i="16"/>
  <c r="HP38" i="16"/>
  <c r="HT38" i="16"/>
  <c r="EC38" i="16"/>
  <c r="EK38" i="16"/>
  <c r="ES38" i="16"/>
  <c r="FA38" i="16"/>
  <c r="FI38" i="16"/>
  <c r="FQ38" i="16"/>
  <c r="FY38" i="16"/>
  <c r="GG38" i="16"/>
  <c r="GO38" i="16"/>
  <c r="GW38" i="16"/>
  <c r="HE38" i="16"/>
  <c r="HM38" i="16"/>
  <c r="ED38" i="16"/>
  <c r="EL38" i="16"/>
  <c r="ET38" i="16"/>
  <c r="FB38" i="16"/>
  <c r="FJ38" i="16"/>
  <c r="FR38" i="16"/>
  <c r="FZ38" i="16"/>
  <c r="GH38" i="16"/>
  <c r="GP38" i="16"/>
  <c r="GX38" i="16"/>
  <c r="HF38" i="16"/>
  <c r="HN38" i="16"/>
  <c r="DY38" i="16"/>
  <c r="EO38" i="16"/>
  <c r="FE38" i="16"/>
  <c r="FU38" i="16"/>
  <c r="GK38" i="16"/>
  <c r="HA38" i="16"/>
  <c r="HQ38" i="16"/>
  <c r="DZ38" i="16"/>
  <c r="EP38" i="16"/>
  <c r="FF38" i="16"/>
  <c r="FV38" i="16"/>
  <c r="GL38" i="16"/>
  <c r="HB38" i="16"/>
  <c r="HR38" i="16"/>
  <c r="EG38" i="16"/>
  <c r="FM38" i="16"/>
  <c r="GS38" i="16"/>
  <c r="EH38" i="16"/>
  <c r="FN38" i="16"/>
  <c r="GT38" i="16"/>
  <c r="EW38" i="16"/>
  <c r="HI38" i="16"/>
  <c r="DW42" i="16"/>
  <c r="HP32" i="16"/>
  <c r="HK32" i="16"/>
  <c r="HF32" i="16"/>
  <c r="GZ32" i="16"/>
  <c r="GQ32" i="16"/>
  <c r="GE32" i="16"/>
  <c r="FV32" i="16"/>
  <c r="FK32" i="16"/>
  <c r="EY32" i="16"/>
  <c r="EP32" i="16"/>
  <c r="EE32" i="16"/>
  <c r="HQ48" i="16"/>
  <c r="HB48" i="16"/>
  <c r="GL48" i="16"/>
  <c r="FZ48" i="16"/>
  <c r="FK48" i="16"/>
  <c r="EU48" i="16"/>
  <c r="EI48" i="16"/>
  <c r="HQ46" i="16"/>
  <c r="HE46" i="16"/>
  <c r="GQ46" i="16"/>
  <c r="GA46" i="16"/>
  <c r="FO46" i="16"/>
  <c r="EZ46" i="16"/>
  <c r="EJ46" i="16"/>
  <c r="DX46" i="16"/>
  <c r="HL44" i="16"/>
  <c r="GQ44" i="16"/>
  <c r="GA44" i="16"/>
  <c r="FG44" i="16"/>
  <c r="EL44" i="16"/>
  <c r="HF42" i="16"/>
  <c r="FZ42" i="16"/>
  <c r="FD42" i="16"/>
  <c r="DY42" i="16"/>
  <c r="GI40" i="16"/>
  <c r="EZ40" i="16"/>
  <c r="GD38" i="16"/>
  <c r="EA49" i="16"/>
  <c r="EE49" i="16"/>
  <c r="EI49" i="16"/>
  <c r="EM49" i="16"/>
  <c r="EQ49" i="16"/>
  <c r="EU49" i="16"/>
  <c r="EY49" i="16"/>
  <c r="FC49" i="16"/>
  <c r="FG49" i="16"/>
  <c r="FK49" i="16"/>
  <c r="FO49" i="16"/>
  <c r="FS49" i="16"/>
  <c r="FW49" i="16"/>
  <c r="GA49" i="16"/>
  <c r="GE49" i="16"/>
  <c r="GI49" i="16"/>
  <c r="GM49" i="16"/>
  <c r="GQ49" i="16"/>
  <c r="GU49" i="16"/>
  <c r="GY49" i="16"/>
  <c r="HC49" i="16"/>
  <c r="HG49" i="16"/>
  <c r="HK49" i="16"/>
  <c r="HO49" i="16"/>
  <c r="HS49" i="16"/>
  <c r="EB49" i="16"/>
  <c r="EG49" i="16"/>
  <c r="EL49" i="16"/>
  <c r="ER49" i="16"/>
  <c r="EW49" i="16"/>
  <c r="FB49" i="16"/>
  <c r="FH49" i="16"/>
  <c r="FM49" i="16"/>
  <c r="FR49" i="16"/>
  <c r="FX49" i="16"/>
  <c r="GC49" i="16"/>
  <c r="GH49" i="16"/>
  <c r="GN49" i="16"/>
  <c r="GS49" i="16"/>
  <c r="GX49" i="16"/>
  <c r="HD49" i="16"/>
  <c r="HI49" i="16"/>
  <c r="HN49" i="16"/>
  <c r="HT49" i="16"/>
  <c r="DX49" i="16"/>
  <c r="EC49" i="16"/>
  <c r="EH49" i="16"/>
  <c r="EN49" i="16"/>
  <c r="ES49" i="16"/>
  <c r="EX49" i="16"/>
  <c r="FD49" i="16"/>
  <c r="FI49" i="16"/>
  <c r="FN49" i="16"/>
  <c r="FT49" i="16"/>
  <c r="FY49" i="16"/>
  <c r="GD49" i="16"/>
  <c r="GJ49" i="16"/>
  <c r="GO49" i="16"/>
  <c r="GT49" i="16"/>
  <c r="GZ49" i="16"/>
  <c r="HE49" i="16"/>
  <c r="HJ49" i="16"/>
  <c r="HP49" i="16"/>
  <c r="DY49" i="16"/>
  <c r="EJ49" i="16"/>
  <c r="ET49" i="16"/>
  <c r="FE49" i="16"/>
  <c r="FP49" i="16"/>
  <c r="FZ49" i="16"/>
  <c r="GK49" i="16"/>
  <c r="GV49" i="16"/>
  <c r="HF49" i="16"/>
  <c r="HQ49" i="16"/>
  <c r="DX45" i="16"/>
  <c r="EB45" i="16"/>
  <c r="EF45" i="16"/>
  <c r="EJ45" i="16"/>
  <c r="EN45" i="16"/>
  <c r="ER45" i="16"/>
  <c r="EV45" i="16"/>
  <c r="EZ45" i="16"/>
  <c r="EC45" i="16"/>
  <c r="EH45" i="16"/>
  <c r="EM45" i="16"/>
  <c r="ES45" i="16"/>
  <c r="EX45" i="16"/>
  <c r="FC45" i="16"/>
  <c r="FG45" i="16"/>
  <c r="FK45" i="16"/>
  <c r="FO45" i="16"/>
  <c r="FS45" i="16"/>
  <c r="FW45" i="16"/>
  <c r="GA45" i="16"/>
  <c r="GE45" i="16"/>
  <c r="GI45" i="16"/>
  <c r="GM45" i="16"/>
  <c r="GQ45" i="16"/>
  <c r="GU45" i="16"/>
  <c r="GY45" i="16"/>
  <c r="HC45" i="16"/>
  <c r="HG45" i="16"/>
  <c r="HK45" i="16"/>
  <c r="HO45" i="16"/>
  <c r="HS45" i="16"/>
  <c r="DY45" i="16"/>
  <c r="EE45" i="16"/>
  <c r="EL45" i="16"/>
  <c r="ET45" i="16"/>
  <c r="FA45" i="16"/>
  <c r="FF45" i="16"/>
  <c r="FL45" i="16"/>
  <c r="FQ45" i="16"/>
  <c r="FV45" i="16"/>
  <c r="GB45" i="16"/>
  <c r="GG45" i="16"/>
  <c r="GL45" i="16"/>
  <c r="GR45" i="16"/>
  <c r="GW45" i="16"/>
  <c r="HB45" i="16"/>
  <c r="HH45" i="16"/>
  <c r="HM45" i="16"/>
  <c r="HR45" i="16"/>
  <c r="DZ45" i="16"/>
  <c r="EG45" i="16"/>
  <c r="EO45" i="16"/>
  <c r="EU45" i="16"/>
  <c r="FB45" i="16"/>
  <c r="FH45" i="16"/>
  <c r="FM45" i="16"/>
  <c r="FR45" i="16"/>
  <c r="FX45" i="16"/>
  <c r="GC45" i="16"/>
  <c r="GH45" i="16"/>
  <c r="GN45" i="16"/>
  <c r="GS45" i="16"/>
  <c r="GX45" i="16"/>
  <c r="HD45" i="16"/>
  <c r="HI45" i="16"/>
  <c r="HN45" i="16"/>
  <c r="HT45" i="16"/>
  <c r="EA45" i="16"/>
  <c r="EP45" i="16"/>
  <c r="FD45" i="16"/>
  <c r="FN45" i="16"/>
  <c r="FY45" i="16"/>
  <c r="GJ45" i="16"/>
  <c r="GT45" i="16"/>
  <c r="HE45" i="16"/>
  <c r="HP45" i="16"/>
  <c r="EA41" i="16"/>
  <c r="EE41" i="16"/>
  <c r="EI41" i="16"/>
  <c r="EM41" i="16"/>
  <c r="EQ41" i="16"/>
  <c r="EU41" i="16"/>
  <c r="EY41" i="16"/>
  <c r="DX41" i="16"/>
  <c r="EB41" i="16"/>
  <c r="EF41" i="16"/>
  <c r="EJ41" i="16"/>
  <c r="EN41" i="16"/>
  <c r="ER41" i="16"/>
  <c r="EV41" i="16"/>
  <c r="EZ41" i="16"/>
  <c r="FD41" i="16"/>
  <c r="FH41" i="16"/>
  <c r="FL41" i="16"/>
  <c r="FP41" i="16"/>
  <c r="FT41" i="16"/>
  <c r="FX41" i="16"/>
  <c r="GB41" i="16"/>
  <c r="GF41" i="16"/>
  <c r="GJ41" i="16"/>
  <c r="GN41" i="16"/>
  <c r="GR41" i="16"/>
  <c r="GV41" i="16"/>
  <c r="GZ41" i="16"/>
  <c r="HD41" i="16"/>
  <c r="HH41" i="16"/>
  <c r="HL41" i="16"/>
  <c r="HP41" i="16"/>
  <c r="HT41" i="16"/>
  <c r="EC41" i="16"/>
  <c r="EK41" i="16"/>
  <c r="ES41" i="16"/>
  <c r="FA41" i="16"/>
  <c r="FF41" i="16"/>
  <c r="FK41" i="16"/>
  <c r="FQ41" i="16"/>
  <c r="FV41" i="16"/>
  <c r="GA41" i="16"/>
  <c r="GG41" i="16"/>
  <c r="GL41" i="16"/>
  <c r="GQ41" i="16"/>
  <c r="GW41" i="16"/>
  <c r="HB41" i="16"/>
  <c r="HG41" i="16"/>
  <c r="HM41" i="16"/>
  <c r="HR41" i="16"/>
  <c r="ED41" i="16"/>
  <c r="EL41" i="16"/>
  <c r="ET41" i="16"/>
  <c r="FB41" i="16"/>
  <c r="FG41" i="16"/>
  <c r="FM41" i="16"/>
  <c r="FR41" i="16"/>
  <c r="FW41" i="16"/>
  <c r="GC41" i="16"/>
  <c r="GH41" i="16"/>
  <c r="GM41" i="16"/>
  <c r="GS41" i="16"/>
  <c r="GX41" i="16"/>
  <c r="HC41" i="16"/>
  <c r="HI41" i="16"/>
  <c r="HN41" i="16"/>
  <c r="HS41" i="16"/>
  <c r="DY41" i="16"/>
  <c r="EO41" i="16"/>
  <c r="FC41" i="16"/>
  <c r="FN41" i="16"/>
  <c r="FY41" i="16"/>
  <c r="GI41" i="16"/>
  <c r="GT41" i="16"/>
  <c r="HE41" i="16"/>
  <c r="HO41" i="16"/>
  <c r="DZ41" i="16"/>
  <c r="EP41" i="16"/>
  <c r="FE41" i="16"/>
  <c r="FO41" i="16"/>
  <c r="FZ41" i="16"/>
  <c r="GK41" i="16"/>
  <c r="GU41" i="16"/>
  <c r="HF41" i="16"/>
  <c r="HQ41" i="16"/>
  <c r="EG41" i="16"/>
  <c r="FI41" i="16"/>
  <c r="GD41" i="16"/>
  <c r="GY41" i="16"/>
  <c r="DX37" i="16"/>
  <c r="EB37" i="16"/>
  <c r="EF37" i="16"/>
  <c r="EJ37" i="16"/>
  <c r="EN37" i="16"/>
  <c r="ER37" i="16"/>
  <c r="EV37" i="16"/>
  <c r="EZ37" i="16"/>
  <c r="FD37" i="16"/>
  <c r="FH37" i="16"/>
  <c r="FL37" i="16"/>
  <c r="FP37" i="16"/>
  <c r="FT37" i="16"/>
  <c r="FX37" i="16"/>
  <c r="GB37" i="16"/>
  <c r="GF37" i="16"/>
  <c r="GJ37" i="16"/>
  <c r="GN37" i="16"/>
  <c r="GR37" i="16"/>
  <c r="GV37" i="16"/>
  <c r="GZ37" i="16"/>
  <c r="HD37" i="16"/>
  <c r="HH37" i="16"/>
  <c r="HL37" i="16"/>
  <c r="HP37" i="16"/>
  <c r="HT37" i="16"/>
  <c r="DY37" i="16"/>
  <c r="EC37" i="16"/>
  <c r="EG37" i="16"/>
  <c r="EK37" i="16"/>
  <c r="EO37" i="16"/>
  <c r="ES37" i="16"/>
  <c r="EW37" i="16"/>
  <c r="FA37" i="16"/>
  <c r="FE37" i="16"/>
  <c r="FI37" i="16"/>
  <c r="FM37" i="16"/>
  <c r="FQ37" i="16"/>
  <c r="FU37" i="16"/>
  <c r="FY37" i="16"/>
  <c r="GC37" i="16"/>
  <c r="GG37" i="16"/>
  <c r="GK37" i="16"/>
  <c r="GO37" i="16"/>
  <c r="GS37" i="16"/>
  <c r="GW37" i="16"/>
  <c r="HA37" i="16"/>
  <c r="HE37" i="16"/>
  <c r="HI37" i="16"/>
  <c r="HM37" i="16"/>
  <c r="HQ37" i="16"/>
  <c r="DZ37" i="16"/>
  <c r="EH37" i="16"/>
  <c r="EP37" i="16"/>
  <c r="EX37" i="16"/>
  <c r="FF37" i="16"/>
  <c r="FN37" i="16"/>
  <c r="FV37" i="16"/>
  <c r="GD37" i="16"/>
  <c r="GL37" i="16"/>
  <c r="GT37" i="16"/>
  <c r="HB37" i="16"/>
  <c r="HJ37" i="16"/>
  <c r="HR37" i="16"/>
  <c r="EA37" i="16"/>
  <c r="EI37" i="16"/>
  <c r="EQ37" i="16"/>
  <c r="EY37" i="16"/>
  <c r="FG37" i="16"/>
  <c r="FO37" i="16"/>
  <c r="FW37" i="16"/>
  <c r="GE37" i="16"/>
  <c r="GM37" i="16"/>
  <c r="GU37" i="16"/>
  <c r="HC37" i="16"/>
  <c r="HK37" i="16"/>
  <c r="HS37" i="16"/>
  <c r="ED37" i="16"/>
  <c r="ET37" i="16"/>
  <c r="FJ37" i="16"/>
  <c r="FZ37" i="16"/>
  <c r="GP37" i="16"/>
  <c r="HF37" i="16"/>
  <c r="EE37" i="16"/>
  <c r="EU37" i="16"/>
  <c r="FK37" i="16"/>
  <c r="GA37" i="16"/>
  <c r="GQ37" i="16"/>
  <c r="HG37" i="16"/>
  <c r="EL37" i="16"/>
  <c r="FR37" i="16"/>
  <c r="GX37" i="16"/>
  <c r="EM37" i="16"/>
  <c r="FS37" i="16"/>
  <c r="GY37" i="16"/>
  <c r="GH37" i="16"/>
  <c r="DW46" i="16"/>
  <c r="DW41" i="16"/>
  <c r="HT32" i="16"/>
  <c r="HO32" i="16"/>
  <c r="HJ32" i="16"/>
  <c r="HD32" i="16"/>
  <c r="GY32" i="16"/>
  <c r="GM32" i="16"/>
  <c r="GD32" i="16"/>
  <c r="FS32" i="16"/>
  <c r="FG32" i="16"/>
  <c r="EX32" i="16"/>
  <c r="EM32" i="16"/>
  <c r="HL49" i="16"/>
  <c r="GW49" i="16"/>
  <c r="GG49" i="16"/>
  <c r="FU49" i="16"/>
  <c r="FF49" i="16"/>
  <c r="EP49" i="16"/>
  <c r="ED49" i="16"/>
  <c r="HM48" i="16"/>
  <c r="GW48" i="16"/>
  <c r="GK48" i="16"/>
  <c r="FV48" i="16"/>
  <c r="FF48" i="16"/>
  <c r="ET48" i="16"/>
  <c r="HL47" i="16"/>
  <c r="GZ47" i="16"/>
  <c r="GL47" i="16"/>
  <c r="FV47" i="16"/>
  <c r="FJ47" i="16"/>
  <c r="EU47" i="16"/>
  <c r="HP46" i="16"/>
  <c r="HA46" i="16"/>
  <c r="GK46" i="16"/>
  <c r="FY46" i="16"/>
  <c r="FK46" i="16"/>
  <c r="EU46" i="16"/>
  <c r="EI46" i="16"/>
  <c r="HQ45" i="16"/>
  <c r="HA45" i="16"/>
  <c r="GO45" i="16"/>
  <c r="FZ45" i="16"/>
  <c r="FJ45" i="16"/>
  <c r="EW45" i="16"/>
  <c r="ED45" i="16"/>
  <c r="HF44" i="16"/>
  <c r="GP44" i="16"/>
  <c r="FV44" i="16"/>
  <c r="EZ44" i="16"/>
  <c r="HL43" i="16"/>
  <c r="GF43" i="16"/>
  <c r="FI43" i="16"/>
  <c r="GV42" i="16"/>
  <c r="FY42" i="16"/>
  <c r="ET42" i="16"/>
  <c r="HK41" i="16"/>
  <c r="GO41" i="16"/>
  <c r="FJ41" i="16"/>
  <c r="HO40" i="16"/>
  <c r="GH40" i="16"/>
  <c r="GC38" i="16"/>
  <c r="GI37" i="16"/>
  <c r="EB32" i="16"/>
  <c r="EF32" i="16"/>
  <c r="EJ32" i="16"/>
  <c r="EN32" i="16"/>
  <c r="ER32" i="16"/>
  <c r="EV32" i="16"/>
  <c r="EZ32" i="16"/>
  <c r="FD32" i="16"/>
  <c r="FH32" i="16"/>
  <c r="FL32" i="16"/>
  <c r="FP32" i="16"/>
  <c r="FT32" i="16"/>
  <c r="FX32" i="16"/>
  <c r="GB32" i="16"/>
  <c r="GF32" i="16"/>
  <c r="GJ32" i="16"/>
  <c r="GN32" i="16"/>
  <c r="GR32" i="16"/>
  <c r="GV32" i="16"/>
  <c r="DY32" i="16"/>
  <c r="EC32" i="16"/>
  <c r="EG32" i="16"/>
  <c r="EK32" i="16"/>
  <c r="EO32" i="16"/>
  <c r="ES32" i="16"/>
  <c r="EW32" i="16"/>
  <c r="FA32" i="16"/>
  <c r="FE32" i="16"/>
  <c r="FI32" i="16"/>
  <c r="FM32" i="16"/>
  <c r="FQ32" i="16"/>
  <c r="FU32" i="16"/>
  <c r="FY32" i="16"/>
  <c r="GC32" i="16"/>
  <c r="GG32" i="16"/>
  <c r="GK32" i="16"/>
  <c r="GO32" i="16"/>
  <c r="GS32" i="16"/>
  <c r="GW32" i="16"/>
  <c r="HA32" i="16"/>
  <c r="HE32" i="16"/>
  <c r="HI32" i="16"/>
  <c r="HM32" i="16"/>
  <c r="HQ32" i="16"/>
  <c r="DX32" i="16"/>
  <c r="ED32" i="16"/>
  <c r="EL32" i="16"/>
  <c r="ET32" i="16"/>
  <c r="FB32" i="16"/>
  <c r="FJ32" i="16"/>
  <c r="FR32" i="16"/>
  <c r="FZ32" i="16"/>
  <c r="GH32" i="16"/>
  <c r="GP32" i="16"/>
  <c r="GX32" i="16"/>
  <c r="DX48" i="16"/>
  <c r="EB48" i="16"/>
  <c r="EF48" i="16"/>
  <c r="EJ48" i="16"/>
  <c r="EN48" i="16"/>
  <c r="ER48" i="16"/>
  <c r="EV48" i="16"/>
  <c r="EZ48" i="16"/>
  <c r="FD48" i="16"/>
  <c r="FH48" i="16"/>
  <c r="FL48" i="16"/>
  <c r="FP48" i="16"/>
  <c r="FT48" i="16"/>
  <c r="FX48" i="16"/>
  <c r="GB48" i="16"/>
  <c r="GF48" i="16"/>
  <c r="GJ48" i="16"/>
  <c r="GN48" i="16"/>
  <c r="GR48" i="16"/>
  <c r="GV48" i="16"/>
  <c r="GZ48" i="16"/>
  <c r="HD48" i="16"/>
  <c r="HH48" i="16"/>
  <c r="HL48" i="16"/>
  <c r="HP48" i="16"/>
  <c r="HT48" i="16"/>
  <c r="EA48" i="16"/>
  <c r="EG48" i="16"/>
  <c r="EL48" i="16"/>
  <c r="EQ48" i="16"/>
  <c r="EW48" i="16"/>
  <c r="FB48" i="16"/>
  <c r="FG48" i="16"/>
  <c r="FM48" i="16"/>
  <c r="FR48" i="16"/>
  <c r="FW48" i="16"/>
  <c r="GC48" i="16"/>
  <c r="GH48" i="16"/>
  <c r="GM48" i="16"/>
  <c r="GS48" i="16"/>
  <c r="GX48" i="16"/>
  <c r="HC48" i="16"/>
  <c r="HI48" i="16"/>
  <c r="HN48" i="16"/>
  <c r="HS48" i="16"/>
  <c r="EC48" i="16"/>
  <c r="EH48" i="16"/>
  <c r="EM48" i="16"/>
  <c r="ES48" i="16"/>
  <c r="EX48" i="16"/>
  <c r="FC48" i="16"/>
  <c r="FI48" i="16"/>
  <c r="FN48" i="16"/>
  <c r="FS48" i="16"/>
  <c r="FY48" i="16"/>
  <c r="GD48" i="16"/>
  <c r="GI48" i="16"/>
  <c r="GO48" i="16"/>
  <c r="GT48" i="16"/>
  <c r="GY48" i="16"/>
  <c r="HE48" i="16"/>
  <c r="HJ48" i="16"/>
  <c r="HO48" i="16"/>
  <c r="DW48" i="16"/>
  <c r="ED48" i="16"/>
  <c r="EO48" i="16"/>
  <c r="EY48" i="16"/>
  <c r="FJ48" i="16"/>
  <c r="FU48" i="16"/>
  <c r="GE48" i="16"/>
  <c r="GP48" i="16"/>
  <c r="HA48" i="16"/>
  <c r="HK48" i="16"/>
  <c r="DY44" i="16"/>
  <c r="EC44" i="16"/>
  <c r="EG44" i="16"/>
  <c r="EK44" i="16"/>
  <c r="EO44" i="16"/>
  <c r="ES44" i="16"/>
  <c r="EW44" i="16"/>
  <c r="FA44" i="16"/>
  <c r="FE44" i="16"/>
  <c r="FI44" i="16"/>
  <c r="FM44" i="16"/>
  <c r="FQ44" i="16"/>
  <c r="FU44" i="16"/>
  <c r="FY44" i="16"/>
  <c r="GC44" i="16"/>
  <c r="GG44" i="16"/>
  <c r="GK44" i="16"/>
  <c r="GO44" i="16"/>
  <c r="GS44" i="16"/>
  <c r="GW44" i="16"/>
  <c r="HA44" i="16"/>
  <c r="HE44" i="16"/>
  <c r="HI44" i="16"/>
  <c r="HM44" i="16"/>
  <c r="HQ44" i="16"/>
  <c r="EB44" i="16"/>
  <c r="EH44" i="16"/>
  <c r="EM44" i="16"/>
  <c r="ER44" i="16"/>
  <c r="EX44" i="16"/>
  <c r="FC44" i="16"/>
  <c r="FH44" i="16"/>
  <c r="FN44" i="16"/>
  <c r="FS44" i="16"/>
  <c r="FX44" i="16"/>
  <c r="GD44" i="16"/>
  <c r="GI44" i="16"/>
  <c r="GN44" i="16"/>
  <c r="GT44" i="16"/>
  <c r="GY44" i="16"/>
  <c r="HD44" i="16"/>
  <c r="HJ44" i="16"/>
  <c r="HO44" i="16"/>
  <c r="HT44" i="16"/>
  <c r="DZ44" i="16"/>
  <c r="EF44" i="16"/>
  <c r="EN44" i="16"/>
  <c r="EU44" i="16"/>
  <c r="FB44" i="16"/>
  <c r="FJ44" i="16"/>
  <c r="FP44" i="16"/>
  <c r="FW44" i="16"/>
  <c r="GE44" i="16"/>
  <c r="GL44" i="16"/>
  <c r="GR44" i="16"/>
  <c r="GZ44" i="16"/>
  <c r="HG44" i="16"/>
  <c r="HN44" i="16"/>
  <c r="EA44" i="16"/>
  <c r="EI44" i="16"/>
  <c r="EP44" i="16"/>
  <c r="EV44" i="16"/>
  <c r="FD44" i="16"/>
  <c r="FK44" i="16"/>
  <c r="FR44" i="16"/>
  <c r="FZ44" i="16"/>
  <c r="GF44" i="16"/>
  <c r="GM44" i="16"/>
  <c r="GU44" i="16"/>
  <c r="HB44" i="16"/>
  <c r="HH44" i="16"/>
  <c r="HP44" i="16"/>
  <c r="DW44" i="16"/>
  <c r="ED44" i="16"/>
  <c r="EQ44" i="16"/>
  <c r="FF44" i="16"/>
  <c r="FT44" i="16"/>
  <c r="GH44" i="16"/>
  <c r="GV44" i="16"/>
  <c r="HK44" i="16"/>
  <c r="DZ40" i="16"/>
  <c r="ED40" i="16"/>
  <c r="EH40" i="16"/>
  <c r="EL40" i="16"/>
  <c r="EP40" i="16"/>
  <c r="ET40" i="16"/>
  <c r="EX40" i="16"/>
  <c r="FB40" i="16"/>
  <c r="FF40" i="16"/>
  <c r="EB40" i="16"/>
  <c r="EG40" i="16"/>
  <c r="EM40" i="16"/>
  <c r="ER40" i="16"/>
  <c r="EW40" i="16"/>
  <c r="FC40" i="16"/>
  <c r="FH40" i="16"/>
  <c r="FL40" i="16"/>
  <c r="FP40" i="16"/>
  <c r="FT40" i="16"/>
  <c r="FX40" i="16"/>
  <c r="GB40" i="16"/>
  <c r="GF40" i="16"/>
  <c r="GJ40" i="16"/>
  <c r="GN40" i="16"/>
  <c r="GR40" i="16"/>
  <c r="GV40" i="16"/>
  <c r="GZ40" i="16"/>
  <c r="HD40" i="16"/>
  <c r="HH40" i="16"/>
  <c r="HL40" i="16"/>
  <c r="HP40" i="16"/>
  <c r="HT40" i="16"/>
  <c r="DX40" i="16"/>
  <c r="EC40" i="16"/>
  <c r="EI40" i="16"/>
  <c r="EN40" i="16"/>
  <c r="ES40" i="16"/>
  <c r="EY40" i="16"/>
  <c r="FD40" i="16"/>
  <c r="FI40" i="16"/>
  <c r="FM40" i="16"/>
  <c r="FQ40" i="16"/>
  <c r="FU40" i="16"/>
  <c r="FY40" i="16"/>
  <c r="GC40" i="16"/>
  <c r="GG40" i="16"/>
  <c r="GK40" i="16"/>
  <c r="GO40" i="16"/>
  <c r="GS40" i="16"/>
  <c r="GW40" i="16"/>
  <c r="HA40" i="16"/>
  <c r="HE40" i="16"/>
  <c r="HI40" i="16"/>
  <c r="HM40" i="16"/>
  <c r="HQ40" i="16"/>
  <c r="DY40" i="16"/>
  <c r="EJ40" i="16"/>
  <c r="EU40" i="16"/>
  <c r="FE40" i="16"/>
  <c r="FN40" i="16"/>
  <c r="FV40" i="16"/>
  <c r="GD40" i="16"/>
  <c r="GL40" i="16"/>
  <c r="GT40" i="16"/>
  <c r="HB40" i="16"/>
  <c r="HJ40" i="16"/>
  <c r="HR40" i="16"/>
  <c r="EA40" i="16"/>
  <c r="EK40" i="16"/>
  <c r="EV40" i="16"/>
  <c r="FG40" i="16"/>
  <c r="FO40" i="16"/>
  <c r="FW40" i="16"/>
  <c r="GE40" i="16"/>
  <c r="GM40" i="16"/>
  <c r="GU40" i="16"/>
  <c r="HC40" i="16"/>
  <c r="HK40" i="16"/>
  <c r="HS40" i="16"/>
  <c r="EO40" i="16"/>
  <c r="FJ40" i="16"/>
  <c r="FZ40" i="16"/>
  <c r="GP40" i="16"/>
  <c r="HF40" i="16"/>
  <c r="EQ40" i="16"/>
  <c r="FK40" i="16"/>
  <c r="GA40" i="16"/>
  <c r="GQ40" i="16"/>
  <c r="HG40" i="16"/>
  <c r="DW40" i="16"/>
  <c r="EE40" i="16"/>
  <c r="FR40" i="16"/>
  <c r="GX40" i="16"/>
  <c r="DW32" i="16"/>
  <c r="HS32" i="16"/>
  <c r="HN32" i="16"/>
  <c r="HH32" i="16"/>
  <c r="HC32" i="16"/>
  <c r="GU32" i="16"/>
  <c r="GL32" i="16"/>
  <c r="GA32" i="16"/>
  <c r="FO32" i="16"/>
  <c r="FF32" i="16"/>
  <c r="EU32" i="16"/>
  <c r="EI32" i="16"/>
  <c r="DZ32" i="16"/>
  <c r="HG48" i="16"/>
  <c r="GU48" i="16"/>
  <c r="GG48" i="16"/>
  <c r="FQ48" i="16"/>
  <c r="FE48" i="16"/>
  <c r="EP48" i="16"/>
  <c r="DZ48" i="16"/>
  <c r="HL46" i="16"/>
  <c r="GV46" i="16"/>
  <c r="GJ46" i="16"/>
  <c r="FU46" i="16"/>
  <c r="FE46" i="16"/>
  <c r="ES46" i="16"/>
  <c r="EE46" i="16"/>
  <c r="HS44" i="16"/>
  <c r="HC44" i="16"/>
  <c r="GJ44" i="16"/>
  <c r="FO44" i="16"/>
  <c r="EY44" i="16"/>
  <c r="EE44" i="16"/>
  <c r="HQ42" i="16"/>
  <c r="GT42" i="16"/>
  <c r="FP42" i="16"/>
  <c r="EJ42" i="16"/>
  <c r="HN40" i="16"/>
  <c r="FS40" i="16"/>
  <c r="EX38" i="16"/>
  <c r="DY47" i="16"/>
  <c r="EC47" i="16"/>
  <c r="EG47" i="16"/>
  <c r="EK47" i="16"/>
  <c r="EO47" i="16"/>
  <c r="ES47" i="16"/>
  <c r="EW47" i="16"/>
  <c r="FA47" i="16"/>
  <c r="FE47" i="16"/>
  <c r="FI47" i="16"/>
  <c r="FM47" i="16"/>
  <c r="FQ47" i="16"/>
  <c r="FU47" i="16"/>
  <c r="FY47" i="16"/>
  <c r="GC47" i="16"/>
  <c r="GG47" i="16"/>
  <c r="GK47" i="16"/>
  <c r="GO47" i="16"/>
  <c r="GS47" i="16"/>
  <c r="GW47" i="16"/>
  <c r="HA47" i="16"/>
  <c r="HE47" i="16"/>
  <c r="HI47" i="16"/>
  <c r="HM47" i="16"/>
  <c r="HQ47" i="16"/>
  <c r="EA47" i="16"/>
  <c r="EF47" i="16"/>
  <c r="EL47" i="16"/>
  <c r="EQ47" i="16"/>
  <c r="EV47" i="16"/>
  <c r="FB47" i="16"/>
  <c r="FG47" i="16"/>
  <c r="FL47" i="16"/>
  <c r="FR47" i="16"/>
  <c r="FW47" i="16"/>
  <c r="GB47" i="16"/>
  <c r="GH47" i="16"/>
  <c r="GM47" i="16"/>
  <c r="GR47" i="16"/>
  <c r="GX47" i="16"/>
  <c r="HC47" i="16"/>
  <c r="HH47" i="16"/>
  <c r="HN47" i="16"/>
  <c r="HS47" i="16"/>
  <c r="EB47" i="16"/>
  <c r="EH47" i="16"/>
  <c r="EM47" i="16"/>
  <c r="ER47" i="16"/>
  <c r="EX47" i="16"/>
  <c r="FC47" i="16"/>
  <c r="FH47" i="16"/>
  <c r="FN47" i="16"/>
  <c r="FS47" i="16"/>
  <c r="FX47" i="16"/>
  <c r="GD47" i="16"/>
  <c r="GI47" i="16"/>
  <c r="GN47" i="16"/>
  <c r="GT47" i="16"/>
  <c r="GY47" i="16"/>
  <c r="HD47" i="16"/>
  <c r="HJ47" i="16"/>
  <c r="HO47" i="16"/>
  <c r="HT47" i="16"/>
  <c r="DX47" i="16"/>
  <c r="EI47" i="16"/>
  <c r="ET47" i="16"/>
  <c r="FD47" i="16"/>
  <c r="FO47" i="16"/>
  <c r="FZ47" i="16"/>
  <c r="GJ47" i="16"/>
  <c r="GU47" i="16"/>
  <c r="HF47" i="16"/>
  <c r="HP47" i="16"/>
  <c r="DZ43" i="16"/>
  <c r="ED43" i="16"/>
  <c r="EH43" i="16"/>
  <c r="EL43" i="16"/>
  <c r="EP43" i="16"/>
  <c r="ET43" i="16"/>
  <c r="EX43" i="16"/>
  <c r="FB43" i="16"/>
  <c r="FF43" i="16"/>
  <c r="FJ43" i="16"/>
  <c r="FN43" i="16"/>
  <c r="FR43" i="16"/>
  <c r="FV43" i="16"/>
  <c r="FZ43" i="16"/>
  <c r="GD43" i="16"/>
  <c r="GH43" i="16"/>
  <c r="GL43" i="16"/>
  <c r="GP43" i="16"/>
  <c r="GT43" i="16"/>
  <c r="GX43" i="16"/>
  <c r="HB43" i="16"/>
  <c r="HF43" i="16"/>
  <c r="HJ43" i="16"/>
  <c r="HN43" i="16"/>
  <c r="HR43" i="16"/>
  <c r="EA43" i="16"/>
  <c r="EF43" i="16"/>
  <c r="EK43" i="16"/>
  <c r="EQ43" i="16"/>
  <c r="EV43" i="16"/>
  <c r="FA43" i="16"/>
  <c r="FG43" i="16"/>
  <c r="FL43" i="16"/>
  <c r="FQ43" i="16"/>
  <c r="FW43" i="16"/>
  <c r="GB43" i="16"/>
  <c r="GG43" i="16"/>
  <c r="GM43" i="16"/>
  <c r="GR43" i="16"/>
  <c r="GW43" i="16"/>
  <c r="HC43" i="16"/>
  <c r="HH43" i="16"/>
  <c r="HM43" i="16"/>
  <c r="EB43" i="16"/>
  <c r="EG43" i="16"/>
  <c r="EM43" i="16"/>
  <c r="ER43" i="16"/>
  <c r="EW43" i="16"/>
  <c r="FC43" i="16"/>
  <c r="FH43" i="16"/>
  <c r="FM43" i="16"/>
  <c r="FS43" i="16"/>
  <c r="FX43" i="16"/>
  <c r="GC43" i="16"/>
  <c r="GI43" i="16"/>
  <c r="GN43" i="16"/>
  <c r="GS43" i="16"/>
  <c r="GY43" i="16"/>
  <c r="HD43" i="16"/>
  <c r="HI43" i="16"/>
  <c r="HO43" i="16"/>
  <c r="HT43" i="16"/>
  <c r="DX43" i="16"/>
  <c r="EI43" i="16"/>
  <c r="ES43" i="16"/>
  <c r="FD43" i="16"/>
  <c r="FO43" i="16"/>
  <c r="FY43" i="16"/>
  <c r="GJ43" i="16"/>
  <c r="GU43" i="16"/>
  <c r="HE43" i="16"/>
  <c r="HP43" i="16"/>
  <c r="DY43" i="16"/>
  <c r="EJ43" i="16"/>
  <c r="EU43" i="16"/>
  <c r="FE43" i="16"/>
  <c r="FP43" i="16"/>
  <c r="GA43" i="16"/>
  <c r="GK43" i="16"/>
  <c r="GV43" i="16"/>
  <c r="HG43" i="16"/>
  <c r="HQ43" i="16"/>
  <c r="EC43" i="16"/>
  <c r="EY43" i="16"/>
  <c r="FT43" i="16"/>
  <c r="GO43" i="16"/>
  <c r="HK43" i="16"/>
  <c r="DZ39" i="16"/>
  <c r="ED39" i="16"/>
  <c r="EH39" i="16"/>
  <c r="EL39" i="16"/>
  <c r="EP39" i="16"/>
  <c r="ET39" i="16"/>
  <c r="EX39" i="16"/>
  <c r="FB39" i="16"/>
  <c r="FF39" i="16"/>
  <c r="FJ39" i="16"/>
  <c r="FN39" i="16"/>
  <c r="FR39" i="16"/>
  <c r="FV39" i="16"/>
  <c r="FZ39" i="16"/>
  <c r="GD39" i="16"/>
  <c r="GH39" i="16"/>
  <c r="GL39" i="16"/>
  <c r="GP39" i="16"/>
  <c r="GT39" i="16"/>
  <c r="GX39" i="16"/>
  <c r="HB39" i="16"/>
  <c r="HF39" i="16"/>
  <c r="HJ39" i="16"/>
  <c r="EA39" i="16"/>
  <c r="EE39" i="16"/>
  <c r="EI39" i="16"/>
  <c r="EM39" i="16"/>
  <c r="EQ39" i="16"/>
  <c r="EU39" i="16"/>
  <c r="EY39" i="16"/>
  <c r="FC39" i="16"/>
  <c r="FG39" i="16"/>
  <c r="FK39" i="16"/>
  <c r="FO39" i="16"/>
  <c r="FS39" i="16"/>
  <c r="FW39" i="16"/>
  <c r="GA39" i="16"/>
  <c r="GE39" i="16"/>
  <c r="GI39" i="16"/>
  <c r="GM39" i="16"/>
  <c r="GQ39" i="16"/>
  <c r="GU39" i="16"/>
  <c r="GY39" i="16"/>
  <c r="HC39" i="16"/>
  <c r="HG39" i="16"/>
  <c r="HK39" i="16"/>
  <c r="HO39" i="16"/>
  <c r="HS39" i="16"/>
  <c r="DX39" i="16"/>
  <c r="EF39" i="16"/>
  <c r="EN39" i="16"/>
  <c r="EV39" i="16"/>
  <c r="FD39" i="16"/>
  <c r="FL39" i="16"/>
  <c r="FT39" i="16"/>
  <c r="GB39" i="16"/>
  <c r="GJ39" i="16"/>
  <c r="GR39" i="16"/>
  <c r="GZ39" i="16"/>
  <c r="HH39" i="16"/>
  <c r="HN39" i="16"/>
  <c r="HT39" i="16"/>
  <c r="DY39" i="16"/>
  <c r="EG39" i="16"/>
  <c r="EO39" i="16"/>
  <c r="EW39" i="16"/>
  <c r="FE39" i="16"/>
  <c r="FM39" i="16"/>
  <c r="FU39" i="16"/>
  <c r="GC39" i="16"/>
  <c r="GK39" i="16"/>
  <c r="GS39" i="16"/>
  <c r="HA39" i="16"/>
  <c r="HI39" i="16"/>
  <c r="HP39" i="16"/>
  <c r="EJ39" i="16"/>
  <c r="EZ39" i="16"/>
  <c r="FP39" i="16"/>
  <c r="GF39" i="16"/>
  <c r="GV39" i="16"/>
  <c r="HL39" i="16"/>
  <c r="EK39" i="16"/>
  <c r="FA39" i="16"/>
  <c r="FQ39" i="16"/>
  <c r="GG39" i="16"/>
  <c r="GW39" i="16"/>
  <c r="HM39" i="16"/>
  <c r="EB39" i="16"/>
  <c r="FH39" i="16"/>
  <c r="GN39" i="16"/>
  <c r="HQ39" i="16"/>
  <c r="EC39" i="16"/>
  <c r="FI39" i="16"/>
  <c r="GO39" i="16"/>
  <c r="HR39" i="16"/>
  <c r="FX39" i="16"/>
  <c r="DW49" i="16"/>
  <c r="DW43" i="16"/>
  <c r="DW38" i="16"/>
  <c r="HR32" i="16"/>
  <c r="HL32" i="16"/>
  <c r="HG32" i="16"/>
  <c r="HB32" i="16"/>
  <c r="GT32" i="16"/>
  <c r="GI32" i="16"/>
  <c r="FW32" i="16"/>
  <c r="FN32" i="16"/>
  <c r="FC32" i="16"/>
  <c r="EQ32" i="16"/>
  <c r="EH32" i="16"/>
  <c r="HR49" i="16"/>
  <c r="HB49" i="16"/>
  <c r="GP49" i="16"/>
  <c r="GB49" i="16"/>
  <c r="FL49" i="16"/>
  <c r="EZ49" i="16"/>
  <c r="EK49" i="16"/>
  <c r="HR48" i="16"/>
  <c r="HF48" i="16"/>
  <c r="GQ48" i="16"/>
  <c r="GA48" i="16"/>
  <c r="FO48" i="16"/>
  <c r="FA48" i="16"/>
  <c r="EK48" i="16"/>
  <c r="DY48" i="16"/>
  <c r="HG47" i="16"/>
  <c r="GQ47" i="16"/>
  <c r="GE47" i="16"/>
  <c r="FP47" i="16"/>
  <c r="EZ47" i="16"/>
  <c r="EN47" i="16"/>
  <c r="DZ47" i="16"/>
  <c r="HG46" i="16"/>
  <c r="GU46" i="16"/>
  <c r="GF46" i="16"/>
  <c r="FP46" i="16"/>
  <c r="FD46" i="16"/>
  <c r="EO46" i="16"/>
  <c r="DY46" i="16"/>
  <c r="HJ45" i="16"/>
  <c r="GV45" i="16"/>
  <c r="GF45" i="16"/>
  <c r="FT45" i="16"/>
  <c r="FE45" i="16"/>
  <c r="EK45" i="16"/>
  <c r="HR44" i="16"/>
  <c r="GX44" i="16"/>
  <c r="GB44" i="16"/>
  <c r="FL44" i="16"/>
  <c r="ET44" i="16"/>
  <c r="DX44" i="16"/>
  <c r="GZ43" i="16"/>
  <c r="FU43" i="16"/>
  <c r="EO43" i="16"/>
  <c r="HP42" i="16"/>
  <c r="GK42" i="16"/>
  <c r="FE42" i="16"/>
  <c r="EH42" i="16"/>
  <c r="HA41" i="16"/>
  <c r="FU41" i="16"/>
  <c r="EW41" i="16"/>
  <c r="GY40" i="16"/>
  <c r="FA40" i="16"/>
  <c r="HD39" i="16"/>
  <c r="HJ38" i="16"/>
  <c r="HO37" i="16"/>
  <c r="FB37" i="16"/>
  <c r="HO36" i="16"/>
  <c r="HG36" i="16"/>
  <c r="GY36" i="16"/>
  <c r="GQ36" i="16"/>
  <c r="GI36" i="16"/>
  <c r="GA36" i="16"/>
  <c r="FS36" i="16"/>
  <c r="FK36" i="16"/>
  <c r="FC36" i="16"/>
  <c r="EU36" i="16"/>
  <c r="EM36" i="16"/>
  <c r="EE36" i="16"/>
  <c r="HN36" i="16"/>
  <c r="HF36" i="16"/>
  <c r="GX36" i="16"/>
  <c r="GP36" i="16"/>
  <c r="GH36" i="16"/>
  <c r="FZ36" i="16"/>
  <c r="FR36" i="16"/>
  <c r="FJ36" i="16"/>
  <c r="FB36" i="16"/>
  <c r="ET36" i="16"/>
  <c r="EL36" i="16"/>
  <c r="ED36" i="16"/>
  <c r="HM36" i="16"/>
  <c r="HE36" i="16"/>
  <c r="GW36" i="16"/>
  <c r="GO36" i="16"/>
  <c r="GG36" i="16"/>
  <c r="FY36" i="16"/>
  <c r="FQ36" i="16"/>
  <c r="FI36" i="16"/>
  <c r="FA36" i="16"/>
  <c r="ES36" i="16"/>
  <c r="EK36" i="16"/>
  <c r="EC36" i="16"/>
  <c r="HT36" i="16"/>
  <c r="HL36" i="16"/>
  <c r="HD36" i="16"/>
  <c r="GV36" i="16"/>
  <c r="GN36" i="16"/>
  <c r="GF36" i="16"/>
  <c r="FX36" i="16"/>
  <c r="FP36" i="16"/>
  <c r="FH36" i="16"/>
  <c r="EZ36" i="16"/>
  <c r="ER36" i="16"/>
  <c r="EJ36" i="16"/>
  <c r="EB36" i="16"/>
  <c r="DW36" i="16"/>
  <c r="HS36" i="16"/>
  <c r="HK36" i="16"/>
  <c r="HC36" i="16"/>
  <c r="GU36" i="16"/>
  <c r="GM36" i="16"/>
  <c r="GE36" i="16"/>
  <c r="FW36" i="16"/>
  <c r="FO36" i="16"/>
  <c r="FG36" i="16"/>
  <c r="EY36" i="16"/>
  <c r="EQ36" i="16"/>
  <c r="EI36" i="16"/>
  <c r="EA36" i="16"/>
  <c r="HR36" i="16"/>
  <c r="HJ36" i="16"/>
  <c r="HB36" i="16"/>
  <c r="GT36" i="16"/>
  <c r="GL36" i="16"/>
  <c r="GD36" i="16"/>
  <c r="FV36" i="16"/>
  <c r="FN36" i="16"/>
  <c r="FF36" i="16"/>
  <c r="EX36" i="16"/>
  <c r="EP36" i="16"/>
  <c r="EH36" i="16"/>
  <c r="DZ36" i="16"/>
  <c r="HQ36" i="16"/>
  <c r="HI36" i="16"/>
  <c r="HA36" i="16"/>
  <c r="GS36" i="16"/>
  <c r="GK36" i="16"/>
  <c r="GC36" i="16"/>
  <c r="FU36" i="16"/>
  <c r="FM36" i="16"/>
  <c r="FE36" i="16"/>
  <c r="EW36" i="16"/>
  <c r="EO36" i="16"/>
  <c r="EG36" i="16"/>
  <c r="DY36" i="16"/>
  <c r="HP36" i="16"/>
  <c r="HH36" i="16"/>
  <c r="GZ36" i="16"/>
  <c r="GR36" i="16"/>
  <c r="GJ36" i="16"/>
  <c r="GB36" i="16"/>
  <c r="FT36" i="16"/>
  <c r="FL36" i="16"/>
  <c r="FD36" i="16"/>
  <c r="EV36" i="16"/>
  <c r="EN36" i="16"/>
  <c r="EF36" i="16"/>
  <c r="HO35" i="16"/>
  <c r="HG35" i="16"/>
  <c r="GY35" i="16"/>
  <c r="GQ35" i="16"/>
  <c r="GI35" i="16"/>
  <c r="GA35" i="16"/>
  <c r="FS35" i="16"/>
  <c r="FK35" i="16"/>
  <c r="FC35" i="16"/>
  <c r="EU35" i="16"/>
  <c r="EM35" i="16"/>
  <c r="EE35" i="16"/>
  <c r="DW35" i="16"/>
  <c r="HN35" i="16"/>
  <c r="HF35" i="16"/>
  <c r="GX35" i="16"/>
  <c r="GP35" i="16"/>
  <c r="GH35" i="16"/>
  <c r="FZ35" i="16"/>
  <c r="FR35" i="16"/>
  <c r="FJ35" i="16"/>
  <c r="FB35" i="16"/>
  <c r="ET35" i="16"/>
  <c r="EL35" i="16"/>
  <c r="ED35" i="16"/>
  <c r="HM35" i="16"/>
  <c r="HE35" i="16"/>
  <c r="GW35" i="16"/>
  <c r="GO35" i="16"/>
  <c r="GG35" i="16"/>
  <c r="FY35" i="16"/>
  <c r="FQ35" i="16"/>
  <c r="FI35" i="16"/>
  <c r="FA35" i="16"/>
  <c r="ES35" i="16"/>
  <c r="EK35" i="16"/>
  <c r="EC35" i="16"/>
  <c r="HT35" i="16"/>
  <c r="HL35" i="16"/>
  <c r="HD35" i="16"/>
  <c r="GV35" i="16"/>
  <c r="GN35" i="16"/>
  <c r="GF35" i="16"/>
  <c r="FX35" i="16"/>
  <c r="FP35" i="16"/>
  <c r="FH35" i="16"/>
  <c r="EZ35" i="16"/>
  <c r="ER35" i="16"/>
  <c r="EJ35" i="16"/>
  <c r="EB35" i="16"/>
  <c r="HS35" i="16"/>
  <c r="HK35" i="16"/>
  <c r="HC35" i="16"/>
  <c r="GU35" i="16"/>
  <c r="GM35" i="16"/>
  <c r="GE35" i="16"/>
  <c r="FW35" i="16"/>
  <c r="FO35" i="16"/>
  <c r="FG35" i="16"/>
  <c r="EY35" i="16"/>
  <c r="EQ35" i="16"/>
  <c r="EI35" i="16"/>
  <c r="EA35" i="16"/>
  <c r="HR35" i="16"/>
  <c r="HJ35" i="16"/>
  <c r="HB35" i="16"/>
  <c r="GT35" i="16"/>
  <c r="GL35" i="16"/>
  <c r="GD35" i="16"/>
  <c r="FV35" i="16"/>
  <c r="FN35" i="16"/>
  <c r="FF35" i="16"/>
  <c r="EX35" i="16"/>
  <c r="EP35" i="16"/>
  <c r="EH35" i="16"/>
  <c r="DZ35" i="16"/>
  <c r="HQ35" i="16"/>
  <c r="HI35" i="16"/>
  <c r="HA35" i="16"/>
  <c r="GS35" i="16"/>
  <c r="GK35" i="16"/>
  <c r="GC35" i="16"/>
  <c r="FU35" i="16"/>
  <c r="FM35" i="16"/>
  <c r="FE35" i="16"/>
  <c r="EW35" i="16"/>
  <c r="EO35" i="16"/>
  <c r="EG35" i="16"/>
  <c r="DY35" i="16"/>
  <c r="HP35" i="16"/>
  <c r="HH35" i="16"/>
  <c r="GZ35" i="16"/>
  <c r="GR35" i="16"/>
  <c r="GJ35" i="16"/>
  <c r="GB35" i="16"/>
  <c r="FT35" i="16"/>
  <c r="FL35" i="16"/>
  <c r="FD35" i="16"/>
  <c r="EV35" i="16"/>
  <c r="EN35" i="16"/>
  <c r="EF35" i="16"/>
  <c r="HJ34" i="16"/>
  <c r="HB34" i="16"/>
  <c r="EX34" i="16"/>
  <c r="EP34" i="16"/>
  <c r="FR33" i="16"/>
  <c r="GH33" i="16"/>
  <c r="FZ33" i="16"/>
  <c r="HN33" i="16"/>
  <c r="FB33" i="16"/>
  <c r="FJ33" i="16"/>
  <c r="HF33" i="16"/>
  <c r="ET33" i="16"/>
  <c r="GX33" i="16"/>
  <c r="EL33" i="16"/>
  <c r="GP33" i="16"/>
  <c r="ED33" i="16"/>
  <c r="GT34" i="16"/>
  <c r="EH34" i="16"/>
  <c r="GL34" i="16"/>
  <c r="DZ34" i="16"/>
  <c r="GD34" i="16"/>
  <c r="FV34" i="16"/>
  <c r="FN34" i="16"/>
  <c r="HR34" i="16"/>
  <c r="FF34" i="16"/>
  <c r="HS34" i="16"/>
  <c r="HK34" i="16"/>
  <c r="HC34" i="16"/>
  <c r="GU34" i="16"/>
  <c r="GM34" i="16"/>
  <c r="GE34" i="16"/>
  <c r="FW34" i="16"/>
  <c r="FO34" i="16"/>
  <c r="FG34" i="16"/>
  <c r="EY34" i="16"/>
  <c r="EQ34" i="16"/>
  <c r="EI34" i="16"/>
  <c r="EA34" i="16"/>
  <c r="HQ34" i="16"/>
  <c r="HI34" i="16"/>
  <c r="HA34" i="16"/>
  <c r="GS34" i="16"/>
  <c r="GK34" i="16"/>
  <c r="GC34" i="16"/>
  <c r="FU34" i="16"/>
  <c r="FM34" i="16"/>
  <c r="FE34" i="16"/>
  <c r="EW34" i="16"/>
  <c r="EO34" i="16"/>
  <c r="EG34" i="16"/>
  <c r="DY34" i="16"/>
  <c r="HP34" i="16"/>
  <c r="HH34" i="16"/>
  <c r="GZ34" i="16"/>
  <c r="GR34" i="16"/>
  <c r="GJ34" i="16"/>
  <c r="GB34" i="16"/>
  <c r="FT34" i="16"/>
  <c r="FL34" i="16"/>
  <c r="FD34" i="16"/>
  <c r="EV34" i="16"/>
  <c r="EN34" i="16"/>
  <c r="EF34" i="16"/>
  <c r="DX34" i="16"/>
  <c r="HO34" i="16"/>
  <c r="HG34" i="16"/>
  <c r="GY34" i="16"/>
  <c r="GQ34" i="16"/>
  <c r="GI34" i="16"/>
  <c r="GA34" i="16"/>
  <c r="FS34" i="16"/>
  <c r="FK34" i="16"/>
  <c r="FC34" i="16"/>
  <c r="EU34" i="16"/>
  <c r="EM34" i="16"/>
  <c r="EE34" i="16"/>
  <c r="HN34" i="16"/>
  <c r="HF34" i="16"/>
  <c r="GX34" i="16"/>
  <c r="GP34" i="16"/>
  <c r="GH34" i="16"/>
  <c r="FZ34" i="16"/>
  <c r="FR34" i="16"/>
  <c r="FJ34" i="16"/>
  <c r="FB34" i="16"/>
  <c r="ET34" i="16"/>
  <c r="EL34" i="16"/>
  <c r="ED34" i="16"/>
  <c r="DW34" i="16"/>
  <c r="HM34" i="16"/>
  <c r="HE34" i="16"/>
  <c r="GW34" i="16"/>
  <c r="GO34" i="16"/>
  <c r="GG34" i="16"/>
  <c r="FY34" i="16"/>
  <c r="FQ34" i="16"/>
  <c r="FI34" i="16"/>
  <c r="FA34" i="16"/>
  <c r="ES34" i="16"/>
  <c r="EK34" i="16"/>
  <c r="EC34" i="16"/>
  <c r="HT34" i="16"/>
  <c r="HL34" i="16"/>
  <c r="HD34" i="16"/>
  <c r="GV34" i="16"/>
  <c r="GN34" i="16"/>
  <c r="GF34" i="16"/>
  <c r="FX34" i="16"/>
  <c r="FP34" i="16"/>
  <c r="FH34" i="16"/>
  <c r="EZ34" i="16"/>
  <c r="ER34" i="16"/>
  <c r="EJ34" i="16"/>
  <c r="HO33" i="16"/>
  <c r="HG33" i="16"/>
  <c r="GY33" i="16"/>
  <c r="GQ33" i="16"/>
  <c r="GI33" i="16"/>
  <c r="GA33" i="16"/>
  <c r="FS33" i="16"/>
  <c r="FK33" i="16"/>
  <c r="FC33" i="16"/>
  <c r="EU33" i="16"/>
  <c r="EM33" i="16"/>
  <c r="EE33" i="16"/>
  <c r="HM33" i="16"/>
  <c r="HE33" i="16"/>
  <c r="GW33" i="16"/>
  <c r="GO33" i="16"/>
  <c r="GG33" i="16"/>
  <c r="FY33" i="16"/>
  <c r="FQ33" i="16"/>
  <c r="FI33" i="16"/>
  <c r="FA33" i="16"/>
  <c r="ES33" i="16"/>
  <c r="EK33" i="16"/>
  <c r="EC33" i="16"/>
  <c r="HT33" i="16"/>
  <c r="HL33" i="16"/>
  <c r="HD33" i="16"/>
  <c r="GV33" i="16"/>
  <c r="GN33" i="16"/>
  <c r="GF33" i="16"/>
  <c r="FX33" i="16"/>
  <c r="FP33" i="16"/>
  <c r="FH33" i="16"/>
  <c r="EZ33" i="16"/>
  <c r="ER33" i="16"/>
  <c r="EJ33" i="16"/>
  <c r="EB33" i="16"/>
  <c r="HS33" i="16"/>
  <c r="HK33" i="16"/>
  <c r="HC33" i="16"/>
  <c r="GU33" i="16"/>
  <c r="GM33" i="16"/>
  <c r="GE33" i="16"/>
  <c r="FW33" i="16"/>
  <c r="FO33" i="16"/>
  <c r="FG33" i="16"/>
  <c r="EY33" i="16"/>
  <c r="EQ33" i="16"/>
  <c r="EI33" i="16"/>
  <c r="EA33" i="16"/>
  <c r="DW33" i="16"/>
  <c r="HR33" i="16"/>
  <c r="HJ33" i="16"/>
  <c r="HB33" i="16"/>
  <c r="GT33" i="16"/>
  <c r="GL33" i="16"/>
  <c r="GD33" i="16"/>
  <c r="FV33" i="16"/>
  <c r="FN33" i="16"/>
  <c r="FF33" i="16"/>
  <c r="EX33" i="16"/>
  <c r="EP33" i="16"/>
  <c r="EH33" i="16"/>
  <c r="DZ33" i="16"/>
  <c r="HQ33" i="16"/>
  <c r="HI33" i="16"/>
  <c r="HA33" i="16"/>
  <c r="GS33" i="16"/>
  <c r="GK33" i="16"/>
  <c r="GC33" i="16"/>
  <c r="FU33" i="16"/>
  <c r="FM33" i="16"/>
  <c r="FE33" i="16"/>
  <c r="EW33" i="16"/>
  <c r="EO33" i="16"/>
  <c r="EG33" i="16"/>
  <c r="DY33" i="16"/>
  <c r="HP33" i="16"/>
  <c r="HH33" i="16"/>
  <c r="GZ33" i="16"/>
  <c r="GR33" i="16"/>
  <c r="GJ33" i="16"/>
  <c r="GB33" i="16"/>
  <c r="FT33" i="16"/>
  <c r="FL33" i="16"/>
  <c r="FD33" i="16"/>
  <c r="EV33" i="16"/>
  <c r="EN33" i="16"/>
  <c r="EF33" i="16"/>
  <c r="H11" i="1"/>
  <c r="H7" i="1"/>
  <c r="B5" i="13" l="1"/>
  <c r="C5" i="13"/>
  <c r="D5" i="13"/>
  <c r="E5" i="13"/>
  <c r="F5" i="13"/>
  <c r="G5" i="13"/>
  <c r="B6" i="13"/>
  <c r="C6" i="13"/>
  <c r="D6" i="13"/>
  <c r="E6" i="13"/>
  <c r="F6" i="13"/>
  <c r="G6" i="13"/>
  <c r="B7" i="13"/>
  <c r="C7" i="13"/>
  <c r="D7" i="13"/>
  <c r="E7" i="13"/>
  <c r="F7" i="13"/>
  <c r="G7" i="13"/>
  <c r="B8" i="13"/>
  <c r="C8" i="13"/>
  <c r="D8" i="13"/>
  <c r="E8" i="13"/>
  <c r="F8" i="13"/>
  <c r="G8" i="13"/>
  <c r="B9" i="13"/>
  <c r="C9" i="13"/>
  <c r="D9" i="13"/>
  <c r="E9" i="13"/>
  <c r="F9" i="13"/>
  <c r="G9" i="13"/>
  <c r="B10" i="13"/>
  <c r="C10" i="13"/>
  <c r="D10" i="13"/>
  <c r="E10" i="13"/>
  <c r="F10" i="13"/>
  <c r="G10" i="13"/>
  <c r="B11" i="13"/>
  <c r="C11" i="13"/>
  <c r="D11" i="13"/>
  <c r="E11" i="13"/>
  <c r="F11" i="13"/>
  <c r="G11" i="13"/>
  <c r="B12" i="13"/>
  <c r="C12" i="13"/>
  <c r="D12" i="13"/>
  <c r="E12" i="13"/>
  <c r="F12" i="13"/>
  <c r="G12" i="13"/>
  <c r="C4" i="13"/>
  <c r="D4" i="13"/>
  <c r="E4" i="13"/>
  <c r="F4" i="13"/>
  <c r="G4" i="13"/>
  <c r="B4" i="13"/>
  <c r="D30" i="16" l="1"/>
  <c r="Q30" i="16" s="1"/>
  <c r="A134" i="8" l="1"/>
  <c r="A133" i="8"/>
  <c r="A132" i="8"/>
  <c r="A125" i="8"/>
  <c r="A124" i="8"/>
  <c r="A117" i="8"/>
  <c r="A116" i="8"/>
  <c r="A115" i="8"/>
  <c r="A91" i="8"/>
  <c r="A90" i="8"/>
  <c r="A89" i="8"/>
  <c r="A88" i="8"/>
  <c r="A81" i="8"/>
  <c r="A80" i="8"/>
  <c r="A79" i="8"/>
  <c r="A78" i="8"/>
  <c r="A77" i="8"/>
  <c r="A76" i="8"/>
  <c r="D332" i="14"/>
  <c r="D331" i="14"/>
  <c r="D330" i="14"/>
  <c r="D329" i="14"/>
  <c r="D328" i="14"/>
  <c r="D327" i="14"/>
  <c r="D326" i="14"/>
  <c r="D325" i="14"/>
  <c r="D324" i="14"/>
  <c r="D323" i="14"/>
  <c r="D322" i="14"/>
  <c r="D321" i="14"/>
  <c r="D319" i="14"/>
  <c r="D317" i="14"/>
  <c r="D314" i="14"/>
  <c r="D308" i="14"/>
  <c r="D307" i="14"/>
  <c r="D306" i="14"/>
  <c r="D305" i="14"/>
  <c r="D304" i="14"/>
  <c r="D303" i="14"/>
  <c r="D301" i="14"/>
  <c r="D300" i="14"/>
  <c r="D299" i="14"/>
  <c r="D298" i="14"/>
  <c r="D297" i="14"/>
  <c r="D296" i="14"/>
  <c r="D294" i="14"/>
  <c r="D292" i="14"/>
  <c r="D289" i="14"/>
  <c r="D283"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2" i="14"/>
  <c r="D196" i="14"/>
  <c r="D195" i="14"/>
  <c r="D194" i="14"/>
  <c r="D193" i="14"/>
  <c r="D192" i="14"/>
  <c r="D191" i="14"/>
  <c r="D190" i="14"/>
  <c r="D189" i="14"/>
  <c r="D188" i="14"/>
  <c r="D187" i="14"/>
  <c r="D186" i="14"/>
  <c r="D185" i="14"/>
  <c r="D183" i="14"/>
  <c r="D182" i="14"/>
  <c r="D181" i="14"/>
  <c r="D180" i="14"/>
  <c r="D179" i="14"/>
  <c r="D178" i="14"/>
  <c r="D177" i="14"/>
  <c r="D176" i="14"/>
  <c r="D175" i="14"/>
  <c r="D174" i="14"/>
  <c r="D172" i="14"/>
  <c r="D171" i="14"/>
  <c r="D170" i="14"/>
  <c r="D169" i="14"/>
  <c r="D168" i="14"/>
  <c r="D167" i="14"/>
  <c r="D166" i="14"/>
  <c r="D165" i="14"/>
  <c r="D164" i="14"/>
  <c r="D163" i="14"/>
  <c r="D162" i="14"/>
  <c r="D161" i="14"/>
  <c r="D160" i="14"/>
  <c r="D158" i="14"/>
  <c r="D157" i="14"/>
  <c r="D156" i="14"/>
  <c r="D155" i="14"/>
  <c r="D154" i="14"/>
  <c r="D153" i="14"/>
  <c r="D152" i="14"/>
  <c r="D151" i="14"/>
  <c r="D150" i="14"/>
  <c r="D149" i="14"/>
  <c r="D147" i="14"/>
  <c r="D146" i="14"/>
  <c r="D145" i="14"/>
  <c r="D144" i="14"/>
  <c r="D143" i="14"/>
  <c r="D142" i="14"/>
  <c r="D141" i="14"/>
  <c r="D140" i="14"/>
  <c r="D139" i="14"/>
  <c r="D138" i="14"/>
  <c r="D137" i="14"/>
  <c r="D136" i="14"/>
  <c r="D135" i="14"/>
  <c r="D133" i="14"/>
  <c r="D132" i="14"/>
  <c r="D131" i="14"/>
  <c r="D130" i="14"/>
  <c r="D129" i="14"/>
  <c r="D128" i="14"/>
  <c r="D127" i="14"/>
  <c r="D126" i="14"/>
  <c r="D125" i="14"/>
  <c r="D124" i="14"/>
  <c r="D122" i="14"/>
  <c r="F60" i="14"/>
  <c r="D60" i="14"/>
  <c r="F59" i="14"/>
  <c r="D59" i="14"/>
  <c r="F58" i="14"/>
  <c r="D58" i="14"/>
  <c r="F57" i="14"/>
  <c r="D57" i="14"/>
  <c r="F56" i="14"/>
  <c r="D56" i="14"/>
  <c r="F55" i="14"/>
  <c r="D55" i="14"/>
  <c r="F54" i="14"/>
  <c r="D54" i="14"/>
  <c r="F53" i="14"/>
  <c r="D53" i="14"/>
  <c r="F52" i="14"/>
  <c r="D52" i="14"/>
  <c r="F51" i="14"/>
  <c r="D51" i="14"/>
  <c r="F50" i="14"/>
  <c r="D50" i="14"/>
  <c r="F49" i="14"/>
  <c r="D49" i="14"/>
  <c r="F48" i="14"/>
  <c r="D48" i="14"/>
  <c r="F47" i="14"/>
  <c r="D47" i="14"/>
  <c r="F46" i="14"/>
  <c r="D46" i="14"/>
  <c r="F45" i="14"/>
  <c r="D45" i="14"/>
  <c r="F44" i="14"/>
  <c r="D44" i="14"/>
  <c r="F43" i="14"/>
  <c r="D43" i="14"/>
  <c r="F42" i="14"/>
  <c r="D42" i="14"/>
  <c r="F41" i="14"/>
  <c r="D41" i="14"/>
  <c r="F40" i="14"/>
  <c r="D40" i="14"/>
  <c r="F39" i="14"/>
  <c r="D39" i="14"/>
  <c r="G88" i="12" l="1"/>
  <c r="G87" i="12"/>
  <c r="H87" i="12"/>
  <c r="I87" i="12"/>
  <c r="J87" i="12"/>
  <c r="K87" i="12"/>
  <c r="H88" i="12"/>
  <c r="I88" i="12"/>
  <c r="J88" i="12"/>
  <c r="K88" i="12"/>
  <c r="H86" i="12"/>
  <c r="I86" i="12"/>
  <c r="J86" i="12"/>
  <c r="K86" i="12"/>
  <c r="G86" i="12"/>
  <c r="G85" i="12"/>
  <c r="G83" i="12"/>
  <c r="G89" i="12" s="1"/>
  <c r="H85" i="12"/>
  <c r="I85" i="12"/>
  <c r="J85" i="12"/>
  <c r="K85" i="12"/>
  <c r="K91" i="12" s="1"/>
  <c r="G84" i="12"/>
  <c r="G90" i="12" s="1"/>
  <c r="H84" i="12"/>
  <c r="H90" i="12" s="1"/>
  <c r="I84" i="12"/>
  <c r="I90" i="12" s="1"/>
  <c r="J84" i="12"/>
  <c r="J90" i="12" s="1"/>
  <c r="K84" i="12"/>
  <c r="K90" i="12" s="1"/>
  <c r="H83" i="12"/>
  <c r="H89" i="12" s="1"/>
  <c r="I83" i="12"/>
  <c r="I89" i="12" s="1"/>
  <c r="J83" i="12"/>
  <c r="J89" i="12" s="1"/>
  <c r="K83" i="12"/>
  <c r="K89" i="12" s="1"/>
  <c r="H77" i="12"/>
  <c r="I77" i="12"/>
  <c r="J77" i="12"/>
  <c r="K77" i="12"/>
  <c r="G77" i="12"/>
  <c r="H121" i="11"/>
  <c r="H128" i="11" s="1"/>
  <c r="G121" i="11"/>
  <c r="G135" i="11" s="1"/>
  <c r="F121" i="11"/>
  <c r="E121" i="11"/>
  <c r="D121" i="11"/>
  <c r="L121" i="11"/>
  <c r="M121" i="11"/>
  <c r="M135" i="11" s="1"/>
  <c r="N121" i="11"/>
  <c r="N135" i="11" s="1"/>
  <c r="O121" i="11"/>
  <c r="O126" i="11" s="1"/>
  <c r="K121" i="11"/>
  <c r="K130" i="11" s="1"/>
  <c r="K142" i="11" s="1"/>
  <c r="O100" i="11"/>
  <c r="O104" i="11" s="1"/>
  <c r="N100" i="11"/>
  <c r="N104" i="11" s="1"/>
  <c r="M100" i="11"/>
  <c r="M104" i="11" s="1"/>
  <c r="L100" i="11"/>
  <c r="L104" i="11" s="1"/>
  <c r="K100" i="11"/>
  <c r="K104" i="11" s="1"/>
  <c r="E100" i="11"/>
  <c r="E104" i="11" s="1"/>
  <c r="F100" i="11"/>
  <c r="F104" i="11" s="1"/>
  <c r="G100" i="11"/>
  <c r="G104" i="11" s="1"/>
  <c r="H100" i="11"/>
  <c r="H104" i="11" s="1"/>
  <c r="D100" i="11"/>
  <c r="D104" i="11" s="1"/>
  <c r="O135" i="8"/>
  <c r="N135" i="8"/>
  <c r="M135" i="8"/>
  <c r="L135" i="8"/>
  <c r="K135" i="8"/>
  <c r="O134" i="8"/>
  <c r="N134" i="8"/>
  <c r="M134" i="8"/>
  <c r="L134" i="8"/>
  <c r="K134" i="8"/>
  <c r="I134" i="8"/>
  <c r="O133" i="8"/>
  <c r="N133" i="8"/>
  <c r="M133" i="8"/>
  <c r="L133" i="8"/>
  <c r="K133" i="8"/>
  <c r="I133" i="8"/>
  <c r="O132" i="8"/>
  <c r="N132" i="8"/>
  <c r="M132" i="8"/>
  <c r="L132" i="8"/>
  <c r="K132" i="8"/>
  <c r="I132" i="8"/>
  <c r="O131" i="8"/>
  <c r="N131" i="8"/>
  <c r="M131" i="8"/>
  <c r="L131" i="8"/>
  <c r="K131" i="8"/>
  <c r="O126" i="8"/>
  <c r="N126" i="8"/>
  <c r="M126" i="8"/>
  <c r="L126" i="8"/>
  <c r="K126" i="8"/>
  <c r="O125" i="8"/>
  <c r="N125" i="8"/>
  <c r="M125" i="8"/>
  <c r="L125" i="8"/>
  <c r="K125" i="8"/>
  <c r="I125" i="8"/>
  <c r="O124" i="8"/>
  <c r="N124" i="8"/>
  <c r="M124" i="8"/>
  <c r="L124" i="8"/>
  <c r="K124" i="8"/>
  <c r="I124" i="8"/>
  <c r="O123" i="8"/>
  <c r="N123" i="8"/>
  <c r="M123" i="8"/>
  <c r="L123" i="8"/>
  <c r="K123" i="8"/>
  <c r="O118" i="8"/>
  <c r="N118" i="8"/>
  <c r="M118" i="8"/>
  <c r="L118" i="8"/>
  <c r="K118" i="8"/>
  <c r="O117" i="8"/>
  <c r="N117" i="8"/>
  <c r="M117" i="8"/>
  <c r="L117" i="8"/>
  <c r="K117" i="8"/>
  <c r="I117" i="8"/>
  <c r="O116" i="8"/>
  <c r="N116" i="8"/>
  <c r="M116" i="8"/>
  <c r="L116" i="8"/>
  <c r="K116" i="8"/>
  <c r="I116" i="8"/>
  <c r="O115" i="8"/>
  <c r="N115" i="8"/>
  <c r="M115" i="8"/>
  <c r="L115" i="8"/>
  <c r="K115" i="8"/>
  <c r="I115" i="8"/>
  <c r="O114" i="8"/>
  <c r="N114" i="8"/>
  <c r="M114" i="8"/>
  <c r="L114" i="8"/>
  <c r="K114" i="8"/>
  <c r="O92" i="8"/>
  <c r="N92" i="8"/>
  <c r="M92" i="8"/>
  <c r="L92" i="8"/>
  <c r="K92" i="8"/>
  <c r="O91" i="8"/>
  <c r="N91" i="8"/>
  <c r="M91" i="8"/>
  <c r="L91" i="8"/>
  <c r="K91" i="8"/>
  <c r="I91" i="8"/>
  <c r="O90" i="8"/>
  <c r="N90" i="8"/>
  <c r="M90" i="8"/>
  <c r="L90" i="8"/>
  <c r="K90" i="8"/>
  <c r="I90" i="8"/>
  <c r="O89" i="8"/>
  <c r="N89" i="8"/>
  <c r="M89" i="8"/>
  <c r="L89" i="8"/>
  <c r="K89" i="8"/>
  <c r="I89" i="8"/>
  <c r="O88" i="8"/>
  <c r="N88" i="8"/>
  <c r="M88" i="8"/>
  <c r="L88" i="8"/>
  <c r="K88" i="8"/>
  <c r="I88" i="8"/>
  <c r="O87" i="8"/>
  <c r="N87" i="8"/>
  <c r="N96" i="8" s="1"/>
  <c r="M87" i="8"/>
  <c r="M96" i="8" s="1"/>
  <c r="L87" i="8"/>
  <c r="L96" i="8" s="1"/>
  <c r="K87" i="8"/>
  <c r="K96" i="8" s="1"/>
  <c r="O82" i="8"/>
  <c r="N82" i="8"/>
  <c r="M82" i="8"/>
  <c r="L82" i="8"/>
  <c r="K82" i="8"/>
  <c r="O81" i="8"/>
  <c r="N81" i="8"/>
  <c r="M81" i="8"/>
  <c r="L81" i="8"/>
  <c r="K81" i="8"/>
  <c r="I81" i="8"/>
  <c r="O80" i="8"/>
  <c r="N80" i="8"/>
  <c r="M80" i="8"/>
  <c r="L80" i="8"/>
  <c r="K80" i="8"/>
  <c r="I80" i="8"/>
  <c r="O79" i="8"/>
  <c r="N79" i="8"/>
  <c r="M79" i="8"/>
  <c r="L79" i="8"/>
  <c r="K79" i="8"/>
  <c r="I79" i="8"/>
  <c r="O78" i="8"/>
  <c r="N78" i="8"/>
  <c r="M78" i="8"/>
  <c r="L78" i="8"/>
  <c r="K78" i="8"/>
  <c r="I78" i="8"/>
  <c r="O77" i="8"/>
  <c r="N77" i="8"/>
  <c r="M77" i="8"/>
  <c r="L77" i="8"/>
  <c r="K77" i="8"/>
  <c r="I77" i="8"/>
  <c r="O76" i="8"/>
  <c r="N76" i="8"/>
  <c r="M76" i="8"/>
  <c r="L76" i="8"/>
  <c r="K76" i="8"/>
  <c r="I76" i="8"/>
  <c r="O75" i="8"/>
  <c r="N75" i="8"/>
  <c r="M75" i="8"/>
  <c r="L75" i="8"/>
  <c r="K75" i="8"/>
  <c r="G135" i="8"/>
  <c r="F133" i="8"/>
  <c r="E135" i="8"/>
  <c r="E126" i="8"/>
  <c r="D133" i="8"/>
  <c r="C133" i="8"/>
  <c r="E133" i="8"/>
  <c r="E132" i="8"/>
  <c r="G131" i="8"/>
  <c r="F131" i="8"/>
  <c r="E131" i="8"/>
  <c r="D131" i="8"/>
  <c r="C131" i="8"/>
  <c r="C124" i="8"/>
  <c r="G123" i="8"/>
  <c r="F123" i="8"/>
  <c r="E123" i="8"/>
  <c r="D123" i="8"/>
  <c r="C123" i="8"/>
  <c r="G117" i="8"/>
  <c r="G115" i="8"/>
  <c r="F118" i="8"/>
  <c r="E118" i="8"/>
  <c r="D118" i="8"/>
  <c r="C118" i="8"/>
  <c r="F116" i="8"/>
  <c r="E116" i="8"/>
  <c r="D116" i="8"/>
  <c r="G114" i="8"/>
  <c r="F114" i="8"/>
  <c r="E114" i="8"/>
  <c r="D114" i="8"/>
  <c r="C114" i="8"/>
  <c r="G92" i="8"/>
  <c r="F92" i="8"/>
  <c r="E91" i="8"/>
  <c r="D92" i="8"/>
  <c r="C92" i="8"/>
  <c r="F90" i="8"/>
  <c r="E90" i="8"/>
  <c r="F88" i="8"/>
  <c r="G87" i="8"/>
  <c r="G96" i="8" s="1"/>
  <c r="F87" i="8"/>
  <c r="F96" i="8" s="1"/>
  <c r="E87" i="8"/>
  <c r="E96" i="8" s="1"/>
  <c r="D87" i="8"/>
  <c r="D96" i="8" s="1"/>
  <c r="C87" i="8"/>
  <c r="C96" i="8" s="1"/>
  <c r="G82" i="8"/>
  <c r="F82" i="8"/>
  <c r="E82" i="8"/>
  <c r="D82" i="8"/>
  <c r="C82" i="8"/>
  <c r="G75" i="8"/>
  <c r="F75" i="8"/>
  <c r="E75" i="8"/>
  <c r="D75" i="8"/>
  <c r="C75" i="8"/>
  <c r="W75" i="8"/>
  <c r="X75" i="8"/>
  <c r="Y75" i="8"/>
  <c r="Z75" i="8"/>
  <c r="AA75" i="8"/>
  <c r="V76" i="8"/>
  <c r="W76" i="8"/>
  <c r="X76" i="8"/>
  <c r="Y76" i="8"/>
  <c r="Z76" i="8"/>
  <c r="AA76" i="8"/>
  <c r="V77" i="8"/>
  <c r="W77" i="8"/>
  <c r="X77" i="8"/>
  <c r="Y77" i="8"/>
  <c r="Z77" i="8"/>
  <c r="AA77" i="8"/>
  <c r="V78" i="8"/>
  <c r="W78" i="8"/>
  <c r="X78" i="8"/>
  <c r="Y78" i="8"/>
  <c r="Z78" i="8"/>
  <c r="AA78" i="8"/>
  <c r="V79" i="8"/>
  <c r="W79" i="8"/>
  <c r="X79" i="8"/>
  <c r="Y79" i="8"/>
  <c r="Z79" i="8"/>
  <c r="AA79" i="8"/>
  <c r="V80" i="8"/>
  <c r="W80" i="8"/>
  <c r="X80" i="8"/>
  <c r="Y80" i="8"/>
  <c r="Z80" i="8"/>
  <c r="AA80" i="8"/>
  <c r="V81" i="8"/>
  <c r="W81" i="8"/>
  <c r="X81" i="8"/>
  <c r="Y81" i="8"/>
  <c r="Z81" i="8"/>
  <c r="AA81" i="8"/>
  <c r="W82" i="8"/>
  <c r="X82" i="8"/>
  <c r="Y82" i="8"/>
  <c r="Z82" i="8"/>
  <c r="AA82" i="8"/>
  <c r="W87" i="8"/>
  <c r="X87" i="8"/>
  <c r="X96" i="8" s="1"/>
  <c r="Y87" i="8"/>
  <c r="Y96" i="8" s="1"/>
  <c r="Z87" i="8"/>
  <c r="Z96" i="8" s="1"/>
  <c r="AA87" i="8"/>
  <c r="AA96" i="8" s="1"/>
  <c r="V88" i="8"/>
  <c r="W88" i="8"/>
  <c r="X88" i="8"/>
  <c r="Y88" i="8"/>
  <c r="Z88" i="8"/>
  <c r="AA88" i="8"/>
  <c r="V89" i="8"/>
  <c r="W89" i="8"/>
  <c r="X89" i="8"/>
  <c r="Y89" i="8"/>
  <c r="Z89" i="8"/>
  <c r="AA89" i="8"/>
  <c r="V90" i="8"/>
  <c r="W90" i="8"/>
  <c r="X90" i="8"/>
  <c r="Y90" i="8"/>
  <c r="Z90" i="8"/>
  <c r="AA90" i="8"/>
  <c r="V91" i="8"/>
  <c r="W91" i="8"/>
  <c r="X91" i="8"/>
  <c r="Y91" i="8"/>
  <c r="Z91" i="8"/>
  <c r="AA91" i="8"/>
  <c r="W92" i="8"/>
  <c r="X92" i="8"/>
  <c r="Y92" i="8"/>
  <c r="Z92" i="8"/>
  <c r="AA92" i="8"/>
  <c r="W114" i="8"/>
  <c r="X114" i="8"/>
  <c r="Y114" i="8"/>
  <c r="Z114" i="8"/>
  <c r="AA114" i="8"/>
  <c r="V115" i="8"/>
  <c r="W115" i="8"/>
  <c r="X115" i="8"/>
  <c r="Y115" i="8"/>
  <c r="Z115" i="8"/>
  <c r="AA115" i="8"/>
  <c r="V116" i="8"/>
  <c r="W116" i="8"/>
  <c r="X116" i="8"/>
  <c r="Y116" i="8"/>
  <c r="Z116" i="8"/>
  <c r="AA116" i="8"/>
  <c r="V117" i="8"/>
  <c r="W117" i="8"/>
  <c r="X117" i="8"/>
  <c r="Y117" i="8"/>
  <c r="Z117" i="8"/>
  <c r="AA117" i="8"/>
  <c r="W118" i="8"/>
  <c r="X118" i="8"/>
  <c r="Y118" i="8"/>
  <c r="Z118" i="8"/>
  <c r="AA118" i="8"/>
  <c r="W123" i="8"/>
  <c r="X123" i="8"/>
  <c r="Y123" i="8"/>
  <c r="Z123" i="8"/>
  <c r="AA123" i="8"/>
  <c r="V124" i="8"/>
  <c r="W124" i="8"/>
  <c r="X124" i="8"/>
  <c r="Y124" i="8"/>
  <c r="Z124" i="8"/>
  <c r="AA124" i="8"/>
  <c r="V125" i="8"/>
  <c r="W125" i="8"/>
  <c r="X125" i="8"/>
  <c r="Y125" i="8"/>
  <c r="Z125" i="8"/>
  <c r="AA125" i="8"/>
  <c r="W126" i="8"/>
  <c r="X126" i="8"/>
  <c r="Y126" i="8"/>
  <c r="Z126" i="8"/>
  <c r="AA126" i="8"/>
  <c r="W131" i="8"/>
  <c r="X131" i="8"/>
  <c r="Y131" i="8"/>
  <c r="Z131" i="8"/>
  <c r="AA131" i="8"/>
  <c r="V132" i="8"/>
  <c r="W132" i="8"/>
  <c r="X132" i="8"/>
  <c r="Y132" i="8"/>
  <c r="Z132" i="8"/>
  <c r="AA132" i="8"/>
  <c r="V133" i="8"/>
  <c r="W133" i="8"/>
  <c r="X133" i="8"/>
  <c r="Y133" i="8"/>
  <c r="Z133" i="8"/>
  <c r="AA133" i="8"/>
  <c r="V134" i="8"/>
  <c r="W134" i="8"/>
  <c r="X134" i="8"/>
  <c r="Y134" i="8"/>
  <c r="Z134" i="8"/>
  <c r="AA134" i="8"/>
  <c r="W135" i="8"/>
  <c r="X135" i="8"/>
  <c r="Y135" i="8"/>
  <c r="Z135" i="8"/>
  <c r="AA135" i="8"/>
  <c r="E115" i="8"/>
  <c r="F125" i="8"/>
  <c r="D89" i="8"/>
  <c r="D124" i="8"/>
  <c r="F134" i="8"/>
  <c r="F135" i="8"/>
  <c r="G91" i="8"/>
  <c r="E117" i="8"/>
  <c r="F124" i="8"/>
  <c r="F126" i="8"/>
  <c r="F132" i="8"/>
  <c r="E77" i="8"/>
  <c r="E79" i="8"/>
  <c r="E81" i="8"/>
  <c r="C88" i="8"/>
  <c r="C89" i="8"/>
  <c r="C90" i="8"/>
  <c r="C91" i="8"/>
  <c r="C116" i="8"/>
  <c r="E125" i="8"/>
  <c r="E134" i="8"/>
  <c r="E76" i="8"/>
  <c r="E78" i="8"/>
  <c r="E80" i="8"/>
  <c r="G88" i="8"/>
  <c r="E89" i="8"/>
  <c r="F115" i="8"/>
  <c r="G124" i="8"/>
  <c r="C76" i="8"/>
  <c r="C77" i="8"/>
  <c r="C78" i="8"/>
  <c r="C79" i="8"/>
  <c r="C80" i="8"/>
  <c r="C81" i="8"/>
  <c r="E92" i="8"/>
  <c r="G116" i="8"/>
  <c r="G118" i="8"/>
  <c r="G76" i="8"/>
  <c r="G77" i="8"/>
  <c r="G78" i="8"/>
  <c r="G79" i="8"/>
  <c r="G80" i="8"/>
  <c r="G81" i="8"/>
  <c r="G89" i="8"/>
  <c r="D91" i="8"/>
  <c r="C115" i="8"/>
  <c r="C117" i="8"/>
  <c r="E124" i="8"/>
  <c r="D125" i="8"/>
  <c r="G133" i="8"/>
  <c r="E88" i="8"/>
  <c r="G90" i="8"/>
  <c r="D115" i="8"/>
  <c r="D117" i="8"/>
  <c r="C135" i="8"/>
  <c r="F76" i="8"/>
  <c r="D77" i="8"/>
  <c r="F78" i="8"/>
  <c r="D79" i="8"/>
  <c r="F80" i="8"/>
  <c r="D81" i="8"/>
  <c r="D88" i="8"/>
  <c r="F89" i="8"/>
  <c r="D90" i="8"/>
  <c r="F91" i="8"/>
  <c r="F117" i="8"/>
  <c r="C125" i="8"/>
  <c r="C132" i="8"/>
  <c r="C134" i="8"/>
  <c r="D76" i="8"/>
  <c r="F77" i="8"/>
  <c r="D78" i="8"/>
  <c r="F79" i="8"/>
  <c r="D80" i="8"/>
  <c r="F81" i="8"/>
  <c r="C126" i="8"/>
  <c r="M130" i="11" l="1"/>
  <c r="M142" i="11" s="1"/>
  <c r="N134" i="11"/>
  <c r="N146" i="11" s="1"/>
  <c r="M129" i="11"/>
  <c r="M141" i="11" s="1"/>
  <c r="K134" i="11"/>
  <c r="K146" i="11" s="1"/>
  <c r="M127" i="11"/>
  <c r="M139" i="11" s="1"/>
  <c r="I91" i="12"/>
  <c r="H91" i="12"/>
  <c r="J91" i="12"/>
  <c r="G91" i="12"/>
  <c r="L126" i="11"/>
  <c r="L138" i="11" s="1"/>
  <c r="O138" i="11"/>
  <c r="O132" i="11"/>
  <c r="O130" i="11"/>
  <c r="L130" i="11" s="1"/>
  <c r="L142" i="11" s="1"/>
  <c r="O131" i="11"/>
  <c r="O134" i="11"/>
  <c r="O133" i="11"/>
  <c r="L133" i="11" s="1"/>
  <c r="L145" i="11" s="1"/>
  <c r="H140" i="11"/>
  <c r="E128" i="11"/>
  <c r="E140" i="11" s="1"/>
  <c r="N133" i="11"/>
  <c r="N145" i="11" s="1"/>
  <c r="N130" i="11"/>
  <c r="N142" i="11" s="1"/>
  <c r="N131" i="11"/>
  <c r="N143" i="11" s="1"/>
  <c r="N128" i="11"/>
  <c r="N140" i="11" s="1"/>
  <c r="N127" i="11"/>
  <c r="N139" i="11" s="1"/>
  <c r="N129" i="11"/>
  <c r="N141" i="11" s="1"/>
  <c r="O142" i="11"/>
  <c r="F135" i="11"/>
  <c r="F134" i="11"/>
  <c r="F146" i="11" s="1"/>
  <c r="F133" i="11"/>
  <c r="F145" i="11" s="1"/>
  <c r="F132" i="11"/>
  <c r="F144" i="11" s="1"/>
  <c r="H126" i="11"/>
  <c r="N132" i="11"/>
  <c r="N144" i="11" s="1"/>
  <c r="M126" i="11"/>
  <c r="M138" i="11" s="1"/>
  <c r="M132" i="11"/>
  <c r="M144" i="11" s="1"/>
  <c r="M131" i="11"/>
  <c r="M143" i="11" s="1"/>
  <c r="M133" i="11"/>
  <c r="M145" i="11" s="1"/>
  <c r="M134" i="11"/>
  <c r="M146" i="11" s="1"/>
  <c r="F127" i="11"/>
  <c r="F139" i="11" s="1"/>
  <c r="F129" i="11"/>
  <c r="F141" i="11" s="1"/>
  <c r="K128" i="11"/>
  <c r="K140" i="11" s="1"/>
  <c r="K135" i="11"/>
  <c r="K133" i="11"/>
  <c r="K145" i="11" s="1"/>
  <c r="K131" i="11"/>
  <c r="K143" i="11" s="1"/>
  <c r="K129" i="11"/>
  <c r="K141" i="11" s="1"/>
  <c r="K132" i="11"/>
  <c r="K144" i="11" s="1"/>
  <c r="D135" i="11"/>
  <c r="D134" i="11"/>
  <c r="D146" i="11" s="1"/>
  <c r="D133" i="11"/>
  <c r="D145" i="11" s="1"/>
  <c r="D132" i="11"/>
  <c r="D144" i="11" s="1"/>
  <c r="D131" i="11"/>
  <c r="D143" i="11" s="1"/>
  <c r="D130" i="11"/>
  <c r="D142" i="11" s="1"/>
  <c r="D129" i="11"/>
  <c r="D141" i="11" s="1"/>
  <c r="D128" i="11"/>
  <c r="D140" i="11" s="1"/>
  <c r="D127" i="11"/>
  <c r="D139" i="11" s="1"/>
  <c r="D126" i="11"/>
  <c r="D138" i="11" s="1"/>
  <c r="H135" i="11"/>
  <c r="E135" i="11" s="1"/>
  <c r="H134" i="11"/>
  <c r="H133" i="11"/>
  <c r="H132" i="11"/>
  <c r="H131" i="11"/>
  <c r="H130" i="11"/>
  <c r="H129" i="11"/>
  <c r="H127" i="11"/>
  <c r="F130" i="11"/>
  <c r="F142" i="11" s="1"/>
  <c r="N126" i="11"/>
  <c r="N138" i="11" s="1"/>
  <c r="K127" i="11"/>
  <c r="K139" i="11" s="1"/>
  <c r="O128" i="11"/>
  <c r="O135" i="11"/>
  <c r="L135" i="11" s="1"/>
  <c r="O129" i="11"/>
  <c r="O127" i="11"/>
  <c r="K126" i="11"/>
  <c r="K138" i="11" s="1"/>
  <c r="M128" i="11"/>
  <c r="M140" i="11" s="1"/>
  <c r="F126" i="11"/>
  <c r="F138" i="11" s="1"/>
  <c r="F128" i="11"/>
  <c r="F140" i="11" s="1"/>
  <c r="F131" i="11"/>
  <c r="F143" i="11" s="1"/>
  <c r="G126" i="11"/>
  <c r="G138" i="11" s="1"/>
  <c r="G127" i="11"/>
  <c r="G139" i="11" s="1"/>
  <c r="G128" i="11"/>
  <c r="G140" i="11" s="1"/>
  <c r="G129" i="11"/>
  <c r="G141" i="11" s="1"/>
  <c r="G130" i="11"/>
  <c r="G142" i="11" s="1"/>
  <c r="G131" i="11"/>
  <c r="G143" i="11" s="1"/>
  <c r="G132" i="11"/>
  <c r="G144" i="11" s="1"/>
  <c r="G133" i="11"/>
  <c r="G145" i="11" s="1"/>
  <c r="G134" i="11"/>
  <c r="G146" i="11" s="1"/>
  <c r="G134" i="8"/>
  <c r="G125" i="8"/>
  <c r="D135" i="8"/>
  <c r="G126" i="8"/>
  <c r="D134" i="8"/>
  <c r="G132" i="8"/>
  <c r="D132" i="8"/>
  <c r="D126" i="8"/>
  <c r="M149" i="11" l="1"/>
  <c r="G149" i="11"/>
  <c r="K148" i="11"/>
  <c r="L132" i="11"/>
  <c r="L144" i="11" s="1"/>
  <c r="O144" i="11"/>
  <c r="F148" i="11"/>
  <c r="O145" i="11"/>
  <c r="L134" i="11"/>
  <c r="L146" i="11" s="1"/>
  <c r="O146" i="11"/>
  <c r="D149" i="11"/>
  <c r="K150" i="11"/>
  <c r="M148" i="11"/>
  <c r="F150" i="11"/>
  <c r="L131" i="11"/>
  <c r="L143" i="11" s="1"/>
  <c r="O143" i="11"/>
  <c r="L128" i="11"/>
  <c r="L140" i="11" s="1"/>
  <c r="O140" i="11"/>
  <c r="H143" i="11"/>
  <c r="E131" i="11"/>
  <c r="E143" i="11" s="1"/>
  <c r="G150" i="11"/>
  <c r="L127" i="11"/>
  <c r="L139" i="11" s="1"/>
  <c r="O139" i="11"/>
  <c r="H139" i="11"/>
  <c r="E127" i="11"/>
  <c r="E139" i="11" s="1"/>
  <c r="H144" i="11"/>
  <c r="E132" i="11"/>
  <c r="E144" i="11" s="1"/>
  <c r="D148" i="11"/>
  <c r="K149" i="11"/>
  <c r="N150" i="11"/>
  <c r="L129" i="11"/>
  <c r="L141" i="11" s="1"/>
  <c r="L149" i="11" s="1"/>
  <c r="O141" i="11"/>
  <c r="O149" i="11" s="1"/>
  <c r="E129" i="11"/>
  <c r="E141" i="11" s="1"/>
  <c r="H141" i="11"/>
  <c r="E133" i="11"/>
  <c r="E145" i="11" s="1"/>
  <c r="H145" i="11"/>
  <c r="F149" i="11"/>
  <c r="G148" i="11"/>
  <c r="N148" i="11"/>
  <c r="E130" i="11"/>
  <c r="E142" i="11" s="1"/>
  <c r="H142" i="11"/>
  <c r="E134" i="11"/>
  <c r="E146" i="11" s="1"/>
  <c r="H146" i="11"/>
  <c r="D150" i="11"/>
  <c r="M150" i="11"/>
  <c r="E126" i="11"/>
  <c r="E138" i="11" s="1"/>
  <c r="H138" i="11"/>
  <c r="N149" i="11"/>
  <c r="L150" i="11" l="1"/>
  <c r="E148" i="11"/>
  <c r="H149" i="11"/>
  <c r="L148" i="11"/>
  <c r="O150" i="11"/>
  <c r="H148" i="11"/>
  <c r="E150" i="11"/>
  <c r="O148" i="11"/>
  <c r="H150" i="11"/>
  <c r="E149" i="11"/>
</calcChain>
</file>

<file path=xl/sharedStrings.xml><?xml version="1.0" encoding="utf-8"?>
<sst xmlns="http://schemas.openxmlformats.org/spreadsheetml/2006/main" count="5442" uniqueCount="2193">
  <si>
    <r>
      <rPr>
        <sz val="9"/>
        <color indexed="8"/>
        <rFont val="Arial"/>
        <family val="2"/>
      </rPr>
      <t>Couple w/ k</t>
    </r>
  </si>
  <si>
    <r>
      <rPr>
        <sz val="9"/>
        <color indexed="8"/>
        <rFont val="Arial"/>
        <family val="2"/>
      </rPr>
      <t>Single w/ k</t>
    </r>
  </si>
  <si>
    <r>
      <rPr>
        <sz val="9"/>
        <color indexed="8"/>
        <rFont val="Arial"/>
        <family val="2"/>
      </rPr>
      <t>Couple no k</t>
    </r>
  </si>
  <si>
    <r>
      <rPr>
        <sz val="9"/>
        <color indexed="8"/>
        <rFont val="Arial"/>
        <family val="2"/>
      </rPr>
      <t>Single no k</t>
    </r>
  </si>
  <si>
    <r>
      <rPr>
        <sz val="9"/>
        <color indexed="8"/>
        <rFont val="Arial"/>
        <family val="2"/>
      </rPr>
      <t>in US &lt;20 yrs</t>
    </r>
  </si>
  <si>
    <r>
      <rPr>
        <sz val="9"/>
        <color indexed="8"/>
        <rFont val="Arial"/>
        <family val="2"/>
      </rPr>
      <t>Higher income</t>
    </r>
  </si>
  <si>
    <r>
      <rPr>
        <sz val="9"/>
        <color indexed="8"/>
        <rFont val="Arial"/>
        <family val="2"/>
      </rPr>
      <t>Middle income</t>
    </r>
  </si>
  <si>
    <r>
      <rPr>
        <sz val="9"/>
        <color indexed="8"/>
        <rFont val="Arial"/>
        <family val="2"/>
      </rPr>
      <t>Lowest income</t>
    </r>
  </si>
  <si>
    <r>
      <rPr>
        <sz val="9"/>
        <color indexed="8"/>
        <rFont val="Arial"/>
        <family val="2"/>
      </rPr>
      <t>nonwkr</t>
    </r>
  </si>
  <si>
    <r>
      <rPr>
        <sz val="9"/>
        <color indexed="8"/>
        <rFont val="Arial"/>
        <family val="2"/>
      </rPr>
      <t>worker</t>
    </r>
  </si>
  <si>
    <r>
      <rPr>
        <sz val="9"/>
        <color indexed="8"/>
        <rFont val="Arial"/>
        <family val="2"/>
      </rPr>
      <t>rural</t>
    </r>
  </si>
  <si>
    <r>
      <rPr>
        <sz val="9"/>
        <color indexed="8"/>
        <rFont val="Arial"/>
        <family val="2"/>
      </rPr>
      <t>suburban</t>
    </r>
  </si>
  <si>
    <r>
      <rPr>
        <sz val="9"/>
        <color indexed="8"/>
        <rFont val="Arial"/>
        <family val="2"/>
      </rPr>
      <t>urban</t>
    </r>
  </si>
  <si>
    <r>
      <rPr>
        <sz val="9"/>
        <color indexed="8"/>
        <rFont val="Arial"/>
        <family val="2"/>
      </rPr>
      <t>Age 75 up</t>
    </r>
  </si>
  <si>
    <r>
      <rPr>
        <sz val="9"/>
        <color indexed="8"/>
        <rFont val="Arial"/>
        <family val="2"/>
      </rPr>
      <t>Age 60-74</t>
    </r>
  </si>
  <si>
    <r>
      <rPr>
        <sz val="9"/>
        <color indexed="8"/>
        <rFont val="Arial"/>
        <family val="2"/>
      </rPr>
      <t>Age 45-59</t>
    </r>
  </si>
  <si>
    <r>
      <rPr>
        <sz val="9"/>
        <color indexed="8"/>
        <rFont val="Arial"/>
        <family val="2"/>
      </rPr>
      <t>Age 30-44</t>
    </r>
  </si>
  <si>
    <r>
      <rPr>
        <sz val="9"/>
        <color indexed="8"/>
        <rFont val="Arial"/>
        <family val="2"/>
      </rPr>
      <t>Age 16-29</t>
    </r>
  </si>
  <si>
    <r>
      <rPr>
        <sz val="9"/>
        <color indexed="8"/>
        <rFont val="Arial"/>
        <family val="2"/>
      </rPr>
      <t>Age 0-15</t>
    </r>
  </si>
  <si>
    <r>
      <rPr>
        <sz val="9"/>
        <color indexed="8"/>
        <rFont val="Arial"/>
        <family val="2"/>
      </rPr>
      <t>agegroup</t>
    </r>
  </si>
  <si>
    <r>
      <rPr>
        <sz val="9"/>
        <color indexed="8"/>
        <rFont val="Arial"/>
        <family val="2"/>
      </rPr>
      <t>incomegr</t>
    </r>
  </si>
  <si>
    <r>
      <rPr>
        <sz val="9"/>
        <color indexed="8"/>
        <rFont val="Arial"/>
        <family val="2"/>
      </rPr>
      <t>workergr</t>
    </r>
  </si>
  <si>
    <r>
      <rPr>
        <sz val="9"/>
        <color indexed="8"/>
        <rFont val="Arial"/>
        <family val="2"/>
      </rPr>
      <t>areatype</t>
    </r>
  </si>
  <si>
    <r>
      <rPr>
        <sz val="9"/>
        <color indexed="8"/>
        <rFont val="Arial"/>
        <family val="2"/>
      </rPr>
      <t>Count</t>
    </r>
  </si>
  <si>
    <t>Total</t>
  </si>
  <si>
    <r>
      <rPr>
        <sz val="9"/>
        <color indexed="8"/>
        <rFont val="Arial"/>
        <family val="2"/>
      </rPr>
      <t>Total</t>
    </r>
  </si>
  <si>
    <r>
      <rPr>
        <sz val="9"/>
        <color indexed="8"/>
        <rFont val="Arial"/>
        <family val="2"/>
      </rPr>
      <t>region</t>
    </r>
  </si>
  <si>
    <r>
      <rPr>
        <b/>
        <sz val="9"/>
        <color indexed="8"/>
        <rFont val="Arial Bold"/>
      </rPr>
      <t>areatype * region Crosstabulation</t>
    </r>
  </si>
  <si>
    <r>
      <rPr>
        <b/>
        <sz val="9"/>
        <color indexed="8"/>
        <rFont val="Arial Bold"/>
      </rPr>
      <t>workergr * region Crosstabulation</t>
    </r>
  </si>
  <si>
    <r>
      <rPr>
        <b/>
        <sz val="9"/>
        <color indexed="8"/>
        <rFont val="Arial Bold"/>
      </rPr>
      <t>incomegr * region Crosstabulation</t>
    </r>
  </si>
  <si>
    <r>
      <rPr>
        <sz val="9"/>
        <color indexed="8"/>
        <rFont val="Arial"/>
        <family val="2"/>
      </rPr>
      <t>ethnicgr</t>
    </r>
  </si>
  <si>
    <r>
      <rPr>
        <b/>
        <sz val="9"/>
        <color indexed="8"/>
        <rFont val="Arial Bold"/>
      </rPr>
      <t>ethnicgr * region Crosstabulation</t>
    </r>
  </si>
  <si>
    <t>Base divorce rate / year</t>
  </si>
  <si>
    <t>Base marriage rate / year</t>
  </si>
  <si>
    <t>Return to Main Menu</t>
  </si>
  <si>
    <t>Based on NHTS 2009</t>
  </si>
  <si>
    <t>NHTS 2009 Percentages</t>
  </si>
  <si>
    <t>Atlanta</t>
  </si>
  <si>
    <t>Boston</t>
  </si>
  <si>
    <t>Detroit</t>
  </si>
  <si>
    <t>Houston</t>
  </si>
  <si>
    <t>Seattle</t>
  </si>
  <si>
    <t>Age: 0-14</t>
  </si>
  <si>
    <t>Age: 15-29</t>
  </si>
  <si>
    <t>Age: 30-44</t>
  </si>
  <si>
    <t>Age: 45-59</t>
  </si>
  <si>
    <t>Age: 60-74</t>
  </si>
  <si>
    <t>Age:75+</t>
  </si>
  <si>
    <t>Single w/o Children</t>
  </si>
  <si>
    <t>Couples w/o children</t>
  </si>
  <si>
    <t>Single w/ children</t>
  </si>
  <si>
    <t>Couple with Children</t>
  </si>
  <si>
    <t>Employed</t>
  </si>
  <si>
    <t>HH Income: 0-35K</t>
  </si>
  <si>
    <t>HH Income: 35-99K</t>
  </si>
  <si>
    <t>HH Income: 100K+</t>
  </si>
  <si>
    <t>Urban Pop</t>
  </si>
  <si>
    <t>Suburb.Pop.</t>
  </si>
  <si>
    <t>Rural Pop.</t>
  </si>
  <si>
    <t>Census 2000 Percentages</t>
  </si>
  <si>
    <t>Not employed</t>
  </si>
  <si>
    <t>Jobs Agriculture</t>
  </si>
  <si>
    <t>Jobs Mining</t>
  </si>
  <si>
    <t>Jobs Utilities</t>
  </si>
  <si>
    <t>Jobs Construction</t>
  </si>
  <si>
    <t>Jobs Manufacturing</t>
  </si>
  <si>
    <t>Jobs Wholesale_Trade</t>
  </si>
  <si>
    <t>Jobs Retail_Trade</t>
  </si>
  <si>
    <t>Jobs Transportation_Warehousing</t>
  </si>
  <si>
    <t>Jobs Information</t>
  </si>
  <si>
    <t>Jobs Finance_Insurance</t>
  </si>
  <si>
    <t>Jobs Real_Estate</t>
  </si>
  <si>
    <t>Jobs Professional</t>
  </si>
  <si>
    <t>Jobs Management</t>
  </si>
  <si>
    <t>Jobs Administration</t>
  </si>
  <si>
    <t>Jobs Education</t>
  </si>
  <si>
    <t>Jobs Health_Care</t>
  </si>
  <si>
    <t>Jobs Arts</t>
  </si>
  <si>
    <t>Jobs Accommodation</t>
  </si>
  <si>
    <t>Jobs Other_Services</t>
  </si>
  <si>
    <t>Jobs Public_Administration</t>
  </si>
  <si>
    <t>From 2000 LED data</t>
  </si>
  <si>
    <t>Employed from 2000 Census</t>
  </si>
  <si>
    <t>Jobs per worker</t>
  </si>
  <si>
    <t>From 2010 LED data</t>
  </si>
  <si>
    <t>Employed from 2010 Census</t>
  </si>
  <si>
    <t>Sector</t>
  </si>
  <si>
    <t>Retail</t>
  </si>
  <si>
    <t>Other</t>
  </si>
  <si>
    <t>Services</t>
  </si>
  <si>
    <t>Census 2010 Percentages</t>
  </si>
  <si>
    <r>
      <rPr>
        <b/>
        <sz val="9"/>
        <color indexed="8"/>
        <rFont val="Arial Bold"/>
      </rPr>
      <t>Coefficients</t>
    </r>
    <r>
      <rPr>
        <b/>
        <vertAlign val="superscript"/>
        <sz val="9"/>
        <color indexed="8"/>
        <rFont val="Arial Bold"/>
      </rPr>
      <t>a</t>
    </r>
  </si>
  <si>
    <r>
      <rPr>
        <b/>
        <sz val="9"/>
        <color indexed="8"/>
        <rFont val="Arial Bold"/>
      </rPr>
      <t>Coefficients</t>
    </r>
    <r>
      <rPr>
        <b/>
        <vertAlign val="superscript"/>
        <sz val="9"/>
        <color indexed="8"/>
        <rFont val="Arial Bold"/>
      </rPr>
      <t>a</t>
    </r>
    <r>
      <rPr>
        <b/>
        <vertAlign val="superscript"/>
        <sz val="9"/>
        <color indexed="8"/>
        <rFont val="Arial Bold"/>
      </rPr>
      <t>,b</t>
    </r>
  </si>
  <si>
    <r>
      <rPr>
        <b/>
        <sz val="9"/>
        <color indexed="8"/>
        <rFont val="Arial Bold"/>
      </rPr>
      <t>Parameter Estimates</t>
    </r>
  </si>
  <si>
    <t>no car</t>
  </si>
  <si>
    <t>Jobs-Retail</t>
  </si>
  <si>
    <t>Jobs-Service</t>
  </si>
  <si>
    <t>Jobs-Other</t>
  </si>
  <si>
    <t>Urban-Retail</t>
  </si>
  <si>
    <t>Urban-Service</t>
  </si>
  <si>
    <t>Urban-Other</t>
  </si>
  <si>
    <t>Suburb-Retail</t>
  </si>
  <si>
    <t>Suburb-Service</t>
  </si>
  <si>
    <t>Suburb-Other</t>
  </si>
  <si>
    <t>Rural-Retail</t>
  </si>
  <si>
    <t>Rural-Service</t>
  </si>
  <si>
    <t>Rural-Other</t>
  </si>
  <si>
    <t>Number of jobs</t>
  </si>
  <si>
    <t>Fraction of jobs</t>
  </si>
  <si>
    <t>copy of Seattle</t>
  </si>
  <si>
    <t>Fraction applied to total jobs</t>
  </si>
  <si>
    <t>2000 Marginals</t>
  </si>
  <si>
    <r>
      <rPr>
        <sz val="9"/>
        <color indexed="8"/>
        <rFont val="Arial"/>
        <family val="2"/>
      </rPr>
      <t>ptype</t>
    </r>
  </si>
  <si>
    <t>Housing</t>
  </si>
  <si>
    <r>
      <rPr>
        <b/>
        <sz val="9"/>
        <color indexed="8"/>
        <rFont val="Arial Bold"/>
      </rPr>
      <t>Percentiles</t>
    </r>
    <r>
      <rPr>
        <b/>
        <vertAlign val="superscript"/>
        <sz val="9"/>
        <color indexed="8"/>
        <rFont val="Arial Bold"/>
      </rPr>
      <t>a</t>
    </r>
  </si>
  <si>
    <r>
      <rPr>
        <sz val="9"/>
        <color indexed="8"/>
        <rFont val="Arial"/>
        <family val="2"/>
      </rPr>
      <t>Percentiles</t>
    </r>
  </si>
  <si>
    <r>
      <rPr>
        <sz val="9"/>
        <color indexed="8"/>
        <rFont val="Arial"/>
        <family val="2"/>
      </rPr>
      <t>Weighted Average(Definition 1)</t>
    </r>
  </si>
  <si>
    <r>
      <rPr>
        <sz val="9"/>
        <color indexed="8"/>
        <rFont val="Arial"/>
        <family val="2"/>
      </rPr>
      <t>sqftpu</t>
    </r>
  </si>
  <si>
    <t>Jobs</t>
  </si>
  <si>
    <t>Urban</t>
  </si>
  <si>
    <t>Suburban</t>
  </si>
  <si>
    <t>Rural</t>
  </si>
  <si>
    <t>Sqft/hh</t>
  </si>
  <si>
    <t>Sqft/job</t>
  </si>
  <si>
    <t>Urban-HH</t>
  </si>
  <si>
    <t>Suburban-HH</t>
  </si>
  <si>
    <t>Rural-HH</t>
  </si>
  <si>
    <t>Urban-Total</t>
  </si>
  <si>
    <t>Suburban-Total</t>
  </si>
  <si>
    <t>Rural-Total</t>
  </si>
  <si>
    <t>Urban-Sqm</t>
  </si>
  <si>
    <t>Suburban-Sqm</t>
  </si>
  <si>
    <t>Rural-Sqm</t>
  </si>
  <si>
    <t>Total HH</t>
  </si>
  <si>
    <t>Total Sqm</t>
  </si>
  <si>
    <t>Urban-Jobs</t>
  </si>
  <si>
    <t>Suburban-Jobs</t>
  </si>
  <si>
    <t>Rural-Jobs</t>
  </si>
  <si>
    <t>Urban commercial space</t>
  </si>
  <si>
    <t>Suburban commercial space</t>
  </si>
  <si>
    <t>Rural commercial space</t>
  </si>
  <si>
    <t>Urban housing space</t>
  </si>
  <si>
    <t>Suburban housing space</t>
  </si>
  <si>
    <t>Rural housing space</t>
  </si>
  <si>
    <t>Urban remaining space</t>
  </si>
  <si>
    <t>Suburban remaining space</t>
  </si>
  <si>
    <t>Rural remaining space</t>
  </si>
  <si>
    <t>Urban Freeways</t>
  </si>
  <si>
    <t>Urban Artierials</t>
  </si>
  <si>
    <t>Urban Other</t>
  </si>
  <si>
    <t>Suburban Freeways</t>
  </si>
  <si>
    <t>Suburban Arterials</t>
  </si>
  <si>
    <t>Suburban Other</t>
  </si>
  <si>
    <t>Rural Freeways</t>
  </si>
  <si>
    <t>Rural Artierials</t>
  </si>
  <si>
    <t>Rural Other</t>
  </si>
  <si>
    <t xml:space="preserve">Rail </t>
  </si>
  <si>
    <t>Non-rail</t>
  </si>
  <si>
    <r>
      <rPr>
        <b/>
        <sz val="9"/>
        <color indexed="8"/>
        <rFont val="Arial Bold"/>
      </rPr>
      <t>hhldtyp2 * region Crosstabulation</t>
    </r>
  </si>
  <si>
    <r>
      <rPr>
        <sz val="9"/>
        <color indexed="8"/>
        <rFont val="Arial"/>
        <family val="2"/>
      </rPr>
      <t>hhldtyp2</t>
    </r>
  </si>
  <si>
    <r>
      <rPr>
        <b/>
        <sz val="9"/>
        <color indexed="8"/>
        <rFont val="Arial Bold"/>
      </rPr>
      <t>hhldtyp2 * agegroup * ethnicgr * incomegr * workergr * areatype Crosstabulation</t>
    </r>
  </si>
  <si>
    <r>
      <rPr>
        <sz val="9"/>
        <color indexed="8"/>
        <rFont val="Arial"/>
        <family val="2"/>
      </rPr>
      <t>B</t>
    </r>
  </si>
  <si>
    <r>
      <rPr>
        <sz val="9"/>
        <color indexed="8"/>
        <rFont val="Arial"/>
        <family val="2"/>
      </rPr>
      <t>Std. Error</t>
    </r>
  </si>
  <si>
    <r>
      <rPr>
        <sz val="9"/>
        <color indexed="8"/>
        <rFont val="Arial"/>
        <family val="2"/>
      </rPr>
      <t>Intercept</t>
    </r>
  </si>
  <si>
    <r>
      <rPr>
        <sz val="9"/>
        <color indexed="8"/>
        <rFont val="Arial"/>
        <family val="2"/>
      </rPr>
      <t>age0015</t>
    </r>
  </si>
  <si>
    <r>
      <rPr>
        <sz val="9"/>
        <color indexed="8"/>
        <rFont val="Arial"/>
        <family val="2"/>
      </rPr>
      <t>age1629</t>
    </r>
  </si>
  <si>
    <r>
      <rPr>
        <sz val="9"/>
        <color indexed="8"/>
        <rFont val="Arial"/>
        <family val="2"/>
      </rPr>
      <t>age4559</t>
    </r>
  </si>
  <si>
    <r>
      <rPr>
        <sz val="9"/>
        <color indexed="8"/>
        <rFont val="Arial"/>
        <family val="2"/>
      </rPr>
      <t>age6074</t>
    </r>
  </si>
  <si>
    <r>
      <rPr>
        <sz val="9"/>
        <color indexed="8"/>
        <rFont val="Arial"/>
        <family val="2"/>
      </rPr>
      <t>age75up</t>
    </r>
  </si>
  <si>
    <r>
      <rPr>
        <sz val="9"/>
        <color indexed="8"/>
        <rFont val="Arial"/>
        <family val="2"/>
      </rPr>
      <t>couple</t>
    </r>
  </si>
  <si>
    <r>
      <rPr>
        <sz val="9"/>
        <color indexed="8"/>
        <rFont val="Arial"/>
        <family val="2"/>
      </rPr>
      <t>kidsinhh</t>
    </r>
  </si>
  <si>
    <r>
      <rPr>
        <sz val="9"/>
        <color indexed="8"/>
        <rFont val="Arial"/>
        <family val="2"/>
      </rPr>
      <t>singlewk</t>
    </r>
  </si>
  <si>
    <r>
      <rPr>
        <sz val="9"/>
        <color indexed="8"/>
        <rFont val="Arial"/>
        <family val="2"/>
      </rPr>
      <t>ethnic</t>
    </r>
  </si>
  <si>
    <r>
      <rPr>
        <sz val="9"/>
        <color indexed="8"/>
        <rFont val="Arial"/>
        <family val="2"/>
      </rPr>
      <t>outsideus</t>
    </r>
  </si>
  <si>
    <r>
      <rPr>
        <sz val="9"/>
        <color indexed="8"/>
        <rFont val="Arial"/>
        <family val="2"/>
      </rPr>
      <t>und20yrs</t>
    </r>
  </si>
  <si>
    <r>
      <rPr>
        <sz val="9"/>
        <color indexed="8"/>
        <rFont val="Arial"/>
        <family val="2"/>
      </rPr>
      <t>lowinc</t>
    </r>
  </si>
  <si>
    <r>
      <rPr>
        <sz val="9"/>
        <color indexed="8"/>
        <rFont val="Arial"/>
        <family val="2"/>
      </rPr>
      <t>highinc</t>
    </r>
  </si>
  <si>
    <t>T-stat</t>
  </si>
  <si>
    <t>Model</t>
  </si>
  <si>
    <r>
      <rPr>
        <sz val="9"/>
        <color indexed="8"/>
        <rFont val="Arial"/>
        <family val="2"/>
      </rPr>
      <t>Model</t>
    </r>
  </si>
  <si>
    <r>
      <rPr>
        <sz val="9"/>
        <color indexed="8"/>
        <rFont val="Arial"/>
        <family val="2"/>
      </rPr>
      <t>Unstandardized Coefficients</t>
    </r>
  </si>
  <si>
    <r>
      <rPr>
        <sz val="9"/>
        <color indexed="8"/>
        <rFont val="Arial"/>
        <family val="2"/>
      </rPr>
      <t>t</t>
    </r>
  </si>
  <si>
    <r>
      <rPr>
        <sz val="9"/>
        <color indexed="8"/>
        <rFont val="Arial"/>
        <family val="2"/>
      </rPr>
      <t>(Constant)</t>
    </r>
  </si>
  <si>
    <r>
      <rPr>
        <sz val="9"/>
        <color indexed="8"/>
        <rFont val="Arial"/>
        <family val="2"/>
      </rPr>
      <t>nocar</t>
    </r>
  </si>
  <si>
    <r>
      <rPr>
        <sz val="9"/>
        <color indexed="8"/>
        <rFont val="Arial"/>
        <family val="2"/>
      </rPr>
      <t>carcomp</t>
    </r>
  </si>
  <si>
    <r>
      <rPr>
        <sz val="9"/>
        <color indexed="8"/>
        <rFont val="Arial"/>
        <family val="2"/>
      </rPr>
      <t>mode</t>
    </r>
    <r>
      <rPr>
        <vertAlign val="superscript"/>
        <sz val="9"/>
        <color indexed="8"/>
        <rFont val="Arial"/>
        <family val="2"/>
      </rPr>
      <t>a</t>
    </r>
  </si>
  <si>
    <r>
      <rPr>
        <sz val="9"/>
        <color indexed="8"/>
        <rFont val="Arial"/>
        <family val="2"/>
      </rPr>
      <t>atlanta</t>
    </r>
  </si>
  <si>
    <r>
      <rPr>
        <sz val="9"/>
        <color indexed="8"/>
        <rFont val="Arial"/>
        <family val="2"/>
      </rPr>
      <t>boston</t>
    </r>
  </si>
  <si>
    <r>
      <rPr>
        <sz val="9"/>
        <color indexed="8"/>
        <rFont val="Arial"/>
        <family val="2"/>
      </rPr>
      <t>detroit</t>
    </r>
  </si>
  <si>
    <r>
      <rPr>
        <sz val="9"/>
        <color indexed="8"/>
        <rFont val="Arial"/>
        <family val="2"/>
      </rPr>
      <t>houston</t>
    </r>
  </si>
  <si>
    <r>
      <rPr>
        <sz val="9"/>
        <color indexed="8"/>
        <rFont val="Arial"/>
        <family val="2"/>
      </rPr>
      <t>seattle</t>
    </r>
  </si>
  <si>
    <r>
      <rPr>
        <sz val="9"/>
        <color indexed="8"/>
        <rFont val="Arial"/>
        <family val="2"/>
      </rPr>
      <t>transit</t>
    </r>
  </si>
  <si>
    <r>
      <rPr>
        <sz val="9"/>
        <color indexed="8"/>
        <rFont val="Arial"/>
        <family val="2"/>
      </rPr>
      <t>walk/bike</t>
    </r>
  </si>
  <si>
    <r>
      <rPr>
        <sz val="9"/>
        <color indexed="8"/>
        <rFont val="Arial"/>
        <family val="2"/>
      </rPr>
      <t>gasdollars</t>
    </r>
  </si>
  <si>
    <r>
      <rPr>
        <sz val="9"/>
        <color indexed="8"/>
        <rFont val="Arial"/>
        <family val="2"/>
      </rPr>
      <t>worktrip</t>
    </r>
  </si>
  <si>
    <t>0 &lt; Cars &lt; Adults</t>
  </si>
  <si>
    <t>Coef.</t>
  </si>
  <si>
    <t>0 Cars</t>
  </si>
  <si>
    <t>Non-work trips</t>
  </si>
  <si>
    <t>LN(Trips+1)</t>
  </si>
  <si>
    <t>car comp</t>
  </si>
  <si>
    <t>Work trips</t>
  </si>
  <si>
    <t>Non-work mode choice</t>
  </si>
  <si>
    <t>Car passenger</t>
  </si>
  <si>
    <t>Transit</t>
  </si>
  <si>
    <t>Walk/bike</t>
  </si>
  <si>
    <t>Work mode choice</t>
  </si>
  <si>
    <t>Children mode choice</t>
  </si>
  <si>
    <t>Constant</t>
  </si>
  <si>
    <t>work trip</t>
  </si>
  <si>
    <t>Dependent variable</t>
  </si>
  <si>
    <t>Car owner-ship</t>
  </si>
  <si>
    <t>Independent variable</t>
  </si>
  <si>
    <t>Urban developable space</t>
  </si>
  <si>
    <t>Suburban developable space</t>
  </si>
  <si>
    <t>Rural developable space</t>
  </si>
  <si>
    <t>Urban protected space</t>
  </si>
  <si>
    <t>Suburban protected space</t>
  </si>
  <si>
    <t>Rural  protected space</t>
  </si>
  <si>
    <t>Custom</t>
  </si>
  <si>
    <t>Base average household size</t>
  </si>
  <si>
    <t>Base leave nest-single rate/year</t>
  </si>
  <si>
    <t>Base leave nest-couple rate/year</t>
  </si>
  <si>
    <t>Base enter workforce rate/year</t>
  </si>
  <si>
    <t>Base leave workforce rate/year</t>
  </si>
  <si>
    <t>Base leave low income rate/year</t>
  </si>
  <si>
    <t>Base enter low income rate/yr</t>
  </si>
  <si>
    <t>Base enter high income rate/yr</t>
  </si>
  <si>
    <t>Base leave high income rate/year</t>
  </si>
  <si>
    <t>Base empty nest rate/year</t>
  </si>
  <si>
    <t>No children</t>
  </si>
  <si>
    <t>Children</t>
  </si>
  <si>
    <t xml:space="preserve">Fraction of transitions with children in resulting HH </t>
  </si>
  <si>
    <t>Leave nest-single</t>
  </si>
  <si>
    <t>Leave nest-couple</t>
  </si>
  <si>
    <t>Marry-has children</t>
  </si>
  <si>
    <t>Marry-has no children</t>
  </si>
  <si>
    <t>Divorce-has no children</t>
  </si>
  <si>
    <t>Divorce-has children</t>
  </si>
  <si>
    <t>Base = Own Car</t>
  </si>
  <si>
    <t>Share Car</t>
  </si>
  <si>
    <t>No Car</t>
  </si>
  <si>
    <t>T-stat.</t>
  </si>
  <si>
    <t>Intercept</t>
  </si>
  <si>
    <t>age0015</t>
  </si>
  <si>
    <t>age1629</t>
  </si>
  <si>
    <t>age4559</t>
  </si>
  <si>
    <t>age6074</t>
  </si>
  <si>
    <t>age75up</t>
  </si>
  <si>
    <t>couple</t>
  </si>
  <si>
    <t>kidsinhh</t>
  </si>
  <si>
    <t>singlewk</t>
  </si>
  <si>
    <t>ethnic</t>
  </si>
  <si>
    <t>outsideus</t>
  </si>
  <si>
    <t>und20yrs</t>
  </si>
  <si>
    <t>WORKER</t>
  </si>
  <si>
    <t>lowinc</t>
  </si>
  <si>
    <t>highinc</t>
  </si>
  <si>
    <t>urban</t>
  </si>
  <si>
    <t>rural</t>
  </si>
  <si>
    <t>atlanta</t>
  </si>
  <si>
    <t>boston</t>
  </si>
  <si>
    <t>detroit</t>
  </si>
  <si>
    <t>houston</t>
  </si>
  <si>
    <t>seattle</t>
  </si>
  <si>
    <t xml:space="preserve">worker </t>
  </si>
  <si>
    <t>t</t>
  </si>
  <si>
    <r>
      <rPr>
        <sz val="9"/>
        <color indexed="8"/>
        <rFont val="Arial"/>
        <family val="2"/>
      </rPr>
      <t>Subject worker status</t>
    </r>
  </si>
  <si>
    <r>
      <rPr>
        <sz val="9"/>
        <color indexed="8"/>
        <rFont val="Arial"/>
        <family val="2"/>
      </rPr>
      <t>car pax</t>
    </r>
  </si>
  <si>
    <t>Non-work mode choice- age 16+</t>
  </si>
  <si>
    <r>
      <rPr>
        <sz val="9"/>
        <color indexed="8"/>
        <rFont val="Arial"/>
        <family val="2"/>
      </rPr>
      <t>Sig.</t>
    </r>
  </si>
  <si>
    <r>
      <rPr>
        <sz val="9"/>
        <color indexed="8"/>
        <rFont val="Arial"/>
        <family val="2"/>
      </rPr>
      <t>WORKER</t>
    </r>
  </si>
  <si>
    <t>Driver log (distance + 1)</t>
  </si>
  <si>
    <r>
      <rPr>
        <sz val="9"/>
        <color indexed="8"/>
        <rFont val="Arial"/>
        <family val="2"/>
      </rPr>
      <t>Standardized Coefficients</t>
    </r>
  </si>
  <si>
    <r>
      <rPr>
        <sz val="9"/>
        <color indexed="8"/>
        <rFont val="Arial"/>
        <family val="2"/>
      </rPr>
      <t>Beta</t>
    </r>
  </si>
  <si>
    <t>Passenger log(distance + 1)</t>
  </si>
  <si>
    <t>Transit log (distance+1)</t>
  </si>
  <si>
    <t>Non-work mode choice- age &lt;16</t>
  </si>
  <si>
    <t>Work trip mode choice</t>
  </si>
  <si>
    <t xml:space="preserve">Non work trip generation </t>
  </si>
  <si>
    <t>Work trip generation</t>
  </si>
  <si>
    <t>Car driver trip distance</t>
  </si>
  <si>
    <t>LN(Dist-ance + 1)</t>
  </si>
  <si>
    <t>Car passenger trip distance</t>
  </si>
  <si>
    <t>Transit trip distance</t>
  </si>
  <si>
    <t>Household Type</t>
  </si>
  <si>
    <t>Single-No Children</t>
  </si>
  <si>
    <t>Couple-No Children</t>
  </si>
  <si>
    <t>Single &amp; Children</t>
  </si>
  <si>
    <t>Couple &amp; Children</t>
  </si>
  <si>
    <t>Base Average Residential Land Required Per Household (square feet)</t>
  </si>
  <si>
    <t>Employment Type</t>
  </si>
  <si>
    <t>Service</t>
  </si>
  <si>
    <t>Road Type</t>
  </si>
  <si>
    <t>Freeway</t>
  </si>
  <si>
    <t>Arterial</t>
  </si>
  <si>
    <t>2000 values</t>
  </si>
  <si>
    <t>lane miles</t>
  </si>
  <si>
    <t>route miles</t>
  </si>
  <si>
    <t>Transit Type</t>
  </si>
  <si>
    <t>Rail</t>
  </si>
  <si>
    <t>Bus</t>
  </si>
  <si>
    <t>others</t>
  </si>
  <si>
    <t>Demographic Marginals</t>
  </si>
  <si>
    <t>In Workforce</t>
  </si>
  <si>
    <t>Not in Workforce</t>
  </si>
  <si>
    <t>Based on 2000 Census</t>
  </si>
  <si>
    <t>Employment Attraction Functions</t>
  </si>
  <si>
    <t>Weights on Inputs</t>
  </si>
  <si>
    <t>Input:</t>
  </si>
  <si>
    <t>Road Mile Demand/ Supply Index</t>
  </si>
  <si>
    <t>Job Demand/ Supply Index</t>
  </si>
  <si>
    <t>Commercial Space Demand/ Supply Index</t>
  </si>
  <si>
    <t>Graphs of attractivness functions</t>
  </si>
  <si>
    <t>Value of index</t>
  </si>
  <si>
    <t>Function is multiple of current jobs as indicated employment level</t>
  </si>
  <si>
    <t>Residential Space Demand/ Supply Index</t>
  </si>
  <si>
    <t>Urban-Foreign</t>
  </si>
  <si>
    <t>Urban-Domestic</t>
  </si>
  <si>
    <t>Urban-Local</t>
  </si>
  <si>
    <t>Suburb-Foreign</t>
  </si>
  <si>
    <t>Suburb-Domestic</t>
  </si>
  <si>
    <t>Suburb-Local</t>
  </si>
  <si>
    <t>Rural-Foreign</t>
  </si>
  <si>
    <t>Rural-Domestic</t>
  </si>
  <si>
    <t>Rural-Local</t>
  </si>
  <si>
    <t>Fraction of Developable Land Allowed for Commercial, Residential (may add to more than 1.0)</t>
  </si>
  <si>
    <t>Residential</t>
  </si>
  <si>
    <t>Urban residential space</t>
  </si>
  <si>
    <t>Suburban residential space</t>
  </si>
  <si>
    <t>Rural residential space</t>
  </si>
  <si>
    <t>Migration Attraction Functions</t>
  </si>
  <si>
    <t>Base Migration Rates (fraction/year)</t>
  </si>
  <si>
    <t>Foreign Inmigration</t>
  </si>
  <si>
    <t>Foreign Outmigration</t>
  </si>
  <si>
    <t>Domestic Migration</t>
  </si>
  <si>
    <t>Regional Migration</t>
  </si>
  <si>
    <t>Development Type</t>
  </si>
  <si>
    <t>SOCIO-DEMOGRAPHIC SECTOR</t>
  </si>
  <si>
    <t>EMPLOYMENT SECTOR</t>
  </si>
  <si>
    <t>TRAVEL BEHAVIOR SUBSECTOR</t>
  </si>
  <si>
    <t>LAND USE SECTOR</t>
  </si>
  <si>
    <t>TRANSPORT SUPPLY SECTOR</t>
  </si>
  <si>
    <t>EXTERNAL INDICES FOR OTHER REGIONS OF THE US</t>
  </si>
  <si>
    <t>Demographic Transitions</t>
  </si>
  <si>
    <t>Base death rate / year</t>
  </si>
  <si>
    <t>Base birth rate / year</t>
  </si>
  <si>
    <t>AgeingIn-Age  0-15</t>
  </si>
  <si>
    <t>AgeingIn-Age 16-29</t>
  </si>
  <si>
    <t>AgeingIn-Age 30-44</t>
  </si>
  <si>
    <t>AgeingIn-Age 45-59</t>
  </si>
  <si>
    <t>AgeingIn-Age 75+up</t>
  </si>
  <si>
    <t>BirthsIn-Age  0-15</t>
  </si>
  <si>
    <t>BirthsIn-Age 16-29</t>
  </si>
  <si>
    <t>BirthsIn-Age 30-44</t>
  </si>
  <si>
    <t>BirthsIn-Age 45-59</t>
  </si>
  <si>
    <t>BirthsIn-Age 75+up</t>
  </si>
  <si>
    <t>MarriagesIn-Age  0-15</t>
  </si>
  <si>
    <t>MarriagesIn-Age 16-29</t>
  </si>
  <si>
    <t>MarriagesIn-Age 30-44</t>
  </si>
  <si>
    <t>MarriagesIn-Age 45-59</t>
  </si>
  <si>
    <t>MarriagesIn-Age 75+up</t>
  </si>
  <si>
    <t>DivorcesIn-Age  0-15</t>
  </si>
  <si>
    <t>DivorcesIn-Age 16-29</t>
  </si>
  <si>
    <t>DivorcesIn-Age 30-44</t>
  </si>
  <si>
    <t>DivorcesIn-Age 45-59</t>
  </si>
  <si>
    <t>DivorcesIn-Age 75+up</t>
  </si>
  <si>
    <t>FirstChildIn-Age  0-15</t>
  </si>
  <si>
    <t>FirstChildIn-Age 16-29</t>
  </si>
  <si>
    <t>FirstChildIn-Age 30-44</t>
  </si>
  <si>
    <t>FirstChildIn-Age 45-59</t>
  </si>
  <si>
    <t>FirstChildIn-Age 75+up</t>
  </si>
  <si>
    <t>EmptyNestIn-Age  0-15</t>
  </si>
  <si>
    <t>EmptyNestIn-Age 16-29</t>
  </si>
  <si>
    <t>EmptyNestIn-Age 30-44</t>
  </si>
  <si>
    <t>EmptyNestIn-Age 45-59</t>
  </si>
  <si>
    <t>EmptyNestIn-Age 75+up</t>
  </si>
  <si>
    <t>LeaveNestIn-Age  0-15</t>
  </si>
  <si>
    <t>LeaveNestIn-Age 16-29</t>
  </si>
  <si>
    <t>LeaveNestIn-Age 30-44</t>
  </si>
  <si>
    <t>LeaveNestIn-Age 45-59</t>
  </si>
  <si>
    <t>LeaveNestIn-Age 75+up</t>
  </si>
  <si>
    <t>IncomeGroupIn-Age  0-15</t>
  </si>
  <si>
    <t>IncomeGroupIn-Age 16-29</t>
  </si>
  <si>
    <t>IncomeGroupIn-Age 30-44</t>
  </si>
  <si>
    <t>IncomeGroupIn-Age 45-59</t>
  </si>
  <si>
    <t>IncomeGroupIn-Age 75+up</t>
  </si>
  <si>
    <t>ForeignInmigration-Age  0-15</t>
  </si>
  <si>
    <t>ForeignInmigration-Age 16-29</t>
  </si>
  <si>
    <t>ForeignInmigration-Age 30-44</t>
  </si>
  <si>
    <t>ForeignInmigration-Age 45-59</t>
  </si>
  <si>
    <t>ForeignInmigration-Age 75+up</t>
  </si>
  <si>
    <t>ForeignOutmigration-Age  0-15</t>
  </si>
  <si>
    <t>ForeignOutmigration-Age 16-29</t>
  </si>
  <si>
    <t>ForeignOutmigration-Age 30-44</t>
  </si>
  <si>
    <t>ForeignOutmigration-Age 45-59</t>
  </si>
  <si>
    <t>ForeignOutmigration-Age 75+up</t>
  </si>
  <si>
    <t>DomesticInmigration-Age  0-15</t>
  </si>
  <si>
    <t>DomesticInmigration-Age 16-29</t>
  </si>
  <si>
    <t>DomesticInmigration-Age 30-44</t>
  </si>
  <si>
    <t>DomesticInmigration-Age 45-59</t>
  </si>
  <si>
    <t>DomesticInmigration-Age 75+up</t>
  </si>
  <si>
    <t>DomesticOutmigration-Age  0-15</t>
  </si>
  <si>
    <t>DomesticOutmigration-Age 16-29</t>
  </si>
  <si>
    <t>DomesticOutmigration-Age 30-44</t>
  </si>
  <si>
    <t>DomesticOutmigration-Age 45-59</t>
  </si>
  <si>
    <t>DomesticOutmigration-Age 75+up</t>
  </si>
  <si>
    <t>RegionalInmigration-Age  0-15</t>
  </si>
  <si>
    <t>RegionalInmigration-Age 16-29</t>
  </si>
  <si>
    <t>RegionalInmigration-Age 30-44</t>
  </si>
  <si>
    <t>RegionalInmigration-Age 45-59</t>
  </si>
  <si>
    <t>RegionalInmigration-Age 75+up</t>
  </si>
  <si>
    <t>RegionalOutmigration-Age  0-15</t>
  </si>
  <si>
    <t>RegionalOutmigration-Age 16-29</t>
  </si>
  <si>
    <t>RegionalOutmigration-Age 30-44</t>
  </si>
  <si>
    <t>RegionalOutmigration-Age 45-59</t>
  </si>
  <si>
    <t>RegionalOutmigration-Age 75+up</t>
  </si>
  <si>
    <t>OwnCar-Age  0-15</t>
  </si>
  <si>
    <t>OwnCar-Age 16-29</t>
  </si>
  <si>
    <t>OwnCar-Age 30-44</t>
  </si>
  <si>
    <t>OwnCar-Age 45-59</t>
  </si>
  <si>
    <t>OwnCar-Age 75+up</t>
  </si>
  <si>
    <t>ShareCar-Age  0-15</t>
  </si>
  <si>
    <t>ShareCar-Age 16-29</t>
  </si>
  <si>
    <t>ShareCar-Age 30-44</t>
  </si>
  <si>
    <t>Population by Age Group</t>
  </si>
  <si>
    <t>Population by Household Type</t>
  </si>
  <si>
    <t>Population by Income Group</t>
  </si>
  <si>
    <t>Population by Workforce Participation</t>
  </si>
  <si>
    <t>Population by Residence Area Type</t>
  </si>
  <si>
    <t>Jobs by Area Type and Sector</t>
  </si>
  <si>
    <t>Land by Area Type and Land Use</t>
  </si>
  <si>
    <t>Road Lane Miles by Area Type and Road Type</t>
  </si>
  <si>
    <t>Population by Car Ownership Level</t>
  </si>
  <si>
    <t>Daily Trips by Purpose</t>
  </si>
  <si>
    <t>Foreign and Domestic Migration</t>
  </si>
  <si>
    <t>Summary plots for run</t>
  </si>
  <si>
    <t>Year</t>
  </si>
  <si>
    <t>·         If prompted by Excel, select “Enable Content” or “Enable Macros” so that the imbedded macros can run.</t>
  </si>
  <si>
    <t>·         The ‘Scenario user inputs’ page is the page that the user will usually change to run new scenarios, although it is possible to change other data items as well.</t>
  </si>
  <si>
    <t>·         The various ‘Initial values’ pages contain the base year (2000) inputs for each sector, as well as some other sector-specific parameters that will not usually need to be changed, such as base transition rates.</t>
  </si>
  <si>
    <t>·         The ‘Simulation reports’ page (and the ‘Simulation results’ page) are from simulation outputs, so are not relevant until the user performs a run.</t>
  </si>
  <si>
    <t>·         A region can be selected by entering a region code 1-5 in cell B11. Region “0” will use “custom” input values that are in the yellow-shaded column on each initial values sheet (although at the moment those cells contain a copy of the 2000 Seattle region numbers).</t>
  </si>
  <si>
    <t>·         The name of a scenario can be entered in cell B12.  This will determine the name of any output files created by the run.</t>
  </si>
  <si>
    <t>·         Note: In the next version, we will include some sheets with pre-defined user scenarios, such as the 4 scenarios for this project (“Momentum”, etc.)  and let the user select one of those as a starting point, which will automatically copy that sheet into the ‘Scenario user inputs’ page to be further defined by the user.</t>
  </si>
  <si>
    <t>·         To run the simulation, click on the 'Run Model' button.  That will (a) write out the various data sheets to files, (b) run the simulation program (.exe file), which reads in those inputs, performas the simulation and writes results to a .CSV file, and (c) copy the contents of the .CSV file to the 'Simulation results' sheet, which generates new graphs on the 'Simulation reports' sheet.</t>
  </si>
  <si>
    <t xml:space="preserve">·    The workbook with any changes and simulation results will automatically be saved to 'scenario name'.xlsm, where 'scenario name' is the name given in cell B12. If a file of that name already exists, you will be asked if you want to overwrite it.     </t>
  </si>
  <si>
    <t>·    The resulting workbook will contain all of the input data and output results, plus the full macro functionality, so it can be used as the starting point for another scenario (which should be given a different name).</t>
  </si>
  <si>
    <t>Scenario: Tech Triumphs</t>
  </si>
  <si>
    <t>Scenario Variables</t>
  </si>
  <si>
    <t>children</t>
  </si>
  <si>
    <t xml:space="preserve">family </t>
  </si>
  <si>
    <t>density</t>
  </si>
  <si>
    <t>retirement</t>
  </si>
  <si>
    <t>health</t>
  </si>
  <si>
    <t>globalization</t>
  </si>
  <si>
    <t>leaving home</t>
  </si>
  <si>
    <t>infrastructure</t>
  </si>
  <si>
    <t>income</t>
  </si>
  <si>
    <t>energy</t>
  </si>
  <si>
    <t>total</t>
  </si>
  <si>
    <t>Summary</t>
  </si>
  <si>
    <t>neg</t>
  </si>
  <si>
    <t>pos</t>
  </si>
  <si>
    <t>More children as optimism about the future leads to increased household sizes</t>
  </si>
  <si>
    <t>People opting to delay marriage with “virtual” living</t>
  </si>
  <si>
    <t>More choices and flexibility in living arrangements</t>
  </si>
  <si>
    <t>Opportunities allow young people to move out</t>
  </si>
  <si>
    <t>Later retirement as people can work from home through technology</t>
  </si>
  <si>
    <t>High rate of economic growth</t>
  </si>
  <si>
    <t>Economic growth favors the educated</t>
  </si>
  <si>
    <t>neut</t>
  </si>
  <si>
    <t>Strong economy encourages infrastructure development</t>
  </si>
  <si>
    <t>Technology leads to greater transport efficiency</t>
  </si>
  <si>
    <t>Growing economy helps businesses and jobs</t>
  </si>
  <si>
    <t>Tech brings ability to work from anywhere, economic activity diffuses from population centers</t>
  </si>
  <si>
    <t>Desire to relocate to US falls as workers find jobs in their home countries</t>
  </si>
  <si>
    <t xml:space="preserve"> International migration increases with tech worker demand and open immigration policies</t>
  </si>
  <si>
    <t>Higher income leads to less car sharing</t>
  </si>
  <si>
    <t>Higher income, move to suburbs leads to more car ownership</t>
  </si>
  <si>
    <t>Inequality means that benefits of technology have little impact on lower income groups</t>
  </si>
  <si>
    <t>Inequality means that benefits of technology favor those with higher income</t>
  </si>
  <si>
    <t>Inequality means that benefits of technology are not equally shared</t>
  </si>
  <si>
    <t>Marriage Rate</t>
  </si>
  <si>
    <t>Divorce Rate</t>
  </si>
  <si>
    <t>Death Rate</t>
  </si>
  <si>
    <t>Birth Rate</t>
  </si>
  <si>
    <t>Empty Nest Rate</t>
  </si>
  <si>
    <t xml:space="preserve">Land Protection </t>
  </si>
  <si>
    <t>Gasoline Price</t>
  </si>
  <si>
    <t>Residential Space Per Household</t>
  </si>
  <si>
    <t>Scenario multipliers on base rates</t>
  </si>
  <si>
    <t>Non-Residential Space Per Job</t>
  </si>
  <si>
    <t>Job Creation Rate</t>
  </si>
  <si>
    <t>Job Loss Rate</t>
  </si>
  <si>
    <t>Job Move Rate</t>
  </si>
  <si>
    <t>Road Capacity Addition</t>
  </si>
  <si>
    <t>Transit Capacity Addition</t>
  </si>
  <si>
    <t>Foreign Inmigration Rate</t>
  </si>
  <si>
    <t>Foreign Outmigration Rate</t>
  </si>
  <si>
    <t>Domestic Migration Rate</t>
  </si>
  <si>
    <t>Intra-Regional Migration Rate</t>
  </si>
  <si>
    <t>Shared Car Fraction</t>
  </si>
  <si>
    <t>No Car Fraction</t>
  </si>
  <si>
    <t>Work Trip Rate</t>
  </si>
  <si>
    <t>Nonwork Trip Rate</t>
  </si>
  <si>
    <t>Transit Mode Share</t>
  </si>
  <si>
    <t>Car Passenger Mode Share</t>
  </si>
  <si>
    <t>Walk/Bike Mode Share</t>
  </si>
  <si>
    <t>Car Trip Distance</t>
  </si>
  <si>
    <t>Low Income- Effect On Marriage Rate</t>
  </si>
  <si>
    <t>High Income- Effect On Marriage Rate</t>
  </si>
  <si>
    <t>Low Income- Effect On Divorce Rate</t>
  </si>
  <si>
    <t>High Income- Effect On Divorce Rate</t>
  </si>
  <si>
    <t>Low Income- Effect On Death Rate</t>
  </si>
  <si>
    <t>High Income- Effect On Death Rate</t>
  </si>
  <si>
    <t>Low Income- Effect On Birth Rate</t>
  </si>
  <si>
    <t>High Income- Effect On Birth Rate</t>
  </si>
  <si>
    <t>Low Income- Effect On Empty Nest Rate</t>
  </si>
  <si>
    <t>High Income- Effect On Empty Nest Rate</t>
  </si>
  <si>
    <t>Low Income- Effect On  Space Per Household</t>
  </si>
  <si>
    <t>High Income- Effect On Space Per Household</t>
  </si>
  <si>
    <t>Scenario: Gentle Footprint</t>
  </si>
  <si>
    <t>Fewer children as environmental attitudes affect attitudes about household size</t>
  </si>
  <si>
    <t>Greater economic equality</t>
  </si>
  <si>
    <t>Greater value placed on undeveloped land</t>
  </si>
  <si>
    <t>Gasoline prices raised to encourage alternative energy sources</t>
  </si>
  <si>
    <t>Greater density</t>
  </si>
  <si>
    <t>Little investment in new road capacity</t>
  </si>
  <si>
    <t>Investment in public transit</t>
  </si>
  <si>
    <t>Car sharing is encouraged</t>
  </si>
  <si>
    <t>Better public transit systems available</t>
  </si>
  <si>
    <t>Transit generally more expensive</t>
  </si>
  <si>
    <t>Cars used more efficiently</t>
  </si>
  <si>
    <t>Higher density, improved bicycle lane network</t>
  </si>
  <si>
    <t>Less car usage</t>
  </si>
  <si>
    <t>Greater equality means that benefits of technology are more equally shared</t>
  </si>
  <si>
    <t>Job Creation Delay</t>
  </si>
  <si>
    <t>Job Loss Delay</t>
  </si>
  <si>
    <t>Job Move Delay</t>
  </si>
  <si>
    <t>Residential Space Development Delay</t>
  </si>
  <si>
    <t>Residential Space Release Delay</t>
  </si>
  <si>
    <t>Non-residential Space Development Delay</t>
  </si>
  <si>
    <t>Non-residential Space Release Delay</t>
  </si>
  <si>
    <t>Land Protection Process Delay</t>
  </si>
  <si>
    <t>Road Capacity Addition Delay</t>
  </si>
  <si>
    <t>Road Capacity Retirement Delay</t>
  </si>
  <si>
    <t>Transit Capacity Addition Delay</t>
  </si>
  <si>
    <t>Transit Capacity Retirement Delay</t>
  </si>
  <si>
    <t>Foreign Inmigration Delay</t>
  </si>
  <si>
    <t>Foreign Outmigration Delay</t>
  </si>
  <si>
    <t>Domestic Migration Delay</t>
  </si>
  <si>
    <t>External Non-Residential Space Demand/Supply Ratio</t>
  </si>
  <si>
    <t>External Job Demand/Supply Ratio</t>
  </si>
  <si>
    <t>External Residential Space Demand/Supply Ratio</t>
  </si>
  <si>
    <t>External Road Capacity Demand/Supply Ratio</t>
  </si>
  <si>
    <t>Scenario: Global Chaos</t>
  </si>
  <si>
    <t>Fewer children due to less optimism about economic conditions</t>
  </si>
  <si>
    <t>Economic chaos causes adult children to live with parents</t>
  </si>
  <si>
    <t>Positive effect due to late retirement outweighted by worse economy</t>
  </si>
  <si>
    <t>Poor economy affects lower earners</t>
  </si>
  <si>
    <t>High earners continue to prosper</t>
  </si>
  <si>
    <t>Less value put on undeveloped land</t>
  </si>
  <si>
    <t>Very little investment in new capacity</t>
  </si>
  <si>
    <t>Low economic growth</t>
  </si>
  <si>
    <t>Fewer job opportunities</t>
  </si>
  <si>
    <t>International migration decreases with border controls, deportations</t>
  </si>
  <si>
    <t>Less relocation activity as opportunities dwindle regardless of location</t>
  </si>
  <si>
    <t>More car sharing due to hard economy</t>
  </si>
  <si>
    <t>Less car ownership due to hard economy</t>
  </si>
  <si>
    <t>Less employment</t>
  </si>
  <si>
    <t>Inequality means that effects depend on income</t>
  </si>
  <si>
    <t>Workforce Change Delay</t>
  </si>
  <si>
    <t>Income Change Delay</t>
  </si>
  <si>
    <t>Regional Migration Delay</t>
  </si>
  <si>
    <t>Base Demogaphic Delays (years)</t>
  </si>
  <si>
    <t>Base Average Non-Residential Land Required Per Job (square feet)</t>
  </si>
  <si>
    <t>Non-residential</t>
  </si>
  <si>
    <t>Urban non-residential space</t>
  </si>
  <si>
    <t>Suburban non-residential space</t>
  </si>
  <si>
    <t>Rural non-residential space</t>
  </si>
  <si>
    <t>centerline miles</t>
  </si>
  <si>
    <t>Average lanes</t>
  </si>
  <si>
    <t>Leave Workforce Rate</t>
  </si>
  <si>
    <t>Enter Workforce Rate</t>
  </si>
  <si>
    <t>Scenario: Momentum</t>
  </si>
  <si>
    <t>Leave Lowest Income Group Rate</t>
  </si>
  <si>
    <t>Enter Lowest Income Group Rate</t>
  </si>
  <si>
    <t>Leave Highest Income Group Rate</t>
  </si>
  <si>
    <t>Enter Highest Income Group Rate</t>
  </si>
  <si>
    <t>Employment sector delays (years)</t>
  </si>
  <si>
    <t>Land use sector delays (years)</t>
  </si>
  <si>
    <t>Trans. supply delays (years)</t>
  </si>
  <si>
    <t>Simulation reports</t>
  </si>
  <si>
    <t>Demographic sector initial values</t>
  </si>
  <si>
    <t>Employment sector initial values</t>
  </si>
  <si>
    <t>Land use sector initial values</t>
  </si>
  <si>
    <t>Transportation supply sector initial values</t>
  </si>
  <si>
    <t>Demographic sector transition rates</t>
  </si>
  <si>
    <t>Travel behavior model parameters</t>
  </si>
  <si>
    <t>View &amp; Edit Model Data</t>
  </si>
  <si>
    <r>
      <rPr>
        <b/>
        <i/>
        <sz val="11"/>
        <color theme="1"/>
        <rFont val="Calibri"/>
        <family val="2"/>
        <scheme val="minor"/>
      </rPr>
      <t>Select region:</t>
    </r>
    <r>
      <rPr>
        <i/>
        <sz val="11"/>
        <color theme="1" tint="0.34998626667073579"/>
        <rFont val="Calibri"/>
        <family val="2"/>
        <scheme val="minor"/>
      </rPr>
      <t xml:space="preserve"> 1=ATL 2=BOS 3=DET 4=HOU 5=SEAT 0=Custom :</t>
    </r>
  </si>
  <si>
    <r>
      <rPr>
        <b/>
        <i/>
        <sz val="11"/>
        <color theme="1"/>
        <rFont val="Calibri"/>
        <family val="2"/>
        <scheme val="minor"/>
      </rPr>
      <t xml:space="preserve">Select scenario: </t>
    </r>
    <r>
      <rPr>
        <i/>
        <sz val="11"/>
        <color theme="1" tint="0.34998626667073579"/>
        <rFont val="Calibri"/>
        <family val="2"/>
        <scheme val="minor"/>
      </rPr>
      <t>1=Momentum 2=Tech Triumph 3=Gentle Footprint 4=Global Chaos :</t>
    </r>
  </si>
  <si>
    <r>
      <rPr>
        <b/>
        <i/>
        <sz val="11"/>
        <color theme="1"/>
        <rFont val="Calibri"/>
        <family val="2"/>
        <scheme val="minor"/>
      </rPr>
      <t xml:space="preserve">secenario output file name </t>
    </r>
    <r>
      <rPr>
        <i/>
        <sz val="11"/>
        <color theme="1" tint="0.34998626667073579"/>
        <rFont val="Calibri"/>
        <family val="2"/>
        <scheme val="minor"/>
      </rPr>
      <t>(no spaces) :</t>
    </r>
  </si>
  <si>
    <t>Scenario Settings</t>
  </si>
  <si>
    <t>A How-to Guide</t>
  </si>
  <si>
    <t>areatype</t>
  </si>
  <si>
    <t>workergr</t>
  </si>
  <si>
    <t>incomegr</t>
  </si>
  <si>
    <t>ethnicgr</t>
  </si>
  <si>
    <t>agegroup</t>
  </si>
  <si>
    <t>Age 0-15</t>
  </si>
  <si>
    <t>Age 16-29</t>
  </si>
  <si>
    <t>Age 30-44</t>
  </si>
  <si>
    <t>Age 45-59</t>
  </si>
  <si>
    <t>Age 60-74</t>
  </si>
  <si>
    <t>Age 75 up</t>
  </si>
  <si>
    <t>hhldtype</t>
  </si>
  <si>
    <t>·         Choose any of the View/Edit links above to go to the various data input sheets in the workbook. Each sheet contains a link to return to the main menu. Do not move any of the cells, as that may affect the performance of the program. (We will protect these cells so that they cannot be changed.)</t>
  </si>
  <si>
    <t>Momentum</t>
  </si>
  <si>
    <t>Gentle Footprint</t>
  </si>
  <si>
    <t>Global Chaos</t>
  </si>
  <si>
    <t>Select</t>
  </si>
  <si>
    <t xml:space="preserve">      Scenario user inputs</t>
  </si>
  <si>
    <t>Tech Triumphs</t>
  </si>
  <si>
    <t>ShareCar-Age 45-59</t>
  </si>
  <si>
    <t>ShareCar-Age 75+up</t>
  </si>
  <si>
    <t>NoCar-Age  0-15</t>
  </si>
  <si>
    <t>NoCar-Age 16-29</t>
  </si>
  <si>
    <t>NoCar-Age 30-44</t>
  </si>
  <si>
    <t>NoCar-Age 45-59</t>
  </si>
  <si>
    <t>NoCar-Age 75+up</t>
  </si>
  <si>
    <t>WorkTrips-Age  0-15</t>
  </si>
  <si>
    <t>WorkTrips-Age 16-29</t>
  </si>
  <si>
    <t>WorkTrips-Age 30-44</t>
  </si>
  <si>
    <t>WorkTrips-Age 45-59</t>
  </si>
  <si>
    <t>WorkTrips-Age 75+up</t>
  </si>
  <si>
    <t>NonWorkTrips-Age  0-15</t>
  </si>
  <si>
    <t>NonWorkTrips-Age 16-29</t>
  </si>
  <si>
    <t>NonWorkTrips-Age 30-44</t>
  </si>
  <si>
    <t>NonWorkTrips-Age 45-59</t>
  </si>
  <si>
    <t>NonWorkTrips-Age 75+up</t>
  </si>
  <si>
    <t>Custom Plot</t>
  </si>
  <si>
    <t>Select Variables</t>
  </si>
  <si>
    <t>Net migration rates 2000</t>
  </si>
  <si>
    <r>
      <rPr>
        <sz val="9"/>
        <color indexed="8"/>
        <rFont val="Arial"/>
        <family val="2"/>
      </rPr>
      <t>Statistics=Mean</t>
    </r>
  </si>
  <si>
    <r>
      <rPr>
        <sz val="9"/>
        <color indexed="8"/>
        <rFont val="Arial"/>
        <family val="2"/>
      </rPr>
      <t>CBSA</t>
    </r>
  </si>
  <si>
    <r>
      <rPr>
        <sz val="9"/>
        <color indexed="8"/>
        <rFont val="Arial"/>
        <family val="2"/>
      </rPr>
      <t>Atlanta</t>
    </r>
  </si>
  <si>
    <r>
      <rPr>
        <sz val="9"/>
        <color indexed="8"/>
        <rFont val="Arial"/>
        <family val="2"/>
      </rPr>
      <t>Boston</t>
    </r>
  </si>
  <si>
    <r>
      <rPr>
        <sz val="9"/>
        <color indexed="8"/>
        <rFont val="Arial"/>
        <family val="2"/>
      </rPr>
      <t>Detroit</t>
    </r>
  </si>
  <si>
    <r>
      <rPr>
        <sz val="9"/>
        <color indexed="8"/>
        <rFont val="Arial"/>
        <family val="2"/>
      </rPr>
      <t>Houston</t>
    </r>
  </si>
  <si>
    <r>
      <rPr>
        <sz val="9"/>
        <color indexed="8"/>
        <rFont val="Arial"/>
        <family val="2"/>
      </rPr>
      <t>Seattle</t>
    </r>
  </si>
  <si>
    <r>
      <rPr>
        <sz val="9"/>
        <color indexed="8"/>
        <rFont val="Arial"/>
        <family val="2"/>
      </rPr>
      <t>dnet2000</t>
    </r>
  </si>
  <si>
    <r>
      <rPr>
        <sz val="9"/>
        <color indexed="8"/>
        <rFont val="Arial"/>
        <family val="2"/>
      </rPr>
      <t>inet2000</t>
    </r>
  </si>
  <si>
    <t>Net migration rates 2005</t>
  </si>
  <si>
    <r>
      <rPr>
        <sz val="9"/>
        <color indexed="8"/>
        <rFont val="Arial"/>
        <family val="2"/>
      </rPr>
      <t>dnet2005</t>
    </r>
  </si>
  <si>
    <r>
      <rPr>
        <sz val="9"/>
        <color indexed="8"/>
        <rFont val="Arial"/>
        <family val="2"/>
      </rPr>
      <t>inet2005</t>
    </r>
  </si>
  <si>
    <t>Immigration 2005</t>
  </si>
  <si>
    <t>Emigration 2005</t>
  </si>
  <si>
    <t>2010 migration rates</t>
  </si>
  <si>
    <r>
      <rPr>
        <sz val="9"/>
        <color indexed="8"/>
        <rFont val="Arial"/>
        <family val="2"/>
      </rPr>
      <t>dnet2010</t>
    </r>
  </si>
  <si>
    <r>
      <rPr>
        <sz val="9"/>
        <color indexed="8"/>
        <rFont val="Arial"/>
        <family val="2"/>
      </rPr>
      <t>inet2010</t>
    </r>
  </si>
  <si>
    <t>Immigration 2010</t>
  </si>
  <si>
    <t>Emigration 2010</t>
  </si>
  <si>
    <t>Ageing-Age  0-15</t>
  </si>
  <si>
    <t>Ageing-Age 16-29</t>
  </si>
  <si>
    <t>Ageing-Age 30-44</t>
  </si>
  <si>
    <t>Ageing-Age 45-59</t>
  </si>
  <si>
    <t>Ageing-Age 60-74</t>
  </si>
  <si>
    <t>Ageing-Age 75+up</t>
  </si>
  <si>
    <t>Deaths-Age  0-15</t>
  </si>
  <si>
    <t>Deaths-Age 16-29</t>
  </si>
  <si>
    <t>Deaths-Age 30-44</t>
  </si>
  <si>
    <t>Deaths-Age 45-59</t>
  </si>
  <si>
    <t>Deaths-Age 60-74</t>
  </si>
  <si>
    <t>Deaths-Age 75+up</t>
  </si>
  <si>
    <t>Births-Age  0-15</t>
  </si>
  <si>
    <t>Births-Age 16-29</t>
  </si>
  <si>
    <t>Births-Age 30-44</t>
  </si>
  <si>
    <t>Births-Age 45-59</t>
  </si>
  <si>
    <t>Births-Age 60-74</t>
  </si>
  <si>
    <t>Births-Age 75+up</t>
  </si>
  <si>
    <t>Marriages-Age  0-15</t>
  </si>
  <si>
    <t>Marriages-Age 16-29</t>
  </si>
  <si>
    <t>Marriages-Age 30-44</t>
  </si>
  <si>
    <t>Marriages-Age 45-59</t>
  </si>
  <si>
    <t>Marriages-Age 60-74</t>
  </si>
  <si>
    <t>Marriages-Age 75+up</t>
  </si>
  <si>
    <t>Divorces-Age  0-15</t>
  </si>
  <si>
    <t>Divorces-Age 16-29</t>
  </si>
  <si>
    <t>Divorces-Age 30-44</t>
  </si>
  <si>
    <t>Divorces-Age 45-59</t>
  </si>
  <si>
    <t>Divorces-Age 60-74</t>
  </si>
  <si>
    <t>Divorces-Age 75+up</t>
  </si>
  <si>
    <t>FirstChild-Age  0-15</t>
  </si>
  <si>
    <t>FirstChild-Age 16-29</t>
  </si>
  <si>
    <t>FirstChild-Age 30-44</t>
  </si>
  <si>
    <t>FirstChild-Age 45-59</t>
  </si>
  <si>
    <t>FirstChild-Age 60-74</t>
  </si>
  <si>
    <t>FirstChild-Age 75+up</t>
  </si>
  <si>
    <t>EmptyNest-Age  0-15</t>
  </si>
  <si>
    <t>EmptyNest-Age 16-29</t>
  </si>
  <si>
    <t>EmptyNest-Age 30-44</t>
  </si>
  <si>
    <t>EmptyNest-Age 45-59</t>
  </si>
  <si>
    <t>EmptyNest-Age 60-74</t>
  </si>
  <si>
    <t>EmptyNest-Age 75+up</t>
  </si>
  <si>
    <t>LeaveNest-Age  0-15</t>
  </si>
  <si>
    <t>LeaveNest-Age 16-29</t>
  </si>
  <si>
    <t>LeaveNest-Age 30-44</t>
  </si>
  <si>
    <t>LeaveNest-Age 45-59</t>
  </si>
  <si>
    <t>LeaveNest-Age 60-74</t>
  </si>
  <si>
    <t>LeaveNest-Age 75+up</t>
  </si>
  <si>
    <t>ChangeStatus-Age  0-15</t>
  </si>
  <si>
    <t>ChangeStatus-Age 16-29</t>
  </si>
  <si>
    <t>ChangeStatus-Age 30-44</t>
  </si>
  <si>
    <t>ChangeStatus-Age 45-59</t>
  </si>
  <si>
    <t>ChangeStatus-Age 60-74</t>
  </si>
  <si>
    <t>ChangeStatus-Age 75+up</t>
  </si>
  <si>
    <t>ChangeIncome-Age  0-15</t>
  </si>
  <si>
    <t>ChangeIncome-Age 16-29</t>
  </si>
  <si>
    <t>ChangeIncome-Age 30-44</t>
  </si>
  <si>
    <t>ChangeIncome-Age 45-59</t>
  </si>
  <si>
    <t>ChangeIncome-Age 60-74</t>
  </si>
  <si>
    <t>ChangeIncome-Age 75+up</t>
  </si>
  <si>
    <t>20YearsInU-Age  0-15</t>
  </si>
  <si>
    <t>20YearsInU-Age 16-29</t>
  </si>
  <si>
    <t>20YearsInU-Age 30-44</t>
  </si>
  <si>
    <t>20YearsInU-Age 45-59</t>
  </si>
  <si>
    <t>20YearsInU-Age 60-74</t>
  </si>
  <si>
    <t>20YearsInU-Age 75+up</t>
  </si>
  <si>
    <t>AgeingIn-Age 60-74</t>
  </si>
  <si>
    <t>BirthsIn-Age 60-74</t>
  </si>
  <si>
    <t>MarriagesIn-Age 60-74</t>
  </si>
  <si>
    <t>DivorcesIn-Age 60-74</t>
  </si>
  <si>
    <t>FirstChildIn-Age 60-74</t>
  </si>
  <si>
    <t>EmptyNestIn-Age 60-74</t>
  </si>
  <si>
    <t>LeaveNestIn-Age 60-74</t>
  </si>
  <si>
    <t>WorkforceIn-Age  0-15</t>
  </si>
  <si>
    <t>WorkforceIn-Age 16-29</t>
  </si>
  <si>
    <t>WorkforceIn-Age 30-44</t>
  </si>
  <si>
    <t>WorkforceIn-Age 45-59</t>
  </si>
  <si>
    <t>WorkforceIn-Age 60-74</t>
  </si>
  <si>
    <t>WorkforceIn-Age 75+up</t>
  </si>
  <si>
    <t>IncomeGroupIn-Age 60-74</t>
  </si>
  <si>
    <t>20YearsInUSIn-Age  0-15</t>
  </si>
  <si>
    <t>20YearsInUSIn-Age 16-29</t>
  </si>
  <si>
    <t>20YearsInUSIn-Age 30-44</t>
  </si>
  <si>
    <t>20YearsInUSIn-Age 45-59</t>
  </si>
  <si>
    <t>20YearsInUSIn-Age 60-74</t>
  </si>
  <si>
    <t>20YearsInUSIn-Age 75+up</t>
  </si>
  <si>
    <t>ForeignInmigration-Age 60-74</t>
  </si>
  <si>
    <t>ForeignOutmigration-Age 60-74</t>
  </si>
  <si>
    <t>DomesticInmigration-Age 60-74</t>
  </si>
  <si>
    <t>DomesticOutmigration-Age 60-74</t>
  </si>
  <si>
    <t>RegionalInmigration-Age 60-74</t>
  </si>
  <si>
    <t>RegionalOutmigration-Age 60-74</t>
  </si>
  <si>
    <t>OwnCar-Age 60-74</t>
  </si>
  <si>
    <t>ShareCar-Age 60-74</t>
  </si>
  <si>
    <t>NoCar-Age 60-74</t>
  </si>
  <si>
    <t>WorkTrips-Age 60-74</t>
  </si>
  <si>
    <t>NonWorkTrips-Age 60-74</t>
  </si>
  <si>
    <t>2010 simulated</t>
  </si>
  <si>
    <t>Difference</t>
  </si>
  <si>
    <t>LaneMiles-Urban Area/Freeways</t>
  </si>
  <si>
    <t>LaneMiles-Urban Area/Arterials</t>
  </si>
  <si>
    <t>LaneMiles-Urban Area/Local Roads</t>
  </si>
  <si>
    <t>LaneMiles-Suburban Area/Freeways</t>
  </si>
  <si>
    <t>LaneMiles-Suburban Area/Arterials</t>
  </si>
  <si>
    <t>LaneMiles-Suburban Area/Local Roads</t>
  </si>
  <si>
    <t>LaneMiles-Rural Area/Freeways</t>
  </si>
  <si>
    <t>LaneMiles-Rural Area/Arterials</t>
  </si>
  <si>
    <t>LaneMiles-Rural Area/Local Roads</t>
  </si>
  <si>
    <t>RouteMiles-Urban Area/Rail Transit</t>
  </si>
  <si>
    <t>RouteMiles-Urban Area/Bus Transit</t>
  </si>
  <si>
    <t>Ageing-Single/No Kids</t>
  </si>
  <si>
    <t>Ageing-Couple/No Kids</t>
  </si>
  <si>
    <t>Ageing-Single/With Kids</t>
  </si>
  <si>
    <t>Ageing-Couple/With Kids</t>
  </si>
  <si>
    <t>Ageing-Lower Income</t>
  </si>
  <si>
    <t>Ageing-Middle Income</t>
  </si>
  <si>
    <t>Ageing-Upper Income</t>
  </si>
  <si>
    <t>Ageing-In Workforce</t>
  </si>
  <si>
    <t>Ageing-Not in Workforce</t>
  </si>
  <si>
    <t>Ageing-Urban Area</t>
  </si>
  <si>
    <t>Ageing-Suburban Area</t>
  </si>
  <si>
    <t>Ageing-Rural Area</t>
  </si>
  <si>
    <t>Deaths-Single/No Kids</t>
  </si>
  <si>
    <t>Deaths-Couple/No Kids</t>
  </si>
  <si>
    <t>Deaths-Single/With Kids</t>
  </si>
  <si>
    <t>Deaths-Couple/With Kids</t>
  </si>
  <si>
    <t>Deaths-Lower Income</t>
  </si>
  <si>
    <t>Deaths-Middle Income</t>
  </si>
  <si>
    <t>Deaths-Upper Income</t>
  </si>
  <si>
    <t>Deaths-In Workforce</t>
  </si>
  <si>
    <t>Deaths-Not in Workforce</t>
  </si>
  <si>
    <t>Deaths-Urban Area</t>
  </si>
  <si>
    <t>Deaths-Suburban Area</t>
  </si>
  <si>
    <t>Deaths-Rural Area</t>
  </si>
  <si>
    <t>Births-Single/No Kids</t>
  </si>
  <si>
    <t>Births-Couple/No Kids</t>
  </si>
  <si>
    <t>Births-Single/With Kids</t>
  </si>
  <si>
    <t>Births-Couple/With Kids</t>
  </si>
  <si>
    <t>Births-Lower Income</t>
  </si>
  <si>
    <t>Births-Middle Income</t>
  </si>
  <si>
    <t>Births-Upper Income</t>
  </si>
  <si>
    <t>Births-In Workforce</t>
  </si>
  <si>
    <t>Births-Not in Workforce</t>
  </si>
  <si>
    <t>Births-Urban Area</t>
  </si>
  <si>
    <t>Births-Suburban Area</t>
  </si>
  <si>
    <t>Births-Rural Area</t>
  </si>
  <si>
    <t>Marriages-Single/No Kids</t>
  </si>
  <si>
    <t>Marriages-Couple/No Kids</t>
  </si>
  <si>
    <t>Marriages-Single/With Kids</t>
  </si>
  <si>
    <t>Marriages-Couple/With Kids</t>
  </si>
  <si>
    <t>Marriages-Lower Income</t>
  </si>
  <si>
    <t>Marriages-Middle Income</t>
  </si>
  <si>
    <t>Marriages-Upper Income</t>
  </si>
  <si>
    <t>Marriages-In Workforce</t>
  </si>
  <si>
    <t>Marriages-Not in Workforce</t>
  </si>
  <si>
    <t>Marriages-Urban Area</t>
  </si>
  <si>
    <t>Marriages-Suburban Area</t>
  </si>
  <si>
    <t>Marriages-Rural Area</t>
  </si>
  <si>
    <t>Divorces-Single/No Kids</t>
  </si>
  <si>
    <t>Divorces-Couple/No Kids</t>
  </si>
  <si>
    <t>Divorces-Single/With Kids</t>
  </si>
  <si>
    <t>Divorces-Couple/With Kids</t>
  </si>
  <si>
    <t>Divorces-Lower Income</t>
  </si>
  <si>
    <t>Divorces-Middle Income</t>
  </si>
  <si>
    <t>Divorces-Upper Income</t>
  </si>
  <si>
    <t>Divorces-In Workforce</t>
  </si>
  <si>
    <t>Divorces-Not in Workforce</t>
  </si>
  <si>
    <t>Divorces-Urban Area</t>
  </si>
  <si>
    <t>Divorces-Suburban Area</t>
  </si>
  <si>
    <t>Divorces-Rural Area</t>
  </si>
  <si>
    <t>FirstChild-Single/No Kids</t>
  </si>
  <si>
    <t>FirstChild-Couple/No Kids</t>
  </si>
  <si>
    <t>FirstChild-Single/With Kids</t>
  </si>
  <si>
    <t>FirstChild-Couple/With Kids</t>
  </si>
  <si>
    <t>FirstChild-Lower Income</t>
  </si>
  <si>
    <t>FirstChild-Middle Income</t>
  </si>
  <si>
    <t>FirstChild-Upper Income</t>
  </si>
  <si>
    <t>FirstChild-In Workforce</t>
  </si>
  <si>
    <t>FirstChild-Not in Workforce</t>
  </si>
  <si>
    <t>FirstChild-Urban Area</t>
  </si>
  <si>
    <t>FirstChild-Suburban Area</t>
  </si>
  <si>
    <t>FirstChild-Rural Area</t>
  </si>
  <si>
    <t>EmptyNest-Single/No Kids</t>
  </si>
  <si>
    <t>EmptyNest-Couple/No Kids</t>
  </si>
  <si>
    <t>EmptyNest-Single/With Kids</t>
  </si>
  <si>
    <t>EmptyNest-Couple/With Kids</t>
  </si>
  <si>
    <t>EmptyNest-Lower Income</t>
  </si>
  <si>
    <t>EmptyNest-Middle Income</t>
  </si>
  <si>
    <t>EmptyNest-Upper Income</t>
  </si>
  <si>
    <t>EmptyNest-In Workforce</t>
  </si>
  <si>
    <t>EmptyNest-Not in Workforce</t>
  </si>
  <si>
    <t>EmptyNest-Urban Area</t>
  </si>
  <si>
    <t>EmptyNest-Suburban Area</t>
  </si>
  <si>
    <t>EmptyNest-Rural Area</t>
  </si>
  <si>
    <t>LeaveNest-Single/No Kids</t>
  </si>
  <si>
    <t>LeaveNest-Couple/No Kids</t>
  </si>
  <si>
    <t>LeaveNest-Single/With Kids</t>
  </si>
  <si>
    <t>LeaveNest-Couple/With Kids</t>
  </si>
  <si>
    <t>LeaveNest-Lower Income</t>
  </si>
  <si>
    <t>LeaveNest-Middle Income</t>
  </si>
  <si>
    <t>LeaveNest-Upper Income</t>
  </si>
  <si>
    <t>LeaveNest-In Workforce</t>
  </si>
  <si>
    <t>LeaveNest-Not in Workforce</t>
  </si>
  <si>
    <t>LeaveNest-Urban Area</t>
  </si>
  <si>
    <t>LeaveNest-Suburban Area</t>
  </si>
  <si>
    <t>LeaveNest-Rural Area</t>
  </si>
  <si>
    <t>ChangeStatus-Single/No Kids</t>
  </si>
  <si>
    <t>ChangeStatus-Couple/No Kids</t>
  </si>
  <si>
    <t>ChangeStatus-Single/With Kids</t>
  </si>
  <si>
    <t>ChangeStatus-Couple/With Kids</t>
  </si>
  <si>
    <t>ChangeStatus-Lower Income</t>
  </si>
  <si>
    <t>ChangeStatus-Middle Income</t>
  </si>
  <si>
    <t>ChangeStatus-Upper Income</t>
  </si>
  <si>
    <t>ChangeStatus-In Workforce</t>
  </si>
  <si>
    <t>ChangeStatus-Not in Workforce</t>
  </si>
  <si>
    <t>ChangeStatus-Urban Area</t>
  </si>
  <si>
    <t>ChangeStatus-Suburban Area</t>
  </si>
  <si>
    <t>ChangeStatus-Rural Area</t>
  </si>
  <si>
    <t>ChangeIncome-Single/No Kids</t>
  </si>
  <si>
    <t>ChangeIncome-Couple/No Kids</t>
  </si>
  <si>
    <t>ChangeIncome-Single/With Kids</t>
  </si>
  <si>
    <t>ChangeIncome-Couple/With Kids</t>
  </si>
  <si>
    <t>ChangeIncome-Lower Income</t>
  </si>
  <si>
    <t>ChangeIncome-Middle Income</t>
  </si>
  <si>
    <t>ChangeIncome-Upper Income</t>
  </si>
  <si>
    <t>ChangeIncome-In Workforce</t>
  </si>
  <si>
    <t>ChangeIncome-Not in Workforce</t>
  </si>
  <si>
    <t>ChangeIncome-Urban Area</t>
  </si>
  <si>
    <t>ChangeIncome-Suburban Area</t>
  </si>
  <si>
    <t>ChangeIncome-Rural Area</t>
  </si>
  <si>
    <t>20YearsInU-Single/No Kids</t>
  </si>
  <si>
    <t>20YearsInU-Couple/No Kids</t>
  </si>
  <si>
    <t>20YearsInU-Single/With Kids</t>
  </si>
  <si>
    <t>20YearsInU-Couple/With Kids</t>
  </si>
  <si>
    <t>20YearsInU-Lower Income</t>
  </si>
  <si>
    <t>20YearsInU-Middle Income</t>
  </si>
  <si>
    <t>20YearsInU-Upper Income</t>
  </si>
  <si>
    <t>20YearsInU-In Workforce</t>
  </si>
  <si>
    <t>20YearsInU-Not in Workforce</t>
  </si>
  <si>
    <t>20YearsInU-Urban Area</t>
  </si>
  <si>
    <t>20YearsInU-Suburban Area</t>
  </si>
  <si>
    <t>20YearsInU-Rural Area</t>
  </si>
  <si>
    <t>AgeingIn-Single/No Kids</t>
  </si>
  <si>
    <t>AgeingIn-Couple/No Kids</t>
  </si>
  <si>
    <t>AgeingIn-Single/With Kids</t>
  </si>
  <si>
    <t>AgeingIn-Couple/With Kids</t>
  </si>
  <si>
    <t>AgeingIn-Lower Income</t>
  </si>
  <si>
    <t>AgeingIn-Middle Income</t>
  </si>
  <si>
    <t>AgeingIn-Upper Income</t>
  </si>
  <si>
    <t>AgeingIn-In Workforce</t>
  </si>
  <si>
    <t>AgeingIn-Not in Workforce</t>
  </si>
  <si>
    <t>AgeingIn-Urban Area</t>
  </si>
  <si>
    <t>AgeingIn-Suburban Area</t>
  </si>
  <si>
    <t>AgeingIn-Rural Area</t>
  </si>
  <si>
    <t>BirthsIn-Single/No Kids</t>
  </si>
  <si>
    <t>BirthsIn-Couple/No Kids</t>
  </si>
  <si>
    <t>BirthsIn-Single/With Kids</t>
  </si>
  <si>
    <t>BirthsIn-Couple/With Kids</t>
  </si>
  <si>
    <t>BirthsIn-Lower Income</t>
  </si>
  <si>
    <t>BirthsIn-Middle Income</t>
  </si>
  <si>
    <t>BirthsIn-Upper Income</t>
  </si>
  <si>
    <t>BirthsIn-In Workforce</t>
  </si>
  <si>
    <t>BirthsIn-Not in Workforce</t>
  </si>
  <si>
    <t>BirthsIn-Urban Area</t>
  </si>
  <si>
    <t>BirthsIn-Suburban Area</t>
  </si>
  <si>
    <t>BirthsIn-Rural Area</t>
  </si>
  <si>
    <t>MarriagesIn-Single/No Kids</t>
  </si>
  <si>
    <t>MarriagesIn-Couple/No Kids</t>
  </si>
  <si>
    <t>MarriagesIn-Single/With Kids</t>
  </si>
  <si>
    <t>MarriagesIn-Couple/With Kids</t>
  </si>
  <si>
    <t>MarriagesIn-Lower Income</t>
  </si>
  <si>
    <t>MarriagesIn-Middle Income</t>
  </si>
  <si>
    <t>MarriagesIn-Upper Income</t>
  </si>
  <si>
    <t>MarriagesIn-In Workforce</t>
  </si>
  <si>
    <t>MarriagesIn-Not in Workforce</t>
  </si>
  <si>
    <t>MarriagesIn-Urban Area</t>
  </si>
  <si>
    <t>MarriagesIn-Suburban Area</t>
  </si>
  <si>
    <t>MarriagesIn-Rural Area</t>
  </si>
  <si>
    <t>DivorcesIn-Single/No Kids</t>
  </si>
  <si>
    <t>DivorcesIn-Couple/No Kids</t>
  </si>
  <si>
    <t>DivorcesIn-Single/With Kids</t>
  </si>
  <si>
    <t>DivorcesIn-Couple/With Kids</t>
  </si>
  <si>
    <t>DivorcesIn-Lower Income</t>
  </si>
  <si>
    <t>DivorcesIn-Middle Income</t>
  </si>
  <si>
    <t>DivorcesIn-Upper Income</t>
  </si>
  <si>
    <t>DivorcesIn-In Workforce</t>
  </si>
  <si>
    <t>DivorcesIn-Not in Workforce</t>
  </si>
  <si>
    <t>DivorcesIn-Urban Area</t>
  </si>
  <si>
    <t>DivorcesIn-Suburban Area</t>
  </si>
  <si>
    <t>DivorcesIn-Rural Area</t>
  </si>
  <si>
    <t>FirstChildIn-Single/No Kids</t>
  </si>
  <si>
    <t>FirstChildIn-Couple/No Kids</t>
  </si>
  <si>
    <t>FirstChildIn-Single/With Kids</t>
  </si>
  <si>
    <t>FirstChildIn-Couple/With Kids</t>
  </si>
  <si>
    <t>FirstChildIn-Lower Income</t>
  </si>
  <si>
    <t>FirstChildIn-Middle Income</t>
  </si>
  <si>
    <t>FirstChildIn-Upper Income</t>
  </si>
  <si>
    <t>FirstChildIn-In Workforce</t>
  </si>
  <si>
    <t>FirstChildIn-Not in Workforce</t>
  </si>
  <si>
    <t>FirstChildIn-Urban Area</t>
  </si>
  <si>
    <t>FirstChildIn-Suburban Area</t>
  </si>
  <si>
    <t>FirstChildIn-Rural Area</t>
  </si>
  <si>
    <t>EmptyNestIn-Single/No Kids</t>
  </si>
  <si>
    <t>EmptyNestIn-Couple/No Kids</t>
  </si>
  <si>
    <t>EmptyNestIn-Single/With Kids</t>
  </si>
  <si>
    <t>EmptyNestIn-Couple/With Kids</t>
  </si>
  <si>
    <t>EmptyNestIn-Lower Income</t>
  </si>
  <si>
    <t>EmptyNestIn-Middle Income</t>
  </si>
  <si>
    <t>EmptyNestIn-Upper Income</t>
  </si>
  <si>
    <t>EmptyNestIn-In Workforce</t>
  </si>
  <si>
    <t>EmptyNestIn-Not in Workforce</t>
  </si>
  <si>
    <t>EmptyNestIn-Urban Area</t>
  </si>
  <si>
    <t>EmptyNestIn-Suburban Area</t>
  </si>
  <si>
    <t>EmptyNestIn-Rural Area</t>
  </si>
  <si>
    <t>LeaveNestIn-Single/No Kids</t>
  </si>
  <si>
    <t>LeaveNestIn-Couple/No Kids</t>
  </si>
  <si>
    <t>LeaveNestIn-Single/With Kids</t>
  </si>
  <si>
    <t>LeaveNestIn-Couple/With Kids</t>
  </si>
  <si>
    <t>LeaveNestIn-Lower Income</t>
  </si>
  <si>
    <t>LeaveNestIn-Middle Income</t>
  </si>
  <si>
    <t>LeaveNestIn-Upper Income</t>
  </si>
  <si>
    <t>LeaveNestIn-In Workforce</t>
  </si>
  <si>
    <t>LeaveNestIn-Not in Workforce</t>
  </si>
  <si>
    <t>LeaveNestIn-Urban Area</t>
  </si>
  <si>
    <t>LeaveNestIn-Suburban Area</t>
  </si>
  <si>
    <t>LeaveNestIn-Rural Area</t>
  </si>
  <si>
    <t>WorkforceIn-Single/No Kids</t>
  </si>
  <si>
    <t>WorkforceIn-Couple/No Kids</t>
  </si>
  <si>
    <t>WorkforceIn-Single/With Kids</t>
  </si>
  <si>
    <t>WorkforceIn-Couple/With Kids</t>
  </si>
  <si>
    <t>WorkforceIn-Lower Income</t>
  </si>
  <si>
    <t>WorkforceIn-Middle Income</t>
  </si>
  <si>
    <t>WorkforceIn-Upper Income</t>
  </si>
  <si>
    <t>WorkforceIn-In Workforce</t>
  </si>
  <si>
    <t>WorkforceIn-Not in Workforce</t>
  </si>
  <si>
    <t>WorkforceIn-Urban Area</t>
  </si>
  <si>
    <t>WorkforceIn-Suburban Area</t>
  </si>
  <si>
    <t>WorkforceIn-Rural Area</t>
  </si>
  <si>
    <t>IncomeGroupIn-Single/No Kids</t>
  </si>
  <si>
    <t>IncomeGroupIn-Couple/No Kids</t>
  </si>
  <si>
    <t>IncomeGroupIn-Single/With Kids</t>
  </si>
  <si>
    <t>IncomeGroupIn-Couple/With Kids</t>
  </si>
  <si>
    <t>IncomeGroupIn-Lower Income</t>
  </si>
  <si>
    <t>IncomeGroupIn-Middle Income</t>
  </si>
  <si>
    <t>IncomeGroupIn-Upper Income</t>
  </si>
  <si>
    <t>IncomeGroupIn-In Workforce</t>
  </si>
  <si>
    <t>IncomeGroupIn-Not in Workforce</t>
  </si>
  <si>
    <t>IncomeGroupIn-Urban Area</t>
  </si>
  <si>
    <t>IncomeGroupIn-Suburban Area</t>
  </si>
  <si>
    <t>IncomeGroupIn-Rural Area</t>
  </si>
  <si>
    <t>20YearsInUSIn-Single/No Kids</t>
  </si>
  <si>
    <t>20YearsInUSIn-Couple/No Kids</t>
  </si>
  <si>
    <t>20YearsInUSIn-Single/With Kids</t>
  </si>
  <si>
    <t>20YearsInUSIn-Couple/With Kids</t>
  </si>
  <si>
    <t>20YearsInUSIn-Lower Income</t>
  </si>
  <si>
    <t>20YearsInUSIn-Middle Income</t>
  </si>
  <si>
    <t>20YearsInUSIn-Upper Income</t>
  </si>
  <si>
    <t>20YearsInUSIn-In Workforce</t>
  </si>
  <si>
    <t>20YearsInUSIn-Not in Workforce</t>
  </si>
  <si>
    <t>20YearsInUSIn-Urban Area</t>
  </si>
  <si>
    <t>20YearsInUSIn-Suburban Area</t>
  </si>
  <si>
    <t>20YearsInUSIn-Rural Area</t>
  </si>
  <si>
    <t>ForeignInmigration-Single/No Kids</t>
  </si>
  <si>
    <t>ForeignInmigration-Couple/No Kids</t>
  </si>
  <si>
    <t>ForeignInmigration-Single/With Kids</t>
  </si>
  <si>
    <t>ForeignInmigration-Couple/With Kids</t>
  </si>
  <si>
    <t>ForeignInmigration-Lower Income</t>
  </si>
  <si>
    <t>ForeignInmigration-Middle Income</t>
  </si>
  <si>
    <t>ForeignInmigration-Upper Income</t>
  </si>
  <si>
    <t>ForeignInmigration-In Workforce</t>
  </si>
  <si>
    <t>ForeignInmigration-Not in Workforce</t>
  </si>
  <si>
    <t>ForeignInmigration-Urban Area</t>
  </si>
  <si>
    <t>ForeignInmigration-Suburban Area</t>
  </si>
  <si>
    <t>ForeignInmigration-Rural Area</t>
  </si>
  <si>
    <t>ForeignOutmigration-Single/No Kids</t>
  </si>
  <si>
    <t>ForeignOutmigration-Couple/No Kids</t>
  </si>
  <si>
    <t>ForeignOutmigration-Single/With Kids</t>
  </si>
  <si>
    <t>ForeignOutmigration-Couple/With Kids</t>
  </si>
  <si>
    <t>ForeignOutmigration-Lower Income</t>
  </si>
  <si>
    <t>ForeignOutmigration-Middle Income</t>
  </si>
  <si>
    <t>ForeignOutmigration-Upper Income</t>
  </si>
  <si>
    <t>ForeignOutmigration-In Workforce</t>
  </si>
  <si>
    <t>ForeignOutmigration-Not in Workforce</t>
  </si>
  <si>
    <t>ForeignOutmigration-Urban Area</t>
  </si>
  <si>
    <t>ForeignOutmigration-Suburban Area</t>
  </si>
  <si>
    <t>ForeignOutmigration-Rural Area</t>
  </si>
  <si>
    <t>DomesticInmigration-Single/No Kids</t>
  </si>
  <si>
    <t>DomesticInmigration-Couple/No Kids</t>
  </si>
  <si>
    <t>DomesticInmigration-Single/With Kids</t>
  </si>
  <si>
    <t>DomesticInmigration-Couple/With Kids</t>
  </si>
  <si>
    <t>DomesticInmigration-Lower Income</t>
  </si>
  <si>
    <t>DomesticInmigration-Middle Income</t>
  </si>
  <si>
    <t>DomesticInmigration-Upper Income</t>
  </si>
  <si>
    <t>DomesticInmigration-In Workforce</t>
  </si>
  <si>
    <t>DomesticInmigration-Not in Workforce</t>
  </si>
  <si>
    <t>DomesticInmigration-Urban Area</t>
  </si>
  <si>
    <t>DomesticInmigration-Suburban Area</t>
  </si>
  <si>
    <t>DomesticInmigration-Rural Area</t>
  </si>
  <si>
    <t>DomesticOutmigration-Single/No Kids</t>
  </si>
  <si>
    <t>DomesticOutmigration-Couple/No Kids</t>
  </si>
  <si>
    <t>DomesticOutmigration-Single/With Kids</t>
  </si>
  <si>
    <t>DomesticOutmigration-Couple/With Kids</t>
  </si>
  <si>
    <t>DomesticOutmigration-Lower Income</t>
  </si>
  <si>
    <t>DomesticOutmigration-Middle Income</t>
  </si>
  <si>
    <t>DomesticOutmigration-Upper Income</t>
  </si>
  <si>
    <t>DomesticOutmigration-In Workforce</t>
  </si>
  <si>
    <t>DomesticOutmigration-Not in Workforce</t>
  </si>
  <si>
    <t>DomesticOutmigration-Urban Area</t>
  </si>
  <si>
    <t>DomesticOutmigration-Suburban Area</t>
  </si>
  <si>
    <t>DomesticOutmigration-Rural Area</t>
  </si>
  <si>
    <t>RegionalInmigration-Single/No Kids</t>
  </si>
  <si>
    <t>RegionalInmigration-Couple/No Kids</t>
  </si>
  <si>
    <t>RegionalInmigration-Single/With Kids</t>
  </si>
  <si>
    <t>RegionalInmigration-Couple/With Kids</t>
  </si>
  <si>
    <t>RegionalInmigration-Lower Income</t>
  </si>
  <si>
    <t>RegionalInmigration-Middle Income</t>
  </si>
  <si>
    <t>RegionalInmigration-Upper Income</t>
  </si>
  <si>
    <t>RegionalInmigration-In Workforce</t>
  </si>
  <si>
    <t>RegionalInmigration-Not in Workforce</t>
  </si>
  <si>
    <t>RegionalInmigration-Urban Area</t>
  </si>
  <si>
    <t>RegionalInmigration-Suburban Area</t>
  </si>
  <si>
    <t>RegionalInmigration-Rural Area</t>
  </si>
  <si>
    <t>RegionalOutmigration-Single/No Kids</t>
  </si>
  <si>
    <t>RegionalOutmigration-Couple/No Kids</t>
  </si>
  <si>
    <t>RegionalOutmigration-Single/With Kids</t>
  </si>
  <si>
    <t>RegionalOutmigration-Couple/With Kids</t>
  </si>
  <si>
    <t>RegionalOutmigration-Lower Income</t>
  </si>
  <si>
    <t>RegionalOutmigration-Middle Income</t>
  </si>
  <si>
    <t>RegionalOutmigration-Upper Income</t>
  </si>
  <si>
    <t>RegionalOutmigration-In Workforce</t>
  </si>
  <si>
    <t>RegionalOutmigration-Not in Workforce</t>
  </si>
  <si>
    <t>RegionalOutmigration-Urban Area</t>
  </si>
  <si>
    <t>RegionalOutmigration-Suburban Area</t>
  </si>
  <si>
    <t>RegionalOutmigration-Rural Area</t>
  </si>
  <si>
    <t>OwnCar-Single/No Kids</t>
  </si>
  <si>
    <t>OwnCar-Couple/No Kids</t>
  </si>
  <si>
    <t>OwnCar-Single/With Kids</t>
  </si>
  <si>
    <t>OwnCar-Couple/With Kids</t>
  </si>
  <si>
    <t>OwnCar-Lower Income</t>
  </si>
  <si>
    <t>OwnCar-Middle Income</t>
  </si>
  <si>
    <t>OwnCar-Upper Income</t>
  </si>
  <si>
    <t>OwnCar-In Workforce</t>
  </si>
  <si>
    <t>OwnCar-Not in Workforce</t>
  </si>
  <si>
    <t>OwnCar-Urban Area</t>
  </si>
  <si>
    <t>OwnCar-Suburban Area</t>
  </si>
  <si>
    <t>OwnCar-Rural Area</t>
  </si>
  <si>
    <t>ShareCar-Single/No Kids</t>
  </si>
  <si>
    <t>ShareCar-Couple/No Kids</t>
  </si>
  <si>
    <t>ShareCar-Single/With Kids</t>
  </si>
  <si>
    <t>ShareCar-Couple/With Kids</t>
  </si>
  <si>
    <t>ShareCar-Lower Income</t>
  </si>
  <si>
    <t>ShareCar-Middle Income</t>
  </si>
  <si>
    <t>ShareCar-Upper Income</t>
  </si>
  <si>
    <t>ShareCar-In Workforce</t>
  </si>
  <si>
    <t>ShareCar-Not in Workforce</t>
  </si>
  <si>
    <t>ShareCar-Urban Area</t>
  </si>
  <si>
    <t>ShareCar-Suburban Area</t>
  </si>
  <si>
    <t>ShareCar-Rural Area</t>
  </si>
  <si>
    <t>NoCar-Single/No Kids</t>
  </si>
  <si>
    <t>NoCar-Couple/No Kids</t>
  </si>
  <si>
    <t>NoCar-Single/With Kids</t>
  </si>
  <si>
    <t>NoCar-Couple/With Kids</t>
  </si>
  <si>
    <t>NoCar-Lower Income</t>
  </si>
  <si>
    <t>NoCar-Middle Income</t>
  </si>
  <si>
    <t>NoCar-Upper Income</t>
  </si>
  <si>
    <t>NoCar-In Workforce</t>
  </si>
  <si>
    <t>NoCar-Not in Workforce</t>
  </si>
  <si>
    <t>NoCar-Urban Area</t>
  </si>
  <si>
    <t>NoCar-Suburban Area</t>
  </si>
  <si>
    <t>NoCar-Rural Area</t>
  </si>
  <si>
    <t>WorkTrips-Single/No Kids</t>
  </si>
  <si>
    <t>WorkTrips-Couple/No Kids</t>
  </si>
  <si>
    <t>WorkTrips-Single/With Kids</t>
  </si>
  <si>
    <t>WorkTrips-Couple/With Kids</t>
  </si>
  <si>
    <t>WorkTrips-Lower Income</t>
  </si>
  <si>
    <t>WorkTrips-Middle Income</t>
  </si>
  <si>
    <t>WorkTrips-Upper Income</t>
  </si>
  <si>
    <t>WorkTrips-In Workforce</t>
  </si>
  <si>
    <t>WorkTrips-Not in Workforce</t>
  </si>
  <si>
    <t>WorkTrips-Urban Area</t>
  </si>
  <si>
    <t>WorkTrips-Suburban Area</t>
  </si>
  <si>
    <t>WorkTrips-Rural Area</t>
  </si>
  <si>
    <t>NonWorkTrips-Single/No Kids</t>
  </si>
  <si>
    <t>NonWorkTrips-Couple/No Kids</t>
  </si>
  <si>
    <t>NonWorkTrips-Single/With Kids</t>
  </si>
  <si>
    <t>NonWorkTrips-Couple/With Kids</t>
  </si>
  <si>
    <t>NonWorkTrips-Lower Income</t>
  </si>
  <si>
    <t>NonWorkTrips-Middle Income</t>
  </si>
  <si>
    <t>NonWorkTrips-Upper Income</t>
  </si>
  <si>
    <t>NonWorkTrips-In Workforce</t>
  </si>
  <si>
    <t>NonWorkTrips-Not in Workforce</t>
  </si>
  <si>
    <t>NonWorkTrips-Urban Area</t>
  </si>
  <si>
    <t>NonWorkTrips-Suburban Area</t>
  </si>
  <si>
    <t>NonWorkTrips-Rural Area</t>
  </si>
  <si>
    <t>Job Demand/Supply-Urban Area</t>
  </si>
  <si>
    <t>Job Demand/Supply-Suburban Area</t>
  </si>
  <si>
    <t>Job Demand/Supply-Rural Area</t>
  </si>
  <si>
    <t>NonR.Space Demand/Supply-Urban Area</t>
  </si>
  <si>
    <t>NonR.Space Demand/Supply-Suburban Area</t>
  </si>
  <si>
    <t>NonR.Space Demand/Supply-Rural Area</t>
  </si>
  <si>
    <t>Res.Space Demand/Supply-Urban Area</t>
  </si>
  <si>
    <t>Res.Space Demand/Supply-Suburban Area</t>
  </si>
  <si>
    <t>Res.Space Demand/Supply-Rural Area</t>
  </si>
  <si>
    <t>Dev.Space Demand/Supply-Urban Area</t>
  </si>
  <si>
    <t>Dev.Space Demand/Supply-Suburban Area</t>
  </si>
  <si>
    <t>Dev.Space Demand/Supply-Rural Area</t>
  </si>
  <si>
    <t>Road Miles Demand/Supply-Urban Area</t>
  </si>
  <si>
    <t>Road Miles Demand/Supply-Suburban Area</t>
  </si>
  <si>
    <t>Road Miles Demand/Supply-Rural Area</t>
  </si>
  <si>
    <t>Ageing</t>
  </si>
  <si>
    <t>Deaths</t>
  </si>
  <si>
    <t>Births</t>
  </si>
  <si>
    <t>Marriages</t>
  </si>
  <si>
    <t>Divorces</t>
  </si>
  <si>
    <t>FirstChild</t>
  </si>
  <si>
    <t>EmptyNest</t>
  </si>
  <si>
    <t>LeaveNest</t>
  </si>
  <si>
    <t>ChangeStatus</t>
  </si>
  <si>
    <t>ChangeIncome</t>
  </si>
  <si>
    <t>20YearsInU</t>
  </si>
  <si>
    <t>AgeingIn</t>
  </si>
  <si>
    <t>BirthsIn</t>
  </si>
  <si>
    <t>MarriagesIn</t>
  </si>
  <si>
    <t>DivorcesIn</t>
  </si>
  <si>
    <t>FirstChildIn</t>
  </si>
  <si>
    <t>EmptyNestIn</t>
  </si>
  <si>
    <t>LeaveNestIn</t>
  </si>
  <si>
    <t>WorkforceIn</t>
  </si>
  <si>
    <t>IncomeGroupIn</t>
  </si>
  <si>
    <t>20YearsInUSIn</t>
  </si>
  <si>
    <t>ForeignInmigration</t>
  </si>
  <si>
    <t>ForeignOutmigration</t>
  </si>
  <si>
    <t>DomesticInmigration</t>
  </si>
  <si>
    <t>DomesticOutmigration</t>
  </si>
  <si>
    <t>RegionalInmigration</t>
  </si>
  <si>
    <t>RegionalOutmigration</t>
  </si>
  <si>
    <t>OwnCar</t>
  </si>
  <si>
    <t>ShareCar</t>
  </si>
  <si>
    <t>NoCar</t>
  </si>
  <si>
    <t>WorkTrips</t>
  </si>
  <si>
    <t>NonWorkTrips</t>
  </si>
  <si>
    <t>Urban Area/Retail Jobs</t>
  </si>
  <si>
    <t>Urban Area/Service Jobs</t>
  </si>
  <si>
    <t>Urban Area/Other Jobs</t>
  </si>
  <si>
    <t>Suburban Area/Retail Jobs</t>
  </si>
  <si>
    <t>Suburban Area/Service Jobs</t>
  </si>
  <si>
    <t>Suburban Area/Other Jobs</t>
  </si>
  <si>
    <t>Rural Area/Retail Jobs</t>
  </si>
  <si>
    <t>Rural Area/Service Jobs</t>
  </si>
  <si>
    <t>Rural Area/Other Jobs</t>
  </si>
  <si>
    <t>Urban Area/Non-resid. Land</t>
  </si>
  <si>
    <t>Urban Area/Residential Land</t>
  </si>
  <si>
    <t>Urban Area/Developable Land</t>
  </si>
  <si>
    <t>Urban Area/Protected Land</t>
  </si>
  <si>
    <t>Suburban Area/Non-resid. Land</t>
  </si>
  <si>
    <t>Suburban Area/Residential Land</t>
  </si>
  <si>
    <t>Suburban Area/Developable Land</t>
  </si>
  <si>
    <t>Suburban Area/Protected Land</t>
  </si>
  <si>
    <t>Rural Area/Non-resid. Land</t>
  </si>
  <si>
    <t>Rural Area/Residential Land</t>
  </si>
  <si>
    <t>Rural Area/Developable Land</t>
  </si>
  <si>
    <t>Rural Area/Protected Land</t>
  </si>
  <si>
    <t>·         Copy the accompanying file NCHRP_Impacts_2050_V1_8.pro into the same directory on your computer as this workbook.</t>
  </si>
  <si>
    <t>·         Rename that file NCHRP_Impacts_2050_V1_8.pro to NCHRP_Impacts_2050_V1_8.exe. (The file was re-named so it could be e-mailed, since many e-mail systems will not accept EXE files as attachments.)</t>
  </si>
  <si>
    <t>Population</t>
  </si>
  <si>
    <t>Percent under age 16</t>
  </si>
  <si>
    <t>Percent over age 60</t>
  </si>
  <si>
    <t>Percent high income group</t>
  </si>
  <si>
    <t>Percent low income group</t>
  </si>
  <si>
    <t>Percent in workforce</t>
  </si>
  <si>
    <t>Percent non-car-owning</t>
  </si>
  <si>
    <t>Percent car-sharing</t>
  </si>
  <si>
    <t>Percent in single households</t>
  </si>
  <si>
    <t>Longer lifespan and better general health due to health care, good environment</t>
  </si>
  <si>
    <t>Longer lifespan and better general health due to healthier lifestyles, good environment</t>
  </si>
  <si>
    <t>Environmental tech businesses require workers, "back-to-basics" farming requires migrant labor</t>
  </si>
  <si>
    <t>Negative effect on health due to lack of health care, and poor environment</t>
  </si>
  <si>
    <t>Hispanic-Native</t>
  </si>
  <si>
    <t>Hispanic-&gt;20 yr</t>
  </si>
  <si>
    <t>Hispanic &lt;20 yr</t>
  </si>
  <si>
    <t>Black-Native</t>
  </si>
  <si>
    <t>Black-&gt;20 yr</t>
  </si>
  <si>
    <t>Black &lt;20 yr</t>
  </si>
  <si>
    <t>Asian-Native</t>
  </si>
  <si>
    <t>Asian-&gt;20 yr</t>
  </si>
  <si>
    <t>Asian &lt;20 yr</t>
  </si>
  <si>
    <t>Other-Native</t>
  </si>
  <si>
    <t>Other-&gt;20 yr</t>
  </si>
  <si>
    <t>Other &lt;20 yr</t>
  </si>
  <si>
    <r>
      <rPr>
        <sz val="9"/>
        <color indexed="8"/>
        <rFont val="Arial"/>
        <family val="2"/>
      </rPr>
      <t>Hispanic-Native</t>
    </r>
  </si>
  <si>
    <r>
      <rPr>
        <sz val="9"/>
        <color indexed="8"/>
        <rFont val="Arial"/>
        <family val="2"/>
      </rPr>
      <t>Hispanic-&gt;20 yr</t>
    </r>
  </si>
  <si>
    <r>
      <rPr>
        <sz val="9"/>
        <color indexed="8"/>
        <rFont val="Arial"/>
        <family val="2"/>
      </rPr>
      <t>Hispanic &lt;20 yr</t>
    </r>
  </si>
  <si>
    <r>
      <rPr>
        <sz val="9"/>
        <color indexed="8"/>
        <rFont val="Arial"/>
        <family val="2"/>
      </rPr>
      <t>Black-Native</t>
    </r>
  </si>
  <si>
    <r>
      <rPr>
        <sz val="9"/>
        <color indexed="8"/>
        <rFont val="Arial"/>
        <family val="2"/>
      </rPr>
      <t>Black-&gt;20 yr</t>
    </r>
  </si>
  <si>
    <r>
      <rPr>
        <sz val="9"/>
        <color indexed="8"/>
        <rFont val="Arial"/>
        <family val="2"/>
      </rPr>
      <t>Black &lt;20 yr</t>
    </r>
  </si>
  <si>
    <r>
      <rPr>
        <sz val="9"/>
        <color indexed="8"/>
        <rFont val="Arial"/>
        <family val="2"/>
      </rPr>
      <t>Asian-Native</t>
    </r>
  </si>
  <si>
    <r>
      <rPr>
        <sz val="9"/>
        <color indexed="8"/>
        <rFont val="Arial"/>
        <family val="2"/>
      </rPr>
      <t>Asian-&gt;20 yr</t>
    </r>
  </si>
  <si>
    <r>
      <rPr>
        <sz val="9"/>
        <color indexed="8"/>
        <rFont val="Arial"/>
        <family val="2"/>
      </rPr>
      <t>Asian &lt;20 yr</t>
    </r>
  </si>
  <si>
    <r>
      <rPr>
        <sz val="9"/>
        <color indexed="8"/>
        <rFont val="Arial"/>
        <family val="2"/>
      </rPr>
      <t>Other-Native</t>
    </r>
  </si>
  <si>
    <r>
      <rPr>
        <sz val="9"/>
        <color indexed="8"/>
        <rFont val="Arial"/>
        <family val="2"/>
      </rPr>
      <t>Other-&gt;20 yr</t>
    </r>
  </si>
  <si>
    <r>
      <rPr>
        <sz val="9"/>
        <color indexed="8"/>
        <rFont val="Arial"/>
        <family val="2"/>
      </rPr>
      <t>Other &lt;20 yr</t>
    </r>
  </si>
  <si>
    <r>
      <rPr>
        <sz val="9"/>
        <color indexed="8"/>
        <rFont val="Arial"/>
        <family val="2"/>
      </rPr>
      <t>others</t>
    </r>
  </si>
  <si>
    <t>Base Average Peak Hour Road Capacity  (vehicle per hour per lane)</t>
  </si>
  <si>
    <t>Travel peak hour factors (fraction peak hour/daily)</t>
  </si>
  <si>
    <t>All races, in US &lt;20 yrs</t>
  </si>
  <si>
    <t>All races, in US &gt;20 yrs</t>
  </si>
  <si>
    <t xml:space="preserve"> Hispanic, US native</t>
  </si>
  <si>
    <t xml:space="preserve"> Black, US native</t>
  </si>
  <si>
    <t xml:space="preserve"> Asian, US native</t>
  </si>
  <si>
    <t>White/Other, US native</t>
  </si>
  <si>
    <t>Fraction of trip distance on …</t>
  </si>
  <si>
    <t>Urban-Urban commute</t>
  </si>
  <si>
    <t>Suburban-Urban commute</t>
  </si>
  <si>
    <t>Rural-Urban commute</t>
  </si>
  <si>
    <t>Suburban-Suburban commute</t>
  </si>
  <si>
    <t>Rural-Suburban commute</t>
  </si>
  <si>
    <t>Rural-Rural commute</t>
  </si>
  <si>
    <t>Urban resident non-work</t>
  </si>
  <si>
    <t>Suburban resident non-work</t>
  </si>
  <si>
    <t>Rural resident non-work</t>
  </si>
  <si>
    <t>Demographic sector seed matrix</t>
  </si>
  <si>
    <t>Workers</t>
  </si>
  <si>
    <t>suburban</t>
  </si>
  <si>
    <t>Urban-Urban</t>
  </si>
  <si>
    <t>Urban-Suburban</t>
  </si>
  <si>
    <t>Suburban-Urban</t>
  </si>
  <si>
    <t>Rural-Urban</t>
  </si>
  <si>
    <t>Suburban-Suburban</t>
  </si>
  <si>
    <t>Rural-Suburban</t>
  </si>
  <si>
    <t>Urban-Rural</t>
  </si>
  <si>
    <t>Sub-Rural</t>
  </si>
  <si>
    <t>Rural-Rural</t>
  </si>
  <si>
    <t>Suburban-Rural</t>
  </si>
  <si>
    <t>Base commute patterns</t>
  </si>
  <si>
    <t>Urban-Suburban commute</t>
  </si>
  <si>
    <t>Suburban-Rural commute</t>
  </si>
  <si>
    <t>Urban-Rural commute</t>
  </si>
  <si>
    <t>CarDriverWorkTrips</t>
  </si>
  <si>
    <t>CarPassengerWorkTrips</t>
  </si>
  <si>
    <t>TransitWorkTrips</t>
  </si>
  <si>
    <t>WalkBikeWorkTrips</t>
  </si>
  <si>
    <t>CarDriverWorkMiles</t>
  </si>
  <si>
    <t>CarPassengerWorkMiles</t>
  </si>
  <si>
    <t>TransitWorkMiles</t>
  </si>
  <si>
    <t>CarDriverNonWorkTrips</t>
  </si>
  <si>
    <t>CarPassengerNonWorkTrips</t>
  </si>
  <si>
    <t>TransitNonWorkTrips</t>
  </si>
  <si>
    <t>WalkBikeNonWorkTrips</t>
  </si>
  <si>
    <t>CarDriverNonWorkMiles</t>
  </si>
  <si>
    <t>CarPassengerNonWorkMiles</t>
  </si>
  <si>
    <t>TransitNonWorkMiles</t>
  </si>
  <si>
    <t>Ageing-Hispanic US born</t>
  </si>
  <si>
    <t>Ageing-Hispanic &lt;20 yrs</t>
  </si>
  <si>
    <t>Ageing-Hispanic &gt;20 yrs</t>
  </si>
  <si>
    <t>Ageing-Black US born</t>
  </si>
  <si>
    <t>Ageing-Black &lt;20 yrs</t>
  </si>
  <si>
    <t>Ageing-Black &gt;20 yrs</t>
  </si>
  <si>
    <t>Ageing-Asian US born</t>
  </si>
  <si>
    <t>Ageing-Asian &lt;20 yrs</t>
  </si>
  <si>
    <t>Ageing-Asian &gt;20 yrs</t>
  </si>
  <si>
    <t>Ageing-White US born</t>
  </si>
  <si>
    <t>Ageing-White &lt;20 yrs</t>
  </si>
  <si>
    <t>Ageing-White &gt;20 yrs</t>
  </si>
  <si>
    <t>Deaths-Hispanic US born</t>
  </si>
  <si>
    <t>Deaths-Hispanic &lt;20 yrs</t>
  </si>
  <si>
    <t>Deaths-Hispanic &gt;20 yrs</t>
  </si>
  <si>
    <t>Deaths-Black US born</t>
  </si>
  <si>
    <t>Deaths-Black &lt;20 yrs</t>
  </si>
  <si>
    <t>Deaths-Black &gt;20 yrs</t>
  </si>
  <si>
    <t>Deaths-Asian US born</t>
  </si>
  <si>
    <t>Deaths-Asian &lt;20 yrs</t>
  </si>
  <si>
    <t>Deaths-Asian &gt;20 yrs</t>
  </si>
  <si>
    <t>Deaths-White US born</t>
  </si>
  <si>
    <t>Deaths-White &lt;20 yrs</t>
  </si>
  <si>
    <t>Deaths-White &gt;20 yrs</t>
  </si>
  <si>
    <t>Births-Hispanic US born</t>
  </si>
  <si>
    <t>Births-Hispanic &lt;20 yrs</t>
  </si>
  <si>
    <t>Births-Hispanic &gt;20 yrs</t>
  </si>
  <si>
    <t>Births-Black US born</t>
  </si>
  <si>
    <t>Births-Black &lt;20 yrs</t>
  </si>
  <si>
    <t>Births-Black &gt;20 yrs</t>
  </si>
  <si>
    <t>Births-Asian US born</t>
  </si>
  <si>
    <t>Births-Asian &lt;20 yrs</t>
  </si>
  <si>
    <t>Births-Asian &gt;20 yrs</t>
  </si>
  <si>
    <t>Births-White US born</t>
  </si>
  <si>
    <t>Births-White &lt;20 yrs</t>
  </si>
  <si>
    <t>Births-White &gt;20 yrs</t>
  </si>
  <si>
    <t>Marriages-Hispanic US born</t>
  </si>
  <si>
    <t>Marriages-Hispanic &lt;20 yrs</t>
  </si>
  <si>
    <t>Marriages-Hispanic &gt;20 yrs</t>
  </si>
  <si>
    <t>Marriages-Black US born</t>
  </si>
  <si>
    <t>Marriages-Black &lt;20 yrs</t>
  </si>
  <si>
    <t>Marriages-Black &gt;20 yrs</t>
  </si>
  <si>
    <t>Marriages-Asian US born</t>
  </si>
  <si>
    <t>Marriages-Asian &lt;20 yrs</t>
  </si>
  <si>
    <t>Marriages-Asian &gt;20 yrs</t>
  </si>
  <si>
    <t>Marriages-White US born</t>
  </si>
  <si>
    <t>Marriages-White &lt;20 yrs</t>
  </si>
  <si>
    <t>Marriages-White &gt;20 yrs</t>
  </si>
  <si>
    <t>Divorces-Hispanic US born</t>
  </si>
  <si>
    <t>Divorces-Hispanic &lt;20 yrs</t>
  </si>
  <si>
    <t>Divorces-Hispanic &gt;20 yrs</t>
  </si>
  <si>
    <t>Divorces-Black US born</t>
  </si>
  <si>
    <t>Divorces-Black &lt;20 yrs</t>
  </si>
  <si>
    <t>Divorces-Black &gt;20 yrs</t>
  </si>
  <si>
    <t>Divorces-Asian US born</t>
  </si>
  <si>
    <t>Divorces-Asian &lt;20 yrs</t>
  </si>
  <si>
    <t>Divorces-Asian &gt;20 yrs</t>
  </si>
  <si>
    <t>Divorces-White US born</t>
  </si>
  <si>
    <t>Divorces-White &lt;20 yrs</t>
  </si>
  <si>
    <t>Divorces-White &gt;20 yrs</t>
  </si>
  <si>
    <t>FirstChild-Hispanic US born</t>
  </si>
  <si>
    <t>FirstChild-Hispanic &lt;20 yrs</t>
  </si>
  <si>
    <t>FirstChild-Hispanic &gt;20 yrs</t>
  </si>
  <si>
    <t>FirstChild-Black US born</t>
  </si>
  <si>
    <t>FirstChild-Black &lt;20 yrs</t>
  </si>
  <si>
    <t>FirstChild-Black &gt;20 yrs</t>
  </si>
  <si>
    <t>FirstChild-Asian US born</t>
  </si>
  <si>
    <t>FirstChild-Asian &lt;20 yrs</t>
  </si>
  <si>
    <t>FirstChild-Asian &gt;20 yrs</t>
  </si>
  <si>
    <t>FirstChild-White US born</t>
  </si>
  <si>
    <t>FirstChild-White &lt;20 yrs</t>
  </si>
  <si>
    <t>FirstChild-White &gt;20 yrs</t>
  </si>
  <si>
    <t>EmptyNest-Hispanic US born</t>
  </si>
  <si>
    <t>EmptyNest-Hispanic &lt;20 yrs</t>
  </si>
  <si>
    <t>EmptyNest-Hispanic &gt;20 yrs</t>
  </si>
  <si>
    <t>EmptyNest-Black US born</t>
  </si>
  <si>
    <t>EmptyNest-Black &lt;20 yrs</t>
  </si>
  <si>
    <t>EmptyNest-Black &gt;20 yrs</t>
  </si>
  <si>
    <t>EmptyNest-Asian US born</t>
  </si>
  <si>
    <t>EmptyNest-Asian &lt;20 yrs</t>
  </si>
  <si>
    <t>EmptyNest-Asian &gt;20 yrs</t>
  </si>
  <si>
    <t>EmptyNest-White US born</t>
  </si>
  <si>
    <t>EmptyNest-White &lt;20 yrs</t>
  </si>
  <si>
    <t>EmptyNest-White &gt;20 yrs</t>
  </si>
  <si>
    <t>LeaveNest-Hispanic US born</t>
  </si>
  <si>
    <t>LeaveNest-Hispanic &lt;20 yrs</t>
  </si>
  <si>
    <t>LeaveNest-Hispanic &gt;20 yrs</t>
  </si>
  <si>
    <t>LeaveNest-Black US born</t>
  </si>
  <si>
    <t>LeaveNest-Black &lt;20 yrs</t>
  </si>
  <si>
    <t>LeaveNest-Black &gt;20 yrs</t>
  </si>
  <si>
    <t>LeaveNest-Asian US born</t>
  </si>
  <si>
    <t>LeaveNest-Asian &lt;20 yrs</t>
  </si>
  <si>
    <t>LeaveNest-Asian &gt;20 yrs</t>
  </si>
  <si>
    <t>LeaveNest-White US born</t>
  </si>
  <si>
    <t>LeaveNest-White &lt;20 yrs</t>
  </si>
  <si>
    <t>LeaveNest-White &gt;20 yrs</t>
  </si>
  <si>
    <t>ChangeStatus-Hispanic US born</t>
  </si>
  <si>
    <t>ChangeStatus-Hispanic &lt;20 yrs</t>
  </si>
  <si>
    <t>ChangeStatus-Hispanic &gt;20 yrs</t>
  </si>
  <si>
    <t>ChangeStatus-Black US born</t>
  </si>
  <si>
    <t>ChangeStatus-Black &lt;20 yrs</t>
  </si>
  <si>
    <t>ChangeStatus-Black &gt;20 yrs</t>
  </si>
  <si>
    <t>ChangeStatus-Asian US born</t>
  </si>
  <si>
    <t>ChangeStatus-Asian &lt;20 yrs</t>
  </si>
  <si>
    <t>ChangeStatus-Asian &gt;20 yrs</t>
  </si>
  <si>
    <t>ChangeStatus-White US born</t>
  </si>
  <si>
    <t>ChangeStatus-White &lt;20 yrs</t>
  </si>
  <si>
    <t>ChangeStatus-White &gt;20 yrs</t>
  </si>
  <si>
    <t>ChangeIncome-Hispanic US born</t>
  </si>
  <si>
    <t>ChangeIncome-Hispanic &lt;20 yrs</t>
  </si>
  <si>
    <t>ChangeIncome-Hispanic &gt;20 yrs</t>
  </si>
  <si>
    <t>ChangeIncome-Black US born</t>
  </si>
  <si>
    <t>ChangeIncome-Black &lt;20 yrs</t>
  </si>
  <si>
    <t>ChangeIncome-Black &gt;20 yrs</t>
  </si>
  <si>
    <t>ChangeIncome-Asian US born</t>
  </si>
  <si>
    <t>ChangeIncome-Asian &lt;20 yrs</t>
  </si>
  <si>
    <t>ChangeIncome-Asian &gt;20 yrs</t>
  </si>
  <si>
    <t>ChangeIncome-White US born</t>
  </si>
  <si>
    <t>ChangeIncome-White &lt;20 yrs</t>
  </si>
  <si>
    <t>ChangeIncome-White &gt;20 yrs</t>
  </si>
  <si>
    <t>20YearsInU-Hispanic US born</t>
  </si>
  <si>
    <t>20YearsInU-Hispanic &lt;20 yrs</t>
  </si>
  <si>
    <t>20YearsInU-Hispanic &gt;20 yrs</t>
  </si>
  <si>
    <t>20YearsInU-Black US born</t>
  </si>
  <si>
    <t>20YearsInU-Black &lt;20 yrs</t>
  </si>
  <si>
    <t>20YearsInU-Black &gt;20 yrs</t>
  </si>
  <si>
    <t>20YearsInU-Asian US born</t>
  </si>
  <si>
    <t>20YearsInU-Asian &lt;20 yrs</t>
  </si>
  <si>
    <t>20YearsInU-Asian &gt;20 yrs</t>
  </si>
  <si>
    <t>20YearsInU-White US born</t>
  </si>
  <si>
    <t>20YearsInU-White &lt;20 yrs</t>
  </si>
  <si>
    <t>20YearsInU-White &gt;20 yrs</t>
  </si>
  <si>
    <t>AgeingIn-Hispanic US born</t>
  </si>
  <si>
    <t>AgeingIn-Hispanic &lt;20 yrs</t>
  </si>
  <si>
    <t>AgeingIn-Hispanic &gt;20 yrs</t>
  </si>
  <si>
    <t>AgeingIn-Black US born</t>
  </si>
  <si>
    <t>AgeingIn-Black &lt;20 yrs</t>
  </si>
  <si>
    <t>AgeingIn-Black &gt;20 yrs</t>
  </si>
  <si>
    <t>AgeingIn-Asian US born</t>
  </si>
  <si>
    <t>AgeingIn-Asian &lt;20 yrs</t>
  </si>
  <si>
    <t>AgeingIn-Asian &gt;20 yrs</t>
  </si>
  <si>
    <t>AgeingIn-White US born</t>
  </si>
  <si>
    <t>AgeingIn-White &lt;20 yrs</t>
  </si>
  <si>
    <t>AgeingIn-White &gt;20 yrs</t>
  </si>
  <si>
    <t>BirthsIn-Hispanic US born</t>
  </si>
  <si>
    <t>BirthsIn-Hispanic &lt;20 yrs</t>
  </si>
  <si>
    <t>BirthsIn-Hispanic &gt;20 yrs</t>
  </si>
  <si>
    <t>BirthsIn-Black US born</t>
  </si>
  <si>
    <t>BirthsIn-Black &lt;20 yrs</t>
  </si>
  <si>
    <t>BirthsIn-Black &gt;20 yrs</t>
  </si>
  <si>
    <t>BirthsIn-Asian US born</t>
  </si>
  <si>
    <t>BirthsIn-Asian &lt;20 yrs</t>
  </si>
  <si>
    <t>BirthsIn-Asian &gt;20 yrs</t>
  </si>
  <si>
    <t>BirthsIn-White US born</t>
  </si>
  <si>
    <t>BirthsIn-White &lt;20 yrs</t>
  </si>
  <si>
    <t>BirthsIn-White &gt;20 yrs</t>
  </si>
  <si>
    <t>MarriagesIn-Hispanic US born</t>
  </si>
  <si>
    <t>MarriagesIn-Hispanic &lt;20 yrs</t>
  </si>
  <si>
    <t>MarriagesIn-Hispanic &gt;20 yrs</t>
  </si>
  <si>
    <t>MarriagesIn-Black US born</t>
  </si>
  <si>
    <t>MarriagesIn-Black &lt;20 yrs</t>
  </si>
  <si>
    <t>MarriagesIn-Black &gt;20 yrs</t>
  </si>
  <si>
    <t>MarriagesIn-Asian US born</t>
  </si>
  <si>
    <t>MarriagesIn-Asian &lt;20 yrs</t>
  </si>
  <si>
    <t>MarriagesIn-Asian &gt;20 yrs</t>
  </si>
  <si>
    <t>MarriagesIn-White US born</t>
  </si>
  <si>
    <t>MarriagesIn-White &lt;20 yrs</t>
  </si>
  <si>
    <t>MarriagesIn-White &gt;20 yrs</t>
  </si>
  <si>
    <t>DivorcesIn-Hispanic US born</t>
  </si>
  <si>
    <t>DivorcesIn-Hispanic &lt;20 yrs</t>
  </si>
  <si>
    <t>DivorcesIn-Hispanic &gt;20 yrs</t>
  </si>
  <si>
    <t>DivorcesIn-Black US born</t>
  </si>
  <si>
    <t>DivorcesIn-Black &lt;20 yrs</t>
  </si>
  <si>
    <t>DivorcesIn-Black &gt;20 yrs</t>
  </si>
  <si>
    <t>DivorcesIn-Asian US born</t>
  </si>
  <si>
    <t>DivorcesIn-Asian &lt;20 yrs</t>
  </si>
  <si>
    <t>DivorcesIn-Asian &gt;20 yrs</t>
  </si>
  <si>
    <t>DivorcesIn-White US born</t>
  </si>
  <si>
    <t>DivorcesIn-White &lt;20 yrs</t>
  </si>
  <si>
    <t>DivorcesIn-White &gt;20 yrs</t>
  </si>
  <si>
    <t>FirstChildIn-Hispanic US born</t>
  </si>
  <si>
    <t>FirstChildIn-Hispanic &lt;20 yrs</t>
  </si>
  <si>
    <t>FirstChildIn-Hispanic &gt;20 yrs</t>
  </si>
  <si>
    <t>FirstChildIn-Black US born</t>
  </si>
  <si>
    <t>FirstChildIn-Black &lt;20 yrs</t>
  </si>
  <si>
    <t>FirstChildIn-Black &gt;20 yrs</t>
  </si>
  <si>
    <t>FirstChildIn-Asian US born</t>
  </si>
  <si>
    <t>FirstChildIn-Asian &lt;20 yrs</t>
  </si>
  <si>
    <t>FirstChildIn-Asian &gt;20 yrs</t>
  </si>
  <si>
    <t>FirstChildIn-White US born</t>
  </si>
  <si>
    <t>FirstChildIn-White &lt;20 yrs</t>
  </si>
  <si>
    <t>FirstChildIn-White &gt;20 yrs</t>
  </si>
  <si>
    <t>EmptyNestIn-Hispanic US born</t>
  </si>
  <si>
    <t>EmptyNestIn-Hispanic &lt;20 yrs</t>
  </si>
  <si>
    <t>EmptyNestIn-Hispanic &gt;20 yrs</t>
  </si>
  <si>
    <t>EmptyNestIn-Black US born</t>
  </si>
  <si>
    <t>EmptyNestIn-Black &lt;20 yrs</t>
  </si>
  <si>
    <t>EmptyNestIn-Black &gt;20 yrs</t>
  </si>
  <si>
    <t>EmptyNestIn-Asian US born</t>
  </si>
  <si>
    <t>EmptyNestIn-Asian &lt;20 yrs</t>
  </si>
  <si>
    <t>EmptyNestIn-Asian &gt;20 yrs</t>
  </si>
  <si>
    <t>EmptyNestIn-White US born</t>
  </si>
  <si>
    <t>EmptyNestIn-White &lt;20 yrs</t>
  </si>
  <si>
    <t>EmptyNestIn-White &gt;20 yrs</t>
  </si>
  <si>
    <t>LeaveNestIn-Hispanic US born</t>
  </si>
  <si>
    <t>LeaveNestIn-Hispanic &lt;20 yrs</t>
  </si>
  <si>
    <t>LeaveNestIn-Hispanic &gt;20 yrs</t>
  </si>
  <si>
    <t>LeaveNestIn-Black US born</t>
  </si>
  <si>
    <t>LeaveNestIn-Black &lt;20 yrs</t>
  </si>
  <si>
    <t>LeaveNestIn-Black &gt;20 yrs</t>
  </si>
  <si>
    <t>LeaveNestIn-Asian US born</t>
  </si>
  <si>
    <t>LeaveNestIn-Asian &lt;20 yrs</t>
  </si>
  <si>
    <t>LeaveNestIn-Asian &gt;20 yrs</t>
  </si>
  <si>
    <t>LeaveNestIn-White US born</t>
  </si>
  <si>
    <t>LeaveNestIn-White &lt;20 yrs</t>
  </si>
  <si>
    <t>LeaveNestIn-White &gt;20 yrs</t>
  </si>
  <si>
    <t>WorkforceIn-Hispanic US born</t>
  </si>
  <si>
    <t>WorkforceIn-Hispanic &lt;20 yrs</t>
  </si>
  <si>
    <t>WorkforceIn-Hispanic &gt;20 yrs</t>
  </si>
  <si>
    <t>WorkforceIn-Black US born</t>
  </si>
  <si>
    <t>WorkforceIn-Black &lt;20 yrs</t>
  </si>
  <si>
    <t>WorkforceIn-Black &gt;20 yrs</t>
  </si>
  <si>
    <t>WorkforceIn-Asian US born</t>
  </si>
  <si>
    <t>WorkforceIn-Asian &lt;20 yrs</t>
  </si>
  <si>
    <t>WorkforceIn-Asian &gt;20 yrs</t>
  </si>
  <si>
    <t>WorkforceIn-White US born</t>
  </si>
  <si>
    <t>WorkforceIn-White &lt;20 yrs</t>
  </si>
  <si>
    <t>WorkforceIn-White &gt;20 yrs</t>
  </si>
  <si>
    <t>IncomeGroupIn-Hispanic US born</t>
  </si>
  <si>
    <t>IncomeGroupIn-Hispanic &lt;20 yrs</t>
  </si>
  <si>
    <t>IncomeGroupIn-Hispanic &gt;20 yrs</t>
  </si>
  <si>
    <t>IncomeGroupIn-Black US born</t>
  </si>
  <si>
    <t>IncomeGroupIn-Black &lt;20 yrs</t>
  </si>
  <si>
    <t>IncomeGroupIn-Black &gt;20 yrs</t>
  </si>
  <si>
    <t>IncomeGroupIn-Asian US born</t>
  </si>
  <si>
    <t>IncomeGroupIn-Asian &lt;20 yrs</t>
  </si>
  <si>
    <t>IncomeGroupIn-Asian &gt;20 yrs</t>
  </si>
  <si>
    <t>IncomeGroupIn-White US born</t>
  </si>
  <si>
    <t>IncomeGroupIn-White &lt;20 yrs</t>
  </si>
  <si>
    <t>IncomeGroupIn-White &gt;20 yrs</t>
  </si>
  <si>
    <t>20YearsInUSIn-Hispanic US born</t>
  </si>
  <si>
    <t>20YearsInUSIn-Hispanic &lt;20 yrs</t>
  </si>
  <si>
    <t>20YearsInUSIn-Hispanic &gt;20 yrs</t>
  </si>
  <si>
    <t>20YearsInUSIn-Black US born</t>
  </si>
  <si>
    <t>20YearsInUSIn-Black &lt;20 yrs</t>
  </si>
  <si>
    <t>20YearsInUSIn-Black &gt;20 yrs</t>
  </si>
  <si>
    <t>20YearsInUSIn-Asian US born</t>
  </si>
  <si>
    <t>20YearsInUSIn-Asian &lt;20 yrs</t>
  </si>
  <si>
    <t>20YearsInUSIn-Asian &gt;20 yrs</t>
  </si>
  <si>
    <t>20YearsInUSIn-White US born</t>
  </si>
  <si>
    <t>20YearsInUSIn-White &lt;20 yrs</t>
  </si>
  <si>
    <t>20YearsInUSIn-White &gt;20 yrs</t>
  </si>
  <si>
    <t>ForeignInmigration-Hispanic US born</t>
  </si>
  <si>
    <t>ForeignInmigration-Hispanic &lt;20 yrs</t>
  </si>
  <si>
    <t>ForeignInmigration-Hispanic &gt;20 yrs</t>
  </si>
  <si>
    <t>ForeignInmigration-Black US born</t>
  </si>
  <si>
    <t>ForeignInmigration-Black &lt;20 yrs</t>
  </si>
  <si>
    <t>ForeignInmigration-Black &gt;20 yrs</t>
  </si>
  <si>
    <t>ForeignInmigration-Asian US born</t>
  </si>
  <si>
    <t>ForeignInmigration-Asian &lt;20 yrs</t>
  </si>
  <si>
    <t>ForeignInmigration-Asian &gt;20 yrs</t>
  </si>
  <si>
    <t>ForeignInmigration-White US born</t>
  </si>
  <si>
    <t>ForeignInmigration-White &lt;20 yrs</t>
  </si>
  <si>
    <t>ForeignInmigration-White &gt;20 yrs</t>
  </si>
  <si>
    <t>ForeignOutmigration-Hispanic US born</t>
  </si>
  <si>
    <t>ForeignOutmigration-Hispanic &lt;20 yrs</t>
  </si>
  <si>
    <t>ForeignOutmigration-Hispanic &gt;20 yrs</t>
  </si>
  <si>
    <t>ForeignOutmigration-Black US born</t>
  </si>
  <si>
    <t>ForeignOutmigration-Black &lt;20 yrs</t>
  </si>
  <si>
    <t>ForeignOutmigration-Black &gt;20 yrs</t>
  </si>
  <si>
    <t>ForeignOutmigration-Asian US born</t>
  </si>
  <si>
    <t>ForeignOutmigration-Asian &lt;20 yrs</t>
  </si>
  <si>
    <t>ForeignOutmigration-Asian &gt;20 yrs</t>
  </si>
  <si>
    <t>ForeignOutmigration-White US born</t>
  </si>
  <si>
    <t>ForeignOutmigration-White &lt;20 yrs</t>
  </si>
  <si>
    <t>ForeignOutmigration-White &gt;20 yrs</t>
  </si>
  <si>
    <t>DomesticInmigration-Hispanic US born</t>
  </si>
  <si>
    <t>DomesticInmigration-Hispanic &lt;20 yrs</t>
  </si>
  <si>
    <t>DomesticInmigration-Hispanic &gt;20 yrs</t>
  </si>
  <si>
    <t>DomesticInmigration-Black US born</t>
  </si>
  <si>
    <t>DomesticInmigration-Black &lt;20 yrs</t>
  </si>
  <si>
    <t>DomesticInmigration-Black &gt;20 yrs</t>
  </si>
  <si>
    <t>DomesticInmigration-Asian US born</t>
  </si>
  <si>
    <t>DomesticInmigration-Asian &lt;20 yrs</t>
  </si>
  <si>
    <t>DomesticInmigration-Asian &gt;20 yrs</t>
  </si>
  <si>
    <t>DomesticInmigration-White US born</t>
  </si>
  <si>
    <t>DomesticInmigration-White &lt;20 yrs</t>
  </si>
  <si>
    <t>DomesticInmigration-White &gt;20 yrs</t>
  </si>
  <si>
    <t>DomesticOutmigration-Hispanic US born</t>
  </si>
  <si>
    <t>DomesticOutmigration-Hispanic &lt;20 yrs</t>
  </si>
  <si>
    <t>DomesticOutmigration-Hispanic &gt;20 yrs</t>
  </si>
  <si>
    <t>DomesticOutmigration-Black US born</t>
  </si>
  <si>
    <t>DomesticOutmigration-Black &lt;20 yrs</t>
  </si>
  <si>
    <t>DomesticOutmigration-Black &gt;20 yrs</t>
  </si>
  <si>
    <t>DomesticOutmigration-Asian US born</t>
  </si>
  <si>
    <t>DomesticOutmigration-Asian &lt;20 yrs</t>
  </si>
  <si>
    <t>DomesticOutmigration-Asian &gt;20 yrs</t>
  </si>
  <si>
    <t>DomesticOutmigration-White US born</t>
  </si>
  <si>
    <t>DomesticOutmigration-White &lt;20 yrs</t>
  </si>
  <si>
    <t>DomesticOutmigration-White &gt;20 yrs</t>
  </si>
  <si>
    <t>RegionalInmigration-Hispanic US born</t>
  </si>
  <si>
    <t>RegionalInmigration-Hispanic &lt;20 yrs</t>
  </si>
  <si>
    <t>RegionalInmigration-Hispanic &gt;20 yrs</t>
  </si>
  <si>
    <t>RegionalInmigration-Black US born</t>
  </si>
  <si>
    <t>RegionalInmigration-Black &lt;20 yrs</t>
  </si>
  <si>
    <t>RegionalInmigration-Black &gt;20 yrs</t>
  </si>
  <si>
    <t>RegionalInmigration-Asian US born</t>
  </si>
  <si>
    <t>RegionalInmigration-Asian &lt;20 yrs</t>
  </si>
  <si>
    <t>RegionalInmigration-Asian &gt;20 yrs</t>
  </si>
  <si>
    <t>RegionalInmigration-White US born</t>
  </si>
  <si>
    <t>RegionalInmigration-White &lt;20 yrs</t>
  </si>
  <si>
    <t>RegionalInmigration-White &gt;20 yrs</t>
  </si>
  <si>
    <t>RegionalOutmigration-Hispanic US born</t>
  </si>
  <si>
    <t>RegionalOutmigration-Hispanic &lt;20 yrs</t>
  </si>
  <si>
    <t>RegionalOutmigration-Hispanic &gt;20 yrs</t>
  </si>
  <si>
    <t>RegionalOutmigration-Black US born</t>
  </si>
  <si>
    <t>RegionalOutmigration-Black &lt;20 yrs</t>
  </si>
  <si>
    <t>RegionalOutmigration-Black &gt;20 yrs</t>
  </si>
  <si>
    <t>RegionalOutmigration-Asian US born</t>
  </si>
  <si>
    <t>RegionalOutmigration-Asian &lt;20 yrs</t>
  </si>
  <si>
    <t>RegionalOutmigration-Asian &gt;20 yrs</t>
  </si>
  <si>
    <t>RegionalOutmigration-White US born</t>
  </si>
  <si>
    <t>RegionalOutmigration-White &lt;20 yrs</t>
  </si>
  <si>
    <t>RegionalOutmigration-White &gt;20 yrs</t>
  </si>
  <si>
    <t>OwnCar-Hispanic US born</t>
  </si>
  <si>
    <t>OwnCar-Hispanic &lt;20 yrs</t>
  </si>
  <si>
    <t>OwnCar-Hispanic &gt;20 yrs</t>
  </si>
  <si>
    <t>OwnCar-Black US born</t>
  </si>
  <si>
    <t>OwnCar-Black &lt;20 yrs</t>
  </si>
  <si>
    <t>OwnCar-Black &gt;20 yrs</t>
  </si>
  <si>
    <t>OwnCar-Asian US born</t>
  </si>
  <si>
    <t>OwnCar-Asian &lt;20 yrs</t>
  </si>
  <si>
    <t>OwnCar-Asian &gt;20 yrs</t>
  </si>
  <si>
    <t>OwnCar-White US born</t>
  </si>
  <si>
    <t>OwnCar-White &lt;20 yrs</t>
  </si>
  <si>
    <t>OwnCar-White &gt;20 yrs</t>
  </si>
  <si>
    <t>ShareCar-Hispanic US born</t>
  </si>
  <si>
    <t>ShareCar-Hispanic &lt;20 yrs</t>
  </si>
  <si>
    <t>ShareCar-Hispanic &gt;20 yrs</t>
  </si>
  <si>
    <t>ShareCar-Black US born</t>
  </si>
  <si>
    <t>ShareCar-Black &lt;20 yrs</t>
  </si>
  <si>
    <t>ShareCar-Black &gt;20 yrs</t>
  </si>
  <si>
    <t>ShareCar-Asian US born</t>
  </si>
  <si>
    <t>ShareCar-Asian &lt;20 yrs</t>
  </si>
  <si>
    <t>ShareCar-Asian &gt;20 yrs</t>
  </si>
  <si>
    <t>ShareCar-White US born</t>
  </si>
  <si>
    <t>ShareCar-White &lt;20 yrs</t>
  </si>
  <si>
    <t>ShareCar-White &gt;20 yrs</t>
  </si>
  <si>
    <t>NoCar-Hispanic US born</t>
  </si>
  <si>
    <t>NoCar-Hispanic &lt;20 yrs</t>
  </si>
  <si>
    <t>NoCar-Hispanic &gt;20 yrs</t>
  </si>
  <si>
    <t>NoCar-Black US born</t>
  </si>
  <si>
    <t>NoCar-Black &lt;20 yrs</t>
  </si>
  <si>
    <t>NoCar-Black &gt;20 yrs</t>
  </si>
  <si>
    <t>NoCar-Asian US born</t>
  </si>
  <si>
    <t>NoCar-Asian &lt;20 yrs</t>
  </si>
  <si>
    <t>NoCar-Asian &gt;20 yrs</t>
  </si>
  <si>
    <t>NoCar-White US born</t>
  </si>
  <si>
    <t>NoCar-White &lt;20 yrs</t>
  </si>
  <si>
    <t>NoCar-White &gt;20 yrs</t>
  </si>
  <si>
    <t>WorkTrips-Hispanic US born</t>
  </si>
  <si>
    <t>WorkTrips-Hispanic &lt;20 yrs</t>
  </si>
  <si>
    <t>WorkTrips-Hispanic &gt;20 yrs</t>
  </si>
  <si>
    <t>WorkTrips-Black US born</t>
  </si>
  <si>
    <t>WorkTrips-Black &lt;20 yrs</t>
  </si>
  <si>
    <t>WorkTrips-Black &gt;20 yrs</t>
  </si>
  <si>
    <t>WorkTrips-Asian US born</t>
  </si>
  <si>
    <t>WorkTrips-Asian &lt;20 yrs</t>
  </si>
  <si>
    <t>WorkTrips-Asian &gt;20 yrs</t>
  </si>
  <si>
    <t>WorkTrips-White US born</t>
  </si>
  <si>
    <t>WorkTrips-White &lt;20 yrs</t>
  </si>
  <si>
    <t>WorkTrips-White &gt;20 yrs</t>
  </si>
  <si>
    <t>NonWorkTrips-Hispanic US born</t>
  </si>
  <si>
    <t>NonWorkTrips-Hispanic &lt;20 yrs</t>
  </si>
  <si>
    <t>NonWorkTrips-Hispanic &gt;20 yrs</t>
  </si>
  <si>
    <t>NonWorkTrips-Black US born</t>
  </si>
  <si>
    <t>NonWorkTrips-Black &lt;20 yrs</t>
  </si>
  <si>
    <t>NonWorkTrips-Black &gt;20 yrs</t>
  </si>
  <si>
    <t>NonWorkTrips-Asian US born</t>
  </si>
  <si>
    <t>NonWorkTrips-Asian &lt;20 yrs</t>
  </si>
  <si>
    <t>NonWorkTrips-Asian &gt;20 yrs</t>
  </si>
  <si>
    <t>NonWorkTrips-White US born</t>
  </si>
  <si>
    <t>NonWorkTrips-White &lt;20 yrs</t>
  </si>
  <si>
    <t>NonWorkTrips-White &gt;20 yrs</t>
  </si>
  <si>
    <t>CarDriverWorkTrips-Age  0-15</t>
  </si>
  <si>
    <t>CarDriverWorkTrips-Age 16-29</t>
  </si>
  <si>
    <t>CarDriverWorkTrips-Age 30-44</t>
  </si>
  <si>
    <t>CarDriverWorkTrips-Age 45-59</t>
  </si>
  <si>
    <t>CarDriverWorkTrips-Age 60-74</t>
  </si>
  <si>
    <t>CarDriverWorkTrips-Age 75+up</t>
  </si>
  <si>
    <t>CarDriverWorkTrips-Single/No Kids</t>
  </si>
  <si>
    <t>CarDriverWorkTrips-Couple/No Kids</t>
  </si>
  <si>
    <t>CarDriverWorkTrips-Single/With Kids</t>
  </si>
  <si>
    <t>CarDriverWorkTrips-Couple/With Kids</t>
  </si>
  <si>
    <t>CarDriverWorkTrips-Hispanic US born</t>
  </si>
  <si>
    <t>CarDriverWorkTrips-Hispanic &lt;20 yrs</t>
  </si>
  <si>
    <t>CarDriverWorkTrips-Hispanic &gt;20 yrs</t>
  </si>
  <si>
    <t>CarDriverWorkTrips-Black US born</t>
  </si>
  <si>
    <t>CarDriverWorkTrips-Black &lt;20 yrs</t>
  </si>
  <si>
    <t>CarDriverWorkTrips-Black &gt;20 yrs</t>
  </si>
  <si>
    <t>CarDriverWorkTrips-Asian US born</t>
  </si>
  <si>
    <t>CarDriverWorkTrips-Asian &lt;20 yrs</t>
  </si>
  <si>
    <t>CarDriverWorkTrips-Asian &gt;20 yrs</t>
  </si>
  <si>
    <t>CarDriverWorkTrips-White US born</t>
  </si>
  <si>
    <t>CarDriverWorkTrips-White &lt;20 yrs</t>
  </si>
  <si>
    <t>CarDriverWorkTrips-White &gt;20 yrs</t>
  </si>
  <si>
    <t>CarDriverWorkTrips-Lower Income</t>
  </si>
  <si>
    <t>CarDriverWorkTrips-Middle Income</t>
  </si>
  <si>
    <t>CarDriverWorkTrips-Upper Income</t>
  </si>
  <si>
    <t>CarDriverWorkTrips-In Workforce</t>
  </si>
  <si>
    <t>CarDriverWorkTrips-Not in Workforce</t>
  </si>
  <si>
    <t>CarDriverWorkTrips-Urban Area</t>
  </si>
  <si>
    <t>CarDriverWorkTrips-Suburban Area</t>
  </si>
  <si>
    <t>CarDriverWorkTrips-Rural Area</t>
  </si>
  <si>
    <t>CarPassengerWorkTrips-Age  0-15</t>
  </si>
  <si>
    <t>CarPassengerWorkTrips-Age 16-29</t>
  </si>
  <si>
    <t>CarPassengerWorkTrips-Age 30-44</t>
  </si>
  <si>
    <t>CarPassengerWorkTrips-Age 45-59</t>
  </si>
  <si>
    <t>CarPassengerWorkTrips-Age 60-74</t>
  </si>
  <si>
    <t>CarPassengerWorkTrips-Age 75+up</t>
  </si>
  <si>
    <t>CarPassengerWorkTrips-Single/No Kids</t>
  </si>
  <si>
    <t>CarPassengerWorkTrips-Couple/No Kids</t>
  </si>
  <si>
    <t>CarPassengerWorkTrips-Single/With Kids</t>
  </si>
  <si>
    <t>CarPassengerWorkTrips-Couple/With Kids</t>
  </si>
  <si>
    <t>CarPassengerWorkTrips-Hispanic US born</t>
  </si>
  <si>
    <t>CarPassengerWorkTrips-Hispanic &lt;20 yrs</t>
  </si>
  <si>
    <t>CarPassengerWorkTrips-Hispanic &gt;20 yrs</t>
  </si>
  <si>
    <t>CarPassengerWorkTrips-Black US born</t>
  </si>
  <si>
    <t>CarPassengerWorkTrips-Black &lt;20 yrs</t>
  </si>
  <si>
    <t>CarPassengerWorkTrips-Black &gt;20 yrs</t>
  </si>
  <si>
    <t>CarPassengerWorkTrips-Asian US born</t>
  </si>
  <si>
    <t>CarPassengerWorkTrips-Asian &lt;20 yrs</t>
  </si>
  <si>
    <t>CarPassengerWorkTrips-Asian &gt;20 yrs</t>
  </si>
  <si>
    <t>CarPassengerWorkTrips-White US born</t>
  </si>
  <si>
    <t>CarPassengerWorkTrips-White &lt;20 yrs</t>
  </si>
  <si>
    <t>CarPassengerWorkTrips-White &gt;20 yrs</t>
  </si>
  <si>
    <t>CarPassengerWorkTrips-Lower Income</t>
  </si>
  <si>
    <t>CarPassengerWorkTrips-Middle Income</t>
  </si>
  <si>
    <t>CarPassengerWorkTrips-Upper Income</t>
  </si>
  <si>
    <t>CarPassengerWorkTrips-In Workforce</t>
  </si>
  <si>
    <t>CarPassengerWorkTrips-Not in Workforce</t>
  </si>
  <si>
    <t>CarPassengerWorkTrips-Urban Area</t>
  </si>
  <si>
    <t>CarPassengerWorkTrips-Suburban Area</t>
  </si>
  <si>
    <t>CarPassengerWorkTrips-Rural Area</t>
  </si>
  <si>
    <t>TransitWorkTrips-Age  0-15</t>
  </si>
  <si>
    <t>TransitWorkTrips-Age 16-29</t>
  </si>
  <si>
    <t>TransitWorkTrips-Age 30-44</t>
  </si>
  <si>
    <t>TransitWorkTrips-Age 45-59</t>
  </si>
  <si>
    <t>TransitWorkTrips-Age 60-74</t>
  </si>
  <si>
    <t>TransitWorkTrips-Age 75+up</t>
  </si>
  <si>
    <t>TransitWorkTrips-Single/No Kids</t>
  </si>
  <si>
    <t>TransitWorkTrips-Couple/No Kids</t>
  </si>
  <si>
    <t>TransitWorkTrips-Single/With Kids</t>
  </si>
  <si>
    <t>TransitWorkTrips-Couple/With Kids</t>
  </si>
  <si>
    <t>TransitWorkTrips-Hispanic US born</t>
  </si>
  <si>
    <t>TransitWorkTrips-Hispanic &lt;20 yrs</t>
  </si>
  <si>
    <t>TransitWorkTrips-Hispanic &gt;20 yrs</t>
  </si>
  <si>
    <t>TransitWorkTrips-Black US born</t>
  </si>
  <si>
    <t>TransitWorkTrips-Black &lt;20 yrs</t>
  </si>
  <si>
    <t>TransitWorkTrips-Black &gt;20 yrs</t>
  </si>
  <si>
    <t>TransitWorkTrips-Asian US born</t>
  </si>
  <si>
    <t>TransitWorkTrips-Asian &lt;20 yrs</t>
  </si>
  <si>
    <t>TransitWorkTrips-Asian &gt;20 yrs</t>
  </si>
  <si>
    <t>TransitWorkTrips-White US born</t>
  </si>
  <si>
    <t>TransitWorkTrips-White &lt;20 yrs</t>
  </si>
  <si>
    <t>TransitWorkTrips-White &gt;20 yrs</t>
  </si>
  <si>
    <t>TransitWorkTrips-Lower Income</t>
  </si>
  <si>
    <t>TransitWorkTrips-Middle Income</t>
  </si>
  <si>
    <t>TransitWorkTrips-Upper Income</t>
  </si>
  <si>
    <t>TransitWorkTrips-In Workforce</t>
  </si>
  <si>
    <t>TransitWorkTrips-Not in Workforce</t>
  </si>
  <si>
    <t>TransitWorkTrips-Urban Area</t>
  </si>
  <si>
    <t>TransitWorkTrips-Suburban Area</t>
  </si>
  <si>
    <t>TransitWorkTrips-Rural Area</t>
  </si>
  <si>
    <t>WalkBikeWorkTrips-Age  0-15</t>
  </si>
  <si>
    <t>WalkBikeWorkTrips-Age 16-29</t>
  </si>
  <si>
    <t>WalkBikeWorkTrips-Age 30-44</t>
  </si>
  <si>
    <t>WalkBikeWorkTrips-Age 45-59</t>
  </si>
  <si>
    <t>WalkBikeWorkTrips-Age 60-74</t>
  </si>
  <si>
    <t>WalkBikeWorkTrips-Age 75+up</t>
  </si>
  <si>
    <t>WalkBikeWorkTrips-Single/No Kids</t>
  </si>
  <si>
    <t>WalkBikeWorkTrips-Couple/No Kids</t>
  </si>
  <si>
    <t>WalkBikeWorkTrips-Single/With Kids</t>
  </si>
  <si>
    <t>WalkBikeWorkTrips-Couple/With Kids</t>
  </si>
  <si>
    <t>WalkBikeWorkTrips-Hispanic US born</t>
  </si>
  <si>
    <t>WalkBikeWorkTrips-Hispanic &lt;20 yrs</t>
  </si>
  <si>
    <t>WalkBikeWorkTrips-Hispanic &gt;20 yrs</t>
  </si>
  <si>
    <t>WalkBikeWorkTrips-Black US born</t>
  </si>
  <si>
    <t>WalkBikeWorkTrips-Black &lt;20 yrs</t>
  </si>
  <si>
    <t>WalkBikeWorkTrips-Black &gt;20 yrs</t>
  </si>
  <si>
    <t>WalkBikeWorkTrips-Asian US born</t>
  </si>
  <si>
    <t>WalkBikeWorkTrips-Asian &lt;20 yrs</t>
  </si>
  <si>
    <t>WalkBikeWorkTrips-Asian &gt;20 yrs</t>
  </si>
  <si>
    <t>WalkBikeWorkTrips-White US born</t>
  </si>
  <si>
    <t>WalkBikeWorkTrips-White &lt;20 yrs</t>
  </si>
  <si>
    <t>WalkBikeWorkTrips-White &gt;20 yrs</t>
  </si>
  <si>
    <t>WalkBikeWorkTrips-Lower Income</t>
  </si>
  <si>
    <t>WalkBikeWorkTrips-Middle Income</t>
  </si>
  <si>
    <t>WalkBikeWorkTrips-Upper Income</t>
  </si>
  <si>
    <t>WalkBikeWorkTrips-In Workforce</t>
  </si>
  <si>
    <t>WalkBikeWorkTrips-Not in Workforce</t>
  </si>
  <si>
    <t>WalkBikeWorkTrips-Urban Area</t>
  </si>
  <si>
    <t>WalkBikeWorkTrips-Suburban Area</t>
  </si>
  <si>
    <t>WalkBikeWorkTrips-Rural Area</t>
  </si>
  <si>
    <t>CarDriverWorkMiles-Age  0-15</t>
  </si>
  <si>
    <t>CarDriverWorkMiles-Age 16-29</t>
  </si>
  <si>
    <t>CarDriverWorkMiles-Age 30-44</t>
  </si>
  <si>
    <t>CarDriverWorkMiles-Age 45-59</t>
  </si>
  <si>
    <t>CarDriverWorkMiles-Age 60-74</t>
  </si>
  <si>
    <t>CarDriverWorkMiles-Age 75+up</t>
  </si>
  <si>
    <t>CarDriverWorkMiles-Single/No Kids</t>
  </si>
  <si>
    <t>CarDriverWorkMiles-Couple/No Kids</t>
  </si>
  <si>
    <t>CarDriverWorkMiles-Single/With Kids</t>
  </si>
  <si>
    <t>CarDriverWorkMiles-Couple/With Kids</t>
  </si>
  <si>
    <t>CarDriverWorkMiles-Hispanic US born</t>
  </si>
  <si>
    <t>CarDriverWorkMiles-Hispanic &lt;20 yrs</t>
  </si>
  <si>
    <t>CarDriverWorkMiles-Hispanic &gt;20 yrs</t>
  </si>
  <si>
    <t>CarDriverWorkMiles-Black US born</t>
  </si>
  <si>
    <t>CarDriverWorkMiles-Black &lt;20 yrs</t>
  </si>
  <si>
    <t>CarDriverWorkMiles-Black &gt;20 yrs</t>
  </si>
  <si>
    <t>CarDriverWorkMiles-Asian US born</t>
  </si>
  <si>
    <t>CarDriverWorkMiles-Asian &lt;20 yrs</t>
  </si>
  <si>
    <t>CarDriverWorkMiles-Asian &gt;20 yrs</t>
  </si>
  <si>
    <t>CarDriverWorkMiles-White US born</t>
  </si>
  <si>
    <t>CarDriverWorkMiles-White &lt;20 yrs</t>
  </si>
  <si>
    <t>CarDriverWorkMiles-White &gt;20 yrs</t>
  </si>
  <si>
    <t>CarDriverWorkMiles-Lower Income</t>
  </si>
  <si>
    <t>CarDriverWorkMiles-Middle Income</t>
  </si>
  <si>
    <t>CarDriverWorkMiles-Upper Income</t>
  </si>
  <si>
    <t>CarDriverWorkMiles-In Workforce</t>
  </si>
  <si>
    <t>CarDriverWorkMiles-Not in Workforce</t>
  </si>
  <si>
    <t>CarDriverWorkMiles-Urban Area</t>
  </si>
  <si>
    <t>CarDriverWorkMiles-Suburban Area</t>
  </si>
  <si>
    <t>CarDriverWorkMiles-Rural Area</t>
  </si>
  <si>
    <t>CarPassengerWorkMiles-Age  0-15</t>
  </si>
  <si>
    <t>CarPassengerWorkMiles-Age 16-29</t>
  </si>
  <si>
    <t>CarPassengerWorkMiles-Age 30-44</t>
  </si>
  <si>
    <t>CarPassengerWorkMiles-Age 45-59</t>
  </si>
  <si>
    <t>CarPassengerWorkMiles-Age 60-74</t>
  </si>
  <si>
    <t>CarPassengerWorkMiles-Age 75+up</t>
  </si>
  <si>
    <t>CarPassengerWorkMiles-Single/No Kids</t>
  </si>
  <si>
    <t>CarPassengerWorkMiles-Couple/No Kids</t>
  </si>
  <si>
    <t>CarPassengerWorkMiles-Single/With Kids</t>
  </si>
  <si>
    <t>CarPassengerWorkMiles-Couple/With Kids</t>
  </si>
  <si>
    <t>CarPassengerWorkMiles-Hispanic US born</t>
  </si>
  <si>
    <t>CarPassengerWorkMiles-Hispanic &lt;20 yrs</t>
  </si>
  <si>
    <t>CarPassengerWorkMiles-Hispanic &gt;20 yrs</t>
  </si>
  <si>
    <t>CarPassengerWorkMiles-Black US born</t>
  </si>
  <si>
    <t>CarPassengerWorkMiles-Black &lt;20 yrs</t>
  </si>
  <si>
    <t>CarPassengerWorkMiles-Black &gt;20 yrs</t>
  </si>
  <si>
    <t>CarPassengerWorkMiles-Asian US born</t>
  </si>
  <si>
    <t>CarPassengerWorkMiles-Asian &lt;20 yrs</t>
  </si>
  <si>
    <t>CarPassengerWorkMiles-Asian &gt;20 yrs</t>
  </si>
  <si>
    <t>CarPassengerWorkMiles-White US born</t>
  </si>
  <si>
    <t>CarPassengerWorkMiles-White &lt;20 yrs</t>
  </si>
  <si>
    <t>CarPassengerWorkMiles-White &gt;20 yrs</t>
  </si>
  <si>
    <t>CarPassengerWorkMiles-Lower Income</t>
  </si>
  <si>
    <t>CarPassengerWorkMiles-Middle Income</t>
  </si>
  <si>
    <t>CarPassengerWorkMiles-Upper Income</t>
  </si>
  <si>
    <t>CarPassengerWorkMiles-In Workforce</t>
  </si>
  <si>
    <t>CarPassengerWorkMiles-Not in Workforce</t>
  </si>
  <si>
    <t>CarPassengerWorkMiles-Urban Area</t>
  </si>
  <si>
    <t>CarPassengerWorkMiles-Suburban Area</t>
  </si>
  <si>
    <t>CarPassengerWorkMiles-Rural Area</t>
  </si>
  <si>
    <t>TransitWorkMiles-Age  0-15</t>
  </si>
  <si>
    <t>TransitWorkMiles-Age 16-29</t>
  </si>
  <si>
    <t>TransitWorkMiles-Age 30-44</t>
  </si>
  <si>
    <t>TransitWorkMiles-Age 45-59</t>
  </si>
  <si>
    <t>TransitWorkMiles-Age 60-74</t>
  </si>
  <si>
    <t>TransitWorkMiles-Age 75+up</t>
  </si>
  <si>
    <t>TransitWorkMiles-Single/No Kids</t>
  </si>
  <si>
    <t>TransitWorkMiles-Couple/No Kids</t>
  </si>
  <si>
    <t>TransitWorkMiles-Single/With Kids</t>
  </si>
  <si>
    <t>TransitWorkMiles-Couple/With Kids</t>
  </si>
  <si>
    <t>TransitWorkMiles-Hispanic US born</t>
  </si>
  <si>
    <t>TransitWorkMiles-Hispanic &lt;20 yrs</t>
  </si>
  <si>
    <t>TransitWorkMiles-Hispanic &gt;20 yrs</t>
  </si>
  <si>
    <t>TransitWorkMiles-Black US born</t>
  </si>
  <si>
    <t>TransitWorkMiles-Black &lt;20 yrs</t>
  </si>
  <si>
    <t>TransitWorkMiles-Black &gt;20 yrs</t>
  </si>
  <si>
    <t>TransitWorkMiles-Asian US born</t>
  </si>
  <si>
    <t>TransitWorkMiles-Asian &lt;20 yrs</t>
  </si>
  <si>
    <t>TransitWorkMiles-Asian &gt;20 yrs</t>
  </si>
  <si>
    <t>TransitWorkMiles-White US born</t>
  </si>
  <si>
    <t>TransitWorkMiles-White &lt;20 yrs</t>
  </si>
  <si>
    <t>TransitWorkMiles-White &gt;20 yrs</t>
  </si>
  <si>
    <t>TransitWorkMiles-Lower Income</t>
  </si>
  <si>
    <t>TransitWorkMiles-Middle Income</t>
  </si>
  <si>
    <t>TransitWorkMiles-Upper Income</t>
  </si>
  <si>
    <t>TransitWorkMiles-In Workforce</t>
  </si>
  <si>
    <t>TransitWorkMiles-Not in Workforce</t>
  </si>
  <si>
    <t>TransitWorkMiles-Urban Area</t>
  </si>
  <si>
    <t>TransitWorkMiles-Suburban Area</t>
  </si>
  <si>
    <t>TransitWorkMiles-Rural Area</t>
  </si>
  <si>
    <t>CarDriverNonWorkTrips-Age  0-15</t>
  </si>
  <si>
    <t>CarDriverNonWorkTrips-Age 16-29</t>
  </si>
  <si>
    <t>CarDriverNonWorkTrips-Age 30-44</t>
  </si>
  <si>
    <t>CarDriverNonWorkTrips-Age 45-59</t>
  </si>
  <si>
    <t>CarDriverNonWorkTrips-Age 60-74</t>
  </si>
  <si>
    <t>CarDriverNonWorkTrips-Age 75+up</t>
  </si>
  <si>
    <t>CarDriverNonWorkTrips-Single/No Kids</t>
  </si>
  <si>
    <t>CarDriverNonWorkTrips-Couple/No Kids</t>
  </si>
  <si>
    <t>CarDriverNonWorkTrips-Single/With Kids</t>
  </si>
  <si>
    <t>CarDriverNonWorkTrips-Couple/With Kids</t>
  </si>
  <si>
    <t>CarDriverNonWorkTrips-Hispanic US born</t>
  </si>
  <si>
    <t>CarDriverNonWorkTrips-Hispanic &lt;20 yrs</t>
  </si>
  <si>
    <t>CarDriverNonWorkTrips-Hispanic &gt;20 yrs</t>
  </si>
  <si>
    <t>CarDriverNonWorkTrips-Black US born</t>
  </si>
  <si>
    <t>CarDriverNonWorkTrips-Black &lt;20 yrs</t>
  </si>
  <si>
    <t>CarDriverNonWorkTrips-Black &gt;20 yrs</t>
  </si>
  <si>
    <t>CarDriverNonWorkTrips-Asian US born</t>
  </si>
  <si>
    <t>CarDriverNonWorkTrips-Asian &lt;20 yrs</t>
  </si>
  <si>
    <t>CarDriverNonWorkTrips-Asian &gt;20 yrs</t>
  </si>
  <si>
    <t>CarDriverNonWorkTrips-White US born</t>
  </si>
  <si>
    <t>CarDriverNonWorkTrips-White &lt;20 yrs</t>
  </si>
  <si>
    <t>CarDriverNonWorkTrips-White &gt;20 yrs</t>
  </si>
  <si>
    <t>CarDriverNonWorkTrips-Lower Income</t>
  </si>
  <si>
    <t>CarDriverNonWorkTrips-Middle Income</t>
  </si>
  <si>
    <t>CarDriverNonWorkTrips-Upper Income</t>
  </si>
  <si>
    <t>CarDriverNonWorkTrips-In Workforce</t>
  </si>
  <si>
    <t>CarDriverNonWorkTrips-Not in Workforce</t>
  </si>
  <si>
    <t>CarDriverNonWorkTrips-Urban Area</t>
  </si>
  <si>
    <t>CarDriverNonWorkTrips-Suburban Area</t>
  </si>
  <si>
    <t>CarDriverNonWorkTrips-Rural Area</t>
  </si>
  <si>
    <t>CarPassengerNonWorkTrips-Age  0-15</t>
  </si>
  <si>
    <t>CarPassengerNonWorkTrips-Age 16-29</t>
  </si>
  <si>
    <t>CarPassengerNonWorkTrips-Age 30-44</t>
  </si>
  <si>
    <t>CarPassengerNonWorkTrips-Age 45-59</t>
  </si>
  <si>
    <t>CarPassengerNonWorkTrips-Age 60-74</t>
  </si>
  <si>
    <t>CarPassengerNonWorkTrips-Age 75+up</t>
  </si>
  <si>
    <t>CarPassengerNonWorkTrips-Single/No Kids</t>
  </si>
  <si>
    <t>CarPassengerNonWorkTrips-Couple/No Kids</t>
  </si>
  <si>
    <t>CarPassengerNonWorkTrips-Single/With Kids</t>
  </si>
  <si>
    <t>CarPassengerNonWorkTrips-Couple/With Kids</t>
  </si>
  <si>
    <t>CarPassengerNonWorkTrips-Hispanic US born</t>
  </si>
  <si>
    <t>CarPassengerNonWorkTrips-Hispanic &lt;20 yrs</t>
  </si>
  <si>
    <t>CarPassengerNonWorkTrips-Hispanic &gt;20 yrs</t>
  </si>
  <si>
    <t>CarPassengerNonWorkTrips-Black US born</t>
  </si>
  <si>
    <t>CarPassengerNonWorkTrips-Black &lt;20 yrs</t>
  </si>
  <si>
    <t>CarPassengerNonWorkTrips-Black &gt;20 yrs</t>
  </si>
  <si>
    <t>CarPassengerNonWorkTrips-Asian US born</t>
  </si>
  <si>
    <t>CarPassengerNonWorkTrips-Asian &lt;20 yrs</t>
  </si>
  <si>
    <t>CarPassengerNonWorkTrips-Asian &gt;20 yrs</t>
  </si>
  <si>
    <t>CarPassengerNonWorkTrips-White US born</t>
  </si>
  <si>
    <t>CarPassengerNonWorkTrips-White &lt;20 yrs</t>
  </si>
  <si>
    <t>CarPassengerNonWorkTrips-White &gt;20 yrs</t>
  </si>
  <si>
    <t>CarPassengerNonWorkTrips-Lower Income</t>
  </si>
  <si>
    <t>CarPassengerNonWorkTrips-Middle Income</t>
  </si>
  <si>
    <t>CarPassengerNonWorkTrips-Upper Income</t>
  </si>
  <si>
    <t>CarPassengerNonWorkTrips-In Workforce</t>
  </si>
  <si>
    <t>CarPassengerNonWorkTrips-Not in Workforce</t>
  </si>
  <si>
    <t>CarPassengerNonWorkTrips-Urban Area</t>
  </si>
  <si>
    <t>CarPassengerNonWorkTrips-Suburban Area</t>
  </si>
  <si>
    <t>CarPassengerNonWorkTrips-Rural Area</t>
  </si>
  <si>
    <t>TransitNonWorkTrips-Age  0-15</t>
  </si>
  <si>
    <t>TransitNonWorkTrips-Age 16-29</t>
  </si>
  <si>
    <t>TransitNonWorkTrips-Age 30-44</t>
  </si>
  <si>
    <t>TransitNonWorkTrips-Age 45-59</t>
  </si>
  <si>
    <t>TransitNonWorkTrips-Age 60-74</t>
  </si>
  <si>
    <t>TransitNonWorkTrips-Age 75+up</t>
  </si>
  <si>
    <t>TransitNonWorkTrips-Single/No Kids</t>
  </si>
  <si>
    <t>TransitNonWorkTrips-Couple/No Kids</t>
  </si>
  <si>
    <t>TransitNonWorkTrips-Single/With Kids</t>
  </si>
  <si>
    <t>TransitNonWorkTrips-Couple/With Kids</t>
  </si>
  <si>
    <t>TransitNonWorkTrips-Hispanic US born</t>
  </si>
  <si>
    <t>TransitNonWorkTrips-Hispanic &lt;20 yrs</t>
  </si>
  <si>
    <t>TransitNonWorkTrips-Hispanic &gt;20 yrs</t>
  </si>
  <si>
    <t>TransitNonWorkTrips-Black US born</t>
  </si>
  <si>
    <t>TransitNonWorkTrips-Black &lt;20 yrs</t>
  </si>
  <si>
    <t>TransitNonWorkTrips-Black &gt;20 yrs</t>
  </si>
  <si>
    <t>TransitNonWorkTrips-Asian US born</t>
  </si>
  <si>
    <t>TransitNonWorkTrips-Asian &lt;20 yrs</t>
  </si>
  <si>
    <t>TransitNonWorkTrips-Asian &gt;20 yrs</t>
  </si>
  <si>
    <t>TransitNonWorkTrips-White US born</t>
  </si>
  <si>
    <t>TransitNonWorkTrips-White &lt;20 yrs</t>
  </si>
  <si>
    <t>TransitNonWorkTrips-White &gt;20 yrs</t>
  </si>
  <si>
    <t>TransitNonWorkTrips-Lower Income</t>
  </si>
  <si>
    <t>TransitNonWorkTrips-Middle Income</t>
  </si>
  <si>
    <t>TransitNonWorkTrips-Upper Income</t>
  </si>
  <si>
    <t>TransitNonWorkTrips-In Workforce</t>
  </si>
  <si>
    <t>TransitNonWorkTrips-Not in Workforce</t>
  </si>
  <si>
    <t>TransitNonWorkTrips-Urban Area</t>
  </si>
  <si>
    <t>TransitNonWorkTrips-Suburban Area</t>
  </si>
  <si>
    <t>TransitNonWorkTrips-Rural Area</t>
  </si>
  <si>
    <t>WalkBikeNonWorkTrips-Age  0-15</t>
  </si>
  <si>
    <t>WalkBikeNonWorkTrips-Age 16-29</t>
  </si>
  <si>
    <t>WalkBikeNonWorkTrips-Age 30-44</t>
  </si>
  <si>
    <t>WalkBikeNonWorkTrips-Age 45-59</t>
  </si>
  <si>
    <t>WalkBikeNonWorkTrips-Age 60-74</t>
  </si>
  <si>
    <t>WalkBikeNonWorkTrips-Age 75+up</t>
  </si>
  <si>
    <t>WalkBikeNonWorkTrips-Single/No Kids</t>
  </si>
  <si>
    <t>WalkBikeNonWorkTrips-Couple/No Kids</t>
  </si>
  <si>
    <t>WalkBikeNonWorkTrips-Single/With Kids</t>
  </si>
  <si>
    <t>WalkBikeNonWorkTrips-Couple/With Kids</t>
  </si>
  <si>
    <t>WalkBikeNonWorkTrips-Hispanic US born</t>
  </si>
  <si>
    <t>WalkBikeNonWorkTrips-Hispanic &lt;20 yrs</t>
  </si>
  <si>
    <t>WalkBikeNonWorkTrips-Hispanic &gt;20 yrs</t>
  </si>
  <si>
    <t>WalkBikeNonWorkTrips-Black US born</t>
  </si>
  <si>
    <t>WalkBikeNonWorkTrips-Black &lt;20 yrs</t>
  </si>
  <si>
    <t>WalkBikeNonWorkTrips-Black &gt;20 yrs</t>
  </si>
  <si>
    <t>WalkBikeNonWorkTrips-Asian US born</t>
  </si>
  <si>
    <t>WalkBikeNonWorkTrips-Asian &lt;20 yrs</t>
  </si>
  <si>
    <t>WalkBikeNonWorkTrips-Asian &gt;20 yrs</t>
  </si>
  <si>
    <t>WalkBikeNonWorkTrips-White US born</t>
  </si>
  <si>
    <t>WalkBikeNonWorkTrips-White &lt;20 yrs</t>
  </si>
  <si>
    <t>WalkBikeNonWorkTrips-White &gt;20 yrs</t>
  </si>
  <si>
    <t>WalkBikeNonWorkTrips-Lower Income</t>
  </si>
  <si>
    <t>WalkBikeNonWorkTrips-Middle Income</t>
  </si>
  <si>
    <t>WalkBikeNonWorkTrips-Upper Income</t>
  </si>
  <si>
    <t>WalkBikeNonWorkTrips-In Workforce</t>
  </si>
  <si>
    <t>WalkBikeNonWorkTrips-Not in Workforce</t>
  </si>
  <si>
    <t>WalkBikeNonWorkTrips-Urban Area</t>
  </si>
  <si>
    <t>WalkBikeNonWorkTrips-Suburban Area</t>
  </si>
  <si>
    <t>WalkBikeNonWorkTrips-Rural Area</t>
  </si>
  <si>
    <t>CarDriverNonWorkMiles-Age  0-15</t>
  </si>
  <si>
    <t>CarDriverNonWorkMiles-Age 16-29</t>
  </si>
  <si>
    <t>CarDriverNonWorkMiles-Age 30-44</t>
  </si>
  <si>
    <t>CarDriverNonWorkMiles-Age 45-59</t>
  </si>
  <si>
    <t>CarDriverNonWorkMiles-Age 60-74</t>
  </si>
  <si>
    <t>CarDriverNonWorkMiles-Age 75+up</t>
  </si>
  <si>
    <t>CarDriverNonWorkMiles-Single/No Kids</t>
  </si>
  <si>
    <t>CarDriverNonWorkMiles-Couple/No Kids</t>
  </si>
  <si>
    <t>CarDriverNonWorkMiles-Single/With Kids</t>
  </si>
  <si>
    <t>CarDriverNonWorkMiles-Couple/With Kids</t>
  </si>
  <si>
    <t>CarDriverNonWorkMiles-Hispanic US born</t>
  </si>
  <si>
    <t>CarDriverNonWorkMiles-Hispanic &lt;20 yrs</t>
  </si>
  <si>
    <t>CarDriverNonWorkMiles-Hispanic &gt;20 yrs</t>
  </si>
  <si>
    <t>CarDriverNonWorkMiles-Black US born</t>
  </si>
  <si>
    <t>CarDriverNonWorkMiles-Black &lt;20 yrs</t>
  </si>
  <si>
    <t>CarDriverNonWorkMiles-Black &gt;20 yrs</t>
  </si>
  <si>
    <t>CarDriverNonWorkMiles-Asian US born</t>
  </si>
  <si>
    <t>CarDriverNonWorkMiles-Asian &lt;20 yrs</t>
  </si>
  <si>
    <t>CarDriverNonWorkMiles-Asian &gt;20 yrs</t>
  </si>
  <si>
    <t>CarDriverNonWorkMiles-White US born</t>
  </si>
  <si>
    <t>CarDriverNonWorkMiles-White &lt;20 yrs</t>
  </si>
  <si>
    <t>CarDriverNonWorkMiles-White &gt;20 yrs</t>
  </si>
  <si>
    <t>CarDriverNonWorkMiles-Lower Income</t>
  </si>
  <si>
    <t>CarDriverNonWorkMiles-Middle Income</t>
  </si>
  <si>
    <t>CarDriverNonWorkMiles-Upper Income</t>
  </si>
  <si>
    <t>CarDriverNonWorkMiles-In Workforce</t>
  </si>
  <si>
    <t>CarDriverNonWorkMiles-Not in Workforce</t>
  </si>
  <si>
    <t>CarDriverNonWorkMiles-Urban Area</t>
  </si>
  <si>
    <t>CarDriverNonWorkMiles-Suburban Area</t>
  </si>
  <si>
    <t>CarDriverNonWorkMiles-Rural Area</t>
  </si>
  <si>
    <t>CarPassengerNonWorkMiles-Age  0-15</t>
  </si>
  <si>
    <t>CarPassengerNonWorkMiles-Age 16-29</t>
  </si>
  <si>
    <t>CarPassengerNonWorkMiles-Age 30-44</t>
  </si>
  <si>
    <t>CarPassengerNonWorkMiles-Age 45-59</t>
  </si>
  <si>
    <t>CarPassengerNonWorkMiles-Age 60-74</t>
  </si>
  <si>
    <t>CarPassengerNonWorkMiles-Age 75+up</t>
  </si>
  <si>
    <t>CarPassengerNonWorkMiles-Single/No Kids</t>
  </si>
  <si>
    <t>CarPassengerNonWorkMiles-Couple/No Kids</t>
  </si>
  <si>
    <t>CarPassengerNonWorkMiles-Single/With Kids</t>
  </si>
  <si>
    <t>CarPassengerNonWorkMiles-Couple/With Kids</t>
  </si>
  <si>
    <t>CarPassengerNonWorkMiles-Hispanic US born</t>
  </si>
  <si>
    <t>CarPassengerNonWorkMiles-Hispanic &lt;20 yrs</t>
  </si>
  <si>
    <t>CarPassengerNonWorkMiles-Hispanic &gt;20 yrs</t>
  </si>
  <si>
    <t>CarPassengerNonWorkMiles-Black US born</t>
  </si>
  <si>
    <t>CarPassengerNonWorkMiles-Black &lt;20 yrs</t>
  </si>
  <si>
    <t>CarPassengerNonWorkMiles-Black &gt;20 yrs</t>
  </si>
  <si>
    <t>CarPassengerNonWorkMiles-Asian US born</t>
  </si>
  <si>
    <t>CarPassengerNonWorkMiles-Asian &lt;20 yrs</t>
  </si>
  <si>
    <t>CarPassengerNonWorkMiles-Asian &gt;20 yrs</t>
  </si>
  <si>
    <t>CarPassengerNonWorkMiles-White US born</t>
  </si>
  <si>
    <t>CarPassengerNonWorkMiles-White &lt;20 yrs</t>
  </si>
  <si>
    <t>CarPassengerNonWorkMiles-White &gt;20 yrs</t>
  </si>
  <si>
    <t>CarPassengerNonWorkMiles-Lower Income</t>
  </si>
  <si>
    <t>CarPassengerNonWorkMiles-Middle Income</t>
  </si>
  <si>
    <t>CarPassengerNonWorkMiles-Upper Income</t>
  </si>
  <si>
    <t>CarPassengerNonWorkMiles-In Workforce</t>
  </si>
  <si>
    <t>CarPassengerNonWorkMiles-Not in Workforce</t>
  </si>
  <si>
    <t>CarPassengerNonWorkMiles-Urban Area</t>
  </si>
  <si>
    <t>CarPassengerNonWorkMiles-Suburban Area</t>
  </si>
  <si>
    <t>CarPassengerNonWorkMiles-Rural Area</t>
  </si>
  <si>
    <t>TransitNonWorkMiles-Age  0-15</t>
  </si>
  <si>
    <t>TransitNonWorkMiles-Age 16-29</t>
  </si>
  <si>
    <t>TransitNonWorkMiles-Age 30-44</t>
  </si>
  <si>
    <t>TransitNonWorkMiles-Age 45-59</t>
  </si>
  <si>
    <t>TransitNonWorkMiles-Age 60-74</t>
  </si>
  <si>
    <t>TransitNonWorkMiles-Age 75+up</t>
  </si>
  <si>
    <t>TransitNonWorkMiles-Single/No Kids</t>
  </si>
  <si>
    <t>TransitNonWorkMiles-Couple/No Kids</t>
  </si>
  <si>
    <t>TransitNonWorkMiles-Single/With Kids</t>
  </si>
  <si>
    <t>TransitNonWorkMiles-Couple/With Kids</t>
  </si>
  <si>
    <t>TransitNonWorkMiles-Hispanic US born</t>
  </si>
  <si>
    <t>TransitNonWorkMiles-Hispanic &lt;20 yrs</t>
  </si>
  <si>
    <t>TransitNonWorkMiles-Hispanic &gt;20 yrs</t>
  </si>
  <si>
    <t>TransitNonWorkMiles-Black US born</t>
  </si>
  <si>
    <t>TransitNonWorkMiles-Black &lt;20 yrs</t>
  </si>
  <si>
    <t>TransitNonWorkMiles-Black &gt;20 yrs</t>
  </si>
  <si>
    <t>TransitNonWorkMiles-Asian US born</t>
  </si>
  <si>
    <t>TransitNonWorkMiles-Asian &lt;20 yrs</t>
  </si>
  <si>
    <t>TransitNonWorkMiles-Asian &gt;20 yrs</t>
  </si>
  <si>
    <t>TransitNonWorkMiles-White US born</t>
  </si>
  <si>
    <t>TransitNonWorkMiles-White &lt;20 yrs</t>
  </si>
  <si>
    <t>TransitNonWorkMiles-White &gt;20 yrs</t>
  </si>
  <si>
    <t>TransitNonWorkMiles-Lower Income</t>
  </si>
  <si>
    <t>TransitNonWorkMiles-Middle Income</t>
  </si>
  <si>
    <t>TransitNonWorkMiles-Upper Income</t>
  </si>
  <si>
    <t>TransitNonWorkMiles-In Workforce</t>
  </si>
  <si>
    <t>TransitNonWorkMiles-Not in Workforce</t>
  </si>
  <si>
    <t>TransitNonWorkMiles-Urban Area</t>
  </si>
  <si>
    <t>TransitNonWorkMiles-Suburban Area</t>
  </si>
  <si>
    <t>TransitNonWorkMiles-Rural Area</t>
  </si>
  <si>
    <t>Percent in HH w/children</t>
  </si>
  <si>
    <t>Percent Hispanic</t>
  </si>
  <si>
    <t>Percent immigr. &lt; 20 yrs in US</t>
  </si>
  <si>
    <t>Percent White/other</t>
  </si>
  <si>
    <t>Percent Black</t>
  </si>
  <si>
    <t>Percent Asian</t>
  </si>
  <si>
    <t>Percent immigr. &gt; 20 yrs in US</t>
  </si>
  <si>
    <t>Avg. car-occupancy- Work</t>
  </si>
  <si>
    <t>Transit mode share- Work</t>
  </si>
  <si>
    <t>Walk/bike mode share - Work</t>
  </si>
  <si>
    <t>Avg. car-occupancy- Non-work</t>
  </si>
  <si>
    <t>Transit mode share- Non-work</t>
  </si>
  <si>
    <t>Walk/bike mode share-Non-work</t>
  </si>
  <si>
    <t>Hispanic</t>
  </si>
  <si>
    <t>Black</t>
  </si>
  <si>
    <t>Asian</t>
  </si>
  <si>
    <t>White/other</t>
  </si>
  <si>
    <t>Daily Work Trips by Mode</t>
  </si>
  <si>
    <t>Daily Non-Work Trips by Mode</t>
  </si>
  <si>
    <t>View latest detailed simulation results</t>
  </si>
  <si>
    <t>View latest scenario reports</t>
  </si>
  <si>
    <t>Base Average Transit Capacity (passengers per hour per per route)</t>
  </si>
  <si>
    <t>Road Vehicle Capacity Per Lane</t>
  </si>
  <si>
    <t>Transit Passenger Capacity Per Route</t>
  </si>
  <si>
    <t>Actual Change 2000-2010</t>
  </si>
  <si>
    <t>Simul. Change 2000-2010</t>
  </si>
  <si>
    <t>Based on 2010 Census</t>
  </si>
  <si>
    <t>Calibration of Custom Results</t>
  </si>
  <si>
    <t>Difference from Actual</t>
  </si>
  <si>
    <t>Population by Race/Ethnicity</t>
  </si>
  <si>
    <t>Population by Acculturation</t>
  </si>
  <si>
    <t>Born in US</t>
  </si>
  <si>
    <t>Foreign-born, in US &gt;20 yrs</t>
  </si>
  <si>
    <t>Foreign-born, in US &lt;20 yrs</t>
  </si>
  <si>
    <t>Work trips/capita per day</t>
  </si>
  <si>
    <t>Other trips/capita per day</t>
  </si>
  <si>
    <t>Auto VMT/capita per year</t>
  </si>
  <si>
    <t>Age  0-15</t>
  </si>
  <si>
    <t>Age 75+up</t>
  </si>
  <si>
    <t>Single/No Kids</t>
  </si>
  <si>
    <t>Couple/No Kids</t>
  </si>
  <si>
    <t>Single/With Kids</t>
  </si>
  <si>
    <t>Couple/With Kids</t>
  </si>
  <si>
    <t>Hispanic US born</t>
  </si>
  <si>
    <t>Hispanic &gt;20 yrs</t>
  </si>
  <si>
    <t>Hispanic &lt;20 yrs</t>
  </si>
  <si>
    <t>Black US born</t>
  </si>
  <si>
    <t>Black &gt;20 yrs</t>
  </si>
  <si>
    <t>Black &lt;20 yrs</t>
  </si>
  <si>
    <t>Asian US born</t>
  </si>
  <si>
    <t>Asian &gt;20 yrs</t>
  </si>
  <si>
    <t>Asian &lt;20 yrs</t>
  </si>
  <si>
    <t>White US born</t>
  </si>
  <si>
    <t>White &gt;20 yrs</t>
  </si>
  <si>
    <t>White &lt;20 yrs</t>
  </si>
  <si>
    <t>Lower Income</t>
  </si>
  <si>
    <t>Middle Income</t>
  </si>
  <si>
    <t>Upper Income</t>
  </si>
  <si>
    <t>Urban Area</t>
  </si>
  <si>
    <t>Suburban Area</t>
  </si>
  <si>
    <t>Rural Area</t>
  </si>
  <si>
    <t>Urban freeway</t>
  </si>
  <si>
    <t>Urban arterial</t>
  </si>
  <si>
    <t>Urban other</t>
  </si>
  <si>
    <t>Suburban freeway</t>
  </si>
  <si>
    <t>Suburban arterial</t>
  </si>
  <si>
    <t>Suburban other</t>
  </si>
  <si>
    <t>Rural freeway</t>
  </si>
  <si>
    <t>Rural artierial</t>
  </si>
  <si>
    <t>Rural      other</t>
  </si>
  <si>
    <t>Jobs by Area Type and Sector (100% = Year 2000 Value)</t>
  </si>
  <si>
    <t>Land by Area Type and Land Use (100% = Year 2000 Value)</t>
  </si>
  <si>
    <t>Road Lane Miles by Area Type and Road Type (100% = Year 2000 Value)</t>
  </si>
  <si>
    <t>impacts2050_V1_10</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</si>
</sst>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_(* \(#,##0.00\);_(* &quot;-&quot;??_);_(@_)"/>
    <numFmt numFmtId="164" formatCode="###0"/>
    <numFmt numFmtId="165" formatCode="0.0%"/>
    <numFmt numFmtId="166" formatCode="####.0000"/>
    <numFmt numFmtId="167" formatCode="0.000"/>
    <numFmt numFmtId="168" formatCode="####.000"/>
    <numFmt numFmtId="169" formatCode="0.0000"/>
    <numFmt numFmtId="170" formatCode="0.0"/>
    <numFmt numFmtId="171" formatCode="####.0"/>
    <numFmt numFmtId="172" formatCode="####.00"/>
    <numFmt numFmtId="173" formatCode="_(* #,##0_);_(* \(#,##0\);_(* &quot;-&quot;??_);_(@_)"/>
  </numFmts>
  <fonts count="4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
      <name val="Arial"/>
      <family val="2"/>
    </font>
    <font>
      <b/>
      <sz val="9"/>
      <color indexed="8"/>
      <name val="Arial Bold"/>
    </font>
    <font>
      <u/>
      <sz val="11"/>
      <color theme="10"/>
      <name val="Calibri"/>
      <family val="2"/>
      <scheme val="minor"/>
    </font>
    <font>
      <b/>
      <vertAlign val="superscript"/>
      <sz val="9"/>
      <color indexed="8"/>
      <name val="Arial Bold"/>
    </font>
    <font>
      <vertAlign val="superscript"/>
      <sz val="9"/>
      <color indexed="8"/>
      <name val="Arial"/>
      <family val="2"/>
    </font>
    <font>
      <sz val="9"/>
      <color indexed="8"/>
      <name val="Calibri"/>
      <family val="2"/>
      <scheme val="minor"/>
    </font>
    <font>
      <sz val="9"/>
      <color theme="1"/>
      <name val="Calibri"/>
      <family val="2"/>
      <scheme val="minor"/>
    </font>
    <font>
      <b/>
      <sz val="9"/>
      <color indexed="8"/>
      <name val="Arial"/>
      <family val="2"/>
    </font>
    <font>
      <b/>
      <i/>
      <sz val="11"/>
      <color theme="1"/>
      <name val="Calibri"/>
      <family val="2"/>
      <scheme val="minor"/>
    </font>
    <font>
      <b/>
      <sz val="16"/>
      <color theme="1"/>
      <name val="Calibri"/>
      <family val="2"/>
      <scheme val="minor"/>
    </font>
    <font>
      <sz val="11"/>
      <color rgb="FF00583C"/>
      <name val="Calibri"/>
      <family val="2"/>
      <scheme val="minor"/>
    </font>
    <font>
      <i/>
      <sz val="11"/>
      <color theme="1" tint="0.34998626667073579"/>
      <name val="Calibri"/>
      <family val="2"/>
      <scheme val="minor"/>
    </font>
    <font>
      <i/>
      <sz val="10"/>
      <color theme="1" tint="0.34998626667073579"/>
      <name val="Arial"/>
      <family val="2"/>
    </font>
    <font>
      <sz val="16"/>
      <color theme="0"/>
      <name val="Calibri"/>
      <family val="2"/>
      <scheme val="minor"/>
    </font>
    <font>
      <i/>
      <sz val="11"/>
      <color theme="0" tint="-0.499984740745262"/>
      <name val="Calibri"/>
      <family val="2"/>
      <scheme val="minor"/>
    </font>
    <font>
      <sz val="20"/>
      <color rgb="FF000000"/>
      <name val="Calibri"/>
      <family val="2"/>
    </font>
    <font>
      <b/>
      <sz val="14"/>
      <color rgb="FF00583C"/>
      <name val="Calibri"/>
      <family val="2"/>
      <scheme val="minor"/>
    </font>
    <font>
      <b/>
      <sz val="16"/>
      <color rgb="FF530802"/>
      <name val="Calibri"/>
      <family val="2"/>
      <scheme val="minor"/>
    </font>
    <font>
      <i/>
      <sz val="11"/>
      <color theme="1"/>
      <name val="Calibri"/>
      <family val="2"/>
      <scheme val="minor"/>
    </font>
    <font>
      <sz val="9"/>
      <color theme="0"/>
      <name val="Arial"/>
      <family val="2"/>
    </font>
    <font>
      <b/>
      <sz val="9"/>
      <color theme="0"/>
      <name val="Arial Bold"/>
    </font>
    <font>
      <sz val="14"/>
      <color theme="0"/>
      <name val="Calibri"/>
      <family val="2"/>
      <scheme val="minor"/>
    </font>
    <font>
      <b/>
      <i/>
      <sz val="16"/>
      <color theme="1"/>
      <name val="Calibri"/>
      <family val="2"/>
      <scheme val="minor"/>
    </font>
    <font>
      <b/>
      <sz val="16"/>
      <color theme="0"/>
      <name val="Calibri"/>
      <family val="2"/>
      <scheme val="minor"/>
    </font>
    <font>
      <b/>
      <sz val="12"/>
      <name val="Calibri"/>
      <family val="2"/>
      <scheme val="minor"/>
    </font>
    <font>
      <sz val="12"/>
      <name val="Calibri"/>
      <family val="2"/>
      <scheme val="minor"/>
    </font>
    <font>
      <sz val="11"/>
      <color theme="0" tint="-0.499984740745262"/>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583C"/>
        <bgColor indexed="64"/>
      </patternFill>
    </fill>
    <fill>
      <patternFill patternType="solid">
        <fgColor rgb="FFFFC000"/>
        <bgColor indexed="64"/>
      </patternFill>
    </fill>
    <fill>
      <patternFill patternType="solid">
        <fgColor theme="1" tint="0.249977111117893"/>
        <bgColor indexed="64"/>
      </patternFill>
    </fill>
    <fill>
      <patternFill patternType="solid">
        <fgColor rgb="FFC00000"/>
        <bgColor indexed="64"/>
      </patternFill>
    </fill>
    <fill>
      <patternFill patternType="solid">
        <fgColor rgb="FF458B7C"/>
        <bgColor indexed="64"/>
      </patternFill>
    </fill>
    <fill>
      <patternFill patternType="solid">
        <fgColor rgb="FFFFCC00"/>
        <bgColor indexed="64"/>
      </patternFill>
    </fill>
    <fill>
      <patternFill patternType="solid">
        <fgColor theme="0" tint="-0.14999847407452621"/>
        <bgColor indexed="64"/>
      </patternFill>
    </fill>
  </fills>
  <borders count="8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thin">
        <color indexed="8"/>
      </right>
      <top/>
      <bottom/>
      <diagonal/>
    </border>
    <border>
      <left/>
      <right style="medium">
        <color indexed="8"/>
      </right>
      <top/>
      <bottom/>
      <diagonal/>
    </border>
    <border>
      <left style="medium">
        <color indexed="8"/>
      </left>
      <right/>
      <top/>
      <bottom/>
      <diagonal/>
    </border>
    <border>
      <left style="thin">
        <color indexed="8"/>
      </left>
      <right style="thin">
        <color indexed="8"/>
      </right>
      <top style="thin">
        <color indexed="8"/>
      </top>
      <bottom/>
      <diagonal/>
    </border>
    <border>
      <left style="medium">
        <color indexed="8"/>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top style="thin">
        <color indexed="8"/>
      </top>
      <bottom style="thin">
        <color indexed="8"/>
      </bottom>
      <diagonal/>
    </border>
    <border>
      <left style="medium">
        <color indexed="8"/>
      </left>
      <right style="thin">
        <color indexed="8"/>
      </right>
      <top style="medium">
        <color indexed="8"/>
      </top>
      <bottom/>
      <diagonal/>
    </border>
    <border>
      <left style="medium">
        <color indexed="8"/>
      </left>
      <right/>
      <top style="thin">
        <color indexed="8"/>
      </top>
      <bottom style="medium">
        <color indexed="8"/>
      </bottom>
      <diagonal/>
    </border>
    <border>
      <left style="medium">
        <color indexed="8"/>
      </left>
      <right/>
      <top style="thin">
        <color indexed="8"/>
      </top>
      <bottom style="thin">
        <color indexed="8"/>
      </bottom>
      <diagonal/>
    </border>
    <border>
      <left style="thin">
        <color indexed="8"/>
      </left>
      <right style="thin">
        <color indexed="8"/>
      </right>
      <top style="medium">
        <color indexed="8"/>
      </top>
      <bottom/>
      <diagonal/>
    </border>
    <border>
      <left/>
      <right style="medium">
        <color indexed="8"/>
      </right>
      <top style="medium">
        <color indexed="8"/>
      </top>
      <bottom/>
      <diagonal/>
    </border>
    <border>
      <left/>
      <right/>
      <top style="medium">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thin">
        <color indexed="8"/>
      </top>
      <bottom style="medium">
        <color indexed="8"/>
      </bottom>
      <diagonal/>
    </border>
    <border>
      <left/>
      <right style="medium">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thin">
        <color indexed="8"/>
      </left>
      <right style="thin">
        <color indexed="8"/>
      </right>
      <top/>
      <bottom style="medium">
        <color indexed="8"/>
      </bottom>
      <diagonal/>
    </border>
    <border>
      <left style="medium">
        <color indexed="8"/>
      </left>
      <right style="thin">
        <color indexed="8"/>
      </right>
      <top/>
      <bottom style="medium">
        <color indexed="8"/>
      </bottom>
      <diagonal/>
    </border>
    <border>
      <left style="medium">
        <color indexed="8"/>
      </left>
      <right style="medium">
        <color indexed="8"/>
      </right>
      <top/>
      <bottom style="medium">
        <color indexed="8"/>
      </bottom>
      <diagonal/>
    </border>
    <border>
      <left style="thin">
        <color indexed="8"/>
      </left>
      <right style="medium">
        <color indexed="8"/>
      </right>
      <top/>
      <bottom/>
      <diagonal/>
    </border>
    <border>
      <left style="thin">
        <color indexed="8"/>
      </left>
      <right style="medium">
        <color indexed="8"/>
      </right>
      <top style="medium">
        <color indexed="8"/>
      </top>
      <bottom/>
      <diagonal/>
    </border>
    <border>
      <left style="medium">
        <color indexed="8"/>
      </left>
      <right/>
      <top style="medium">
        <color indexed="8"/>
      </top>
      <bottom/>
      <diagonal/>
    </border>
    <border>
      <left style="thin">
        <color indexed="8"/>
      </left>
      <right style="medium">
        <color indexed="8"/>
      </right>
      <top style="medium">
        <color indexed="8"/>
      </top>
      <bottom style="medium">
        <color indexed="8"/>
      </bottom>
      <diagonal/>
    </border>
    <border>
      <left style="thin">
        <color indexed="8"/>
      </left>
      <right style="medium">
        <color indexed="8"/>
      </right>
      <top style="thin">
        <color indexed="8"/>
      </top>
      <bottom/>
      <diagonal/>
    </border>
    <border>
      <left style="thin">
        <color indexed="8"/>
      </left>
      <right style="thin">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8"/>
      </left>
      <right style="medium">
        <color indexed="8"/>
      </right>
      <top style="medium">
        <color indexed="8"/>
      </top>
      <bottom style="medium">
        <color indexed="8"/>
      </bottom>
      <diagonal/>
    </border>
    <border>
      <left style="thin">
        <color indexed="8"/>
      </left>
      <right style="medium">
        <color indexed="8"/>
      </right>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top/>
      <bottom style="thin">
        <color indexed="8"/>
      </bottom>
      <diagonal/>
    </border>
    <border>
      <left/>
      <right style="medium">
        <color indexed="8"/>
      </right>
      <top/>
      <bottom style="thin">
        <color indexed="8"/>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8"/>
      </bottom>
      <diagonal/>
    </border>
    <border>
      <left/>
      <right/>
      <top style="medium">
        <color indexed="8"/>
      </top>
      <bottom/>
      <diagonal/>
    </border>
    <border>
      <left style="medium">
        <color indexed="8"/>
      </left>
      <right style="medium">
        <color indexed="8"/>
      </right>
      <top style="medium">
        <color indexed="8"/>
      </top>
      <bottom/>
      <diagonal/>
    </border>
    <border>
      <left/>
      <right/>
      <top style="thin">
        <color indexed="8"/>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8"/>
      </right>
      <top style="medium">
        <color indexed="8"/>
      </top>
      <bottom/>
      <diagonal/>
    </border>
    <border>
      <left/>
      <right style="thin">
        <color indexed="8"/>
      </right>
      <top/>
      <bottom/>
      <diagonal/>
    </border>
    <border>
      <left/>
      <right style="thin">
        <color indexed="8"/>
      </right>
      <top style="thin">
        <color indexed="8"/>
      </top>
      <bottom/>
      <diagonal/>
    </border>
    <border>
      <left style="medium">
        <color indexed="8"/>
      </left>
      <right/>
      <top style="thin">
        <color indexed="8"/>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8"/>
      </right>
      <top/>
      <bottom style="thin">
        <color indexed="8"/>
      </bottom>
      <diagonal/>
    </border>
    <border>
      <left/>
      <right style="thin">
        <color indexed="8"/>
      </right>
      <top/>
      <bottom style="medium">
        <color indexed="8"/>
      </bottom>
      <diagonal/>
    </border>
    <border>
      <left style="thin">
        <color indexed="8"/>
      </left>
      <right style="thin">
        <color indexed="8"/>
      </right>
      <top style="medium">
        <color indexed="8"/>
      </top>
      <bottom style="thin">
        <color indexed="8"/>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ck">
        <color rgb="FF00583C"/>
      </left>
      <right style="thick">
        <color rgb="FF00583C"/>
      </right>
      <top style="thick">
        <color rgb="FF00583C"/>
      </top>
      <bottom style="thick">
        <color rgb="FF00583C"/>
      </bottom>
      <diagonal/>
    </border>
    <border>
      <left style="medium">
        <color indexed="64"/>
      </left>
      <right/>
      <top/>
      <bottom style="medium">
        <color indexed="64"/>
      </bottom>
      <diagonal/>
    </border>
    <border>
      <left/>
      <right style="medium">
        <color indexed="64"/>
      </right>
      <top/>
      <bottom style="medium">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18" fillId="0" borderId="0"/>
    <xf numFmtId="0" fontId="18" fillId="0" borderId="0"/>
    <xf numFmtId="0" fontId="21"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43" fontId="1" fillId="0" borderId="0" applyFont="0" applyFill="0" applyBorder="0" applyAlignment="0" applyProtection="0"/>
  </cellStyleXfs>
  <cellXfs count="529">
    <xf numFmtId="0" fontId="0" fillId="0" borderId="0" xfId="0"/>
    <xf numFmtId="0" fontId="0" fillId="0" borderId="0" xfId="0" applyAlignment="1">
      <alignment horizontal="center"/>
    </xf>
    <xf numFmtId="0" fontId="0" fillId="0" borderId="0" xfId="0" applyFill="1" applyAlignment="1">
      <alignment horizontal="center"/>
    </xf>
    <xf numFmtId="165" fontId="0" fillId="0" borderId="0" xfId="42" applyNumberFormat="1" applyFont="1"/>
    <xf numFmtId="164" fontId="19" fillId="0" borderId="37" xfId="43" applyNumberFormat="1" applyFont="1" applyBorder="1" applyAlignment="1">
      <alignment horizontal="right" vertical="top"/>
    </xf>
    <xf numFmtId="164" fontId="19" fillId="0" borderId="38" xfId="43" applyNumberFormat="1" applyFont="1" applyBorder="1" applyAlignment="1">
      <alignment horizontal="right" vertical="top"/>
    </xf>
    <xf numFmtId="164" fontId="19" fillId="0" borderId="11" xfId="43" applyNumberFormat="1" applyFont="1" applyBorder="1" applyAlignment="1">
      <alignment horizontal="right" vertical="top"/>
    </xf>
    <xf numFmtId="164" fontId="19" fillId="0" borderId="12" xfId="43" applyNumberFormat="1" applyFont="1" applyBorder="1" applyAlignment="1">
      <alignment horizontal="right" vertical="top"/>
    </xf>
    <xf numFmtId="0" fontId="19" fillId="0" borderId="13" xfId="43" applyFont="1" applyBorder="1" applyAlignment="1">
      <alignment horizontal="left" vertical="top" wrapText="1"/>
    </xf>
    <xf numFmtId="164" fontId="19" fillId="0" borderId="23" xfId="43" applyNumberFormat="1" applyFont="1" applyBorder="1" applyAlignment="1">
      <alignment horizontal="right" vertical="top"/>
    </xf>
    <xf numFmtId="164" fontId="19" fillId="0" borderId="20" xfId="43" applyNumberFormat="1" applyFont="1" applyBorder="1" applyAlignment="1">
      <alignment horizontal="right" vertical="top"/>
    </xf>
    <xf numFmtId="0" fontId="19" fillId="0" borderId="24" xfId="43" applyFont="1" applyBorder="1" applyAlignment="1">
      <alignment horizontal="left" vertical="top" wrapText="1"/>
    </xf>
    <xf numFmtId="0" fontId="20" fillId="0" borderId="31" xfId="43" applyFont="1" applyBorder="1" applyAlignment="1">
      <alignment horizontal="center" vertical="center"/>
    </xf>
    <xf numFmtId="0" fontId="20" fillId="0" borderId="24" xfId="43" applyFont="1" applyBorder="1" applyAlignment="1">
      <alignment horizontal="center" vertical="center"/>
    </xf>
    <xf numFmtId="0" fontId="20" fillId="0" borderId="42" xfId="43" applyFont="1" applyBorder="1" applyAlignment="1">
      <alignment horizontal="center" vertical="center"/>
    </xf>
    <xf numFmtId="0" fontId="19" fillId="0" borderId="13" xfId="44" applyFont="1" applyBorder="1" applyAlignment="1">
      <alignment horizontal="left" vertical="top" wrapText="1"/>
    </xf>
    <xf numFmtId="0" fontId="19" fillId="0" borderId="17" xfId="44" applyFont="1" applyBorder="1" applyAlignment="1">
      <alignment horizontal="left" vertical="top" wrapText="1"/>
    </xf>
    <xf numFmtId="0" fontId="0" fillId="0" borderId="0" xfId="0" applyAlignment="1">
      <alignment wrapText="1"/>
    </xf>
    <xf numFmtId="0" fontId="16" fillId="0" borderId="0" xfId="0" applyFont="1"/>
    <xf numFmtId="0" fontId="21" fillId="0" borderId="0" xfId="45" quotePrefix="1"/>
    <xf numFmtId="1" fontId="0" fillId="0" borderId="0" xfId="0" applyNumberFormat="1"/>
    <xf numFmtId="167" fontId="0" fillId="0" borderId="0" xfId="0" applyNumberFormat="1"/>
    <xf numFmtId="166" fontId="19" fillId="34" borderId="20" xfId="44" applyNumberFormat="1" applyFont="1" applyFill="1" applyBorder="1" applyAlignment="1">
      <alignment horizontal="right" vertical="top"/>
    </xf>
    <xf numFmtId="166" fontId="19" fillId="34" borderId="23" xfId="44" applyNumberFormat="1" applyFont="1" applyFill="1" applyBorder="1" applyAlignment="1">
      <alignment horizontal="right" vertical="top"/>
    </xf>
    <xf numFmtId="166" fontId="19" fillId="34" borderId="41" xfId="44" applyNumberFormat="1" applyFont="1" applyFill="1" applyBorder="1" applyAlignment="1">
      <alignment horizontal="right" vertical="top"/>
    </xf>
    <xf numFmtId="166" fontId="19" fillId="34" borderId="12" xfId="44" applyNumberFormat="1" applyFont="1" applyFill="1" applyBorder="1" applyAlignment="1">
      <alignment horizontal="right" vertical="top"/>
    </xf>
    <xf numFmtId="166" fontId="19" fillId="34" borderId="11" xfId="44" applyNumberFormat="1" applyFont="1" applyFill="1" applyBorder="1" applyAlignment="1">
      <alignment horizontal="right" vertical="top"/>
    </xf>
    <xf numFmtId="166" fontId="19" fillId="34" borderId="40" xfId="44" applyNumberFormat="1" applyFont="1" applyFill="1" applyBorder="1" applyAlignment="1">
      <alignment horizontal="right" vertical="top"/>
    </xf>
    <xf numFmtId="166" fontId="19" fillId="34" borderId="15" xfId="44" applyNumberFormat="1" applyFont="1" applyFill="1" applyBorder="1" applyAlignment="1">
      <alignment horizontal="right" vertical="top"/>
    </xf>
    <xf numFmtId="166" fontId="19" fillId="34" borderId="16" xfId="44" applyNumberFormat="1" applyFont="1" applyFill="1" applyBorder="1" applyAlignment="1">
      <alignment horizontal="right" vertical="top"/>
    </xf>
    <xf numFmtId="166" fontId="19" fillId="34" borderId="44" xfId="44" applyNumberFormat="1" applyFont="1" applyFill="1" applyBorder="1" applyAlignment="1">
      <alignment horizontal="right" vertical="top"/>
    </xf>
    <xf numFmtId="0" fontId="0" fillId="0" borderId="0" xfId="0"/>
    <xf numFmtId="169" fontId="0" fillId="0" borderId="0" xfId="0" applyNumberFormat="1"/>
    <xf numFmtId="170" fontId="0" fillId="0" borderId="0" xfId="0" applyNumberFormat="1" applyAlignment="1">
      <alignment horizontal="center"/>
    </xf>
    <xf numFmtId="164" fontId="19" fillId="0" borderId="41" xfId="43" applyNumberFormat="1" applyFont="1" applyBorder="1" applyAlignment="1">
      <alignment horizontal="right" vertical="top"/>
    </xf>
    <xf numFmtId="164" fontId="19" fillId="0" borderId="40" xfId="43" applyNumberFormat="1" applyFont="1" applyBorder="1" applyAlignment="1">
      <alignment horizontal="right" vertical="top"/>
    </xf>
    <xf numFmtId="164" fontId="19" fillId="0" borderId="52" xfId="43" applyNumberFormat="1" applyFont="1" applyBorder="1" applyAlignment="1">
      <alignment horizontal="right" vertical="top"/>
    </xf>
    <xf numFmtId="0" fontId="18" fillId="0" borderId="0" xfId="43"/>
    <xf numFmtId="0" fontId="19" fillId="0" borderId="24" xfId="47" applyFont="1" applyBorder="1" applyAlignment="1">
      <alignment horizontal="left" vertical="top" wrapText="1"/>
    </xf>
    <xf numFmtId="0" fontId="19" fillId="0" borderId="13" xfId="47" applyFont="1" applyBorder="1" applyAlignment="1">
      <alignment horizontal="left" vertical="top" wrapText="1"/>
    </xf>
    <xf numFmtId="0" fontId="19" fillId="0" borderId="17" xfId="47" applyFont="1" applyBorder="1" applyAlignment="1">
      <alignment horizontal="left" vertical="top" wrapText="1"/>
    </xf>
    <xf numFmtId="0" fontId="0" fillId="0" borderId="67" xfId="0" applyBorder="1" applyAlignment="1">
      <alignment horizontal="center"/>
    </xf>
    <xf numFmtId="0" fontId="0" fillId="0" borderId="65" xfId="0" applyBorder="1" applyAlignment="1">
      <alignment wrapText="1"/>
    </xf>
    <xf numFmtId="0" fontId="0" fillId="0" borderId="63" xfId="0" applyBorder="1" applyAlignment="1">
      <alignment horizontal="center"/>
    </xf>
    <xf numFmtId="0" fontId="0" fillId="0" borderId="68" xfId="0" applyFill="1" applyBorder="1" applyAlignment="1">
      <alignment wrapText="1"/>
    </xf>
    <xf numFmtId="0" fontId="0" fillId="0" borderId="64" xfId="0" applyBorder="1" applyAlignment="1">
      <alignment wrapText="1"/>
    </xf>
    <xf numFmtId="0" fontId="0" fillId="0" borderId="64" xfId="0" applyBorder="1"/>
    <xf numFmtId="0" fontId="0" fillId="0" borderId="68" xfId="0" applyBorder="1" applyAlignment="1">
      <alignment wrapText="1"/>
    </xf>
    <xf numFmtId="0" fontId="0" fillId="0" borderId="65" xfId="0" applyFill="1" applyBorder="1" applyAlignment="1">
      <alignment wrapText="1"/>
    </xf>
    <xf numFmtId="0" fontId="0" fillId="0" borderId="0" xfId="0" applyBorder="1" applyAlignment="1">
      <alignment wrapText="1"/>
    </xf>
    <xf numFmtId="0" fontId="19" fillId="0" borderId="10" xfId="48" applyFont="1" applyBorder="1" applyAlignment="1">
      <alignment horizontal="left" vertical="top" wrapText="1"/>
    </xf>
    <xf numFmtId="0" fontId="19" fillId="0" borderId="63" xfId="48" applyFont="1" applyBorder="1" applyAlignment="1">
      <alignment horizontal="left" vertical="top" wrapText="1"/>
    </xf>
    <xf numFmtId="0" fontId="19" fillId="0" borderId="64" xfId="48" applyFont="1" applyBorder="1" applyAlignment="1">
      <alignment horizontal="left" vertical="top" wrapText="1"/>
    </xf>
    <xf numFmtId="0" fontId="19" fillId="0" borderId="65" xfId="48" applyFont="1" applyBorder="1" applyAlignment="1">
      <alignment horizontal="left" vertical="top" wrapText="1"/>
    </xf>
    <xf numFmtId="0" fontId="19" fillId="0" borderId="63" xfId="48" applyFont="1" applyFill="1" applyBorder="1" applyAlignment="1">
      <alignment horizontal="left" vertical="top" wrapText="1"/>
    </xf>
    <xf numFmtId="0" fontId="19" fillId="0" borderId="65" xfId="48" applyFont="1" applyFill="1" applyBorder="1" applyAlignment="1">
      <alignment horizontal="left" vertical="top" wrapText="1"/>
    </xf>
    <xf numFmtId="0" fontId="0" fillId="0" borderId="10" xfId="0" applyBorder="1" applyAlignment="1">
      <alignment wrapText="1"/>
    </xf>
    <xf numFmtId="0" fontId="20" fillId="0" borderId="29" xfId="43" applyFont="1" applyBorder="1" applyAlignment="1">
      <alignment horizontal="center" vertical="center"/>
    </xf>
    <xf numFmtId="172" fontId="19" fillId="34" borderId="20" xfId="44" applyNumberFormat="1" applyFont="1" applyFill="1" applyBorder="1" applyAlignment="1">
      <alignment horizontal="right" vertical="top"/>
    </xf>
    <xf numFmtId="172" fontId="19" fillId="34" borderId="12" xfId="44" applyNumberFormat="1" applyFont="1" applyFill="1" applyBorder="1" applyAlignment="1">
      <alignment horizontal="right" vertical="top"/>
    </xf>
    <xf numFmtId="172" fontId="19" fillId="34" borderId="40" xfId="44" applyNumberFormat="1" applyFont="1" applyFill="1" applyBorder="1" applyAlignment="1">
      <alignment horizontal="right" vertical="top"/>
    </xf>
    <xf numFmtId="0" fontId="0" fillId="0" borderId="74" xfId="0" applyBorder="1"/>
    <xf numFmtId="0" fontId="0" fillId="0" borderId="75" xfId="0" applyBorder="1"/>
    <xf numFmtId="0" fontId="0" fillId="0" borderId="76" xfId="0" applyBorder="1"/>
    <xf numFmtId="0" fontId="0" fillId="0" borderId="77" xfId="0" applyBorder="1"/>
    <xf numFmtId="0" fontId="0" fillId="0" borderId="78" xfId="0" applyBorder="1"/>
    <xf numFmtId="0" fontId="0" fillId="0" borderId="79" xfId="0" applyBorder="1"/>
    <xf numFmtId="0" fontId="0" fillId="0" borderId="10" xfId="0" applyBorder="1"/>
    <xf numFmtId="0" fontId="19" fillId="0" borderId="65" xfId="44" applyFont="1" applyFill="1" applyBorder="1" applyAlignment="1">
      <alignment horizontal="left" vertical="top" wrapText="1"/>
    </xf>
    <xf numFmtId="0" fontId="0" fillId="0" borderId="65" xfId="0" applyBorder="1"/>
    <xf numFmtId="0" fontId="0" fillId="0" borderId="80" xfId="0" applyBorder="1"/>
    <xf numFmtId="0" fontId="0" fillId="0" borderId="66" xfId="0" applyBorder="1"/>
    <xf numFmtId="0" fontId="18" fillId="0" borderId="0" xfId="49"/>
    <xf numFmtId="0" fontId="19" fillId="0" borderId="0" xfId="48" applyFont="1" applyFill="1" applyBorder="1" applyAlignment="1">
      <alignment horizontal="left" vertical="top" wrapText="1"/>
    </xf>
    <xf numFmtId="0" fontId="0" fillId="0" borderId="0" xfId="0" applyBorder="1"/>
    <xf numFmtId="0" fontId="24" fillId="0" borderId="10" xfId="49" applyFont="1" applyBorder="1" applyAlignment="1">
      <alignment horizontal="left" vertical="top" wrapText="1"/>
    </xf>
    <xf numFmtId="168" fontId="24" fillId="0" borderId="10" xfId="49" applyNumberFormat="1" applyFont="1" applyBorder="1" applyAlignment="1">
      <alignment horizontal="center" vertical="top"/>
    </xf>
    <xf numFmtId="170" fontId="25" fillId="0" borderId="10" xfId="0" applyNumberFormat="1" applyFont="1" applyBorder="1" applyAlignment="1">
      <alignment horizontal="center"/>
    </xf>
    <xf numFmtId="168" fontId="19" fillId="0" borderId="0" xfId="49" applyNumberFormat="1" applyFont="1" applyBorder="1" applyAlignment="1">
      <alignment horizontal="right" vertical="top"/>
    </xf>
    <xf numFmtId="168" fontId="19" fillId="0" borderId="10" xfId="49" applyNumberFormat="1" applyFont="1" applyBorder="1" applyAlignment="1">
      <alignment horizontal="center" vertical="top"/>
    </xf>
    <xf numFmtId="171" fontId="19" fillId="0" borderId="10" xfId="49" applyNumberFormat="1" applyFont="1" applyBorder="1" applyAlignment="1">
      <alignment horizontal="center" vertical="top"/>
    </xf>
    <xf numFmtId="0" fontId="19" fillId="0" borderId="60" xfId="49" applyFont="1" applyBorder="1" applyAlignment="1">
      <alignment horizontal="left" vertical="top" wrapText="1"/>
    </xf>
    <xf numFmtId="168" fontId="19" fillId="0" borderId="70" xfId="49" applyNumberFormat="1" applyFont="1" applyBorder="1" applyAlignment="1">
      <alignment horizontal="center" vertical="top"/>
    </xf>
    <xf numFmtId="0" fontId="19" fillId="0" borderId="0" xfId="49" applyFont="1" applyBorder="1" applyAlignment="1">
      <alignment horizontal="left" vertical="top" wrapText="1"/>
    </xf>
    <xf numFmtId="168" fontId="19" fillId="0" borderId="71" xfId="49" applyNumberFormat="1" applyFont="1" applyBorder="1" applyAlignment="1">
      <alignment horizontal="center" vertical="top"/>
    </xf>
    <xf numFmtId="0" fontId="19" fillId="0" borderId="59" xfId="49" applyFont="1" applyBorder="1" applyAlignment="1">
      <alignment horizontal="left" vertical="top" wrapText="1"/>
    </xf>
    <xf numFmtId="168" fontId="19" fillId="0" borderId="81" xfId="49" applyNumberFormat="1" applyFont="1" applyBorder="1" applyAlignment="1">
      <alignment horizontal="center" vertical="top"/>
    </xf>
    <xf numFmtId="0" fontId="19" fillId="0" borderId="62" xfId="49" applyFont="1" applyBorder="1" applyAlignment="1">
      <alignment horizontal="left" vertical="top" wrapText="1"/>
    </xf>
    <xf numFmtId="168" fontId="19" fillId="0" borderId="72" xfId="49" applyNumberFormat="1" applyFont="1" applyBorder="1" applyAlignment="1">
      <alignment horizontal="center" vertical="top"/>
    </xf>
    <xf numFmtId="0" fontId="19" fillId="0" borderId="30" xfId="49" applyFont="1" applyBorder="1" applyAlignment="1">
      <alignment horizontal="left" vertical="top" wrapText="1"/>
    </xf>
    <xf numFmtId="168" fontId="19" fillId="0" borderId="82" xfId="49" applyNumberFormat="1" applyFont="1" applyBorder="1" applyAlignment="1">
      <alignment horizontal="center" vertical="top"/>
    </xf>
    <xf numFmtId="0" fontId="19" fillId="0" borderId="83" xfId="49" applyFont="1" applyBorder="1" applyAlignment="1">
      <alignment horizontal="center" wrapText="1"/>
    </xf>
    <xf numFmtId="0" fontId="19" fillId="0" borderId="16" xfId="49" applyFont="1" applyBorder="1" applyAlignment="1">
      <alignment horizontal="center" wrapText="1"/>
    </xf>
    <xf numFmtId="0" fontId="19" fillId="0" borderId="15" xfId="49" applyFont="1" applyBorder="1" applyAlignment="1">
      <alignment horizontal="center" wrapText="1"/>
    </xf>
    <xf numFmtId="0" fontId="18" fillId="0" borderId="10" xfId="49" applyFont="1" applyBorder="1" applyAlignment="1">
      <alignment horizontal="center" vertical="center"/>
    </xf>
    <xf numFmtId="168" fontId="19" fillId="0" borderId="24" xfId="49" applyNumberFormat="1" applyFont="1" applyBorder="1" applyAlignment="1">
      <alignment horizontal="right" vertical="top"/>
    </xf>
    <xf numFmtId="168" fontId="19" fillId="0" borderId="13" xfId="49" applyNumberFormat="1" applyFont="1" applyBorder="1" applyAlignment="1">
      <alignment horizontal="right" vertical="top"/>
    </xf>
    <xf numFmtId="168" fontId="19" fillId="0" borderId="29" xfId="49" applyNumberFormat="1" applyFont="1" applyBorder="1" applyAlignment="1">
      <alignment horizontal="right" vertical="top"/>
    </xf>
    <xf numFmtId="0" fontId="16" fillId="0" borderId="10" xfId="0" applyFont="1" applyBorder="1"/>
    <xf numFmtId="0" fontId="16" fillId="0" borderId="10" xfId="0" applyFont="1" applyBorder="1" applyAlignment="1">
      <alignment wrapText="1"/>
    </xf>
    <xf numFmtId="0" fontId="16" fillId="0" borderId="0" xfId="0" applyFont="1" applyAlignment="1">
      <alignment wrapText="1"/>
    </xf>
    <xf numFmtId="0" fontId="16" fillId="0" borderId="10" xfId="0" applyFont="1" applyBorder="1" applyAlignment="1">
      <alignment horizontal="center" wrapText="1"/>
    </xf>
    <xf numFmtId="0" fontId="0" fillId="33" borderId="10" xfId="0" applyFill="1" applyBorder="1" applyAlignment="1">
      <alignment horizontal="center"/>
    </xf>
    <xf numFmtId="1" fontId="0" fillId="0" borderId="0" xfId="0" applyNumberFormat="1" applyAlignment="1">
      <alignment horizontal="center"/>
    </xf>
    <xf numFmtId="0" fontId="16" fillId="0" borderId="0" xfId="0" applyFont="1" applyAlignment="1">
      <alignment horizontal="center"/>
    </xf>
    <xf numFmtId="165" fontId="0" fillId="0" borderId="0" xfId="42" applyNumberFormat="1" applyFont="1" applyAlignment="1">
      <alignment horizontal="center"/>
    </xf>
    <xf numFmtId="0" fontId="16" fillId="0" borderId="49" xfId="0" applyFont="1" applyBorder="1"/>
    <xf numFmtId="0" fontId="26" fillId="0" borderId="28" xfId="43" applyFont="1" applyBorder="1" applyAlignment="1">
      <alignment horizontal="center" wrapText="1"/>
    </xf>
    <xf numFmtId="0" fontId="26" fillId="0" borderId="27" xfId="43" applyFont="1" applyBorder="1" applyAlignment="1">
      <alignment horizontal="center" wrapText="1"/>
    </xf>
    <xf numFmtId="0" fontId="16" fillId="0" borderId="0" xfId="0" applyFont="1" applyFill="1" applyBorder="1"/>
    <xf numFmtId="0" fontId="16" fillId="0" borderId="0" xfId="0" applyFont="1" applyAlignment="1">
      <alignment horizontal="center" wrapText="1"/>
    </xf>
    <xf numFmtId="170" fontId="0" fillId="0" borderId="80" xfId="0" applyNumberFormat="1" applyBorder="1" applyAlignment="1">
      <alignment horizontal="center"/>
    </xf>
    <xf numFmtId="0" fontId="16" fillId="0" borderId="0" xfId="0" applyFont="1" applyFill="1" applyBorder="1" applyAlignment="1">
      <alignment horizontal="center" wrapText="1"/>
    </xf>
    <xf numFmtId="0" fontId="0" fillId="0" borderId="10" xfId="0" applyFill="1" applyBorder="1"/>
    <xf numFmtId="2" fontId="0" fillId="0" borderId="68" xfId="0" applyNumberFormat="1" applyBorder="1" applyAlignment="1">
      <alignment horizontal="center"/>
    </xf>
    <xf numFmtId="0" fontId="0" fillId="0" borderId="63" xfId="0" applyBorder="1"/>
    <xf numFmtId="0" fontId="16" fillId="0" borderId="80" xfId="0" applyFont="1" applyBorder="1"/>
    <xf numFmtId="0" fontId="16" fillId="0" borderId="69" xfId="0" applyFont="1" applyBorder="1"/>
    <xf numFmtId="49" fontId="0" fillId="0" borderId="0" xfId="0" applyNumberFormat="1"/>
    <xf numFmtId="0" fontId="27" fillId="0" borderId="0" xfId="0" applyFont="1"/>
    <xf numFmtId="0" fontId="0" fillId="0" borderId="10" xfId="0" applyFill="1" applyBorder="1" applyAlignment="1">
      <alignment horizontal="center"/>
    </xf>
    <xf numFmtId="2" fontId="0" fillId="35" borderId="67" xfId="0" applyNumberFormat="1" applyFill="1" applyBorder="1" applyAlignment="1">
      <alignment horizontal="center"/>
    </xf>
    <xf numFmtId="2" fontId="0" fillId="35" borderId="75" xfId="0" applyNumberFormat="1" applyFill="1" applyBorder="1" applyAlignment="1">
      <alignment horizontal="center"/>
    </xf>
    <xf numFmtId="2" fontId="0" fillId="35" borderId="0" xfId="0" applyNumberFormat="1" applyFill="1" applyBorder="1" applyAlignment="1">
      <alignment horizontal="center"/>
    </xf>
    <xf numFmtId="2" fontId="0" fillId="35" borderId="77" xfId="0" applyNumberFormat="1" applyFill="1" applyBorder="1" applyAlignment="1">
      <alignment horizontal="center"/>
    </xf>
    <xf numFmtId="2" fontId="0" fillId="35" borderId="68" xfId="0" applyNumberFormat="1" applyFill="1" applyBorder="1" applyAlignment="1">
      <alignment horizontal="center"/>
    </xf>
    <xf numFmtId="2" fontId="0" fillId="35" borderId="79" xfId="0" applyNumberFormat="1" applyFill="1" applyBorder="1" applyAlignment="1">
      <alignment horizontal="center"/>
    </xf>
    <xf numFmtId="0" fontId="0" fillId="0" borderId="50" xfId="0" applyFill="1" applyBorder="1" applyAlignment="1">
      <alignment horizontal="center"/>
    </xf>
    <xf numFmtId="1" fontId="0" fillId="0" borderId="0" xfId="0" applyNumberFormat="1" applyFill="1" applyAlignment="1">
      <alignment horizontal="center"/>
    </xf>
    <xf numFmtId="0" fontId="0" fillId="36" borderId="0" xfId="0" applyFill="1"/>
    <xf numFmtId="0" fontId="21" fillId="36" borderId="0" xfId="45" applyFill="1"/>
    <xf numFmtId="0" fontId="0" fillId="36" borderId="0" xfId="0" applyFill="1" applyAlignment="1">
      <alignment horizontal="center"/>
    </xf>
    <xf numFmtId="0" fontId="0" fillId="0" borderId="0" xfId="0" applyFill="1"/>
    <xf numFmtId="0" fontId="0" fillId="37" borderId="0" xfId="0" applyFill="1"/>
    <xf numFmtId="0" fontId="29" fillId="36" borderId="0" xfId="0" applyFont="1" applyFill="1"/>
    <xf numFmtId="0" fontId="0" fillId="36" borderId="0" xfId="0" applyFill="1" applyBorder="1"/>
    <xf numFmtId="0" fontId="0" fillId="36" borderId="0" xfId="0" applyFill="1" applyBorder="1" applyAlignment="1">
      <alignment horizontal="center"/>
    </xf>
    <xf numFmtId="0" fontId="29" fillId="36" borderId="0" xfId="45" applyFont="1" applyFill="1" applyBorder="1" applyAlignment="1">
      <alignment horizontal="center"/>
    </xf>
    <xf numFmtId="0" fontId="21" fillId="36" borderId="0" xfId="45" applyFill="1" applyBorder="1"/>
    <xf numFmtId="0" fontId="29" fillId="36" borderId="0" xfId="45" quotePrefix="1" applyFont="1" applyFill="1" applyBorder="1" applyAlignment="1">
      <alignment horizontal="center"/>
    </xf>
    <xf numFmtId="0" fontId="27" fillId="36" borderId="0" xfId="0" applyFont="1" applyFill="1"/>
    <xf numFmtId="0" fontId="16" fillId="36" borderId="0" xfId="0" applyFont="1" applyFill="1"/>
    <xf numFmtId="0" fontId="0" fillId="36" borderId="63" xfId="0" applyFill="1" applyBorder="1"/>
    <xf numFmtId="0" fontId="0" fillId="36" borderId="64" xfId="0" applyFill="1" applyBorder="1"/>
    <xf numFmtId="2" fontId="0" fillId="36" borderId="0" xfId="0" applyNumberFormat="1" applyFill="1" applyBorder="1" applyAlignment="1">
      <alignment horizontal="center"/>
    </xf>
    <xf numFmtId="0" fontId="0" fillId="36" borderId="65" xfId="0" applyFill="1" applyBorder="1"/>
    <xf numFmtId="170" fontId="0" fillId="36" borderId="0" xfId="0" applyNumberFormat="1" applyFill="1" applyAlignment="1">
      <alignment horizontal="center"/>
    </xf>
    <xf numFmtId="0" fontId="28" fillId="0" borderId="0" xfId="0" applyFont="1" applyFill="1" applyAlignment="1"/>
    <xf numFmtId="0" fontId="33" fillId="36" borderId="0" xfId="45" quotePrefix="1" applyFont="1" applyFill="1" applyBorder="1" applyAlignment="1">
      <alignment horizontal="center"/>
    </xf>
    <xf numFmtId="0" fontId="33" fillId="36" borderId="0" xfId="45" applyFont="1" applyFill="1" applyBorder="1" applyAlignment="1">
      <alignment horizontal="center"/>
    </xf>
    <xf numFmtId="0" fontId="35" fillId="36" borderId="0" xfId="0" applyFont="1" applyFill="1" applyBorder="1" applyAlignment="1">
      <alignment horizontal="center"/>
    </xf>
    <xf numFmtId="0" fontId="36" fillId="36" borderId="0" xfId="0" applyFont="1" applyFill="1" applyBorder="1" applyAlignment="1">
      <alignment horizontal="center"/>
    </xf>
    <xf numFmtId="0" fontId="0" fillId="41" borderId="0" xfId="0" applyFill="1"/>
    <xf numFmtId="0" fontId="13" fillId="37" borderId="69" xfId="0" applyFont="1" applyFill="1" applyBorder="1" applyAlignment="1">
      <alignment horizontal="center"/>
    </xf>
    <xf numFmtId="0" fontId="13" fillId="37" borderId="66" xfId="0" applyFont="1" applyFill="1" applyBorder="1" applyAlignment="1">
      <alignment horizontal="center"/>
    </xf>
    <xf numFmtId="0" fontId="13" fillId="37" borderId="0" xfId="0" applyFont="1" applyFill="1"/>
    <xf numFmtId="0" fontId="17" fillId="37" borderId="0" xfId="0" applyFont="1" applyFill="1"/>
    <xf numFmtId="0" fontId="13" fillId="37" borderId="64" xfId="0" applyFont="1" applyFill="1" applyBorder="1"/>
    <xf numFmtId="0" fontId="13" fillId="37" borderId="63" xfId="0" applyFont="1" applyFill="1" applyBorder="1"/>
    <xf numFmtId="0" fontId="13" fillId="37" borderId="67" xfId="0" applyFont="1" applyFill="1" applyBorder="1" applyAlignment="1">
      <alignment horizontal="center"/>
    </xf>
    <xf numFmtId="0" fontId="13" fillId="37" borderId="75" xfId="0" applyFont="1" applyFill="1" applyBorder="1" applyAlignment="1">
      <alignment horizontal="center"/>
    </xf>
    <xf numFmtId="2" fontId="17" fillId="37" borderId="0" xfId="0" applyNumberFormat="1" applyFont="1" applyFill="1" applyBorder="1" applyAlignment="1">
      <alignment horizontal="center"/>
    </xf>
    <xf numFmtId="0" fontId="37" fillId="0" borderId="0" xfId="0" applyFont="1"/>
    <xf numFmtId="0" fontId="13" fillId="37" borderId="10" xfId="0" applyFont="1" applyFill="1" applyBorder="1"/>
    <xf numFmtId="0" fontId="13" fillId="37" borderId="10" xfId="0" applyFont="1" applyFill="1" applyBorder="1" applyAlignment="1">
      <alignment horizontal="center"/>
    </xf>
    <xf numFmtId="0" fontId="0" fillId="38" borderId="10" xfId="0" applyFill="1" applyBorder="1" applyAlignment="1">
      <alignment horizontal="center"/>
    </xf>
    <xf numFmtId="0" fontId="32" fillId="40" borderId="0" xfId="45" quotePrefix="1" applyFont="1" applyFill="1" applyAlignment="1">
      <alignment horizontal="center" vertical="center"/>
    </xf>
    <xf numFmtId="0" fontId="20" fillId="36" borderId="0" xfId="43" applyFont="1" applyFill="1" applyBorder="1" applyAlignment="1">
      <alignment horizontal="center" vertical="center"/>
    </xf>
    <xf numFmtId="0" fontId="0" fillId="36" borderId="48" xfId="0" applyFill="1" applyBorder="1" applyAlignment="1">
      <alignment horizontal="center"/>
    </xf>
    <xf numFmtId="0" fontId="20" fillId="36" borderId="42" xfId="43" applyFont="1" applyFill="1" applyBorder="1" applyAlignment="1">
      <alignment horizontal="center" vertical="center"/>
    </xf>
    <xf numFmtId="0" fontId="20" fillId="36" borderId="24" xfId="43" applyFont="1" applyFill="1" applyBorder="1" applyAlignment="1">
      <alignment horizontal="center" vertical="center"/>
    </xf>
    <xf numFmtId="0" fontId="16" fillId="36" borderId="47" xfId="0" applyFont="1" applyFill="1" applyBorder="1"/>
    <xf numFmtId="0" fontId="16" fillId="36" borderId="49" xfId="0" applyFont="1" applyFill="1" applyBorder="1"/>
    <xf numFmtId="0" fontId="20" fillId="36" borderId="31" xfId="43" applyFont="1" applyFill="1" applyBorder="1" applyAlignment="1">
      <alignment horizontal="center" vertical="center"/>
    </xf>
    <xf numFmtId="0" fontId="20" fillId="36" borderId="29" xfId="43" applyFont="1" applyFill="1" applyBorder="1" applyAlignment="1">
      <alignment horizontal="center" vertical="center"/>
    </xf>
    <xf numFmtId="0" fontId="26" fillId="36" borderId="28" xfId="43" applyFont="1" applyFill="1" applyBorder="1" applyAlignment="1">
      <alignment horizontal="center" wrapText="1"/>
    </xf>
    <xf numFmtId="0" fontId="26" fillId="36" borderId="27" xfId="43" applyFont="1" applyFill="1" applyBorder="1" applyAlignment="1">
      <alignment horizontal="center" wrapText="1"/>
    </xf>
    <xf numFmtId="0" fontId="19" fillId="36" borderId="24" xfId="43" applyFont="1" applyFill="1" applyBorder="1" applyAlignment="1">
      <alignment horizontal="left" vertical="top" wrapText="1"/>
    </xf>
    <xf numFmtId="164" fontId="19" fillId="36" borderId="20" xfId="43" applyNumberFormat="1" applyFont="1" applyFill="1" applyBorder="1" applyAlignment="1">
      <alignment horizontal="right" vertical="top"/>
    </xf>
    <xf numFmtId="164" fontId="19" fillId="36" borderId="23" xfId="43" applyNumberFormat="1" applyFont="1" applyFill="1" applyBorder="1" applyAlignment="1">
      <alignment horizontal="right" vertical="top"/>
    </xf>
    <xf numFmtId="164" fontId="19" fillId="36" borderId="41" xfId="43" applyNumberFormat="1" applyFont="1" applyFill="1" applyBorder="1" applyAlignment="1">
      <alignment horizontal="right" vertical="top"/>
    </xf>
    <xf numFmtId="0" fontId="19" fillId="36" borderId="13" xfId="43" applyFont="1" applyFill="1" applyBorder="1" applyAlignment="1">
      <alignment horizontal="left" vertical="top" wrapText="1"/>
    </xf>
    <xf numFmtId="164" fontId="19" fillId="36" borderId="12" xfId="43" applyNumberFormat="1" applyFont="1" applyFill="1" applyBorder="1" applyAlignment="1">
      <alignment horizontal="right" vertical="top"/>
    </xf>
    <xf numFmtId="164" fontId="19" fillId="36" borderId="11" xfId="43" applyNumberFormat="1" applyFont="1" applyFill="1" applyBorder="1" applyAlignment="1">
      <alignment horizontal="right" vertical="top"/>
    </xf>
    <xf numFmtId="164" fontId="19" fillId="36" borderId="40" xfId="43" applyNumberFormat="1" applyFont="1" applyFill="1" applyBorder="1" applyAlignment="1">
      <alignment horizontal="right" vertical="top"/>
    </xf>
    <xf numFmtId="164" fontId="19" fillId="36" borderId="38" xfId="43" applyNumberFormat="1" applyFont="1" applyFill="1" applyBorder="1" applyAlignment="1">
      <alignment horizontal="right" vertical="top"/>
    </xf>
    <xf numFmtId="164" fontId="19" fillId="36" borderId="37" xfId="43" applyNumberFormat="1" applyFont="1" applyFill="1" applyBorder="1" applyAlignment="1">
      <alignment horizontal="right" vertical="top"/>
    </xf>
    <xf numFmtId="164" fontId="19" fillId="36" borderId="52" xfId="43" applyNumberFormat="1" applyFont="1" applyFill="1" applyBorder="1" applyAlignment="1">
      <alignment horizontal="right" vertical="top"/>
    </xf>
    <xf numFmtId="0" fontId="0" fillId="36" borderId="0" xfId="0" applyFill="1" applyAlignment="1">
      <alignment horizontal="right"/>
    </xf>
    <xf numFmtId="0" fontId="16" fillId="36" borderId="0" xfId="0" applyFont="1" applyFill="1" applyAlignment="1">
      <alignment horizontal="right"/>
    </xf>
    <xf numFmtId="0" fontId="16" fillId="0" borderId="0" xfId="0" applyFont="1" applyAlignment="1">
      <alignment horizontal="right"/>
    </xf>
    <xf numFmtId="0" fontId="0" fillId="0" borderId="0" xfId="0" applyAlignment="1">
      <alignment horizontal="right"/>
    </xf>
    <xf numFmtId="0" fontId="16" fillId="0" borderId="10" xfId="0" applyFont="1" applyBorder="1" applyAlignment="1">
      <alignment horizontal="right"/>
    </xf>
    <xf numFmtId="0" fontId="16" fillId="36" borderId="10" xfId="0" applyFont="1" applyFill="1" applyBorder="1" applyAlignment="1">
      <alignment horizontal="right"/>
    </xf>
    <xf numFmtId="0" fontId="16" fillId="36" borderId="49" xfId="0" applyFont="1" applyFill="1" applyBorder="1" applyAlignment="1">
      <alignment horizontal="right"/>
    </xf>
    <xf numFmtId="0" fontId="13" fillId="37" borderId="10" xfId="0" applyFont="1" applyFill="1" applyBorder="1" applyAlignment="1">
      <alignment horizontal="right"/>
    </xf>
    <xf numFmtId="0" fontId="16" fillId="0" borderId="49" xfId="0" applyFont="1" applyBorder="1" applyAlignment="1">
      <alignment horizontal="right"/>
    </xf>
    <xf numFmtId="0" fontId="17" fillId="37" borderId="10" xfId="0" applyFont="1" applyFill="1" applyBorder="1" applyAlignment="1">
      <alignment wrapText="1"/>
    </xf>
    <xf numFmtId="0" fontId="17" fillId="37" borderId="69" xfId="0" applyFont="1" applyFill="1" applyBorder="1" applyAlignment="1">
      <alignment wrapText="1"/>
    </xf>
    <xf numFmtId="168" fontId="24" fillId="38" borderId="10" xfId="49" applyNumberFormat="1" applyFont="1" applyFill="1" applyBorder="1" applyAlignment="1">
      <alignment horizontal="center" vertical="top"/>
    </xf>
    <xf numFmtId="168" fontId="19" fillId="38" borderId="10" xfId="49" applyNumberFormat="1" applyFont="1" applyFill="1" applyBorder="1" applyAlignment="1">
      <alignment horizontal="center" vertical="top"/>
    </xf>
    <xf numFmtId="168" fontId="19" fillId="38" borderId="80" xfId="48" applyNumberFormat="1" applyFont="1" applyFill="1" applyBorder="1" applyAlignment="1">
      <alignment horizontal="center" vertical="top"/>
    </xf>
    <xf numFmtId="168" fontId="19" fillId="38" borderId="10" xfId="48" applyNumberFormat="1" applyFont="1" applyFill="1" applyBorder="1" applyAlignment="1">
      <alignment horizontal="center" vertical="top"/>
    </xf>
    <xf numFmtId="168" fontId="19" fillId="38" borderId="68" xfId="48" applyNumberFormat="1" applyFont="1" applyFill="1" applyBorder="1" applyAlignment="1">
      <alignment horizontal="center" vertical="top"/>
    </xf>
    <xf numFmtId="168" fontId="19" fillId="38" borderId="64" xfId="48" applyNumberFormat="1" applyFont="1" applyFill="1" applyBorder="1" applyAlignment="1">
      <alignment horizontal="center" vertical="top"/>
    </xf>
    <xf numFmtId="168" fontId="19" fillId="38" borderId="69" xfId="48" applyNumberFormat="1" applyFont="1" applyFill="1" applyBorder="1" applyAlignment="1">
      <alignment horizontal="center" vertical="top"/>
    </xf>
    <xf numFmtId="0" fontId="38" fillId="37" borderId="28" xfId="47" applyFont="1" applyFill="1" applyBorder="1" applyAlignment="1">
      <alignment horizontal="center" wrapText="1"/>
    </xf>
    <xf numFmtId="0" fontId="38" fillId="37" borderId="27" xfId="47" applyFont="1" applyFill="1" applyBorder="1" applyAlignment="1">
      <alignment horizontal="center" wrapText="1"/>
    </xf>
    <xf numFmtId="0" fontId="38" fillId="37" borderId="36" xfId="44" applyFont="1" applyFill="1" applyBorder="1" applyAlignment="1">
      <alignment horizontal="left" wrapText="1"/>
    </xf>
    <xf numFmtId="0" fontId="38" fillId="37" borderId="35" xfId="44" applyFont="1" applyFill="1" applyBorder="1" applyAlignment="1">
      <alignment horizontal="left" wrapText="1"/>
    </xf>
    <xf numFmtId="0" fontId="38" fillId="37" borderId="34" xfId="44" applyFont="1" applyFill="1" applyBorder="1" applyAlignment="1">
      <alignment horizontal="left" wrapText="1"/>
    </xf>
    <xf numFmtId="0" fontId="38" fillId="37" borderId="43" xfId="44" applyFont="1" applyFill="1" applyBorder="1" applyAlignment="1">
      <alignment horizontal="center" wrapText="1"/>
    </xf>
    <xf numFmtId="0" fontId="38" fillId="37" borderId="46" xfId="44" applyFont="1" applyFill="1" applyBorder="1" applyAlignment="1">
      <alignment horizontal="center" wrapText="1"/>
    </xf>
    <xf numFmtId="0" fontId="38" fillId="37" borderId="45" xfId="44" applyFont="1" applyFill="1" applyBorder="1" applyAlignment="1">
      <alignment horizontal="center" wrapText="1"/>
    </xf>
    <xf numFmtId="172" fontId="19" fillId="38" borderId="40" xfId="44" applyNumberFormat="1" applyFont="1" applyFill="1" applyBorder="1" applyAlignment="1">
      <alignment horizontal="right" vertical="top"/>
    </xf>
    <xf numFmtId="166" fontId="19" fillId="38" borderId="40" xfId="44" applyNumberFormat="1" applyFont="1" applyFill="1" applyBorder="1" applyAlignment="1">
      <alignment horizontal="right" vertical="top"/>
    </xf>
    <xf numFmtId="166" fontId="19" fillId="38" borderId="11" xfId="44" applyNumberFormat="1" applyFont="1" applyFill="1" applyBorder="1" applyAlignment="1">
      <alignment horizontal="right" vertical="top"/>
    </xf>
    <xf numFmtId="166" fontId="19" fillId="38" borderId="12" xfId="44" applyNumberFormat="1" applyFont="1" applyFill="1" applyBorder="1" applyAlignment="1">
      <alignment horizontal="right" vertical="top"/>
    </xf>
    <xf numFmtId="166" fontId="19" fillId="38" borderId="44" xfId="44" applyNumberFormat="1" applyFont="1" applyFill="1" applyBorder="1" applyAlignment="1">
      <alignment horizontal="right" vertical="top"/>
    </xf>
    <xf numFmtId="166" fontId="19" fillId="38" borderId="15" xfId="44" applyNumberFormat="1" applyFont="1" applyFill="1" applyBorder="1" applyAlignment="1">
      <alignment horizontal="right" vertical="top"/>
    </xf>
    <xf numFmtId="166" fontId="19" fillId="38" borderId="16" xfId="44" applyNumberFormat="1" applyFont="1" applyFill="1" applyBorder="1" applyAlignment="1">
      <alignment horizontal="right" vertical="top"/>
    </xf>
    <xf numFmtId="172" fontId="19" fillId="38" borderId="41" xfId="44" applyNumberFormat="1" applyFont="1" applyFill="1" applyBorder="1" applyAlignment="1">
      <alignment horizontal="right" vertical="top"/>
    </xf>
    <xf numFmtId="166" fontId="19" fillId="38" borderId="23" xfId="44" applyNumberFormat="1" applyFont="1" applyFill="1" applyBorder="1" applyAlignment="1">
      <alignment horizontal="right" vertical="top"/>
    </xf>
    <xf numFmtId="2" fontId="0" fillId="38" borderId="67" xfId="0" applyNumberFormat="1" applyFill="1" applyBorder="1" applyAlignment="1">
      <alignment horizontal="center"/>
    </xf>
    <xf numFmtId="2" fontId="0" fillId="38" borderId="0" xfId="0" applyNumberFormat="1" applyFill="1" applyBorder="1" applyAlignment="1">
      <alignment horizontal="center"/>
    </xf>
    <xf numFmtId="2" fontId="0" fillId="38" borderId="68" xfId="0" applyNumberFormat="1" applyFill="1" applyBorder="1" applyAlignment="1">
      <alignment horizontal="center"/>
    </xf>
    <xf numFmtId="2" fontId="0" fillId="38" borderId="63" xfId="0" applyNumberFormat="1" applyFill="1" applyBorder="1" applyAlignment="1">
      <alignment horizontal="center"/>
    </xf>
    <xf numFmtId="2" fontId="0" fillId="38" borderId="64" xfId="0" applyNumberFormat="1" applyFill="1" applyBorder="1" applyAlignment="1">
      <alignment horizontal="center"/>
    </xf>
    <xf numFmtId="2" fontId="0" fillId="38" borderId="65" xfId="0" applyNumberFormat="1" applyFill="1" applyBorder="1" applyAlignment="1">
      <alignment horizontal="center"/>
    </xf>
    <xf numFmtId="2" fontId="0" fillId="38" borderId="10" xfId="0" applyNumberFormat="1" applyFill="1" applyBorder="1" applyAlignment="1">
      <alignment horizontal="center"/>
    </xf>
    <xf numFmtId="0" fontId="13" fillId="37" borderId="0" xfId="0" applyFont="1" applyFill="1" applyBorder="1"/>
    <xf numFmtId="0" fontId="13" fillId="37" borderId="10" xfId="0" applyFont="1" applyFill="1" applyBorder="1" applyAlignment="1">
      <alignment wrapText="1"/>
    </xf>
    <xf numFmtId="0" fontId="13" fillId="37" borderId="10" xfId="0" applyFont="1" applyFill="1" applyBorder="1" applyAlignment="1">
      <alignment horizontal="center" wrapText="1"/>
    </xf>
    <xf numFmtId="0" fontId="16" fillId="36" borderId="0" xfId="0" applyFont="1" applyFill="1" applyAlignment="1">
      <alignment wrapText="1"/>
    </xf>
    <xf numFmtId="0" fontId="18" fillId="36" borderId="0" xfId="46" applyFill="1"/>
    <xf numFmtId="0" fontId="19" fillId="36" borderId="28" xfId="46" applyFont="1" applyFill="1" applyBorder="1" applyAlignment="1">
      <alignment horizontal="center" wrapText="1"/>
    </xf>
    <xf numFmtId="0" fontId="19" fillId="36" borderId="27" xfId="46" applyFont="1" applyFill="1" applyBorder="1" applyAlignment="1">
      <alignment horizontal="center" wrapText="1"/>
    </xf>
    <xf numFmtId="0" fontId="19" fillId="36" borderId="53" xfId="46" applyFont="1" applyFill="1" applyBorder="1" applyAlignment="1">
      <alignment horizontal="center" wrapText="1"/>
    </xf>
    <xf numFmtId="0" fontId="19" fillId="36" borderId="24" xfId="46" applyFont="1" applyFill="1" applyBorder="1" applyAlignment="1">
      <alignment horizontal="left" vertical="top" wrapText="1"/>
    </xf>
    <xf numFmtId="166" fontId="19" fillId="36" borderId="20" xfId="46" applyNumberFormat="1" applyFont="1" applyFill="1" applyBorder="1" applyAlignment="1">
      <alignment horizontal="right" vertical="top"/>
    </xf>
    <xf numFmtId="166" fontId="19" fillId="36" borderId="23" xfId="46" applyNumberFormat="1" applyFont="1" applyFill="1" applyBorder="1" applyAlignment="1">
      <alignment horizontal="right" vertical="top"/>
    </xf>
    <xf numFmtId="166" fontId="19" fillId="36" borderId="41" xfId="46" applyNumberFormat="1" applyFont="1" applyFill="1" applyBorder="1" applyAlignment="1">
      <alignment horizontal="right" vertical="top"/>
    </xf>
    <xf numFmtId="0" fontId="19" fillId="36" borderId="55" xfId="46" applyFont="1" applyFill="1" applyBorder="1" applyAlignment="1">
      <alignment horizontal="left" vertical="top" wrapText="1"/>
    </xf>
    <xf numFmtId="166" fontId="19" fillId="36" borderId="56" xfId="46" applyNumberFormat="1" applyFont="1" applyFill="1" applyBorder="1" applyAlignment="1">
      <alignment horizontal="right" vertical="top"/>
    </xf>
    <xf numFmtId="166" fontId="19" fillId="36" borderId="57" xfId="46" applyNumberFormat="1" applyFont="1" applyFill="1" applyBorder="1" applyAlignment="1">
      <alignment horizontal="right" vertical="top"/>
    </xf>
    <xf numFmtId="166" fontId="19" fillId="36" borderId="58" xfId="46" applyNumberFormat="1" applyFont="1" applyFill="1" applyBorder="1" applyAlignment="1">
      <alignment horizontal="right" vertical="top"/>
    </xf>
    <xf numFmtId="1" fontId="0" fillId="36" borderId="0" xfId="0" applyNumberFormat="1" applyFill="1"/>
    <xf numFmtId="0" fontId="22" fillId="36" borderId="42" xfId="46" applyFont="1" applyFill="1" applyBorder="1" applyAlignment="1">
      <alignment horizontal="center" vertical="center"/>
    </xf>
    <xf numFmtId="0" fontId="22" fillId="36" borderId="60" xfId="46" applyFont="1" applyFill="1" applyBorder="1" applyAlignment="1">
      <alignment horizontal="center" vertical="center"/>
    </xf>
    <xf numFmtId="0" fontId="22" fillId="36" borderId="31" xfId="46" applyFont="1" applyFill="1" applyBorder="1" applyAlignment="1">
      <alignment horizontal="center" vertical="center"/>
    </xf>
    <xf numFmtId="0" fontId="22" fillId="36" borderId="30" xfId="46" applyFont="1" applyFill="1" applyBorder="1" applyAlignment="1">
      <alignment horizontal="center" vertical="center"/>
    </xf>
    <xf numFmtId="0" fontId="13" fillId="37" borderId="0" xfId="0" applyFont="1" applyFill="1" applyAlignment="1">
      <alignment horizontal="center"/>
    </xf>
    <xf numFmtId="0" fontId="13" fillId="37" borderId="0" xfId="0" applyFont="1" applyFill="1" applyAlignment="1">
      <alignment wrapText="1"/>
    </xf>
    <xf numFmtId="0" fontId="33" fillId="36" borderId="0" xfId="45" quotePrefix="1" applyFont="1" applyFill="1" applyBorder="1" applyAlignment="1">
      <alignment horizontal="left"/>
    </xf>
    <xf numFmtId="0" fontId="40" fillId="40" borderId="0" xfId="45" quotePrefix="1" applyFont="1" applyFill="1" applyAlignment="1">
      <alignment horizontal="left" vertical="center"/>
    </xf>
    <xf numFmtId="0" fontId="41" fillId="36" borderId="0" xfId="0" applyFont="1" applyFill="1" applyAlignment="1">
      <alignment horizontal="left" vertical="center" indent="1"/>
    </xf>
    <xf numFmtId="0" fontId="41" fillId="0" borderId="0" xfId="0" applyFont="1" applyAlignment="1">
      <alignment horizontal="left" vertical="center" indent="1"/>
    </xf>
    <xf numFmtId="0" fontId="16" fillId="36" borderId="0" xfId="0" applyFont="1" applyFill="1" applyAlignment="1">
      <alignment horizontal="center"/>
    </xf>
    <xf numFmtId="0" fontId="0" fillId="36" borderId="0" xfId="0" applyFill="1" applyAlignment="1">
      <alignment horizontal="left"/>
    </xf>
    <xf numFmtId="0" fontId="16" fillId="42" borderId="63" xfId="0" applyFont="1" applyFill="1" applyBorder="1"/>
    <xf numFmtId="0" fontId="16" fillId="42" borderId="64" xfId="0" applyFont="1" applyFill="1" applyBorder="1"/>
    <xf numFmtId="0" fontId="16" fillId="42" borderId="65" xfId="0" applyFont="1" applyFill="1" applyBorder="1"/>
    <xf numFmtId="0" fontId="0" fillId="0" borderId="67" xfId="0" applyBorder="1"/>
    <xf numFmtId="0" fontId="0" fillId="0" borderId="68" xfId="0" applyBorder="1"/>
    <xf numFmtId="0" fontId="0" fillId="36" borderId="74" xfId="0" applyFill="1" applyBorder="1"/>
    <xf numFmtId="0" fontId="0" fillId="36" borderId="76" xfId="0" applyFill="1" applyBorder="1"/>
    <xf numFmtId="0" fontId="0" fillId="36" borderId="78" xfId="0" applyFill="1" applyBorder="1"/>
    <xf numFmtId="0" fontId="42" fillId="40" borderId="0" xfId="45" quotePrefix="1" applyFont="1" applyFill="1" applyAlignment="1">
      <alignment horizontal="center" vertical="center"/>
    </xf>
    <xf numFmtId="0" fontId="20" fillId="0" borderId="0" xfId="50" applyFont="1" applyBorder="1" applyAlignment="1">
      <alignment horizontal="center" vertical="center"/>
    </xf>
    <xf numFmtId="0" fontId="20" fillId="0" borderId="42" xfId="50" applyFont="1" applyBorder="1" applyAlignment="1">
      <alignment horizontal="center" vertical="center"/>
    </xf>
    <xf numFmtId="0" fontId="20" fillId="0" borderId="31" xfId="50" applyFont="1" applyBorder="1" applyAlignment="1">
      <alignment horizontal="center" vertical="center"/>
    </xf>
    <xf numFmtId="0" fontId="19" fillId="0" borderId="28" xfId="50" applyFont="1" applyBorder="1" applyAlignment="1">
      <alignment horizontal="center" wrapText="1"/>
    </xf>
    <xf numFmtId="0" fontId="19" fillId="0" borderId="27" xfId="50" applyFont="1" applyBorder="1" applyAlignment="1">
      <alignment horizontal="center" wrapText="1"/>
    </xf>
    <xf numFmtId="0" fontId="19" fillId="0" borderId="53" xfId="50" applyFont="1" applyBorder="1" applyAlignment="1">
      <alignment horizontal="center" wrapText="1"/>
    </xf>
    <xf numFmtId="0" fontId="19" fillId="0" borderId="24" xfId="50" applyFont="1" applyBorder="1" applyAlignment="1">
      <alignment horizontal="left" vertical="top" wrapText="1"/>
    </xf>
    <xf numFmtId="10" fontId="19" fillId="0" borderId="20" xfId="42" applyNumberFormat="1" applyFont="1" applyBorder="1" applyAlignment="1">
      <alignment horizontal="right" vertical="top"/>
    </xf>
    <xf numFmtId="10" fontId="19" fillId="0" borderId="23" xfId="42" applyNumberFormat="1" applyFont="1" applyBorder="1" applyAlignment="1">
      <alignment horizontal="right" vertical="top"/>
    </xf>
    <xf numFmtId="10" fontId="19" fillId="0" borderId="41" xfId="42" applyNumberFormat="1" applyFont="1" applyBorder="1" applyAlignment="1">
      <alignment horizontal="right" vertical="top"/>
    </xf>
    <xf numFmtId="0" fontId="19" fillId="0" borderId="13" xfId="50" applyFont="1" applyBorder="1" applyAlignment="1">
      <alignment horizontal="left" vertical="top" wrapText="1"/>
    </xf>
    <xf numFmtId="10" fontId="19" fillId="0" borderId="12" xfId="42" applyNumberFormat="1" applyFont="1" applyBorder="1" applyAlignment="1">
      <alignment horizontal="right" vertical="top"/>
    </xf>
    <xf numFmtId="10" fontId="19" fillId="0" borderId="11" xfId="42" applyNumberFormat="1" applyFont="1" applyBorder="1" applyAlignment="1">
      <alignment horizontal="right" vertical="top"/>
    </xf>
    <xf numFmtId="10" fontId="19" fillId="0" borderId="40" xfId="42" applyNumberFormat="1" applyFont="1" applyBorder="1" applyAlignment="1">
      <alignment horizontal="right" vertical="top"/>
    </xf>
    <xf numFmtId="0" fontId="19" fillId="0" borderId="55" xfId="50" applyFont="1" applyBorder="1" applyAlignment="1">
      <alignment horizontal="left" vertical="top" wrapText="1"/>
    </xf>
    <xf numFmtId="10" fontId="19" fillId="0" borderId="56" xfId="42" applyNumberFormat="1" applyFont="1" applyBorder="1" applyAlignment="1">
      <alignment horizontal="right" vertical="top"/>
    </xf>
    <xf numFmtId="10" fontId="19" fillId="0" borderId="57" xfId="42" applyNumberFormat="1" applyFont="1" applyBorder="1" applyAlignment="1">
      <alignment horizontal="right" vertical="top"/>
    </xf>
    <xf numFmtId="10" fontId="19" fillId="0" borderId="58" xfId="42" applyNumberFormat="1" applyFont="1" applyBorder="1" applyAlignment="1">
      <alignment horizontal="right" vertical="top"/>
    </xf>
    <xf numFmtId="0" fontId="19" fillId="0" borderId="17" xfId="50" applyFont="1" applyBorder="1" applyAlignment="1">
      <alignment horizontal="left" vertical="top" wrapText="1"/>
    </xf>
    <xf numFmtId="10" fontId="19" fillId="0" borderId="16" xfId="42" applyNumberFormat="1" applyFont="1" applyBorder="1" applyAlignment="1">
      <alignment horizontal="right" vertical="top"/>
    </xf>
    <xf numFmtId="10" fontId="19" fillId="0" borderId="15" xfId="42" applyNumberFormat="1" applyFont="1" applyBorder="1" applyAlignment="1">
      <alignment horizontal="right" vertical="top"/>
    </xf>
    <xf numFmtId="10" fontId="19" fillId="0" borderId="44" xfId="42" applyNumberFormat="1" applyFont="1" applyBorder="1" applyAlignment="1">
      <alignment horizontal="right" vertical="top"/>
    </xf>
    <xf numFmtId="0" fontId="19" fillId="0" borderId="29" xfId="50" applyFont="1" applyBorder="1" applyAlignment="1">
      <alignment horizontal="left" vertical="top" wrapText="1"/>
    </xf>
    <xf numFmtId="10" fontId="19" fillId="0" borderId="38" xfId="42" applyNumberFormat="1" applyFont="1" applyBorder="1" applyAlignment="1">
      <alignment horizontal="right" vertical="top"/>
    </xf>
    <xf numFmtId="10" fontId="19" fillId="0" borderId="37" xfId="42" applyNumberFormat="1" applyFont="1" applyBorder="1" applyAlignment="1">
      <alignment horizontal="right" vertical="top"/>
    </xf>
    <xf numFmtId="10" fontId="19" fillId="0" borderId="52" xfId="42" applyNumberFormat="1" applyFont="1" applyBorder="1" applyAlignment="1">
      <alignment horizontal="right" vertical="top"/>
    </xf>
    <xf numFmtId="10" fontId="0" fillId="0" borderId="0" xfId="42" applyNumberFormat="1" applyFont="1"/>
    <xf numFmtId="10" fontId="0" fillId="0" borderId="0" xfId="42" applyNumberFormat="1" applyFont="1" applyAlignment="1">
      <alignment horizontal="right"/>
    </xf>
    <xf numFmtId="0" fontId="18" fillId="0" borderId="0" xfId="50"/>
    <xf numFmtId="0" fontId="43" fillId="36" borderId="0" xfId="45" quotePrefix="1" applyFont="1" applyFill="1" applyAlignment="1">
      <alignment horizontal="center" vertical="center"/>
    </xf>
    <xf numFmtId="0" fontId="44" fillId="36" borderId="0" xfId="0" applyFont="1" applyFill="1"/>
    <xf numFmtId="0" fontId="43" fillId="36" borderId="10" xfId="45" quotePrefix="1" applyFont="1" applyFill="1" applyBorder="1" applyAlignment="1">
      <alignment horizontal="center" vertical="center"/>
    </xf>
    <xf numFmtId="173" fontId="43" fillId="36" borderId="10" xfId="51" applyNumberFormat="1" applyFont="1" applyFill="1" applyBorder="1" applyAlignment="1">
      <alignment horizontal="center"/>
    </xf>
    <xf numFmtId="9" fontId="43" fillId="36" borderId="10" xfId="42" applyFont="1" applyFill="1" applyBorder="1" applyAlignment="1">
      <alignment horizontal="center"/>
    </xf>
    <xf numFmtId="165" fontId="43" fillId="36" borderId="10" xfId="42" applyNumberFormat="1" applyFont="1" applyFill="1" applyBorder="1" applyAlignment="1">
      <alignment horizontal="center"/>
    </xf>
    <xf numFmtId="0" fontId="43" fillId="43" borderId="10" xfId="45" quotePrefix="1" applyFont="1" applyFill="1" applyBorder="1" applyAlignment="1">
      <alignment horizontal="center" vertical="center"/>
    </xf>
    <xf numFmtId="0" fontId="43" fillId="43" borderId="10" xfId="0" applyFont="1" applyFill="1" applyBorder="1" applyAlignment="1">
      <alignment horizontal="center"/>
    </xf>
    <xf numFmtId="9" fontId="43" fillId="43" borderId="10" xfId="42" applyFont="1" applyFill="1" applyBorder="1" applyAlignment="1">
      <alignment horizontal="center"/>
    </xf>
    <xf numFmtId="2" fontId="43" fillId="43" borderId="10" xfId="0" applyNumberFormat="1" applyFont="1" applyFill="1" applyBorder="1" applyAlignment="1">
      <alignment horizontal="center"/>
    </xf>
    <xf numFmtId="165" fontId="43" fillId="43" borderId="10" xfId="42" applyNumberFormat="1" applyFont="1" applyFill="1" applyBorder="1" applyAlignment="1">
      <alignment horizontal="center"/>
    </xf>
    <xf numFmtId="168" fontId="19" fillId="38" borderId="41" xfId="44" applyNumberFormat="1" applyFont="1" applyFill="1" applyBorder="1" applyAlignment="1">
      <alignment horizontal="right" vertical="top"/>
    </xf>
    <xf numFmtId="168" fontId="19" fillId="38" borderId="40" xfId="44" applyNumberFormat="1" applyFont="1" applyFill="1" applyBorder="1" applyAlignment="1">
      <alignment horizontal="right" vertical="top"/>
    </xf>
    <xf numFmtId="0" fontId="0" fillId="0" borderId="0" xfId="0" applyFont="1"/>
    <xf numFmtId="49" fontId="0" fillId="0" borderId="0" xfId="0" applyNumberFormat="1" applyFont="1"/>
    <xf numFmtId="0" fontId="20" fillId="0" borderId="29" xfId="50" applyFont="1" applyBorder="1" applyAlignment="1">
      <alignment horizontal="center" vertical="center"/>
    </xf>
    <xf numFmtId="0" fontId="20" fillId="0" borderId="24" xfId="50" applyFont="1" applyBorder="1" applyAlignment="1">
      <alignment horizontal="center" vertical="center"/>
    </xf>
    <xf numFmtId="0" fontId="20" fillId="0" borderId="31" xfId="50" applyFont="1" applyBorder="1" applyAlignment="1">
      <alignment horizontal="center" vertical="center"/>
    </xf>
    <xf numFmtId="0" fontId="20" fillId="0" borderId="0" xfId="47" applyFont="1" applyBorder="1" applyAlignment="1">
      <alignment horizontal="center" vertical="center"/>
    </xf>
    <xf numFmtId="0" fontId="19" fillId="0" borderId="62" xfId="47" applyFont="1" applyBorder="1" applyAlignment="1">
      <alignment horizontal="left" vertical="top" wrapText="1"/>
    </xf>
    <xf numFmtId="164" fontId="19" fillId="0" borderId="41" xfId="47" applyNumberFormat="1" applyFont="1" applyBorder="1" applyAlignment="1">
      <alignment horizontal="right" vertical="top"/>
    </xf>
    <xf numFmtId="164" fontId="19" fillId="0" borderId="40" xfId="47" applyNumberFormat="1" applyFont="1" applyBorder="1" applyAlignment="1">
      <alignment horizontal="right" vertical="top"/>
    </xf>
    <xf numFmtId="164" fontId="19" fillId="0" borderId="58" xfId="47" applyNumberFormat="1" applyFont="1" applyBorder="1" applyAlignment="1">
      <alignment horizontal="right" vertical="top"/>
    </xf>
    <xf numFmtId="164" fontId="19" fillId="0" borderId="44" xfId="47" applyNumberFormat="1" applyFont="1" applyBorder="1" applyAlignment="1">
      <alignment horizontal="right" vertical="top"/>
    </xf>
    <xf numFmtId="164" fontId="19" fillId="0" borderId="52" xfId="47" applyNumberFormat="1" applyFont="1" applyBorder="1" applyAlignment="1">
      <alignment horizontal="right" vertical="top"/>
    </xf>
    <xf numFmtId="0" fontId="19" fillId="0" borderId="0" xfId="47" applyFont="1" applyBorder="1" applyAlignment="1">
      <alignment horizontal="left" vertical="top" wrapText="1"/>
    </xf>
    <xf numFmtId="164" fontId="19" fillId="0" borderId="20" xfId="50" applyNumberFormat="1" applyFont="1" applyBorder="1" applyAlignment="1">
      <alignment horizontal="right" vertical="top"/>
    </xf>
    <xf numFmtId="164" fontId="19" fillId="0" borderId="23" xfId="50" applyNumberFormat="1" applyFont="1" applyBorder="1" applyAlignment="1">
      <alignment horizontal="right" vertical="top"/>
    </xf>
    <xf numFmtId="164" fontId="19" fillId="0" borderId="41" xfId="50" applyNumberFormat="1" applyFont="1" applyBorder="1" applyAlignment="1">
      <alignment horizontal="right" vertical="top"/>
    </xf>
    <xf numFmtId="164" fontId="19" fillId="0" borderId="12" xfId="50" applyNumberFormat="1" applyFont="1" applyBorder="1" applyAlignment="1">
      <alignment horizontal="right" vertical="top"/>
    </xf>
    <xf numFmtId="164" fontId="19" fillId="0" borderId="11" xfId="50" applyNumberFormat="1" applyFont="1" applyBorder="1" applyAlignment="1">
      <alignment horizontal="right" vertical="top"/>
    </xf>
    <xf numFmtId="164" fontId="19" fillId="0" borderId="40" xfId="50" applyNumberFormat="1" applyFont="1" applyBorder="1" applyAlignment="1">
      <alignment horizontal="right" vertical="top"/>
    </xf>
    <xf numFmtId="164" fontId="19" fillId="0" borderId="38" xfId="50" applyNumberFormat="1" applyFont="1" applyBorder="1" applyAlignment="1">
      <alignment horizontal="right" vertical="top"/>
    </xf>
    <xf numFmtId="164" fontId="19" fillId="0" borderId="37" xfId="50" applyNumberFormat="1" applyFont="1" applyBorder="1" applyAlignment="1">
      <alignment horizontal="right" vertical="top"/>
    </xf>
    <xf numFmtId="164" fontId="19" fillId="0" borderId="52" xfId="50" applyNumberFormat="1" applyFont="1" applyBorder="1" applyAlignment="1">
      <alignment horizontal="right" vertical="top"/>
    </xf>
    <xf numFmtId="0" fontId="26" fillId="0" borderId="24" xfId="50" applyFont="1" applyBorder="1" applyAlignment="1">
      <alignment horizontal="right" vertical="top" wrapText="1"/>
    </xf>
    <xf numFmtId="0" fontId="26" fillId="0" borderId="13" xfId="50" applyFont="1" applyBorder="1" applyAlignment="1">
      <alignment horizontal="right" vertical="top" wrapText="1"/>
    </xf>
    <xf numFmtId="0" fontId="19" fillId="0" borderId="24" xfId="50" applyFont="1" applyBorder="1" applyAlignment="1">
      <alignment horizontal="right" vertical="top" wrapText="1"/>
    </xf>
    <xf numFmtId="0" fontId="19" fillId="0" borderId="13" xfId="50" applyFont="1" applyBorder="1" applyAlignment="1">
      <alignment horizontal="right" vertical="top" wrapText="1"/>
    </xf>
    <xf numFmtId="1" fontId="0" fillId="0" borderId="0" xfId="0" applyNumberFormat="1" applyAlignment="1">
      <alignment horizontal="right"/>
    </xf>
    <xf numFmtId="0" fontId="0" fillId="0" borderId="0" xfId="0" applyAlignment="1">
      <alignment horizontal="left"/>
    </xf>
    <xf numFmtId="0" fontId="45" fillId="36" borderId="0" xfId="0" applyFont="1" applyFill="1" applyBorder="1" applyAlignment="1">
      <alignment horizontal="center"/>
    </xf>
    <xf numFmtId="1" fontId="0" fillId="38" borderId="0" xfId="0" applyNumberFormat="1" applyFill="1" applyBorder="1" applyAlignment="1">
      <alignment horizontal="center"/>
    </xf>
    <xf numFmtId="2" fontId="0" fillId="0" borderId="0" xfId="0" applyNumberFormat="1" applyAlignment="1">
      <alignment horizontal="center"/>
    </xf>
    <xf numFmtId="0" fontId="36" fillId="36" borderId="85" xfId="0" applyFont="1" applyFill="1" applyBorder="1" applyAlignment="1">
      <alignment horizontal="center"/>
    </xf>
    <xf numFmtId="1" fontId="0" fillId="33" borderId="10" xfId="0" applyNumberFormat="1" applyFill="1" applyBorder="1" applyAlignment="1">
      <alignment horizontal="center"/>
    </xf>
    <xf numFmtId="170" fontId="0" fillId="33" borderId="10" xfId="0" applyNumberFormat="1" applyFill="1" applyBorder="1" applyAlignment="1">
      <alignment horizontal="center"/>
    </xf>
    <xf numFmtId="0" fontId="18" fillId="38" borderId="20" xfId="47" applyFont="1" applyFill="1" applyBorder="1" applyAlignment="1">
      <alignment horizontal="right" vertical="center"/>
    </xf>
    <xf numFmtId="164" fontId="19" fillId="38" borderId="23" xfId="47" applyNumberFormat="1" applyFont="1" applyFill="1" applyBorder="1" applyAlignment="1">
      <alignment horizontal="right" vertical="top"/>
    </xf>
    <xf numFmtId="0" fontId="18" fillId="38" borderId="12" xfId="47" applyFont="1" applyFill="1" applyBorder="1" applyAlignment="1">
      <alignment horizontal="right" vertical="center"/>
    </xf>
    <xf numFmtId="164" fontId="19" fillId="38" borderId="11" xfId="47" applyNumberFormat="1" applyFont="1" applyFill="1" applyBorder="1" applyAlignment="1">
      <alignment horizontal="right" vertical="top"/>
    </xf>
    <xf numFmtId="0" fontId="18" fillId="38" borderId="56" xfId="47" applyFont="1" applyFill="1" applyBorder="1" applyAlignment="1">
      <alignment horizontal="right" vertical="center"/>
    </xf>
    <xf numFmtId="164" fontId="19" fillId="38" borderId="57" xfId="47" applyNumberFormat="1" applyFont="1" applyFill="1" applyBorder="1" applyAlignment="1">
      <alignment horizontal="right" vertical="top"/>
    </xf>
    <xf numFmtId="0" fontId="18" fillId="38" borderId="16" xfId="47" applyFont="1" applyFill="1" applyBorder="1" applyAlignment="1">
      <alignment horizontal="right" vertical="center"/>
    </xf>
    <xf numFmtId="164" fontId="19" fillId="38" borderId="15" xfId="47" applyNumberFormat="1" applyFont="1" applyFill="1" applyBorder="1" applyAlignment="1">
      <alignment horizontal="right" vertical="top"/>
    </xf>
    <xf numFmtId="0" fontId="18" fillId="38" borderId="15" xfId="47" applyFont="1" applyFill="1" applyBorder="1" applyAlignment="1">
      <alignment horizontal="right" vertical="center"/>
    </xf>
    <xf numFmtId="0" fontId="18" fillId="38" borderId="11" xfId="47" applyFont="1" applyFill="1" applyBorder="1" applyAlignment="1">
      <alignment horizontal="right" vertical="center"/>
    </xf>
    <xf numFmtId="0" fontId="18" fillId="38" borderId="57" xfId="47" applyFont="1" applyFill="1" applyBorder="1" applyAlignment="1">
      <alignment horizontal="right" vertical="center"/>
    </xf>
    <xf numFmtId="164" fontId="19" fillId="38" borderId="16" xfId="47" applyNumberFormat="1" applyFont="1" applyFill="1" applyBorder="1" applyAlignment="1">
      <alignment horizontal="right" vertical="top"/>
    </xf>
    <xf numFmtId="164" fontId="19" fillId="38" borderId="12" xfId="47" applyNumberFormat="1" applyFont="1" applyFill="1" applyBorder="1" applyAlignment="1">
      <alignment horizontal="right" vertical="top"/>
    </xf>
    <xf numFmtId="164" fontId="19" fillId="38" borderId="56" xfId="47" applyNumberFormat="1" applyFont="1" applyFill="1" applyBorder="1" applyAlignment="1">
      <alignment horizontal="right" vertical="top"/>
    </xf>
    <xf numFmtId="164" fontId="19" fillId="38" borderId="38" xfId="47" applyNumberFormat="1" applyFont="1" applyFill="1" applyBorder="1" applyAlignment="1">
      <alignment horizontal="right" vertical="top"/>
    </xf>
    <xf numFmtId="164" fontId="19" fillId="38" borderId="37" xfId="47" applyNumberFormat="1" applyFont="1" applyFill="1" applyBorder="1" applyAlignment="1">
      <alignment horizontal="right" vertical="top"/>
    </xf>
    <xf numFmtId="170" fontId="0" fillId="33" borderId="0" xfId="0" applyNumberFormat="1" applyFill="1" applyBorder="1" applyAlignment="1">
      <alignment horizontal="center"/>
    </xf>
    <xf numFmtId="0" fontId="16" fillId="36" borderId="0" xfId="0" applyFont="1" applyFill="1" applyAlignment="1">
      <alignment horizontal="center" wrapText="1"/>
    </xf>
    <xf numFmtId="9" fontId="0" fillId="0" borderId="0" xfId="42" applyFont="1" applyAlignment="1">
      <alignment horizontal="center"/>
    </xf>
    <xf numFmtId="0" fontId="16" fillId="36" borderId="47" xfId="0" applyFont="1" applyFill="1" applyBorder="1" applyAlignment="1">
      <alignment horizontal="left"/>
    </xf>
    <xf numFmtId="0" fontId="0" fillId="36" borderId="49" xfId="0" applyFill="1" applyBorder="1" applyAlignment="1">
      <alignment horizontal="center"/>
    </xf>
    <xf numFmtId="0" fontId="0" fillId="36" borderId="50" xfId="0" applyFill="1" applyBorder="1" applyAlignment="1">
      <alignment horizontal="center"/>
    </xf>
    <xf numFmtId="0" fontId="16" fillId="36" borderId="49" xfId="0" applyFont="1" applyFill="1" applyBorder="1" applyAlignment="1">
      <alignment horizontal="center" wrapText="1"/>
    </xf>
    <xf numFmtId="0" fontId="16" fillId="36" borderId="50" xfId="0" applyFont="1" applyFill="1" applyBorder="1" applyAlignment="1">
      <alignment horizontal="center" wrapText="1"/>
    </xf>
    <xf numFmtId="9" fontId="0" fillId="0" borderId="49" xfId="42" applyFont="1" applyBorder="1" applyAlignment="1">
      <alignment horizontal="center"/>
    </xf>
    <xf numFmtId="9" fontId="0" fillId="0" borderId="50" xfId="42" applyFont="1" applyBorder="1" applyAlignment="1">
      <alignment horizontal="center"/>
    </xf>
    <xf numFmtId="9" fontId="0" fillId="0" borderId="86" xfId="42" applyFont="1" applyBorder="1" applyAlignment="1">
      <alignment horizontal="center"/>
    </xf>
    <xf numFmtId="9" fontId="0" fillId="0" borderId="87" xfId="42" applyFont="1" applyBorder="1" applyAlignment="1">
      <alignment horizontal="center"/>
    </xf>
    <xf numFmtId="0" fontId="0" fillId="36" borderId="86" xfId="0" applyFill="1" applyBorder="1" applyAlignment="1">
      <alignment horizontal="center"/>
    </xf>
    <xf numFmtId="0" fontId="0" fillId="36" borderId="87" xfId="0" applyFill="1" applyBorder="1" applyAlignment="1">
      <alignment horizontal="center"/>
    </xf>
    <xf numFmtId="1" fontId="0" fillId="36" borderId="49" xfId="0" applyNumberFormat="1" applyFill="1" applyBorder="1" applyAlignment="1">
      <alignment horizontal="center"/>
    </xf>
    <xf numFmtId="9" fontId="0" fillId="36" borderId="50" xfId="42" applyFont="1" applyFill="1" applyBorder="1" applyAlignment="1">
      <alignment horizontal="center"/>
    </xf>
    <xf numFmtId="0" fontId="16" fillId="36" borderId="49" xfId="0" applyFont="1" applyFill="1" applyBorder="1" applyAlignment="1">
      <alignment horizontal="center"/>
    </xf>
    <xf numFmtId="0" fontId="16" fillId="36" borderId="50" xfId="0" applyFont="1" applyFill="1" applyBorder="1" applyAlignment="1">
      <alignment horizontal="center"/>
    </xf>
    <xf numFmtId="1" fontId="0" fillId="0" borderId="49" xfId="0" applyNumberFormat="1"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1" fontId="0" fillId="0" borderId="86" xfId="0" applyNumberFormat="1" applyBorder="1" applyAlignment="1">
      <alignment horizontal="center"/>
    </xf>
    <xf numFmtId="9" fontId="0" fillId="36" borderId="87" xfId="42" applyFont="1" applyFill="1" applyBorder="1" applyAlignment="1">
      <alignment horizontal="center"/>
    </xf>
    <xf numFmtId="0" fontId="16" fillId="36" borderId="47" xfId="0" applyFont="1" applyFill="1" applyBorder="1" applyAlignment="1">
      <alignment horizontal="center" wrapText="1"/>
    </xf>
    <xf numFmtId="0" fontId="16" fillId="36" borderId="48" xfId="0" applyFont="1" applyFill="1" applyBorder="1" applyAlignment="1">
      <alignment horizontal="center" wrapText="1"/>
    </xf>
    <xf numFmtId="2" fontId="0" fillId="0" borderId="0" xfId="0" applyNumberFormat="1"/>
    <xf numFmtId="9" fontId="0" fillId="36" borderId="0" xfId="42" applyFont="1" applyFill="1"/>
    <xf numFmtId="2" fontId="43" fillId="0" borderId="10" xfId="0" applyNumberFormat="1" applyFont="1" applyFill="1" applyBorder="1" applyAlignment="1">
      <alignment horizontal="center"/>
    </xf>
    <xf numFmtId="173" fontId="43" fillId="36" borderId="10" xfId="0" applyNumberFormat="1" applyFont="1" applyFill="1" applyBorder="1" applyAlignment="1">
      <alignment horizontal="center"/>
    </xf>
    <xf numFmtId="0" fontId="35" fillId="36" borderId="0" xfId="0" applyFont="1" applyFill="1" applyBorder="1" applyAlignment="1">
      <alignment horizontal="center"/>
    </xf>
    <xf numFmtId="0" fontId="31" fillId="36" borderId="84" xfId="0" applyFont="1" applyFill="1" applyBorder="1" applyAlignment="1">
      <alignment horizontal="left" wrapText="1"/>
    </xf>
    <xf numFmtId="0" fontId="32" fillId="39" borderId="84" xfId="0" applyFont="1" applyFill="1" applyBorder="1" applyAlignment="1">
      <alignment horizontal="center"/>
    </xf>
    <xf numFmtId="0" fontId="30" fillId="36" borderId="0" xfId="0" applyFont="1" applyFill="1" applyBorder="1" applyAlignment="1">
      <alignment horizontal="right" wrapText="1"/>
    </xf>
    <xf numFmtId="0" fontId="16" fillId="0" borderId="0" xfId="0" applyFont="1" applyAlignment="1">
      <alignment horizontal="center"/>
    </xf>
    <xf numFmtId="0" fontId="20" fillId="0" borderId="0" xfId="50" applyFont="1" applyBorder="1" applyAlignment="1">
      <alignment horizontal="center" vertical="center" wrapText="1"/>
    </xf>
    <xf numFmtId="0" fontId="20" fillId="0" borderId="0" xfId="50" applyFont="1" applyBorder="1" applyAlignment="1">
      <alignment horizontal="center" vertical="center"/>
    </xf>
    <xf numFmtId="0" fontId="19" fillId="0" borderId="0" xfId="50" applyFont="1" applyBorder="1" applyAlignment="1">
      <alignment horizontal="left"/>
    </xf>
    <xf numFmtId="0" fontId="19" fillId="0" borderId="33" xfId="50" applyFont="1" applyBorder="1" applyAlignment="1">
      <alignment horizontal="center" wrapText="1"/>
    </xf>
    <xf numFmtId="0" fontId="20" fillId="0" borderId="25" xfId="50" applyFont="1" applyBorder="1" applyAlignment="1">
      <alignment horizontal="center" vertical="center"/>
    </xf>
    <xf numFmtId="0" fontId="20" fillId="0" borderId="32" xfId="50" applyFont="1" applyBorder="1" applyAlignment="1">
      <alignment horizontal="center" vertical="center"/>
    </xf>
    <xf numFmtId="0" fontId="19" fillId="0" borderId="43" xfId="50" applyFont="1" applyBorder="1" applyAlignment="1">
      <alignment horizontal="center" wrapText="1"/>
    </xf>
    <xf numFmtId="0" fontId="20" fillId="0" borderId="52" xfId="50" applyFont="1" applyBorder="1" applyAlignment="1">
      <alignment horizontal="center" vertical="center"/>
    </xf>
    <xf numFmtId="0" fontId="19" fillId="0" borderId="42" xfId="50" applyFont="1" applyBorder="1" applyAlignment="1">
      <alignment horizontal="left" vertical="top" wrapText="1"/>
    </xf>
    <xf numFmtId="0" fontId="20" fillId="0" borderId="14" xfId="50" applyFont="1" applyBorder="1" applyAlignment="1">
      <alignment horizontal="center" vertical="center"/>
    </xf>
    <xf numFmtId="0" fontId="19" fillId="0" borderId="39" xfId="50" applyFont="1" applyBorder="1" applyAlignment="1">
      <alignment horizontal="left" vertical="top" wrapText="1"/>
    </xf>
    <xf numFmtId="0" fontId="20" fillId="0" borderId="29" xfId="50" applyFont="1" applyBorder="1" applyAlignment="1">
      <alignment horizontal="center" vertical="center"/>
    </xf>
    <xf numFmtId="0" fontId="19" fillId="0" borderId="33" xfId="43" applyFont="1" applyBorder="1" applyAlignment="1">
      <alignment horizontal="center" wrapText="1"/>
    </xf>
    <xf numFmtId="0" fontId="20" fillId="0" borderId="25" xfId="43" applyFont="1" applyBorder="1" applyAlignment="1">
      <alignment horizontal="center" vertical="center"/>
    </xf>
    <xf numFmtId="0" fontId="20" fillId="0" borderId="32" xfId="43" applyFont="1" applyBorder="1" applyAlignment="1">
      <alignment horizontal="center" vertical="center"/>
    </xf>
    <xf numFmtId="0" fontId="20" fillId="0" borderId="0" xfId="43" applyFont="1" applyBorder="1" applyAlignment="1">
      <alignment horizontal="center" vertical="center" wrapText="1"/>
    </xf>
    <xf numFmtId="0" fontId="20" fillId="0" borderId="0" xfId="43" applyFont="1" applyBorder="1" applyAlignment="1">
      <alignment horizontal="center" vertical="center"/>
    </xf>
    <xf numFmtId="0" fontId="19" fillId="0" borderId="0" xfId="43" applyFont="1" applyBorder="1" applyAlignment="1">
      <alignment horizontal="left"/>
    </xf>
    <xf numFmtId="0" fontId="19" fillId="0" borderId="43" xfId="43" applyFont="1" applyBorder="1" applyAlignment="1">
      <alignment horizontal="center" wrapText="1"/>
    </xf>
    <xf numFmtId="0" fontId="20" fillId="0" borderId="52" xfId="43" applyFont="1" applyBorder="1" applyAlignment="1">
      <alignment horizontal="center" vertical="center"/>
    </xf>
    <xf numFmtId="0" fontId="19" fillId="36" borderId="39" xfId="43" applyFont="1" applyFill="1" applyBorder="1" applyAlignment="1">
      <alignment horizontal="left" vertical="top" wrapText="1"/>
    </xf>
    <xf numFmtId="0" fontId="20" fillId="36" borderId="29" xfId="43" applyFont="1" applyFill="1" applyBorder="1" applyAlignment="1">
      <alignment horizontal="center" vertical="center"/>
    </xf>
    <xf numFmtId="0" fontId="20" fillId="36" borderId="0" xfId="43" applyFont="1" applyFill="1" applyBorder="1" applyAlignment="1">
      <alignment horizontal="center" vertical="center" wrapText="1"/>
    </xf>
    <xf numFmtId="0" fontId="20" fillId="36" borderId="0" xfId="43" applyFont="1" applyFill="1" applyBorder="1" applyAlignment="1">
      <alignment horizontal="center" vertical="center"/>
    </xf>
    <xf numFmtId="0" fontId="19" fillId="36" borderId="42" xfId="43" applyFont="1" applyFill="1" applyBorder="1" applyAlignment="1">
      <alignment horizontal="left" vertical="top" wrapText="1"/>
    </xf>
    <xf numFmtId="0" fontId="20" fillId="36" borderId="14" xfId="43" applyFont="1" applyFill="1" applyBorder="1" applyAlignment="1">
      <alignment horizontal="center" vertical="center"/>
    </xf>
    <xf numFmtId="0" fontId="19" fillId="0" borderId="42" xfId="43" applyFont="1" applyBorder="1" applyAlignment="1">
      <alignment horizontal="left" vertical="top" wrapText="1"/>
    </xf>
    <xf numFmtId="0" fontId="20" fillId="0" borderId="14" xfId="43" applyFont="1" applyBorder="1" applyAlignment="1">
      <alignment horizontal="center" vertical="center"/>
    </xf>
    <xf numFmtId="0" fontId="19" fillId="36" borderId="0" xfId="43" applyFont="1" applyFill="1" applyBorder="1" applyAlignment="1">
      <alignment horizontal="left"/>
    </xf>
    <xf numFmtId="0" fontId="19" fillId="36" borderId="33" xfId="43" applyFont="1" applyFill="1" applyBorder="1" applyAlignment="1">
      <alignment horizontal="center" wrapText="1"/>
    </xf>
    <xf numFmtId="0" fontId="20" fillId="36" borderId="25" xfId="43" applyFont="1" applyFill="1" applyBorder="1" applyAlignment="1">
      <alignment horizontal="center" vertical="center"/>
    </xf>
    <xf numFmtId="0" fontId="20" fillId="36" borderId="32" xfId="43" applyFont="1" applyFill="1" applyBorder="1" applyAlignment="1">
      <alignment horizontal="center" vertical="center"/>
    </xf>
    <xf numFmtId="0" fontId="19" fillId="36" borderId="43" xfId="43" applyFont="1" applyFill="1" applyBorder="1" applyAlignment="1">
      <alignment horizontal="center" wrapText="1"/>
    </xf>
    <xf numFmtId="0" fontId="20" fillId="36" borderId="52" xfId="43" applyFont="1" applyFill="1" applyBorder="1" applyAlignment="1">
      <alignment horizontal="center" vertical="center"/>
    </xf>
    <xf numFmtId="0" fontId="19" fillId="0" borderId="39" xfId="43" applyFont="1" applyBorder="1" applyAlignment="1">
      <alignment horizontal="left" vertical="top" wrapText="1"/>
    </xf>
    <xf numFmtId="0" fontId="20" fillId="0" borderId="29" xfId="43" applyFont="1" applyBorder="1" applyAlignment="1">
      <alignment horizontal="center" vertical="center"/>
    </xf>
    <xf numFmtId="0" fontId="19" fillId="36" borderId="25" xfId="46" applyFont="1" applyFill="1" applyBorder="1" applyAlignment="1">
      <alignment horizontal="left" vertical="top" wrapText="1"/>
    </xf>
    <xf numFmtId="0" fontId="22" fillId="36" borderId="59" xfId="46" applyFont="1" applyFill="1" applyBorder="1" applyAlignment="1">
      <alignment horizontal="center" vertical="center"/>
    </xf>
    <xf numFmtId="0" fontId="22" fillId="36" borderId="0" xfId="46" applyFont="1" applyFill="1" applyBorder="1" applyAlignment="1">
      <alignment horizontal="center" vertical="center" wrapText="1"/>
    </xf>
    <xf numFmtId="0" fontId="22" fillId="36" borderId="0" xfId="46" applyFont="1" applyFill="1" applyBorder="1" applyAlignment="1">
      <alignment horizontal="center" vertical="center"/>
    </xf>
    <xf numFmtId="0" fontId="19" fillId="36" borderId="34" xfId="46" applyFont="1" applyFill="1" applyBorder="1" applyAlignment="1">
      <alignment horizontal="left" wrapText="1"/>
    </xf>
    <xf numFmtId="0" fontId="22" fillId="36" borderId="29" xfId="46" applyFont="1" applyFill="1" applyBorder="1" applyAlignment="1">
      <alignment horizontal="center" vertical="center"/>
    </xf>
    <xf numFmtId="0" fontId="19" fillId="36" borderId="61" xfId="46" applyFont="1" applyFill="1" applyBorder="1" applyAlignment="1">
      <alignment horizontal="center" wrapText="1"/>
    </xf>
    <xf numFmtId="0" fontId="22" fillId="36" borderId="60" xfId="46" applyFont="1" applyFill="1" applyBorder="1" applyAlignment="1">
      <alignment horizontal="center" vertical="center"/>
    </xf>
    <xf numFmtId="0" fontId="22" fillId="36" borderId="24" xfId="46" applyFont="1" applyFill="1" applyBorder="1" applyAlignment="1">
      <alignment horizontal="center" vertical="center"/>
    </xf>
    <xf numFmtId="0" fontId="19" fillId="36" borderId="26" xfId="46" applyFont="1" applyFill="1" applyBorder="1" applyAlignment="1">
      <alignment horizontal="left" vertical="top" wrapText="1"/>
    </xf>
    <xf numFmtId="0" fontId="22" fillId="36" borderId="54" xfId="46" applyFont="1" applyFill="1" applyBorder="1" applyAlignment="1">
      <alignment horizontal="center" vertical="center"/>
    </xf>
    <xf numFmtId="0" fontId="19" fillId="0" borderId="60" xfId="44" applyFont="1" applyBorder="1" applyAlignment="1">
      <alignment horizontal="left" vertical="top" wrapText="1"/>
    </xf>
    <xf numFmtId="0" fontId="19" fillId="0" borderId="0" xfId="44" applyFont="1" applyBorder="1" applyAlignment="1">
      <alignment horizontal="left" vertical="top" wrapText="1"/>
    </xf>
    <xf numFmtId="0" fontId="19" fillId="0" borderId="59" xfId="44" applyFont="1" applyBorder="1" applyAlignment="1">
      <alignment horizontal="left" vertical="top" wrapText="1"/>
    </xf>
    <xf numFmtId="0" fontId="19" fillId="0" borderId="73" xfId="44" applyFont="1" applyBorder="1" applyAlignment="1">
      <alignment horizontal="left" vertical="top" wrapText="1"/>
    </xf>
    <xf numFmtId="0" fontId="19" fillId="0" borderId="14" xfId="44" applyFont="1" applyBorder="1" applyAlignment="1">
      <alignment horizontal="left" vertical="top" wrapText="1"/>
    </xf>
    <xf numFmtId="0" fontId="19" fillId="0" borderId="54" xfId="44" applyFont="1" applyBorder="1" applyAlignment="1">
      <alignment horizontal="left" vertical="top" wrapText="1"/>
    </xf>
    <xf numFmtId="0" fontId="19" fillId="0" borderId="62" xfId="44" applyFont="1" applyBorder="1" applyAlignment="1">
      <alignment horizontal="left" vertical="top" wrapText="1"/>
    </xf>
    <xf numFmtId="0" fontId="19" fillId="0" borderId="42" xfId="44" applyFont="1" applyBorder="1" applyAlignment="1">
      <alignment horizontal="left" vertical="top" wrapText="1"/>
    </xf>
    <xf numFmtId="0" fontId="19" fillId="0" borderId="30" xfId="44" applyFont="1" applyBorder="1" applyAlignment="1">
      <alignment horizontal="left" vertical="top" wrapText="1"/>
    </xf>
    <xf numFmtId="0" fontId="19" fillId="0" borderId="26" xfId="50" applyFont="1" applyBorder="1" applyAlignment="1">
      <alignment horizontal="left" vertical="top" wrapText="1"/>
    </xf>
    <xf numFmtId="0" fontId="20" fillId="0" borderId="54" xfId="50" applyFont="1" applyBorder="1" applyAlignment="1">
      <alignment horizontal="center" vertical="center"/>
    </xf>
    <xf numFmtId="0" fontId="19" fillId="0" borderId="21" xfId="50" applyFont="1" applyBorder="1" applyAlignment="1">
      <alignment horizontal="left" vertical="top" wrapText="1"/>
    </xf>
    <xf numFmtId="0" fontId="20" fillId="0" borderId="31" xfId="50" applyFont="1" applyBorder="1" applyAlignment="1">
      <alignment horizontal="center" vertical="center"/>
    </xf>
    <xf numFmtId="0" fontId="19" fillId="0" borderId="0" xfId="50" applyFont="1" applyBorder="1" applyAlignment="1">
      <alignment horizontal="left" wrapText="1"/>
    </xf>
    <xf numFmtId="0" fontId="18" fillId="0" borderId="0" xfId="50"/>
    <xf numFmtId="0" fontId="19" fillId="0" borderId="34" xfId="50" applyFont="1" applyBorder="1" applyAlignment="1">
      <alignment horizontal="left" wrapText="1"/>
    </xf>
    <xf numFmtId="0" fontId="19" fillId="0" borderId="61" xfId="50" applyFont="1" applyBorder="1" applyAlignment="1">
      <alignment horizontal="center" wrapText="1"/>
    </xf>
    <xf numFmtId="0" fontId="20" fillId="0" borderId="60" xfId="50" applyFont="1" applyBorder="1" applyAlignment="1">
      <alignment horizontal="center" vertical="center"/>
    </xf>
    <xf numFmtId="0" fontId="20" fillId="0" borderId="24" xfId="50" applyFont="1" applyBorder="1" applyAlignment="1">
      <alignment horizontal="center" vertical="center"/>
    </xf>
    <xf numFmtId="0" fontId="19" fillId="0" borderId="19" xfId="47" applyFont="1" applyBorder="1" applyAlignment="1">
      <alignment horizontal="left" vertical="top" wrapText="1"/>
    </xf>
    <xf numFmtId="0" fontId="19" fillId="0" borderId="0" xfId="47" applyFont="1" applyBorder="1" applyAlignment="1">
      <alignment horizontal="left" vertical="top" wrapText="1"/>
    </xf>
    <xf numFmtId="0" fontId="20" fillId="0" borderId="0" xfId="47" applyFont="1" applyBorder="1" applyAlignment="1">
      <alignment horizontal="center" vertical="center"/>
    </xf>
    <xf numFmtId="0" fontId="20" fillId="0" borderId="59" xfId="47" applyFont="1" applyBorder="1" applyAlignment="1">
      <alignment horizontal="center" vertical="center"/>
    </xf>
    <xf numFmtId="0" fontId="19" fillId="0" borderId="62" xfId="47" applyFont="1" applyBorder="1" applyAlignment="1">
      <alignment horizontal="left" vertical="top" wrapText="1"/>
    </xf>
    <xf numFmtId="0" fontId="19" fillId="0" borderId="55" xfId="47" applyFont="1" applyBorder="1" applyAlignment="1">
      <alignment horizontal="left" vertical="top" wrapText="1"/>
    </xf>
    <xf numFmtId="0" fontId="20" fillId="0" borderId="55" xfId="47" applyFont="1" applyBorder="1" applyAlignment="1">
      <alignment horizontal="center" vertical="center"/>
    </xf>
    <xf numFmtId="0" fontId="19" fillId="0" borderId="18" xfId="47" applyFont="1" applyBorder="1" applyAlignment="1">
      <alignment horizontal="left" vertical="top" wrapText="1"/>
    </xf>
    <xf numFmtId="0" fontId="20" fillId="0" borderId="30" xfId="47" applyFont="1" applyBorder="1" applyAlignment="1">
      <alignment horizontal="center" vertical="center"/>
    </xf>
    <xf numFmtId="0" fontId="19" fillId="0" borderId="29" xfId="47" applyFont="1" applyBorder="1" applyAlignment="1">
      <alignment horizontal="left" vertical="top" wrapText="1"/>
    </xf>
    <xf numFmtId="0" fontId="20" fillId="0" borderId="29" xfId="47" applyFont="1" applyBorder="1" applyAlignment="1">
      <alignment horizontal="center" vertical="center"/>
    </xf>
    <xf numFmtId="0" fontId="19" fillId="0" borderId="59" xfId="47" applyFont="1" applyBorder="1" applyAlignment="1">
      <alignment horizontal="left" vertical="top" wrapText="1"/>
    </xf>
    <xf numFmtId="0" fontId="19" fillId="0" borderId="21" xfId="47" applyFont="1" applyBorder="1" applyAlignment="1">
      <alignment horizontal="left" vertical="top" wrapText="1"/>
    </xf>
    <xf numFmtId="0" fontId="20" fillId="0" borderId="14" xfId="47" applyFont="1" applyBorder="1" applyAlignment="1">
      <alignment horizontal="center" vertical="center"/>
    </xf>
    <xf numFmtId="0" fontId="20" fillId="0" borderId="31" xfId="47" applyFont="1" applyBorder="1" applyAlignment="1">
      <alignment horizontal="center" vertical="center"/>
    </xf>
    <xf numFmtId="0" fontId="19" fillId="0" borderId="22" xfId="47" applyFont="1" applyBorder="1" applyAlignment="1">
      <alignment horizontal="left" vertical="top" wrapText="1"/>
    </xf>
    <xf numFmtId="0" fontId="20" fillId="0" borderId="54" xfId="47" applyFont="1" applyBorder="1" applyAlignment="1">
      <alignment horizontal="center" vertical="center"/>
    </xf>
    <xf numFmtId="0" fontId="20" fillId="0" borderId="0" xfId="47" applyFont="1" applyBorder="1" applyAlignment="1">
      <alignment horizontal="center" vertical="center" wrapText="1"/>
    </xf>
    <xf numFmtId="0" fontId="19" fillId="0" borderId="0" xfId="47" applyFont="1" applyBorder="1" applyAlignment="1">
      <alignment horizontal="left"/>
    </xf>
    <xf numFmtId="0" fontId="38" fillId="37" borderId="36" xfId="47" applyFont="1" applyFill="1" applyBorder="1" applyAlignment="1">
      <alignment horizontal="left" wrapText="1"/>
    </xf>
    <xf numFmtId="0" fontId="39" fillId="37" borderId="31" xfId="47" applyFont="1" applyFill="1" applyBorder="1" applyAlignment="1">
      <alignment horizontal="center" vertical="center"/>
    </xf>
    <xf numFmtId="0" fontId="38" fillId="37" borderId="35" xfId="47" applyFont="1" applyFill="1" applyBorder="1" applyAlignment="1">
      <alignment horizontal="left" wrapText="1"/>
    </xf>
    <xf numFmtId="0" fontId="39" fillId="37" borderId="30" xfId="47" applyFont="1" applyFill="1" applyBorder="1" applyAlignment="1">
      <alignment horizontal="center" vertical="center"/>
    </xf>
    <xf numFmtId="0" fontId="38" fillId="37" borderId="34" xfId="47" applyFont="1" applyFill="1" applyBorder="1" applyAlignment="1">
      <alignment horizontal="left" wrapText="1"/>
    </xf>
    <xf numFmtId="0" fontId="39" fillId="37" borderId="60" xfId="47" applyFont="1" applyFill="1" applyBorder="1" applyAlignment="1">
      <alignment horizontal="center" vertical="center"/>
    </xf>
    <xf numFmtId="0" fontId="39" fillId="37" borderId="24" xfId="47" applyFont="1" applyFill="1" applyBorder="1" applyAlignment="1">
      <alignment horizontal="center" vertical="center"/>
    </xf>
    <xf numFmtId="0" fontId="39" fillId="37" borderId="29" xfId="47" applyFont="1" applyFill="1" applyBorder="1" applyAlignment="1">
      <alignment horizontal="center" vertical="center"/>
    </xf>
    <xf numFmtId="0" fontId="38" fillId="37" borderId="33" xfId="47" applyFont="1" applyFill="1" applyBorder="1" applyAlignment="1">
      <alignment horizontal="center" wrapText="1"/>
    </xf>
    <xf numFmtId="0" fontId="39" fillId="37" borderId="25" xfId="47" applyFont="1" applyFill="1" applyBorder="1" applyAlignment="1">
      <alignment horizontal="center" vertical="center"/>
    </xf>
    <xf numFmtId="0" fontId="39" fillId="37" borderId="32" xfId="47" applyFont="1" applyFill="1" applyBorder="1" applyAlignment="1">
      <alignment horizontal="center" vertical="center"/>
    </xf>
    <xf numFmtId="0" fontId="38" fillId="37" borderId="43" xfId="47" applyFont="1" applyFill="1" applyBorder="1" applyAlignment="1">
      <alignment horizontal="center" wrapText="1"/>
    </xf>
    <xf numFmtId="0" fontId="39" fillId="37" borderId="52" xfId="47" applyFont="1" applyFill="1" applyBorder="1" applyAlignment="1">
      <alignment horizontal="center" vertical="center"/>
    </xf>
    <xf numFmtId="0" fontId="19" fillId="0" borderId="26" xfId="47" applyFont="1" applyBorder="1" applyAlignment="1">
      <alignment horizontal="left" vertical="top" wrapText="1"/>
    </xf>
    <xf numFmtId="0" fontId="19" fillId="0" borderId="25" xfId="47" applyFont="1" applyBorder="1" applyAlignment="1">
      <alignment horizontal="left" vertical="top" wrapText="1"/>
    </xf>
    <xf numFmtId="0" fontId="19" fillId="0" borderId="60" xfId="47" applyFont="1" applyBorder="1" applyAlignment="1">
      <alignment horizontal="left" vertical="top" wrapText="1"/>
    </xf>
    <xf numFmtId="0" fontId="19" fillId="0" borderId="36" xfId="49" applyFont="1" applyBorder="1" applyAlignment="1">
      <alignment horizontal="left" vertical="top" wrapText="1"/>
    </xf>
    <xf numFmtId="0" fontId="22" fillId="0" borderId="14" xfId="49" applyFont="1" applyBorder="1" applyAlignment="1">
      <alignment horizontal="center" vertical="center"/>
    </xf>
    <xf numFmtId="0" fontId="22" fillId="0" borderId="31" xfId="49" applyFont="1" applyBorder="1" applyAlignment="1">
      <alignment horizontal="center" vertical="center"/>
    </xf>
    <xf numFmtId="0" fontId="20" fillId="0" borderId="0" xfId="49" applyFont="1" applyBorder="1" applyAlignment="1">
      <alignment horizontal="center" vertical="center" wrapText="1"/>
    </xf>
    <xf numFmtId="0" fontId="22" fillId="0" borderId="0" xfId="49" applyFont="1" applyBorder="1" applyAlignment="1">
      <alignment horizontal="center" vertical="center"/>
    </xf>
    <xf numFmtId="0" fontId="19" fillId="0" borderId="51" xfId="49" applyFont="1" applyBorder="1" applyAlignment="1">
      <alignment horizontal="left" wrapText="1"/>
    </xf>
    <xf numFmtId="0" fontId="22" fillId="0" borderId="24" xfId="49" applyFont="1" applyBorder="1" applyAlignment="1">
      <alignment horizontal="center" vertical="center"/>
    </xf>
    <xf numFmtId="0" fontId="22" fillId="0" borderId="29" xfId="49" applyFont="1" applyBorder="1" applyAlignment="1">
      <alignment horizontal="center" vertical="center"/>
    </xf>
    <xf numFmtId="0" fontId="19" fillId="0" borderId="33" xfId="49" applyFont="1" applyBorder="1" applyAlignment="1">
      <alignment horizontal="center" wrapText="1"/>
    </xf>
    <xf numFmtId="0" fontId="22" fillId="0" borderId="32" xfId="49" applyFont="1" applyBorder="1" applyAlignment="1">
      <alignment horizontal="center" vertical="center"/>
    </xf>
    <xf numFmtId="0" fontId="19" fillId="0" borderId="45" xfId="49" applyFont="1" applyBorder="1" applyAlignment="1">
      <alignment horizontal="center" wrapText="1"/>
    </xf>
    <xf numFmtId="0" fontId="22" fillId="0" borderId="11" xfId="49" applyFont="1" applyBorder="1" applyAlignment="1">
      <alignment horizontal="center" vertical="center"/>
    </xf>
    <xf numFmtId="0" fontId="19" fillId="0" borderId="43" xfId="49" applyFont="1" applyBorder="1" applyAlignment="1">
      <alignment horizontal="center" wrapText="1"/>
    </xf>
    <xf numFmtId="0" fontId="22" fillId="0" borderId="52" xfId="49" applyFont="1" applyBorder="1" applyAlignment="1">
      <alignment horizontal="center" vertical="center"/>
    </xf>
    <xf numFmtId="0" fontId="19" fillId="0" borderId="26" xfId="49" applyFont="1" applyBorder="1" applyAlignment="1">
      <alignment horizontal="left" vertical="top" wrapText="1"/>
    </xf>
    <xf numFmtId="0" fontId="19" fillId="0" borderId="14" xfId="49" applyFont="1" applyBorder="1" applyAlignment="1">
      <alignment horizontal="left" vertical="top" wrapText="1"/>
    </xf>
    <xf numFmtId="0" fontId="20" fillId="0" borderId="14" xfId="49" applyFont="1" applyBorder="1" applyAlignment="1">
      <alignment horizontal="center" vertical="center"/>
    </xf>
    <xf numFmtId="0" fontId="20" fillId="0" borderId="54" xfId="49" applyFont="1" applyBorder="1" applyAlignment="1">
      <alignment horizontal="center" vertical="center"/>
    </xf>
    <xf numFmtId="0" fontId="19" fillId="0" borderId="21" xfId="49" applyFont="1" applyBorder="1" applyAlignment="1">
      <alignment horizontal="left" vertical="top" wrapText="1"/>
    </xf>
    <xf numFmtId="0" fontId="20" fillId="0" borderId="31" xfId="49" applyFont="1" applyBorder="1" applyAlignment="1">
      <alignment horizontal="center" vertical="center"/>
    </xf>
    <xf numFmtId="0" fontId="20" fillId="0" borderId="0" xfId="49" applyFont="1" applyBorder="1" applyAlignment="1">
      <alignment horizontal="center" vertical="center"/>
    </xf>
    <xf numFmtId="0" fontId="23" fillId="0" borderId="51" xfId="49" applyFont="1" applyBorder="1" applyAlignment="1">
      <alignment horizontal="left" wrapText="1"/>
    </xf>
    <xf numFmtId="0" fontId="20" fillId="0" borderId="24" xfId="49" applyFont="1" applyBorder="1" applyAlignment="1">
      <alignment horizontal="center" vertical="center"/>
    </xf>
    <xf numFmtId="0" fontId="20" fillId="0" borderId="29" xfId="49" applyFont="1" applyBorder="1" applyAlignment="1">
      <alignment horizontal="center" vertical="center"/>
    </xf>
    <xf numFmtId="0" fontId="19" fillId="0" borderId="46" xfId="49" applyFont="1" applyBorder="1" applyAlignment="1">
      <alignment horizontal="center" wrapText="1"/>
    </xf>
    <xf numFmtId="0" fontId="20" fillId="0" borderId="12" xfId="49" applyFont="1" applyBorder="1" applyAlignment="1">
      <alignment horizontal="center" vertical="center"/>
    </xf>
    <xf numFmtId="0" fontId="20" fillId="0" borderId="11" xfId="49" applyFont="1" applyBorder="1" applyAlignment="1">
      <alignment horizontal="center" vertical="center"/>
    </xf>
    <xf numFmtId="0" fontId="19" fillId="0" borderId="22" xfId="49" applyFont="1" applyBorder="1" applyAlignment="1">
      <alignment horizontal="left" vertical="top" wrapText="1"/>
    </xf>
    <xf numFmtId="0" fontId="20" fillId="0" borderId="37" xfId="49" applyFont="1" applyBorder="1" applyAlignment="1">
      <alignment horizontal="center" vertical="center"/>
    </xf>
    <xf numFmtId="0" fontId="23" fillId="0" borderId="0" xfId="49" applyFont="1" applyBorder="1" applyAlignment="1">
      <alignment horizontal="left" wrapText="1"/>
    </xf>
    <xf numFmtId="0" fontId="19" fillId="0" borderId="0" xfId="49" applyFont="1" applyBorder="1" applyAlignment="1">
      <alignment horizontal="center" wrapText="1"/>
    </xf>
    <xf numFmtId="0" fontId="19" fillId="0" borderId="0" xfId="49" applyFont="1" applyBorder="1" applyAlignment="1">
      <alignment horizontal="left" vertical="top" wrapText="1"/>
    </xf>
    <xf numFmtId="0" fontId="22" fillId="0" borderId="0" xfId="49" applyFont="1" applyBorder="1" applyAlignment="1">
      <alignment horizontal="center" vertical="center" wrapText="1"/>
    </xf>
    <xf numFmtId="0" fontId="19" fillId="0" borderId="45" xfId="49" quotePrefix="1" applyFont="1" applyBorder="1" applyAlignment="1">
      <alignment horizontal="center" wrapText="1"/>
    </xf>
  </cellXfs>
  <cellStyles count="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51"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_Demographic initial values" xfId="50"/>
    <cellStyle name="Normal_Demographic marginals" xfId="43"/>
    <cellStyle name="Normal_Demographic seed matrix" xfId="47"/>
    <cellStyle name="Normal_Land use marginals" xfId="46"/>
    <cellStyle name="Normal_Sheet3_1" xfId="44"/>
    <cellStyle name="Normal_Travel behavior models" xfId="49"/>
    <cellStyle name="Normal_Travel behavior rates_1" xfId="48"/>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00583C"/>
      <color rgb="FFFFCC00"/>
      <color rgb="FF458B7C"/>
      <color rgb="FF530802"/>
      <color rgb="FF0E6E8B"/>
      <color rgb="FF04748E"/>
      <color rgb="FF651E19"/>
      <color rgb="FF650E33"/>
      <color rgb="FF00926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'Employment initial values'!$B$44</c:f>
              <c:strCache>
                <c:ptCount val="1"/>
                <c:pt idx="0">
                  <c:v>Job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values'!$B$45:$B$65</c:f>
              <c:numCache>
                <c:formatCode>0.00</c:formatCode>
                <c:ptCount val="21"/>
                <c:pt idx="0">
                  <c:v>0.25</c:v>
                </c:pt>
                <c:pt idx="1">
                  <c:v>0.25</c:v>
                </c:pt>
                <c:pt idx="2">
                  <c:v>0.25</c:v>
                </c:pt>
                <c:pt idx="3">
                  <c:v>0.26</c:v>
                </c:pt>
                <c:pt idx="4">
                  <c:v>0.27</c:v>
                </c:pt>
                <c:pt idx="5">
                  <c:v>0.28000000000000003</c:v>
                </c:pt>
                <c:pt idx="6">
                  <c:v>0.3</c:v>
                </c:pt>
                <c:pt idx="7">
                  <c:v>0.4</c:v>
                </c:pt>
                <c:pt idx="8">
                  <c:v>0.55000000000000004</c:v>
                </c:pt>
                <c:pt idx="9" formatCode="General">
                  <c:v>0.75</c:v>
                </c:pt>
                <c:pt idx="10">
                  <c:v>1</c:v>
                </c:pt>
                <c:pt idx="11">
                  <c:v>1.25</c:v>
                </c:pt>
                <c:pt idx="12">
                  <c:v>1.45</c:v>
                </c:pt>
                <c:pt idx="13">
                  <c:v>1.6</c:v>
                </c:pt>
                <c:pt idx="14">
                  <c:v>1.7</c:v>
                </c:pt>
                <c:pt idx="15">
                  <c:v>1.72</c:v>
                </c:pt>
                <c:pt idx="16">
                  <c:v>1.73</c:v>
                </c:pt>
                <c:pt idx="17">
                  <c:v>1.74</c:v>
                </c:pt>
                <c:pt idx="18">
                  <c:v>1.75</c:v>
                </c:pt>
                <c:pt idx="19">
                  <c:v>1.75</c:v>
                </c:pt>
                <c:pt idx="20">
                  <c:v>1.75</c:v>
                </c:pt>
              </c:numCache>
            </c:numRef>
          </c:val>
          <c:smooth val="0"/>
        </c:ser>
        <c:ser>
          <c:idx val="1"/>
          <c:order val="1"/>
          <c:tx>
            <c:strRef>
              <c:f>'Employment initial values'!$C$44</c:f>
              <c:strCache>
                <c:ptCount val="1"/>
                <c:pt idx="0">
                  <c:v>Commercial Space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values'!$C$45:$C$65</c:f>
              <c:numCache>
                <c:formatCode>0.00</c:formatCode>
                <c:ptCount val="21"/>
                <c:pt idx="0">
                  <c:v>1.5</c:v>
                </c:pt>
                <c:pt idx="1">
                  <c:v>1.5</c:v>
                </c:pt>
                <c:pt idx="2">
                  <c:v>1.49</c:v>
                </c:pt>
                <c:pt idx="3">
                  <c:v>1.48</c:v>
                </c:pt>
                <c:pt idx="4">
                  <c:v>1.47</c:v>
                </c:pt>
                <c:pt idx="5">
                  <c:v>1.45</c:v>
                </c:pt>
                <c:pt idx="6">
                  <c:v>1.43</c:v>
                </c:pt>
                <c:pt idx="7">
                  <c:v>1.4</c:v>
                </c:pt>
                <c:pt idx="8">
                  <c:v>1.35</c:v>
                </c:pt>
                <c:pt idx="9" formatCode="General">
                  <c:v>1.25</c:v>
                </c:pt>
                <c:pt idx="10">
                  <c:v>1</c:v>
                </c:pt>
                <c:pt idx="11" formatCode="General">
                  <c:v>0.75</c:v>
                </c:pt>
                <c:pt idx="12" formatCode="General">
                  <c:v>0.65</c:v>
                </c:pt>
                <c:pt idx="13">
                  <c:v>0.6</c:v>
                </c:pt>
                <c:pt idx="14">
                  <c:v>0.56999999999999995</c:v>
                </c:pt>
                <c:pt idx="15">
                  <c:v>0.55000000000000004</c:v>
                </c:pt>
                <c:pt idx="16">
                  <c:v>0.53</c:v>
                </c:pt>
                <c:pt idx="17">
                  <c:v>0.52</c:v>
                </c:pt>
                <c:pt idx="18">
                  <c:v>0.51</c:v>
                </c:pt>
                <c:pt idx="19">
                  <c:v>0.5</c:v>
                </c:pt>
                <c:pt idx="20">
                  <c:v>0.5</c:v>
                </c:pt>
              </c:numCache>
            </c:numRef>
          </c:val>
          <c:smooth val="0"/>
        </c:ser>
        <c:ser>
          <c:idx val="2"/>
          <c:order val="2"/>
          <c:tx>
            <c:strRef>
              <c:f>'Employment initial values'!$D$44</c:f>
              <c:strCache>
                <c:ptCount val="1"/>
                <c:pt idx="0">
                  <c:v>Road Mile Demand/ Supply Index</c:v>
                </c:pt>
              </c:strCache>
            </c:strRef>
          </c:tx>
          <c:marker>
            <c:symbol val="none"/>
          </c:marker>
          <c:cat>
            <c:numRef>
              <c:f>'Employment initial values'!$A$45:$A$65</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'Employment initial values'!$D$45:$D$65</c:f>
              <c:numCache>
                <c:formatCode>0.00</c:formatCode>
                <c:ptCount val="21"/>
                <c:pt idx="0">
                  <c:v>1.25</c:v>
                </c:pt>
                <c:pt idx="1">
                  <c:v>1.25</c:v>
                </c:pt>
                <c:pt idx="2">
                  <c:v>1.25</c:v>
                </c:pt>
                <c:pt idx="3">
                  <c:v>1.25</c:v>
                </c:pt>
                <c:pt idx="4">
                  <c:v>1.25</c:v>
                </c:pt>
                <c:pt idx="5">
                  <c:v>1.24</c:v>
                </c:pt>
                <c:pt idx="6">
                  <c:v>1.23</c:v>
                </c:pt>
                <c:pt idx="7">
                  <c:v>1.22</c:v>
                </c:pt>
                <c:pt idx="8">
                  <c:v>1.2</c:v>
                </c:pt>
                <c:pt idx="9" formatCode="General">
                  <c:v>1.1499999999999999</c:v>
                </c:pt>
                <c:pt idx="10">
                  <c:v>1</c:v>
                </c:pt>
                <c:pt idx="11">
                  <c:v>0.8</c:v>
                </c:pt>
                <c:pt idx="12">
                  <c:v>0.7</c:v>
                </c:pt>
                <c:pt idx="13">
                  <c:v>0.65</c:v>
                </c:pt>
                <c:pt idx="14">
                  <c:v>0.62</c:v>
                </c:pt>
                <c:pt idx="15">
                  <c:v>0.61</c:v>
                </c:pt>
                <c:pt idx="16">
                  <c:v>0.6</c:v>
                </c:pt>
                <c:pt idx="17">
                  <c:v>0.6</c:v>
                </c:pt>
                <c:pt idx="18">
                  <c:v>0.6</c:v>
                </c:pt>
                <c:pt idx="19">
                  <c:v>0.6</c:v>
                </c:pt>
                <c:pt idx="20">
                  <c:v>0.6</c:v>
                </c:pt>
              </c:numCache>
            </c:numRef>
          </c:val>
          <c:smooth val="0"/>
        </c:ser>
        <c:dLbls>
          <c:showLegendKey val="0"/>
          <c:showVal val="0"/>
          <c:showCatName val="0"/>
          <c:showSerName val="0"/>
          <c:showPercent val="0"/>
          <c:showBubbleSize val="0"/>
        </c:dLbls>
        <c:marker val="1"/>
        <c:smooth val="0"/>
        <c:axId val="62659584"/>
        <c:axId val="36259520"/>
      </c:lineChart>
      <c:catAx>
        <c:axId val="62659584"/>
        <c:scaling>
          <c:orientation val="minMax"/>
        </c:scaling>
        <c:delete val="0"/>
        <c:axPos val="b"/>
        <c:numFmt formatCode="0.0" sourceLinked="1"/>
        <c:majorTickMark val="out"/>
        <c:minorTickMark val="none"/>
        <c:tickLblPos val="nextTo"/>
        <c:crossAx val="36259520"/>
        <c:crosses val="autoZero"/>
        <c:auto val="1"/>
        <c:lblAlgn val="ctr"/>
        <c:lblOffset val="100"/>
        <c:noMultiLvlLbl val="0"/>
      </c:catAx>
      <c:valAx>
        <c:axId val="36259520"/>
        <c:scaling>
          <c:orientation val="minMax"/>
        </c:scaling>
        <c:delete val="0"/>
        <c:axPos val="l"/>
        <c:majorGridlines/>
        <c:numFmt formatCode="0.00" sourceLinked="1"/>
        <c:majorTickMark val="out"/>
        <c:minorTickMark val="none"/>
        <c:tickLblPos val="nextTo"/>
        <c:crossAx val="62659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'Demographic transition rates'!$B$188</c:f>
              <c:strCache>
                <c:ptCount val="1"/>
                <c:pt idx="0">
                  <c:v>Job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rates'!$B$189:$B$209</c:f>
              <c:numCache>
                <c:formatCode>0.00</c:formatCode>
                <c:ptCount val="21"/>
                <c:pt idx="0">
                  <c:v>1.25</c:v>
                </c:pt>
                <c:pt idx="1">
                  <c:v>1.25</c:v>
                </c:pt>
                <c:pt idx="2">
                  <c:v>1.25</c:v>
                </c:pt>
                <c:pt idx="3">
                  <c:v>1.2466666666666668</c:v>
                </c:pt>
                <c:pt idx="4">
                  <c:v>1.2433333333333334</c:v>
                </c:pt>
                <c:pt idx="5">
                  <c:v>1.24</c:v>
                </c:pt>
                <c:pt idx="6">
                  <c:v>1.2333333333333334</c:v>
                </c:pt>
                <c:pt idx="7">
                  <c:v>1.2</c:v>
                </c:pt>
                <c:pt idx="8">
                  <c:v>1.1500000000000001</c:v>
                </c:pt>
                <c:pt idx="9">
                  <c:v>1.0833333333333333</c:v>
                </c:pt>
                <c:pt idx="10">
                  <c:v>1</c:v>
                </c:pt>
                <c:pt idx="11">
                  <c:v>0.91666666666666663</c:v>
                </c:pt>
                <c:pt idx="12">
                  <c:v>0.85</c:v>
                </c:pt>
                <c:pt idx="13">
                  <c:v>0.79999999999999993</c:v>
                </c:pt>
                <c:pt idx="14">
                  <c:v>0.76666666666666661</c:v>
                </c:pt>
                <c:pt idx="15">
                  <c:v>0.76000000000000012</c:v>
                </c:pt>
                <c:pt idx="16">
                  <c:v>0.75666666666666671</c:v>
                </c:pt>
                <c:pt idx="17">
                  <c:v>0.7533333333333333</c:v>
                </c:pt>
                <c:pt idx="18">
                  <c:v>0.75</c:v>
                </c:pt>
                <c:pt idx="19">
                  <c:v>0.75</c:v>
                </c:pt>
                <c:pt idx="20">
                  <c:v>0.75</c:v>
                </c:pt>
              </c:numCache>
            </c:numRef>
          </c:val>
          <c:smooth val="0"/>
        </c:ser>
        <c:ser>
          <c:idx val="1"/>
          <c:order val="1"/>
          <c:tx>
            <c:strRef>
              <c:f>'Demographic transition rates'!$C$188</c:f>
              <c:strCache>
                <c:ptCount val="1"/>
                <c:pt idx="0">
                  <c:v>Residential Space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rates'!$C$189:$C$209</c:f>
              <c:numCache>
                <c:formatCode>0.00</c:formatCode>
                <c:ptCount val="21"/>
                <c:pt idx="0">
                  <c:v>1.1666666666666667</c:v>
                </c:pt>
                <c:pt idx="1">
                  <c:v>1.1666666666666667</c:v>
                </c:pt>
                <c:pt idx="2">
                  <c:v>1.1633333333333333</c:v>
                </c:pt>
                <c:pt idx="3">
                  <c:v>1.1599999999999999</c:v>
                </c:pt>
                <c:pt idx="4">
                  <c:v>1.1566666666666665</c:v>
                </c:pt>
                <c:pt idx="5">
                  <c:v>1.1500000000000001</c:v>
                </c:pt>
                <c:pt idx="6">
                  <c:v>1.1433333333333333</c:v>
                </c:pt>
                <c:pt idx="7">
                  <c:v>1.1333333333333333</c:v>
                </c:pt>
                <c:pt idx="8">
                  <c:v>1.1166666666666667</c:v>
                </c:pt>
                <c:pt idx="9">
                  <c:v>1.0833333333333333</c:v>
                </c:pt>
                <c:pt idx="10">
                  <c:v>1</c:v>
                </c:pt>
                <c:pt idx="11">
                  <c:v>0.91666666666666663</c:v>
                </c:pt>
                <c:pt idx="12">
                  <c:v>0.8833333333333333</c:v>
                </c:pt>
                <c:pt idx="13">
                  <c:v>0.8666666666666667</c:v>
                </c:pt>
                <c:pt idx="14">
                  <c:v>0.85666666666666658</c:v>
                </c:pt>
                <c:pt idx="15">
                  <c:v>0.85</c:v>
                </c:pt>
                <c:pt idx="16">
                  <c:v>0.84333333333333338</c:v>
                </c:pt>
                <c:pt idx="17">
                  <c:v>0.84</c:v>
                </c:pt>
                <c:pt idx="18">
                  <c:v>0.83666666666666656</c:v>
                </c:pt>
                <c:pt idx="19">
                  <c:v>0.83333333333333337</c:v>
                </c:pt>
                <c:pt idx="20">
                  <c:v>0.83333333333333337</c:v>
                </c:pt>
              </c:numCache>
            </c:numRef>
          </c:val>
          <c:smooth val="0"/>
        </c:ser>
        <c:ser>
          <c:idx val="2"/>
          <c:order val="2"/>
          <c:tx>
            <c:strRef>
              <c:f>'Demographic transition rates'!$D$188</c:f>
              <c:strCache>
                <c:ptCount val="1"/>
                <c:pt idx="0">
                  <c:v>Road Mile Demand/ Supply Index</c:v>
                </c:pt>
              </c:strCache>
            </c:strRef>
          </c:tx>
          <c:marker>
            <c:symbol val="none"/>
          </c:marker>
          <c:cat>
            <c:numRef>
              <c:f>'Demographic transition rates'!$A$189:$A$209</c:f>
              <c:numCache>
                <c:formatCode>0.0</c:formatCode>
                <c:ptCount val="2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numCache>
            </c:numRef>
          </c:cat>
          <c:val>
            <c:numRef>
              <c:f>'Demographic transition rates'!$D$189:$D$209</c:f>
              <c:numCache>
                <c:formatCode>0.00</c:formatCode>
                <c:ptCount val="21"/>
                <c:pt idx="0">
                  <c:v>1.0833333333333333</c:v>
                </c:pt>
                <c:pt idx="1">
                  <c:v>1.0833333333333333</c:v>
                </c:pt>
                <c:pt idx="2">
                  <c:v>1.0833333333333333</c:v>
                </c:pt>
                <c:pt idx="3">
                  <c:v>1.0833333333333333</c:v>
                </c:pt>
                <c:pt idx="4">
                  <c:v>1.0833333333333333</c:v>
                </c:pt>
                <c:pt idx="5">
                  <c:v>1.08</c:v>
                </c:pt>
                <c:pt idx="6">
                  <c:v>1.0766666666666667</c:v>
                </c:pt>
                <c:pt idx="7">
                  <c:v>1.0733333333333333</c:v>
                </c:pt>
                <c:pt idx="8">
                  <c:v>1.0666666666666667</c:v>
                </c:pt>
                <c:pt idx="9">
                  <c:v>1.05</c:v>
                </c:pt>
                <c:pt idx="10">
                  <c:v>1</c:v>
                </c:pt>
                <c:pt idx="11">
                  <c:v>0.93333333333333324</c:v>
                </c:pt>
                <c:pt idx="12">
                  <c:v>0.9</c:v>
                </c:pt>
                <c:pt idx="13">
                  <c:v>0.8833333333333333</c:v>
                </c:pt>
                <c:pt idx="14">
                  <c:v>0.87333333333333341</c:v>
                </c:pt>
                <c:pt idx="15">
                  <c:v>0.87</c:v>
                </c:pt>
                <c:pt idx="16">
                  <c:v>0.8666666666666667</c:v>
                </c:pt>
                <c:pt idx="17">
                  <c:v>0.8666666666666667</c:v>
                </c:pt>
                <c:pt idx="18">
                  <c:v>0.8666666666666667</c:v>
                </c:pt>
                <c:pt idx="19">
                  <c:v>0.8666666666666667</c:v>
                </c:pt>
                <c:pt idx="20">
                  <c:v>0.8666666666666667</c:v>
                </c:pt>
              </c:numCache>
            </c:numRef>
          </c:val>
          <c:smooth val="0"/>
        </c:ser>
        <c:dLbls>
          <c:showLegendKey val="0"/>
          <c:showVal val="0"/>
          <c:showCatName val="0"/>
          <c:showSerName val="0"/>
          <c:showPercent val="0"/>
          <c:showBubbleSize val="0"/>
        </c:dLbls>
        <c:marker val="1"/>
        <c:smooth val="0"/>
        <c:axId val="62656512"/>
        <c:axId val="36261824"/>
      </c:lineChart>
      <c:catAx>
        <c:axId val="62656512"/>
        <c:scaling>
          <c:orientation val="minMax"/>
        </c:scaling>
        <c:delete val="0"/>
        <c:axPos val="b"/>
        <c:numFmt formatCode="0.0" sourceLinked="1"/>
        <c:majorTickMark val="out"/>
        <c:minorTickMark val="none"/>
        <c:tickLblPos val="nextTo"/>
        <c:crossAx val="36261824"/>
        <c:crosses val="autoZero"/>
        <c:auto val="1"/>
        <c:lblAlgn val="ctr"/>
        <c:lblOffset val="100"/>
        <c:noMultiLvlLbl val="0"/>
      </c:catAx>
      <c:valAx>
        <c:axId val="36261824"/>
        <c:scaling>
          <c:orientation val="minMax"/>
        </c:scaling>
        <c:delete val="0"/>
        <c:axPos val="l"/>
        <c:majorGridlines/>
        <c:numFmt formatCode="0.00" sourceLinked="1"/>
        <c:majorTickMark val="out"/>
        <c:minorTickMark val="none"/>
        <c:tickLblPos val="nextTo"/>
        <c:crossAx val="62656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3"/>
          <c:order val="0"/>
          <c:tx>
            <c:strRef>
              <c:f>'Simulation results'!$A$4</c:f>
              <c:strCache>
                <c:ptCount val="1"/>
                <c:pt idx="0">
                  <c:v>Deaths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results'!$B$4:$CX$4</c:f>
              <c:numCache>
                <c:formatCode>General</c:formatCode>
                <c:ptCount val="101"/>
                <c:pt idx="0">
                  <c:v>14643.75</c:v>
                </c:pt>
                <c:pt idx="1">
                  <c:v>14643.75</c:v>
                </c:pt>
                <c:pt idx="2">
                  <c:v>14858.57</c:v>
                </c:pt>
                <c:pt idx="3">
                  <c:v>15079.79</c:v>
                </c:pt>
                <c:pt idx="4">
                  <c:v>15315.92</c:v>
                </c:pt>
                <c:pt idx="5">
                  <c:v>15565.37</c:v>
                </c:pt>
                <c:pt idx="6">
                  <c:v>15827.22</c:v>
                </c:pt>
                <c:pt idx="7">
                  <c:v>16100.67</c:v>
                </c:pt>
                <c:pt idx="8">
                  <c:v>16384.93</c:v>
                </c:pt>
                <c:pt idx="9">
                  <c:v>16679.240000000002</c:v>
                </c:pt>
                <c:pt idx="10">
                  <c:v>16983.22</c:v>
                </c:pt>
                <c:pt idx="11">
                  <c:v>17296.810000000001</c:v>
                </c:pt>
                <c:pt idx="12">
                  <c:v>17619.23</c:v>
                </c:pt>
                <c:pt idx="13">
                  <c:v>17949.89</c:v>
                </c:pt>
                <c:pt idx="14">
                  <c:v>18288.099999999999</c:v>
                </c:pt>
                <c:pt idx="15">
                  <c:v>18633.27</c:v>
                </c:pt>
                <c:pt idx="16">
                  <c:v>18984.79</c:v>
                </c:pt>
                <c:pt idx="17">
                  <c:v>19342.099999999999</c:v>
                </c:pt>
                <c:pt idx="18">
                  <c:v>19704.72</c:v>
                </c:pt>
                <c:pt idx="19">
                  <c:v>20072.04</c:v>
                </c:pt>
                <c:pt idx="20">
                  <c:v>20443.63</c:v>
                </c:pt>
                <c:pt idx="21">
                  <c:v>20818.849999999999</c:v>
                </c:pt>
                <c:pt idx="22">
                  <c:v>21197.45</c:v>
                </c:pt>
                <c:pt idx="23">
                  <c:v>21578.89</c:v>
                </c:pt>
                <c:pt idx="24">
                  <c:v>21962.75</c:v>
                </c:pt>
                <c:pt idx="25">
                  <c:v>22348.799999999999</c:v>
                </c:pt>
                <c:pt idx="26">
                  <c:v>22736.46</c:v>
                </c:pt>
                <c:pt idx="27">
                  <c:v>23125.43</c:v>
                </c:pt>
                <c:pt idx="28">
                  <c:v>23515.42</c:v>
                </c:pt>
                <c:pt idx="29">
                  <c:v>23905.97</c:v>
                </c:pt>
                <c:pt idx="30">
                  <c:v>24296.76</c:v>
                </c:pt>
                <c:pt idx="31">
                  <c:v>24687.71</c:v>
                </c:pt>
                <c:pt idx="32">
                  <c:v>25078.2</c:v>
                </c:pt>
                <c:pt idx="33">
                  <c:v>25468.05</c:v>
                </c:pt>
                <c:pt idx="34">
                  <c:v>25857.06</c:v>
                </c:pt>
                <c:pt idx="35">
                  <c:v>26244.799999999999</c:v>
                </c:pt>
                <c:pt idx="36">
                  <c:v>26631.119999999999</c:v>
                </c:pt>
                <c:pt idx="37">
                  <c:v>27015.86</c:v>
                </c:pt>
                <c:pt idx="38">
                  <c:v>27398.799999999999</c:v>
                </c:pt>
                <c:pt idx="39">
                  <c:v>27779.58</c:v>
                </c:pt>
                <c:pt idx="40">
                  <c:v>28158.18</c:v>
                </c:pt>
                <c:pt idx="41">
                  <c:v>28534.25</c:v>
                </c:pt>
                <c:pt idx="42">
                  <c:v>28907.81</c:v>
                </c:pt>
                <c:pt idx="43">
                  <c:v>29278.53</c:v>
                </c:pt>
                <c:pt idx="44">
                  <c:v>29646.42</c:v>
                </c:pt>
                <c:pt idx="45">
                  <c:v>30011.24</c:v>
                </c:pt>
                <c:pt idx="46">
                  <c:v>30372.91</c:v>
                </c:pt>
                <c:pt idx="47">
                  <c:v>30731.360000000001</c:v>
                </c:pt>
                <c:pt idx="48">
                  <c:v>31086.3</c:v>
                </c:pt>
                <c:pt idx="49">
                  <c:v>31437.83</c:v>
                </c:pt>
                <c:pt idx="50">
                  <c:v>31785.69</c:v>
                </c:pt>
                <c:pt idx="51">
                  <c:v>32129.759999999998</c:v>
                </c:pt>
                <c:pt idx="52">
                  <c:v>32469.88</c:v>
                </c:pt>
                <c:pt idx="53">
                  <c:v>32806.18</c:v>
                </c:pt>
                <c:pt idx="54">
                  <c:v>33138.47</c:v>
                </c:pt>
                <c:pt idx="55">
                  <c:v>33466.589999999997</c:v>
                </c:pt>
                <c:pt idx="56">
                  <c:v>33790.699999999997</c:v>
                </c:pt>
                <c:pt idx="57">
                  <c:v>34110.46</c:v>
                </c:pt>
                <c:pt idx="58">
                  <c:v>34426.03</c:v>
                </c:pt>
                <c:pt idx="59">
                  <c:v>34737.29</c:v>
                </c:pt>
                <c:pt idx="60">
                  <c:v>35044.33</c:v>
                </c:pt>
                <c:pt idx="61">
                  <c:v>35347.269999999997</c:v>
                </c:pt>
                <c:pt idx="62">
                  <c:v>35646.06</c:v>
                </c:pt>
                <c:pt idx="63">
                  <c:v>35940.879999999997</c:v>
                </c:pt>
                <c:pt idx="64">
                  <c:v>36231.629999999997</c:v>
                </c:pt>
                <c:pt idx="65">
                  <c:v>36518.26</c:v>
                </c:pt>
                <c:pt idx="66">
                  <c:v>36800.83</c:v>
                </c:pt>
                <c:pt idx="67">
                  <c:v>37079.279999999999</c:v>
                </c:pt>
                <c:pt idx="68">
                  <c:v>37353.72</c:v>
                </c:pt>
                <c:pt idx="69">
                  <c:v>37624.089999999997</c:v>
                </c:pt>
                <c:pt idx="70">
                  <c:v>37890.379999999997</c:v>
                </c:pt>
                <c:pt idx="71">
                  <c:v>38152.68</c:v>
                </c:pt>
                <c:pt idx="72">
                  <c:v>38410.959999999999</c:v>
                </c:pt>
                <c:pt idx="73">
                  <c:v>38665.25</c:v>
                </c:pt>
                <c:pt idx="74">
                  <c:v>38915.65</c:v>
                </c:pt>
                <c:pt idx="75">
                  <c:v>39162.21</c:v>
                </c:pt>
                <c:pt idx="76">
                  <c:v>39404.79</c:v>
                </c:pt>
                <c:pt idx="77">
                  <c:v>39643.64</c:v>
                </c:pt>
                <c:pt idx="78">
                  <c:v>39878.74</c:v>
                </c:pt>
                <c:pt idx="79">
                  <c:v>40110.04</c:v>
                </c:pt>
                <c:pt idx="80">
                  <c:v>40337.65</c:v>
                </c:pt>
                <c:pt idx="81">
                  <c:v>40561.71</c:v>
                </c:pt>
                <c:pt idx="82">
                  <c:v>40782.199999999997</c:v>
                </c:pt>
                <c:pt idx="83">
                  <c:v>40999.160000000003</c:v>
                </c:pt>
                <c:pt idx="84">
                  <c:v>41212.639999999999</c:v>
                </c:pt>
                <c:pt idx="85">
                  <c:v>41422.699999999997</c:v>
                </c:pt>
                <c:pt idx="86">
                  <c:v>41629.25</c:v>
                </c:pt>
                <c:pt idx="87">
                  <c:v>41832.480000000003</c:v>
                </c:pt>
                <c:pt idx="88">
                  <c:v>42032.46</c:v>
                </c:pt>
                <c:pt idx="89">
                  <c:v>42229.2</c:v>
                </c:pt>
                <c:pt idx="90">
                  <c:v>42422.84</c:v>
                </c:pt>
                <c:pt idx="91">
                  <c:v>42613.41</c:v>
                </c:pt>
                <c:pt idx="92">
                  <c:v>42800.95</c:v>
                </c:pt>
                <c:pt idx="93">
                  <c:v>42985.52</c:v>
                </c:pt>
                <c:pt idx="94">
                  <c:v>43167.199999999997</c:v>
                </c:pt>
                <c:pt idx="95">
                  <c:v>43346.2</c:v>
                </c:pt>
                <c:pt idx="96">
                  <c:v>43522.36</c:v>
                </c:pt>
                <c:pt idx="97">
                  <c:v>43696.01</c:v>
                </c:pt>
                <c:pt idx="98">
                  <c:v>43867.23</c:v>
                </c:pt>
                <c:pt idx="99">
                  <c:v>44036.02</c:v>
                </c:pt>
                <c:pt idx="100">
                  <c:v>44202.3</c:v>
                </c:pt>
              </c:numCache>
            </c:numRef>
          </c:val>
          <c:smooth val="0"/>
        </c:ser>
        <c:ser>
          <c:idx val="4"/>
          <c:order val="1"/>
          <c:tx>
            <c:strRef>
              <c:f>'Simulation results'!$A$5</c:f>
              <c:strCache>
                <c:ptCount val="1"/>
                <c:pt idx="0">
                  <c:v>Births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results'!$B$5:$CX$5</c:f>
              <c:numCache>
                <c:formatCode>General</c:formatCode>
                <c:ptCount val="101"/>
                <c:pt idx="0">
                  <c:v>48530.43</c:v>
                </c:pt>
                <c:pt idx="1">
                  <c:v>48530.43</c:v>
                </c:pt>
                <c:pt idx="2">
                  <c:v>49410.7</c:v>
                </c:pt>
                <c:pt idx="3">
                  <c:v>50103.18</c:v>
                </c:pt>
                <c:pt idx="4">
                  <c:v>50669.68</c:v>
                </c:pt>
                <c:pt idx="5">
                  <c:v>51131.89</c:v>
                </c:pt>
                <c:pt idx="6">
                  <c:v>51509.919999999998</c:v>
                </c:pt>
                <c:pt idx="7">
                  <c:v>51821.1</c:v>
                </c:pt>
                <c:pt idx="8">
                  <c:v>52079.41</c:v>
                </c:pt>
                <c:pt idx="9">
                  <c:v>52296.74</c:v>
                </c:pt>
                <c:pt idx="10">
                  <c:v>52483.67</c:v>
                </c:pt>
                <c:pt idx="11">
                  <c:v>52650.15</c:v>
                </c:pt>
                <c:pt idx="12">
                  <c:v>52802.13</c:v>
                </c:pt>
                <c:pt idx="13">
                  <c:v>52944.57</c:v>
                </c:pt>
                <c:pt idx="14">
                  <c:v>53081.23</c:v>
                </c:pt>
                <c:pt idx="15">
                  <c:v>53215.13</c:v>
                </c:pt>
                <c:pt idx="16">
                  <c:v>53348.52</c:v>
                </c:pt>
                <c:pt idx="17">
                  <c:v>53483.32</c:v>
                </c:pt>
                <c:pt idx="18">
                  <c:v>53620.68</c:v>
                </c:pt>
                <c:pt idx="19">
                  <c:v>53761.75</c:v>
                </c:pt>
                <c:pt idx="20">
                  <c:v>53906.97</c:v>
                </c:pt>
                <c:pt idx="21">
                  <c:v>54056.79</c:v>
                </c:pt>
                <c:pt idx="22">
                  <c:v>54211.43</c:v>
                </c:pt>
                <c:pt idx="23">
                  <c:v>54371.02</c:v>
                </c:pt>
                <c:pt idx="24">
                  <c:v>54535.75</c:v>
                </c:pt>
                <c:pt idx="25">
                  <c:v>54705.440000000002</c:v>
                </c:pt>
                <c:pt idx="26">
                  <c:v>54879.87</c:v>
                </c:pt>
                <c:pt idx="27">
                  <c:v>55058.96</c:v>
                </c:pt>
                <c:pt idx="28">
                  <c:v>55242.49</c:v>
                </c:pt>
                <c:pt idx="29">
                  <c:v>55430.07</c:v>
                </c:pt>
                <c:pt idx="30">
                  <c:v>55621.59</c:v>
                </c:pt>
                <c:pt idx="31">
                  <c:v>55816.84</c:v>
                </c:pt>
                <c:pt idx="32">
                  <c:v>56015.199999999997</c:v>
                </c:pt>
                <c:pt idx="33">
                  <c:v>56216.480000000003</c:v>
                </c:pt>
                <c:pt idx="34">
                  <c:v>56420.57</c:v>
                </c:pt>
                <c:pt idx="35">
                  <c:v>56627.03</c:v>
                </c:pt>
                <c:pt idx="36">
                  <c:v>56835.87</c:v>
                </c:pt>
                <c:pt idx="37">
                  <c:v>57046.68</c:v>
                </c:pt>
                <c:pt idx="38">
                  <c:v>57259.360000000001</c:v>
                </c:pt>
                <c:pt idx="39">
                  <c:v>57473.63</c:v>
                </c:pt>
                <c:pt idx="40">
                  <c:v>57689.46</c:v>
                </c:pt>
                <c:pt idx="41">
                  <c:v>57906.55</c:v>
                </c:pt>
                <c:pt idx="42">
                  <c:v>58124.88</c:v>
                </c:pt>
                <c:pt idx="43">
                  <c:v>58344.23</c:v>
                </c:pt>
                <c:pt idx="44">
                  <c:v>58564.480000000003</c:v>
                </c:pt>
                <c:pt idx="45">
                  <c:v>58785.62</c:v>
                </c:pt>
                <c:pt idx="46">
                  <c:v>59007.42</c:v>
                </c:pt>
                <c:pt idx="47">
                  <c:v>59229.89</c:v>
                </c:pt>
                <c:pt idx="48">
                  <c:v>59452.95</c:v>
                </c:pt>
                <c:pt idx="49">
                  <c:v>59676.38</c:v>
                </c:pt>
                <c:pt idx="50">
                  <c:v>59900.13</c:v>
                </c:pt>
                <c:pt idx="51">
                  <c:v>60124.06</c:v>
                </c:pt>
                <c:pt idx="52">
                  <c:v>60348.06</c:v>
                </c:pt>
                <c:pt idx="53">
                  <c:v>60571.99</c:v>
                </c:pt>
                <c:pt idx="54">
                  <c:v>60795.96</c:v>
                </c:pt>
                <c:pt idx="55">
                  <c:v>61019.88</c:v>
                </c:pt>
                <c:pt idx="56">
                  <c:v>61243.43</c:v>
                </c:pt>
                <c:pt idx="57">
                  <c:v>61466.96</c:v>
                </c:pt>
                <c:pt idx="58">
                  <c:v>61690.21</c:v>
                </c:pt>
                <c:pt idx="59">
                  <c:v>61913.16</c:v>
                </c:pt>
                <c:pt idx="60">
                  <c:v>62135.83</c:v>
                </c:pt>
                <c:pt idx="61">
                  <c:v>62358.59</c:v>
                </c:pt>
                <c:pt idx="62">
                  <c:v>62581.48</c:v>
                </c:pt>
                <c:pt idx="63">
                  <c:v>62804.54</c:v>
                </c:pt>
                <c:pt idx="64">
                  <c:v>63027.8</c:v>
                </c:pt>
                <c:pt idx="65">
                  <c:v>63250.98</c:v>
                </c:pt>
                <c:pt idx="66">
                  <c:v>63474.33</c:v>
                </c:pt>
                <c:pt idx="67">
                  <c:v>63697.66</c:v>
                </c:pt>
                <c:pt idx="68">
                  <c:v>63920.95</c:v>
                </c:pt>
                <c:pt idx="69">
                  <c:v>64144.3</c:v>
                </c:pt>
                <c:pt idx="70">
                  <c:v>64367.7</c:v>
                </c:pt>
                <c:pt idx="71">
                  <c:v>64591.03</c:v>
                </c:pt>
                <c:pt idx="72">
                  <c:v>64814.26</c:v>
                </c:pt>
                <c:pt idx="73">
                  <c:v>65037.59</c:v>
                </c:pt>
                <c:pt idx="74">
                  <c:v>65260.9</c:v>
                </c:pt>
                <c:pt idx="75">
                  <c:v>65484.09</c:v>
                </c:pt>
                <c:pt idx="76">
                  <c:v>65707.350000000006</c:v>
                </c:pt>
                <c:pt idx="77">
                  <c:v>65930.559999999998</c:v>
                </c:pt>
                <c:pt idx="78">
                  <c:v>66153.73</c:v>
                </c:pt>
                <c:pt idx="79">
                  <c:v>66376.929999999993</c:v>
                </c:pt>
                <c:pt idx="80">
                  <c:v>66600.09</c:v>
                </c:pt>
                <c:pt idx="81">
                  <c:v>66823.28</c:v>
                </c:pt>
                <c:pt idx="82">
                  <c:v>67046.45</c:v>
                </c:pt>
                <c:pt idx="83">
                  <c:v>67269.7</c:v>
                </c:pt>
                <c:pt idx="84">
                  <c:v>67492.899999999994</c:v>
                </c:pt>
                <c:pt idx="85">
                  <c:v>67715.98</c:v>
                </c:pt>
                <c:pt idx="86">
                  <c:v>67939.070000000007</c:v>
                </c:pt>
                <c:pt idx="87">
                  <c:v>68162.11</c:v>
                </c:pt>
                <c:pt idx="88">
                  <c:v>68385.210000000006</c:v>
                </c:pt>
                <c:pt idx="89">
                  <c:v>68608.2</c:v>
                </c:pt>
                <c:pt idx="90">
                  <c:v>68831.22</c:v>
                </c:pt>
                <c:pt idx="91">
                  <c:v>69054.23</c:v>
                </c:pt>
                <c:pt idx="92">
                  <c:v>69277.27</c:v>
                </c:pt>
                <c:pt idx="93">
                  <c:v>69500.45</c:v>
                </c:pt>
                <c:pt idx="94">
                  <c:v>69723.600000000006</c:v>
                </c:pt>
                <c:pt idx="95">
                  <c:v>69946.929999999993</c:v>
                </c:pt>
                <c:pt idx="96">
                  <c:v>70170.3</c:v>
                </c:pt>
                <c:pt idx="97">
                  <c:v>70394.009999999995</c:v>
                </c:pt>
                <c:pt idx="98">
                  <c:v>70617.990000000005</c:v>
                </c:pt>
                <c:pt idx="99">
                  <c:v>70842.2</c:v>
                </c:pt>
                <c:pt idx="100">
                  <c:v>71066.740000000005</c:v>
                </c:pt>
              </c:numCache>
            </c:numRef>
          </c:val>
          <c:smooth val="0"/>
        </c:ser>
        <c:ser>
          <c:idx val="5"/>
          <c:order val="2"/>
          <c:tx>
            <c:strRef>
              <c:f>'Simulation results'!$A$6</c:f>
              <c:strCache>
                <c:ptCount val="1"/>
                <c:pt idx="0">
                  <c:v>Marriages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results'!$B$6:$CX$6</c:f>
              <c:numCache>
                <c:formatCode>General</c:formatCode>
                <c:ptCount val="101"/>
                <c:pt idx="0">
                  <c:v>15351.83</c:v>
                </c:pt>
                <c:pt idx="1">
                  <c:v>15351.83</c:v>
                </c:pt>
                <c:pt idx="2">
                  <c:v>15956.66</c:v>
                </c:pt>
                <c:pt idx="3">
                  <c:v>16553.53</c:v>
                </c:pt>
                <c:pt idx="4">
                  <c:v>17148.45</c:v>
                </c:pt>
                <c:pt idx="5">
                  <c:v>17737.5</c:v>
                </c:pt>
                <c:pt idx="6">
                  <c:v>18318.16</c:v>
                </c:pt>
                <c:pt idx="7">
                  <c:v>18888.72</c:v>
                </c:pt>
                <c:pt idx="8">
                  <c:v>19447.8</c:v>
                </c:pt>
                <c:pt idx="9">
                  <c:v>19994.64</c:v>
                </c:pt>
                <c:pt idx="10">
                  <c:v>20529.150000000001</c:v>
                </c:pt>
                <c:pt idx="11">
                  <c:v>21051.9</c:v>
                </c:pt>
                <c:pt idx="12">
                  <c:v>21562.79</c:v>
                </c:pt>
                <c:pt idx="13">
                  <c:v>22062.06</c:v>
                </c:pt>
                <c:pt idx="14">
                  <c:v>22549.86</c:v>
                </c:pt>
                <c:pt idx="15">
                  <c:v>23026.47</c:v>
                </c:pt>
                <c:pt idx="16">
                  <c:v>23492.240000000002</c:v>
                </c:pt>
                <c:pt idx="17">
                  <c:v>23947.52</c:v>
                </c:pt>
                <c:pt idx="18">
                  <c:v>24392.639999999999</c:v>
                </c:pt>
                <c:pt idx="19">
                  <c:v>24828.16</c:v>
                </c:pt>
                <c:pt idx="20">
                  <c:v>25254.27</c:v>
                </c:pt>
                <c:pt idx="21">
                  <c:v>25671.360000000001</c:v>
                </c:pt>
                <c:pt idx="22">
                  <c:v>26079.82</c:v>
                </c:pt>
                <c:pt idx="23">
                  <c:v>26479.94</c:v>
                </c:pt>
                <c:pt idx="24">
                  <c:v>26872.18</c:v>
                </c:pt>
                <c:pt idx="25">
                  <c:v>27256.84</c:v>
                </c:pt>
                <c:pt idx="26">
                  <c:v>27634.17</c:v>
                </c:pt>
                <c:pt idx="27">
                  <c:v>28004.51</c:v>
                </c:pt>
                <c:pt idx="28">
                  <c:v>28368.080000000002</c:v>
                </c:pt>
                <c:pt idx="29">
                  <c:v>28725.14</c:v>
                </c:pt>
                <c:pt idx="30">
                  <c:v>29075.96</c:v>
                </c:pt>
                <c:pt idx="31">
                  <c:v>29420.77</c:v>
                </c:pt>
                <c:pt idx="32">
                  <c:v>29759.66</c:v>
                </c:pt>
                <c:pt idx="33">
                  <c:v>30092.91</c:v>
                </c:pt>
                <c:pt idx="34">
                  <c:v>30420.63</c:v>
                </c:pt>
                <c:pt idx="35">
                  <c:v>30743.07</c:v>
                </c:pt>
                <c:pt idx="36">
                  <c:v>31060.26</c:v>
                </c:pt>
                <c:pt idx="37">
                  <c:v>31372.59</c:v>
                </c:pt>
                <c:pt idx="38">
                  <c:v>31680.04</c:v>
                </c:pt>
                <c:pt idx="39">
                  <c:v>31982.79</c:v>
                </c:pt>
                <c:pt idx="40">
                  <c:v>32281.03</c:v>
                </c:pt>
                <c:pt idx="41">
                  <c:v>32574.9</c:v>
                </c:pt>
                <c:pt idx="42">
                  <c:v>32864.46</c:v>
                </c:pt>
                <c:pt idx="43">
                  <c:v>33149.93</c:v>
                </c:pt>
                <c:pt idx="44">
                  <c:v>33431.39</c:v>
                </c:pt>
                <c:pt idx="45">
                  <c:v>33708.980000000003</c:v>
                </c:pt>
                <c:pt idx="46">
                  <c:v>33982.769999999997</c:v>
                </c:pt>
                <c:pt idx="47">
                  <c:v>34252.93</c:v>
                </c:pt>
                <c:pt idx="48">
                  <c:v>34519.56</c:v>
                </c:pt>
                <c:pt idx="49">
                  <c:v>34782.74</c:v>
                </c:pt>
                <c:pt idx="50">
                  <c:v>35042.46</c:v>
                </c:pt>
                <c:pt idx="51">
                  <c:v>35298.839999999997</c:v>
                </c:pt>
                <c:pt idx="52">
                  <c:v>35551.96</c:v>
                </c:pt>
                <c:pt idx="53">
                  <c:v>35801.81</c:v>
                </c:pt>
                <c:pt idx="54">
                  <c:v>36048.639999999999</c:v>
                </c:pt>
                <c:pt idx="55">
                  <c:v>36292.29</c:v>
                </c:pt>
                <c:pt idx="56">
                  <c:v>36533.040000000001</c:v>
                </c:pt>
                <c:pt idx="57">
                  <c:v>36770.86</c:v>
                </c:pt>
                <c:pt idx="58">
                  <c:v>37005.78</c:v>
                </c:pt>
                <c:pt idx="59">
                  <c:v>37238.01</c:v>
                </c:pt>
                <c:pt idx="60">
                  <c:v>37467.550000000003</c:v>
                </c:pt>
                <c:pt idx="61">
                  <c:v>37694.589999999997</c:v>
                </c:pt>
                <c:pt idx="62">
                  <c:v>37919.410000000003</c:v>
                </c:pt>
                <c:pt idx="63">
                  <c:v>38142.06</c:v>
                </c:pt>
                <c:pt idx="64">
                  <c:v>38362.5</c:v>
                </c:pt>
                <c:pt idx="65">
                  <c:v>38580.85</c:v>
                </c:pt>
                <c:pt idx="66">
                  <c:v>38797.08</c:v>
                </c:pt>
                <c:pt idx="67">
                  <c:v>39011.39</c:v>
                </c:pt>
                <c:pt idx="68">
                  <c:v>39223.730000000003</c:v>
                </c:pt>
                <c:pt idx="69">
                  <c:v>39434.160000000003</c:v>
                </c:pt>
                <c:pt idx="70">
                  <c:v>39642.71</c:v>
                </c:pt>
                <c:pt idx="71">
                  <c:v>39849.480000000003</c:v>
                </c:pt>
                <c:pt idx="72">
                  <c:v>40054.480000000003</c:v>
                </c:pt>
                <c:pt idx="73">
                  <c:v>40257.74</c:v>
                </c:pt>
                <c:pt idx="74">
                  <c:v>40459.379999999997</c:v>
                </c:pt>
                <c:pt idx="75">
                  <c:v>40659.379999999997</c:v>
                </c:pt>
                <c:pt idx="76">
                  <c:v>40857.83</c:v>
                </c:pt>
                <c:pt idx="77">
                  <c:v>41054.769999999997</c:v>
                </c:pt>
                <c:pt idx="78">
                  <c:v>41250.25</c:v>
                </c:pt>
                <c:pt idx="79">
                  <c:v>41444.28</c:v>
                </c:pt>
                <c:pt idx="80">
                  <c:v>41636.97</c:v>
                </c:pt>
                <c:pt idx="81">
                  <c:v>41828.29</c:v>
                </c:pt>
                <c:pt idx="82">
                  <c:v>42018.27</c:v>
                </c:pt>
                <c:pt idx="83">
                  <c:v>42207.040000000001</c:v>
                </c:pt>
                <c:pt idx="84">
                  <c:v>42394.54</c:v>
                </c:pt>
                <c:pt idx="85">
                  <c:v>42580.76</c:v>
                </c:pt>
                <c:pt idx="86">
                  <c:v>42765.84</c:v>
                </c:pt>
                <c:pt idx="87">
                  <c:v>42949.75</c:v>
                </c:pt>
                <c:pt idx="88">
                  <c:v>43132.53</c:v>
                </c:pt>
                <c:pt idx="89">
                  <c:v>43314.2</c:v>
                </c:pt>
                <c:pt idx="90">
                  <c:v>43494.84</c:v>
                </c:pt>
                <c:pt idx="91">
                  <c:v>43674.5</c:v>
                </c:pt>
                <c:pt idx="92">
                  <c:v>43853.16</c:v>
                </c:pt>
                <c:pt idx="93">
                  <c:v>44030.93</c:v>
                </c:pt>
                <c:pt idx="94">
                  <c:v>44207.77</c:v>
                </c:pt>
                <c:pt idx="95">
                  <c:v>44383.76</c:v>
                </c:pt>
                <c:pt idx="96">
                  <c:v>44558.98</c:v>
                </c:pt>
                <c:pt idx="97">
                  <c:v>44733.52</c:v>
                </c:pt>
                <c:pt idx="98">
                  <c:v>44907.38</c:v>
                </c:pt>
                <c:pt idx="99">
                  <c:v>45080.66</c:v>
                </c:pt>
                <c:pt idx="100">
                  <c:v>45253.35</c:v>
                </c:pt>
              </c:numCache>
            </c:numRef>
          </c:val>
          <c:smooth val="0"/>
        </c:ser>
        <c:ser>
          <c:idx val="6"/>
          <c:order val="3"/>
          <c:tx>
            <c:strRef>
              <c:f>'Simulation results'!$A$7</c:f>
              <c:strCache>
                <c:ptCount val="1"/>
                <c:pt idx="0">
                  <c:v>Divorces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results'!$B$7:$CX$7</c:f>
              <c:numCache>
                <c:formatCode>General</c:formatCode>
                <c:ptCount val="101"/>
                <c:pt idx="0">
                  <c:v>30345.82</c:v>
                </c:pt>
                <c:pt idx="1">
                  <c:v>30345.82</c:v>
                </c:pt>
                <c:pt idx="2">
                  <c:v>30386.6</c:v>
                </c:pt>
                <c:pt idx="3">
                  <c:v>30398.91</c:v>
                </c:pt>
                <c:pt idx="4">
                  <c:v>30405.64</c:v>
                </c:pt>
                <c:pt idx="5">
                  <c:v>30407.57</c:v>
                </c:pt>
                <c:pt idx="6">
                  <c:v>30406.51</c:v>
                </c:pt>
                <c:pt idx="7">
                  <c:v>30404.15</c:v>
                </c:pt>
                <c:pt idx="8">
                  <c:v>30402.02</c:v>
                </c:pt>
                <c:pt idx="9">
                  <c:v>30401.24</c:v>
                </c:pt>
                <c:pt idx="10">
                  <c:v>30403.360000000001</c:v>
                </c:pt>
                <c:pt idx="11">
                  <c:v>30410.16</c:v>
                </c:pt>
                <c:pt idx="12">
                  <c:v>30422.12</c:v>
                </c:pt>
                <c:pt idx="13">
                  <c:v>30439.25</c:v>
                </c:pt>
                <c:pt idx="14">
                  <c:v>30461.78</c:v>
                </c:pt>
                <c:pt idx="15">
                  <c:v>30489.52</c:v>
                </c:pt>
                <c:pt idx="16">
                  <c:v>30522.639999999999</c:v>
                </c:pt>
                <c:pt idx="17">
                  <c:v>30560.84</c:v>
                </c:pt>
                <c:pt idx="18">
                  <c:v>30604.04</c:v>
                </c:pt>
                <c:pt idx="19">
                  <c:v>30651.94</c:v>
                </c:pt>
                <c:pt idx="20">
                  <c:v>30704.37</c:v>
                </c:pt>
                <c:pt idx="21">
                  <c:v>30761.040000000001</c:v>
                </c:pt>
                <c:pt idx="22">
                  <c:v>30821.599999999999</c:v>
                </c:pt>
                <c:pt idx="23">
                  <c:v>30886.03</c:v>
                </c:pt>
                <c:pt idx="24">
                  <c:v>30953.91</c:v>
                </c:pt>
                <c:pt idx="25">
                  <c:v>31025.21</c:v>
                </c:pt>
                <c:pt idx="26">
                  <c:v>31099.48</c:v>
                </c:pt>
                <c:pt idx="27">
                  <c:v>31176.560000000001</c:v>
                </c:pt>
                <c:pt idx="28">
                  <c:v>31256.26</c:v>
                </c:pt>
                <c:pt idx="29">
                  <c:v>31338.27</c:v>
                </c:pt>
                <c:pt idx="30">
                  <c:v>31422.42</c:v>
                </c:pt>
                <c:pt idx="31">
                  <c:v>31508.58</c:v>
                </c:pt>
                <c:pt idx="32">
                  <c:v>31596.36</c:v>
                </c:pt>
                <c:pt idx="33">
                  <c:v>31685.72</c:v>
                </c:pt>
                <c:pt idx="34">
                  <c:v>31776.400000000001</c:v>
                </c:pt>
                <c:pt idx="35">
                  <c:v>31868.21</c:v>
                </c:pt>
                <c:pt idx="36">
                  <c:v>31961.13</c:v>
                </c:pt>
                <c:pt idx="37">
                  <c:v>32054.959999999999</c:v>
                </c:pt>
                <c:pt idx="38">
                  <c:v>32149.599999999999</c:v>
                </c:pt>
                <c:pt idx="39">
                  <c:v>32244.87</c:v>
                </c:pt>
                <c:pt idx="40">
                  <c:v>32340.77</c:v>
                </c:pt>
                <c:pt idx="41">
                  <c:v>32437.19</c:v>
                </c:pt>
                <c:pt idx="42">
                  <c:v>32534.02</c:v>
                </c:pt>
                <c:pt idx="43">
                  <c:v>32631.22</c:v>
                </c:pt>
                <c:pt idx="44">
                  <c:v>32728.7</c:v>
                </c:pt>
                <c:pt idx="45">
                  <c:v>32826.339999999997</c:v>
                </c:pt>
                <c:pt idx="46">
                  <c:v>32924.239999999998</c:v>
                </c:pt>
                <c:pt idx="47">
                  <c:v>33022.21</c:v>
                </c:pt>
                <c:pt idx="48">
                  <c:v>33120.26</c:v>
                </c:pt>
                <c:pt idx="49">
                  <c:v>33218.33</c:v>
                </c:pt>
                <c:pt idx="50">
                  <c:v>33316.339999999997</c:v>
                </c:pt>
                <c:pt idx="51">
                  <c:v>33414.22</c:v>
                </c:pt>
                <c:pt idx="52">
                  <c:v>33511.910000000003</c:v>
                </c:pt>
                <c:pt idx="53">
                  <c:v>33609.339999999997</c:v>
                </c:pt>
                <c:pt idx="54">
                  <c:v>33706.57</c:v>
                </c:pt>
                <c:pt idx="55">
                  <c:v>33803.550000000003</c:v>
                </c:pt>
                <c:pt idx="56">
                  <c:v>33900.129999999997</c:v>
                </c:pt>
                <c:pt idx="57">
                  <c:v>33996.46</c:v>
                </c:pt>
                <c:pt idx="58">
                  <c:v>34092.43</c:v>
                </c:pt>
                <c:pt idx="59">
                  <c:v>34188.080000000002</c:v>
                </c:pt>
                <c:pt idx="60">
                  <c:v>34283.339999999997</c:v>
                </c:pt>
                <c:pt idx="61">
                  <c:v>34378.5</c:v>
                </c:pt>
                <c:pt idx="62">
                  <c:v>34473.550000000003</c:v>
                </c:pt>
                <c:pt idx="63">
                  <c:v>34568.51</c:v>
                </c:pt>
                <c:pt idx="64">
                  <c:v>34663.29</c:v>
                </c:pt>
                <c:pt idx="65">
                  <c:v>34758.03</c:v>
                </c:pt>
                <c:pt idx="66">
                  <c:v>34852.629999999997</c:v>
                </c:pt>
                <c:pt idx="67">
                  <c:v>34947.050000000003</c:v>
                </c:pt>
                <c:pt idx="68">
                  <c:v>35041.360000000001</c:v>
                </c:pt>
                <c:pt idx="69">
                  <c:v>35135.550000000003</c:v>
                </c:pt>
                <c:pt idx="70">
                  <c:v>35229.58</c:v>
                </c:pt>
                <c:pt idx="71">
                  <c:v>35323.480000000003</c:v>
                </c:pt>
                <c:pt idx="72">
                  <c:v>35417.25</c:v>
                </c:pt>
                <c:pt idx="73">
                  <c:v>35510.89</c:v>
                </c:pt>
                <c:pt idx="74">
                  <c:v>35604.36</c:v>
                </c:pt>
                <c:pt idx="75">
                  <c:v>35697.75</c:v>
                </c:pt>
                <c:pt idx="76">
                  <c:v>35791</c:v>
                </c:pt>
                <c:pt idx="77">
                  <c:v>35884.18</c:v>
                </c:pt>
                <c:pt idx="78">
                  <c:v>35977.269999999997</c:v>
                </c:pt>
                <c:pt idx="79">
                  <c:v>36070.21</c:v>
                </c:pt>
                <c:pt idx="80">
                  <c:v>36163.160000000003</c:v>
                </c:pt>
                <c:pt idx="81">
                  <c:v>36255.99</c:v>
                </c:pt>
                <c:pt idx="82">
                  <c:v>36348.82</c:v>
                </c:pt>
                <c:pt idx="83">
                  <c:v>36441.57</c:v>
                </c:pt>
                <c:pt idx="84">
                  <c:v>36534.230000000003</c:v>
                </c:pt>
                <c:pt idx="85">
                  <c:v>36626.879999999997</c:v>
                </c:pt>
                <c:pt idx="86">
                  <c:v>36719.410000000003</c:v>
                </c:pt>
                <c:pt idx="87">
                  <c:v>36811.910000000003</c:v>
                </c:pt>
                <c:pt idx="88">
                  <c:v>36904.29</c:v>
                </c:pt>
                <c:pt idx="89">
                  <c:v>36996.730000000003</c:v>
                </c:pt>
                <c:pt idx="90">
                  <c:v>37089.15</c:v>
                </c:pt>
                <c:pt idx="91">
                  <c:v>37181.519999999997</c:v>
                </c:pt>
                <c:pt idx="92">
                  <c:v>37273.870000000003</c:v>
                </c:pt>
                <c:pt idx="93">
                  <c:v>37366.31</c:v>
                </c:pt>
                <c:pt idx="94">
                  <c:v>37458.78</c:v>
                </c:pt>
                <c:pt idx="95">
                  <c:v>37551.24</c:v>
                </c:pt>
                <c:pt idx="96">
                  <c:v>37643.870000000003</c:v>
                </c:pt>
                <c:pt idx="97">
                  <c:v>37736.69</c:v>
                </c:pt>
                <c:pt idx="98">
                  <c:v>37829.589999999997</c:v>
                </c:pt>
                <c:pt idx="99">
                  <c:v>37922.720000000001</c:v>
                </c:pt>
                <c:pt idx="100">
                  <c:v>38015.980000000003</c:v>
                </c:pt>
              </c:numCache>
            </c:numRef>
          </c:val>
          <c:smooth val="0"/>
        </c:ser>
        <c:ser>
          <c:idx val="7"/>
          <c:order val="4"/>
          <c:tx>
            <c:strRef>
              <c:f>'Simulation results'!$A$8</c:f>
              <c:strCache>
                <c:ptCount val="1"/>
                <c:pt idx="0">
                  <c:v>FirstChild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results'!$B$8:$CX$8</c:f>
              <c:numCache>
                <c:formatCode>General</c:formatCode>
                <c:ptCount val="101"/>
                <c:pt idx="0">
                  <c:v>30298.12</c:v>
                </c:pt>
                <c:pt idx="1">
                  <c:v>30298.12</c:v>
                </c:pt>
                <c:pt idx="2">
                  <c:v>28204.83</c:v>
                </c:pt>
                <c:pt idx="3">
                  <c:v>26401.11</c:v>
                </c:pt>
                <c:pt idx="4">
                  <c:v>24862.94</c:v>
                </c:pt>
                <c:pt idx="5">
                  <c:v>23549.63</c:v>
                </c:pt>
                <c:pt idx="6">
                  <c:v>22427.71</c:v>
                </c:pt>
                <c:pt idx="7">
                  <c:v>21468.799999999999</c:v>
                </c:pt>
                <c:pt idx="8">
                  <c:v>20648.740000000002</c:v>
                </c:pt>
                <c:pt idx="9">
                  <c:v>19947.080000000002</c:v>
                </c:pt>
                <c:pt idx="10">
                  <c:v>19346.84</c:v>
                </c:pt>
                <c:pt idx="11">
                  <c:v>18833.98</c:v>
                </c:pt>
                <c:pt idx="12">
                  <c:v>18395.82</c:v>
                </c:pt>
                <c:pt idx="13">
                  <c:v>18021.580000000002</c:v>
                </c:pt>
                <c:pt idx="14">
                  <c:v>17702.18</c:v>
                </c:pt>
                <c:pt idx="15">
                  <c:v>17429.88</c:v>
                </c:pt>
                <c:pt idx="16">
                  <c:v>17198.09</c:v>
                </c:pt>
                <c:pt idx="17">
                  <c:v>17001.25</c:v>
                </c:pt>
                <c:pt idx="18">
                  <c:v>16834.57</c:v>
                </c:pt>
                <c:pt idx="19">
                  <c:v>16694.03</c:v>
                </c:pt>
                <c:pt idx="20">
                  <c:v>16576.13</c:v>
                </c:pt>
                <c:pt idx="21">
                  <c:v>16477.900000000001</c:v>
                </c:pt>
                <c:pt idx="22">
                  <c:v>16396.77</c:v>
                </c:pt>
                <c:pt idx="23">
                  <c:v>16330.63</c:v>
                </c:pt>
                <c:pt idx="24">
                  <c:v>16277.6</c:v>
                </c:pt>
                <c:pt idx="25">
                  <c:v>16236.06</c:v>
                </c:pt>
                <c:pt idx="26">
                  <c:v>16204.65</c:v>
                </c:pt>
                <c:pt idx="27">
                  <c:v>16182.16</c:v>
                </c:pt>
                <c:pt idx="28">
                  <c:v>16167.5</c:v>
                </c:pt>
                <c:pt idx="29">
                  <c:v>16159.83</c:v>
                </c:pt>
                <c:pt idx="30">
                  <c:v>16158.33</c:v>
                </c:pt>
                <c:pt idx="31">
                  <c:v>16162.32</c:v>
                </c:pt>
                <c:pt idx="32">
                  <c:v>16171.16</c:v>
                </c:pt>
                <c:pt idx="33">
                  <c:v>16184.33</c:v>
                </c:pt>
                <c:pt idx="34">
                  <c:v>16201.34</c:v>
                </c:pt>
                <c:pt idx="35">
                  <c:v>16221.86</c:v>
                </c:pt>
                <c:pt idx="36">
                  <c:v>16245.48</c:v>
                </c:pt>
                <c:pt idx="37">
                  <c:v>16271.87</c:v>
                </c:pt>
                <c:pt idx="38">
                  <c:v>16300.8</c:v>
                </c:pt>
                <c:pt idx="39">
                  <c:v>16332</c:v>
                </c:pt>
                <c:pt idx="40">
                  <c:v>16365.25</c:v>
                </c:pt>
                <c:pt idx="41">
                  <c:v>16400.37</c:v>
                </c:pt>
                <c:pt idx="42">
                  <c:v>16437.189999999999</c:v>
                </c:pt>
                <c:pt idx="43">
                  <c:v>16475.54</c:v>
                </c:pt>
                <c:pt idx="44">
                  <c:v>16515.330000000002</c:v>
                </c:pt>
                <c:pt idx="45">
                  <c:v>16556.38</c:v>
                </c:pt>
                <c:pt idx="46">
                  <c:v>16598.62</c:v>
                </c:pt>
                <c:pt idx="47">
                  <c:v>16641.93</c:v>
                </c:pt>
                <c:pt idx="48">
                  <c:v>16686.25</c:v>
                </c:pt>
                <c:pt idx="49">
                  <c:v>16731.46</c:v>
                </c:pt>
                <c:pt idx="50">
                  <c:v>16777.48</c:v>
                </c:pt>
                <c:pt idx="51">
                  <c:v>16824.21</c:v>
                </c:pt>
                <c:pt idx="52">
                  <c:v>16871.599999999999</c:v>
                </c:pt>
                <c:pt idx="53">
                  <c:v>16919.580000000002</c:v>
                </c:pt>
                <c:pt idx="54">
                  <c:v>16968.11</c:v>
                </c:pt>
                <c:pt idx="55">
                  <c:v>17017.099999999999</c:v>
                </c:pt>
                <c:pt idx="56">
                  <c:v>17066.54</c:v>
                </c:pt>
                <c:pt idx="57">
                  <c:v>17116.41</c:v>
                </c:pt>
                <c:pt idx="58">
                  <c:v>17166.61</c:v>
                </c:pt>
                <c:pt idx="59">
                  <c:v>17217.150000000001</c:v>
                </c:pt>
                <c:pt idx="60">
                  <c:v>17268.009999999998</c:v>
                </c:pt>
                <c:pt idx="61">
                  <c:v>17319.240000000002</c:v>
                </c:pt>
                <c:pt idx="62">
                  <c:v>17370.86</c:v>
                </c:pt>
                <c:pt idx="63">
                  <c:v>17422.830000000002</c:v>
                </c:pt>
                <c:pt idx="64">
                  <c:v>17475.16</c:v>
                </c:pt>
                <c:pt idx="65">
                  <c:v>17527.77</c:v>
                </c:pt>
                <c:pt idx="66">
                  <c:v>17580.66</c:v>
                </c:pt>
                <c:pt idx="67">
                  <c:v>17633.84</c:v>
                </c:pt>
                <c:pt idx="68">
                  <c:v>17687.25</c:v>
                </c:pt>
                <c:pt idx="69">
                  <c:v>17740.88</c:v>
                </c:pt>
                <c:pt idx="70">
                  <c:v>17794.75</c:v>
                </c:pt>
                <c:pt idx="71">
                  <c:v>17848.82</c:v>
                </c:pt>
                <c:pt idx="72">
                  <c:v>17903.07</c:v>
                </c:pt>
                <c:pt idx="73">
                  <c:v>17957.5</c:v>
                </c:pt>
                <c:pt idx="74">
                  <c:v>18012.060000000001</c:v>
                </c:pt>
                <c:pt idx="75">
                  <c:v>18066.82</c:v>
                </c:pt>
                <c:pt idx="76">
                  <c:v>18121.73</c:v>
                </c:pt>
                <c:pt idx="77">
                  <c:v>18176.77</c:v>
                </c:pt>
                <c:pt idx="78">
                  <c:v>18231.95</c:v>
                </c:pt>
                <c:pt idx="79">
                  <c:v>18287.27</c:v>
                </c:pt>
                <c:pt idx="80">
                  <c:v>18342.7</c:v>
                </c:pt>
                <c:pt idx="81">
                  <c:v>18398.240000000002</c:v>
                </c:pt>
                <c:pt idx="82">
                  <c:v>18453.900000000001</c:v>
                </c:pt>
                <c:pt idx="83">
                  <c:v>18509.7</c:v>
                </c:pt>
                <c:pt idx="84">
                  <c:v>18565.55</c:v>
                </c:pt>
                <c:pt idx="85">
                  <c:v>18621.490000000002</c:v>
                </c:pt>
                <c:pt idx="86">
                  <c:v>18677.55</c:v>
                </c:pt>
                <c:pt idx="87">
                  <c:v>18733.650000000001</c:v>
                </c:pt>
                <c:pt idx="88">
                  <c:v>18789.82</c:v>
                </c:pt>
                <c:pt idx="89">
                  <c:v>18846.07</c:v>
                </c:pt>
                <c:pt idx="90">
                  <c:v>18902.39</c:v>
                </c:pt>
                <c:pt idx="91">
                  <c:v>18958.8</c:v>
                </c:pt>
                <c:pt idx="92">
                  <c:v>19015.27</c:v>
                </c:pt>
                <c:pt idx="93">
                  <c:v>19071.830000000002</c:v>
                </c:pt>
                <c:pt idx="94">
                  <c:v>19128.439999999999</c:v>
                </c:pt>
                <c:pt idx="95">
                  <c:v>19185.16</c:v>
                </c:pt>
                <c:pt idx="96">
                  <c:v>19241.96</c:v>
                </c:pt>
                <c:pt idx="97">
                  <c:v>19298.89</c:v>
                </c:pt>
                <c:pt idx="98">
                  <c:v>19355.95</c:v>
                </c:pt>
                <c:pt idx="99">
                  <c:v>19413.13</c:v>
                </c:pt>
                <c:pt idx="100">
                  <c:v>19470.439999999999</c:v>
                </c:pt>
              </c:numCache>
            </c:numRef>
          </c:val>
          <c:smooth val="0"/>
        </c:ser>
        <c:ser>
          <c:idx val="8"/>
          <c:order val="5"/>
          <c:tx>
            <c:strRef>
              <c:f>'Simulation results'!$A$9</c:f>
              <c:strCache>
                <c:ptCount val="1"/>
                <c:pt idx="0">
                  <c:v>EmptyNest</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results'!$B$9:$CX$9</c:f>
              <c:numCache>
                <c:formatCode>General</c:formatCode>
                <c:ptCount val="101"/>
                <c:pt idx="0">
                  <c:v>17009.14</c:v>
                </c:pt>
                <c:pt idx="1">
                  <c:v>17009.14</c:v>
                </c:pt>
                <c:pt idx="2">
                  <c:v>17579.55</c:v>
                </c:pt>
                <c:pt idx="3">
                  <c:v>18124.72</c:v>
                </c:pt>
                <c:pt idx="4">
                  <c:v>18655.5</c:v>
                </c:pt>
                <c:pt idx="5">
                  <c:v>19170.78</c:v>
                </c:pt>
                <c:pt idx="6">
                  <c:v>19670.509999999998</c:v>
                </c:pt>
                <c:pt idx="7">
                  <c:v>20154.740000000002</c:v>
                </c:pt>
                <c:pt idx="8">
                  <c:v>20623.810000000001</c:v>
                </c:pt>
                <c:pt idx="9">
                  <c:v>21078.05</c:v>
                </c:pt>
                <c:pt idx="10">
                  <c:v>21518.26</c:v>
                </c:pt>
                <c:pt idx="11">
                  <c:v>21945.85</c:v>
                </c:pt>
                <c:pt idx="12">
                  <c:v>22361.24</c:v>
                </c:pt>
                <c:pt idx="13">
                  <c:v>22764.83</c:v>
                </c:pt>
                <c:pt idx="14">
                  <c:v>23157.09</c:v>
                </c:pt>
                <c:pt idx="15">
                  <c:v>23538.46</c:v>
                </c:pt>
                <c:pt idx="16">
                  <c:v>23909.439999999999</c:v>
                </c:pt>
                <c:pt idx="17">
                  <c:v>24270.3</c:v>
                </c:pt>
                <c:pt idx="18">
                  <c:v>24621.54</c:v>
                </c:pt>
                <c:pt idx="19">
                  <c:v>24963.51</c:v>
                </c:pt>
                <c:pt idx="20">
                  <c:v>25296.57</c:v>
                </c:pt>
                <c:pt idx="21">
                  <c:v>25621.03</c:v>
                </c:pt>
                <c:pt idx="22">
                  <c:v>25937.119999999999</c:v>
                </c:pt>
                <c:pt idx="23">
                  <c:v>26245.3</c:v>
                </c:pt>
                <c:pt idx="24">
                  <c:v>26545.84</c:v>
                </c:pt>
                <c:pt idx="25">
                  <c:v>26839.07</c:v>
                </c:pt>
                <c:pt idx="26">
                  <c:v>27125.26</c:v>
                </c:pt>
                <c:pt idx="27">
                  <c:v>27404.6</c:v>
                </c:pt>
                <c:pt idx="28">
                  <c:v>27677.43</c:v>
                </c:pt>
                <c:pt idx="29">
                  <c:v>27943.96</c:v>
                </c:pt>
                <c:pt idx="30">
                  <c:v>28204.41</c:v>
                </c:pt>
                <c:pt idx="31">
                  <c:v>28459.040000000001</c:v>
                </c:pt>
                <c:pt idx="32">
                  <c:v>28707.99</c:v>
                </c:pt>
                <c:pt idx="33">
                  <c:v>28951.45</c:v>
                </c:pt>
                <c:pt idx="34">
                  <c:v>29189.67</c:v>
                </c:pt>
                <c:pt idx="35">
                  <c:v>29422.79</c:v>
                </c:pt>
                <c:pt idx="36">
                  <c:v>29651</c:v>
                </c:pt>
                <c:pt idx="37">
                  <c:v>29874.58</c:v>
                </c:pt>
                <c:pt idx="38">
                  <c:v>30093.59</c:v>
                </c:pt>
                <c:pt idx="39">
                  <c:v>30308.26</c:v>
                </c:pt>
                <c:pt idx="40">
                  <c:v>30518.74</c:v>
                </c:pt>
                <c:pt idx="41">
                  <c:v>30725.21</c:v>
                </c:pt>
                <c:pt idx="42">
                  <c:v>30927.85</c:v>
                </c:pt>
                <c:pt idx="43">
                  <c:v>31126.76</c:v>
                </c:pt>
                <c:pt idx="44">
                  <c:v>31322.14</c:v>
                </c:pt>
                <c:pt idx="45">
                  <c:v>31514.09</c:v>
                </c:pt>
                <c:pt idx="46">
                  <c:v>31702.799999999999</c:v>
                </c:pt>
                <c:pt idx="47">
                  <c:v>31888.38</c:v>
                </c:pt>
                <c:pt idx="48">
                  <c:v>32070.91</c:v>
                </c:pt>
                <c:pt idx="49">
                  <c:v>32250.54</c:v>
                </c:pt>
                <c:pt idx="50">
                  <c:v>32427.38</c:v>
                </c:pt>
                <c:pt idx="51">
                  <c:v>32601.46</c:v>
                </c:pt>
                <c:pt idx="52">
                  <c:v>32772.83</c:v>
                </c:pt>
                <c:pt idx="53">
                  <c:v>32941.61</c:v>
                </c:pt>
                <c:pt idx="54">
                  <c:v>33107.94</c:v>
                </c:pt>
                <c:pt idx="55">
                  <c:v>33271.85</c:v>
                </c:pt>
                <c:pt idx="56">
                  <c:v>33433.440000000002</c:v>
                </c:pt>
                <c:pt idx="57">
                  <c:v>33592.800000000003</c:v>
                </c:pt>
                <c:pt idx="58">
                  <c:v>33749.97</c:v>
                </c:pt>
                <c:pt idx="59">
                  <c:v>33905.050000000003</c:v>
                </c:pt>
                <c:pt idx="60">
                  <c:v>34058.089999999997</c:v>
                </c:pt>
                <c:pt idx="61">
                  <c:v>34209.47</c:v>
                </c:pt>
                <c:pt idx="62">
                  <c:v>34359.269999999997</c:v>
                </c:pt>
                <c:pt idx="63">
                  <c:v>34507.53</c:v>
                </c:pt>
                <c:pt idx="64">
                  <c:v>34654.239999999998</c:v>
                </c:pt>
                <c:pt idx="65">
                  <c:v>34799.5</c:v>
                </c:pt>
                <c:pt idx="66">
                  <c:v>34943.4</c:v>
                </c:pt>
                <c:pt idx="67">
                  <c:v>35085.99</c:v>
                </c:pt>
                <c:pt idx="68">
                  <c:v>35227.300000000003</c:v>
                </c:pt>
                <c:pt idx="69">
                  <c:v>35367.370000000003</c:v>
                </c:pt>
                <c:pt idx="70">
                  <c:v>35506.21</c:v>
                </c:pt>
                <c:pt idx="71">
                  <c:v>35643.86</c:v>
                </c:pt>
                <c:pt idx="72">
                  <c:v>35780.410000000003</c:v>
                </c:pt>
                <c:pt idx="73">
                  <c:v>35915.9</c:v>
                </c:pt>
                <c:pt idx="74">
                  <c:v>36050.339999999997</c:v>
                </c:pt>
                <c:pt idx="75">
                  <c:v>36183.730000000003</c:v>
                </c:pt>
                <c:pt idx="76">
                  <c:v>36316.22</c:v>
                </c:pt>
                <c:pt idx="77">
                  <c:v>36447.74</c:v>
                </c:pt>
                <c:pt idx="78">
                  <c:v>36578.46</c:v>
                </c:pt>
                <c:pt idx="79">
                  <c:v>36708.21</c:v>
                </c:pt>
                <c:pt idx="80">
                  <c:v>36837.19</c:v>
                </c:pt>
                <c:pt idx="81">
                  <c:v>36965.410000000003</c:v>
                </c:pt>
                <c:pt idx="82">
                  <c:v>37092.82</c:v>
                </c:pt>
                <c:pt idx="83">
                  <c:v>37219.47</c:v>
                </c:pt>
                <c:pt idx="84">
                  <c:v>37345.51</c:v>
                </c:pt>
                <c:pt idx="85">
                  <c:v>37470.83</c:v>
                </c:pt>
                <c:pt idx="86">
                  <c:v>37595.39</c:v>
                </c:pt>
                <c:pt idx="87">
                  <c:v>37719.29</c:v>
                </c:pt>
                <c:pt idx="88">
                  <c:v>37842.54</c:v>
                </c:pt>
                <c:pt idx="89">
                  <c:v>37965.21</c:v>
                </c:pt>
                <c:pt idx="90">
                  <c:v>38087.22</c:v>
                </c:pt>
                <c:pt idx="91">
                  <c:v>38208.85</c:v>
                </c:pt>
                <c:pt idx="92">
                  <c:v>38329.86</c:v>
                </c:pt>
                <c:pt idx="93">
                  <c:v>38450.400000000001</c:v>
                </c:pt>
                <c:pt idx="94">
                  <c:v>38570.449999999997</c:v>
                </c:pt>
                <c:pt idx="95">
                  <c:v>38690.129999999997</c:v>
                </c:pt>
                <c:pt idx="96">
                  <c:v>38809.279999999999</c:v>
                </c:pt>
                <c:pt idx="97">
                  <c:v>38928.25</c:v>
                </c:pt>
                <c:pt idx="98">
                  <c:v>39046.949999999997</c:v>
                </c:pt>
                <c:pt idx="99">
                  <c:v>39165.269999999997</c:v>
                </c:pt>
                <c:pt idx="100">
                  <c:v>39283.43</c:v>
                </c:pt>
              </c:numCache>
            </c:numRef>
          </c:val>
          <c:smooth val="0"/>
        </c:ser>
        <c:dLbls>
          <c:showLegendKey val="0"/>
          <c:showVal val="0"/>
          <c:showCatName val="0"/>
          <c:showSerName val="0"/>
          <c:showPercent val="0"/>
          <c:showBubbleSize val="0"/>
        </c:dLbls>
        <c:marker val="1"/>
        <c:smooth val="0"/>
        <c:axId val="52994048"/>
        <c:axId val="36264128"/>
      </c:lineChart>
      <c:catAx>
        <c:axId val="52994048"/>
        <c:scaling>
          <c:orientation val="minMax"/>
        </c:scaling>
        <c:delete val="0"/>
        <c:axPos val="b"/>
        <c:numFmt formatCode="General" sourceLinked="1"/>
        <c:majorTickMark val="out"/>
        <c:minorTickMark val="none"/>
        <c:tickLblPos val="nextTo"/>
        <c:crossAx val="36264128"/>
        <c:crosses val="autoZero"/>
        <c:auto val="1"/>
        <c:lblAlgn val="ctr"/>
        <c:lblOffset val="100"/>
        <c:tickLblSkip val="10"/>
        <c:noMultiLvlLbl val="0"/>
      </c:catAx>
      <c:valAx>
        <c:axId val="36264128"/>
        <c:scaling>
          <c:orientation val="minMax"/>
        </c:scaling>
        <c:delete val="0"/>
        <c:axPos val="l"/>
        <c:majorGridlines/>
        <c:numFmt formatCode="#,##0" sourceLinked="0"/>
        <c:majorTickMark val="out"/>
        <c:minorTickMark val="none"/>
        <c:tickLblPos val="nextTo"/>
        <c:crossAx val="5299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5"/>
          <c:order val="0"/>
          <c:tx>
            <c:strRef>
              <c:f>'Simulation results'!$A$81</c:f>
              <c:strCache>
                <c:ptCount val="1"/>
                <c:pt idx="0">
                  <c:v>Age  0-15</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results'!$B$81:$CX$81</c:f>
              <c:numCache>
                <c:formatCode>General</c:formatCode>
                <c:ptCount val="101"/>
                <c:pt idx="0">
                  <c:v>955905.5</c:v>
                </c:pt>
                <c:pt idx="1">
                  <c:v>975839.5</c:v>
                </c:pt>
                <c:pt idx="2">
                  <c:v>994982.63</c:v>
                </c:pt>
                <c:pt idx="3">
                  <c:v>1013847.06</c:v>
                </c:pt>
                <c:pt idx="4">
                  <c:v>1032314.75</c:v>
                </c:pt>
                <c:pt idx="5">
                  <c:v>1050330.75</c:v>
                </c:pt>
                <c:pt idx="6">
                  <c:v>1067864.8799999999</c:v>
                </c:pt>
                <c:pt idx="7">
                  <c:v>1084901</c:v>
                </c:pt>
                <c:pt idx="8">
                  <c:v>1101434.6299999999</c:v>
                </c:pt>
                <c:pt idx="9">
                  <c:v>1117488.75</c:v>
                </c:pt>
                <c:pt idx="10">
                  <c:v>1133114.75</c:v>
                </c:pt>
                <c:pt idx="11">
                  <c:v>1148321.6299999999</c:v>
                </c:pt>
                <c:pt idx="12">
                  <c:v>1163122</c:v>
                </c:pt>
                <c:pt idx="13">
                  <c:v>1177532.3799999999</c:v>
                </c:pt>
                <c:pt idx="14">
                  <c:v>1191567</c:v>
                </c:pt>
                <c:pt idx="15">
                  <c:v>1205243.1299999999</c:v>
                </c:pt>
                <c:pt idx="16">
                  <c:v>1218577.25</c:v>
                </c:pt>
                <c:pt idx="17">
                  <c:v>1231587.1299999999</c:v>
                </c:pt>
                <c:pt idx="18">
                  <c:v>1244287.75</c:v>
                </c:pt>
                <c:pt idx="19">
                  <c:v>1256694.8799999999</c:v>
                </c:pt>
                <c:pt idx="20">
                  <c:v>1268821.5</c:v>
                </c:pt>
                <c:pt idx="21">
                  <c:v>1280681.5</c:v>
                </c:pt>
                <c:pt idx="22">
                  <c:v>1292290.25</c:v>
                </c:pt>
                <c:pt idx="23">
                  <c:v>1303662.6299999999</c:v>
                </c:pt>
                <c:pt idx="24">
                  <c:v>1314810.5</c:v>
                </c:pt>
                <c:pt idx="25">
                  <c:v>1325744.3799999999</c:v>
                </c:pt>
                <c:pt idx="26">
                  <c:v>1336476.3799999999</c:v>
                </c:pt>
                <c:pt idx="27">
                  <c:v>1347015.63</c:v>
                </c:pt>
                <c:pt idx="28">
                  <c:v>1357372</c:v>
                </c:pt>
                <c:pt idx="29">
                  <c:v>1367553.5</c:v>
                </c:pt>
                <c:pt idx="30">
                  <c:v>1377571.25</c:v>
                </c:pt>
                <c:pt idx="31">
                  <c:v>1387427.88</c:v>
                </c:pt>
                <c:pt idx="32">
                  <c:v>1397130.25</c:v>
                </c:pt>
                <c:pt idx="33">
                  <c:v>1406687.13</c:v>
                </c:pt>
                <c:pt idx="34">
                  <c:v>1416103.63</c:v>
                </c:pt>
                <c:pt idx="35">
                  <c:v>1425387.25</c:v>
                </c:pt>
                <c:pt idx="36">
                  <c:v>1434543.38</c:v>
                </c:pt>
                <c:pt idx="37">
                  <c:v>1443577.63</c:v>
                </c:pt>
                <c:pt idx="38">
                  <c:v>1452495.63</c:v>
                </c:pt>
                <c:pt idx="39">
                  <c:v>1461302.88</c:v>
                </c:pt>
                <c:pt idx="40">
                  <c:v>1470004.38</c:v>
                </c:pt>
                <c:pt idx="41">
                  <c:v>1478604.75</c:v>
                </c:pt>
                <c:pt idx="42">
                  <c:v>1487108.88</c:v>
                </c:pt>
                <c:pt idx="43">
                  <c:v>1495520.13</c:v>
                </c:pt>
                <c:pt idx="44">
                  <c:v>1503844.75</c:v>
                </c:pt>
                <c:pt idx="45">
                  <c:v>1512084.63</c:v>
                </c:pt>
                <c:pt idx="46">
                  <c:v>1520244.75</c:v>
                </c:pt>
                <c:pt idx="47">
                  <c:v>1528327.75</c:v>
                </c:pt>
                <c:pt idx="48">
                  <c:v>1536336.63</c:v>
                </c:pt>
                <c:pt idx="49">
                  <c:v>1544273.5</c:v>
                </c:pt>
                <c:pt idx="50">
                  <c:v>1552138.5</c:v>
                </c:pt>
                <c:pt idx="51">
                  <c:v>1559934.38</c:v>
                </c:pt>
                <c:pt idx="52">
                  <c:v>1567663.63</c:v>
                </c:pt>
                <c:pt idx="53">
                  <c:v>1575327</c:v>
                </c:pt>
                <c:pt idx="54">
                  <c:v>1582927.38</c:v>
                </c:pt>
                <c:pt idx="55">
                  <c:v>1590467.88</c:v>
                </c:pt>
                <c:pt idx="56">
                  <c:v>1597949</c:v>
                </c:pt>
                <c:pt idx="57">
                  <c:v>1605374.25</c:v>
                </c:pt>
                <c:pt idx="58">
                  <c:v>1612744.38</c:v>
                </c:pt>
                <c:pt idx="59">
                  <c:v>1620061</c:v>
                </c:pt>
                <c:pt idx="60">
                  <c:v>1627336.88</c:v>
                </c:pt>
                <c:pt idx="61">
                  <c:v>1634575.25</c:v>
                </c:pt>
                <c:pt idx="62">
                  <c:v>1641778.63</c:v>
                </c:pt>
                <c:pt idx="63">
                  <c:v>1648946.5</c:v>
                </c:pt>
                <c:pt idx="64">
                  <c:v>1656081.13</c:v>
                </c:pt>
                <c:pt idx="65">
                  <c:v>1663183.88</c:v>
                </c:pt>
                <c:pt idx="66">
                  <c:v>1670255.5</c:v>
                </c:pt>
                <c:pt idx="67">
                  <c:v>1677297</c:v>
                </c:pt>
                <c:pt idx="68">
                  <c:v>1684310</c:v>
                </c:pt>
                <c:pt idx="69">
                  <c:v>1691294</c:v>
                </c:pt>
                <c:pt idx="70">
                  <c:v>1698252</c:v>
                </c:pt>
                <c:pt idx="71">
                  <c:v>1705183.88</c:v>
                </c:pt>
                <c:pt idx="72">
                  <c:v>1712089.63</c:v>
                </c:pt>
                <c:pt idx="73">
                  <c:v>1718973.88</c:v>
                </c:pt>
                <c:pt idx="74">
                  <c:v>1725833.63</c:v>
                </c:pt>
                <c:pt idx="75">
                  <c:v>1732670.75</c:v>
                </c:pt>
                <c:pt idx="76">
                  <c:v>1739488.25</c:v>
                </c:pt>
                <c:pt idx="77">
                  <c:v>1746285.25</c:v>
                </c:pt>
                <c:pt idx="78">
                  <c:v>1753063.5</c:v>
                </c:pt>
                <c:pt idx="79">
                  <c:v>1759822.63</c:v>
                </c:pt>
                <c:pt idx="80">
                  <c:v>1766564.63</c:v>
                </c:pt>
                <c:pt idx="81">
                  <c:v>1773289.13</c:v>
                </c:pt>
                <c:pt idx="82">
                  <c:v>1779998.13</c:v>
                </c:pt>
                <c:pt idx="83">
                  <c:v>1786691.75</c:v>
                </c:pt>
                <c:pt idx="84">
                  <c:v>1793367</c:v>
                </c:pt>
                <c:pt idx="85">
                  <c:v>1800026.88</c:v>
                </c:pt>
                <c:pt idx="86">
                  <c:v>1806672</c:v>
                </c:pt>
                <c:pt idx="87">
                  <c:v>1813302</c:v>
                </c:pt>
                <c:pt idx="88">
                  <c:v>1819917.25</c:v>
                </c:pt>
                <c:pt idx="89">
                  <c:v>1826521.75</c:v>
                </c:pt>
                <c:pt idx="90">
                  <c:v>1833113</c:v>
                </c:pt>
                <c:pt idx="91">
                  <c:v>1839692.88</c:v>
                </c:pt>
                <c:pt idx="92">
                  <c:v>1846262</c:v>
                </c:pt>
                <c:pt idx="93">
                  <c:v>1852821.63</c:v>
                </c:pt>
                <c:pt idx="94">
                  <c:v>1859371.38</c:v>
                </c:pt>
                <c:pt idx="95">
                  <c:v>1865914.38</c:v>
                </c:pt>
                <c:pt idx="96">
                  <c:v>1872454.88</c:v>
                </c:pt>
                <c:pt idx="97">
                  <c:v>1878991.5</c:v>
                </c:pt>
                <c:pt idx="98">
                  <c:v>1885525.25</c:v>
                </c:pt>
                <c:pt idx="99">
                  <c:v>1892055.88</c:v>
                </c:pt>
                <c:pt idx="100">
                  <c:v>1898584.63</c:v>
                </c:pt>
              </c:numCache>
            </c:numRef>
          </c:val>
          <c:smooth val="0"/>
        </c:ser>
        <c:ser>
          <c:idx val="6"/>
          <c:order val="1"/>
          <c:tx>
            <c:strRef>
              <c:f>'Simulation results'!$A$82</c:f>
              <c:strCache>
                <c:ptCount val="1"/>
                <c:pt idx="0">
                  <c:v>Age 16-29</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results'!$B$82:$CX$82</c:f>
              <c:numCache>
                <c:formatCode>General</c:formatCode>
                <c:ptCount val="101"/>
                <c:pt idx="0">
                  <c:v>941082.63</c:v>
                </c:pt>
                <c:pt idx="1">
                  <c:v>966322.94</c:v>
                </c:pt>
                <c:pt idx="2">
                  <c:v>987333.06</c:v>
                </c:pt>
                <c:pt idx="3">
                  <c:v>1005355.13</c:v>
                </c:pt>
                <c:pt idx="4">
                  <c:v>1020857.88</c:v>
                </c:pt>
                <c:pt idx="5">
                  <c:v>1034281.44</c:v>
                </c:pt>
                <c:pt idx="6">
                  <c:v>1045995.94</c:v>
                </c:pt>
                <c:pt idx="7">
                  <c:v>1056316.6299999999</c:v>
                </c:pt>
                <c:pt idx="8">
                  <c:v>1065503.75</c:v>
                </c:pt>
                <c:pt idx="9">
                  <c:v>1073796.5</c:v>
                </c:pt>
                <c:pt idx="10">
                  <c:v>1081416.75</c:v>
                </c:pt>
                <c:pt idx="11">
                  <c:v>1088507.25</c:v>
                </c:pt>
                <c:pt idx="12">
                  <c:v>1095187.3799999999</c:v>
                </c:pt>
                <c:pt idx="13">
                  <c:v>1101554.6299999999</c:v>
                </c:pt>
                <c:pt idx="14">
                  <c:v>1107686.25</c:v>
                </c:pt>
                <c:pt idx="15">
                  <c:v>1113644.25</c:v>
                </c:pt>
                <c:pt idx="16">
                  <c:v>1119479.75</c:v>
                </c:pt>
                <c:pt idx="17">
                  <c:v>1125232.8799999999</c:v>
                </c:pt>
                <c:pt idx="18">
                  <c:v>1130936.8799999999</c:v>
                </c:pt>
                <c:pt idx="19">
                  <c:v>1136614.3799999999</c:v>
                </c:pt>
                <c:pt idx="20">
                  <c:v>1142282.3799999999</c:v>
                </c:pt>
                <c:pt idx="21">
                  <c:v>1147956.6299999999</c:v>
                </c:pt>
                <c:pt idx="22">
                  <c:v>1153649.3799999999</c:v>
                </c:pt>
                <c:pt idx="23">
                  <c:v>1159367.75</c:v>
                </c:pt>
                <c:pt idx="24">
                  <c:v>1165118.6299999999</c:v>
                </c:pt>
                <c:pt idx="25">
                  <c:v>1170904.8799999999</c:v>
                </c:pt>
                <c:pt idx="26">
                  <c:v>1176728.8799999999</c:v>
                </c:pt>
                <c:pt idx="27">
                  <c:v>1182589.5</c:v>
                </c:pt>
                <c:pt idx="28">
                  <c:v>1188487.1299999999</c:v>
                </c:pt>
                <c:pt idx="29">
                  <c:v>1194421.3799999999</c:v>
                </c:pt>
                <c:pt idx="30">
                  <c:v>1200391</c:v>
                </c:pt>
                <c:pt idx="31">
                  <c:v>1206388.25</c:v>
                </c:pt>
                <c:pt idx="32">
                  <c:v>1212414.8799999999</c:v>
                </c:pt>
                <c:pt idx="33">
                  <c:v>1218466.1299999999</c:v>
                </c:pt>
                <c:pt idx="34">
                  <c:v>1224539.25</c:v>
                </c:pt>
                <c:pt idx="35">
                  <c:v>1230634.6299999999</c:v>
                </c:pt>
                <c:pt idx="36">
                  <c:v>1236745.25</c:v>
                </c:pt>
                <c:pt idx="37">
                  <c:v>1242872</c:v>
                </c:pt>
                <c:pt idx="38">
                  <c:v>1249012.1299999999</c:v>
                </c:pt>
                <c:pt idx="39">
                  <c:v>1255163.25</c:v>
                </c:pt>
                <c:pt idx="40">
                  <c:v>1261322.3799999999</c:v>
                </c:pt>
                <c:pt idx="41">
                  <c:v>1267489.6299999999</c:v>
                </c:pt>
                <c:pt idx="42">
                  <c:v>1273662</c:v>
                </c:pt>
                <c:pt idx="43">
                  <c:v>1279838</c:v>
                </c:pt>
                <c:pt idx="44">
                  <c:v>1286016.1299999999</c:v>
                </c:pt>
                <c:pt idx="45">
                  <c:v>1292195.1299999999</c:v>
                </c:pt>
                <c:pt idx="46">
                  <c:v>1298375.25</c:v>
                </c:pt>
                <c:pt idx="47">
                  <c:v>1304554</c:v>
                </c:pt>
                <c:pt idx="48">
                  <c:v>1310729.75</c:v>
                </c:pt>
                <c:pt idx="49">
                  <c:v>1316897.6299999999</c:v>
                </c:pt>
                <c:pt idx="50">
                  <c:v>1323057.8799999999</c:v>
                </c:pt>
                <c:pt idx="51">
                  <c:v>1329208.3799999999</c:v>
                </c:pt>
                <c:pt idx="52">
                  <c:v>1335349</c:v>
                </c:pt>
                <c:pt idx="53">
                  <c:v>1341474.6299999999</c:v>
                </c:pt>
                <c:pt idx="54">
                  <c:v>1347591.63</c:v>
                </c:pt>
                <c:pt idx="55">
                  <c:v>1353690</c:v>
                </c:pt>
                <c:pt idx="56">
                  <c:v>1359776.75</c:v>
                </c:pt>
                <c:pt idx="57">
                  <c:v>1365848.13</c:v>
                </c:pt>
                <c:pt idx="58">
                  <c:v>1371903.38</c:v>
                </c:pt>
                <c:pt idx="59">
                  <c:v>1377941.5</c:v>
                </c:pt>
                <c:pt idx="60">
                  <c:v>1383972</c:v>
                </c:pt>
                <c:pt idx="61">
                  <c:v>1389998.38</c:v>
                </c:pt>
                <c:pt idx="62">
                  <c:v>1396016.88</c:v>
                </c:pt>
                <c:pt idx="63">
                  <c:v>1402029</c:v>
                </c:pt>
                <c:pt idx="64">
                  <c:v>1408033.5</c:v>
                </c:pt>
                <c:pt idx="65">
                  <c:v>1414028.5</c:v>
                </c:pt>
                <c:pt idx="66">
                  <c:v>1420016.75</c:v>
                </c:pt>
                <c:pt idx="67">
                  <c:v>1425996.75</c:v>
                </c:pt>
                <c:pt idx="68">
                  <c:v>1431966.75</c:v>
                </c:pt>
                <c:pt idx="69">
                  <c:v>1437928.38</c:v>
                </c:pt>
                <c:pt idx="70">
                  <c:v>1443879.13</c:v>
                </c:pt>
                <c:pt idx="71">
                  <c:v>1449823.88</c:v>
                </c:pt>
                <c:pt idx="72">
                  <c:v>1455757.63</c:v>
                </c:pt>
                <c:pt idx="73">
                  <c:v>1461682</c:v>
                </c:pt>
                <c:pt idx="74">
                  <c:v>1467598.13</c:v>
                </c:pt>
                <c:pt idx="75">
                  <c:v>1473503.25</c:v>
                </c:pt>
                <c:pt idx="76">
                  <c:v>1479399.75</c:v>
                </c:pt>
                <c:pt idx="77">
                  <c:v>1485290.13</c:v>
                </c:pt>
                <c:pt idx="78">
                  <c:v>1491170.13</c:v>
                </c:pt>
                <c:pt idx="79">
                  <c:v>1497042.25</c:v>
                </c:pt>
                <c:pt idx="80">
                  <c:v>1502904.13</c:v>
                </c:pt>
                <c:pt idx="81">
                  <c:v>1508761</c:v>
                </c:pt>
                <c:pt idx="82">
                  <c:v>1514609.38</c:v>
                </c:pt>
                <c:pt idx="83">
                  <c:v>1520447</c:v>
                </c:pt>
                <c:pt idx="84">
                  <c:v>1526277.75</c:v>
                </c:pt>
                <c:pt idx="85">
                  <c:v>1532096.5</c:v>
                </c:pt>
                <c:pt idx="86">
                  <c:v>1537908.13</c:v>
                </c:pt>
                <c:pt idx="87">
                  <c:v>1543710.38</c:v>
                </c:pt>
                <c:pt idx="88">
                  <c:v>1549505</c:v>
                </c:pt>
                <c:pt idx="89">
                  <c:v>1555291.88</c:v>
                </c:pt>
                <c:pt idx="90">
                  <c:v>1561072.5</c:v>
                </c:pt>
                <c:pt idx="91">
                  <c:v>1566844</c:v>
                </c:pt>
                <c:pt idx="92">
                  <c:v>1572610.13</c:v>
                </c:pt>
                <c:pt idx="93">
                  <c:v>1578369.13</c:v>
                </c:pt>
                <c:pt idx="94">
                  <c:v>1584122</c:v>
                </c:pt>
                <c:pt idx="95">
                  <c:v>1589871.63</c:v>
                </c:pt>
                <c:pt idx="96">
                  <c:v>1595620.5</c:v>
                </c:pt>
                <c:pt idx="97">
                  <c:v>1601365.25</c:v>
                </c:pt>
                <c:pt idx="98">
                  <c:v>1607111.5</c:v>
                </c:pt>
                <c:pt idx="99">
                  <c:v>1612856.88</c:v>
                </c:pt>
                <c:pt idx="100">
                  <c:v>1618600.88</c:v>
                </c:pt>
              </c:numCache>
            </c:numRef>
          </c:val>
          <c:smooth val="0"/>
        </c:ser>
        <c:ser>
          <c:idx val="7"/>
          <c:order val="2"/>
          <c:tx>
            <c:strRef>
              <c:f>'Simulation results'!$A$83</c:f>
              <c:strCache>
                <c:ptCount val="1"/>
                <c:pt idx="0">
                  <c:v>Age 30-44</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results'!$B$83:$CX$83</c:f>
              <c:numCache>
                <c:formatCode>General</c:formatCode>
                <c:ptCount val="101"/>
                <c:pt idx="0">
                  <c:v>1135494.6299999999</c:v>
                </c:pt>
                <c:pt idx="1">
                  <c:v>1143799.25</c:v>
                </c:pt>
                <c:pt idx="2">
                  <c:v>1151520.6299999999</c:v>
                </c:pt>
                <c:pt idx="3">
                  <c:v>1159342.5</c:v>
                </c:pt>
                <c:pt idx="4">
                  <c:v>1167122.25</c:v>
                </c:pt>
                <c:pt idx="5">
                  <c:v>1174796</c:v>
                </c:pt>
                <c:pt idx="6">
                  <c:v>1182321.6299999999</c:v>
                </c:pt>
                <c:pt idx="7">
                  <c:v>1189672.6299999999</c:v>
                </c:pt>
                <c:pt idx="8">
                  <c:v>1196836.25</c:v>
                </c:pt>
                <c:pt idx="9">
                  <c:v>1203824.8799999999</c:v>
                </c:pt>
                <c:pt idx="10">
                  <c:v>1210686.1299999999</c:v>
                </c:pt>
                <c:pt idx="11">
                  <c:v>1217418.6299999999</c:v>
                </c:pt>
                <c:pt idx="12">
                  <c:v>1224022</c:v>
                </c:pt>
                <c:pt idx="13">
                  <c:v>1230498.1299999999</c:v>
                </c:pt>
                <c:pt idx="14">
                  <c:v>1236852.25</c:v>
                </c:pt>
                <c:pt idx="15">
                  <c:v>1243089.6299999999</c:v>
                </c:pt>
                <c:pt idx="16">
                  <c:v>1249214.1299999999</c:v>
                </c:pt>
                <c:pt idx="17">
                  <c:v>1255233.6299999999</c:v>
                </c:pt>
                <c:pt idx="18">
                  <c:v>1261153.8799999999</c:v>
                </c:pt>
                <c:pt idx="19">
                  <c:v>1266982</c:v>
                </c:pt>
                <c:pt idx="20">
                  <c:v>1272718.8799999999</c:v>
                </c:pt>
                <c:pt idx="21">
                  <c:v>1278370.5</c:v>
                </c:pt>
                <c:pt idx="22">
                  <c:v>1283944.75</c:v>
                </c:pt>
                <c:pt idx="23">
                  <c:v>1289447.75</c:v>
                </c:pt>
                <c:pt idx="24">
                  <c:v>1294884.3799999999</c:v>
                </c:pt>
                <c:pt idx="25">
                  <c:v>1300257.8799999999</c:v>
                </c:pt>
                <c:pt idx="26">
                  <c:v>1305575.5</c:v>
                </c:pt>
                <c:pt idx="27">
                  <c:v>1310839.25</c:v>
                </c:pt>
                <c:pt idx="28">
                  <c:v>1316049.8799999999</c:v>
                </c:pt>
                <c:pt idx="29">
                  <c:v>1321214.5</c:v>
                </c:pt>
                <c:pt idx="30">
                  <c:v>1326335.8799999999</c:v>
                </c:pt>
                <c:pt idx="31">
                  <c:v>1331412.3799999999</c:v>
                </c:pt>
                <c:pt idx="32">
                  <c:v>1336448.8799999999</c:v>
                </c:pt>
                <c:pt idx="33">
                  <c:v>1341445.1299999999</c:v>
                </c:pt>
                <c:pt idx="34">
                  <c:v>1346405.75</c:v>
                </c:pt>
                <c:pt idx="35">
                  <c:v>1351333</c:v>
                </c:pt>
                <c:pt idx="36">
                  <c:v>1356227.13</c:v>
                </c:pt>
                <c:pt idx="37">
                  <c:v>1361093.25</c:v>
                </c:pt>
                <c:pt idx="38">
                  <c:v>1365932.38</c:v>
                </c:pt>
                <c:pt idx="39">
                  <c:v>1370747.13</c:v>
                </c:pt>
                <c:pt idx="40">
                  <c:v>1375538</c:v>
                </c:pt>
                <c:pt idx="41">
                  <c:v>1380307.38</c:v>
                </c:pt>
                <c:pt idx="42">
                  <c:v>1385059.38</c:v>
                </c:pt>
                <c:pt idx="43">
                  <c:v>1389793.88</c:v>
                </c:pt>
                <c:pt idx="44">
                  <c:v>1394512</c:v>
                </c:pt>
                <c:pt idx="45">
                  <c:v>1399217</c:v>
                </c:pt>
                <c:pt idx="46">
                  <c:v>1403911.5</c:v>
                </c:pt>
                <c:pt idx="47">
                  <c:v>1408590.88</c:v>
                </c:pt>
                <c:pt idx="48">
                  <c:v>1413263.63</c:v>
                </c:pt>
                <c:pt idx="49">
                  <c:v>1417924.88</c:v>
                </c:pt>
                <c:pt idx="50">
                  <c:v>1422574.75</c:v>
                </c:pt>
                <c:pt idx="51">
                  <c:v>1427212.75</c:v>
                </c:pt>
                <c:pt idx="52">
                  <c:v>1431842.5</c:v>
                </c:pt>
                <c:pt idx="53">
                  <c:v>1436461.38</c:v>
                </c:pt>
                <c:pt idx="54">
                  <c:v>1441071.25</c:v>
                </c:pt>
                <c:pt idx="55">
                  <c:v>1445673.13</c:v>
                </c:pt>
                <c:pt idx="56">
                  <c:v>1450265.88</c:v>
                </c:pt>
                <c:pt idx="57">
                  <c:v>1454852</c:v>
                </c:pt>
                <c:pt idx="58">
                  <c:v>1459430.25</c:v>
                </c:pt>
                <c:pt idx="59">
                  <c:v>1464002.75</c:v>
                </c:pt>
                <c:pt idx="60">
                  <c:v>1468581</c:v>
                </c:pt>
                <c:pt idx="61">
                  <c:v>1473164.38</c:v>
                </c:pt>
                <c:pt idx="62">
                  <c:v>1477756</c:v>
                </c:pt>
                <c:pt idx="63">
                  <c:v>1482353.63</c:v>
                </c:pt>
                <c:pt idx="64">
                  <c:v>1486958.13</c:v>
                </c:pt>
                <c:pt idx="65">
                  <c:v>1491569.75</c:v>
                </c:pt>
                <c:pt idx="66">
                  <c:v>1496187.75</c:v>
                </c:pt>
                <c:pt idx="67">
                  <c:v>1500814.88</c:v>
                </c:pt>
                <c:pt idx="68">
                  <c:v>1505447.63</c:v>
                </c:pt>
                <c:pt idx="69">
                  <c:v>1510088.75</c:v>
                </c:pt>
                <c:pt idx="70">
                  <c:v>1514737.63</c:v>
                </c:pt>
                <c:pt idx="71">
                  <c:v>1519394</c:v>
                </c:pt>
                <c:pt idx="72">
                  <c:v>1524056.88</c:v>
                </c:pt>
                <c:pt idx="73">
                  <c:v>1528729.38</c:v>
                </c:pt>
                <c:pt idx="74">
                  <c:v>1533407.25</c:v>
                </c:pt>
                <c:pt idx="75">
                  <c:v>1538094.13</c:v>
                </c:pt>
                <c:pt idx="76">
                  <c:v>1542791.25</c:v>
                </c:pt>
                <c:pt idx="77">
                  <c:v>1547496.5</c:v>
                </c:pt>
                <c:pt idx="78">
                  <c:v>1552209.75</c:v>
                </c:pt>
                <c:pt idx="79">
                  <c:v>1556931.13</c:v>
                </c:pt>
                <c:pt idx="80">
                  <c:v>1561662.63</c:v>
                </c:pt>
                <c:pt idx="81">
                  <c:v>1566403.5</c:v>
                </c:pt>
                <c:pt idx="82">
                  <c:v>1571154.5</c:v>
                </c:pt>
                <c:pt idx="83">
                  <c:v>1575911.13</c:v>
                </c:pt>
                <c:pt idx="84">
                  <c:v>1580677.63</c:v>
                </c:pt>
                <c:pt idx="85">
                  <c:v>1585450.88</c:v>
                </c:pt>
                <c:pt idx="86">
                  <c:v>1590230</c:v>
                </c:pt>
                <c:pt idx="87">
                  <c:v>1595019.63</c:v>
                </c:pt>
                <c:pt idx="88">
                  <c:v>1599815.38</c:v>
                </c:pt>
                <c:pt idx="89">
                  <c:v>1604620.25</c:v>
                </c:pt>
                <c:pt idx="90">
                  <c:v>1609433.13</c:v>
                </c:pt>
                <c:pt idx="91">
                  <c:v>1614255.88</c:v>
                </c:pt>
                <c:pt idx="92">
                  <c:v>1619087.75</c:v>
                </c:pt>
                <c:pt idx="93">
                  <c:v>1623925.75</c:v>
                </c:pt>
                <c:pt idx="94">
                  <c:v>1628775.63</c:v>
                </c:pt>
                <c:pt idx="95">
                  <c:v>1633637.88</c:v>
                </c:pt>
                <c:pt idx="96">
                  <c:v>1638513.13</c:v>
                </c:pt>
                <c:pt idx="97">
                  <c:v>1643401.63</c:v>
                </c:pt>
                <c:pt idx="98">
                  <c:v>1648303.63</c:v>
                </c:pt>
                <c:pt idx="99">
                  <c:v>1653219.63</c:v>
                </c:pt>
                <c:pt idx="100">
                  <c:v>1658147.5</c:v>
                </c:pt>
              </c:numCache>
            </c:numRef>
          </c:val>
          <c:smooth val="0"/>
        </c:ser>
        <c:ser>
          <c:idx val="8"/>
          <c:order val="3"/>
          <c:tx>
            <c:strRef>
              <c:f>'Simulation results'!$A$84</c:f>
              <c:strCache>
                <c:ptCount val="1"/>
                <c:pt idx="0">
                  <c:v>Age 45-59</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results'!$B$84:$CX$84</c:f>
              <c:numCache>
                <c:formatCode>General</c:formatCode>
                <c:ptCount val="101"/>
                <c:pt idx="0">
                  <c:v>758504.81</c:v>
                </c:pt>
                <c:pt idx="1">
                  <c:v>771073.44</c:v>
                </c:pt>
                <c:pt idx="2">
                  <c:v>782815.69</c:v>
                </c:pt>
                <c:pt idx="3">
                  <c:v>794260.75</c:v>
                </c:pt>
                <c:pt idx="4">
                  <c:v>805410.06</c:v>
                </c:pt>
                <c:pt idx="5">
                  <c:v>816294.38</c:v>
                </c:pt>
                <c:pt idx="6">
                  <c:v>826946.63</c:v>
                </c:pt>
                <c:pt idx="7">
                  <c:v>837390.5</c:v>
                </c:pt>
                <c:pt idx="8">
                  <c:v>847650.94</c:v>
                </c:pt>
                <c:pt idx="9">
                  <c:v>857758.81</c:v>
                </c:pt>
                <c:pt idx="10">
                  <c:v>867762.81</c:v>
                </c:pt>
                <c:pt idx="11">
                  <c:v>877671.81</c:v>
                </c:pt>
                <c:pt idx="12">
                  <c:v>887488.81</c:v>
                </c:pt>
                <c:pt idx="13">
                  <c:v>897219.88</c:v>
                </c:pt>
                <c:pt idx="14">
                  <c:v>906867.81</c:v>
                </c:pt>
                <c:pt idx="15">
                  <c:v>916430.88</c:v>
                </c:pt>
                <c:pt idx="16">
                  <c:v>925910.63</c:v>
                </c:pt>
                <c:pt idx="17">
                  <c:v>935304.81</c:v>
                </c:pt>
                <c:pt idx="18">
                  <c:v>944612.56</c:v>
                </c:pt>
                <c:pt idx="19">
                  <c:v>953830.88</c:v>
                </c:pt>
                <c:pt idx="20">
                  <c:v>962955.13</c:v>
                </c:pt>
                <c:pt idx="21">
                  <c:v>971982.44</c:v>
                </c:pt>
                <c:pt idx="22">
                  <c:v>980910.94</c:v>
                </c:pt>
                <c:pt idx="23">
                  <c:v>989740.75</c:v>
                </c:pt>
                <c:pt idx="24">
                  <c:v>998467.81</c:v>
                </c:pt>
                <c:pt idx="25">
                  <c:v>1007090.31</c:v>
                </c:pt>
                <c:pt idx="26">
                  <c:v>1015604.88</c:v>
                </c:pt>
                <c:pt idx="27">
                  <c:v>1024011.5</c:v>
                </c:pt>
                <c:pt idx="28">
                  <c:v>1032306.63</c:v>
                </c:pt>
                <c:pt idx="29">
                  <c:v>1040489.19</c:v>
                </c:pt>
                <c:pt idx="30">
                  <c:v>1048558.69</c:v>
                </c:pt>
                <c:pt idx="31">
                  <c:v>1056511.6299999999</c:v>
                </c:pt>
                <c:pt idx="32">
                  <c:v>1064347.3799999999</c:v>
                </c:pt>
                <c:pt idx="33">
                  <c:v>1072062.8799999999</c:v>
                </c:pt>
                <c:pt idx="34">
                  <c:v>1079661.75</c:v>
                </c:pt>
                <c:pt idx="35">
                  <c:v>1087142</c:v>
                </c:pt>
                <c:pt idx="36">
                  <c:v>1094504.1299999999</c:v>
                </c:pt>
                <c:pt idx="37">
                  <c:v>1101750.1299999999</c:v>
                </c:pt>
                <c:pt idx="38">
                  <c:v>1108880.1299999999</c:v>
                </c:pt>
                <c:pt idx="39">
                  <c:v>1115894.8799999999</c:v>
                </c:pt>
                <c:pt idx="40">
                  <c:v>1122796.25</c:v>
                </c:pt>
                <c:pt idx="41">
                  <c:v>1129584.8799999999</c:v>
                </c:pt>
                <c:pt idx="42">
                  <c:v>1136263.3799999999</c:v>
                </c:pt>
                <c:pt idx="43">
                  <c:v>1142833.8799999999</c:v>
                </c:pt>
                <c:pt idx="44">
                  <c:v>1149297.8799999999</c:v>
                </c:pt>
                <c:pt idx="45">
                  <c:v>1155657.5</c:v>
                </c:pt>
                <c:pt idx="46">
                  <c:v>1161914.1299999999</c:v>
                </c:pt>
                <c:pt idx="47">
                  <c:v>1168070.3799999999</c:v>
                </c:pt>
                <c:pt idx="48">
                  <c:v>1174128.3799999999</c:v>
                </c:pt>
                <c:pt idx="49">
                  <c:v>1180089.5</c:v>
                </c:pt>
                <c:pt idx="50">
                  <c:v>1185953.1299999999</c:v>
                </c:pt>
                <c:pt idx="51">
                  <c:v>1191720.75</c:v>
                </c:pt>
                <c:pt idx="52">
                  <c:v>1197396.1299999999</c:v>
                </c:pt>
                <c:pt idx="53">
                  <c:v>1202978</c:v>
                </c:pt>
                <c:pt idx="54">
                  <c:v>1208472.6299999999</c:v>
                </c:pt>
                <c:pt idx="55">
                  <c:v>1213878.5</c:v>
                </c:pt>
                <c:pt idx="56">
                  <c:v>1219199.5</c:v>
                </c:pt>
                <c:pt idx="57">
                  <c:v>1224438</c:v>
                </c:pt>
                <c:pt idx="58">
                  <c:v>1229596.25</c:v>
                </c:pt>
                <c:pt idx="59">
                  <c:v>1234674.25</c:v>
                </c:pt>
                <c:pt idx="60">
                  <c:v>1239685.75</c:v>
                </c:pt>
                <c:pt idx="61">
                  <c:v>1244634.6299999999</c:v>
                </c:pt>
                <c:pt idx="62">
                  <c:v>1249520</c:v>
                </c:pt>
                <c:pt idx="63">
                  <c:v>1254346.6299999999</c:v>
                </c:pt>
                <c:pt idx="64">
                  <c:v>1259114.1299999999</c:v>
                </c:pt>
                <c:pt idx="65">
                  <c:v>1263826</c:v>
                </c:pt>
                <c:pt idx="66">
                  <c:v>1268482.5</c:v>
                </c:pt>
                <c:pt idx="67">
                  <c:v>1273087.75</c:v>
                </c:pt>
                <c:pt idx="68">
                  <c:v>1277642.25</c:v>
                </c:pt>
                <c:pt idx="69">
                  <c:v>1282146.75</c:v>
                </c:pt>
                <c:pt idx="70">
                  <c:v>1286605.3799999999</c:v>
                </c:pt>
                <c:pt idx="71">
                  <c:v>1291017.5</c:v>
                </c:pt>
                <c:pt idx="72">
                  <c:v>1295387.3799999999</c:v>
                </c:pt>
                <c:pt idx="73">
                  <c:v>1299713.25</c:v>
                </c:pt>
                <c:pt idx="74">
                  <c:v>1304000.5</c:v>
                </c:pt>
                <c:pt idx="75">
                  <c:v>1308249.5</c:v>
                </c:pt>
                <c:pt idx="76">
                  <c:v>1312463.6299999999</c:v>
                </c:pt>
                <c:pt idx="77">
                  <c:v>1316641.5</c:v>
                </c:pt>
                <c:pt idx="78">
                  <c:v>1320786.1299999999</c:v>
                </c:pt>
                <c:pt idx="79">
                  <c:v>1324899.3799999999</c:v>
                </c:pt>
                <c:pt idx="80">
                  <c:v>1328983.1299999999</c:v>
                </c:pt>
                <c:pt idx="81">
                  <c:v>1333036.8799999999</c:v>
                </c:pt>
                <c:pt idx="82">
                  <c:v>1337065.3799999999</c:v>
                </c:pt>
                <c:pt idx="83">
                  <c:v>1341067.1299999999</c:v>
                </c:pt>
                <c:pt idx="84">
                  <c:v>1345043.5</c:v>
                </c:pt>
                <c:pt idx="85">
                  <c:v>1348993.75</c:v>
                </c:pt>
                <c:pt idx="86">
                  <c:v>1352920.63</c:v>
                </c:pt>
                <c:pt idx="87">
                  <c:v>1356826.63</c:v>
                </c:pt>
                <c:pt idx="88">
                  <c:v>1360712.5</c:v>
                </c:pt>
                <c:pt idx="89">
                  <c:v>1364578.88</c:v>
                </c:pt>
                <c:pt idx="90">
                  <c:v>1368427.88</c:v>
                </c:pt>
                <c:pt idx="91">
                  <c:v>1372260.25</c:v>
                </c:pt>
                <c:pt idx="92">
                  <c:v>1376076.88</c:v>
                </c:pt>
                <c:pt idx="93">
                  <c:v>1379879.75</c:v>
                </c:pt>
                <c:pt idx="94">
                  <c:v>1383670.25</c:v>
                </c:pt>
                <c:pt idx="95">
                  <c:v>1387451</c:v>
                </c:pt>
                <c:pt idx="96">
                  <c:v>1391225.5</c:v>
                </c:pt>
                <c:pt idx="97">
                  <c:v>1394992</c:v>
                </c:pt>
                <c:pt idx="98">
                  <c:v>1398754.75</c:v>
                </c:pt>
                <c:pt idx="99">
                  <c:v>1402512</c:v>
                </c:pt>
                <c:pt idx="100">
                  <c:v>1406264.38</c:v>
                </c:pt>
              </c:numCache>
            </c:numRef>
          </c:val>
          <c:smooth val="0"/>
        </c:ser>
        <c:ser>
          <c:idx val="0"/>
          <c:order val="4"/>
          <c:tx>
            <c:strRef>
              <c:f>'Simulation results'!$A$85</c:f>
              <c:strCache>
                <c:ptCount val="1"/>
                <c:pt idx="0">
                  <c:v>Age 60-74</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results'!$B$85:$CX$85</c:f>
              <c:numCache>
                <c:formatCode>General</c:formatCode>
                <c:ptCount val="101"/>
                <c:pt idx="0">
                  <c:v>313952.94</c:v>
                </c:pt>
                <c:pt idx="1">
                  <c:v>326300.90999999997</c:v>
                </c:pt>
                <c:pt idx="2">
                  <c:v>338256.13</c:v>
                </c:pt>
                <c:pt idx="3">
                  <c:v>350017.97</c:v>
                </c:pt>
                <c:pt idx="4">
                  <c:v>361579.13</c:v>
                </c:pt>
                <c:pt idx="5">
                  <c:v>372948.13</c:v>
                </c:pt>
                <c:pt idx="6">
                  <c:v>384135.81</c:v>
                </c:pt>
                <c:pt idx="7">
                  <c:v>395153.66</c:v>
                </c:pt>
                <c:pt idx="8">
                  <c:v>406012.72</c:v>
                </c:pt>
                <c:pt idx="9">
                  <c:v>416730.81</c:v>
                </c:pt>
                <c:pt idx="10">
                  <c:v>427333.34</c:v>
                </c:pt>
                <c:pt idx="11">
                  <c:v>437826.94</c:v>
                </c:pt>
                <c:pt idx="12">
                  <c:v>448219.81</c:v>
                </c:pt>
                <c:pt idx="13">
                  <c:v>458518.31</c:v>
                </c:pt>
                <c:pt idx="14">
                  <c:v>468725.75</c:v>
                </c:pt>
                <c:pt idx="15">
                  <c:v>478847.03</c:v>
                </c:pt>
                <c:pt idx="16">
                  <c:v>488886.03</c:v>
                </c:pt>
                <c:pt idx="17">
                  <c:v>498844.13</c:v>
                </c:pt>
                <c:pt idx="18">
                  <c:v>508723.31</c:v>
                </c:pt>
                <c:pt idx="19">
                  <c:v>518524.69</c:v>
                </c:pt>
                <c:pt idx="20">
                  <c:v>528248.31000000006</c:v>
                </c:pt>
                <c:pt idx="21">
                  <c:v>537893.93999999994</c:v>
                </c:pt>
                <c:pt idx="22">
                  <c:v>547460.56000000006</c:v>
                </c:pt>
                <c:pt idx="23">
                  <c:v>556950.13</c:v>
                </c:pt>
                <c:pt idx="24">
                  <c:v>566360.75</c:v>
                </c:pt>
                <c:pt idx="25">
                  <c:v>575690.88</c:v>
                </c:pt>
                <c:pt idx="26">
                  <c:v>584940</c:v>
                </c:pt>
                <c:pt idx="27">
                  <c:v>594106.25</c:v>
                </c:pt>
                <c:pt idx="28">
                  <c:v>603187.18999999994</c:v>
                </c:pt>
                <c:pt idx="29">
                  <c:v>612181.68999999994</c:v>
                </c:pt>
                <c:pt idx="30">
                  <c:v>621089</c:v>
                </c:pt>
                <c:pt idx="31">
                  <c:v>629904.75</c:v>
                </c:pt>
                <c:pt idx="32">
                  <c:v>638627.31000000006</c:v>
                </c:pt>
                <c:pt idx="33">
                  <c:v>647255.31000000006</c:v>
                </c:pt>
                <c:pt idx="34">
                  <c:v>655788.38</c:v>
                </c:pt>
                <c:pt idx="35">
                  <c:v>664222.63</c:v>
                </c:pt>
                <c:pt idx="36">
                  <c:v>672558.25</c:v>
                </c:pt>
                <c:pt idx="37">
                  <c:v>680793.38</c:v>
                </c:pt>
                <c:pt idx="38">
                  <c:v>688928.06</c:v>
                </c:pt>
                <c:pt idx="39">
                  <c:v>696959.75</c:v>
                </c:pt>
                <c:pt idx="40">
                  <c:v>704888.5</c:v>
                </c:pt>
                <c:pt idx="41">
                  <c:v>712713.63</c:v>
                </c:pt>
                <c:pt idx="42">
                  <c:v>720434.56</c:v>
                </c:pt>
                <c:pt idx="43">
                  <c:v>728050.25</c:v>
                </c:pt>
                <c:pt idx="44">
                  <c:v>735562.38</c:v>
                </c:pt>
                <c:pt idx="45">
                  <c:v>742968.56</c:v>
                </c:pt>
                <c:pt idx="46">
                  <c:v>750269.75</c:v>
                </c:pt>
                <c:pt idx="47">
                  <c:v>757465</c:v>
                </c:pt>
                <c:pt idx="48">
                  <c:v>764555.75</c:v>
                </c:pt>
                <c:pt idx="49">
                  <c:v>771539.63</c:v>
                </c:pt>
                <c:pt idx="50">
                  <c:v>778417.19</c:v>
                </c:pt>
                <c:pt idx="51">
                  <c:v>785186.94</c:v>
                </c:pt>
                <c:pt idx="52">
                  <c:v>791851.19</c:v>
                </c:pt>
                <c:pt idx="53">
                  <c:v>798408.06</c:v>
                </c:pt>
                <c:pt idx="54">
                  <c:v>804859.31</c:v>
                </c:pt>
                <c:pt idx="55">
                  <c:v>811205</c:v>
                </c:pt>
                <c:pt idx="56">
                  <c:v>817446.25</c:v>
                </c:pt>
                <c:pt idx="57">
                  <c:v>823582.94</c:v>
                </c:pt>
                <c:pt idx="58">
                  <c:v>829615.5</c:v>
                </c:pt>
                <c:pt idx="59">
                  <c:v>835547.19</c:v>
                </c:pt>
                <c:pt idx="60">
                  <c:v>841382.5</c:v>
                </c:pt>
                <c:pt idx="61">
                  <c:v>847125.94</c:v>
                </c:pt>
                <c:pt idx="62">
                  <c:v>852776.31</c:v>
                </c:pt>
                <c:pt idx="63">
                  <c:v>858335.31</c:v>
                </c:pt>
                <c:pt idx="64">
                  <c:v>863804.06</c:v>
                </c:pt>
                <c:pt idx="65">
                  <c:v>869185.25</c:v>
                </c:pt>
                <c:pt idx="66">
                  <c:v>874477.44</c:v>
                </c:pt>
                <c:pt idx="67">
                  <c:v>879683.38</c:v>
                </c:pt>
                <c:pt idx="68">
                  <c:v>884804.81</c:v>
                </c:pt>
                <c:pt idx="69">
                  <c:v>889842.31</c:v>
                </c:pt>
                <c:pt idx="70">
                  <c:v>894797.06</c:v>
                </c:pt>
                <c:pt idx="71">
                  <c:v>899670.38</c:v>
                </c:pt>
                <c:pt idx="72">
                  <c:v>904464.5</c:v>
                </c:pt>
                <c:pt idx="73">
                  <c:v>909179.88</c:v>
                </c:pt>
                <c:pt idx="74">
                  <c:v>913820.38</c:v>
                </c:pt>
                <c:pt idx="75">
                  <c:v>918383.75</c:v>
                </c:pt>
                <c:pt idx="76">
                  <c:v>922875.44</c:v>
                </c:pt>
                <c:pt idx="77">
                  <c:v>927295.25</c:v>
                </c:pt>
                <c:pt idx="78">
                  <c:v>931644.13</c:v>
                </c:pt>
                <c:pt idx="79">
                  <c:v>935924.63</c:v>
                </c:pt>
                <c:pt idx="80">
                  <c:v>940137.81</c:v>
                </c:pt>
                <c:pt idx="81">
                  <c:v>944286.19</c:v>
                </c:pt>
                <c:pt idx="82">
                  <c:v>948370.31</c:v>
                </c:pt>
                <c:pt idx="83">
                  <c:v>952391.25</c:v>
                </c:pt>
                <c:pt idx="84">
                  <c:v>956350.69</c:v>
                </c:pt>
                <c:pt idx="85">
                  <c:v>960249.25</c:v>
                </c:pt>
                <c:pt idx="86">
                  <c:v>964089.13</c:v>
                </c:pt>
                <c:pt idx="87">
                  <c:v>967871.56</c:v>
                </c:pt>
                <c:pt idx="88">
                  <c:v>971598.81</c:v>
                </c:pt>
                <c:pt idx="89">
                  <c:v>975271.75</c:v>
                </c:pt>
                <c:pt idx="90">
                  <c:v>978892.88</c:v>
                </c:pt>
                <c:pt idx="91">
                  <c:v>982463.81</c:v>
                </c:pt>
                <c:pt idx="92">
                  <c:v>985986</c:v>
                </c:pt>
                <c:pt idx="93">
                  <c:v>989460.19</c:v>
                </c:pt>
                <c:pt idx="94">
                  <c:v>992887.88</c:v>
                </c:pt>
                <c:pt idx="95">
                  <c:v>996272.69</c:v>
                </c:pt>
                <c:pt idx="96">
                  <c:v>999617.19</c:v>
                </c:pt>
                <c:pt idx="97">
                  <c:v>1002923.5</c:v>
                </c:pt>
                <c:pt idx="98">
                  <c:v>1006191.25</c:v>
                </c:pt>
                <c:pt idx="99">
                  <c:v>1009422.56</c:v>
                </c:pt>
                <c:pt idx="100">
                  <c:v>1012618.5</c:v>
                </c:pt>
              </c:numCache>
            </c:numRef>
          </c:val>
          <c:smooth val="0"/>
        </c:ser>
        <c:ser>
          <c:idx val="1"/>
          <c:order val="5"/>
          <c:tx>
            <c:strRef>
              <c:f>'Simulation results'!$A$86</c:f>
              <c:strCache>
                <c:ptCount val="1"/>
                <c:pt idx="0">
                  <c:v>Age 75+up</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results'!$B$86:$CX$86</c:f>
              <c:numCache>
                <c:formatCode>General</c:formatCode>
                <c:ptCount val="101"/>
                <c:pt idx="0">
                  <c:v>143038.95000000001</c:v>
                </c:pt>
                <c:pt idx="1">
                  <c:v>144214.07999999999</c:v>
                </c:pt>
                <c:pt idx="2">
                  <c:v>145584.42000000001</c:v>
                </c:pt>
                <c:pt idx="3">
                  <c:v>147225.39000000001</c:v>
                </c:pt>
                <c:pt idx="4">
                  <c:v>149113.82999999999</c:v>
                </c:pt>
                <c:pt idx="5">
                  <c:v>151233.01999999999</c:v>
                </c:pt>
                <c:pt idx="6">
                  <c:v>153566.89000000001</c:v>
                </c:pt>
                <c:pt idx="7">
                  <c:v>156100.13</c:v>
                </c:pt>
                <c:pt idx="8">
                  <c:v>158818.81</c:v>
                </c:pt>
                <c:pt idx="9">
                  <c:v>161711.92000000001</c:v>
                </c:pt>
                <c:pt idx="10">
                  <c:v>164772.17000000001</c:v>
                </c:pt>
                <c:pt idx="11">
                  <c:v>167987.44</c:v>
                </c:pt>
                <c:pt idx="12">
                  <c:v>171345.41</c:v>
                </c:pt>
                <c:pt idx="13">
                  <c:v>174835.61</c:v>
                </c:pt>
                <c:pt idx="14">
                  <c:v>178447.2</c:v>
                </c:pt>
                <c:pt idx="15">
                  <c:v>182170.05</c:v>
                </c:pt>
                <c:pt idx="16">
                  <c:v>185995.2</c:v>
                </c:pt>
                <c:pt idx="17">
                  <c:v>189913.98</c:v>
                </c:pt>
                <c:pt idx="18">
                  <c:v>193917.69</c:v>
                </c:pt>
                <c:pt idx="19">
                  <c:v>197998.8</c:v>
                </c:pt>
                <c:pt idx="20">
                  <c:v>202149.77</c:v>
                </c:pt>
                <c:pt idx="21">
                  <c:v>206362.7</c:v>
                </c:pt>
                <c:pt idx="22">
                  <c:v>210632.3</c:v>
                </c:pt>
                <c:pt idx="23">
                  <c:v>214951.55</c:v>
                </c:pt>
                <c:pt idx="24">
                  <c:v>219314.91</c:v>
                </c:pt>
                <c:pt idx="25">
                  <c:v>223716.58</c:v>
                </c:pt>
                <c:pt idx="26">
                  <c:v>228150.64</c:v>
                </c:pt>
                <c:pt idx="27">
                  <c:v>232612.47</c:v>
                </c:pt>
                <c:pt idx="28">
                  <c:v>237096.83</c:v>
                </c:pt>
                <c:pt idx="29">
                  <c:v>241598.86</c:v>
                </c:pt>
                <c:pt idx="30">
                  <c:v>246113.97</c:v>
                </c:pt>
                <c:pt idx="31">
                  <c:v>250638</c:v>
                </c:pt>
                <c:pt idx="32">
                  <c:v>255166.2</c:v>
                </c:pt>
                <c:pt idx="33">
                  <c:v>259694.58</c:v>
                </c:pt>
                <c:pt idx="34">
                  <c:v>264219.78000000003</c:v>
                </c:pt>
                <c:pt idx="35">
                  <c:v>268737.88</c:v>
                </c:pt>
                <c:pt idx="36">
                  <c:v>273245.69</c:v>
                </c:pt>
                <c:pt idx="37">
                  <c:v>277739.75</c:v>
                </c:pt>
                <c:pt idx="38">
                  <c:v>282217.88</c:v>
                </c:pt>
                <c:pt idx="39">
                  <c:v>286676.28000000003</c:v>
                </c:pt>
                <c:pt idx="40">
                  <c:v>291112.5</c:v>
                </c:pt>
                <c:pt idx="41">
                  <c:v>295524.15999999997</c:v>
                </c:pt>
                <c:pt idx="42">
                  <c:v>299909.40999999997</c:v>
                </c:pt>
                <c:pt idx="43">
                  <c:v>304265.06</c:v>
                </c:pt>
                <c:pt idx="44">
                  <c:v>308589.71999999997</c:v>
                </c:pt>
                <c:pt idx="45">
                  <c:v>312881.09000000003</c:v>
                </c:pt>
                <c:pt idx="46">
                  <c:v>317137.81</c:v>
                </c:pt>
                <c:pt idx="47">
                  <c:v>321357.13</c:v>
                </c:pt>
                <c:pt idx="48">
                  <c:v>325538.46999999997</c:v>
                </c:pt>
                <c:pt idx="49">
                  <c:v>329679.09000000003</c:v>
                </c:pt>
                <c:pt idx="50">
                  <c:v>333777.59000000003</c:v>
                </c:pt>
                <c:pt idx="51">
                  <c:v>337832.56</c:v>
                </c:pt>
                <c:pt idx="52">
                  <c:v>341842.34</c:v>
                </c:pt>
                <c:pt idx="53">
                  <c:v>345805.75</c:v>
                </c:pt>
                <c:pt idx="54">
                  <c:v>349722.31</c:v>
                </c:pt>
                <c:pt idx="55">
                  <c:v>353590.13</c:v>
                </c:pt>
                <c:pt idx="56">
                  <c:v>357409.28000000003</c:v>
                </c:pt>
                <c:pt idx="57">
                  <c:v>361178.19</c:v>
                </c:pt>
                <c:pt idx="58">
                  <c:v>364896.22</c:v>
                </c:pt>
                <c:pt idx="59">
                  <c:v>368563.56</c:v>
                </c:pt>
                <c:pt idx="60">
                  <c:v>372181.53</c:v>
                </c:pt>
                <c:pt idx="61">
                  <c:v>375750.81</c:v>
                </c:pt>
                <c:pt idx="62">
                  <c:v>379270.56</c:v>
                </c:pt>
                <c:pt idx="63">
                  <c:v>382740.44</c:v>
                </c:pt>
                <c:pt idx="64">
                  <c:v>386160.63</c:v>
                </c:pt>
                <c:pt idx="65">
                  <c:v>389531.06</c:v>
                </c:pt>
                <c:pt idx="66">
                  <c:v>392850.97</c:v>
                </c:pt>
                <c:pt idx="67">
                  <c:v>396120.44</c:v>
                </c:pt>
                <c:pt idx="68">
                  <c:v>399339.94</c:v>
                </c:pt>
                <c:pt idx="69">
                  <c:v>402509.34</c:v>
                </c:pt>
                <c:pt idx="70">
                  <c:v>405628.5</c:v>
                </c:pt>
                <c:pt idx="71">
                  <c:v>408698.31</c:v>
                </c:pt>
                <c:pt idx="72">
                  <c:v>411718.75</c:v>
                </c:pt>
                <c:pt idx="73">
                  <c:v>414689.28000000003</c:v>
                </c:pt>
                <c:pt idx="74">
                  <c:v>417611.09</c:v>
                </c:pt>
                <c:pt idx="75">
                  <c:v>420484.53</c:v>
                </c:pt>
                <c:pt idx="76">
                  <c:v>423310.03</c:v>
                </c:pt>
                <c:pt idx="77">
                  <c:v>426088.22</c:v>
                </c:pt>
                <c:pt idx="78">
                  <c:v>428819.09</c:v>
                </c:pt>
                <c:pt idx="79">
                  <c:v>431503.91</c:v>
                </c:pt>
                <c:pt idx="80">
                  <c:v>434141.97</c:v>
                </c:pt>
                <c:pt idx="81">
                  <c:v>436734.31</c:v>
                </c:pt>
                <c:pt idx="82">
                  <c:v>439282.81</c:v>
                </c:pt>
                <c:pt idx="83">
                  <c:v>441786.53</c:v>
                </c:pt>
                <c:pt idx="84">
                  <c:v>444246.69</c:v>
                </c:pt>
                <c:pt idx="85">
                  <c:v>446662.41</c:v>
                </c:pt>
                <c:pt idx="86">
                  <c:v>449035.94</c:v>
                </c:pt>
                <c:pt idx="87">
                  <c:v>451367.56</c:v>
                </c:pt>
                <c:pt idx="88">
                  <c:v>453657.34</c:v>
                </c:pt>
                <c:pt idx="89">
                  <c:v>455907.41</c:v>
                </c:pt>
                <c:pt idx="90">
                  <c:v>458117.31</c:v>
                </c:pt>
                <c:pt idx="91">
                  <c:v>460288.72</c:v>
                </c:pt>
                <c:pt idx="92">
                  <c:v>462422.28</c:v>
                </c:pt>
                <c:pt idx="93">
                  <c:v>464518.47</c:v>
                </c:pt>
                <c:pt idx="94">
                  <c:v>466578.09</c:v>
                </c:pt>
                <c:pt idx="95">
                  <c:v>468602.38</c:v>
                </c:pt>
                <c:pt idx="96">
                  <c:v>470594.03</c:v>
                </c:pt>
                <c:pt idx="97">
                  <c:v>472551.97</c:v>
                </c:pt>
                <c:pt idx="98">
                  <c:v>474478.66</c:v>
                </c:pt>
                <c:pt idx="99">
                  <c:v>476373.91</c:v>
                </c:pt>
                <c:pt idx="100">
                  <c:v>478238.16</c:v>
                </c:pt>
              </c:numCache>
            </c:numRef>
          </c:val>
          <c:smooth val="0"/>
        </c:ser>
        <c:dLbls>
          <c:showLegendKey val="0"/>
          <c:showVal val="0"/>
          <c:showCatName val="0"/>
          <c:showSerName val="0"/>
          <c:showPercent val="0"/>
          <c:showBubbleSize val="0"/>
        </c:dLbls>
        <c:marker val="1"/>
        <c:smooth val="0"/>
        <c:axId val="117646848"/>
        <c:axId val="123077184"/>
      </c:lineChart>
      <c:catAx>
        <c:axId val="117646848"/>
        <c:scaling>
          <c:orientation val="minMax"/>
        </c:scaling>
        <c:delete val="0"/>
        <c:axPos val="b"/>
        <c:numFmt formatCode="General" sourceLinked="1"/>
        <c:majorTickMark val="out"/>
        <c:minorTickMark val="none"/>
        <c:tickLblPos val="nextTo"/>
        <c:crossAx val="123077184"/>
        <c:crosses val="autoZero"/>
        <c:auto val="1"/>
        <c:lblAlgn val="ctr"/>
        <c:lblOffset val="100"/>
        <c:tickLblSkip val="10"/>
        <c:noMultiLvlLbl val="0"/>
      </c:catAx>
      <c:valAx>
        <c:axId val="123077184"/>
        <c:scaling>
          <c:orientation val="minMax"/>
          <c:min val="0"/>
        </c:scaling>
        <c:delete val="0"/>
        <c:axPos val="l"/>
        <c:majorGridlines/>
        <c:numFmt formatCode="#,##0" sourceLinked="0"/>
        <c:majorTickMark val="out"/>
        <c:minorTickMark val="none"/>
        <c:tickLblPos val="nextTo"/>
        <c:crossAx val="1176468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5"/>
          <c:order val="0"/>
          <c:tx>
            <c:strRef>
              <c:f>'Simulation results'!$A$87</c:f>
              <c:strCache>
                <c:ptCount val="1"/>
                <c:pt idx="0">
                  <c:v>Single/No Kids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results'!$B$87:$CX$87</c:f>
              <c:numCache>
                <c:formatCode>General</c:formatCode>
                <c:ptCount val="101"/>
                <c:pt idx="0">
                  <c:v>560478.68999999994</c:v>
                </c:pt>
                <c:pt idx="1">
                  <c:v>586504</c:v>
                </c:pt>
                <c:pt idx="2">
                  <c:v>611879.38</c:v>
                </c:pt>
                <c:pt idx="3">
                  <c:v>636884.75</c:v>
                </c:pt>
                <c:pt idx="4">
                  <c:v>661431.93999999994</c:v>
                </c:pt>
                <c:pt idx="5">
                  <c:v>685481.5</c:v>
                </c:pt>
                <c:pt idx="6">
                  <c:v>709010.25</c:v>
                </c:pt>
                <c:pt idx="7">
                  <c:v>732007.75</c:v>
                </c:pt>
                <c:pt idx="8">
                  <c:v>754472.56</c:v>
                </c:pt>
                <c:pt idx="9">
                  <c:v>776428.88</c:v>
                </c:pt>
                <c:pt idx="10">
                  <c:v>797920.44</c:v>
                </c:pt>
                <c:pt idx="11">
                  <c:v>818966.06</c:v>
                </c:pt>
                <c:pt idx="12">
                  <c:v>839584.69</c:v>
                </c:pt>
                <c:pt idx="13">
                  <c:v>859799.5</c:v>
                </c:pt>
                <c:pt idx="14">
                  <c:v>879630.88</c:v>
                </c:pt>
                <c:pt idx="15">
                  <c:v>899099.5</c:v>
                </c:pt>
                <c:pt idx="16">
                  <c:v>918228.06</c:v>
                </c:pt>
                <c:pt idx="17">
                  <c:v>937035.5</c:v>
                </c:pt>
                <c:pt idx="18">
                  <c:v>955542.25</c:v>
                </c:pt>
                <c:pt idx="19">
                  <c:v>973763.69</c:v>
                </c:pt>
                <c:pt idx="20">
                  <c:v>991714.56</c:v>
                </c:pt>
                <c:pt idx="21">
                  <c:v>1009411.38</c:v>
                </c:pt>
                <c:pt idx="22">
                  <c:v>1026868.06</c:v>
                </c:pt>
                <c:pt idx="23">
                  <c:v>1044098.88</c:v>
                </c:pt>
                <c:pt idx="24">
                  <c:v>1061116.25</c:v>
                </c:pt>
                <c:pt idx="25">
                  <c:v>1077929</c:v>
                </c:pt>
                <c:pt idx="26">
                  <c:v>1094548.5</c:v>
                </c:pt>
                <c:pt idx="27">
                  <c:v>1110982.25</c:v>
                </c:pt>
                <c:pt idx="28">
                  <c:v>1127238.25</c:v>
                </c:pt>
                <c:pt idx="29">
                  <c:v>1143323.3799999999</c:v>
                </c:pt>
                <c:pt idx="30">
                  <c:v>1159243.8799999999</c:v>
                </c:pt>
                <c:pt idx="31">
                  <c:v>1175001.75</c:v>
                </c:pt>
                <c:pt idx="32">
                  <c:v>1190603.75</c:v>
                </c:pt>
                <c:pt idx="33">
                  <c:v>1206052.8799999999</c:v>
                </c:pt>
                <c:pt idx="34">
                  <c:v>1221353.1299999999</c:v>
                </c:pt>
                <c:pt idx="35">
                  <c:v>1236507.3799999999</c:v>
                </c:pt>
                <c:pt idx="36">
                  <c:v>1251519.5</c:v>
                </c:pt>
                <c:pt idx="37">
                  <c:v>1266391.5</c:v>
                </c:pt>
                <c:pt idx="38">
                  <c:v>1281126.1299999999</c:v>
                </c:pt>
                <c:pt idx="39">
                  <c:v>1295725.75</c:v>
                </c:pt>
                <c:pt idx="40">
                  <c:v>1310191.1299999999</c:v>
                </c:pt>
                <c:pt idx="41">
                  <c:v>1324525.25</c:v>
                </c:pt>
                <c:pt idx="42">
                  <c:v>1338730.1299999999</c:v>
                </c:pt>
                <c:pt idx="43">
                  <c:v>1352806.38</c:v>
                </c:pt>
                <c:pt idx="44">
                  <c:v>1366756.5</c:v>
                </c:pt>
                <c:pt idx="45">
                  <c:v>1380580</c:v>
                </c:pt>
                <c:pt idx="46">
                  <c:v>1394279.63</c:v>
                </c:pt>
                <c:pt idx="47">
                  <c:v>1407852.63</c:v>
                </c:pt>
                <c:pt idx="48">
                  <c:v>1421304.88</c:v>
                </c:pt>
                <c:pt idx="49">
                  <c:v>1434630</c:v>
                </c:pt>
                <c:pt idx="50">
                  <c:v>1447831</c:v>
                </c:pt>
                <c:pt idx="51">
                  <c:v>1460907.13</c:v>
                </c:pt>
                <c:pt idx="52">
                  <c:v>1473857.5</c:v>
                </c:pt>
                <c:pt idx="53">
                  <c:v>1486679.13</c:v>
                </c:pt>
                <c:pt idx="54">
                  <c:v>1499378</c:v>
                </c:pt>
                <c:pt idx="55">
                  <c:v>1511949</c:v>
                </c:pt>
                <c:pt idx="56">
                  <c:v>1524395.25</c:v>
                </c:pt>
                <c:pt idx="57">
                  <c:v>1536719</c:v>
                </c:pt>
                <c:pt idx="58">
                  <c:v>1548918.5</c:v>
                </c:pt>
                <c:pt idx="59">
                  <c:v>1560992.88</c:v>
                </c:pt>
                <c:pt idx="60">
                  <c:v>1572954.5</c:v>
                </c:pt>
                <c:pt idx="61">
                  <c:v>1584807.5</c:v>
                </c:pt>
                <c:pt idx="62">
                  <c:v>1596549.38</c:v>
                </c:pt>
                <c:pt idx="63">
                  <c:v>1608182</c:v>
                </c:pt>
                <c:pt idx="64">
                  <c:v>1619705.88</c:v>
                </c:pt>
                <c:pt idx="65">
                  <c:v>1631121.63</c:v>
                </c:pt>
                <c:pt idx="66">
                  <c:v>1642430.75</c:v>
                </c:pt>
                <c:pt idx="67">
                  <c:v>1653632.88</c:v>
                </c:pt>
                <c:pt idx="68">
                  <c:v>1664725.88</c:v>
                </c:pt>
                <c:pt idx="69">
                  <c:v>1675715.75</c:v>
                </c:pt>
                <c:pt idx="70">
                  <c:v>1686600</c:v>
                </c:pt>
                <c:pt idx="71">
                  <c:v>1697380.25</c:v>
                </c:pt>
                <c:pt idx="72">
                  <c:v>1708058.25</c:v>
                </c:pt>
                <c:pt idx="73">
                  <c:v>1718636.88</c:v>
                </c:pt>
                <c:pt idx="74">
                  <c:v>1729110</c:v>
                </c:pt>
                <c:pt idx="75">
                  <c:v>1739486.5</c:v>
                </c:pt>
                <c:pt idx="76">
                  <c:v>1749762.75</c:v>
                </c:pt>
                <c:pt idx="77">
                  <c:v>1759945.25</c:v>
                </c:pt>
                <c:pt idx="78">
                  <c:v>1770031.5</c:v>
                </c:pt>
                <c:pt idx="79">
                  <c:v>1780022</c:v>
                </c:pt>
                <c:pt idx="80">
                  <c:v>1789921.88</c:v>
                </c:pt>
                <c:pt idx="81">
                  <c:v>1799728</c:v>
                </c:pt>
                <c:pt idx="82">
                  <c:v>1809447</c:v>
                </c:pt>
                <c:pt idx="83">
                  <c:v>1819075</c:v>
                </c:pt>
                <c:pt idx="84">
                  <c:v>1828615.63</c:v>
                </c:pt>
                <c:pt idx="85">
                  <c:v>1838066.13</c:v>
                </c:pt>
                <c:pt idx="86">
                  <c:v>1847430.63</c:v>
                </c:pt>
                <c:pt idx="87">
                  <c:v>1856711.5</c:v>
                </c:pt>
                <c:pt idx="88">
                  <c:v>1865908.25</c:v>
                </c:pt>
                <c:pt idx="89">
                  <c:v>1875026.5</c:v>
                </c:pt>
                <c:pt idx="90">
                  <c:v>1884064.13</c:v>
                </c:pt>
                <c:pt idx="91">
                  <c:v>1893025</c:v>
                </c:pt>
                <c:pt idx="92">
                  <c:v>1901909.75</c:v>
                </c:pt>
                <c:pt idx="93">
                  <c:v>1910721.13</c:v>
                </c:pt>
                <c:pt idx="94">
                  <c:v>1919460</c:v>
                </c:pt>
                <c:pt idx="95">
                  <c:v>1928131.63</c:v>
                </c:pt>
                <c:pt idx="96">
                  <c:v>1936738.75</c:v>
                </c:pt>
                <c:pt idx="97">
                  <c:v>1945286</c:v>
                </c:pt>
                <c:pt idx="98">
                  <c:v>1953768.63</c:v>
                </c:pt>
                <c:pt idx="99">
                  <c:v>1962195.38</c:v>
                </c:pt>
                <c:pt idx="100">
                  <c:v>1970564.88</c:v>
                </c:pt>
              </c:numCache>
            </c:numRef>
          </c:val>
          <c:smooth val="0"/>
        </c:ser>
        <c:ser>
          <c:idx val="6"/>
          <c:order val="1"/>
          <c:tx>
            <c:strRef>
              <c:f>'Simulation results'!$A$88</c:f>
              <c:strCache>
                <c:ptCount val="1"/>
                <c:pt idx="0">
                  <c:v>Couple/No Kids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results'!$B$88:$CX$88</c:f>
              <c:numCache>
                <c:formatCode>General</c:formatCode>
                <c:ptCount val="101"/>
                <c:pt idx="0">
                  <c:v>1029084.81</c:v>
                </c:pt>
                <c:pt idx="1">
                  <c:v>1005366.31</c:v>
                </c:pt>
                <c:pt idx="2">
                  <c:v>984409.56</c:v>
                </c:pt>
                <c:pt idx="3">
                  <c:v>966472.5</c:v>
                </c:pt>
                <c:pt idx="4">
                  <c:v>951136.88</c:v>
                </c:pt>
                <c:pt idx="5">
                  <c:v>938080.63</c:v>
                </c:pt>
                <c:pt idx="6">
                  <c:v>927036.38</c:v>
                </c:pt>
                <c:pt idx="7">
                  <c:v>917769.44</c:v>
                </c:pt>
                <c:pt idx="8">
                  <c:v>910076.81</c:v>
                </c:pt>
                <c:pt idx="9">
                  <c:v>903796.5</c:v>
                </c:pt>
                <c:pt idx="10">
                  <c:v>898807.31</c:v>
                </c:pt>
                <c:pt idx="11">
                  <c:v>894964</c:v>
                </c:pt>
                <c:pt idx="12">
                  <c:v>892141.81</c:v>
                </c:pt>
                <c:pt idx="13">
                  <c:v>890230.44</c:v>
                </c:pt>
                <c:pt idx="14">
                  <c:v>889131.19</c:v>
                </c:pt>
                <c:pt idx="15">
                  <c:v>888756.25</c:v>
                </c:pt>
                <c:pt idx="16">
                  <c:v>889028.44</c:v>
                </c:pt>
                <c:pt idx="17">
                  <c:v>889878.56</c:v>
                </c:pt>
                <c:pt idx="18">
                  <c:v>891244.69</c:v>
                </c:pt>
                <c:pt idx="19">
                  <c:v>893070.5</c:v>
                </c:pt>
                <c:pt idx="20">
                  <c:v>895304.06</c:v>
                </c:pt>
                <c:pt idx="21">
                  <c:v>897900.81</c:v>
                </c:pt>
                <c:pt idx="22">
                  <c:v>900820.31</c:v>
                </c:pt>
                <c:pt idx="23">
                  <c:v>904026.63</c:v>
                </c:pt>
                <c:pt idx="24">
                  <c:v>907486.19</c:v>
                </c:pt>
                <c:pt idx="25">
                  <c:v>911167.38</c:v>
                </c:pt>
                <c:pt idx="26">
                  <c:v>915041.19</c:v>
                </c:pt>
                <c:pt idx="27">
                  <c:v>919084.63</c:v>
                </c:pt>
                <c:pt idx="28">
                  <c:v>923272</c:v>
                </c:pt>
                <c:pt idx="29">
                  <c:v>927583.13</c:v>
                </c:pt>
                <c:pt idx="30">
                  <c:v>931998</c:v>
                </c:pt>
                <c:pt idx="31">
                  <c:v>936496</c:v>
                </c:pt>
                <c:pt idx="32">
                  <c:v>941062.63</c:v>
                </c:pt>
                <c:pt idx="33">
                  <c:v>945680</c:v>
                </c:pt>
                <c:pt idx="34">
                  <c:v>950337.44</c:v>
                </c:pt>
                <c:pt idx="35">
                  <c:v>955019.88</c:v>
                </c:pt>
                <c:pt idx="36">
                  <c:v>959717.69</c:v>
                </c:pt>
                <c:pt idx="37">
                  <c:v>964421.56</c:v>
                </c:pt>
                <c:pt idx="38">
                  <c:v>969122.31</c:v>
                </c:pt>
                <c:pt idx="39">
                  <c:v>973810.06</c:v>
                </c:pt>
                <c:pt idx="40">
                  <c:v>978479.25</c:v>
                </c:pt>
                <c:pt idx="41">
                  <c:v>983123.63</c:v>
                </c:pt>
                <c:pt idx="42">
                  <c:v>987734</c:v>
                </c:pt>
                <c:pt idx="43">
                  <c:v>992309.81</c:v>
                </c:pt>
                <c:pt idx="44">
                  <c:v>996844.19</c:v>
                </c:pt>
                <c:pt idx="45">
                  <c:v>1001333.94</c:v>
                </c:pt>
                <c:pt idx="46">
                  <c:v>1005774.25</c:v>
                </c:pt>
                <c:pt idx="47">
                  <c:v>1010163.81</c:v>
                </c:pt>
                <c:pt idx="48">
                  <c:v>1014497.25</c:v>
                </c:pt>
                <c:pt idx="49">
                  <c:v>1018773.13</c:v>
                </c:pt>
                <c:pt idx="50">
                  <c:v>1022987.44</c:v>
                </c:pt>
                <c:pt idx="51">
                  <c:v>1027138.69</c:v>
                </c:pt>
                <c:pt idx="52">
                  <c:v>1031224.94</c:v>
                </c:pt>
                <c:pt idx="53">
                  <c:v>1035243.88</c:v>
                </c:pt>
                <c:pt idx="54">
                  <c:v>1039196.88</c:v>
                </c:pt>
                <c:pt idx="55">
                  <c:v>1043081.69</c:v>
                </c:pt>
                <c:pt idx="56">
                  <c:v>1046898.06</c:v>
                </c:pt>
                <c:pt idx="57">
                  <c:v>1050647.1299999999</c:v>
                </c:pt>
                <c:pt idx="58">
                  <c:v>1054328.25</c:v>
                </c:pt>
                <c:pt idx="59">
                  <c:v>1057941.5</c:v>
                </c:pt>
                <c:pt idx="60">
                  <c:v>1061496.25</c:v>
                </c:pt>
                <c:pt idx="61">
                  <c:v>1064992.1299999999</c:v>
                </c:pt>
                <c:pt idx="62">
                  <c:v>1068430.6299999999</c:v>
                </c:pt>
                <c:pt idx="63">
                  <c:v>1071813.6299999999</c:v>
                </c:pt>
                <c:pt idx="64">
                  <c:v>1075141.75</c:v>
                </c:pt>
                <c:pt idx="65">
                  <c:v>1078413.75</c:v>
                </c:pt>
                <c:pt idx="66">
                  <c:v>1081632.75</c:v>
                </c:pt>
                <c:pt idx="67">
                  <c:v>1084799.6299999999</c:v>
                </c:pt>
                <c:pt idx="68">
                  <c:v>1087914.1299999999</c:v>
                </c:pt>
                <c:pt idx="69">
                  <c:v>1090979.25</c:v>
                </c:pt>
                <c:pt idx="70">
                  <c:v>1093995</c:v>
                </c:pt>
                <c:pt idx="71">
                  <c:v>1096962.3799999999</c:v>
                </c:pt>
                <c:pt idx="72">
                  <c:v>1099885.5</c:v>
                </c:pt>
                <c:pt idx="73">
                  <c:v>1102762.25</c:v>
                </c:pt>
                <c:pt idx="74">
                  <c:v>1105595.5</c:v>
                </c:pt>
                <c:pt idx="75">
                  <c:v>1108388.25</c:v>
                </c:pt>
                <c:pt idx="76">
                  <c:v>1111140.25</c:v>
                </c:pt>
                <c:pt idx="77">
                  <c:v>1113854.1299999999</c:v>
                </c:pt>
                <c:pt idx="78">
                  <c:v>1116530.6299999999</c:v>
                </c:pt>
                <c:pt idx="79">
                  <c:v>1119171.6299999999</c:v>
                </c:pt>
                <c:pt idx="80">
                  <c:v>1121778.1299999999</c:v>
                </c:pt>
                <c:pt idx="81">
                  <c:v>1124351.8799999999</c:v>
                </c:pt>
                <c:pt idx="82">
                  <c:v>1126895.3799999999</c:v>
                </c:pt>
                <c:pt idx="83">
                  <c:v>1129407.8799999999</c:v>
                </c:pt>
                <c:pt idx="84">
                  <c:v>1131891.1299999999</c:v>
                </c:pt>
                <c:pt idx="85">
                  <c:v>1134345.6299999999</c:v>
                </c:pt>
                <c:pt idx="86">
                  <c:v>1136774.1299999999</c:v>
                </c:pt>
                <c:pt idx="87">
                  <c:v>1139176.6299999999</c:v>
                </c:pt>
                <c:pt idx="88">
                  <c:v>1141555.3799999999</c:v>
                </c:pt>
                <c:pt idx="89">
                  <c:v>1143910.8799999999</c:v>
                </c:pt>
                <c:pt idx="90">
                  <c:v>1146246.3799999999</c:v>
                </c:pt>
                <c:pt idx="91">
                  <c:v>1148563.25</c:v>
                </c:pt>
                <c:pt idx="92">
                  <c:v>1150860.75</c:v>
                </c:pt>
                <c:pt idx="93">
                  <c:v>1153140.25</c:v>
                </c:pt>
                <c:pt idx="94">
                  <c:v>1155405</c:v>
                </c:pt>
                <c:pt idx="95">
                  <c:v>1157656.8799999999</c:v>
                </c:pt>
                <c:pt idx="96">
                  <c:v>1159900.25</c:v>
                </c:pt>
                <c:pt idx="97">
                  <c:v>1162132.1299999999</c:v>
                </c:pt>
                <c:pt idx="98">
                  <c:v>1164356.1299999999</c:v>
                </c:pt>
                <c:pt idx="99">
                  <c:v>1166573.6299999999</c:v>
                </c:pt>
                <c:pt idx="100">
                  <c:v>1168783.25</c:v>
                </c:pt>
              </c:numCache>
            </c:numRef>
          </c:val>
          <c:smooth val="0"/>
        </c:ser>
        <c:ser>
          <c:idx val="7"/>
          <c:order val="2"/>
          <c:tx>
            <c:strRef>
              <c:f>'Simulation results'!$A$89</c:f>
              <c:strCache>
                <c:ptCount val="1"/>
                <c:pt idx="0">
                  <c:v>Single/With Kids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results'!$B$89:$CX$89</c:f>
              <c:numCache>
                <c:formatCode>General</c:formatCode>
                <c:ptCount val="101"/>
                <c:pt idx="0">
                  <c:v>604462.81000000006</c:v>
                </c:pt>
                <c:pt idx="1">
                  <c:v>606237.25</c:v>
                </c:pt>
                <c:pt idx="2">
                  <c:v>608226.18999999994</c:v>
                </c:pt>
                <c:pt idx="3">
                  <c:v>610813.93999999994</c:v>
                </c:pt>
                <c:pt idx="4">
                  <c:v>613939.81000000006</c:v>
                </c:pt>
                <c:pt idx="5">
                  <c:v>617565.43999999994</c:v>
                </c:pt>
                <c:pt idx="6">
                  <c:v>621656.06000000006</c:v>
                </c:pt>
                <c:pt idx="7">
                  <c:v>626173</c:v>
                </c:pt>
                <c:pt idx="8">
                  <c:v>631083.88</c:v>
                </c:pt>
                <c:pt idx="9">
                  <c:v>636364.5</c:v>
                </c:pt>
                <c:pt idx="10">
                  <c:v>642008.88</c:v>
                </c:pt>
                <c:pt idx="11">
                  <c:v>647983.68999999994</c:v>
                </c:pt>
                <c:pt idx="12">
                  <c:v>654260.13</c:v>
                </c:pt>
                <c:pt idx="13">
                  <c:v>660808.88</c:v>
                </c:pt>
                <c:pt idx="14">
                  <c:v>667604.31000000006</c:v>
                </c:pt>
                <c:pt idx="15">
                  <c:v>674620.94</c:v>
                </c:pt>
                <c:pt idx="16">
                  <c:v>681835.25</c:v>
                </c:pt>
                <c:pt idx="17">
                  <c:v>689226.69</c:v>
                </c:pt>
                <c:pt idx="18">
                  <c:v>696776.13</c:v>
                </c:pt>
                <c:pt idx="19">
                  <c:v>704462.31</c:v>
                </c:pt>
                <c:pt idx="20">
                  <c:v>712269.06</c:v>
                </c:pt>
                <c:pt idx="21">
                  <c:v>720178.5</c:v>
                </c:pt>
                <c:pt idx="22">
                  <c:v>728177.38</c:v>
                </c:pt>
                <c:pt idx="23">
                  <c:v>736252.44</c:v>
                </c:pt>
                <c:pt idx="24">
                  <c:v>744392.19</c:v>
                </c:pt>
                <c:pt idx="25">
                  <c:v>752583.31</c:v>
                </c:pt>
                <c:pt idx="26">
                  <c:v>760816.88</c:v>
                </c:pt>
                <c:pt idx="27">
                  <c:v>769082.25</c:v>
                </c:pt>
                <c:pt idx="28">
                  <c:v>777370.44</c:v>
                </c:pt>
                <c:pt idx="29">
                  <c:v>785673.19</c:v>
                </c:pt>
                <c:pt idx="30">
                  <c:v>793983.69</c:v>
                </c:pt>
                <c:pt idx="31">
                  <c:v>802292.63</c:v>
                </c:pt>
                <c:pt idx="32">
                  <c:v>810593.94</c:v>
                </c:pt>
                <c:pt idx="33">
                  <c:v>818881.88</c:v>
                </c:pt>
                <c:pt idx="34">
                  <c:v>827152.88</c:v>
                </c:pt>
                <c:pt idx="35">
                  <c:v>835400.19</c:v>
                </c:pt>
                <c:pt idx="36">
                  <c:v>843620.19</c:v>
                </c:pt>
                <c:pt idx="37">
                  <c:v>851809.69</c:v>
                </c:pt>
                <c:pt idx="38">
                  <c:v>859965.06</c:v>
                </c:pt>
                <c:pt idx="39">
                  <c:v>868083.13</c:v>
                </c:pt>
                <c:pt idx="40">
                  <c:v>876162.88</c:v>
                </c:pt>
                <c:pt idx="41">
                  <c:v>884199.81</c:v>
                </c:pt>
                <c:pt idx="42">
                  <c:v>892193.88</c:v>
                </c:pt>
                <c:pt idx="43">
                  <c:v>900144.25</c:v>
                </c:pt>
                <c:pt idx="44">
                  <c:v>908047.88</c:v>
                </c:pt>
                <c:pt idx="45">
                  <c:v>915904.88</c:v>
                </c:pt>
                <c:pt idx="46">
                  <c:v>923713.94</c:v>
                </c:pt>
                <c:pt idx="47">
                  <c:v>931474.13</c:v>
                </c:pt>
                <c:pt idx="48">
                  <c:v>939184.56</c:v>
                </c:pt>
                <c:pt idx="49">
                  <c:v>946845.31</c:v>
                </c:pt>
                <c:pt idx="50">
                  <c:v>954452.56</c:v>
                </c:pt>
                <c:pt idx="51">
                  <c:v>962007.25</c:v>
                </c:pt>
                <c:pt idx="52">
                  <c:v>969509.69</c:v>
                </c:pt>
                <c:pt idx="53">
                  <c:v>976959.63</c:v>
                </c:pt>
                <c:pt idx="54">
                  <c:v>984354.94</c:v>
                </c:pt>
                <c:pt idx="55">
                  <c:v>991697.81</c:v>
                </c:pt>
                <c:pt idx="56">
                  <c:v>998986.44</c:v>
                </c:pt>
                <c:pt idx="57">
                  <c:v>1006224.13</c:v>
                </c:pt>
                <c:pt idx="58">
                  <c:v>1013408.81</c:v>
                </c:pt>
                <c:pt idx="59">
                  <c:v>1020541.25</c:v>
                </c:pt>
                <c:pt idx="60">
                  <c:v>1027629.81</c:v>
                </c:pt>
                <c:pt idx="61">
                  <c:v>1034676.38</c:v>
                </c:pt>
                <c:pt idx="62">
                  <c:v>1041680.25</c:v>
                </c:pt>
                <c:pt idx="63">
                  <c:v>1048643.75</c:v>
                </c:pt>
                <c:pt idx="64">
                  <c:v>1055564.75</c:v>
                </c:pt>
                <c:pt idx="65">
                  <c:v>1062446.5</c:v>
                </c:pt>
                <c:pt idx="66">
                  <c:v>1069287</c:v>
                </c:pt>
                <c:pt idx="67">
                  <c:v>1076090.1299999999</c:v>
                </c:pt>
                <c:pt idx="68">
                  <c:v>1082854</c:v>
                </c:pt>
                <c:pt idx="69">
                  <c:v>1089579.3799999999</c:v>
                </c:pt>
                <c:pt idx="70">
                  <c:v>1096267.5</c:v>
                </c:pt>
                <c:pt idx="71">
                  <c:v>1102919.75</c:v>
                </c:pt>
                <c:pt idx="72">
                  <c:v>1109535.75</c:v>
                </c:pt>
                <c:pt idx="73">
                  <c:v>1116117.5</c:v>
                </c:pt>
                <c:pt idx="74">
                  <c:v>1122664.75</c:v>
                </c:pt>
                <c:pt idx="75">
                  <c:v>1129177.75</c:v>
                </c:pt>
                <c:pt idx="76">
                  <c:v>1135660.5</c:v>
                </c:pt>
                <c:pt idx="77">
                  <c:v>1142110.25</c:v>
                </c:pt>
                <c:pt idx="78">
                  <c:v>1148530</c:v>
                </c:pt>
                <c:pt idx="79">
                  <c:v>1154917.3799999999</c:v>
                </c:pt>
                <c:pt idx="80">
                  <c:v>1161277.3799999999</c:v>
                </c:pt>
                <c:pt idx="81">
                  <c:v>1167609.1299999999</c:v>
                </c:pt>
                <c:pt idx="82">
                  <c:v>1173913.75</c:v>
                </c:pt>
                <c:pt idx="83">
                  <c:v>1180189</c:v>
                </c:pt>
                <c:pt idx="84">
                  <c:v>1186437.3799999999</c:v>
                </c:pt>
                <c:pt idx="85">
                  <c:v>1192657.5</c:v>
                </c:pt>
                <c:pt idx="86">
                  <c:v>1198853.75</c:v>
                </c:pt>
                <c:pt idx="87">
                  <c:v>1205022.75</c:v>
                </c:pt>
                <c:pt idx="88">
                  <c:v>1211168.1299999999</c:v>
                </c:pt>
                <c:pt idx="89">
                  <c:v>1217289.6299999999</c:v>
                </c:pt>
                <c:pt idx="90">
                  <c:v>1223387.5</c:v>
                </c:pt>
                <c:pt idx="91">
                  <c:v>1229464.5</c:v>
                </c:pt>
                <c:pt idx="92">
                  <c:v>1235518.3799999999</c:v>
                </c:pt>
                <c:pt idx="93">
                  <c:v>1241551.3799999999</c:v>
                </c:pt>
                <c:pt idx="94">
                  <c:v>1247567.25</c:v>
                </c:pt>
                <c:pt idx="95">
                  <c:v>1253562.3799999999</c:v>
                </c:pt>
                <c:pt idx="96">
                  <c:v>1259542</c:v>
                </c:pt>
                <c:pt idx="97">
                  <c:v>1265507.3799999999</c:v>
                </c:pt>
                <c:pt idx="98">
                  <c:v>1271456.8799999999</c:v>
                </c:pt>
                <c:pt idx="99">
                  <c:v>1277393.5</c:v>
                </c:pt>
                <c:pt idx="100">
                  <c:v>1283313.8799999999</c:v>
                </c:pt>
              </c:numCache>
            </c:numRef>
          </c:val>
          <c:smooth val="0"/>
        </c:ser>
        <c:ser>
          <c:idx val="0"/>
          <c:order val="3"/>
          <c:tx>
            <c:strRef>
              <c:f>'Simulation results'!$A$90</c:f>
              <c:strCache>
                <c:ptCount val="1"/>
                <c:pt idx="0">
                  <c:v>Couple/With Kids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results'!$B$90:$CX$90</c:f>
              <c:numCache>
                <c:formatCode>General</c:formatCode>
                <c:ptCount val="101"/>
                <c:pt idx="0">
                  <c:v>2053952.63</c:v>
                </c:pt>
                <c:pt idx="1">
                  <c:v>2129442.5</c:v>
                </c:pt>
                <c:pt idx="2">
                  <c:v>2195975</c:v>
                </c:pt>
                <c:pt idx="3">
                  <c:v>2255875</c:v>
                </c:pt>
                <c:pt idx="4">
                  <c:v>2309889.75</c:v>
                </c:pt>
                <c:pt idx="5">
                  <c:v>2358755</c:v>
                </c:pt>
                <c:pt idx="6">
                  <c:v>2403130.75</c:v>
                </c:pt>
                <c:pt idx="7">
                  <c:v>2443588.5</c:v>
                </c:pt>
                <c:pt idx="8">
                  <c:v>2480623</c:v>
                </c:pt>
                <c:pt idx="9">
                  <c:v>2514721.75</c:v>
                </c:pt>
                <c:pt idx="10">
                  <c:v>2546348.5</c:v>
                </c:pt>
                <c:pt idx="11">
                  <c:v>2575820.75</c:v>
                </c:pt>
                <c:pt idx="12">
                  <c:v>2603398.75</c:v>
                </c:pt>
                <c:pt idx="13">
                  <c:v>2629323</c:v>
                </c:pt>
                <c:pt idx="14">
                  <c:v>2653782</c:v>
                </c:pt>
                <c:pt idx="15">
                  <c:v>2676946.75</c:v>
                </c:pt>
                <c:pt idx="16">
                  <c:v>2698972.25</c:v>
                </c:pt>
                <c:pt idx="17">
                  <c:v>2719975.75</c:v>
                </c:pt>
                <c:pt idx="18">
                  <c:v>2740073.5</c:v>
                </c:pt>
                <c:pt idx="19">
                  <c:v>2759350</c:v>
                </c:pt>
                <c:pt idx="20">
                  <c:v>2777889</c:v>
                </c:pt>
                <c:pt idx="21">
                  <c:v>2795758.75</c:v>
                </c:pt>
                <c:pt idx="22">
                  <c:v>2813023</c:v>
                </c:pt>
                <c:pt idx="23">
                  <c:v>2829743</c:v>
                </c:pt>
                <c:pt idx="24">
                  <c:v>2845962.25</c:v>
                </c:pt>
                <c:pt idx="25">
                  <c:v>2861727.5</c:v>
                </c:pt>
                <c:pt idx="26">
                  <c:v>2877070</c:v>
                </c:pt>
                <c:pt idx="27">
                  <c:v>2892025.25</c:v>
                </c:pt>
                <c:pt idx="28">
                  <c:v>2906618</c:v>
                </c:pt>
                <c:pt idx="29">
                  <c:v>2920883.75</c:v>
                </c:pt>
                <c:pt idx="30">
                  <c:v>2934832</c:v>
                </c:pt>
                <c:pt idx="31">
                  <c:v>2948491.25</c:v>
                </c:pt>
                <c:pt idx="32">
                  <c:v>2961872.25</c:v>
                </c:pt>
                <c:pt idx="33">
                  <c:v>2974995.25</c:v>
                </c:pt>
                <c:pt idx="34">
                  <c:v>2987876.5</c:v>
                </c:pt>
                <c:pt idx="35">
                  <c:v>3000528</c:v>
                </c:pt>
                <c:pt idx="36">
                  <c:v>3012965</c:v>
                </c:pt>
                <c:pt idx="37">
                  <c:v>3025205.75</c:v>
                </c:pt>
                <c:pt idx="38">
                  <c:v>3037255.75</c:v>
                </c:pt>
                <c:pt idx="39">
                  <c:v>3049124.75</c:v>
                </c:pt>
                <c:pt idx="40">
                  <c:v>3060829</c:v>
                </c:pt>
                <c:pt idx="41">
                  <c:v>3072374.75</c:v>
                </c:pt>
                <c:pt idx="42">
                  <c:v>3083777.25</c:v>
                </c:pt>
                <c:pt idx="43">
                  <c:v>3095040.25</c:v>
                </c:pt>
                <c:pt idx="44">
                  <c:v>3106177.5</c:v>
                </c:pt>
                <c:pt idx="45">
                  <c:v>3117187.25</c:v>
                </c:pt>
                <c:pt idx="46">
                  <c:v>3128083.5</c:v>
                </c:pt>
                <c:pt idx="47">
                  <c:v>3138877</c:v>
                </c:pt>
                <c:pt idx="48">
                  <c:v>3149565.25</c:v>
                </c:pt>
                <c:pt idx="49">
                  <c:v>3160156</c:v>
                </c:pt>
                <c:pt idx="50">
                  <c:v>3170645.25</c:v>
                </c:pt>
                <c:pt idx="51">
                  <c:v>3181043</c:v>
                </c:pt>
                <c:pt idx="52">
                  <c:v>3191352.75</c:v>
                </c:pt>
                <c:pt idx="53">
                  <c:v>3201577</c:v>
                </c:pt>
                <c:pt idx="54">
                  <c:v>3211713</c:v>
                </c:pt>
                <c:pt idx="55">
                  <c:v>3221778</c:v>
                </c:pt>
                <c:pt idx="56">
                  <c:v>3231762</c:v>
                </c:pt>
                <c:pt idx="57">
                  <c:v>3241679.25</c:v>
                </c:pt>
                <c:pt idx="58">
                  <c:v>3251530.25</c:v>
                </c:pt>
                <c:pt idx="59">
                  <c:v>3261316</c:v>
                </c:pt>
                <c:pt idx="60">
                  <c:v>3271061.5</c:v>
                </c:pt>
                <c:pt idx="61">
                  <c:v>3280774.5</c:v>
                </c:pt>
                <c:pt idx="62">
                  <c:v>3290457.75</c:v>
                </c:pt>
                <c:pt idx="63">
                  <c:v>3300111.5</c:v>
                </c:pt>
                <c:pt idx="64">
                  <c:v>3309739.75</c:v>
                </c:pt>
                <c:pt idx="65">
                  <c:v>3319343.25</c:v>
                </c:pt>
                <c:pt idx="66">
                  <c:v>3328921</c:v>
                </c:pt>
                <c:pt idx="67">
                  <c:v>3338477.5</c:v>
                </c:pt>
                <c:pt idx="68">
                  <c:v>3348017</c:v>
                </c:pt>
                <c:pt idx="69">
                  <c:v>3357538</c:v>
                </c:pt>
                <c:pt idx="70">
                  <c:v>3367036.75</c:v>
                </c:pt>
                <c:pt idx="71">
                  <c:v>3376524.25</c:v>
                </c:pt>
                <c:pt idx="72">
                  <c:v>3385993</c:v>
                </c:pt>
                <c:pt idx="73">
                  <c:v>3395450.75</c:v>
                </c:pt>
                <c:pt idx="74">
                  <c:v>3404898.5</c:v>
                </c:pt>
                <c:pt idx="75">
                  <c:v>3414336.75</c:v>
                </c:pt>
                <c:pt idx="76">
                  <c:v>3423766.5</c:v>
                </c:pt>
                <c:pt idx="77">
                  <c:v>3433185.5</c:v>
                </c:pt>
                <c:pt idx="78">
                  <c:v>3442601.25</c:v>
                </c:pt>
                <c:pt idx="79">
                  <c:v>3452010.75</c:v>
                </c:pt>
                <c:pt idx="80">
                  <c:v>3461416.25</c:v>
                </c:pt>
                <c:pt idx="81">
                  <c:v>3470823</c:v>
                </c:pt>
                <c:pt idx="82">
                  <c:v>3480222</c:v>
                </c:pt>
                <c:pt idx="83">
                  <c:v>3489619.75</c:v>
                </c:pt>
                <c:pt idx="84">
                  <c:v>3499018.5</c:v>
                </c:pt>
                <c:pt idx="85">
                  <c:v>3508411.5</c:v>
                </c:pt>
                <c:pt idx="86">
                  <c:v>3517798.75</c:v>
                </c:pt>
                <c:pt idx="87">
                  <c:v>3527188.75</c:v>
                </c:pt>
                <c:pt idx="88">
                  <c:v>3536574.25</c:v>
                </c:pt>
                <c:pt idx="89">
                  <c:v>3545964.75</c:v>
                </c:pt>
                <c:pt idx="90">
                  <c:v>3555354.25</c:v>
                </c:pt>
                <c:pt idx="91">
                  <c:v>3564754.25</c:v>
                </c:pt>
                <c:pt idx="92">
                  <c:v>3574152</c:v>
                </c:pt>
                <c:pt idx="93">
                  <c:v>3583563.5</c:v>
                </c:pt>
                <c:pt idx="94">
                  <c:v>3592976.25</c:v>
                </c:pt>
                <c:pt idx="95">
                  <c:v>3602402.75</c:v>
                </c:pt>
                <c:pt idx="96">
                  <c:v>3611839.75</c:v>
                </c:pt>
                <c:pt idx="97">
                  <c:v>3621301.75</c:v>
                </c:pt>
                <c:pt idx="98">
                  <c:v>3630780.25</c:v>
                </c:pt>
                <c:pt idx="99">
                  <c:v>3640276.25</c:v>
                </c:pt>
                <c:pt idx="100">
                  <c:v>3649791.75</c:v>
                </c:pt>
              </c:numCache>
            </c:numRef>
          </c:val>
          <c:smooth val="0"/>
        </c:ser>
        <c:dLbls>
          <c:showLegendKey val="0"/>
          <c:showVal val="0"/>
          <c:showCatName val="0"/>
          <c:showSerName val="0"/>
          <c:showPercent val="0"/>
          <c:showBubbleSize val="0"/>
        </c:dLbls>
        <c:marker val="1"/>
        <c:smooth val="0"/>
        <c:axId val="117497856"/>
        <c:axId val="123079488"/>
      </c:lineChart>
      <c:catAx>
        <c:axId val="117497856"/>
        <c:scaling>
          <c:orientation val="minMax"/>
        </c:scaling>
        <c:delete val="0"/>
        <c:axPos val="b"/>
        <c:numFmt formatCode="General" sourceLinked="1"/>
        <c:majorTickMark val="out"/>
        <c:minorTickMark val="none"/>
        <c:tickLblPos val="nextTo"/>
        <c:crossAx val="123079488"/>
        <c:crosses val="autoZero"/>
        <c:auto val="1"/>
        <c:lblAlgn val="ctr"/>
        <c:lblOffset val="100"/>
        <c:tickLblSkip val="10"/>
        <c:noMultiLvlLbl val="0"/>
      </c:catAx>
      <c:valAx>
        <c:axId val="123079488"/>
        <c:scaling>
          <c:orientation val="minMax"/>
        </c:scaling>
        <c:delete val="0"/>
        <c:axPos val="l"/>
        <c:majorGridlines/>
        <c:numFmt formatCode="#,##0" sourceLinked="0"/>
        <c:majorTickMark val="out"/>
        <c:minorTickMark val="none"/>
        <c:tickLblPos val="nextTo"/>
        <c:crossAx val="117497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results'!$A$103</c:f>
              <c:strCache>
                <c:ptCount val="1"/>
                <c:pt idx="0">
                  <c:v>Lower Income</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results'!$B$103:$CX$103</c:f>
              <c:numCache>
                <c:formatCode>General</c:formatCode>
                <c:ptCount val="101"/>
                <c:pt idx="0">
                  <c:v>1333231.6299999999</c:v>
                </c:pt>
                <c:pt idx="1">
                  <c:v>1351283.13</c:v>
                </c:pt>
                <c:pt idx="2">
                  <c:v>1370072.63</c:v>
                </c:pt>
                <c:pt idx="3">
                  <c:v>1389787.5</c:v>
                </c:pt>
                <c:pt idx="4">
                  <c:v>1409892.25</c:v>
                </c:pt>
                <c:pt idx="5">
                  <c:v>1430086.13</c:v>
                </c:pt>
                <c:pt idx="6">
                  <c:v>1450175.38</c:v>
                </c:pt>
                <c:pt idx="7">
                  <c:v>1470048</c:v>
                </c:pt>
                <c:pt idx="8">
                  <c:v>1489633.88</c:v>
                </c:pt>
                <c:pt idx="9">
                  <c:v>1508926.88</c:v>
                </c:pt>
                <c:pt idx="10">
                  <c:v>1527963.88</c:v>
                </c:pt>
                <c:pt idx="11">
                  <c:v>1546744</c:v>
                </c:pt>
                <c:pt idx="12">
                  <c:v>1565256.75</c:v>
                </c:pt>
                <c:pt idx="13">
                  <c:v>1583515.5</c:v>
                </c:pt>
                <c:pt idx="14">
                  <c:v>1601520</c:v>
                </c:pt>
                <c:pt idx="15">
                  <c:v>1619280.38</c:v>
                </c:pt>
                <c:pt idx="16">
                  <c:v>1636806.5</c:v>
                </c:pt>
                <c:pt idx="17">
                  <c:v>1654103.63</c:v>
                </c:pt>
                <c:pt idx="18">
                  <c:v>1671181.13</c:v>
                </c:pt>
                <c:pt idx="19">
                  <c:v>1688046.63</c:v>
                </c:pt>
                <c:pt idx="20">
                  <c:v>1704700</c:v>
                </c:pt>
                <c:pt idx="21">
                  <c:v>1721149.88</c:v>
                </c:pt>
                <c:pt idx="22">
                  <c:v>1737402.38</c:v>
                </c:pt>
                <c:pt idx="23">
                  <c:v>1753462.5</c:v>
                </c:pt>
                <c:pt idx="24">
                  <c:v>1769337.88</c:v>
                </c:pt>
                <c:pt idx="25">
                  <c:v>1785029.38</c:v>
                </c:pt>
                <c:pt idx="26">
                  <c:v>1800538.75</c:v>
                </c:pt>
                <c:pt idx="27">
                  <c:v>1815867.5</c:v>
                </c:pt>
                <c:pt idx="28">
                  <c:v>1831020.25</c:v>
                </c:pt>
                <c:pt idx="29">
                  <c:v>1846001.88</c:v>
                </c:pt>
                <c:pt idx="30">
                  <c:v>1860808.38</c:v>
                </c:pt>
                <c:pt idx="31">
                  <c:v>1875440.38</c:v>
                </c:pt>
                <c:pt idx="32">
                  <c:v>1889902.13</c:v>
                </c:pt>
                <c:pt idx="33">
                  <c:v>1904190.38</c:v>
                </c:pt>
                <c:pt idx="34">
                  <c:v>1918310.5</c:v>
                </c:pt>
                <c:pt idx="35">
                  <c:v>1932258.5</c:v>
                </c:pt>
                <c:pt idx="36">
                  <c:v>1946045.13</c:v>
                </c:pt>
                <c:pt idx="37">
                  <c:v>1959665.88</c:v>
                </c:pt>
                <c:pt idx="38">
                  <c:v>1973120.75</c:v>
                </c:pt>
                <c:pt idx="39">
                  <c:v>1986421</c:v>
                </c:pt>
                <c:pt idx="40">
                  <c:v>1999558.63</c:v>
                </c:pt>
                <c:pt idx="41">
                  <c:v>2012540.88</c:v>
                </c:pt>
                <c:pt idx="42">
                  <c:v>2025371</c:v>
                </c:pt>
                <c:pt idx="43">
                  <c:v>2038049.88</c:v>
                </c:pt>
                <c:pt idx="44">
                  <c:v>2050577.63</c:v>
                </c:pt>
                <c:pt idx="45">
                  <c:v>2062960.25</c:v>
                </c:pt>
                <c:pt idx="46">
                  <c:v>2075198.63</c:v>
                </c:pt>
                <c:pt idx="47">
                  <c:v>2087294.13</c:v>
                </c:pt>
                <c:pt idx="48">
                  <c:v>2099248.75</c:v>
                </c:pt>
                <c:pt idx="49">
                  <c:v>2111063.5</c:v>
                </c:pt>
                <c:pt idx="50">
                  <c:v>2122738</c:v>
                </c:pt>
                <c:pt idx="51">
                  <c:v>2134271</c:v>
                </c:pt>
                <c:pt idx="52">
                  <c:v>2145665</c:v>
                </c:pt>
                <c:pt idx="53">
                  <c:v>2156923.5</c:v>
                </c:pt>
                <c:pt idx="54">
                  <c:v>2168048.25</c:v>
                </c:pt>
                <c:pt idx="55">
                  <c:v>2179035.75</c:v>
                </c:pt>
                <c:pt idx="56">
                  <c:v>2189891.75</c:v>
                </c:pt>
                <c:pt idx="57">
                  <c:v>2200624.5</c:v>
                </c:pt>
                <c:pt idx="58">
                  <c:v>2211226.25</c:v>
                </c:pt>
                <c:pt idx="59">
                  <c:v>2221704.5</c:v>
                </c:pt>
                <c:pt idx="60">
                  <c:v>2232077.75</c:v>
                </c:pt>
                <c:pt idx="61">
                  <c:v>2242344.75</c:v>
                </c:pt>
                <c:pt idx="62">
                  <c:v>2252513.75</c:v>
                </c:pt>
                <c:pt idx="63">
                  <c:v>2262582.75</c:v>
                </c:pt>
                <c:pt idx="64">
                  <c:v>2272554.25</c:v>
                </c:pt>
                <c:pt idx="65">
                  <c:v>2282430.5</c:v>
                </c:pt>
                <c:pt idx="66">
                  <c:v>2292212.5</c:v>
                </c:pt>
                <c:pt idx="67">
                  <c:v>2301903.25</c:v>
                </c:pt>
                <c:pt idx="68">
                  <c:v>2311504.75</c:v>
                </c:pt>
                <c:pt idx="69">
                  <c:v>2321016.25</c:v>
                </c:pt>
                <c:pt idx="70">
                  <c:v>2330443.5</c:v>
                </c:pt>
                <c:pt idx="71">
                  <c:v>2339787</c:v>
                </c:pt>
                <c:pt idx="72">
                  <c:v>2349048.25</c:v>
                </c:pt>
                <c:pt idx="73">
                  <c:v>2358229.25</c:v>
                </c:pt>
                <c:pt idx="74">
                  <c:v>2367332</c:v>
                </c:pt>
                <c:pt idx="75">
                  <c:v>2376359.25</c:v>
                </c:pt>
                <c:pt idx="76">
                  <c:v>2385311.5</c:v>
                </c:pt>
                <c:pt idx="77">
                  <c:v>2394193.25</c:v>
                </c:pt>
                <c:pt idx="78">
                  <c:v>2403005</c:v>
                </c:pt>
                <c:pt idx="79">
                  <c:v>2411747.75</c:v>
                </c:pt>
                <c:pt idx="80">
                  <c:v>2420425.5</c:v>
                </c:pt>
                <c:pt idx="81">
                  <c:v>2429038.25</c:v>
                </c:pt>
                <c:pt idx="82">
                  <c:v>2437590.25</c:v>
                </c:pt>
                <c:pt idx="83">
                  <c:v>2446083.5</c:v>
                </c:pt>
                <c:pt idx="84">
                  <c:v>2454513.75</c:v>
                </c:pt>
                <c:pt idx="85">
                  <c:v>2462884.75</c:v>
                </c:pt>
                <c:pt idx="86">
                  <c:v>2471199.5</c:v>
                </c:pt>
                <c:pt idx="87">
                  <c:v>2479459.5</c:v>
                </c:pt>
                <c:pt idx="88">
                  <c:v>2487663</c:v>
                </c:pt>
                <c:pt idx="89">
                  <c:v>2495815</c:v>
                </c:pt>
                <c:pt idx="90">
                  <c:v>2503919.25</c:v>
                </c:pt>
                <c:pt idx="91">
                  <c:v>2511978</c:v>
                </c:pt>
                <c:pt idx="92">
                  <c:v>2519991.75</c:v>
                </c:pt>
                <c:pt idx="93">
                  <c:v>2527961.75</c:v>
                </c:pt>
                <c:pt idx="94">
                  <c:v>2535887.75</c:v>
                </c:pt>
                <c:pt idx="95">
                  <c:v>2543778.75</c:v>
                </c:pt>
                <c:pt idx="96">
                  <c:v>2551637.25</c:v>
                </c:pt>
                <c:pt idx="97">
                  <c:v>2559468.25</c:v>
                </c:pt>
                <c:pt idx="98">
                  <c:v>2567269.5</c:v>
                </c:pt>
                <c:pt idx="99">
                  <c:v>2575040.75</c:v>
                </c:pt>
                <c:pt idx="100">
                  <c:v>2582786.25</c:v>
                </c:pt>
              </c:numCache>
            </c:numRef>
          </c:val>
          <c:smooth val="0"/>
        </c:ser>
        <c:ser>
          <c:idx val="5"/>
          <c:order val="1"/>
          <c:tx>
            <c:strRef>
              <c:f>'Simulation results'!$A$104</c:f>
              <c:strCache>
                <c:ptCount val="1"/>
                <c:pt idx="0">
                  <c:v>Middle Income</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results'!$B$104:$CX$104</c:f>
              <c:numCache>
                <c:formatCode>General</c:formatCode>
                <c:ptCount val="101"/>
                <c:pt idx="0">
                  <c:v>2149766.25</c:v>
                </c:pt>
                <c:pt idx="1">
                  <c:v>2180825</c:v>
                </c:pt>
                <c:pt idx="2">
                  <c:v>2205271</c:v>
                </c:pt>
                <c:pt idx="3">
                  <c:v>2225900.5</c:v>
                </c:pt>
                <c:pt idx="4">
                  <c:v>2243620.25</c:v>
                </c:pt>
                <c:pt idx="5">
                  <c:v>2259147.5</c:v>
                </c:pt>
                <c:pt idx="6">
                  <c:v>2273036.5</c:v>
                </c:pt>
                <c:pt idx="7">
                  <c:v>2285692.5</c:v>
                </c:pt>
                <c:pt idx="8">
                  <c:v>2297432.25</c:v>
                </c:pt>
                <c:pt idx="9">
                  <c:v>2308526.75</c:v>
                </c:pt>
                <c:pt idx="10">
                  <c:v>2319255.25</c:v>
                </c:pt>
                <c:pt idx="11">
                  <c:v>2329743</c:v>
                </c:pt>
                <c:pt idx="12">
                  <c:v>2340086.75</c:v>
                </c:pt>
                <c:pt idx="13">
                  <c:v>2350367.75</c:v>
                </c:pt>
                <c:pt idx="14">
                  <c:v>2360633.75</c:v>
                </c:pt>
                <c:pt idx="15">
                  <c:v>2370931</c:v>
                </c:pt>
                <c:pt idx="16">
                  <c:v>2381291</c:v>
                </c:pt>
                <c:pt idx="17">
                  <c:v>2391733.75</c:v>
                </c:pt>
                <c:pt idx="18">
                  <c:v>2402276</c:v>
                </c:pt>
                <c:pt idx="19">
                  <c:v>2412924.25</c:v>
                </c:pt>
                <c:pt idx="20">
                  <c:v>2423675</c:v>
                </c:pt>
                <c:pt idx="21">
                  <c:v>2434535.5</c:v>
                </c:pt>
                <c:pt idx="22">
                  <c:v>2445501.5</c:v>
                </c:pt>
                <c:pt idx="23">
                  <c:v>2456573.5</c:v>
                </c:pt>
                <c:pt idx="24">
                  <c:v>2467749.25</c:v>
                </c:pt>
                <c:pt idx="25">
                  <c:v>2479020.5</c:v>
                </c:pt>
                <c:pt idx="26">
                  <c:v>2490377.25</c:v>
                </c:pt>
                <c:pt idx="27">
                  <c:v>2501811.5</c:v>
                </c:pt>
                <c:pt idx="28">
                  <c:v>2513315</c:v>
                </c:pt>
                <c:pt idx="29">
                  <c:v>2524881.25</c:v>
                </c:pt>
                <c:pt idx="30">
                  <c:v>2536496.75</c:v>
                </c:pt>
                <c:pt idx="31">
                  <c:v>2548154.75</c:v>
                </c:pt>
                <c:pt idx="32">
                  <c:v>2559838.5</c:v>
                </c:pt>
                <c:pt idx="33">
                  <c:v>2571553</c:v>
                </c:pt>
                <c:pt idx="34">
                  <c:v>2583276.75</c:v>
                </c:pt>
                <c:pt idx="35">
                  <c:v>2595007.5</c:v>
                </c:pt>
                <c:pt idx="36">
                  <c:v>2606741.5</c:v>
                </c:pt>
                <c:pt idx="37">
                  <c:v>2618467.25</c:v>
                </c:pt>
                <c:pt idx="38">
                  <c:v>2630188</c:v>
                </c:pt>
                <c:pt idx="39">
                  <c:v>2641887.25</c:v>
                </c:pt>
                <c:pt idx="40">
                  <c:v>2653562.25</c:v>
                </c:pt>
                <c:pt idx="41">
                  <c:v>2665221.25</c:v>
                </c:pt>
                <c:pt idx="42">
                  <c:v>2676844.75</c:v>
                </c:pt>
                <c:pt idx="43">
                  <c:v>2688441.75</c:v>
                </c:pt>
                <c:pt idx="44">
                  <c:v>2700002.5</c:v>
                </c:pt>
                <c:pt idx="45">
                  <c:v>2711521.75</c:v>
                </c:pt>
                <c:pt idx="46">
                  <c:v>2723001.25</c:v>
                </c:pt>
                <c:pt idx="47">
                  <c:v>2734439</c:v>
                </c:pt>
                <c:pt idx="48">
                  <c:v>2745834.5</c:v>
                </c:pt>
                <c:pt idx="49">
                  <c:v>2757173.25</c:v>
                </c:pt>
                <c:pt idx="50">
                  <c:v>2768460.75</c:v>
                </c:pt>
                <c:pt idx="51">
                  <c:v>2779684.25</c:v>
                </c:pt>
                <c:pt idx="52">
                  <c:v>2790850.75</c:v>
                </c:pt>
                <c:pt idx="53">
                  <c:v>2801953.5</c:v>
                </c:pt>
                <c:pt idx="54">
                  <c:v>2812990.25</c:v>
                </c:pt>
                <c:pt idx="55">
                  <c:v>2823964.25</c:v>
                </c:pt>
                <c:pt idx="56">
                  <c:v>2834868.75</c:v>
                </c:pt>
                <c:pt idx="57">
                  <c:v>2845711</c:v>
                </c:pt>
                <c:pt idx="58">
                  <c:v>2856483.25</c:v>
                </c:pt>
                <c:pt idx="59">
                  <c:v>2867190.5</c:v>
                </c:pt>
                <c:pt idx="60">
                  <c:v>2877850.5</c:v>
                </c:pt>
                <c:pt idx="61">
                  <c:v>2888459.25</c:v>
                </c:pt>
                <c:pt idx="62">
                  <c:v>2899036</c:v>
                </c:pt>
                <c:pt idx="63">
                  <c:v>2909554.75</c:v>
                </c:pt>
                <c:pt idx="64">
                  <c:v>2920038</c:v>
                </c:pt>
                <c:pt idx="65">
                  <c:v>2930470</c:v>
                </c:pt>
                <c:pt idx="66">
                  <c:v>2940859.5</c:v>
                </c:pt>
                <c:pt idx="67">
                  <c:v>2951201.25</c:v>
                </c:pt>
                <c:pt idx="68">
                  <c:v>2961502</c:v>
                </c:pt>
                <c:pt idx="69">
                  <c:v>2971759.25</c:v>
                </c:pt>
                <c:pt idx="70">
                  <c:v>2981969.75</c:v>
                </c:pt>
                <c:pt idx="71">
                  <c:v>2992141.5</c:v>
                </c:pt>
                <c:pt idx="72">
                  <c:v>3002267</c:v>
                </c:pt>
                <c:pt idx="73">
                  <c:v>3012358</c:v>
                </c:pt>
                <c:pt idx="74">
                  <c:v>3022402.25</c:v>
                </c:pt>
                <c:pt idx="75">
                  <c:v>3032411.25</c:v>
                </c:pt>
                <c:pt idx="76">
                  <c:v>3042380.25</c:v>
                </c:pt>
                <c:pt idx="77">
                  <c:v>3052313.5</c:v>
                </c:pt>
                <c:pt idx="78">
                  <c:v>3062216.75</c:v>
                </c:pt>
                <c:pt idx="79">
                  <c:v>3072080.5</c:v>
                </c:pt>
                <c:pt idx="80">
                  <c:v>3081913.25</c:v>
                </c:pt>
                <c:pt idx="81">
                  <c:v>3091711.5</c:v>
                </c:pt>
                <c:pt idx="82">
                  <c:v>3101477.75</c:v>
                </c:pt>
                <c:pt idx="83">
                  <c:v>3111214.5</c:v>
                </c:pt>
                <c:pt idx="84">
                  <c:v>3120921.25</c:v>
                </c:pt>
                <c:pt idx="85">
                  <c:v>3130596.5</c:v>
                </c:pt>
                <c:pt idx="86">
                  <c:v>3140239.25</c:v>
                </c:pt>
                <c:pt idx="87">
                  <c:v>3149857</c:v>
                </c:pt>
                <c:pt idx="88">
                  <c:v>3159447</c:v>
                </c:pt>
                <c:pt idx="89">
                  <c:v>3169009.5</c:v>
                </c:pt>
                <c:pt idx="90">
                  <c:v>3178551.25</c:v>
                </c:pt>
                <c:pt idx="91">
                  <c:v>3188070.75</c:v>
                </c:pt>
                <c:pt idx="92">
                  <c:v>3197571.25</c:v>
                </c:pt>
                <c:pt idx="93">
                  <c:v>3207053</c:v>
                </c:pt>
                <c:pt idx="94">
                  <c:v>3216512.5</c:v>
                </c:pt>
                <c:pt idx="95">
                  <c:v>3225960.75</c:v>
                </c:pt>
                <c:pt idx="96">
                  <c:v>3235405.5</c:v>
                </c:pt>
                <c:pt idx="97">
                  <c:v>3244846.5</c:v>
                </c:pt>
                <c:pt idx="98">
                  <c:v>3254277.75</c:v>
                </c:pt>
                <c:pt idx="99">
                  <c:v>3263702.25</c:v>
                </c:pt>
                <c:pt idx="100">
                  <c:v>3273128.5</c:v>
                </c:pt>
              </c:numCache>
            </c:numRef>
          </c:val>
          <c:smooth val="0"/>
        </c:ser>
        <c:ser>
          <c:idx val="0"/>
          <c:order val="2"/>
          <c:tx>
            <c:strRef>
              <c:f>'Simulation results'!$A$105</c:f>
              <c:strCache>
                <c:ptCount val="1"/>
                <c:pt idx="0">
                  <c:v>Upper Income</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results'!$B$105:$CX$105</c:f>
              <c:numCache>
                <c:formatCode>General</c:formatCode>
                <c:ptCount val="101"/>
                <c:pt idx="0">
                  <c:v>764982.5</c:v>
                </c:pt>
                <c:pt idx="1">
                  <c:v>795440.63</c:v>
                </c:pt>
                <c:pt idx="2">
                  <c:v>825149.38</c:v>
                </c:pt>
                <c:pt idx="3">
                  <c:v>854359.25</c:v>
                </c:pt>
                <c:pt idx="4">
                  <c:v>882885.5</c:v>
                </c:pt>
                <c:pt idx="5">
                  <c:v>910649.75</c:v>
                </c:pt>
                <c:pt idx="6">
                  <c:v>937619</c:v>
                </c:pt>
                <c:pt idx="7">
                  <c:v>963794.5</c:v>
                </c:pt>
                <c:pt idx="8">
                  <c:v>989192</c:v>
                </c:pt>
                <c:pt idx="9">
                  <c:v>1013856.13</c:v>
                </c:pt>
                <c:pt idx="10">
                  <c:v>1037863.88</c:v>
                </c:pt>
                <c:pt idx="11">
                  <c:v>1061246.1299999999</c:v>
                </c:pt>
                <c:pt idx="12">
                  <c:v>1084039.1299999999</c:v>
                </c:pt>
                <c:pt idx="13">
                  <c:v>1106277.75</c:v>
                </c:pt>
                <c:pt idx="14">
                  <c:v>1127992</c:v>
                </c:pt>
                <c:pt idx="15">
                  <c:v>1149212.5</c:v>
                </c:pt>
                <c:pt idx="16">
                  <c:v>1169967</c:v>
                </c:pt>
                <c:pt idx="17">
                  <c:v>1190278.6299999999</c:v>
                </c:pt>
                <c:pt idx="18">
                  <c:v>1210177</c:v>
                </c:pt>
                <c:pt idx="19">
                  <c:v>1229677.1299999999</c:v>
                </c:pt>
                <c:pt idx="20">
                  <c:v>1248801.1299999999</c:v>
                </c:pt>
                <c:pt idx="21">
                  <c:v>1267562.8799999999</c:v>
                </c:pt>
                <c:pt idx="22">
                  <c:v>1285983.25</c:v>
                </c:pt>
                <c:pt idx="23">
                  <c:v>1304081.3799999999</c:v>
                </c:pt>
                <c:pt idx="24">
                  <c:v>1321868</c:v>
                </c:pt>
                <c:pt idx="25">
                  <c:v>1339357.1299999999</c:v>
                </c:pt>
                <c:pt idx="26">
                  <c:v>1356563.13</c:v>
                </c:pt>
                <c:pt idx="27">
                  <c:v>1373495.88</c:v>
                </c:pt>
                <c:pt idx="28">
                  <c:v>1390164.63</c:v>
                </c:pt>
                <c:pt idx="29">
                  <c:v>1406579.38</c:v>
                </c:pt>
                <c:pt idx="30">
                  <c:v>1422752.25</c:v>
                </c:pt>
                <c:pt idx="31">
                  <c:v>1438684</c:v>
                </c:pt>
                <c:pt idx="32">
                  <c:v>1454390</c:v>
                </c:pt>
                <c:pt idx="33">
                  <c:v>1469867.25</c:v>
                </c:pt>
                <c:pt idx="34">
                  <c:v>1485130.88</c:v>
                </c:pt>
                <c:pt idx="35">
                  <c:v>1500186.13</c:v>
                </c:pt>
                <c:pt idx="36">
                  <c:v>1515038.75</c:v>
                </c:pt>
                <c:pt idx="37">
                  <c:v>1529695.38</c:v>
                </c:pt>
                <c:pt idx="38">
                  <c:v>1544158.25</c:v>
                </c:pt>
                <c:pt idx="39">
                  <c:v>1558438.5</c:v>
                </c:pt>
                <c:pt idx="40">
                  <c:v>1572537</c:v>
                </c:pt>
                <c:pt idx="41">
                  <c:v>1586464.75</c:v>
                </c:pt>
                <c:pt idx="42">
                  <c:v>1600219.75</c:v>
                </c:pt>
                <c:pt idx="43">
                  <c:v>1613814.38</c:v>
                </c:pt>
                <c:pt idx="44">
                  <c:v>1627245.63</c:v>
                </c:pt>
                <c:pt idx="45">
                  <c:v>1640523.25</c:v>
                </c:pt>
                <c:pt idx="46">
                  <c:v>1653650.25</c:v>
                </c:pt>
                <c:pt idx="47">
                  <c:v>1666629.88</c:v>
                </c:pt>
                <c:pt idx="48">
                  <c:v>1679469.25</c:v>
                </c:pt>
                <c:pt idx="49">
                  <c:v>1692165.63</c:v>
                </c:pt>
                <c:pt idx="50">
                  <c:v>1704721.13</c:v>
                </c:pt>
                <c:pt idx="51">
                  <c:v>1717140.5</c:v>
                </c:pt>
                <c:pt idx="52">
                  <c:v>1729427.75</c:v>
                </c:pt>
                <c:pt idx="53">
                  <c:v>1741580</c:v>
                </c:pt>
                <c:pt idx="54">
                  <c:v>1753607.25</c:v>
                </c:pt>
                <c:pt idx="55">
                  <c:v>1765504.88</c:v>
                </c:pt>
                <c:pt idx="56">
                  <c:v>1777281.13</c:v>
                </c:pt>
                <c:pt idx="57">
                  <c:v>1788937</c:v>
                </c:pt>
                <c:pt idx="58">
                  <c:v>1800474.13</c:v>
                </c:pt>
                <c:pt idx="59">
                  <c:v>1811894.38</c:v>
                </c:pt>
                <c:pt idx="60">
                  <c:v>1823217.75</c:v>
                </c:pt>
                <c:pt idx="61">
                  <c:v>1834442.25</c:v>
                </c:pt>
                <c:pt idx="62">
                  <c:v>1845572.88</c:v>
                </c:pt>
                <c:pt idx="63">
                  <c:v>1856613.25</c:v>
                </c:pt>
                <c:pt idx="64">
                  <c:v>1867562.38</c:v>
                </c:pt>
                <c:pt idx="65">
                  <c:v>1878423.25</c:v>
                </c:pt>
                <c:pt idx="66">
                  <c:v>1889200</c:v>
                </c:pt>
                <c:pt idx="67">
                  <c:v>1899894.38</c:v>
                </c:pt>
                <c:pt idx="68">
                  <c:v>1910502.38</c:v>
                </c:pt>
                <c:pt idx="69">
                  <c:v>1921031.25</c:v>
                </c:pt>
                <c:pt idx="70">
                  <c:v>1931482.88</c:v>
                </c:pt>
                <c:pt idx="71">
                  <c:v>1941857.63</c:v>
                </c:pt>
                <c:pt idx="72">
                  <c:v>1952155.38</c:v>
                </c:pt>
                <c:pt idx="73">
                  <c:v>1962382.25</c:v>
                </c:pt>
                <c:pt idx="74">
                  <c:v>1972537.38</c:v>
                </c:pt>
                <c:pt idx="75">
                  <c:v>1982617.63</c:v>
                </c:pt>
                <c:pt idx="76">
                  <c:v>1992634.75</c:v>
                </c:pt>
                <c:pt idx="77">
                  <c:v>2002586.25</c:v>
                </c:pt>
                <c:pt idx="78">
                  <c:v>2012473.38</c:v>
                </c:pt>
                <c:pt idx="79">
                  <c:v>2022295.88</c:v>
                </c:pt>
                <c:pt idx="80">
                  <c:v>2032058.38</c:v>
                </c:pt>
                <c:pt idx="81">
                  <c:v>2041762.25</c:v>
                </c:pt>
                <c:pt idx="82">
                  <c:v>2051408.63</c:v>
                </c:pt>
                <c:pt idx="83">
                  <c:v>2060994</c:v>
                </c:pt>
                <c:pt idx="84">
                  <c:v>2070524.75</c:v>
                </c:pt>
                <c:pt idx="85">
                  <c:v>2079997.38</c:v>
                </c:pt>
                <c:pt idx="86">
                  <c:v>2089417.63</c:v>
                </c:pt>
                <c:pt idx="87">
                  <c:v>2098784.75</c:v>
                </c:pt>
                <c:pt idx="88">
                  <c:v>2108099</c:v>
                </c:pt>
                <c:pt idx="89">
                  <c:v>2117365.25</c:v>
                </c:pt>
                <c:pt idx="90">
                  <c:v>2126583</c:v>
                </c:pt>
                <c:pt idx="91">
                  <c:v>2135754.75</c:v>
                </c:pt>
                <c:pt idx="92">
                  <c:v>2144878</c:v>
                </c:pt>
                <c:pt idx="93">
                  <c:v>2153962.25</c:v>
                </c:pt>
                <c:pt idx="94">
                  <c:v>2163005.5</c:v>
                </c:pt>
                <c:pt idx="95">
                  <c:v>2172007.25</c:v>
                </c:pt>
                <c:pt idx="96">
                  <c:v>2180977.25</c:v>
                </c:pt>
                <c:pt idx="97">
                  <c:v>2189913.25</c:v>
                </c:pt>
                <c:pt idx="98">
                  <c:v>2198818.5</c:v>
                </c:pt>
                <c:pt idx="99">
                  <c:v>2207693.5</c:v>
                </c:pt>
                <c:pt idx="100">
                  <c:v>2216539</c:v>
                </c:pt>
              </c:numCache>
            </c:numRef>
          </c:val>
          <c:smooth val="0"/>
        </c:ser>
        <c:dLbls>
          <c:showLegendKey val="0"/>
          <c:showVal val="0"/>
          <c:showCatName val="0"/>
          <c:showSerName val="0"/>
          <c:showPercent val="0"/>
          <c:showBubbleSize val="0"/>
        </c:dLbls>
        <c:marker val="1"/>
        <c:smooth val="0"/>
        <c:axId val="117499392"/>
        <c:axId val="123081792"/>
      </c:lineChart>
      <c:catAx>
        <c:axId val="117499392"/>
        <c:scaling>
          <c:orientation val="minMax"/>
        </c:scaling>
        <c:delete val="0"/>
        <c:axPos val="b"/>
        <c:numFmt formatCode="General" sourceLinked="1"/>
        <c:majorTickMark val="out"/>
        <c:minorTickMark val="none"/>
        <c:tickLblPos val="nextTo"/>
        <c:crossAx val="123081792"/>
        <c:crosses val="autoZero"/>
        <c:auto val="1"/>
        <c:lblAlgn val="ctr"/>
        <c:lblOffset val="100"/>
        <c:tickLblSkip val="10"/>
        <c:noMultiLvlLbl val="0"/>
      </c:catAx>
      <c:valAx>
        <c:axId val="123081792"/>
        <c:scaling>
          <c:orientation val="minMax"/>
        </c:scaling>
        <c:delete val="0"/>
        <c:axPos val="l"/>
        <c:majorGridlines/>
        <c:numFmt formatCode="#,##0" sourceLinked="0"/>
        <c:majorTickMark val="out"/>
        <c:minorTickMark val="none"/>
        <c:tickLblPos val="nextTo"/>
        <c:crossAx val="117499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results'!$A$106</c:f>
              <c:strCache>
                <c:ptCount val="1"/>
                <c:pt idx="0">
                  <c:v>In Workforce</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results'!$B$106:$CX$106</c:f>
              <c:numCache>
                <c:formatCode>General</c:formatCode>
                <c:ptCount val="101"/>
                <c:pt idx="0">
                  <c:v>2153122.25</c:v>
                </c:pt>
                <c:pt idx="1">
                  <c:v>2190760</c:v>
                </c:pt>
                <c:pt idx="2">
                  <c:v>2223285.75</c:v>
                </c:pt>
                <c:pt idx="3">
                  <c:v>2252547</c:v>
                </c:pt>
                <c:pt idx="4">
                  <c:v>2278821.25</c:v>
                </c:pt>
                <c:pt idx="5">
                  <c:v>2302445.5</c:v>
                </c:pt>
                <c:pt idx="6">
                  <c:v>2323760.5</c:v>
                </c:pt>
                <c:pt idx="7">
                  <c:v>2343053</c:v>
                </c:pt>
                <c:pt idx="8">
                  <c:v>2360574.5</c:v>
                </c:pt>
                <c:pt idx="9">
                  <c:v>2376614.25</c:v>
                </c:pt>
                <c:pt idx="10">
                  <c:v>2391465.5</c:v>
                </c:pt>
                <c:pt idx="11">
                  <c:v>2405297.25</c:v>
                </c:pt>
                <c:pt idx="12">
                  <c:v>2418252.5</c:v>
                </c:pt>
                <c:pt idx="13">
                  <c:v>2430468</c:v>
                </c:pt>
                <c:pt idx="14">
                  <c:v>2442043</c:v>
                </c:pt>
                <c:pt idx="15">
                  <c:v>2453077.5</c:v>
                </c:pt>
                <c:pt idx="16">
                  <c:v>2463656</c:v>
                </c:pt>
                <c:pt idx="17">
                  <c:v>2473839.5</c:v>
                </c:pt>
                <c:pt idx="18">
                  <c:v>2483703.25</c:v>
                </c:pt>
                <c:pt idx="19">
                  <c:v>2493283</c:v>
                </c:pt>
                <c:pt idx="20">
                  <c:v>2502624</c:v>
                </c:pt>
                <c:pt idx="21">
                  <c:v>2511766.25</c:v>
                </c:pt>
                <c:pt idx="22">
                  <c:v>2520738.25</c:v>
                </c:pt>
                <c:pt idx="23">
                  <c:v>2529577.5</c:v>
                </c:pt>
                <c:pt idx="24">
                  <c:v>2538303.5</c:v>
                </c:pt>
                <c:pt idx="25">
                  <c:v>2546934.75</c:v>
                </c:pt>
                <c:pt idx="26">
                  <c:v>2555492</c:v>
                </c:pt>
                <c:pt idx="27">
                  <c:v>2563984.5</c:v>
                </c:pt>
                <c:pt idx="28">
                  <c:v>2572425</c:v>
                </c:pt>
                <c:pt idx="29">
                  <c:v>2580827</c:v>
                </c:pt>
                <c:pt idx="30">
                  <c:v>2589194.5</c:v>
                </c:pt>
                <c:pt idx="31">
                  <c:v>2597530.25</c:v>
                </c:pt>
                <c:pt idx="32">
                  <c:v>2605842</c:v>
                </c:pt>
                <c:pt idx="33">
                  <c:v>2614134.25</c:v>
                </c:pt>
                <c:pt idx="34">
                  <c:v>2622405.5</c:v>
                </c:pt>
                <c:pt idx="35">
                  <c:v>2630671</c:v>
                </c:pt>
                <c:pt idx="36">
                  <c:v>2638919.75</c:v>
                </c:pt>
                <c:pt idx="37">
                  <c:v>2647165.75</c:v>
                </c:pt>
                <c:pt idx="38">
                  <c:v>2655401</c:v>
                </c:pt>
                <c:pt idx="39">
                  <c:v>2663639</c:v>
                </c:pt>
                <c:pt idx="40">
                  <c:v>2671869.75</c:v>
                </c:pt>
                <c:pt idx="41">
                  <c:v>2680099.75</c:v>
                </c:pt>
                <c:pt idx="42">
                  <c:v>2688337</c:v>
                </c:pt>
                <c:pt idx="43">
                  <c:v>2696576.75</c:v>
                </c:pt>
                <c:pt idx="44">
                  <c:v>2704816.25</c:v>
                </c:pt>
                <c:pt idx="45">
                  <c:v>2713067.75</c:v>
                </c:pt>
                <c:pt idx="46">
                  <c:v>2721316.75</c:v>
                </c:pt>
                <c:pt idx="47">
                  <c:v>2729571</c:v>
                </c:pt>
                <c:pt idx="48">
                  <c:v>2737834.5</c:v>
                </c:pt>
                <c:pt idx="49">
                  <c:v>2746093.75</c:v>
                </c:pt>
                <c:pt idx="50">
                  <c:v>2754353.25</c:v>
                </c:pt>
                <c:pt idx="51">
                  <c:v>2762610.25</c:v>
                </c:pt>
                <c:pt idx="52">
                  <c:v>2770863.75</c:v>
                </c:pt>
                <c:pt idx="53">
                  <c:v>2779115.25</c:v>
                </c:pt>
                <c:pt idx="54">
                  <c:v>2787355.75</c:v>
                </c:pt>
                <c:pt idx="55">
                  <c:v>2795599.5</c:v>
                </c:pt>
                <c:pt idx="56">
                  <c:v>2803824.75</c:v>
                </c:pt>
                <c:pt idx="57">
                  <c:v>2812044.75</c:v>
                </c:pt>
                <c:pt idx="58">
                  <c:v>2820267</c:v>
                </c:pt>
                <c:pt idx="59">
                  <c:v>2828472.25</c:v>
                </c:pt>
                <c:pt idx="60">
                  <c:v>2836696.5</c:v>
                </c:pt>
                <c:pt idx="61">
                  <c:v>2844929</c:v>
                </c:pt>
                <c:pt idx="62">
                  <c:v>2853181.75</c:v>
                </c:pt>
                <c:pt idx="63">
                  <c:v>2861444.5</c:v>
                </c:pt>
                <c:pt idx="64">
                  <c:v>2869719</c:v>
                </c:pt>
                <c:pt idx="65">
                  <c:v>2878011</c:v>
                </c:pt>
                <c:pt idx="66">
                  <c:v>2886303.75</c:v>
                </c:pt>
                <c:pt idx="67">
                  <c:v>2894612.75</c:v>
                </c:pt>
                <c:pt idx="68">
                  <c:v>2902933.25</c:v>
                </c:pt>
                <c:pt idx="69">
                  <c:v>2911258.5</c:v>
                </c:pt>
                <c:pt idx="70">
                  <c:v>2919597.5</c:v>
                </c:pt>
                <c:pt idx="71">
                  <c:v>2927942.25</c:v>
                </c:pt>
                <c:pt idx="72">
                  <c:v>2936292.5</c:v>
                </c:pt>
                <c:pt idx="73">
                  <c:v>2944649.25</c:v>
                </c:pt>
                <c:pt idx="74">
                  <c:v>2953019.5</c:v>
                </c:pt>
                <c:pt idx="75">
                  <c:v>2961397.25</c:v>
                </c:pt>
                <c:pt idx="76">
                  <c:v>2969783</c:v>
                </c:pt>
                <c:pt idx="77">
                  <c:v>2978175.25</c:v>
                </c:pt>
                <c:pt idx="78">
                  <c:v>2986574.5</c:v>
                </c:pt>
                <c:pt idx="79">
                  <c:v>2994984.5</c:v>
                </c:pt>
                <c:pt idx="80">
                  <c:v>3003402.75</c:v>
                </c:pt>
                <c:pt idx="81">
                  <c:v>3011826.5</c:v>
                </c:pt>
                <c:pt idx="82">
                  <c:v>3020258</c:v>
                </c:pt>
                <c:pt idx="83">
                  <c:v>3028700.25</c:v>
                </c:pt>
                <c:pt idx="84">
                  <c:v>3037148.5</c:v>
                </c:pt>
                <c:pt idx="85">
                  <c:v>3045598.25</c:v>
                </c:pt>
                <c:pt idx="86">
                  <c:v>3054056.75</c:v>
                </c:pt>
                <c:pt idx="87">
                  <c:v>3062514.75</c:v>
                </c:pt>
                <c:pt idx="88">
                  <c:v>3070983.75</c:v>
                </c:pt>
                <c:pt idx="89">
                  <c:v>3079460.25</c:v>
                </c:pt>
                <c:pt idx="90">
                  <c:v>3087945.5</c:v>
                </c:pt>
                <c:pt idx="91">
                  <c:v>3096437</c:v>
                </c:pt>
                <c:pt idx="92">
                  <c:v>3104936.5</c:v>
                </c:pt>
                <c:pt idx="93">
                  <c:v>3113446.75</c:v>
                </c:pt>
                <c:pt idx="94">
                  <c:v>3121963.5</c:v>
                </c:pt>
                <c:pt idx="95">
                  <c:v>3130495.25</c:v>
                </c:pt>
                <c:pt idx="96">
                  <c:v>3139048.5</c:v>
                </c:pt>
                <c:pt idx="97">
                  <c:v>3147622.5</c:v>
                </c:pt>
                <c:pt idx="98">
                  <c:v>3156209.5</c:v>
                </c:pt>
                <c:pt idx="99">
                  <c:v>3164815.5</c:v>
                </c:pt>
                <c:pt idx="100">
                  <c:v>3173444.75</c:v>
                </c:pt>
              </c:numCache>
            </c:numRef>
          </c:val>
          <c:smooth val="0"/>
        </c:ser>
        <c:ser>
          <c:idx val="0"/>
          <c:order val="1"/>
          <c:tx>
            <c:strRef>
              <c:f>'Simulation results'!$A$107</c:f>
              <c:strCache>
                <c:ptCount val="1"/>
                <c:pt idx="0">
                  <c:v>Not in Workforce</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results'!$B$107:$CX$107</c:f>
              <c:numCache>
                <c:formatCode>General</c:formatCode>
                <c:ptCount val="101"/>
                <c:pt idx="0">
                  <c:v>2094856.5</c:v>
                </c:pt>
                <c:pt idx="1">
                  <c:v>2136788.25</c:v>
                </c:pt>
                <c:pt idx="2">
                  <c:v>2177208</c:v>
                </c:pt>
                <c:pt idx="3">
                  <c:v>2217499.25</c:v>
                </c:pt>
                <c:pt idx="4">
                  <c:v>2257579</c:v>
                </c:pt>
                <c:pt idx="5">
                  <c:v>2297434.25</c:v>
                </c:pt>
                <c:pt idx="6">
                  <c:v>2337070.75</c:v>
                </c:pt>
                <c:pt idx="7">
                  <c:v>2376484.5</c:v>
                </c:pt>
                <c:pt idx="8">
                  <c:v>2415680.25</c:v>
                </c:pt>
                <c:pt idx="9">
                  <c:v>2454697.5</c:v>
                </c:pt>
                <c:pt idx="10">
                  <c:v>2493616.75</c:v>
                </c:pt>
                <c:pt idx="11">
                  <c:v>2532434.75</c:v>
                </c:pt>
                <c:pt idx="12">
                  <c:v>2571131.5</c:v>
                </c:pt>
                <c:pt idx="13">
                  <c:v>2609692.25</c:v>
                </c:pt>
                <c:pt idx="14">
                  <c:v>2648105.75</c:v>
                </c:pt>
                <c:pt idx="15">
                  <c:v>2686346.25</c:v>
                </c:pt>
                <c:pt idx="16">
                  <c:v>2724405.75</c:v>
                </c:pt>
                <c:pt idx="17">
                  <c:v>2762274.75</c:v>
                </c:pt>
                <c:pt idx="18">
                  <c:v>2799930</c:v>
                </c:pt>
                <c:pt idx="19">
                  <c:v>2837361</c:v>
                </c:pt>
                <c:pt idx="20">
                  <c:v>2874550.25</c:v>
                </c:pt>
                <c:pt idx="21">
                  <c:v>2911484.75</c:v>
                </c:pt>
                <c:pt idx="22">
                  <c:v>2948146.5</c:v>
                </c:pt>
                <c:pt idx="23">
                  <c:v>2984543.5</c:v>
                </c:pt>
                <c:pt idx="24">
                  <c:v>3020651.25</c:v>
                </c:pt>
                <c:pt idx="25">
                  <c:v>3056473</c:v>
                </c:pt>
                <c:pt idx="26">
                  <c:v>3091986.5</c:v>
                </c:pt>
                <c:pt idx="27">
                  <c:v>3127188.5</c:v>
                </c:pt>
                <c:pt idx="28">
                  <c:v>3162073.5</c:v>
                </c:pt>
                <c:pt idx="29">
                  <c:v>3196635.25</c:v>
                </c:pt>
                <c:pt idx="30">
                  <c:v>3230860.25</c:v>
                </c:pt>
                <c:pt idx="31">
                  <c:v>3264748</c:v>
                </c:pt>
                <c:pt idx="32">
                  <c:v>3298284.75</c:v>
                </c:pt>
                <c:pt idx="33">
                  <c:v>3331478</c:v>
                </c:pt>
                <c:pt idx="34">
                  <c:v>3364314.25</c:v>
                </c:pt>
                <c:pt idx="35">
                  <c:v>3396782.25</c:v>
                </c:pt>
                <c:pt idx="36">
                  <c:v>3428903.75</c:v>
                </c:pt>
                <c:pt idx="37">
                  <c:v>3460662.25</c:v>
                </c:pt>
                <c:pt idx="38">
                  <c:v>3492068.75</c:v>
                </c:pt>
                <c:pt idx="39">
                  <c:v>3523108</c:v>
                </c:pt>
                <c:pt idx="40">
                  <c:v>3553791.75</c:v>
                </c:pt>
                <c:pt idx="41">
                  <c:v>3584122</c:v>
                </c:pt>
                <c:pt idx="42">
                  <c:v>3614095.75</c:v>
                </c:pt>
                <c:pt idx="43">
                  <c:v>3643725</c:v>
                </c:pt>
                <c:pt idx="44">
                  <c:v>3673009.25</c:v>
                </c:pt>
                <c:pt idx="45">
                  <c:v>3701943.75</c:v>
                </c:pt>
                <c:pt idx="46">
                  <c:v>3730538</c:v>
                </c:pt>
                <c:pt idx="47">
                  <c:v>3758794.5</c:v>
                </c:pt>
                <c:pt idx="48">
                  <c:v>3786723</c:v>
                </c:pt>
                <c:pt idx="49">
                  <c:v>3814310.25</c:v>
                </c:pt>
                <c:pt idx="50">
                  <c:v>3841563.5</c:v>
                </c:pt>
                <c:pt idx="51">
                  <c:v>3868483</c:v>
                </c:pt>
                <c:pt idx="52">
                  <c:v>3895077</c:v>
                </c:pt>
                <c:pt idx="53">
                  <c:v>3921342.25</c:v>
                </c:pt>
                <c:pt idx="54">
                  <c:v>3947279.75</c:v>
                </c:pt>
                <c:pt idx="55">
                  <c:v>3972909.5</c:v>
                </c:pt>
                <c:pt idx="56">
                  <c:v>3998223</c:v>
                </c:pt>
                <c:pt idx="57">
                  <c:v>4023222.5</c:v>
                </c:pt>
                <c:pt idx="58">
                  <c:v>4047919.75</c:v>
                </c:pt>
                <c:pt idx="59">
                  <c:v>4072319.75</c:v>
                </c:pt>
                <c:pt idx="60">
                  <c:v>4096445</c:v>
                </c:pt>
                <c:pt idx="61">
                  <c:v>4120314.5</c:v>
                </c:pt>
                <c:pt idx="62">
                  <c:v>4143939.75</c:v>
                </c:pt>
                <c:pt idx="63">
                  <c:v>4167303.5</c:v>
                </c:pt>
                <c:pt idx="64">
                  <c:v>4190431</c:v>
                </c:pt>
                <c:pt idx="65">
                  <c:v>4213311</c:v>
                </c:pt>
                <c:pt idx="66">
                  <c:v>4235970</c:v>
                </c:pt>
                <c:pt idx="67">
                  <c:v>4258382.5</c:v>
                </c:pt>
                <c:pt idx="68">
                  <c:v>4280581.5</c:v>
                </c:pt>
                <c:pt idx="69">
                  <c:v>4302551</c:v>
                </c:pt>
                <c:pt idx="70">
                  <c:v>4324297.5</c:v>
                </c:pt>
                <c:pt idx="71">
                  <c:v>4345847</c:v>
                </c:pt>
                <c:pt idx="72">
                  <c:v>4367182.5</c:v>
                </c:pt>
                <c:pt idx="73">
                  <c:v>4388315.5</c:v>
                </c:pt>
                <c:pt idx="74">
                  <c:v>4409246</c:v>
                </c:pt>
                <c:pt idx="75">
                  <c:v>4429996.5</c:v>
                </c:pt>
                <c:pt idx="76">
                  <c:v>4450547.5</c:v>
                </c:pt>
                <c:pt idx="77">
                  <c:v>4470919.5</c:v>
                </c:pt>
                <c:pt idx="78">
                  <c:v>4491115</c:v>
                </c:pt>
                <c:pt idx="79">
                  <c:v>4511136</c:v>
                </c:pt>
                <c:pt idx="80">
                  <c:v>4530998.5</c:v>
                </c:pt>
                <c:pt idx="81">
                  <c:v>4550682</c:v>
                </c:pt>
                <c:pt idx="82">
                  <c:v>4570211</c:v>
                </c:pt>
                <c:pt idx="83">
                  <c:v>4589597</c:v>
                </c:pt>
                <c:pt idx="84">
                  <c:v>4608811</c:v>
                </c:pt>
                <c:pt idx="85">
                  <c:v>4627878.5</c:v>
                </c:pt>
                <c:pt idx="86">
                  <c:v>4646801.5</c:v>
                </c:pt>
                <c:pt idx="87">
                  <c:v>4665579.5</c:v>
                </c:pt>
                <c:pt idx="88">
                  <c:v>4684224.5</c:v>
                </c:pt>
                <c:pt idx="89">
                  <c:v>4702724.5</c:v>
                </c:pt>
                <c:pt idx="90">
                  <c:v>4721108.5</c:v>
                </c:pt>
                <c:pt idx="91">
                  <c:v>4739368.5</c:v>
                </c:pt>
                <c:pt idx="92">
                  <c:v>4757512</c:v>
                </c:pt>
                <c:pt idx="93">
                  <c:v>4775531.5</c:v>
                </c:pt>
                <c:pt idx="94">
                  <c:v>4793443</c:v>
                </c:pt>
                <c:pt idx="95">
                  <c:v>4811252.5</c:v>
                </c:pt>
                <c:pt idx="96">
                  <c:v>4828968</c:v>
                </c:pt>
                <c:pt idx="97">
                  <c:v>4846607</c:v>
                </c:pt>
                <c:pt idx="98">
                  <c:v>4864161</c:v>
                </c:pt>
                <c:pt idx="99">
                  <c:v>4881617.5</c:v>
                </c:pt>
                <c:pt idx="100">
                  <c:v>4899013</c:v>
                </c:pt>
              </c:numCache>
            </c:numRef>
          </c:val>
          <c:smooth val="0"/>
        </c:ser>
        <c:dLbls>
          <c:showLegendKey val="0"/>
          <c:showVal val="0"/>
          <c:showCatName val="0"/>
          <c:showSerName val="0"/>
          <c:showPercent val="0"/>
          <c:showBubbleSize val="0"/>
        </c:dLbls>
        <c:marker val="1"/>
        <c:smooth val="0"/>
        <c:axId val="117499904"/>
        <c:axId val="123084096"/>
      </c:lineChart>
      <c:catAx>
        <c:axId val="117499904"/>
        <c:scaling>
          <c:orientation val="minMax"/>
        </c:scaling>
        <c:delete val="0"/>
        <c:axPos val="b"/>
        <c:numFmt formatCode="General" sourceLinked="1"/>
        <c:majorTickMark val="out"/>
        <c:minorTickMark val="none"/>
        <c:tickLblPos val="nextTo"/>
        <c:crossAx val="123084096"/>
        <c:crosses val="autoZero"/>
        <c:auto val="1"/>
        <c:lblAlgn val="ctr"/>
        <c:lblOffset val="100"/>
        <c:tickLblSkip val="10"/>
        <c:noMultiLvlLbl val="0"/>
      </c:catAx>
      <c:valAx>
        <c:axId val="123084096"/>
        <c:scaling>
          <c:orientation val="minMax"/>
        </c:scaling>
        <c:delete val="0"/>
        <c:axPos val="l"/>
        <c:majorGridlines/>
        <c:numFmt formatCode="#,##0" sourceLinked="0"/>
        <c:majorTickMark val="out"/>
        <c:minorTickMark val="none"/>
        <c:tickLblPos val="nextTo"/>
        <c:crossAx val="117499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results'!$A$108</c:f>
              <c:strCache>
                <c:ptCount val="1"/>
                <c:pt idx="0">
                  <c:v>Urban Area</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results'!$B$108:$CX$108</c:f>
              <c:numCache>
                <c:formatCode>General</c:formatCode>
                <c:ptCount val="101"/>
                <c:pt idx="0">
                  <c:v>110737.9</c:v>
                </c:pt>
                <c:pt idx="1">
                  <c:v>116451.98</c:v>
                </c:pt>
                <c:pt idx="2">
                  <c:v>121926.99</c:v>
                </c:pt>
                <c:pt idx="3">
                  <c:v>127285.66</c:v>
                </c:pt>
                <c:pt idx="4">
                  <c:v>132540.16</c:v>
                </c:pt>
                <c:pt idx="5">
                  <c:v>137752.25</c:v>
                </c:pt>
                <c:pt idx="6">
                  <c:v>142950.60999999999</c:v>
                </c:pt>
                <c:pt idx="7">
                  <c:v>148138.35999999999</c:v>
                </c:pt>
                <c:pt idx="8">
                  <c:v>153327.98000000001</c:v>
                </c:pt>
                <c:pt idx="9">
                  <c:v>158533</c:v>
                </c:pt>
                <c:pt idx="10">
                  <c:v>163750.81</c:v>
                </c:pt>
                <c:pt idx="11">
                  <c:v>168982.44</c:v>
                </c:pt>
                <c:pt idx="12">
                  <c:v>174228</c:v>
                </c:pt>
                <c:pt idx="13">
                  <c:v>179494.64</c:v>
                </c:pt>
                <c:pt idx="14">
                  <c:v>184782.09</c:v>
                </c:pt>
                <c:pt idx="15">
                  <c:v>190091.11</c:v>
                </c:pt>
                <c:pt idx="16">
                  <c:v>195420.92</c:v>
                </c:pt>
                <c:pt idx="17">
                  <c:v>200771.7</c:v>
                </c:pt>
                <c:pt idx="18">
                  <c:v>206143.45</c:v>
                </c:pt>
                <c:pt idx="19">
                  <c:v>211536.75</c:v>
                </c:pt>
                <c:pt idx="20">
                  <c:v>216952.63</c:v>
                </c:pt>
                <c:pt idx="21">
                  <c:v>222390.86</c:v>
                </c:pt>
                <c:pt idx="22">
                  <c:v>227848.44</c:v>
                </c:pt>
                <c:pt idx="23">
                  <c:v>233322.19</c:v>
                </c:pt>
                <c:pt idx="24">
                  <c:v>238809.78</c:v>
                </c:pt>
                <c:pt idx="25">
                  <c:v>244309.44</c:v>
                </c:pt>
                <c:pt idx="26">
                  <c:v>249820</c:v>
                </c:pt>
                <c:pt idx="27">
                  <c:v>255339.78</c:v>
                </c:pt>
                <c:pt idx="28">
                  <c:v>260867.94</c:v>
                </c:pt>
                <c:pt idx="29">
                  <c:v>266403.69</c:v>
                </c:pt>
                <c:pt idx="30">
                  <c:v>271945.90999999997</c:v>
                </c:pt>
                <c:pt idx="31">
                  <c:v>277494.25</c:v>
                </c:pt>
                <c:pt idx="32">
                  <c:v>283047.63</c:v>
                </c:pt>
                <c:pt idx="33">
                  <c:v>288605.38</c:v>
                </c:pt>
                <c:pt idx="34">
                  <c:v>294165.90999999997</c:v>
                </c:pt>
                <c:pt idx="35">
                  <c:v>299727.88</c:v>
                </c:pt>
                <c:pt idx="36">
                  <c:v>305290.09000000003</c:v>
                </c:pt>
                <c:pt idx="37">
                  <c:v>310849.34000000003</c:v>
                </c:pt>
                <c:pt idx="38">
                  <c:v>316406.15999999997</c:v>
                </c:pt>
                <c:pt idx="39">
                  <c:v>321957.25</c:v>
                </c:pt>
                <c:pt idx="40">
                  <c:v>327502.46999999997</c:v>
                </c:pt>
                <c:pt idx="41">
                  <c:v>333039.78000000003</c:v>
                </c:pt>
                <c:pt idx="42">
                  <c:v>338568.5</c:v>
                </c:pt>
                <c:pt idx="43">
                  <c:v>344086.63</c:v>
                </c:pt>
                <c:pt idx="44">
                  <c:v>349593.84</c:v>
                </c:pt>
                <c:pt idx="45">
                  <c:v>355088.19</c:v>
                </c:pt>
                <c:pt idx="46">
                  <c:v>360569.34</c:v>
                </c:pt>
                <c:pt idx="47">
                  <c:v>366035.63</c:v>
                </c:pt>
                <c:pt idx="48">
                  <c:v>371487.25</c:v>
                </c:pt>
                <c:pt idx="49">
                  <c:v>376923.28</c:v>
                </c:pt>
                <c:pt idx="50">
                  <c:v>382342.13</c:v>
                </c:pt>
                <c:pt idx="51">
                  <c:v>387744.78</c:v>
                </c:pt>
                <c:pt idx="52">
                  <c:v>393130.53</c:v>
                </c:pt>
                <c:pt idx="53">
                  <c:v>398497.34</c:v>
                </c:pt>
                <c:pt idx="54">
                  <c:v>403846</c:v>
                </c:pt>
                <c:pt idx="55">
                  <c:v>409174.25</c:v>
                </c:pt>
                <c:pt idx="56">
                  <c:v>414482.09</c:v>
                </c:pt>
                <c:pt idx="57">
                  <c:v>419769.31</c:v>
                </c:pt>
                <c:pt idx="58">
                  <c:v>425033.75</c:v>
                </c:pt>
                <c:pt idx="59">
                  <c:v>430274.84</c:v>
                </c:pt>
                <c:pt idx="60">
                  <c:v>435496.19</c:v>
                </c:pt>
                <c:pt idx="61">
                  <c:v>440697</c:v>
                </c:pt>
                <c:pt idx="62">
                  <c:v>445877.16</c:v>
                </c:pt>
                <c:pt idx="63">
                  <c:v>451036.84</c:v>
                </c:pt>
                <c:pt idx="64">
                  <c:v>456174.16</c:v>
                </c:pt>
                <c:pt idx="65">
                  <c:v>461289.72</c:v>
                </c:pt>
                <c:pt idx="66">
                  <c:v>466383.94</c:v>
                </c:pt>
                <c:pt idx="67">
                  <c:v>471454.34</c:v>
                </c:pt>
                <c:pt idx="68">
                  <c:v>476504.31</c:v>
                </c:pt>
                <c:pt idx="69">
                  <c:v>481529.81</c:v>
                </c:pt>
                <c:pt idx="70">
                  <c:v>486533.41</c:v>
                </c:pt>
                <c:pt idx="71">
                  <c:v>491512.63</c:v>
                </c:pt>
                <c:pt idx="72">
                  <c:v>496468.97</c:v>
                </c:pt>
                <c:pt idx="73">
                  <c:v>501400.88</c:v>
                </c:pt>
                <c:pt idx="74">
                  <c:v>506310.97</c:v>
                </c:pt>
                <c:pt idx="75">
                  <c:v>511198.25</c:v>
                </c:pt>
                <c:pt idx="76">
                  <c:v>516063.59</c:v>
                </c:pt>
                <c:pt idx="77">
                  <c:v>520905.31</c:v>
                </c:pt>
                <c:pt idx="78">
                  <c:v>525724.38</c:v>
                </c:pt>
                <c:pt idx="79">
                  <c:v>530520</c:v>
                </c:pt>
                <c:pt idx="80">
                  <c:v>535291.75</c:v>
                </c:pt>
                <c:pt idx="81">
                  <c:v>540047</c:v>
                </c:pt>
                <c:pt idx="82">
                  <c:v>544784.5</c:v>
                </c:pt>
                <c:pt idx="83">
                  <c:v>549506.75</c:v>
                </c:pt>
                <c:pt idx="84">
                  <c:v>554215.75</c:v>
                </c:pt>
                <c:pt idx="85">
                  <c:v>558911.38</c:v>
                </c:pt>
                <c:pt idx="86">
                  <c:v>563593</c:v>
                </c:pt>
                <c:pt idx="87">
                  <c:v>568263.81000000006</c:v>
                </c:pt>
                <c:pt idx="88">
                  <c:v>572922.56000000006</c:v>
                </c:pt>
                <c:pt idx="89">
                  <c:v>577568.75</c:v>
                </c:pt>
                <c:pt idx="90">
                  <c:v>582203.75</c:v>
                </c:pt>
                <c:pt idx="91">
                  <c:v>586827.38</c:v>
                </c:pt>
                <c:pt idx="92">
                  <c:v>591440.43999999994</c:v>
                </c:pt>
                <c:pt idx="93">
                  <c:v>596042.38</c:v>
                </c:pt>
                <c:pt idx="94">
                  <c:v>600633.63</c:v>
                </c:pt>
                <c:pt idx="95">
                  <c:v>605213.88</c:v>
                </c:pt>
                <c:pt idx="96">
                  <c:v>609784.06000000006</c:v>
                </c:pt>
                <c:pt idx="97">
                  <c:v>614343.13</c:v>
                </c:pt>
                <c:pt idx="98">
                  <c:v>618891.63</c:v>
                </c:pt>
                <c:pt idx="99">
                  <c:v>623430.5</c:v>
                </c:pt>
                <c:pt idx="100">
                  <c:v>627958.81000000006</c:v>
                </c:pt>
              </c:numCache>
            </c:numRef>
          </c:val>
          <c:smooth val="0"/>
        </c:ser>
        <c:ser>
          <c:idx val="5"/>
          <c:order val="1"/>
          <c:tx>
            <c:strRef>
              <c:f>'Simulation results'!$A$109</c:f>
              <c:strCache>
                <c:ptCount val="1"/>
                <c:pt idx="0">
                  <c:v>Suburban Area</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results'!$B$109:$CX$109</c:f>
              <c:numCache>
                <c:formatCode>General</c:formatCode>
                <c:ptCount val="101"/>
                <c:pt idx="0">
                  <c:v>2742576.5</c:v>
                </c:pt>
                <c:pt idx="1">
                  <c:v>2791633.5</c:v>
                </c:pt>
                <c:pt idx="2">
                  <c:v>2835264.75</c:v>
                </c:pt>
                <c:pt idx="3">
                  <c:v>2876185.5</c:v>
                </c:pt>
                <c:pt idx="4">
                  <c:v>2914841.5</c:v>
                </c:pt>
                <c:pt idx="5">
                  <c:v>2951543.75</c:v>
                </c:pt>
                <c:pt idx="6">
                  <c:v>2986533.25</c:v>
                </c:pt>
                <c:pt idx="7">
                  <c:v>3020030.75</c:v>
                </c:pt>
                <c:pt idx="8">
                  <c:v>3052189.25</c:v>
                </c:pt>
                <c:pt idx="9">
                  <c:v>3083168.5</c:v>
                </c:pt>
                <c:pt idx="10">
                  <c:v>3113262</c:v>
                </c:pt>
                <c:pt idx="11">
                  <c:v>3142571.25</c:v>
                </c:pt>
                <c:pt idx="12">
                  <c:v>3171178</c:v>
                </c:pt>
                <c:pt idx="13">
                  <c:v>3199164.5</c:v>
                </c:pt>
                <c:pt idx="14">
                  <c:v>3226582.75</c:v>
                </c:pt>
                <c:pt idx="15">
                  <c:v>3253485</c:v>
                </c:pt>
                <c:pt idx="16">
                  <c:v>3279914.25</c:v>
                </c:pt>
                <c:pt idx="17">
                  <c:v>3305904</c:v>
                </c:pt>
                <c:pt idx="18">
                  <c:v>3331490.25</c:v>
                </c:pt>
                <c:pt idx="19">
                  <c:v>3356678.25</c:v>
                </c:pt>
                <c:pt idx="20">
                  <c:v>3381469.5</c:v>
                </c:pt>
                <c:pt idx="21">
                  <c:v>3405872.5</c:v>
                </c:pt>
                <c:pt idx="22">
                  <c:v>3429910.25</c:v>
                </c:pt>
                <c:pt idx="23">
                  <c:v>3453593</c:v>
                </c:pt>
                <c:pt idx="24">
                  <c:v>3476927.25</c:v>
                </c:pt>
                <c:pt idx="25">
                  <c:v>3499925.75</c:v>
                </c:pt>
                <c:pt idx="26">
                  <c:v>3522595.25</c:v>
                </c:pt>
                <c:pt idx="27">
                  <c:v>3544934</c:v>
                </c:pt>
                <c:pt idx="28">
                  <c:v>3566945</c:v>
                </c:pt>
                <c:pt idx="29">
                  <c:v>3588641.25</c:v>
                </c:pt>
                <c:pt idx="30">
                  <c:v>3610020.25</c:v>
                </c:pt>
                <c:pt idx="31">
                  <c:v>3631088</c:v>
                </c:pt>
                <c:pt idx="32">
                  <c:v>3651855</c:v>
                </c:pt>
                <c:pt idx="33">
                  <c:v>3672322</c:v>
                </c:pt>
                <c:pt idx="34">
                  <c:v>3692491</c:v>
                </c:pt>
                <c:pt idx="35">
                  <c:v>3712358.75</c:v>
                </c:pt>
                <c:pt idx="36">
                  <c:v>3731942.75</c:v>
                </c:pt>
                <c:pt idx="37">
                  <c:v>3751232.5</c:v>
                </c:pt>
                <c:pt idx="38">
                  <c:v>3770236</c:v>
                </c:pt>
                <c:pt idx="39">
                  <c:v>3788954</c:v>
                </c:pt>
                <c:pt idx="40">
                  <c:v>3807394.5</c:v>
                </c:pt>
                <c:pt idx="41">
                  <c:v>3825551.5</c:v>
                </c:pt>
                <c:pt idx="42">
                  <c:v>3843443.75</c:v>
                </c:pt>
                <c:pt idx="43">
                  <c:v>3861068.75</c:v>
                </c:pt>
                <c:pt idx="44">
                  <c:v>3878422.75</c:v>
                </c:pt>
                <c:pt idx="45">
                  <c:v>3895529.25</c:v>
                </c:pt>
                <c:pt idx="46">
                  <c:v>3912374</c:v>
                </c:pt>
                <c:pt idx="47">
                  <c:v>3928967.5</c:v>
                </c:pt>
                <c:pt idx="48">
                  <c:v>3945312.25</c:v>
                </c:pt>
                <c:pt idx="49">
                  <c:v>3961418.75</c:v>
                </c:pt>
                <c:pt idx="50">
                  <c:v>3977296.75</c:v>
                </c:pt>
                <c:pt idx="51">
                  <c:v>3992942.25</c:v>
                </c:pt>
                <c:pt idx="52">
                  <c:v>4008361.75</c:v>
                </c:pt>
                <c:pt idx="53">
                  <c:v>4023565</c:v>
                </c:pt>
                <c:pt idx="54">
                  <c:v>4038540.75</c:v>
                </c:pt>
                <c:pt idx="55">
                  <c:v>4053308.25</c:v>
                </c:pt>
                <c:pt idx="56">
                  <c:v>4067869.75</c:v>
                </c:pt>
                <c:pt idx="57">
                  <c:v>4082220</c:v>
                </c:pt>
                <c:pt idx="58">
                  <c:v>4096369.5</c:v>
                </c:pt>
                <c:pt idx="59">
                  <c:v>4110317.25</c:v>
                </c:pt>
                <c:pt idx="60">
                  <c:v>4124117.5</c:v>
                </c:pt>
                <c:pt idx="61">
                  <c:v>4137785.5</c:v>
                </c:pt>
                <c:pt idx="62">
                  <c:v>4151315.25</c:v>
                </c:pt>
                <c:pt idx="63">
                  <c:v>4164715.25</c:v>
                </c:pt>
                <c:pt idx="64">
                  <c:v>4177983.5</c:v>
                </c:pt>
                <c:pt idx="65">
                  <c:v>4191132.5</c:v>
                </c:pt>
                <c:pt idx="66">
                  <c:v>4204162.5</c:v>
                </c:pt>
                <c:pt idx="67">
                  <c:v>4217065</c:v>
                </c:pt>
                <c:pt idx="68">
                  <c:v>4229856</c:v>
                </c:pt>
                <c:pt idx="69">
                  <c:v>4242521.5</c:v>
                </c:pt>
                <c:pt idx="70">
                  <c:v>4255087</c:v>
                </c:pt>
                <c:pt idx="71">
                  <c:v>4267542</c:v>
                </c:pt>
                <c:pt idx="72">
                  <c:v>4279890</c:v>
                </c:pt>
                <c:pt idx="73">
                  <c:v>4292137.5</c:v>
                </c:pt>
                <c:pt idx="74">
                  <c:v>4304283</c:v>
                </c:pt>
                <c:pt idx="75">
                  <c:v>4316339.5</c:v>
                </c:pt>
                <c:pt idx="76">
                  <c:v>4328304</c:v>
                </c:pt>
                <c:pt idx="77">
                  <c:v>4340179.5</c:v>
                </c:pt>
                <c:pt idx="78">
                  <c:v>4351968.5</c:v>
                </c:pt>
                <c:pt idx="79">
                  <c:v>4363670.5</c:v>
                </c:pt>
                <c:pt idx="80">
                  <c:v>4375302</c:v>
                </c:pt>
                <c:pt idx="81">
                  <c:v>4386849</c:v>
                </c:pt>
                <c:pt idx="82">
                  <c:v>4398316</c:v>
                </c:pt>
                <c:pt idx="83">
                  <c:v>4409708.5</c:v>
                </c:pt>
                <c:pt idx="84">
                  <c:v>4421021.5</c:v>
                </c:pt>
                <c:pt idx="85">
                  <c:v>4432252.5</c:v>
                </c:pt>
                <c:pt idx="86">
                  <c:v>4443415.5</c:v>
                </c:pt>
                <c:pt idx="87">
                  <c:v>4454504.5</c:v>
                </c:pt>
                <c:pt idx="88">
                  <c:v>4465534.5</c:v>
                </c:pt>
                <c:pt idx="89">
                  <c:v>4476493</c:v>
                </c:pt>
                <c:pt idx="90">
                  <c:v>4487393.5</c:v>
                </c:pt>
                <c:pt idx="91">
                  <c:v>4498242.5</c:v>
                </c:pt>
                <c:pt idx="92">
                  <c:v>4509038.5</c:v>
                </c:pt>
                <c:pt idx="93">
                  <c:v>4519783.5</c:v>
                </c:pt>
                <c:pt idx="94">
                  <c:v>4530483.5</c:v>
                </c:pt>
                <c:pt idx="95">
                  <c:v>4541128.5</c:v>
                </c:pt>
                <c:pt idx="96">
                  <c:v>4551735.5</c:v>
                </c:pt>
                <c:pt idx="97">
                  <c:v>4562299.5</c:v>
                </c:pt>
                <c:pt idx="98">
                  <c:v>4572825</c:v>
                </c:pt>
                <c:pt idx="99">
                  <c:v>4583306.5</c:v>
                </c:pt>
                <c:pt idx="100">
                  <c:v>4593753.5</c:v>
                </c:pt>
              </c:numCache>
            </c:numRef>
          </c:val>
          <c:smooth val="0"/>
        </c:ser>
        <c:ser>
          <c:idx val="0"/>
          <c:order val="2"/>
          <c:tx>
            <c:strRef>
              <c:f>'Simulation results'!$A$110</c:f>
              <c:strCache>
                <c:ptCount val="1"/>
                <c:pt idx="0">
                  <c:v>Rural Area</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results'!$B$110:$CX$110</c:f>
              <c:numCache>
                <c:formatCode>General</c:formatCode>
                <c:ptCount val="101"/>
                <c:pt idx="0">
                  <c:v>1394663</c:v>
                </c:pt>
                <c:pt idx="1">
                  <c:v>1419463.5</c:v>
                </c:pt>
                <c:pt idx="2">
                  <c:v>1443302</c:v>
                </c:pt>
                <c:pt idx="3">
                  <c:v>1466579.13</c:v>
                </c:pt>
                <c:pt idx="4">
                  <c:v>1489018.13</c:v>
                </c:pt>
                <c:pt idx="5">
                  <c:v>1510587.75</c:v>
                </c:pt>
                <c:pt idx="6">
                  <c:v>1531346.13</c:v>
                </c:pt>
                <c:pt idx="7">
                  <c:v>1551370.13</c:v>
                </c:pt>
                <c:pt idx="8">
                  <c:v>1570739</c:v>
                </c:pt>
                <c:pt idx="9">
                  <c:v>1589608.88</c:v>
                </c:pt>
                <c:pt idx="10">
                  <c:v>1608073.75</c:v>
                </c:pt>
                <c:pt idx="11">
                  <c:v>1626181</c:v>
                </c:pt>
                <c:pt idx="12">
                  <c:v>1643975.75</c:v>
                </c:pt>
                <c:pt idx="13">
                  <c:v>1661498.63</c:v>
                </c:pt>
                <c:pt idx="14">
                  <c:v>1678779.13</c:v>
                </c:pt>
                <c:pt idx="15">
                  <c:v>1695848.5</c:v>
                </c:pt>
                <c:pt idx="16">
                  <c:v>1712726.75</c:v>
                </c:pt>
                <c:pt idx="17">
                  <c:v>1729439.38</c:v>
                </c:pt>
                <c:pt idx="18">
                  <c:v>1746001.88</c:v>
                </c:pt>
                <c:pt idx="19">
                  <c:v>1762432.75</c:v>
                </c:pt>
                <c:pt idx="20">
                  <c:v>1778755.38</c:v>
                </c:pt>
                <c:pt idx="21">
                  <c:v>1794983</c:v>
                </c:pt>
                <c:pt idx="22">
                  <c:v>1811130.63</c:v>
                </c:pt>
                <c:pt idx="23">
                  <c:v>1827207.63</c:v>
                </c:pt>
                <c:pt idx="24">
                  <c:v>1843218.13</c:v>
                </c:pt>
                <c:pt idx="25">
                  <c:v>1859168.13</c:v>
                </c:pt>
                <c:pt idx="26">
                  <c:v>1875064.75</c:v>
                </c:pt>
                <c:pt idx="27">
                  <c:v>1890902.5</c:v>
                </c:pt>
                <c:pt idx="28">
                  <c:v>1906683.63</c:v>
                </c:pt>
                <c:pt idx="29">
                  <c:v>1922414.63</c:v>
                </c:pt>
                <c:pt idx="30">
                  <c:v>1938092.5</c:v>
                </c:pt>
                <c:pt idx="31">
                  <c:v>1953696.25</c:v>
                </c:pt>
                <c:pt idx="32">
                  <c:v>1969231</c:v>
                </c:pt>
                <c:pt idx="33">
                  <c:v>1984683.88</c:v>
                </c:pt>
                <c:pt idx="34">
                  <c:v>2000063.63</c:v>
                </c:pt>
                <c:pt idx="35">
                  <c:v>2015367.38</c:v>
                </c:pt>
                <c:pt idx="36">
                  <c:v>2030593.5</c:v>
                </c:pt>
                <c:pt idx="37">
                  <c:v>2045746</c:v>
                </c:pt>
                <c:pt idx="38">
                  <c:v>2060824.63</c:v>
                </c:pt>
                <c:pt idx="39">
                  <c:v>2075831.75</c:v>
                </c:pt>
                <c:pt idx="40">
                  <c:v>2090767</c:v>
                </c:pt>
                <c:pt idx="41">
                  <c:v>2105632.25</c:v>
                </c:pt>
                <c:pt idx="42">
                  <c:v>2120424.25</c:v>
                </c:pt>
                <c:pt idx="43">
                  <c:v>2135148.5</c:v>
                </c:pt>
                <c:pt idx="44">
                  <c:v>2149803.75</c:v>
                </c:pt>
                <c:pt idx="45">
                  <c:v>2164389.5</c:v>
                </c:pt>
                <c:pt idx="46">
                  <c:v>2178910.25</c:v>
                </c:pt>
                <c:pt idx="47">
                  <c:v>2193362.25</c:v>
                </c:pt>
                <c:pt idx="48">
                  <c:v>2207751</c:v>
                </c:pt>
                <c:pt idx="49">
                  <c:v>2222063.25</c:v>
                </c:pt>
                <c:pt idx="50">
                  <c:v>2236281.5</c:v>
                </c:pt>
                <c:pt idx="51">
                  <c:v>2250412</c:v>
                </c:pt>
                <c:pt idx="52">
                  <c:v>2264452.5</c:v>
                </c:pt>
                <c:pt idx="53">
                  <c:v>2278397</c:v>
                </c:pt>
                <c:pt idx="54">
                  <c:v>2292254</c:v>
                </c:pt>
                <c:pt idx="55">
                  <c:v>2306018.75</c:v>
                </c:pt>
                <c:pt idx="56">
                  <c:v>2319695.75</c:v>
                </c:pt>
                <c:pt idx="57">
                  <c:v>2333284.25</c:v>
                </c:pt>
                <c:pt idx="58">
                  <c:v>2346785.75</c:v>
                </c:pt>
                <c:pt idx="59">
                  <c:v>2360201.75</c:v>
                </c:pt>
                <c:pt idx="60">
                  <c:v>2373524.75</c:v>
                </c:pt>
                <c:pt idx="61">
                  <c:v>2386768.25</c:v>
                </c:pt>
                <c:pt idx="62">
                  <c:v>2399926.75</c:v>
                </c:pt>
                <c:pt idx="63">
                  <c:v>2412997</c:v>
                </c:pt>
                <c:pt idx="64">
                  <c:v>2425990.75</c:v>
                </c:pt>
                <c:pt idx="65">
                  <c:v>2438895.5</c:v>
                </c:pt>
                <c:pt idx="66">
                  <c:v>2451727.25</c:v>
                </c:pt>
                <c:pt idx="67">
                  <c:v>2464478</c:v>
                </c:pt>
                <c:pt idx="68">
                  <c:v>2477155.75</c:v>
                </c:pt>
                <c:pt idx="69">
                  <c:v>2489754.25</c:v>
                </c:pt>
                <c:pt idx="70">
                  <c:v>2502276.25</c:v>
                </c:pt>
                <c:pt idx="71">
                  <c:v>2514731.25</c:v>
                </c:pt>
                <c:pt idx="72">
                  <c:v>2527116.5</c:v>
                </c:pt>
                <c:pt idx="73">
                  <c:v>2539427.5</c:v>
                </c:pt>
                <c:pt idx="74">
                  <c:v>2551671.75</c:v>
                </c:pt>
                <c:pt idx="75">
                  <c:v>2563849.5</c:v>
                </c:pt>
                <c:pt idx="76">
                  <c:v>2575962</c:v>
                </c:pt>
                <c:pt idx="77">
                  <c:v>2588011.5</c:v>
                </c:pt>
                <c:pt idx="78">
                  <c:v>2600001.75</c:v>
                </c:pt>
                <c:pt idx="79">
                  <c:v>2611934.75</c:v>
                </c:pt>
                <c:pt idx="80">
                  <c:v>2623804.25</c:v>
                </c:pt>
                <c:pt idx="81">
                  <c:v>2635620.25</c:v>
                </c:pt>
                <c:pt idx="82">
                  <c:v>2647379.75</c:v>
                </c:pt>
                <c:pt idx="83">
                  <c:v>2659079.25</c:v>
                </c:pt>
                <c:pt idx="84">
                  <c:v>2670727</c:v>
                </c:pt>
                <c:pt idx="85">
                  <c:v>2682317</c:v>
                </c:pt>
                <c:pt idx="86">
                  <c:v>2693846.75</c:v>
                </c:pt>
                <c:pt idx="87">
                  <c:v>2705329.5</c:v>
                </c:pt>
                <c:pt idx="88">
                  <c:v>2716750.5</c:v>
                </c:pt>
                <c:pt idx="89">
                  <c:v>2728131.25</c:v>
                </c:pt>
                <c:pt idx="90">
                  <c:v>2739456.5</c:v>
                </c:pt>
                <c:pt idx="91">
                  <c:v>2750732.25</c:v>
                </c:pt>
                <c:pt idx="92">
                  <c:v>2761962.25</c:v>
                </c:pt>
                <c:pt idx="93">
                  <c:v>2773148.75</c:v>
                </c:pt>
                <c:pt idx="94">
                  <c:v>2784291.25</c:v>
                </c:pt>
                <c:pt idx="95">
                  <c:v>2795405.75</c:v>
                </c:pt>
                <c:pt idx="96">
                  <c:v>2806502</c:v>
                </c:pt>
                <c:pt idx="97">
                  <c:v>2817581.75</c:v>
                </c:pt>
                <c:pt idx="98">
                  <c:v>2828647.25</c:v>
                </c:pt>
                <c:pt idx="99">
                  <c:v>2839703.75</c:v>
                </c:pt>
                <c:pt idx="100">
                  <c:v>2850741.75</c:v>
                </c:pt>
              </c:numCache>
            </c:numRef>
          </c:val>
          <c:smooth val="0"/>
        </c:ser>
        <c:dLbls>
          <c:showLegendKey val="0"/>
          <c:showVal val="0"/>
          <c:showCatName val="0"/>
          <c:showSerName val="0"/>
          <c:showPercent val="0"/>
          <c:showBubbleSize val="0"/>
        </c:dLbls>
        <c:marker val="1"/>
        <c:smooth val="0"/>
        <c:axId val="117501440"/>
        <c:axId val="130688704"/>
      </c:lineChart>
      <c:catAx>
        <c:axId val="117501440"/>
        <c:scaling>
          <c:orientation val="minMax"/>
        </c:scaling>
        <c:delete val="0"/>
        <c:axPos val="b"/>
        <c:numFmt formatCode="General" sourceLinked="1"/>
        <c:majorTickMark val="out"/>
        <c:minorTickMark val="none"/>
        <c:tickLblPos val="nextTo"/>
        <c:crossAx val="130688704"/>
        <c:crosses val="autoZero"/>
        <c:auto val="1"/>
        <c:lblAlgn val="ctr"/>
        <c:lblOffset val="100"/>
        <c:tickLblSkip val="10"/>
        <c:noMultiLvlLbl val="0"/>
      </c:catAx>
      <c:valAx>
        <c:axId val="130688704"/>
        <c:scaling>
          <c:orientation val="minMax"/>
        </c:scaling>
        <c:delete val="0"/>
        <c:axPos val="l"/>
        <c:majorGridlines/>
        <c:numFmt formatCode="#,##0" sourceLinked="0"/>
        <c:majorTickMark val="out"/>
        <c:minorTickMark val="none"/>
        <c:tickLblPos val="nextTo"/>
        <c:crossAx val="117501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reports'!$A$494</c:f>
              <c:strCache>
                <c:ptCount val="1"/>
                <c:pt idx="0">
                  <c:v>Urban Area/Retail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reports'!$B$494:$CX$494</c:f>
              <c:numCache>
                <c:formatCode>0%</c:formatCode>
                <c:ptCount val="101"/>
                <c:pt idx="0">
                  <c:v>1</c:v>
                </c:pt>
                <c:pt idx="1">
                  <c:v>1.0087563356784628</c:v>
                </c:pt>
                <c:pt idx="2">
                  <c:v>1.0149941450630535</c:v>
                </c:pt>
                <c:pt idx="3">
                  <c:v>1.0240729539770121</c:v>
                </c:pt>
                <c:pt idx="4">
                  <c:v>1.0343926137453787</c:v>
                </c:pt>
                <c:pt idx="5">
                  <c:v>1.0454802553974258</c:v>
                </c:pt>
                <c:pt idx="6">
                  <c:v>1.0573525704506797</c:v>
                </c:pt>
                <c:pt idx="7">
                  <c:v>1.0697008518696651</c:v>
                </c:pt>
                <c:pt idx="8">
                  <c:v>1.0823278988390792</c:v>
                </c:pt>
                <c:pt idx="9">
                  <c:v>1.0950810786161873</c:v>
                </c:pt>
                <c:pt idx="10">
                  <c:v>1.1076663107530369</c:v>
                </c:pt>
                <c:pt idx="11">
                  <c:v>1.1196511644914637</c:v>
                </c:pt>
                <c:pt idx="12">
                  <c:v>1.1311877563417012</c:v>
                </c:pt>
                <c:pt idx="13">
                  <c:v>1.1423650503713862</c:v>
                </c:pt>
                <c:pt idx="14">
                  <c:v>1.1532393159231056</c:v>
                </c:pt>
                <c:pt idx="15">
                  <c:v>1.1638482379694166</c:v>
                </c:pt>
                <c:pt idx="16">
                  <c:v>1.1742140145078539</c:v>
                </c:pt>
                <c:pt idx="17">
                  <c:v>1.1843526487459421</c:v>
                </c:pt>
                <c:pt idx="18">
                  <c:v>1.1945473802491164</c:v>
                </c:pt>
                <c:pt idx="19">
                  <c:v>1.2051177569353684</c:v>
                </c:pt>
                <c:pt idx="20">
                  <c:v>1.2154616796312725</c:v>
                </c:pt>
                <c:pt idx="21">
                  <c:v>1.224435005037569</c:v>
                </c:pt>
                <c:pt idx="22">
                  <c:v>1.232579433125091</c:v>
                </c:pt>
                <c:pt idx="23">
                  <c:v>1.2401883560317897</c:v>
                </c:pt>
                <c:pt idx="24">
                  <c:v>1.2474250753054161</c:v>
                </c:pt>
                <c:pt idx="25">
                  <c:v>1.2543875030436209</c:v>
                </c:pt>
                <c:pt idx="26">
                  <c:v>1.2611331131314922</c:v>
                </c:pt>
                <c:pt idx="27">
                  <c:v>1.2676990743090875</c:v>
                </c:pt>
                <c:pt idx="28">
                  <c:v>1.2741130910539489</c:v>
                </c:pt>
                <c:pt idx="29">
                  <c:v>1.2804278190811578</c:v>
                </c:pt>
                <c:pt idx="30">
                  <c:v>1.2867188004133301</c:v>
                </c:pt>
                <c:pt idx="31">
                  <c:v>1.2929727850829456</c:v>
                </c:pt>
                <c:pt idx="32">
                  <c:v>1.2991739419599801</c:v>
                </c:pt>
                <c:pt idx="33">
                  <c:v>1.3053107418519152</c:v>
                </c:pt>
                <c:pt idx="34">
                  <c:v>1.3113859379987558</c:v>
                </c:pt>
                <c:pt idx="35">
                  <c:v>1.3174010790980042</c:v>
                </c:pt>
                <c:pt idx="36">
                  <c:v>1.3233606391646671</c:v>
                </c:pt>
                <c:pt idx="37">
                  <c:v>1.3292699526012526</c:v>
                </c:pt>
                <c:pt idx="38">
                  <c:v>1.3351371070502733</c:v>
                </c:pt>
                <c:pt idx="39">
                  <c:v>1.3409633070542311</c:v>
                </c:pt>
                <c:pt idx="40">
                  <c:v>1.3467550915581359</c:v>
                </c:pt>
                <c:pt idx="41">
                  <c:v>1.3525159021119932</c:v>
                </c:pt>
                <c:pt idx="42">
                  <c:v>1.358239371848293</c:v>
                </c:pt>
                <c:pt idx="43">
                  <c:v>1.3639313514020444</c:v>
                </c:pt>
                <c:pt idx="44">
                  <c:v>1.3696007888032611</c:v>
                </c:pt>
                <c:pt idx="45">
                  <c:v>1.3752500931369471</c:v>
                </c:pt>
                <c:pt idx="46">
                  <c:v>1.3808854591931115</c:v>
                </c:pt>
                <c:pt idx="47">
                  <c:v>1.3865096402117587</c:v>
                </c:pt>
                <c:pt idx="48">
                  <c:v>1.3922394768155681</c:v>
                </c:pt>
                <c:pt idx="49">
                  <c:v>1.3980567287895123</c:v>
                </c:pt>
                <c:pt idx="50">
                  <c:v>1.4039070196435071</c:v>
                </c:pt>
                <c:pt idx="51">
                  <c:v>1.4097703883875219</c:v>
                </c:pt>
                <c:pt idx="52">
                  <c:v>1.4156328967440355</c:v>
                </c:pt>
                <c:pt idx="53">
                  <c:v>1.4214942005580473</c:v>
                </c:pt>
                <c:pt idx="54">
                  <c:v>1.4273432868695404</c:v>
                </c:pt>
                <c:pt idx="55">
                  <c:v>1.4331739608885048</c:v>
                </c:pt>
                <c:pt idx="56">
                  <c:v>1.4389836414524375</c:v>
                </c:pt>
                <c:pt idx="57">
                  <c:v>1.4447678545463307</c:v>
                </c:pt>
                <c:pt idx="58">
                  <c:v>1.4505269443251851</c:v>
                </c:pt>
                <c:pt idx="59">
                  <c:v>1.4562571250839953</c:v>
                </c:pt>
                <c:pt idx="60">
                  <c:v>1.4619575364352597</c:v>
                </c:pt>
                <c:pt idx="61">
                  <c:v>1.4676302433089816</c:v>
                </c:pt>
                <c:pt idx="62">
                  <c:v>1.4732740411626588</c:v>
                </c:pt>
                <c:pt idx="63">
                  <c:v>1.4788928877787979</c:v>
                </c:pt>
                <c:pt idx="64">
                  <c:v>1.4844823091423918</c:v>
                </c:pt>
                <c:pt idx="65">
                  <c:v>1.4900452305709446</c:v>
                </c:pt>
                <c:pt idx="66">
                  <c:v>1.4955801033669545</c:v>
                </c:pt>
                <c:pt idx="67">
                  <c:v>1.5010772911904064</c:v>
                </c:pt>
                <c:pt idx="68">
                  <c:v>1.5065288784762882</c:v>
                </c:pt>
                <c:pt idx="69">
                  <c:v>1.5119315957520949</c:v>
                </c:pt>
                <c:pt idx="70">
                  <c:v>1.5172825177003217</c:v>
                </c:pt>
                <c:pt idx="71">
                  <c:v>1.5225819884759697</c:v>
                </c:pt>
                <c:pt idx="72">
                  <c:v>1.5278291476915373</c:v>
                </c:pt>
                <c:pt idx="73">
                  <c:v>1.5330258881995273</c:v>
                </c:pt>
                <c:pt idx="74">
                  <c:v>1.5381073367823401</c:v>
                </c:pt>
                <c:pt idx="75">
                  <c:v>1.5430342597699152</c:v>
                </c:pt>
                <c:pt idx="76">
                  <c:v>1.5478515693898218</c:v>
                </c:pt>
                <c:pt idx="77">
                  <c:v>1.5525830123370965</c:v>
                </c:pt>
                <c:pt idx="78">
                  <c:v>1.5572440755867627</c:v>
                </c:pt>
                <c:pt idx="79">
                  <c:v>1.5618416422388317</c:v>
                </c:pt>
                <c:pt idx="80">
                  <c:v>1.5663815629283115</c:v>
                </c:pt>
                <c:pt idx="81">
                  <c:v>1.5708688279027108</c:v>
                </c:pt>
                <c:pt idx="82">
                  <c:v>1.5757227900301738</c:v>
                </c:pt>
                <c:pt idx="83">
                  <c:v>1.5808020016054831</c:v>
                </c:pt>
                <c:pt idx="84">
                  <c:v>1.5860183589485033</c:v>
                </c:pt>
                <c:pt idx="85">
                  <c:v>1.5913192063441532</c:v>
                </c:pt>
                <c:pt idx="86">
                  <c:v>1.5966704724473808</c:v>
                </c:pt>
                <c:pt idx="87">
                  <c:v>1.6020509917256536</c:v>
                </c:pt>
                <c:pt idx="88">
                  <c:v>1.6074352967089318</c:v>
                </c:pt>
                <c:pt idx="89">
                  <c:v>1.6128185692272086</c:v>
                </c:pt>
                <c:pt idx="90">
                  <c:v>1.6181999488929826</c:v>
                </c:pt>
                <c:pt idx="91">
                  <c:v>1.6235775428537504</c:v>
                </c:pt>
                <c:pt idx="92">
                  <c:v>1.6289516952645131</c:v>
                </c:pt>
                <c:pt idx="93">
                  <c:v>1.6343201691177673</c:v>
                </c:pt>
                <c:pt idx="94">
                  <c:v>1.6396815877935105</c:v>
                </c:pt>
                <c:pt idx="95">
                  <c:v>1.6450352629817417</c:v>
                </c:pt>
                <c:pt idx="96">
                  <c:v>1.6503786135199572</c:v>
                </c:pt>
                <c:pt idx="97">
                  <c:v>1.6557078537031509</c:v>
                </c:pt>
                <c:pt idx="98">
                  <c:v>1.6610212627563201</c:v>
                </c:pt>
                <c:pt idx="99">
                  <c:v>1.6663181523694641</c:v>
                </c:pt>
                <c:pt idx="100">
                  <c:v>1.6715986946200829</c:v>
                </c:pt>
              </c:numCache>
            </c:numRef>
          </c:val>
          <c:smooth val="0"/>
        </c:ser>
        <c:ser>
          <c:idx val="5"/>
          <c:order val="1"/>
          <c:tx>
            <c:strRef>
              <c:f>'Simulation reports'!$A$495</c:f>
              <c:strCache>
                <c:ptCount val="1"/>
                <c:pt idx="0">
                  <c:v>Urban Area/Service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reports'!$B$495:$CX$495</c:f>
              <c:numCache>
                <c:formatCode>0%</c:formatCode>
                <c:ptCount val="101"/>
                <c:pt idx="0">
                  <c:v>1</c:v>
                </c:pt>
                <c:pt idx="1">
                  <c:v>1.00715767497244</c:v>
                </c:pt>
                <c:pt idx="2">
                  <c:v>1.0107518656290526</c:v>
                </c:pt>
                <c:pt idx="3">
                  <c:v>1.0173569835904461</c:v>
                </c:pt>
                <c:pt idx="4">
                  <c:v>1.0251796259209012</c:v>
                </c:pt>
                <c:pt idx="5">
                  <c:v>1.0335103594282684</c:v>
                </c:pt>
                <c:pt idx="6">
                  <c:v>1.0422826761536688</c:v>
                </c:pt>
                <c:pt idx="7">
                  <c:v>1.0513252445918289</c:v>
                </c:pt>
                <c:pt idx="8">
                  <c:v>1.0605129498717414</c:v>
                </c:pt>
                <c:pt idx="9">
                  <c:v>1.0697492735245642</c:v>
                </c:pt>
                <c:pt idx="10">
                  <c:v>1.0788902459086327</c:v>
                </c:pt>
                <c:pt idx="11">
                  <c:v>1.0877439299478828</c:v>
                </c:pt>
                <c:pt idx="12">
                  <c:v>1.0963489330298524</c:v>
                </c:pt>
                <c:pt idx="13">
                  <c:v>1.104725501586842</c:v>
                </c:pt>
                <c:pt idx="14">
                  <c:v>1.1128858687736243</c:v>
                </c:pt>
                <c:pt idx="15">
                  <c:v>1.1208386763600837</c:v>
                </c:pt>
                <c:pt idx="16">
                  <c:v>1.1285896256697288</c:v>
                </c:pt>
                <c:pt idx="17">
                  <c:v>1.136144148672201</c:v>
                </c:pt>
                <c:pt idx="18">
                  <c:v>1.1435870244969935</c:v>
                </c:pt>
                <c:pt idx="19">
                  <c:v>1.1510112251203726</c:v>
                </c:pt>
                <c:pt idx="20">
                  <c:v>1.1581961721717995</c:v>
                </c:pt>
                <c:pt idx="21">
                  <c:v>1.1647045696489502</c:v>
                </c:pt>
                <c:pt idx="22">
                  <c:v>1.1707486235063458</c:v>
                </c:pt>
                <c:pt idx="23">
                  <c:v>1.1764494531993055</c:v>
                </c:pt>
                <c:pt idx="24">
                  <c:v>1.1818800087333503</c:v>
                </c:pt>
                <c:pt idx="25">
                  <c:v>1.1870885044505899</c:v>
                </c:pt>
                <c:pt idx="26">
                  <c:v>1.1921081606612314</c:v>
                </c:pt>
                <c:pt idx="27">
                  <c:v>1.1969634212286626</c:v>
                </c:pt>
                <c:pt idx="28">
                  <c:v>1.2016748692775181</c:v>
                </c:pt>
                <c:pt idx="29">
                  <c:v>1.2062697319944737</c:v>
                </c:pt>
                <c:pt idx="30">
                  <c:v>1.2107739795814954</c:v>
                </c:pt>
                <c:pt idx="31">
                  <c:v>1.2151926399774244</c:v>
                </c:pt>
                <c:pt idx="32">
                  <c:v>1.2195296637056372</c:v>
                </c:pt>
                <c:pt idx="33">
                  <c:v>1.2237886645971761</c:v>
                </c:pt>
                <c:pt idx="34">
                  <c:v>1.2279779701757481</c:v>
                </c:pt>
                <c:pt idx="35">
                  <c:v>1.2321041347187727</c:v>
                </c:pt>
                <c:pt idx="36">
                  <c:v>1.2361744532268022</c:v>
                </c:pt>
                <c:pt idx="37">
                  <c:v>1.2401958391157435</c:v>
                </c:pt>
                <c:pt idx="38">
                  <c:v>1.2441759465246383</c:v>
                </c:pt>
                <c:pt idx="39">
                  <c:v>1.2481193320230615</c:v>
                </c:pt>
                <c:pt idx="40">
                  <c:v>1.2520318316114549</c:v>
                </c:pt>
                <c:pt idx="41">
                  <c:v>1.2559182487671057</c:v>
                </c:pt>
                <c:pt idx="42">
                  <c:v>1.259779818028568</c:v>
                </c:pt>
                <c:pt idx="43">
                  <c:v>1.2636214775500623</c:v>
                </c:pt>
                <c:pt idx="44">
                  <c:v>1.2674489735474075</c:v>
                </c:pt>
                <c:pt idx="45">
                  <c:v>1.2712652464669807</c:v>
                </c:pt>
                <c:pt idx="46">
                  <c:v>1.2750742019398462</c:v>
                </c:pt>
                <c:pt idx="47">
                  <c:v>1.2788785559508247</c:v>
                </c:pt>
                <c:pt idx="48">
                  <c:v>1.2827050643173261</c:v>
                </c:pt>
                <c:pt idx="49">
                  <c:v>1.2865499560852189</c:v>
                </c:pt>
                <c:pt idx="50">
                  <c:v>1.2903980576533545</c:v>
                </c:pt>
                <c:pt idx="51">
                  <c:v>1.2942451940368014</c:v>
                </c:pt>
                <c:pt idx="52">
                  <c:v>1.2980886716968949</c:v>
                </c:pt>
                <c:pt idx="53">
                  <c:v>1.3019300618645226</c:v>
                </c:pt>
                <c:pt idx="54">
                  <c:v>1.3057669403548857</c:v>
                </c:pt>
                <c:pt idx="55">
                  <c:v>1.3095980726294296</c:v>
                </c:pt>
                <c:pt idx="56">
                  <c:v>1.3134233240112203</c:v>
                </c:pt>
                <c:pt idx="57">
                  <c:v>1.3172417068694147</c:v>
                </c:pt>
                <c:pt idx="58">
                  <c:v>1.3210538945886785</c:v>
                </c:pt>
                <c:pt idx="59">
                  <c:v>1.3248588097535459</c:v>
                </c:pt>
                <c:pt idx="60">
                  <c:v>1.3286564074717055</c:v>
                </c:pt>
                <c:pt idx="61">
                  <c:v>1.3324481242971127</c:v>
                </c:pt>
                <c:pt idx="62">
                  <c:v>1.3362340949067</c:v>
                </c:pt>
                <c:pt idx="63">
                  <c:v>1.3400161374390673</c:v>
                </c:pt>
                <c:pt idx="64">
                  <c:v>1.3437931071402816</c:v>
                </c:pt>
                <c:pt idx="65">
                  <c:v>1.3475663058873639</c:v>
                </c:pt>
                <c:pt idx="66">
                  <c:v>1.3513353072033594</c:v>
                </c:pt>
                <c:pt idx="67">
                  <c:v>1.3550964299187591</c:v>
                </c:pt>
                <c:pt idx="68">
                  <c:v>1.3588467784794969</c:v>
                </c:pt>
                <c:pt idx="69">
                  <c:v>1.362584893885463</c:v>
                </c:pt>
                <c:pt idx="70">
                  <c:v>1.3663094069211688</c:v>
                </c:pt>
                <c:pt idx="71">
                  <c:v>1.3700204747097033</c:v>
                </c:pt>
                <c:pt idx="72">
                  <c:v>1.3737173565279335</c:v>
                </c:pt>
                <c:pt idx="73">
                  <c:v>1.3774006135297481</c:v>
                </c:pt>
                <c:pt idx="74">
                  <c:v>1.3810449040055366</c:v>
                </c:pt>
                <c:pt idx="75">
                  <c:v>1.3846337524771295</c:v>
                </c:pt>
                <c:pt idx="76">
                  <c:v>1.3881836119765412</c:v>
                </c:pt>
                <c:pt idx="77">
                  <c:v>1.3917035956429227</c:v>
                </c:pt>
                <c:pt idx="78">
                  <c:v>1.3951992925690049</c:v>
                </c:pt>
                <c:pt idx="79">
                  <c:v>1.3986735534165415</c:v>
                </c:pt>
                <c:pt idx="80">
                  <c:v>1.4021285779087764</c:v>
                </c:pt>
                <c:pt idx="81">
                  <c:v>1.4055664759843307</c:v>
                </c:pt>
                <c:pt idx="82">
                  <c:v>1.4091521146556807</c:v>
                </c:pt>
                <c:pt idx="83">
                  <c:v>1.4128344064728067</c:v>
                </c:pt>
                <c:pt idx="84">
                  <c:v>1.4165809391871023</c:v>
                </c:pt>
                <c:pt idx="85">
                  <c:v>1.4203723866586424</c:v>
                </c:pt>
                <c:pt idx="86">
                  <c:v>1.4241952363017902</c:v>
                </c:pt>
                <c:pt idx="87">
                  <c:v>1.42804125037746</c:v>
                </c:pt>
                <c:pt idx="88">
                  <c:v>1.4319011586234123</c:v>
                </c:pt>
                <c:pt idx="89">
                  <c:v>1.4357728286548699</c:v>
                </c:pt>
                <c:pt idx="90">
                  <c:v>1.4396550259332781</c:v>
                </c:pt>
                <c:pt idx="91">
                  <c:v>1.4435464934739262</c:v>
                </c:pt>
                <c:pt idx="92">
                  <c:v>1.447446804799859</c:v>
                </c:pt>
                <c:pt idx="93">
                  <c:v>1.4513543886801883</c:v>
                </c:pt>
                <c:pt idx="94">
                  <c:v>1.4552684370533144</c:v>
                </c:pt>
                <c:pt idx="95">
                  <c:v>1.4591880969653268</c:v>
                </c:pt>
                <c:pt idx="96">
                  <c:v>1.4631122461084483</c:v>
                </c:pt>
                <c:pt idx="97">
                  <c:v>1.4670392010210127</c:v>
                </c:pt>
                <c:pt idx="98">
                  <c:v>1.4709682658721983</c:v>
                </c:pt>
                <c:pt idx="99">
                  <c:v>1.4748988570619612</c:v>
                </c:pt>
                <c:pt idx="100">
                  <c:v>1.478831019482612</c:v>
                </c:pt>
              </c:numCache>
            </c:numRef>
          </c:val>
          <c:smooth val="0"/>
        </c:ser>
        <c:ser>
          <c:idx val="0"/>
          <c:order val="2"/>
          <c:tx>
            <c:strRef>
              <c:f>'Simulation reports'!$A$496</c:f>
              <c:strCache>
                <c:ptCount val="1"/>
                <c:pt idx="0">
                  <c:v>Urban Area/Other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reports'!$B$496:$CX$496</c:f>
              <c:numCache>
                <c:formatCode>0%</c:formatCode>
                <c:ptCount val="101"/>
                <c:pt idx="0">
                  <c:v>1</c:v>
                </c:pt>
                <c:pt idx="1">
                  <c:v>1.0080512194770905</c:v>
                </c:pt>
                <c:pt idx="2">
                  <c:v>1.0131228720520575</c:v>
                </c:pt>
                <c:pt idx="3">
                  <c:v>1.0211106029179173</c:v>
                </c:pt>
                <c:pt idx="4">
                  <c:v>1.0303322837189295</c:v>
                </c:pt>
                <c:pt idx="5">
                  <c:v>1.0402137982981214</c:v>
                </c:pt>
                <c:pt idx="6">
                  <c:v>1.0507316382780354</c:v>
                </c:pt>
                <c:pt idx="7">
                  <c:v>1.0616364869208663</c:v>
                </c:pt>
                <c:pt idx="8">
                  <c:v>1.0727621064145887</c:v>
                </c:pt>
                <c:pt idx="9">
                  <c:v>1.0839802401692602</c:v>
                </c:pt>
                <c:pt idx="10">
                  <c:v>1.0950619613663006</c:v>
                </c:pt>
                <c:pt idx="11">
                  <c:v>1.1056797519306454</c:v>
                </c:pt>
                <c:pt idx="12">
                  <c:v>1.1159360412212203</c:v>
                </c:pt>
                <c:pt idx="13">
                  <c:v>1.1258899999840077</c:v>
                </c:pt>
                <c:pt idx="14">
                  <c:v>1.1355787298759492</c:v>
                </c:pt>
                <c:pt idx="15">
                  <c:v>1.1450271785629185</c:v>
                </c:pt>
                <c:pt idx="16">
                  <c:v>1.1542504585732813</c:v>
                </c:pt>
                <c:pt idx="17">
                  <c:v>1.163260004253897</c:v>
                </c:pt>
                <c:pt idx="18">
                  <c:v>1.1722521985130552</c:v>
                </c:pt>
                <c:pt idx="19">
                  <c:v>1.1814465328341666</c:v>
                </c:pt>
                <c:pt idx="20">
                  <c:v>1.1904083421156579</c:v>
                </c:pt>
                <c:pt idx="21">
                  <c:v>1.1983019595112174</c:v>
                </c:pt>
                <c:pt idx="22">
                  <c:v>1.2055253482678165</c:v>
                </c:pt>
                <c:pt idx="23">
                  <c:v>1.2122971203037218</c:v>
                </c:pt>
                <c:pt idx="24">
                  <c:v>1.2187412943040961</c:v>
                </c:pt>
                <c:pt idx="25">
                  <c:v>1.2249339926340419</c:v>
                </c:pt>
                <c:pt idx="26">
                  <c:v>1.2309223120089425</c:v>
                </c:pt>
                <c:pt idx="27">
                  <c:v>1.2367378368134794</c:v>
                </c:pt>
                <c:pt idx="28">
                  <c:v>1.2424051149111879</c:v>
                </c:pt>
                <c:pt idx="29">
                  <c:v>1.2479657257451915</c:v>
                </c:pt>
                <c:pt idx="30">
                  <c:v>1.2534746821171612</c:v>
                </c:pt>
                <c:pt idx="31">
                  <c:v>1.2589260669524986</c:v>
                </c:pt>
                <c:pt idx="32">
                  <c:v>1.2643125238881898</c:v>
                </c:pt>
                <c:pt idx="33">
                  <c:v>1.2696287755333762</c:v>
                </c:pt>
                <c:pt idx="34">
                  <c:v>1.2748799393579813</c:v>
                </c:pt>
                <c:pt idx="35">
                  <c:v>1.280069853464447</c:v>
                </c:pt>
                <c:pt idx="36">
                  <c:v>1.2852041150855018</c:v>
                </c:pt>
                <c:pt idx="37">
                  <c:v>1.2902887212562109</c:v>
                </c:pt>
                <c:pt idx="38">
                  <c:v>1.2953315880628617</c:v>
                </c:pt>
                <c:pt idx="39">
                  <c:v>1.3003353542008831</c:v>
                </c:pt>
                <c:pt idx="40">
                  <c:v>1.3053062565867435</c:v>
                </c:pt>
                <c:pt idx="41">
                  <c:v>1.3102484531647554</c:v>
                </c:pt>
                <c:pt idx="42">
                  <c:v>1.3151588254766844</c:v>
                </c:pt>
                <c:pt idx="43">
                  <c:v>1.3200424909924535</c:v>
                </c:pt>
                <c:pt idx="44">
                  <c:v>1.3249074457588168</c:v>
                </c:pt>
                <c:pt idx="45">
                  <c:v>1.3297561685502688</c:v>
                </c:pt>
                <c:pt idx="46">
                  <c:v>1.334593776836732</c:v>
                </c:pt>
                <c:pt idx="47">
                  <c:v>1.3394231491950381</c:v>
                </c:pt>
                <c:pt idx="48">
                  <c:v>1.3443232066066537</c:v>
                </c:pt>
                <c:pt idx="49">
                  <c:v>1.3492813952781744</c:v>
                </c:pt>
                <c:pt idx="50">
                  <c:v>1.3542602137503219</c:v>
                </c:pt>
                <c:pt idx="51">
                  <c:v>1.3592461487040806</c:v>
                </c:pt>
                <c:pt idx="52">
                  <c:v>1.3642300046856835</c:v>
                </c:pt>
                <c:pt idx="53">
                  <c:v>1.3692123414184028</c:v>
                </c:pt>
                <c:pt idx="54">
                  <c:v>1.3741859624601598</c:v>
                </c:pt>
                <c:pt idx="55">
                  <c:v>1.3791465499457067</c:v>
                </c:pt>
                <c:pt idx="56">
                  <c:v>1.3840928245075634</c:v>
                </c:pt>
                <c:pt idx="57">
                  <c:v>1.3890215077665602</c:v>
                </c:pt>
                <c:pt idx="58">
                  <c:v>1.3939332394064374</c:v>
                </c:pt>
                <c:pt idx="59">
                  <c:v>1.3988254606922337</c:v>
                </c:pt>
                <c:pt idx="60">
                  <c:v>1.4036975319402087</c:v>
                </c:pt>
                <c:pt idx="61">
                  <c:v>1.4085513722015834</c:v>
                </c:pt>
                <c:pt idx="62">
                  <c:v>1.4133863417926178</c:v>
                </c:pt>
                <c:pt idx="63">
                  <c:v>1.4182055591715454</c:v>
                </c:pt>
                <c:pt idx="64">
                  <c:v>1.4230059858406003</c:v>
                </c:pt>
                <c:pt idx="65">
                  <c:v>1.4277894608905357</c:v>
                </c:pt>
                <c:pt idx="66">
                  <c:v>1.4325555045585463</c:v>
                </c:pt>
                <c:pt idx="67">
                  <c:v>1.4372966805211502</c:v>
                </c:pt>
                <c:pt idx="68">
                  <c:v>1.4420073115851522</c:v>
                </c:pt>
                <c:pt idx="69">
                  <c:v>1.4466849989365258</c:v>
                </c:pt>
                <c:pt idx="70">
                  <c:v>1.4513275836426471</c:v>
                </c:pt>
                <c:pt idx="71">
                  <c:v>1.4559352256244513</c:v>
                </c:pt>
                <c:pt idx="72">
                  <c:v>1.4605069653563278</c:v>
                </c:pt>
                <c:pt idx="73">
                  <c:v>1.4650441621662249</c:v>
                </c:pt>
                <c:pt idx="74">
                  <c:v>1.4694994794573562</c:v>
                </c:pt>
                <c:pt idx="75">
                  <c:v>1.4738433318567299</c:v>
                </c:pt>
                <c:pt idx="76">
                  <c:v>1.478108263274637</c:v>
                </c:pt>
                <c:pt idx="77">
                  <c:v>1.4823116251325343</c:v>
                </c:pt>
                <c:pt idx="78">
                  <c:v>1.4864646918563462</c:v>
                </c:pt>
                <c:pt idx="79">
                  <c:v>1.4905725809159951</c:v>
                </c:pt>
                <c:pt idx="80">
                  <c:v>1.4946394502557934</c:v>
                </c:pt>
                <c:pt idx="81">
                  <c:v>1.498669058017716</c:v>
                </c:pt>
                <c:pt idx="82">
                  <c:v>1.5029702115274208</c:v>
                </c:pt>
                <c:pt idx="83">
                  <c:v>1.507440321505048</c:v>
                </c:pt>
                <c:pt idx="84">
                  <c:v>1.5120158193788991</c:v>
                </c:pt>
                <c:pt idx="85">
                  <c:v>1.5166586439664229</c:v>
                </c:pt>
                <c:pt idx="86">
                  <c:v>1.521343607720343</c:v>
                </c:pt>
                <c:pt idx="87">
                  <c:v>1.5260551183494881</c:v>
                </c:pt>
                <c:pt idx="88">
                  <c:v>1.5307747849463227</c:v>
                </c:pt>
                <c:pt idx="89">
                  <c:v>1.5354990892502747</c:v>
                </c:pt>
                <c:pt idx="90">
                  <c:v>1.5402267518938637</c:v>
                </c:pt>
                <c:pt idx="91">
                  <c:v>1.5449564135491411</c:v>
                </c:pt>
                <c:pt idx="92">
                  <c:v>1.5496878343347049</c:v>
                </c:pt>
                <c:pt idx="93">
                  <c:v>1.554419335080736</c:v>
                </c:pt>
                <c:pt idx="94">
                  <c:v>1.5591496364197541</c:v>
                </c:pt>
                <c:pt idx="95">
                  <c:v>1.5638779387470836</c:v>
                </c:pt>
                <c:pt idx="96">
                  <c:v>1.5686023230115032</c:v>
                </c:pt>
                <c:pt idx="97">
                  <c:v>1.5733199106361815</c:v>
                </c:pt>
                <c:pt idx="98">
                  <c:v>1.5780295821745729</c:v>
                </c:pt>
                <c:pt idx="99">
                  <c:v>1.582730538022002</c:v>
                </c:pt>
                <c:pt idx="100">
                  <c:v>1.5874227781784687</c:v>
                </c:pt>
              </c:numCache>
            </c:numRef>
          </c:val>
          <c:smooth val="0"/>
        </c:ser>
        <c:ser>
          <c:idx val="1"/>
          <c:order val="3"/>
          <c:tx>
            <c:strRef>
              <c:f>'Simulation reports'!$A$497</c:f>
              <c:strCache>
                <c:ptCount val="1"/>
                <c:pt idx="0">
                  <c:v>Suburban Area/Retail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reports'!$B$497:$CX$497</c:f>
              <c:numCache>
                <c:formatCode>0%</c:formatCode>
                <c:ptCount val="101"/>
                <c:pt idx="0">
                  <c:v>1</c:v>
                </c:pt>
                <c:pt idx="1">
                  <c:v>1.0049013646696177</c:v>
                </c:pt>
                <c:pt idx="2">
                  <c:v>1.0047644292651996</c:v>
                </c:pt>
                <c:pt idx="3">
                  <c:v>1.0078782433885656</c:v>
                </c:pt>
                <c:pt idx="4">
                  <c:v>1.0125090218221544</c:v>
                </c:pt>
                <c:pt idx="5">
                  <c:v>1.0178886437537475</c:v>
                </c:pt>
                <c:pt idx="6">
                  <c:v>1.0235357628588484</c:v>
                </c:pt>
                <c:pt idx="7">
                  <c:v>1.0293176667552197</c:v>
                </c:pt>
                <c:pt idx="8">
                  <c:v>1.035160999983499</c:v>
                </c:pt>
                <c:pt idx="9">
                  <c:v>1.0409937756563261</c:v>
                </c:pt>
                <c:pt idx="10">
                  <c:v>1.046790421028273</c:v>
                </c:pt>
                <c:pt idx="11">
                  <c:v>1.0525697050868101</c:v>
                </c:pt>
                <c:pt idx="12">
                  <c:v>1.0582676177642523</c:v>
                </c:pt>
                <c:pt idx="13">
                  <c:v>1.0638458781465721</c:v>
                </c:pt>
                <c:pt idx="14">
                  <c:v>1.0692802038562292</c:v>
                </c:pt>
                <c:pt idx="15">
                  <c:v>1.0745560489279351</c:v>
                </c:pt>
                <c:pt idx="16">
                  <c:v>1.0796657102564149</c:v>
                </c:pt>
                <c:pt idx="17">
                  <c:v>1.0846072327388074</c:v>
                </c:pt>
                <c:pt idx="18">
                  <c:v>1.0892472001558453</c:v>
                </c:pt>
                <c:pt idx="19">
                  <c:v>1.093357060983021</c:v>
                </c:pt>
                <c:pt idx="20">
                  <c:v>1.0971712320534266</c:v>
                </c:pt>
                <c:pt idx="21">
                  <c:v>1.1009172091360238</c:v>
                </c:pt>
                <c:pt idx="22">
                  <c:v>1.1045224188125942</c:v>
                </c:pt>
                <c:pt idx="23">
                  <c:v>1.1079621876850261</c:v>
                </c:pt>
                <c:pt idx="24">
                  <c:v>1.1112351471813164</c:v>
                </c:pt>
                <c:pt idx="25">
                  <c:v>1.1143480228553089</c:v>
                </c:pt>
                <c:pt idx="26">
                  <c:v>1.1173131709570878</c:v>
                </c:pt>
                <c:pt idx="27">
                  <c:v>1.1201440425943403</c:v>
                </c:pt>
                <c:pt idx="28">
                  <c:v>1.122854049772696</c:v>
                </c:pt>
                <c:pt idx="29">
                  <c:v>1.1254620396837394</c:v>
                </c:pt>
                <c:pt idx="30">
                  <c:v>1.1280308102313819</c:v>
                </c:pt>
                <c:pt idx="31">
                  <c:v>1.1305328726693904</c:v>
                </c:pt>
                <c:pt idx="32">
                  <c:v>1.1329573175237981</c:v>
                </c:pt>
                <c:pt idx="33">
                  <c:v>1.1353085633270721</c:v>
                </c:pt>
                <c:pt idx="34">
                  <c:v>1.1375934529392273</c:v>
                </c:pt>
                <c:pt idx="35">
                  <c:v>1.1398201977922824</c:v>
                </c:pt>
                <c:pt idx="36">
                  <c:v>1.1419966182976826</c:v>
                </c:pt>
                <c:pt idx="37">
                  <c:v>1.1441306130709887</c:v>
                </c:pt>
                <c:pt idx="38">
                  <c:v>1.1462270698693546</c:v>
                </c:pt>
                <c:pt idx="39">
                  <c:v>1.148293496287768</c:v>
                </c:pt>
                <c:pt idx="40">
                  <c:v>1.1503341544504673</c:v>
                </c:pt>
                <c:pt idx="41">
                  <c:v>1.1523541276248916</c:v>
                </c:pt>
                <c:pt idx="42">
                  <c:v>1.1543647163055812</c:v>
                </c:pt>
                <c:pt idx="43">
                  <c:v>1.1563695569838581</c:v>
                </c:pt>
                <c:pt idx="44">
                  <c:v>1.1583679067206349</c:v>
                </c:pt>
                <c:pt idx="45">
                  <c:v>1.1603625808640319</c:v>
                </c:pt>
                <c:pt idx="46">
                  <c:v>1.1623552217004529</c:v>
                </c:pt>
                <c:pt idx="47">
                  <c:v>1.1643473542101304</c:v>
                </c:pt>
                <c:pt idx="48">
                  <c:v>1.1664271926341736</c:v>
                </c:pt>
                <c:pt idx="49">
                  <c:v>1.1685218507379065</c:v>
                </c:pt>
                <c:pt idx="50">
                  <c:v>1.170616000514896</c:v>
                </c:pt>
                <c:pt idx="51">
                  <c:v>1.1727094464548549</c:v>
                </c:pt>
                <c:pt idx="52">
                  <c:v>1.1748034789256725</c:v>
                </c:pt>
                <c:pt idx="53">
                  <c:v>1.1768973940903185</c:v>
                </c:pt>
                <c:pt idx="54">
                  <c:v>1.1789938508886844</c:v>
                </c:pt>
                <c:pt idx="55">
                  <c:v>1.1810944916071735</c:v>
                </c:pt>
                <c:pt idx="56">
                  <c:v>1.1831997854704732</c:v>
                </c:pt>
                <c:pt idx="57">
                  <c:v>1.1853114138670442</c:v>
                </c:pt>
                <c:pt idx="58">
                  <c:v>1.1874297678174586</c:v>
                </c:pt>
                <c:pt idx="59">
                  <c:v>1.189555824873147</c:v>
                </c:pt>
                <c:pt idx="60">
                  <c:v>1.1916904452793691</c:v>
                </c:pt>
                <c:pt idx="61">
                  <c:v>1.1938344501793261</c:v>
                </c:pt>
                <c:pt idx="62">
                  <c:v>1.1959894427573645</c:v>
                </c:pt>
                <c:pt idx="63">
                  <c:v>1.1981559704422857</c:v>
                </c:pt>
                <c:pt idx="64">
                  <c:v>1.200335753724608</c:v>
                </c:pt>
                <c:pt idx="65">
                  <c:v>1.2025284015837585</c:v>
                </c:pt>
                <c:pt idx="66">
                  <c:v>1.2047346178567677</c:v>
                </c:pt>
                <c:pt idx="67">
                  <c:v>1.2069564749526691</c:v>
                </c:pt>
                <c:pt idx="68">
                  <c:v>1.2091950677290646</c:v>
                </c:pt>
                <c:pt idx="69">
                  <c:v>1.2114505134921258</c:v>
                </c:pt>
                <c:pt idx="70">
                  <c:v>1.2137230859562538</c:v>
                </c:pt>
                <c:pt idx="71">
                  <c:v>1.2160126287132194</c:v>
                </c:pt>
                <c:pt idx="72">
                  <c:v>1.2183186725383359</c:v>
                </c:pt>
                <c:pt idx="73">
                  <c:v>1.2206407482069164</c:v>
                </c:pt>
                <c:pt idx="74">
                  <c:v>1.222987849192124</c:v>
                </c:pt>
                <c:pt idx="75">
                  <c:v>1.2253641594140823</c:v>
                </c:pt>
                <c:pt idx="76">
                  <c:v>1.2277612328284293</c:v>
                </c:pt>
                <c:pt idx="77">
                  <c:v>1.2301742989841835</c:v>
                </c:pt>
                <c:pt idx="78">
                  <c:v>1.2326013245743681</c:v>
                </c:pt>
                <c:pt idx="79">
                  <c:v>1.2350403153940654</c:v>
                </c:pt>
                <c:pt idx="80">
                  <c:v>1.2374902938918444</c:v>
                </c:pt>
                <c:pt idx="81">
                  <c:v>1.2399525113335357</c:v>
                </c:pt>
                <c:pt idx="82">
                  <c:v>1.2423667114489494</c:v>
                </c:pt>
                <c:pt idx="83">
                  <c:v>1.2447625335974652</c:v>
                </c:pt>
                <c:pt idx="84">
                  <c:v>1.247157182684264</c:v>
                </c:pt>
                <c:pt idx="85">
                  <c:v>1.2495589092434212</c:v>
                </c:pt>
                <c:pt idx="86">
                  <c:v>1.2519735785835218</c:v>
                </c:pt>
                <c:pt idx="87">
                  <c:v>1.2544037714403422</c:v>
                </c:pt>
                <c:pt idx="88">
                  <c:v>1.2568596152467055</c:v>
                </c:pt>
                <c:pt idx="89">
                  <c:v>1.259337825429804</c:v>
                </c:pt>
                <c:pt idx="90">
                  <c:v>1.2618362122744331</c:v>
                </c:pt>
                <c:pt idx="91">
                  <c:v>1.264353172596246</c:v>
                </c:pt>
                <c:pt idx="92">
                  <c:v>1.266887455129412</c:v>
                </c:pt>
                <c:pt idx="93">
                  <c:v>1.2694388643636443</c:v>
                </c:pt>
                <c:pt idx="94">
                  <c:v>1.272006540053684</c:v>
                </c:pt>
                <c:pt idx="95">
                  <c:v>1.2745897392604442</c:v>
                </c:pt>
                <c:pt idx="96">
                  <c:v>1.2771881882695235</c:v>
                </c:pt>
                <c:pt idx="97">
                  <c:v>1.2798020434891517</c:v>
                </c:pt>
                <c:pt idx="98">
                  <c:v>1.2824318914501867</c:v>
                </c:pt>
                <c:pt idx="99">
                  <c:v>1.2850764026826826</c:v>
                </c:pt>
                <c:pt idx="100">
                  <c:v>1.2877358509010406</c:v>
                </c:pt>
              </c:numCache>
            </c:numRef>
          </c:val>
          <c:smooth val="0"/>
        </c:ser>
        <c:ser>
          <c:idx val="2"/>
          <c:order val="4"/>
          <c:tx>
            <c:strRef>
              <c:f>'Simulation reports'!$A$498</c:f>
              <c:strCache>
                <c:ptCount val="1"/>
                <c:pt idx="0">
                  <c:v>Suburban Area/Service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reports'!$B$498:$CX$498</c:f>
              <c:numCache>
                <c:formatCode>0%</c:formatCode>
                <c:ptCount val="101"/>
                <c:pt idx="0">
                  <c:v>1</c:v>
                </c:pt>
                <c:pt idx="1">
                  <c:v>1.0049013930641415</c:v>
                </c:pt>
                <c:pt idx="2">
                  <c:v>1.0047644412105643</c:v>
                </c:pt>
                <c:pt idx="3">
                  <c:v>1.0078783133983968</c:v>
                </c:pt>
                <c:pt idx="4">
                  <c:v>1.0125090727442569</c:v>
                </c:pt>
                <c:pt idx="5">
                  <c:v>1.0178886426864451</c:v>
                </c:pt>
                <c:pt idx="6">
                  <c:v>1.0235358123366196</c:v>
                </c:pt>
                <c:pt idx="7">
                  <c:v>1.0293177088994889</c:v>
                </c:pt>
                <c:pt idx="8">
                  <c:v>1.035161010459599</c:v>
                </c:pt>
                <c:pt idx="9">
                  <c:v>1.0409937941173542</c:v>
                </c:pt>
                <c:pt idx="10">
                  <c:v>1.0467904393413778</c:v>
                </c:pt>
                <c:pt idx="11">
                  <c:v>1.0525697064286583</c:v>
                </c:pt>
                <c:pt idx="12">
                  <c:v>1.05826764518443</c:v>
                </c:pt>
                <c:pt idx="13">
                  <c:v>1.0638460102233676</c:v>
                </c:pt>
                <c:pt idx="14">
                  <c:v>1.0692803609069863</c:v>
                </c:pt>
                <c:pt idx="15">
                  <c:v>1.0745561676970981</c:v>
                </c:pt>
                <c:pt idx="16">
                  <c:v>1.079665845567966</c:v>
                </c:pt>
                <c:pt idx="17">
                  <c:v>1.08460737184606</c:v>
                </c:pt>
                <c:pt idx="18">
                  <c:v>1.089247300645255</c:v>
                </c:pt>
                <c:pt idx="19">
                  <c:v>1.0933571204235264</c:v>
                </c:pt>
                <c:pt idx="20">
                  <c:v>1.0971713433210368</c:v>
                </c:pt>
                <c:pt idx="21">
                  <c:v>1.1009174021205947</c:v>
                </c:pt>
                <c:pt idx="22">
                  <c:v>1.1045225985644176</c:v>
                </c:pt>
                <c:pt idx="23">
                  <c:v>1.1079624077359578</c:v>
                </c:pt>
                <c:pt idx="24">
                  <c:v>1.111235346341293</c:v>
                </c:pt>
                <c:pt idx="25">
                  <c:v>1.1143482577591992</c:v>
                </c:pt>
                <c:pt idx="26">
                  <c:v>1.1173133791645311</c:v>
                </c:pt>
                <c:pt idx="27">
                  <c:v>1.1201442793255509</c:v>
                </c:pt>
                <c:pt idx="28">
                  <c:v>1.1228543415987808</c:v>
                </c:pt>
                <c:pt idx="29">
                  <c:v>1.1254623262812091</c:v>
                </c:pt>
                <c:pt idx="30">
                  <c:v>1.1280310205303217</c:v>
                </c:pt>
                <c:pt idx="31">
                  <c:v>1.1305330171197909</c:v>
                </c:pt>
                <c:pt idx="32">
                  <c:v>1.132957494746232</c:v>
                </c:pt>
                <c:pt idx="33">
                  <c:v>1.1353087515908959</c:v>
                </c:pt>
                <c:pt idx="34">
                  <c:v>1.1375936310325585</c:v>
                </c:pt>
                <c:pt idx="35">
                  <c:v>1.1398203586102407</c:v>
                </c:pt>
                <c:pt idx="36">
                  <c:v>1.1419967384726446</c:v>
                </c:pt>
                <c:pt idx="37">
                  <c:v>1.1441306590465363</c:v>
                </c:pt>
                <c:pt idx="38">
                  <c:v>1.1462271770157404</c:v>
                </c:pt>
                <c:pt idx="39">
                  <c:v>1.1482935740049638</c:v>
                </c:pt>
                <c:pt idx="40">
                  <c:v>1.1503341481954577</c:v>
                </c:pt>
                <c:pt idx="41">
                  <c:v>1.1523541922496241</c:v>
                </c:pt>
                <c:pt idx="42">
                  <c:v>1.1543648645831028</c:v>
                </c:pt>
                <c:pt idx="43">
                  <c:v>1.1563696205965071</c:v>
                </c:pt>
                <c:pt idx="44">
                  <c:v>1.1583679546214545</c:v>
                </c:pt>
                <c:pt idx="45">
                  <c:v>1.1603626141228225</c:v>
                </c:pt>
                <c:pt idx="46">
                  <c:v>1.1623551498169844</c:v>
                </c:pt>
                <c:pt idx="47">
                  <c:v>1.1643472809764404</c:v>
                </c:pt>
                <c:pt idx="48">
                  <c:v>1.1664271624558622</c:v>
                </c:pt>
                <c:pt idx="49">
                  <c:v>1.168518943997884</c:v>
                </c:pt>
                <c:pt idx="50">
                  <c:v>1.1706082983316701</c:v>
                </c:pt>
                <c:pt idx="51">
                  <c:v>1.1726957648368288</c:v>
                </c:pt>
                <c:pt idx="52">
                  <c:v>1.1747832144863746</c:v>
                </c:pt>
                <c:pt idx="53">
                  <c:v>1.1768702596012142</c:v>
                </c:pt>
                <c:pt idx="54">
                  <c:v>1.1789599341916426</c:v>
                </c:pt>
                <c:pt idx="55">
                  <c:v>1.181053822685258</c:v>
                </c:pt>
                <c:pt idx="56">
                  <c:v>1.1831526667290213</c:v>
                </c:pt>
                <c:pt idx="57">
                  <c:v>1.1852581350285947</c:v>
                </c:pt>
                <c:pt idx="58">
                  <c:v>1.1873706826855219</c:v>
                </c:pt>
                <c:pt idx="59">
                  <c:v>1.1894912199028917</c:v>
                </c:pt>
                <c:pt idx="60">
                  <c:v>1.1916206063169545</c:v>
                </c:pt>
                <c:pt idx="61">
                  <c:v>1.1937598026976364</c:v>
                </c:pt>
                <c:pt idx="62">
                  <c:v>1.1959103597613105</c:v>
                </c:pt>
                <c:pt idx="63">
                  <c:v>1.1980726146202316</c:v>
                </c:pt>
                <c:pt idx="64">
                  <c:v>1.2002484719586402</c:v>
                </c:pt>
                <c:pt idx="65">
                  <c:v>1.2024374935306053</c:v>
                </c:pt>
                <c:pt idx="66">
                  <c:v>1.204640302993798</c:v>
                </c:pt>
                <c:pt idx="67">
                  <c:v>1.2068590241554249</c:v>
                </c:pt>
                <c:pt idx="68">
                  <c:v>1.2090947189190886</c:v>
                </c:pt>
                <c:pt idx="69">
                  <c:v>1.2113475726965302</c:v>
                </c:pt>
                <c:pt idx="70">
                  <c:v>1.2136178214663276</c:v>
                </c:pt>
                <c:pt idx="71">
                  <c:v>1.2159052292499022</c:v>
                </c:pt>
                <c:pt idx="72">
                  <c:v>1.2182093915125485</c:v>
                </c:pt>
                <c:pt idx="73">
                  <c:v>1.2205299879976239</c:v>
                </c:pt>
                <c:pt idx="74">
                  <c:v>1.2228758679018212</c:v>
                </c:pt>
                <c:pt idx="75">
                  <c:v>1.2252511439946512</c:v>
                </c:pt>
                <c:pt idx="76">
                  <c:v>1.2276473716141267</c:v>
                </c:pt>
                <c:pt idx="77">
                  <c:v>1.2300599323223553</c:v>
                </c:pt>
                <c:pt idx="78">
                  <c:v>1.2324867191677429</c:v>
                </c:pt>
                <c:pt idx="79">
                  <c:v>1.2349255240650197</c:v>
                </c:pt>
                <c:pt idx="80">
                  <c:v>1.2373752682549701</c:v>
                </c:pt>
                <c:pt idx="81">
                  <c:v>1.2398372496197754</c:v>
                </c:pt>
                <c:pt idx="82">
                  <c:v>1.2422512936219257</c:v>
                </c:pt>
                <c:pt idx="83">
                  <c:v>1.2446469987174058</c:v>
                </c:pt>
                <c:pt idx="84">
                  <c:v>1.2470414396419303</c:v>
                </c:pt>
                <c:pt idx="85">
                  <c:v>1.2494429430681959</c:v>
                </c:pt>
                <c:pt idx="86">
                  <c:v>1.2518574084606646</c:v>
                </c:pt>
                <c:pt idx="87">
                  <c:v>1.2542873473056364</c:v>
                </c:pt>
                <c:pt idx="88">
                  <c:v>1.2567430078156612</c:v>
                </c:pt>
                <c:pt idx="89">
                  <c:v>1.2592209851569645</c:v>
                </c:pt>
                <c:pt idx="90">
                  <c:v>1.2617191049555014</c:v>
                </c:pt>
                <c:pt idx="91">
                  <c:v>1.2642357490724483</c:v>
                </c:pt>
                <c:pt idx="92">
                  <c:v>1.2667697713261385</c:v>
                </c:pt>
                <c:pt idx="93">
                  <c:v>1.2693209863048316</c:v>
                </c:pt>
                <c:pt idx="94">
                  <c:v>1.2718883995273755</c:v>
                </c:pt>
                <c:pt idx="95">
                  <c:v>1.2744713199136475</c:v>
                </c:pt>
                <c:pt idx="96">
                  <c:v>1.2770696126187455</c:v>
                </c:pt>
                <c:pt idx="97">
                  <c:v>1.2796832776426699</c:v>
                </c:pt>
                <c:pt idx="98">
                  <c:v>1.2823128712206409</c:v>
                </c:pt>
                <c:pt idx="99">
                  <c:v>1.2849570954704772</c:v>
                </c:pt>
                <c:pt idx="100">
                  <c:v>1.2876161695151445</c:v>
                </c:pt>
              </c:numCache>
            </c:numRef>
          </c:val>
          <c:smooth val="0"/>
        </c:ser>
        <c:ser>
          <c:idx val="6"/>
          <c:order val="5"/>
          <c:tx>
            <c:strRef>
              <c:f>'Simulation reports'!$A$499</c:f>
              <c:strCache>
                <c:ptCount val="1"/>
                <c:pt idx="0">
                  <c:v>Suburban Area/Other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reports'!$B$499:$CX$499</c:f>
              <c:numCache>
                <c:formatCode>0%</c:formatCode>
                <c:ptCount val="101"/>
                <c:pt idx="0">
                  <c:v>1</c:v>
                </c:pt>
                <c:pt idx="1">
                  <c:v>1.0049014032643411</c:v>
                </c:pt>
                <c:pt idx="2">
                  <c:v>1.0047644710077042</c:v>
                </c:pt>
                <c:pt idx="3">
                  <c:v>1.0078782758838047</c:v>
                </c:pt>
                <c:pt idx="4">
                  <c:v>1.0125090424362457</c:v>
                </c:pt>
                <c:pt idx="5">
                  <c:v>1.0178886326650245</c:v>
                </c:pt>
                <c:pt idx="6">
                  <c:v>1.0235357367734801</c:v>
                </c:pt>
                <c:pt idx="7">
                  <c:v>1.0293176475132781</c:v>
                </c:pt>
                <c:pt idx="8">
                  <c:v>1.0351609914483206</c:v>
                </c:pt>
                <c:pt idx="9">
                  <c:v>1.0409937334991777</c:v>
                </c:pt>
                <c:pt idx="10">
                  <c:v>1.0467903399200249</c:v>
                </c:pt>
                <c:pt idx="11">
                  <c:v>1.0525695477042012</c:v>
                </c:pt>
                <c:pt idx="12">
                  <c:v>1.058267483123716</c:v>
                </c:pt>
                <c:pt idx="13">
                  <c:v>1.0638457799541148</c:v>
                </c:pt>
                <c:pt idx="14">
                  <c:v>1.0692800591102278</c:v>
                </c:pt>
                <c:pt idx="15">
                  <c:v>1.0745558348493065</c:v>
                </c:pt>
                <c:pt idx="16">
                  <c:v>1.0796654444233746</c:v>
                </c:pt>
                <c:pt idx="17">
                  <c:v>1.0846070246300139</c:v>
                </c:pt>
                <c:pt idx="18">
                  <c:v>1.0892470022253984</c:v>
                </c:pt>
                <c:pt idx="19">
                  <c:v>1.0933568593692078</c:v>
                </c:pt>
                <c:pt idx="20">
                  <c:v>1.09717101841647</c:v>
                </c:pt>
                <c:pt idx="21">
                  <c:v>1.1009170262428647</c:v>
                </c:pt>
                <c:pt idx="22">
                  <c:v>1.1045222179540599</c:v>
                </c:pt>
                <c:pt idx="23">
                  <c:v>1.1079620045265846</c:v>
                </c:pt>
                <c:pt idx="24">
                  <c:v>1.1112349163923341</c:v>
                </c:pt>
                <c:pt idx="25">
                  <c:v>1.1143478290306565</c:v>
                </c:pt>
                <c:pt idx="26">
                  <c:v>1.1173129713475682</c:v>
                </c:pt>
                <c:pt idx="27">
                  <c:v>1.1201438581211771</c:v>
                </c:pt>
                <c:pt idx="28">
                  <c:v>1.1228538466758657</c:v>
                </c:pt>
                <c:pt idx="29">
                  <c:v>1.1254618577009856</c:v>
                </c:pt>
                <c:pt idx="30">
                  <c:v>1.1280305577792977</c:v>
                </c:pt>
                <c:pt idx="31">
                  <c:v>1.1305326024471352</c:v>
                </c:pt>
                <c:pt idx="32">
                  <c:v>1.1329570486705736</c:v>
                </c:pt>
                <c:pt idx="33">
                  <c:v>1.1353083576385028</c:v>
                </c:pt>
                <c:pt idx="34">
                  <c:v>1.1375932473765453</c:v>
                </c:pt>
                <c:pt idx="35">
                  <c:v>1.1398199842052918</c:v>
                </c:pt>
                <c:pt idx="36">
                  <c:v>1.1419963620841562</c:v>
                </c:pt>
                <c:pt idx="37">
                  <c:v>1.1441302799417021</c:v>
                </c:pt>
                <c:pt idx="38">
                  <c:v>1.1462268025394344</c:v>
                </c:pt>
                <c:pt idx="39">
                  <c:v>1.1482931989910155</c:v>
                </c:pt>
                <c:pt idx="40">
                  <c:v>1.1503338780007595</c:v>
                </c:pt>
                <c:pt idx="41">
                  <c:v>1.1523538780878839</c:v>
                </c:pt>
                <c:pt idx="42">
                  <c:v>1.1543645359206267</c:v>
                </c:pt>
                <c:pt idx="43">
                  <c:v>1.1563693679655251</c:v>
                </c:pt>
                <c:pt idx="44">
                  <c:v>1.1583677181653891</c:v>
                </c:pt>
                <c:pt idx="45">
                  <c:v>1.1603623682027029</c:v>
                </c:pt>
                <c:pt idx="46">
                  <c:v>1.1623549713415851</c:v>
                </c:pt>
                <c:pt idx="47">
                  <c:v>1.1643471021192902</c:v>
                </c:pt>
                <c:pt idx="48">
                  <c:v>1.1664270395912668</c:v>
                </c:pt>
                <c:pt idx="49">
                  <c:v>1.1685213315945542</c:v>
                </c:pt>
                <c:pt idx="50">
                  <c:v>1.1706149937829395</c:v>
                </c:pt>
                <c:pt idx="51">
                  <c:v>1.1727078162181221</c:v>
                </c:pt>
                <c:pt idx="52">
                  <c:v>1.174801189741344</c:v>
                </c:pt>
                <c:pt idx="53">
                  <c:v>1.176894353326265</c:v>
                </c:pt>
                <c:pt idx="54">
                  <c:v>1.1789901148976574</c:v>
                </c:pt>
                <c:pt idx="55">
                  <c:v>1.1810899965082011</c:v>
                </c:pt>
                <c:pt idx="56">
                  <c:v>1.1831946279727985</c:v>
                </c:pt>
                <c:pt idx="57">
                  <c:v>1.1853056625555671</c:v>
                </c:pt>
                <c:pt idx="58">
                  <c:v>1.1874234151639587</c:v>
                </c:pt>
                <c:pt idx="59">
                  <c:v>1.1895488830049012</c:v>
                </c:pt>
                <c:pt idx="60">
                  <c:v>1.1916828533470227</c:v>
                </c:pt>
                <c:pt idx="61">
                  <c:v>1.1938263758818259</c:v>
                </c:pt>
                <c:pt idx="62">
                  <c:v>1.1959809464197042</c:v>
                </c:pt>
                <c:pt idx="63">
                  <c:v>1.1981469061103958</c:v>
                </c:pt>
                <c:pt idx="64">
                  <c:v>1.2003262493677578</c:v>
                </c:pt>
                <c:pt idx="65">
                  <c:v>1.2025184775883253</c:v>
                </c:pt>
                <c:pt idx="66">
                  <c:v>1.2047242993138638</c:v>
                </c:pt>
                <c:pt idx="67">
                  <c:v>1.2069458664119554</c:v>
                </c:pt>
                <c:pt idx="68">
                  <c:v>1.2091841760895286</c:v>
                </c:pt>
                <c:pt idx="69">
                  <c:v>1.2114392808311583</c:v>
                </c:pt>
                <c:pt idx="70">
                  <c:v>1.2137116267557335</c:v>
                </c:pt>
                <c:pt idx="71">
                  <c:v>1.2160009251980912</c:v>
                </c:pt>
                <c:pt idx="72">
                  <c:v>1.2183067300393418</c:v>
                </c:pt>
                <c:pt idx="73">
                  <c:v>1.2206286738874594</c:v>
                </c:pt>
                <c:pt idx="74">
                  <c:v>1.2229757316047993</c:v>
                </c:pt>
                <c:pt idx="75">
                  <c:v>1.2253519707459375</c:v>
                </c:pt>
                <c:pt idx="76">
                  <c:v>1.2277488625674078</c:v>
                </c:pt>
                <c:pt idx="77">
                  <c:v>1.2301618409111699</c:v>
                </c:pt>
                <c:pt idx="78">
                  <c:v>1.2325888588787919</c:v>
                </c:pt>
                <c:pt idx="79">
                  <c:v>1.2350278170872666</c:v>
                </c:pt>
                <c:pt idx="80">
                  <c:v>1.2374777970565285</c:v>
                </c:pt>
                <c:pt idx="81">
                  <c:v>1.239939979689519</c:v>
                </c:pt>
                <c:pt idx="82">
                  <c:v>1.2423541914207978</c:v>
                </c:pt>
                <c:pt idx="83">
                  <c:v>1.2447501122776274</c:v>
                </c:pt>
                <c:pt idx="84">
                  <c:v>1.2471447210200775</c:v>
                </c:pt>
                <c:pt idx="85">
                  <c:v>1.2495463626956014</c:v>
                </c:pt>
                <c:pt idx="86">
                  <c:v>1.2519609943034815</c:v>
                </c:pt>
                <c:pt idx="87">
                  <c:v>1.2543911088610389</c:v>
                </c:pt>
                <c:pt idx="88">
                  <c:v>1.2568468883758579</c:v>
                </c:pt>
                <c:pt idx="89">
                  <c:v>1.2593251575311402</c:v>
                </c:pt>
                <c:pt idx="90">
                  <c:v>1.2618235020364277</c:v>
                </c:pt>
                <c:pt idx="91">
                  <c:v>1.2643403735967527</c:v>
                </c:pt>
                <c:pt idx="92">
                  <c:v>1.266874565066886</c:v>
                </c:pt>
                <c:pt idx="93">
                  <c:v>1.2694259714776774</c:v>
                </c:pt>
                <c:pt idx="94">
                  <c:v>1.2719935431376233</c:v>
                </c:pt>
                <c:pt idx="95">
                  <c:v>1.2745766764741091</c:v>
                </c:pt>
                <c:pt idx="96">
                  <c:v>1.2771751615488343</c:v>
                </c:pt>
                <c:pt idx="97">
                  <c:v>1.2797890508463741</c:v>
                </c:pt>
                <c:pt idx="98">
                  <c:v>1.2824188429701924</c:v>
                </c:pt>
                <c:pt idx="99">
                  <c:v>1.2850633307750601</c:v>
                </c:pt>
                <c:pt idx="100">
                  <c:v>1.287722671714703</c:v>
                </c:pt>
              </c:numCache>
            </c:numRef>
          </c:val>
          <c:smooth val="0"/>
        </c:ser>
        <c:ser>
          <c:idx val="7"/>
          <c:order val="6"/>
          <c:tx>
            <c:strRef>
              <c:f>'Simulation reports'!$A$500</c:f>
              <c:strCache>
                <c:ptCount val="1"/>
                <c:pt idx="0">
                  <c:v>Rural Area/Retail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reports'!$B$500:$CX$500</c:f>
              <c:numCache>
                <c:formatCode>0%</c:formatCode>
                <c:ptCount val="101"/>
                <c:pt idx="0">
                  <c:v>1</c:v>
                </c:pt>
                <c:pt idx="1">
                  <c:v>1.0129917294249784</c:v>
                </c:pt>
                <c:pt idx="2">
                  <c:v>1.0354748888563867</c:v>
                </c:pt>
                <c:pt idx="3">
                  <c:v>1.0477229012415521</c:v>
                </c:pt>
                <c:pt idx="4">
                  <c:v>1.0564830324889822</c:v>
                </c:pt>
                <c:pt idx="5">
                  <c:v>1.0640838482320507</c:v>
                </c:pt>
                <c:pt idx="6">
                  <c:v>1.0714287094094692</c:v>
                </c:pt>
                <c:pt idx="7">
                  <c:v>1.0787196200557996</c:v>
                </c:pt>
                <c:pt idx="8">
                  <c:v>1.0859325714948023</c:v>
                </c:pt>
                <c:pt idx="9">
                  <c:v>1.0930954358678584</c:v>
                </c:pt>
                <c:pt idx="10">
                  <c:v>1.1002420184949595</c:v>
                </c:pt>
                <c:pt idx="11">
                  <c:v>1.1074014333455675</c:v>
                </c:pt>
                <c:pt idx="12">
                  <c:v>1.1145155904616564</c:v>
                </c:pt>
                <c:pt idx="13">
                  <c:v>1.1215359205671567</c:v>
                </c:pt>
                <c:pt idx="14">
                  <c:v>1.1284275144948932</c:v>
                </c:pt>
                <c:pt idx="15">
                  <c:v>1.1351660876068317</c:v>
                </c:pt>
                <c:pt idx="16">
                  <c:v>1.1417374278704857</c:v>
                </c:pt>
                <c:pt idx="17">
                  <c:v>1.1481316006612046</c:v>
                </c:pt>
                <c:pt idx="18">
                  <c:v>1.1543862747641216</c:v>
                </c:pt>
                <c:pt idx="19">
                  <c:v>1.1607614061909268</c:v>
                </c:pt>
                <c:pt idx="20">
                  <c:v>1.1670175980837212</c:v>
                </c:pt>
                <c:pt idx="21">
                  <c:v>1.1732296360891799</c:v>
                </c:pt>
                <c:pt idx="22">
                  <c:v>1.1792948624192465</c:v>
                </c:pt>
                <c:pt idx="23">
                  <c:v>1.1851591885619355</c:v>
                </c:pt>
                <c:pt idx="24">
                  <c:v>1.1907981918983135</c:v>
                </c:pt>
                <c:pt idx="25">
                  <c:v>1.1962102166576059</c:v>
                </c:pt>
                <c:pt idx="26">
                  <c:v>1.2014028517891981</c:v>
                </c:pt>
                <c:pt idx="27">
                  <c:v>1.2063900333637811</c:v>
                </c:pt>
                <c:pt idx="28">
                  <c:v>1.211188733031799</c:v>
                </c:pt>
                <c:pt idx="29">
                  <c:v>1.215760730084527</c:v>
                </c:pt>
                <c:pt idx="30">
                  <c:v>1.2198395834080731</c:v>
                </c:pt>
                <c:pt idx="31">
                  <c:v>1.2235968032585569</c:v>
                </c:pt>
                <c:pt idx="32">
                  <c:v>1.2271531229216626</c:v>
                </c:pt>
                <c:pt idx="33">
                  <c:v>1.230565942450927</c:v>
                </c:pt>
                <c:pt idx="34">
                  <c:v>1.2338667214910766</c:v>
                </c:pt>
                <c:pt idx="35">
                  <c:v>1.2370765711194942</c:v>
                </c:pt>
                <c:pt idx="36">
                  <c:v>1.2402114971203386</c:v>
                </c:pt>
                <c:pt idx="37">
                  <c:v>1.2432821240227503</c:v>
                </c:pt>
                <c:pt idx="38">
                  <c:v>1.246301560012032</c:v>
                </c:pt>
                <c:pt idx="39">
                  <c:v>1.2492778079802631</c:v>
                </c:pt>
                <c:pt idx="40">
                  <c:v>1.2522203886094008</c:v>
                </c:pt>
                <c:pt idx="41">
                  <c:v>1.2551363389252392</c:v>
                </c:pt>
                <c:pt idx="42">
                  <c:v>1.2580238651761051</c:v>
                </c:pt>
                <c:pt idx="43">
                  <c:v>1.260890970254078</c:v>
                </c:pt>
                <c:pt idx="44">
                  <c:v>1.2637499344590735</c:v>
                </c:pt>
                <c:pt idx="45">
                  <c:v>1.2666057251034166</c:v>
                </c:pt>
                <c:pt idx="46">
                  <c:v>1.2694634474803308</c:v>
                </c:pt>
                <c:pt idx="47">
                  <c:v>1.2723271030358558</c:v>
                </c:pt>
                <c:pt idx="48">
                  <c:v>1.2747092052576241</c:v>
                </c:pt>
                <c:pt idx="49">
                  <c:v>1.2768817144954452</c:v>
                </c:pt>
                <c:pt idx="50">
                  <c:v>1.2789685375956552</c:v>
                </c:pt>
                <c:pt idx="51">
                  <c:v>1.2810069294006938</c:v>
                </c:pt>
                <c:pt idx="52">
                  <c:v>1.2830197947396162</c:v>
                </c:pt>
                <c:pt idx="53">
                  <c:v>1.2850232773774799</c:v>
                </c:pt>
                <c:pt idx="54">
                  <c:v>1.2870278638625268</c:v>
                </c:pt>
                <c:pt idx="55">
                  <c:v>1.2890419710295307</c:v>
                </c:pt>
                <c:pt idx="56">
                  <c:v>1.2910711181144081</c:v>
                </c:pt>
                <c:pt idx="57">
                  <c:v>1.2931193065631994</c:v>
                </c:pt>
                <c:pt idx="58">
                  <c:v>1.2951886060893729</c:v>
                </c:pt>
                <c:pt idx="59">
                  <c:v>1.2972816383299894</c:v>
                </c:pt>
                <c:pt idx="60">
                  <c:v>1.2993989552086409</c:v>
                </c:pt>
                <c:pt idx="61">
                  <c:v>1.3015411086489186</c:v>
                </c:pt>
                <c:pt idx="62">
                  <c:v>1.3037085125935166</c:v>
                </c:pt>
                <c:pt idx="63">
                  <c:v>1.3059002011761491</c:v>
                </c:pt>
                <c:pt idx="64">
                  <c:v>1.3081175542057957</c:v>
                </c:pt>
                <c:pt idx="65">
                  <c:v>1.310361123606048</c:v>
                </c:pt>
                <c:pt idx="66">
                  <c:v>1.3126307713960079</c:v>
                </c:pt>
                <c:pt idx="67">
                  <c:v>1.3149285672891444</c:v>
                </c:pt>
                <c:pt idx="68">
                  <c:v>1.3172554771517431</c:v>
                </c:pt>
                <c:pt idx="69">
                  <c:v>1.3196119149264975</c:v>
                </c:pt>
                <c:pt idx="70">
                  <c:v>1.3219980185943057</c:v>
                </c:pt>
                <c:pt idx="71">
                  <c:v>1.3244130982506781</c:v>
                </c:pt>
                <c:pt idx="72">
                  <c:v>1.3268572918765125</c:v>
                </c:pt>
                <c:pt idx="73">
                  <c:v>1.3293299095673194</c:v>
                </c:pt>
                <c:pt idx="74">
                  <c:v>1.3318406099859534</c:v>
                </c:pt>
                <c:pt idx="75">
                  <c:v>1.3343933945784545</c:v>
                </c:pt>
                <c:pt idx="76">
                  <c:v>1.3369787426628656</c:v>
                </c:pt>
                <c:pt idx="77">
                  <c:v>1.3395930667358409</c:v>
                </c:pt>
                <c:pt idx="78">
                  <c:v>1.3422323653513406</c:v>
                </c:pt>
                <c:pt idx="79">
                  <c:v>1.344899536108221</c:v>
                </c:pt>
                <c:pt idx="80">
                  <c:v>1.3475936131401967</c:v>
                </c:pt>
                <c:pt idx="81">
                  <c:v>1.350308801249555</c:v>
                </c:pt>
                <c:pt idx="82">
                  <c:v>1.3529816292232504</c:v>
                </c:pt>
                <c:pt idx="83">
                  <c:v>1.3556403831453574</c:v>
                </c:pt>
                <c:pt idx="84">
                  <c:v>1.3583028625517082</c:v>
                </c:pt>
                <c:pt idx="85">
                  <c:v>1.3609821756276061</c:v>
                </c:pt>
                <c:pt idx="86">
                  <c:v>1.3636827377617842</c:v>
                </c:pt>
                <c:pt idx="87">
                  <c:v>1.366407722514895</c:v>
                </c:pt>
                <c:pt idx="88">
                  <c:v>1.3691482991094712</c:v>
                </c:pt>
                <c:pt idx="89">
                  <c:v>1.3719138502465718</c:v>
                </c:pt>
                <c:pt idx="90">
                  <c:v>1.3747069975632573</c:v>
                </c:pt>
                <c:pt idx="91">
                  <c:v>1.3775277410595277</c:v>
                </c:pt>
                <c:pt idx="92">
                  <c:v>1.3803755288117912</c:v>
                </c:pt>
                <c:pt idx="93">
                  <c:v>1.3832478771638854</c:v>
                </c:pt>
                <c:pt idx="94">
                  <c:v>1.3861454760202996</c:v>
                </c:pt>
                <c:pt idx="95">
                  <c:v>1.3890677734574426</c:v>
                </c:pt>
                <c:pt idx="96">
                  <c:v>1.3920143555326201</c:v>
                </c:pt>
                <c:pt idx="97">
                  <c:v>1.3949870159975051</c:v>
                </c:pt>
                <c:pt idx="98">
                  <c:v>1.3979836851386294</c:v>
                </c:pt>
                <c:pt idx="99">
                  <c:v>1.4010071225739509</c:v>
                </c:pt>
                <c:pt idx="100">
                  <c:v>1.4040560864753884</c:v>
                </c:pt>
              </c:numCache>
            </c:numRef>
          </c:val>
          <c:smooth val="0"/>
        </c:ser>
        <c:ser>
          <c:idx val="8"/>
          <c:order val="7"/>
          <c:tx>
            <c:strRef>
              <c:f>'Simulation reports'!$A$501</c:f>
              <c:strCache>
                <c:ptCount val="1"/>
                <c:pt idx="0">
                  <c:v>Rural Area/Service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reports'!$B$501:$CX$501</c:f>
              <c:numCache>
                <c:formatCode>0%</c:formatCode>
                <c:ptCount val="101"/>
                <c:pt idx="0">
                  <c:v>1</c:v>
                </c:pt>
                <c:pt idx="1">
                  <c:v>1.0171315855704162</c:v>
                </c:pt>
                <c:pt idx="2">
                  <c:v>1.0530540285377379</c:v>
                </c:pt>
                <c:pt idx="3">
                  <c:v>1.0692932082875015</c:v>
                </c:pt>
                <c:pt idx="4">
                  <c:v>1.0790953638418932</c:v>
                </c:pt>
                <c:pt idx="5">
                  <c:v>1.0872911378174213</c:v>
                </c:pt>
                <c:pt idx="6">
                  <c:v>1.0951092703147309</c:v>
                </c:pt>
                <c:pt idx="7">
                  <c:v>1.1028298837564341</c:v>
                </c:pt>
                <c:pt idx="8">
                  <c:v>1.1104398620424749</c:v>
                </c:pt>
                <c:pt idx="9">
                  <c:v>1.117990392030862</c:v>
                </c:pt>
                <c:pt idx="10">
                  <c:v>1.1255288279529643</c:v>
                </c:pt>
                <c:pt idx="11">
                  <c:v>1.1330870231946306</c:v>
                </c:pt>
                <c:pt idx="12">
                  <c:v>1.140607829034191</c:v>
                </c:pt>
                <c:pt idx="13">
                  <c:v>1.1480393772577897</c:v>
                </c:pt>
                <c:pt idx="14">
                  <c:v>1.1553441081243592</c:v>
                </c:pt>
                <c:pt idx="15">
                  <c:v>1.1624952784169038</c:v>
                </c:pt>
                <c:pt idx="16">
                  <c:v>1.1694768762730177</c:v>
                </c:pt>
                <c:pt idx="17">
                  <c:v>1.1762773186433013</c:v>
                </c:pt>
                <c:pt idx="18">
                  <c:v>1.1829732580605461</c:v>
                </c:pt>
                <c:pt idx="19">
                  <c:v>1.1899387588847739</c:v>
                </c:pt>
                <c:pt idx="20">
                  <c:v>1.1968240300580133</c:v>
                </c:pt>
                <c:pt idx="21">
                  <c:v>1.203670208439529</c:v>
                </c:pt>
                <c:pt idx="22">
                  <c:v>1.210366233026255</c:v>
                </c:pt>
                <c:pt idx="23">
                  <c:v>1.2168511224698808</c:v>
                </c:pt>
                <c:pt idx="24">
                  <c:v>1.2230945564352145</c:v>
                </c:pt>
                <c:pt idx="25">
                  <c:v>1.2290931281430202</c:v>
                </c:pt>
                <c:pt idx="26">
                  <c:v>1.2348533956433256</c:v>
                </c:pt>
                <c:pt idx="27">
                  <c:v>1.2403896674089188</c:v>
                </c:pt>
                <c:pt idx="28">
                  <c:v>1.2457198290307843</c:v>
                </c:pt>
                <c:pt idx="29">
                  <c:v>1.2507923529729899</c:v>
                </c:pt>
                <c:pt idx="30">
                  <c:v>1.2552625583464174</c:v>
                </c:pt>
                <c:pt idx="31">
                  <c:v>1.2593497565643312</c:v>
                </c:pt>
                <c:pt idx="32">
                  <c:v>1.2632053789637345</c:v>
                </c:pt>
                <c:pt idx="33">
                  <c:v>1.2669000310442757</c:v>
                </c:pt>
                <c:pt idx="34">
                  <c:v>1.2704708466996188</c:v>
                </c:pt>
                <c:pt idx="35">
                  <c:v>1.2739423547402564</c:v>
                </c:pt>
                <c:pt idx="36">
                  <c:v>1.2773323555876928</c:v>
                </c:pt>
                <c:pt idx="37">
                  <c:v>1.2806523471218465</c:v>
                </c:pt>
                <c:pt idx="38">
                  <c:v>1.283917404340833</c:v>
                </c:pt>
                <c:pt idx="39">
                  <c:v>1.2871357886842976</c:v>
                </c:pt>
                <c:pt idx="40">
                  <c:v>1.2903181463373503</c:v>
                </c:pt>
                <c:pt idx="41">
                  <c:v>1.2934722277227513</c:v>
                </c:pt>
                <c:pt idx="42">
                  <c:v>1.2965934336885325</c:v>
                </c:pt>
                <c:pt idx="43">
                  <c:v>1.2996905366912253</c:v>
                </c:pt>
                <c:pt idx="44">
                  <c:v>1.3027790375763493</c:v>
                </c:pt>
                <c:pt idx="45">
                  <c:v>1.3058645575296421</c:v>
                </c:pt>
                <c:pt idx="46">
                  <c:v>1.3089527177368425</c:v>
                </c:pt>
                <c:pt idx="47">
                  <c:v>1.3120483728583603</c:v>
                </c:pt>
                <c:pt idx="48">
                  <c:v>1.3145274861077929</c:v>
                </c:pt>
                <c:pt idx="49">
                  <c:v>1.3167679544718023</c:v>
                </c:pt>
                <c:pt idx="50">
                  <c:v>1.3189201020841397</c:v>
                </c:pt>
                <c:pt idx="51">
                  <c:v>1.3210219997027586</c:v>
                </c:pt>
                <c:pt idx="52">
                  <c:v>1.3230977502907473</c:v>
                </c:pt>
                <c:pt idx="53">
                  <c:v>1.325163791557916</c:v>
                </c:pt>
                <c:pt idx="54">
                  <c:v>1.3272308548588549</c:v>
                </c:pt>
                <c:pt idx="55">
                  <c:v>1.329307968158538</c:v>
                </c:pt>
                <c:pt idx="56">
                  <c:v>1.3314004971342599</c:v>
                </c:pt>
                <c:pt idx="57">
                  <c:v>1.3335127002600651</c:v>
                </c:pt>
                <c:pt idx="58">
                  <c:v>1.3356467067729751</c:v>
                </c:pt>
                <c:pt idx="59">
                  <c:v>1.337805071757417</c:v>
                </c:pt>
                <c:pt idx="60">
                  <c:v>1.3399886469081987</c:v>
                </c:pt>
                <c:pt idx="61">
                  <c:v>1.3421976877337638</c:v>
                </c:pt>
                <c:pt idx="62">
                  <c:v>1.3444327052509966</c:v>
                </c:pt>
                <c:pt idx="63">
                  <c:v>1.3466927625956082</c:v>
                </c:pt>
                <c:pt idx="64">
                  <c:v>1.3489794779877349</c:v>
                </c:pt>
                <c:pt idx="65">
                  <c:v>1.3512931069358192</c:v>
                </c:pt>
                <c:pt idx="66">
                  <c:v>1.3536337346093426</c:v>
                </c:pt>
                <c:pt idx="67">
                  <c:v>1.3560031495674028</c:v>
                </c:pt>
                <c:pt idx="68">
                  <c:v>1.3584026293522138</c:v>
                </c:pt>
                <c:pt idx="69">
                  <c:v>1.3608327701501413</c:v>
                </c:pt>
                <c:pt idx="70">
                  <c:v>1.3632934016222231</c:v>
                </c:pt>
                <c:pt idx="71">
                  <c:v>1.3657839275820938</c:v>
                </c:pt>
                <c:pt idx="72">
                  <c:v>1.368304518368715</c:v>
                </c:pt>
                <c:pt idx="73">
                  <c:v>1.3708544074567584</c:v>
                </c:pt>
                <c:pt idx="74">
                  <c:v>1.3734434745060062</c:v>
                </c:pt>
                <c:pt idx="75">
                  <c:v>1.376075977990503</c:v>
                </c:pt>
                <c:pt idx="76">
                  <c:v>1.3787420382504656</c:v>
                </c:pt>
                <c:pt idx="77">
                  <c:v>1.3814380781676978</c:v>
                </c:pt>
                <c:pt idx="78">
                  <c:v>1.3841599244376366</c:v>
                </c:pt>
                <c:pt idx="79">
                  <c:v>1.3869126020596536</c:v>
                </c:pt>
                <c:pt idx="80">
                  <c:v>1.3896961962032297</c:v>
                </c:pt>
                <c:pt idx="81">
                  <c:v>1.3925032119540477</c:v>
                </c:pt>
                <c:pt idx="82">
                  <c:v>1.3952686649981965</c:v>
                </c:pt>
                <c:pt idx="83">
                  <c:v>1.3980210019422901</c:v>
                </c:pt>
                <c:pt idx="84">
                  <c:v>1.4007779380383509</c:v>
                </c:pt>
                <c:pt idx="85">
                  <c:v>1.4035542927760525</c:v>
                </c:pt>
                <c:pt idx="86">
                  <c:v>1.4063539839515149</c:v>
                </c:pt>
                <c:pt idx="87">
                  <c:v>1.4091804183439731</c:v>
                </c:pt>
                <c:pt idx="88">
                  <c:v>1.4120203095144106</c:v>
                </c:pt>
                <c:pt idx="89">
                  <c:v>1.4148862625459968</c:v>
                </c:pt>
                <c:pt idx="90">
                  <c:v>1.4177817693874484</c:v>
                </c:pt>
                <c:pt idx="91">
                  <c:v>1.4207071707166885</c:v>
                </c:pt>
                <c:pt idx="92">
                  <c:v>1.4236622961947556</c:v>
                </c:pt>
                <c:pt idx="93">
                  <c:v>1.426643739042414</c:v>
                </c:pt>
                <c:pt idx="94">
                  <c:v>1.42965303231032</c:v>
                </c:pt>
                <c:pt idx="95">
                  <c:v>1.4326893243036649</c:v>
                </c:pt>
                <c:pt idx="96">
                  <c:v>1.4357521040055634</c:v>
                </c:pt>
                <c:pt idx="97">
                  <c:v>1.4388439265004414</c:v>
                </c:pt>
                <c:pt idx="98">
                  <c:v>1.4419617256869879</c:v>
                </c:pt>
                <c:pt idx="99">
                  <c:v>1.4451096748697652</c:v>
                </c:pt>
                <c:pt idx="100">
                  <c:v>1.4482857299812328</c:v>
                </c:pt>
              </c:numCache>
            </c:numRef>
          </c:val>
          <c:smooth val="0"/>
        </c:ser>
        <c:ser>
          <c:idx val="9"/>
          <c:order val="8"/>
          <c:tx>
            <c:strRef>
              <c:f>'Simulation reports'!$A$502</c:f>
              <c:strCache>
                <c:ptCount val="1"/>
                <c:pt idx="0">
                  <c:v>Rural Area/Other Jobs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reports'!$B$502:$CX$502</c:f>
              <c:numCache>
                <c:formatCode>0%</c:formatCode>
                <c:ptCount val="101"/>
                <c:pt idx="0">
                  <c:v>1</c:v>
                </c:pt>
                <c:pt idx="1">
                  <c:v>1.0134344497806425</c:v>
                </c:pt>
                <c:pt idx="2">
                  <c:v>1.0374001504915671</c:v>
                </c:pt>
                <c:pt idx="3">
                  <c:v>1.0500584037843239</c:v>
                </c:pt>
                <c:pt idx="4">
                  <c:v>1.0589039232621273</c:v>
                </c:pt>
                <c:pt idx="5">
                  <c:v>1.0665551396718151</c:v>
                </c:pt>
                <c:pt idx="6">
                  <c:v>1.0739410192132801</c:v>
                </c:pt>
                <c:pt idx="7">
                  <c:v>1.081269466532186</c:v>
                </c:pt>
                <c:pt idx="8">
                  <c:v>1.0885175087395091</c:v>
                </c:pt>
                <c:pt idx="9">
                  <c:v>1.0957147234298676</c:v>
                </c:pt>
                <c:pt idx="10">
                  <c:v>1.1028958570979097</c:v>
                </c:pt>
                <c:pt idx="11">
                  <c:v>1.1100904873382529</c:v>
                </c:pt>
                <c:pt idx="12">
                  <c:v>1.1172404161653711</c:v>
                </c:pt>
                <c:pt idx="13">
                  <c:v>1.124296826190089</c:v>
                </c:pt>
                <c:pt idx="14">
                  <c:v>1.1312244923159036</c:v>
                </c:pt>
                <c:pt idx="15">
                  <c:v>1.1379990058482274</c:v>
                </c:pt>
                <c:pt idx="16">
                  <c:v>1.1446059130110497</c:v>
                </c:pt>
                <c:pt idx="17">
                  <c:v>1.1510353546061647</c:v>
                </c:pt>
                <c:pt idx="18">
                  <c:v>1.1573278203504764</c:v>
                </c:pt>
                <c:pt idx="19">
                  <c:v>1.1637522844863029</c:v>
                </c:pt>
                <c:pt idx="20">
                  <c:v>1.1700607355325598</c:v>
                </c:pt>
                <c:pt idx="21">
                  <c:v>1.1763252509285593</c:v>
                </c:pt>
                <c:pt idx="22">
                  <c:v>1.1824426441144367</c:v>
                </c:pt>
                <c:pt idx="23">
                  <c:v>1.1883583544787608</c:v>
                </c:pt>
                <c:pt idx="24">
                  <c:v>1.194047207563977</c:v>
                </c:pt>
                <c:pt idx="25">
                  <c:v>1.1995076718441495</c:v>
                </c:pt>
                <c:pt idx="26">
                  <c:v>1.2047470220674701</c:v>
                </c:pt>
                <c:pt idx="27">
                  <c:v>1.2097795205692068</c:v>
                </c:pt>
                <c:pt idx="28">
                  <c:v>1.2146219184142732</c:v>
                </c:pt>
                <c:pt idx="29">
                  <c:v>1.2192352574117</c:v>
                </c:pt>
                <c:pt idx="30">
                  <c:v>1.2233465430635897</c:v>
                </c:pt>
                <c:pt idx="31">
                  <c:v>1.2271315179709732</c:v>
                </c:pt>
                <c:pt idx="32">
                  <c:v>1.2307128956493847</c:v>
                </c:pt>
                <c:pt idx="33">
                  <c:v>1.2341495441269474</c:v>
                </c:pt>
                <c:pt idx="34">
                  <c:v>1.2374731468464397</c:v>
                </c:pt>
                <c:pt idx="35">
                  <c:v>1.2407050494505794</c:v>
                </c:pt>
                <c:pt idx="36">
                  <c:v>1.2438615244024249</c:v>
                </c:pt>
                <c:pt idx="37">
                  <c:v>1.2469531966631495</c:v>
                </c:pt>
                <c:pt idx="38">
                  <c:v>1.249993467084684</c:v>
                </c:pt>
                <c:pt idx="39">
                  <c:v>1.2529901847374443</c:v>
                </c:pt>
                <c:pt idx="40">
                  <c:v>1.2559530173788949</c:v>
                </c:pt>
                <c:pt idx="41">
                  <c:v>1.2588890483164843</c:v>
                </c:pt>
                <c:pt idx="42">
                  <c:v>1.2617963631427946</c:v>
                </c:pt>
                <c:pt idx="43">
                  <c:v>1.2646830023689835</c:v>
                </c:pt>
                <c:pt idx="44">
                  <c:v>1.2675613139229012</c:v>
                </c:pt>
                <c:pt idx="45">
                  <c:v>1.2704366581453201</c:v>
                </c:pt>
                <c:pt idx="46">
                  <c:v>1.2733138210547867</c:v>
                </c:pt>
                <c:pt idx="47">
                  <c:v>1.276197110067993</c:v>
                </c:pt>
                <c:pt idx="48">
                  <c:v>1.2785881092134972</c:v>
                </c:pt>
                <c:pt idx="49">
                  <c:v>1.2807672791781295</c:v>
                </c:pt>
                <c:pt idx="50">
                  <c:v>1.2828605879700361</c:v>
                </c:pt>
                <c:pt idx="51">
                  <c:v>1.2849050793727674</c:v>
                </c:pt>
                <c:pt idx="52">
                  <c:v>1.2869242048772018</c:v>
                </c:pt>
                <c:pt idx="53">
                  <c:v>1.288933758344543</c:v>
                </c:pt>
                <c:pt idx="54">
                  <c:v>1.2909442690155937</c:v>
                </c:pt>
                <c:pt idx="55">
                  <c:v>1.2929646388848499</c:v>
                </c:pt>
                <c:pt idx="56">
                  <c:v>1.294999845411601</c:v>
                </c:pt>
                <c:pt idx="57">
                  <c:v>1.2970542917329091</c:v>
                </c:pt>
                <c:pt idx="58">
                  <c:v>1.2991298922561931</c:v>
                </c:pt>
                <c:pt idx="59">
                  <c:v>1.3012293271518394</c:v>
                </c:pt>
                <c:pt idx="60">
                  <c:v>1.3033530750217022</c:v>
                </c:pt>
                <c:pt idx="61">
                  <c:v>1.305501901628749</c:v>
                </c:pt>
                <c:pt idx="62">
                  <c:v>1.3076758069729801</c:v>
                </c:pt>
                <c:pt idx="63">
                  <c:v>1.3098740252914278</c:v>
                </c:pt>
                <c:pt idx="64">
                  <c:v>1.3120981838303982</c:v>
                </c:pt>
                <c:pt idx="65">
                  <c:v>1.3143486654713745</c:v>
                </c:pt>
                <c:pt idx="66">
                  <c:v>1.3166253744939862</c:v>
                </c:pt>
                <c:pt idx="67">
                  <c:v>1.3189299381445392</c:v>
                </c:pt>
                <c:pt idx="68">
                  <c:v>1.321263887948968</c:v>
                </c:pt>
                <c:pt idx="69">
                  <c:v>1.3236276067887567</c:v>
                </c:pt>
                <c:pt idx="70">
                  <c:v>1.3260209032231633</c:v>
                </c:pt>
                <c:pt idx="71">
                  <c:v>1.3284433943707039</c:v>
                </c:pt>
                <c:pt idx="72">
                  <c:v>1.3308949845110083</c:v>
                </c:pt>
                <c:pt idx="73">
                  <c:v>1.3333751950422208</c:v>
                </c:pt>
                <c:pt idx="74">
                  <c:v>1.3358934065606933</c:v>
                </c:pt>
                <c:pt idx="75">
                  <c:v>1.3384540222034886</c:v>
                </c:pt>
                <c:pt idx="76">
                  <c:v>1.3410471827724009</c:v>
                </c:pt>
                <c:pt idx="77">
                  <c:v>1.3436694423340763</c:v>
                </c:pt>
                <c:pt idx="78">
                  <c:v>1.3463168763533064</c:v>
                </c:pt>
                <c:pt idx="79">
                  <c:v>1.3489922607208491</c:v>
                </c:pt>
                <c:pt idx="80">
                  <c:v>1.3516949253941071</c:v>
                </c:pt>
                <c:pt idx="81">
                  <c:v>1.3544188399897121</c:v>
                </c:pt>
                <c:pt idx="82">
                  <c:v>1.3571005419017359</c:v>
                </c:pt>
                <c:pt idx="83">
                  <c:v>1.3597682686396038</c:v>
                </c:pt>
                <c:pt idx="84">
                  <c:v>1.3624396327515673</c:v>
                </c:pt>
                <c:pt idx="85">
                  <c:v>1.3651282265302982</c:v>
                </c:pt>
                <c:pt idx="86">
                  <c:v>1.3678381659517471</c:v>
                </c:pt>
                <c:pt idx="87">
                  <c:v>1.3705726097881543</c:v>
                </c:pt>
                <c:pt idx="88">
                  <c:v>1.3733224646042819</c:v>
                </c:pt>
                <c:pt idx="89">
                  <c:v>1.3760975895983354</c:v>
                </c:pt>
                <c:pt idx="90">
                  <c:v>1.3789003777795878</c:v>
                </c:pt>
                <c:pt idx="91">
                  <c:v>1.3817309248684106</c:v>
                </c:pt>
                <c:pt idx="92">
                  <c:v>1.384588752262949</c:v>
                </c:pt>
                <c:pt idx="93">
                  <c:v>1.3874712755131879</c:v>
                </c:pt>
                <c:pt idx="94">
                  <c:v>1.3903793561024655</c:v>
                </c:pt>
                <c:pt idx="95">
                  <c:v>1.3933123239881855</c:v>
                </c:pt>
                <c:pt idx="96">
                  <c:v>1.396269604848122</c:v>
                </c:pt>
                <c:pt idx="97">
                  <c:v>1.3992532088100647</c:v>
                </c:pt>
                <c:pt idx="98">
                  <c:v>1.4022611257462239</c:v>
                </c:pt>
                <c:pt idx="99">
                  <c:v>1.4052962272677281</c:v>
                </c:pt>
                <c:pt idx="100">
                  <c:v>1.4083568861282709</c:v>
                </c:pt>
              </c:numCache>
            </c:numRef>
          </c:val>
          <c:smooth val="0"/>
        </c:ser>
        <c:dLbls>
          <c:showLegendKey val="0"/>
          <c:showVal val="0"/>
          <c:showCatName val="0"/>
          <c:showSerName val="0"/>
          <c:showPercent val="0"/>
          <c:showBubbleSize val="0"/>
        </c:dLbls>
        <c:marker val="1"/>
        <c:smooth val="0"/>
        <c:axId val="130764800"/>
        <c:axId val="130691008"/>
      </c:lineChart>
      <c:catAx>
        <c:axId val="130764800"/>
        <c:scaling>
          <c:orientation val="minMax"/>
        </c:scaling>
        <c:delete val="0"/>
        <c:axPos val="b"/>
        <c:numFmt formatCode="General" sourceLinked="1"/>
        <c:majorTickMark val="out"/>
        <c:minorTickMark val="none"/>
        <c:tickLblPos val="nextTo"/>
        <c:crossAx val="130691008"/>
        <c:crosses val="autoZero"/>
        <c:auto val="1"/>
        <c:lblAlgn val="ctr"/>
        <c:lblOffset val="100"/>
        <c:tickLblSkip val="10"/>
        <c:noMultiLvlLbl val="0"/>
      </c:catAx>
      <c:valAx>
        <c:axId val="130691008"/>
        <c:scaling>
          <c:orientation val="minMax"/>
        </c:scaling>
        <c:delete val="0"/>
        <c:axPos val="l"/>
        <c:majorGridlines/>
        <c:numFmt formatCode="0%" sourceLinked="0"/>
        <c:majorTickMark val="out"/>
        <c:minorTickMark val="none"/>
        <c:tickLblPos val="nextTo"/>
        <c:crossAx val="130764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reports'!$A$515</c:f>
              <c:strCache>
                <c:ptCount val="1"/>
                <c:pt idx="0">
                  <c:v>LaneMiles-Urban Area/Freeways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reports'!$B$515:$CX$515</c:f>
              <c:numCache>
                <c:formatCode>0%</c:formatCode>
                <c:ptCount val="101"/>
                <c:pt idx="0">
                  <c:v>1</c:v>
                </c:pt>
                <c:pt idx="1">
                  <c:v>0.999</c:v>
                </c:pt>
                <c:pt idx="2">
                  <c:v>1.0004999999999999</c:v>
                </c:pt>
                <c:pt idx="3">
                  <c:v>1.0020833333333334</c:v>
                </c:pt>
                <c:pt idx="4">
                  <c:v>1.0037499999999999</c:v>
                </c:pt>
                <c:pt idx="5">
                  <c:v>1.0055000000000001</c:v>
                </c:pt>
                <c:pt idx="6">
                  <c:v>1.0073333333333332</c:v>
                </c:pt>
                <c:pt idx="7">
                  <c:v>1.0092083333333333</c:v>
                </c:pt>
                <c:pt idx="8">
                  <c:v>1.0111666666666668</c:v>
                </c:pt>
                <c:pt idx="9">
                  <c:v>1.0132083333333333</c:v>
                </c:pt>
                <c:pt idx="10">
                  <c:v>1.01525</c:v>
                </c:pt>
                <c:pt idx="11">
                  <c:v>1.0173749999999999</c:v>
                </c:pt>
                <c:pt idx="12">
                  <c:v>1.0195000000000001</c:v>
                </c:pt>
                <c:pt idx="13">
                  <c:v>1.0217083333333334</c:v>
                </c:pt>
                <c:pt idx="14">
                  <c:v>1.0239583333333333</c:v>
                </c:pt>
                <c:pt idx="15">
                  <c:v>1.0262083333333334</c:v>
                </c:pt>
                <c:pt idx="16">
                  <c:v>1.0285416666666667</c:v>
                </c:pt>
                <c:pt idx="17">
                  <c:v>1.030875</c:v>
                </c:pt>
                <c:pt idx="18">
                  <c:v>1.03325</c:v>
                </c:pt>
                <c:pt idx="19">
                  <c:v>1.0356666666666667</c:v>
                </c:pt>
                <c:pt idx="20">
                  <c:v>1.038125</c:v>
                </c:pt>
                <c:pt idx="21">
                  <c:v>1.0405833333333334</c:v>
                </c:pt>
                <c:pt idx="22">
                  <c:v>1.0430833333333334</c:v>
                </c:pt>
                <c:pt idx="23">
                  <c:v>1.045625</c:v>
                </c:pt>
                <c:pt idx="24">
                  <c:v>1.0481666666666667</c:v>
                </c:pt>
                <c:pt idx="25">
                  <c:v>1.0507916666666666</c:v>
                </c:pt>
                <c:pt idx="26">
                  <c:v>1.053375</c:v>
                </c:pt>
                <c:pt idx="27">
                  <c:v>1.0560416666666665</c:v>
                </c:pt>
                <c:pt idx="28">
                  <c:v>1.0587083333333334</c:v>
                </c:pt>
                <c:pt idx="29">
                  <c:v>1.0614166666666667</c:v>
                </c:pt>
                <c:pt idx="30">
                  <c:v>1.064125</c:v>
                </c:pt>
                <c:pt idx="31">
                  <c:v>1.066875</c:v>
                </c:pt>
                <c:pt idx="32">
                  <c:v>1.0696666666666668</c:v>
                </c:pt>
                <c:pt idx="33">
                  <c:v>1.0724583333333333</c:v>
                </c:pt>
                <c:pt idx="34">
                  <c:v>1.0752916666666665</c:v>
                </c:pt>
                <c:pt idx="35">
                  <c:v>1.078125</c:v>
                </c:pt>
                <c:pt idx="36">
                  <c:v>1.081</c:v>
                </c:pt>
                <c:pt idx="37">
                  <c:v>1.0839166666666666</c:v>
                </c:pt>
                <c:pt idx="38">
                  <c:v>1.0868333333333333</c:v>
                </c:pt>
                <c:pt idx="39">
                  <c:v>1.08975</c:v>
                </c:pt>
                <c:pt idx="40">
                  <c:v>1.0927083333333334</c:v>
                </c:pt>
                <c:pt idx="41">
                  <c:v>1.0957083333333335</c:v>
                </c:pt>
                <c:pt idx="42">
                  <c:v>1.0987083333333334</c:v>
                </c:pt>
                <c:pt idx="43">
                  <c:v>1.1017083333333335</c:v>
                </c:pt>
                <c:pt idx="44">
                  <c:v>1.1047916666666666</c:v>
                </c:pt>
                <c:pt idx="45">
                  <c:v>1.1078333333333332</c:v>
                </c:pt>
                <c:pt idx="46">
                  <c:v>1.1109166666666668</c:v>
                </c:pt>
                <c:pt idx="47">
                  <c:v>1.1140416666666666</c:v>
                </c:pt>
                <c:pt idx="48">
                  <c:v>1.1171666666666666</c:v>
                </c:pt>
                <c:pt idx="49">
                  <c:v>1.1202916666666667</c:v>
                </c:pt>
                <c:pt idx="50">
                  <c:v>1.1234583333333332</c:v>
                </c:pt>
                <c:pt idx="51">
                  <c:v>1.126625</c:v>
                </c:pt>
                <c:pt idx="52">
                  <c:v>1.1298333333333335</c:v>
                </c:pt>
                <c:pt idx="53">
                  <c:v>1.1330416666666667</c:v>
                </c:pt>
                <c:pt idx="54">
                  <c:v>1.1362916666666665</c:v>
                </c:pt>
                <c:pt idx="55">
                  <c:v>1.1395416666666667</c:v>
                </c:pt>
                <c:pt idx="56">
                  <c:v>1.1427916666666667</c:v>
                </c:pt>
                <c:pt idx="57">
                  <c:v>1.1460833333333333</c:v>
                </c:pt>
                <c:pt idx="58">
                  <c:v>1.149375</c:v>
                </c:pt>
                <c:pt idx="59">
                  <c:v>1.1527083333333332</c:v>
                </c:pt>
                <c:pt idx="60">
                  <c:v>1.1560416666666666</c:v>
                </c:pt>
                <c:pt idx="61">
                  <c:v>1.159375</c:v>
                </c:pt>
                <c:pt idx="62">
                  <c:v>1.16275</c:v>
                </c:pt>
                <c:pt idx="63">
                  <c:v>1.1661250000000001</c:v>
                </c:pt>
                <c:pt idx="64">
                  <c:v>1.1695</c:v>
                </c:pt>
                <c:pt idx="65">
                  <c:v>1.1729166666666666</c:v>
                </c:pt>
                <c:pt idx="66">
                  <c:v>1.1763333333333332</c:v>
                </c:pt>
                <c:pt idx="67">
                  <c:v>1.1797499999999999</c:v>
                </c:pt>
                <c:pt idx="68">
                  <c:v>1.1832083333333334</c:v>
                </c:pt>
                <c:pt idx="69">
                  <c:v>1.1866666666666668</c:v>
                </c:pt>
                <c:pt idx="70">
                  <c:v>1.1901249999999999</c:v>
                </c:pt>
                <c:pt idx="71">
                  <c:v>1.1936250000000002</c:v>
                </c:pt>
                <c:pt idx="72">
                  <c:v>1.197125</c:v>
                </c:pt>
                <c:pt idx="73">
                  <c:v>1.2006249999999998</c:v>
                </c:pt>
                <c:pt idx="74">
                  <c:v>1.2041250000000001</c:v>
                </c:pt>
                <c:pt idx="75">
                  <c:v>1.2076666666666667</c:v>
                </c:pt>
                <c:pt idx="76">
                  <c:v>1.2112083333333332</c:v>
                </c:pt>
                <c:pt idx="77">
                  <c:v>1.2147916666666667</c:v>
                </c:pt>
                <c:pt idx="78">
                  <c:v>1.2183750000000002</c:v>
                </c:pt>
                <c:pt idx="79">
                  <c:v>1.2219583333333333</c:v>
                </c:pt>
                <c:pt idx="80">
                  <c:v>1.2255416666666668</c:v>
                </c:pt>
                <c:pt idx="81">
                  <c:v>1.2291666666666667</c:v>
                </c:pt>
                <c:pt idx="82">
                  <c:v>1.23275</c:v>
                </c:pt>
                <c:pt idx="83">
                  <c:v>1.236375</c:v>
                </c:pt>
                <c:pt idx="84">
                  <c:v>1.2400416666666667</c:v>
                </c:pt>
                <c:pt idx="85">
                  <c:v>1.2436666666666667</c:v>
                </c:pt>
                <c:pt idx="86">
                  <c:v>1.2473333333333334</c:v>
                </c:pt>
                <c:pt idx="87">
                  <c:v>1.2510416666666666</c:v>
                </c:pt>
                <c:pt idx="88">
                  <c:v>1.2547083333333333</c:v>
                </c:pt>
                <c:pt idx="89">
                  <c:v>1.2584166666666665</c:v>
                </c:pt>
                <c:pt idx="90">
                  <c:v>1.2621250000000002</c:v>
                </c:pt>
                <c:pt idx="91">
                  <c:v>1.2658333333333334</c:v>
                </c:pt>
                <c:pt idx="92">
                  <c:v>1.2695416666666666</c:v>
                </c:pt>
                <c:pt idx="93">
                  <c:v>1.2732916666666665</c:v>
                </c:pt>
                <c:pt idx="94">
                  <c:v>1.2770416666666666</c:v>
                </c:pt>
                <c:pt idx="95">
                  <c:v>1.2807916666666666</c:v>
                </c:pt>
                <c:pt idx="96">
                  <c:v>1.2845416666666667</c:v>
                </c:pt>
                <c:pt idx="97">
                  <c:v>1.2883333333333333</c:v>
                </c:pt>
                <c:pt idx="98">
                  <c:v>1.292125</c:v>
                </c:pt>
                <c:pt idx="99">
                  <c:v>1.2959166666666666</c:v>
                </c:pt>
                <c:pt idx="100">
                  <c:v>1.2997083333333335</c:v>
                </c:pt>
              </c:numCache>
            </c:numRef>
          </c:val>
          <c:smooth val="0"/>
        </c:ser>
        <c:ser>
          <c:idx val="5"/>
          <c:order val="1"/>
          <c:tx>
            <c:strRef>
              <c:f>'Simulation reports'!$A$516</c:f>
              <c:strCache>
                <c:ptCount val="1"/>
                <c:pt idx="0">
                  <c:v>LaneMiles-Urban Area/Arterials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reports'!$B$516:$CX$516</c:f>
              <c:numCache>
                <c:formatCode>0%</c:formatCode>
                <c:ptCount val="101"/>
                <c:pt idx="0">
                  <c:v>1</c:v>
                </c:pt>
                <c:pt idx="1">
                  <c:v>0.999</c:v>
                </c:pt>
                <c:pt idx="2">
                  <c:v>1.0016333333333334</c:v>
                </c:pt>
                <c:pt idx="3">
                  <c:v>1.0044</c:v>
                </c:pt>
                <c:pt idx="4">
                  <c:v>1.0073000000000001</c:v>
                </c:pt>
                <c:pt idx="5">
                  <c:v>1.0103</c:v>
                </c:pt>
                <c:pt idx="6">
                  <c:v>1.0134333333333332</c:v>
                </c:pt>
                <c:pt idx="7">
                  <c:v>1.0166666666666666</c:v>
                </c:pt>
                <c:pt idx="8">
                  <c:v>1.0199666666666667</c:v>
                </c:pt>
                <c:pt idx="9">
                  <c:v>1.0233666666666665</c:v>
                </c:pt>
                <c:pt idx="10">
                  <c:v>1.0268333333333333</c:v>
                </c:pt>
                <c:pt idx="11">
                  <c:v>1.0304</c:v>
                </c:pt>
                <c:pt idx="12">
                  <c:v>1.0340333333333334</c:v>
                </c:pt>
                <c:pt idx="13">
                  <c:v>1.0377333333333334</c:v>
                </c:pt>
                <c:pt idx="14">
                  <c:v>1.0414999999999999</c:v>
                </c:pt>
                <c:pt idx="15">
                  <c:v>1.0452999999999999</c:v>
                </c:pt>
                <c:pt idx="16">
                  <c:v>1.0491999999999999</c:v>
                </c:pt>
                <c:pt idx="17">
                  <c:v>1.0531333333333333</c:v>
                </c:pt>
                <c:pt idx="18">
                  <c:v>1.0571333333333333</c:v>
                </c:pt>
                <c:pt idx="19">
                  <c:v>1.0612000000000001</c:v>
                </c:pt>
                <c:pt idx="20">
                  <c:v>1.0653333333333335</c:v>
                </c:pt>
                <c:pt idx="21">
                  <c:v>1.0695000000000001</c:v>
                </c:pt>
                <c:pt idx="22">
                  <c:v>1.0737333333333334</c:v>
                </c:pt>
                <c:pt idx="23">
                  <c:v>1.0779999999999998</c:v>
                </c:pt>
                <c:pt idx="24">
                  <c:v>1.0823333333333334</c:v>
                </c:pt>
                <c:pt idx="25">
                  <c:v>1.0867</c:v>
                </c:pt>
                <c:pt idx="26">
                  <c:v>1.0911333333333333</c:v>
                </c:pt>
                <c:pt idx="27">
                  <c:v>1.0956333333333332</c:v>
                </c:pt>
                <c:pt idx="28">
                  <c:v>1.1001666666666667</c:v>
                </c:pt>
                <c:pt idx="29">
                  <c:v>1.1047333333333333</c:v>
                </c:pt>
                <c:pt idx="30">
                  <c:v>1.1093666666666666</c:v>
                </c:pt>
                <c:pt idx="31">
                  <c:v>1.1140333333333332</c:v>
                </c:pt>
                <c:pt idx="32">
                  <c:v>1.1187666666666667</c:v>
                </c:pt>
                <c:pt idx="33">
                  <c:v>1.1235333333333333</c:v>
                </c:pt>
                <c:pt idx="34">
                  <c:v>1.1283333333333334</c:v>
                </c:pt>
                <c:pt idx="35">
                  <c:v>1.1332</c:v>
                </c:pt>
                <c:pt idx="36">
                  <c:v>1.1381000000000001</c:v>
                </c:pt>
                <c:pt idx="37">
                  <c:v>1.1430333333333333</c:v>
                </c:pt>
                <c:pt idx="38">
                  <c:v>1.1480333333333335</c:v>
                </c:pt>
                <c:pt idx="39">
                  <c:v>1.1530333333333334</c:v>
                </c:pt>
                <c:pt idx="40">
                  <c:v>1.1581333333333332</c:v>
                </c:pt>
                <c:pt idx="41">
                  <c:v>1.1632333333333333</c:v>
                </c:pt>
                <c:pt idx="42">
                  <c:v>1.1683666666666666</c:v>
                </c:pt>
                <c:pt idx="43">
                  <c:v>1.1735666666666666</c:v>
                </c:pt>
                <c:pt idx="44">
                  <c:v>1.1787999999999998</c:v>
                </c:pt>
                <c:pt idx="45">
                  <c:v>1.1840666666666668</c:v>
                </c:pt>
                <c:pt idx="46">
                  <c:v>1.1894</c:v>
                </c:pt>
                <c:pt idx="47">
                  <c:v>1.1947333333333334</c:v>
                </c:pt>
                <c:pt idx="48">
                  <c:v>1.2001333333333335</c:v>
                </c:pt>
                <c:pt idx="49">
                  <c:v>1.2055333333333333</c:v>
                </c:pt>
                <c:pt idx="50">
                  <c:v>1.2110000000000001</c:v>
                </c:pt>
                <c:pt idx="51">
                  <c:v>1.2164999999999999</c:v>
                </c:pt>
                <c:pt idx="52">
                  <c:v>1.2220333333333333</c:v>
                </c:pt>
                <c:pt idx="53">
                  <c:v>1.2275999999999998</c:v>
                </c:pt>
                <c:pt idx="54">
                  <c:v>1.2331666666666665</c:v>
                </c:pt>
                <c:pt idx="55">
                  <c:v>1.2387999999999999</c:v>
                </c:pt>
                <c:pt idx="56">
                  <c:v>1.2444666666666666</c:v>
                </c:pt>
                <c:pt idx="57">
                  <c:v>1.2501666666666666</c:v>
                </c:pt>
                <c:pt idx="58">
                  <c:v>1.2559</c:v>
                </c:pt>
                <c:pt idx="59">
                  <c:v>1.2616666666666667</c:v>
                </c:pt>
                <c:pt idx="60">
                  <c:v>1.2674666666666667</c:v>
                </c:pt>
                <c:pt idx="61">
                  <c:v>1.2733000000000001</c:v>
                </c:pt>
                <c:pt idx="62">
                  <c:v>1.2791333333333335</c:v>
                </c:pt>
                <c:pt idx="63">
                  <c:v>1.2850333333333332</c:v>
                </c:pt>
                <c:pt idx="64">
                  <c:v>1.2909333333333333</c:v>
                </c:pt>
                <c:pt idx="65">
                  <c:v>1.2968666666666666</c:v>
                </c:pt>
                <c:pt idx="66">
                  <c:v>1.3028333333333335</c:v>
                </c:pt>
                <c:pt idx="67">
                  <c:v>1.3088333333333333</c:v>
                </c:pt>
                <c:pt idx="68">
                  <c:v>1.3148666666666666</c:v>
                </c:pt>
                <c:pt idx="69">
                  <c:v>1.3209333333333333</c:v>
                </c:pt>
                <c:pt idx="70">
                  <c:v>1.3270000000000002</c:v>
                </c:pt>
                <c:pt idx="71">
                  <c:v>1.3331333333333333</c:v>
                </c:pt>
                <c:pt idx="72">
                  <c:v>1.3392666666666666</c:v>
                </c:pt>
                <c:pt idx="73">
                  <c:v>1.3453999999999999</c:v>
                </c:pt>
                <c:pt idx="74">
                  <c:v>1.3516000000000001</c:v>
                </c:pt>
                <c:pt idx="75">
                  <c:v>1.3577999999999999</c:v>
                </c:pt>
                <c:pt idx="76">
                  <c:v>1.3640666666666668</c:v>
                </c:pt>
                <c:pt idx="77">
                  <c:v>1.3702999999999999</c:v>
                </c:pt>
                <c:pt idx="78">
                  <c:v>1.3766</c:v>
                </c:pt>
                <c:pt idx="79">
                  <c:v>1.3829</c:v>
                </c:pt>
                <c:pt idx="80">
                  <c:v>1.3892666666666666</c:v>
                </c:pt>
                <c:pt idx="81">
                  <c:v>1.3956</c:v>
                </c:pt>
                <c:pt idx="82">
                  <c:v>1.4020000000000001</c:v>
                </c:pt>
                <c:pt idx="83">
                  <c:v>1.4083999999999999</c:v>
                </c:pt>
                <c:pt idx="84">
                  <c:v>1.4148333333333334</c:v>
                </c:pt>
                <c:pt idx="85">
                  <c:v>1.4212666666666667</c:v>
                </c:pt>
                <c:pt idx="86">
                  <c:v>1.4277666666666666</c:v>
                </c:pt>
                <c:pt idx="87">
                  <c:v>1.4342333333333332</c:v>
                </c:pt>
                <c:pt idx="88">
                  <c:v>1.4407666666666668</c:v>
                </c:pt>
                <c:pt idx="89">
                  <c:v>1.4473</c:v>
                </c:pt>
                <c:pt idx="90">
                  <c:v>1.4538666666666666</c:v>
                </c:pt>
                <c:pt idx="91">
                  <c:v>1.4604333333333333</c:v>
                </c:pt>
                <c:pt idx="92">
                  <c:v>1.4670333333333334</c:v>
                </c:pt>
                <c:pt idx="93">
                  <c:v>1.4736666666666667</c:v>
                </c:pt>
                <c:pt idx="94">
                  <c:v>1.4802999999999999</c:v>
                </c:pt>
                <c:pt idx="95">
                  <c:v>1.4869666666666665</c:v>
                </c:pt>
                <c:pt idx="96">
                  <c:v>1.4936666666666667</c:v>
                </c:pt>
                <c:pt idx="97">
                  <c:v>1.5003666666666666</c:v>
                </c:pt>
                <c:pt idx="98">
                  <c:v>1.5070999999999999</c:v>
                </c:pt>
                <c:pt idx="99">
                  <c:v>1.5138333333333334</c:v>
                </c:pt>
                <c:pt idx="100">
                  <c:v>1.5206</c:v>
                </c:pt>
              </c:numCache>
            </c:numRef>
          </c:val>
          <c:smooth val="0"/>
        </c:ser>
        <c:ser>
          <c:idx val="0"/>
          <c:order val="2"/>
          <c:tx>
            <c:strRef>
              <c:f>'Simulation reports'!$A$517</c:f>
              <c:strCache>
                <c:ptCount val="1"/>
                <c:pt idx="0">
                  <c:v>LaneMiles-Urban Area/Local Roads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reports'!$B$517:$CX$517</c:f>
              <c:numCache>
                <c:formatCode>0%</c:formatCode>
                <c:ptCount val="101"/>
                <c:pt idx="0">
                  <c:v>1</c:v>
                </c:pt>
                <c:pt idx="1">
                  <c:v>0.999</c:v>
                </c:pt>
                <c:pt idx="2">
                  <c:v>0.99799999999999989</c:v>
                </c:pt>
                <c:pt idx="3">
                  <c:v>0.99700000000000011</c:v>
                </c:pt>
                <c:pt idx="4">
                  <c:v>0.996</c:v>
                </c:pt>
                <c:pt idx="5">
                  <c:v>0.99501666666666666</c:v>
                </c:pt>
                <c:pt idx="6">
                  <c:v>0.99401666666666666</c:v>
                </c:pt>
                <c:pt idx="7">
                  <c:v>0.99301666666666655</c:v>
                </c:pt>
                <c:pt idx="8">
                  <c:v>0.99203333333333343</c:v>
                </c:pt>
                <c:pt idx="9">
                  <c:v>0.99103333333333332</c:v>
                </c:pt>
                <c:pt idx="10">
                  <c:v>0.99004999999999999</c:v>
                </c:pt>
                <c:pt idx="11">
                  <c:v>0.98904999999999987</c:v>
                </c:pt>
                <c:pt idx="12">
                  <c:v>0.98806666666666676</c:v>
                </c:pt>
                <c:pt idx="13">
                  <c:v>0.98808333333333342</c:v>
                </c:pt>
                <c:pt idx="14">
                  <c:v>0.98814999999999997</c:v>
                </c:pt>
                <c:pt idx="15">
                  <c:v>0.9882833333333334</c:v>
                </c:pt>
                <c:pt idx="16">
                  <c:v>0.98846666666666672</c:v>
                </c:pt>
                <c:pt idx="17">
                  <c:v>0.98871666666666669</c:v>
                </c:pt>
                <c:pt idx="18">
                  <c:v>0.98901666666666666</c:v>
                </c:pt>
                <c:pt idx="19">
                  <c:v>0.98938333333333328</c:v>
                </c:pt>
                <c:pt idx="20">
                  <c:v>0.98978333333333335</c:v>
                </c:pt>
                <c:pt idx="21">
                  <c:v>0.99024999999999996</c:v>
                </c:pt>
                <c:pt idx="22">
                  <c:v>0.99076666666666668</c:v>
                </c:pt>
                <c:pt idx="23">
                  <c:v>0.99133333333333329</c:v>
                </c:pt>
                <c:pt idx="24">
                  <c:v>0.99196666666666655</c:v>
                </c:pt>
                <c:pt idx="25">
                  <c:v>0.99263333333333337</c:v>
                </c:pt>
                <c:pt idx="26">
                  <c:v>0.99334999999999996</c:v>
                </c:pt>
                <c:pt idx="27">
                  <c:v>0.99413333333333331</c:v>
                </c:pt>
                <c:pt idx="28">
                  <c:v>0.99495</c:v>
                </c:pt>
                <c:pt idx="29">
                  <c:v>0.99581666666666668</c:v>
                </c:pt>
                <c:pt idx="30">
                  <c:v>0.99673333333333325</c:v>
                </c:pt>
                <c:pt idx="31">
                  <c:v>0.99770000000000003</c:v>
                </c:pt>
                <c:pt idx="32">
                  <c:v>0.99870000000000003</c:v>
                </c:pt>
                <c:pt idx="33">
                  <c:v>0.99976666666666669</c:v>
                </c:pt>
                <c:pt idx="34">
                  <c:v>1.0008666666666666</c:v>
                </c:pt>
                <c:pt idx="35">
                  <c:v>1.0020166666666668</c:v>
                </c:pt>
                <c:pt idx="36">
                  <c:v>1.0031999999999999</c:v>
                </c:pt>
                <c:pt idx="37">
                  <c:v>1.0044499999999998</c:v>
                </c:pt>
                <c:pt idx="38">
                  <c:v>1.0057333333333334</c:v>
                </c:pt>
                <c:pt idx="39">
                  <c:v>1.00705</c:v>
                </c:pt>
                <c:pt idx="40">
                  <c:v>1.0084166666666665</c:v>
                </c:pt>
                <c:pt idx="41">
                  <c:v>1.0098333333333334</c:v>
                </c:pt>
                <c:pt idx="42">
                  <c:v>1.0112833333333333</c:v>
                </c:pt>
                <c:pt idx="43">
                  <c:v>1.0127833333333334</c:v>
                </c:pt>
                <c:pt idx="44">
                  <c:v>1.0143166666666668</c:v>
                </c:pt>
                <c:pt idx="45">
                  <c:v>1.0158833333333332</c:v>
                </c:pt>
                <c:pt idx="46">
                  <c:v>1.0175000000000001</c:v>
                </c:pt>
                <c:pt idx="47">
                  <c:v>1.0191666666666668</c:v>
                </c:pt>
                <c:pt idx="48">
                  <c:v>1.02085</c:v>
                </c:pt>
                <c:pt idx="49">
                  <c:v>1.0225833333333332</c:v>
                </c:pt>
                <c:pt idx="50">
                  <c:v>1.0243500000000001</c:v>
                </c:pt>
                <c:pt idx="51">
                  <c:v>1.0261666666666667</c:v>
                </c:pt>
                <c:pt idx="52">
                  <c:v>1.0280166666666666</c:v>
                </c:pt>
                <c:pt idx="53">
                  <c:v>1.0299</c:v>
                </c:pt>
                <c:pt idx="54">
                  <c:v>1.0318166666666668</c:v>
                </c:pt>
                <c:pt idx="55">
                  <c:v>1.0337666666666667</c:v>
                </c:pt>
                <c:pt idx="56">
                  <c:v>1.0357500000000002</c:v>
                </c:pt>
                <c:pt idx="57">
                  <c:v>1.0377833333333333</c:v>
                </c:pt>
                <c:pt idx="58">
                  <c:v>1.0398333333333334</c:v>
                </c:pt>
                <c:pt idx="59">
                  <c:v>1.0419333333333334</c:v>
                </c:pt>
                <c:pt idx="60">
                  <c:v>1.0440666666666667</c:v>
                </c:pt>
                <c:pt idx="61">
                  <c:v>1.0462166666666668</c:v>
                </c:pt>
                <c:pt idx="62">
                  <c:v>1.0484166666666666</c:v>
                </c:pt>
                <c:pt idx="63">
                  <c:v>1.0506333333333333</c:v>
                </c:pt>
                <c:pt idx="64">
                  <c:v>1.0528999999999999</c:v>
                </c:pt>
                <c:pt idx="65">
                  <c:v>1.0551833333333334</c:v>
                </c:pt>
                <c:pt idx="66">
                  <c:v>1.0575000000000001</c:v>
                </c:pt>
                <c:pt idx="67">
                  <c:v>1.05985</c:v>
                </c:pt>
                <c:pt idx="68">
                  <c:v>1.0622333333333334</c:v>
                </c:pt>
                <c:pt idx="69">
                  <c:v>1.0646499999999999</c:v>
                </c:pt>
                <c:pt idx="70">
                  <c:v>1.0670833333333334</c:v>
                </c:pt>
                <c:pt idx="71">
                  <c:v>1.0695666666666668</c:v>
                </c:pt>
                <c:pt idx="72">
                  <c:v>1.0720666666666667</c:v>
                </c:pt>
                <c:pt idx="73">
                  <c:v>1.0745833333333332</c:v>
                </c:pt>
                <c:pt idx="74">
                  <c:v>1.0771499999999998</c:v>
                </c:pt>
                <c:pt idx="75">
                  <c:v>1.0797333333333334</c:v>
                </c:pt>
                <c:pt idx="76">
                  <c:v>1.0823499999999999</c:v>
                </c:pt>
                <c:pt idx="77">
                  <c:v>1.0849833333333334</c:v>
                </c:pt>
                <c:pt idx="78">
                  <c:v>1.08765</c:v>
                </c:pt>
                <c:pt idx="79">
                  <c:v>1.0903500000000002</c:v>
                </c:pt>
                <c:pt idx="80">
                  <c:v>1.0930666666666666</c:v>
                </c:pt>
                <c:pt idx="81">
                  <c:v>1.0958166666666667</c:v>
                </c:pt>
                <c:pt idx="82">
                  <c:v>1.0986</c:v>
                </c:pt>
                <c:pt idx="83">
                  <c:v>1.1014000000000002</c:v>
                </c:pt>
                <c:pt idx="84">
                  <c:v>1.1042166666666666</c:v>
                </c:pt>
                <c:pt idx="85">
                  <c:v>1.1070666666666666</c:v>
                </c:pt>
                <c:pt idx="86">
                  <c:v>1.10995</c:v>
                </c:pt>
                <c:pt idx="87">
                  <c:v>1.1128500000000001</c:v>
                </c:pt>
                <c:pt idx="88">
                  <c:v>1.1157666666666668</c:v>
                </c:pt>
                <c:pt idx="89">
                  <c:v>1.1187166666666668</c:v>
                </c:pt>
                <c:pt idx="90">
                  <c:v>1.1216999999999999</c:v>
                </c:pt>
                <c:pt idx="91">
                  <c:v>1.1246833333333333</c:v>
                </c:pt>
                <c:pt idx="92">
                  <c:v>1.1277166666666667</c:v>
                </c:pt>
                <c:pt idx="93">
                  <c:v>1.1307500000000001</c:v>
                </c:pt>
                <c:pt idx="94">
                  <c:v>1.1338166666666667</c:v>
                </c:pt>
                <c:pt idx="95">
                  <c:v>1.1369166666666666</c:v>
                </c:pt>
                <c:pt idx="96">
                  <c:v>1.1400333333333332</c:v>
                </c:pt>
                <c:pt idx="97">
                  <c:v>1.1431666666666667</c:v>
                </c:pt>
                <c:pt idx="98">
                  <c:v>1.1463166666666667</c:v>
                </c:pt>
                <c:pt idx="99">
                  <c:v>1.1495</c:v>
                </c:pt>
                <c:pt idx="100">
                  <c:v>1.1527166666666666</c:v>
                </c:pt>
              </c:numCache>
            </c:numRef>
          </c:val>
          <c:smooth val="0"/>
        </c:ser>
        <c:ser>
          <c:idx val="1"/>
          <c:order val="3"/>
          <c:tx>
            <c:strRef>
              <c:f>'Simulation reports'!$A$518</c:f>
              <c:strCache>
                <c:ptCount val="1"/>
                <c:pt idx="0">
                  <c:v>LaneMiles-Suburban Area/Freeways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reports'!$B$518:$CX$518</c:f>
              <c:numCache>
                <c:formatCode>0%</c:formatCode>
                <c:ptCount val="101"/>
                <c:pt idx="0">
                  <c:v>1</c:v>
                </c:pt>
                <c:pt idx="1">
                  <c:v>0.999</c:v>
                </c:pt>
                <c:pt idx="2">
                  <c:v>1.0105555555555557</c:v>
                </c:pt>
                <c:pt idx="3">
                  <c:v>1.0223055555555556</c:v>
                </c:pt>
                <c:pt idx="4">
                  <c:v>1.0341666666666667</c:v>
                </c:pt>
                <c:pt idx="5">
                  <c:v>1.0461944444444444</c:v>
                </c:pt>
                <c:pt idx="6">
                  <c:v>1.0583055555555556</c:v>
                </c:pt>
                <c:pt idx="7">
                  <c:v>1.0705</c:v>
                </c:pt>
                <c:pt idx="8">
                  <c:v>1.0828055555555556</c:v>
                </c:pt>
                <c:pt idx="9">
                  <c:v>1.0951388888888889</c:v>
                </c:pt>
                <c:pt idx="10">
                  <c:v>1.1075277777777777</c:v>
                </c:pt>
                <c:pt idx="11">
                  <c:v>1.1199722222222221</c:v>
                </c:pt>
                <c:pt idx="12">
                  <c:v>1.1324444444444444</c:v>
                </c:pt>
                <c:pt idx="13">
                  <c:v>1.1449444444444445</c:v>
                </c:pt>
                <c:pt idx="14">
                  <c:v>1.1575</c:v>
                </c:pt>
                <c:pt idx="15">
                  <c:v>1.1700555555555556</c:v>
                </c:pt>
                <c:pt idx="16">
                  <c:v>1.1826111111111111</c:v>
                </c:pt>
                <c:pt idx="17">
                  <c:v>1.1951944444444444</c:v>
                </c:pt>
                <c:pt idx="18">
                  <c:v>1.2078055555555556</c:v>
                </c:pt>
                <c:pt idx="19">
                  <c:v>1.2204166666666667</c:v>
                </c:pt>
                <c:pt idx="20">
                  <c:v>1.2330277777777778</c:v>
                </c:pt>
                <c:pt idx="21">
                  <c:v>1.245638888888889</c:v>
                </c:pt>
                <c:pt idx="22">
                  <c:v>1.2582777777777778</c:v>
                </c:pt>
                <c:pt idx="23">
                  <c:v>1.2708888888888887</c:v>
                </c:pt>
                <c:pt idx="24">
                  <c:v>1.2835277777777778</c:v>
                </c:pt>
                <c:pt idx="25">
                  <c:v>1.2961666666666667</c:v>
                </c:pt>
                <c:pt idx="26">
                  <c:v>1.3088055555555556</c:v>
                </c:pt>
                <c:pt idx="27">
                  <c:v>1.3214444444444444</c:v>
                </c:pt>
                <c:pt idx="28">
                  <c:v>1.3340833333333333</c:v>
                </c:pt>
                <c:pt idx="29">
                  <c:v>1.3467222222222222</c:v>
                </c:pt>
                <c:pt idx="30">
                  <c:v>1.359361111111111</c:v>
                </c:pt>
                <c:pt idx="31">
                  <c:v>1.3720000000000001</c:v>
                </c:pt>
                <c:pt idx="32">
                  <c:v>1.384638888888889</c:v>
                </c:pt>
                <c:pt idx="33">
                  <c:v>1.3972777777777776</c:v>
                </c:pt>
                <c:pt idx="34">
                  <c:v>1.4099166666666667</c:v>
                </c:pt>
                <c:pt idx="35">
                  <c:v>1.4225277777777778</c:v>
                </c:pt>
                <c:pt idx="36">
                  <c:v>1.4351666666666665</c:v>
                </c:pt>
                <c:pt idx="37">
                  <c:v>1.4478055555555556</c:v>
                </c:pt>
                <c:pt idx="38">
                  <c:v>1.4604166666666667</c:v>
                </c:pt>
                <c:pt idx="39">
                  <c:v>1.4730555555555553</c:v>
                </c:pt>
                <c:pt idx="40">
                  <c:v>1.4856666666666667</c:v>
                </c:pt>
                <c:pt idx="41">
                  <c:v>1.4982777777777778</c:v>
                </c:pt>
                <c:pt idx="42">
                  <c:v>1.5108888888888887</c:v>
                </c:pt>
                <c:pt idx="43">
                  <c:v>1.5235000000000001</c:v>
                </c:pt>
                <c:pt idx="44">
                  <c:v>1.5361111111111112</c:v>
                </c:pt>
                <c:pt idx="45">
                  <c:v>1.5486944444444444</c:v>
                </c:pt>
                <c:pt idx="46">
                  <c:v>1.5613055555555557</c:v>
                </c:pt>
                <c:pt idx="47">
                  <c:v>1.5738888888888889</c:v>
                </c:pt>
                <c:pt idx="48">
                  <c:v>1.5864722222222223</c:v>
                </c:pt>
                <c:pt idx="49">
                  <c:v>1.5990555555555555</c:v>
                </c:pt>
                <c:pt idx="50">
                  <c:v>1.6116388888888891</c:v>
                </c:pt>
                <c:pt idx="51">
                  <c:v>1.6241944444444445</c:v>
                </c:pt>
                <c:pt idx="52">
                  <c:v>1.6367500000000001</c:v>
                </c:pt>
                <c:pt idx="53">
                  <c:v>1.6493333333333333</c:v>
                </c:pt>
                <c:pt idx="54">
                  <c:v>1.661861111111111</c:v>
                </c:pt>
                <c:pt idx="55">
                  <c:v>1.6744166666666667</c:v>
                </c:pt>
                <c:pt idx="56">
                  <c:v>1.6869722222222221</c:v>
                </c:pt>
                <c:pt idx="57">
                  <c:v>1.6995000000000002</c:v>
                </c:pt>
                <c:pt idx="58">
                  <c:v>1.7120277777777779</c:v>
                </c:pt>
                <c:pt idx="59">
                  <c:v>1.7245555555555556</c:v>
                </c:pt>
                <c:pt idx="60">
                  <c:v>1.7370555555555556</c:v>
                </c:pt>
                <c:pt idx="61">
                  <c:v>1.7495555555555558</c:v>
                </c:pt>
                <c:pt idx="62">
                  <c:v>1.7620555555555557</c:v>
                </c:pt>
                <c:pt idx="63">
                  <c:v>1.7745555555555557</c:v>
                </c:pt>
                <c:pt idx="64">
                  <c:v>1.7870277777777779</c:v>
                </c:pt>
                <c:pt idx="65">
                  <c:v>1.7995000000000001</c:v>
                </c:pt>
                <c:pt idx="66">
                  <c:v>1.8119722222222221</c:v>
                </c:pt>
                <c:pt idx="67">
                  <c:v>1.8244444444444443</c:v>
                </c:pt>
                <c:pt idx="68">
                  <c:v>1.8368888888888888</c:v>
                </c:pt>
                <c:pt idx="69">
                  <c:v>1.8493333333333333</c:v>
                </c:pt>
                <c:pt idx="70">
                  <c:v>1.8617777777777778</c:v>
                </c:pt>
                <c:pt idx="71">
                  <c:v>1.8742222222222222</c:v>
                </c:pt>
                <c:pt idx="72">
                  <c:v>1.886638888888889</c:v>
                </c:pt>
                <c:pt idx="73">
                  <c:v>1.8990555555555555</c:v>
                </c:pt>
                <c:pt idx="74">
                  <c:v>1.9114722222222222</c:v>
                </c:pt>
                <c:pt idx="75">
                  <c:v>1.9238611111111112</c:v>
                </c:pt>
                <c:pt idx="76">
                  <c:v>1.9362777777777775</c:v>
                </c:pt>
                <c:pt idx="77">
                  <c:v>1.9486666666666665</c:v>
                </c:pt>
                <c:pt idx="78">
                  <c:v>1.9610277777777778</c:v>
                </c:pt>
                <c:pt idx="79">
                  <c:v>1.9734166666666666</c:v>
                </c:pt>
                <c:pt idx="80">
                  <c:v>1.9857777777777779</c:v>
                </c:pt>
                <c:pt idx="81">
                  <c:v>1.9981388888888889</c:v>
                </c:pt>
                <c:pt idx="82">
                  <c:v>2.0105</c:v>
                </c:pt>
                <c:pt idx="83">
                  <c:v>2.0228333333333333</c:v>
                </c:pt>
                <c:pt idx="84">
                  <c:v>2.0351666666666666</c:v>
                </c:pt>
                <c:pt idx="85">
                  <c:v>2.0474999999999999</c:v>
                </c:pt>
                <c:pt idx="86">
                  <c:v>2.0598333333333332</c:v>
                </c:pt>
                <c:pt idx="87">
                  <c:v>2.072138888888889</c:v>
                </c:pt>
                <c:pt idx="88">
                  <c:v>2.0844444444444443</c:v>
                </c:pt>
                <c:pt idx="89">
                  <c:v>2.0967500000000001</c:v>
                </c:pt>
                <c:pt idx="90">
                  <c:v>2.1090555555555555</c:v>
                </c:pt>
                <c:pt idx="91">
                  <c:v>2.1213333333333333</c:v>
                </c:pt>
                <c:pt idx="92">
                  <c:v>2.1336111111111111</c:v>
                </c:pt>
                <c:pt idx="93">
                  <c:v>2.145888888888889</c:v>
                </c:pt>
                <c:pt idx="94">
                  <c:v>2.1581388888888888</c:v>
                </c:pt>
                <c:pt idx="95">
                  <c:v>2.1704166666666667</c:v>
                </c:pt>
                <c:pt idx="96">
                  <c:v>2.1826666666666665</c:v>
                </c:pt>
                <c:pt idx="97">
                  <c:v>2.1949166666666664</c:v>
                </c:pt>
                <c:pt idx="98">
                  <c:v>2.2071388888888892</c:v>
                </c:pt>
                <c:pt idx="99">
                  <c:v>2.2193611111111111</c:v>
                </c:pt>
                <c:pt idx="100">
                  <c:v>2.231611111111111</c:v>
                </c:pt>
              </c:numCache>
            </c:numRef>
          </c:val>
          <c:smooth val="0"/>
        </c:ser>
        <c:ser>
          <c:idx val="7"/>
          <c:order val="4"/>
          <c:tx>
            <c:strRef>
              <c:f>'Simulation reports'!$A$519</c:f>
              <c:strCache>
                <c:ptCount val="1"/>
                <c:pt idx="0">
                  <c:v>LaneMiles-Suburban Area/Arterials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reports'!$B$519:$CX$519</c:f>
              <c:numCache>
                <c:formatCode>0%</c:formatCode>
                <c:ptCount val="101"/>
                <c:pt idx="0">
                  <c:v>1</c:v>
                </c:pt>
                <c:pt idx="1">
                  <c:v>0.999</c:v>
                </c:pt>
                <c:pt idx="2">
                  <c:v>0.99800190476190476</c:v>
                </c:pt>
                <c:pt idx="3">
                  <c:v>0.99700380952380963</c:v>
                </c:pt>
                <c:pt idx="4">
                  <c:v>0.99600571428571427</c:v>
                </c:pt>
                <c:pt idx="5">
                  <c:v>0.9950095238095239</c:v>
                </c:pt>
                <c:pt idx="6">
                  <c:v>0.99401523809523806</c:v>
                </c:pt>
                <c:pt idx="7">
                  <c:v>0.99302095238095234</c:v>
                </c:pt>
                <c:pt idx="8">
                  <c:v>0.99202857142857137</c:v>
                </c:pt>
                <c:pt idx="9">
                  <c:v>0.9910361904761904</c:v>
                </c:pt>
                <c:pt idx="10">
                  <c:v>0.9900457142857142</c:v>
                </c:pt>
                <c:pt idx="11">
                  <c:v>0.9890552380952381</c:v>
                </c:pt>
                <c:pt idx="12">
                  <c:v>0.98806666666666676</c:v>
                </c:pt>
                <c:pt idx="13">
                  <c:v>0.9870780952380952</c:v>
                </c:pt>
                <c:pt idx="14">
                  <c:v>0.98609142857142851</c:v>
                </c:pt>
                <c:pt idx="15">
                  <c:v>0.98510476190476193</c:v>
                </c:pt>
                <c:pt idx="16">
                  <c:v>0.98411999999999999</c:v>
                </c:pt>
                <c:pt idx="17">
                  <c:v>0.98313523809523806</c:v>
                </c:pt>
                <c:pt idx="18">
                  <c:v>0.982152380952381</c:v>
                </c:pt>
                <c:pt idx="19">
                  <c:v>0.98116952380952382</c:v>
                </c:pt>
                <c:pt idx="20">
                  <c:v>0.98018857142857141</c:v>
                </c:pt>
                <c:pt idx="21">
                  <c:v>0.97920952380952386</c:v>
                </c:pt>
                <c:pt idx="22">
                  <c:v>0.97822857142857145</c:v>
                </c:pt>
                <c:pt idx="23">
                  <c:v>0.97725142857142855</c:v>
                </c:pt>
                <c:pt idx="24">
                  <c:v>0.97627428571428565</c:v>
                </c:pt>
                <c:pt idx="25">
                  <c:v>0.97529714285714297</c:v>
                </c:pt>
                <c:pt idx="26">
                  <c:v>0.97432190476190472</c:v>
                </c:pt>
                <c:pt idx="27">
                  <c:v>0.97334857142857145</c:v>
                </c:pt>
                <c:pt idx="28">
                  <c:v>0.97237523809523818</c:v>
                </c:pt>
                <c:pt idx="29">
                  <c:v>0.97140190476190469</c:v>
                </c:pt>
                <c:pt idx="30">
                  <c:v>0.97043047619047618</c:v>
                </c:pt>
                <c:pt idx="31">
                  <c:v>0.96946095238095242</c:v>
                </c:pt>
                <c:pt idx="32">
                  <c:v>0.96849142857142856</c:v>
                </c:pt>
                <c:pt idx="33">
                  <c:v>0.96752190476190469</c:v>
                </c:pt>
                <c:pt idx="34">
                  <c:v>0.9665542857142857</c:v>
                </c:pt>
                <c:pt idx="35">
                  <c:v>0.96558857142857146</c:v>
                </c:pt>
                <c:pt idx="36">
                  <c:v>0.96462285714285723</c:v>
                </c:pt>
                <c:pt idx="37">
                  <c:v>0.96365904761904764</c:v>
                </c:pt>
                <c:pt idx="38">
                  <c:v>0.96269523809523805</c:v>
                </c:pt>
                <c:pt idx="39">
                  <c:v>0.96173142857142857</c:v>
                </c:pt>
                <c:pt idx="40">
                  <c:v>0.96076952380952385</c:v>
                </c:pt>
                <c:pt idx="41">
                  <c:v>0.95980952380952378</c:v>
                </c:pt>
                <c:pt idx="42">
                  <c:v>0.95884952380952382</c:v>
                </c:pt>
                <c:pt idx="43">
                  <c:v>0.95789142857142862</c:v>
                </c:pt>
                <c:pt idx="44">
                  <c:v>0.9569333333333333</c:v>
                </c:pt>
                <c:pt idx="45">
                  <c:v>0.9559752380952381</c:v>
                </c:pt>
                <c:pt idx="46">
                  <c:v>0.95501904761904766</c:v>
                </c:pt>
                <c:pt idx="47">
                  <c:v>0.95406476190476197</c:v>
                </c:pt>
                <c:pt idx="48">
                  <c:v>0.95311047619047617</c:v>
                </c:pt>
                <c:pt idx="49">
                  <c:v>0.95215809523809525</c:v>
                </c:pt>
                <c:pt idx="50">
                  <c:v>0.95120571428571432</c:v>
                </c:pt>
                <c:pt idx="51">
                  <c:v>0.95025523809523815</c:v>
                </c:pt>
                <c:pt idx="52">
                  <c:v>0.94930476190476198</c:v>
                </c:pt>
                <c:pt idx="53">
                  <c:v>0.94835428571428571</c:v>
                </c:pt>
                <c:pt idx="54">
                  <c:v>0.9474057142857143</c:v>
                </c:pt>
                <c:pt idx="55">
                  <c:v>0.94645904761904764</c:v>
                </c:pt>
                <c:pt idx="56">
                  <c:v>0.94551238095238088</c:v>
                </c:pt>
                <c:pt idx="57">
                  <c:v>0.94456761904761899</c:v>
                </c:pt>
                <c:pt idx="58">
                  <c:v>0.94362285714285721</c:v>
                </c:pt>
                <c:pt idx="59">
                  <c:v>0.94267809523809531</c:v>
                </c:pt>
                <c:pt idx="60">
                  <c:v>0.94173523809523807</c:v>
                </c:pt>
                <c:pt idx="61">
                  <c:v>0.94079428571428569</c:v>
                </c:pt>
                <c:pt idx="62">
                  <c:v>0.93985333333333321</c:v>
                </c:pt>
                <c:pt idx="63">
                  <c:v>0.9389142857142857</c:v>
                </c:pt>
                <c:pt idx="64">
                  <c:v>0.93797523809523808</c:v>
                </c:pt>
                <c:pt idx="65">
                  <c:v>0.93703619047619036</c:v>
                </c:pt>
                <c:pt idx="66">
                  <c:v>0.93609904761904772</c:v>
                </c:pt>
                <c:pt idx="67">
                  <c:v>0.93516380952380951</c:v>
                </c:pt>
                <c:pt idx="68">
                  <c:v>0.93422857142857141</c:v>
                </c:pt>
                <c:pt idx="69">
                  <c:v>0.93329523809523818</c:v>
                </c:pt>
                <c:pt idx="70">
                  <c:v>0.93236190476190473</c:v>
                </c:pt>
                <c:pt idx="71">
                  <c:v>0.93142857142857138</c:v>
                </c:pt>
                <c:pt idx="72">
                  <c:v>0.9304971428571428</c:v>
                </c:pt>
                <c:pt idx="73">
                  <c:v>0.92956761904761898</c:v>
                </c:pt>
                <c:pt idx="74">
                  <c:v>0.9286361904761905</c:v>
                </c:pt>
                <c:pt idx="75">
                  <c:v>0.92770857142857144</c:v>
                </c:pt>
                <c:pt idx="76">
                  <c:v>0.92678095238095248</c:v>
                </c:pt>
                <c:pt idx="77">
                  <c:v>0.92585333333333319</c:v>
                </c:pt>
                <c:pt idx="78">
                  <c:v>0.924927619047619</c:v>
                </c:pt>
                <c:pt idx="79">
                  <c:v>0.92400380952380956</c:v>
                </c:pt>
                <c:pt idx="80">
                  <c:v>0.92308000000000001</c:v>
                </c:pt>
                <c:pt idx="81">
                  <c:v>0.92215619047619046</c:v>
                </c:pt>
                <c:pt idx="82">
                  <c:v>0.92123428571428567</c:v>
                </c:pt>
                <c:pt idx="83">
                  <c:v>0.92031238095238099</c:v>
                </c:pt>
                <c:pt idx="84">
                  <c:v>0.91939238095238107</c:v>
                </c:pt>
                <c:pt idx="85">
                  <c:v>0.91847238095238082</c:v>
                </c:pt>
                <c:pt idx="86">
                  <c:v>0.91755428571428566</c:v>
                </c:pt>
                <c:pt idx="87">
                  <c:v>0.91663619047619049</c:v>
                </c:pt>
                <c:pt idx="88">
                  <c:v>0.91571999999999998</c:v>
                </c:pt>
                <c:pt idx="89">
                  <c:v>0.91480380952380957</c:v>
                </c:pt>
                <c:pt idx="90">
                  <c:v>0.91388952380952382</c:v>
                </c:pt>
                <c:pt idx="91">
                  <c:v>0.91297523809523806</c:v>
                </c:pt>
                <c:pt idx="92">
                  <c:v>0.91206285714285718</c:v>
                </c:pt>
                <c:pt idx="93">
                  <c:v>0.91115047619047618</c:v>
                </c:pt>
                <c:pt idx="94">
                  <c:v>0.91024000000000005</c:v>
                </c:pt>
                <c:pt idx="95">
                  <c:v>0.9093295238095237</c:v>
                </c:pt>
                <c:pt idx="96">
                  <c:v>0.90842095238095244</c:v>
                </c:pt>
                <c:pt idx="97">
                  <c:v>0.90751238095238085</c:v>
                </c:pt>
                <c:pt idx="98">
                  <c:v>0.90660380952380959</c:v>
                </c:pt>
                <c:pt idx="99">
                  <c:v>0.90569714285714287</c:v>
                </c:pt>
                <c:pt idx="100">
                  <c:v>0.9047923809523809</c:v>
                </c:pt>
              </c:numCache>
            </c:numRef>
          </c:val>
          <c:smooth val="0"/>
        </c:ser>
        <c:ser>
          <c:idx val="2"/>
          <c:order val="5"/>
          <c:tx>
            <c:strRef>
              <c:f>'Simulation reports'!$A$520</c:f>
              <c:strCache>
                <c:ptCount val="1"/>
                <c:pt idx="0">
                  <c:v>LaneMiles-Suburban Area/Local Roads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reports'!$B$520:$CX$520</c:f>
              <c:numCache>
                <c:formatCode>0%</c:formatCode>
                <c:ptCount val="101"/>
                <c:pt idx="0">
                  <c:v>1</c:v>
                </c:pt>
                <c:pt idx="1">
                  <c:v>0.999</c:v>
                </c:pt>
                <c:pt idx="2">
                  <c:v>0.99800100000000003</c:v>
                </c:pt>
                <c:pt idx="3">
                  <c:v>0.99700300000000008</c:v>
                </c:pt>
                <c:pt idx="4">
                  <c:v>0.99600599999999995</c:v>
                </c:pt>
                <c:pt idx="5">
                  <c:v>0.99501000000000006</c:v>
                </c:pt>
                <c:pt idx="6">
                  <c:v>0.99401499999999998</c:v>
                </c:pt>
                <c:pt idx="7">
                  <c:v>0.99302099999999993</c:v>
                </c:pt>
                <c:pt idx="8">
                  <c:v>0.99202800000000002</c:v>
                </c:pt>
                <c:pt idx="9">
                  <c:v>0.99103600000000003</c:v>
                </c:pt>
                <c:pt idx="10">
                  <c:v>0.99004500000000006</c:v>
                </c:pt>
                <c:pt idx="11">
                  <c:v>0.98905499999999991</c:v>
                </c:pt>
                <c:pt idx="12">
                  <c:v>0.98806550000000004</c:v>
                </c:pt>
                <c:pt idx="13">
                  <c:v>0.98707749999999994</c:v>
                </c:pt>
                <c:pt idx="14">
                  <c:v>0.98609050000000009</c:v>
                </c:pt>
                <c:pt idx="15">
                  <c:v>0.98510450000000005</c:v>
                </c:pt>
                <c:pt idx="16">
                  <c:v>0.98411949999999992</c:v>
                </c:pt>
                <c:pt idx="17">
                  <c:v>0.98313549999999994</c:v>
                </c:pt>
                <c:pt idx="18">
                  <c:v>0.98215200000000003</c:v>
                </c:pt>
                <c:pt idx="19">
                  <c:v>0.9811700000000001</c:v>
                </c:pt>
                <c:pt idx="20">
                  <c:v>0.98018899999999998</c:v>
                </c:pt>
                <c:pt idx="21">
                  <c:v>0.97920849999999993</c:v>
                </c:pt>
                <c:pt idx="22">
                  <c:v>0.97822949999999997</c:v>
                </c:pt>
                <c:pt idx="23">
                  <c:v>0.97725149999999994</c:v>
                </c:pt>
                <c:pt idx="24">
                  <c:v>0.97627399999999998</c:v>
                </c:pt>
                <c:pt idx="25">
                  <c:v>0.975298</c:v>
                </c:pt>
                <c:pt idx="26">
                  <c:v>0.97432250000000009</c:v>
                </c:pt>
                <c:pt idx="27">
                  <c:v>0.97334799999999999</c:v>
                </c:pt>
                <c:pt idx="28">
                  <c:v>0.97237499999999999</c:v>
                </c:pt>
                <c:pt idx="29">
                  <c:v>0.97140249999999995</c:v>
                </c:pt>
                <c:pt idx="30">
                  <c:v>0.97043099999999993</c:v>
                </c:pt>
                <c:pt idx="31">
                  <c:v>0.96946049999999995</c:v>
                </c:pt>
                <c:pt idx="32">
                  <c:v>0.96849099999999999</c:v>
                </c:pt>
                <c:pt idx="33">
                  <c:v>0.96752299999999991</c:v>
                </c:pt>
                <c:pt idx="34">
                  <c:v>0.96655550000000001</c:v>
                </c:pt>
                <c:pt idx="35">
                  <c:v>0.96558850000000007</c:v>
                </c:pt>
                <c:pt idx="36">
                  <c:v>0.96462300000000001</c:v>
                </c:pt>
                <c:pt idx="37">
                  <c:v>0.96365849999999986</c:v>
                </c:pt>
                <c:pt idx="38">
                  <c:v>0.96269450000000001</c:v>
                </c:pt>
                <c:pt idx="39">
                  <c:v>0.96173199999999992</c:v>
                </c:pt>
                <c:pt idx="40">
                  <c:v>0.96077049999999997</c:v>
                </c:pt>
                <c:pt idx="41">
                  <c:v>0.95980949999999998</c:v>
                </c:pt>
                <c:pt idx="42">
                  <c:v>0.95884999999999998</c:v>
                </c:pt>
                <c:pt idx="43">
                  <c:v>0.95789099999999994</c:v>
                </c:pt>
                <c:pt idx="44">
                  <c:v>0.95693300000000003</c:v>
                </c:pt>
                <c:pt idx="45">
                  <c:v>0.95597600000000005</c:v>
                </c:pt>
                <c:pt idx="46">
                  <c:v>0.95502000000000009</c:v>
                </c:pt>
                <c:pt idx="47">
                  <c:v>0.95406499999999994</c:v>
                </c:pt>
                <c:pt idx="48">
                  <c:v>0.95311100000000004</c:v>
                </c:pt>
                <c:pt idx="49">
                  <c:v>0.95215799999999995</c:v>
                </c:pt>
                <c:pt idx="50">
                  <c:v>0.951206</c:v>
                </c:pt>
                <c:pt idx="51">
                  <c:v>0.9502545</c:v>
                </c:pt>
                <c:pt idx="52">
                  <c:v>0.9493045</c:v>
                </c:pt>
                <c:pt idx="53">
                  <c:v>0.94835499999999995</c:v>
                </c:pt>
                <c:pt idx="54">
                  <c:v>0.94740650000000004</c:v>
                </c:pt>
                <c:pt idx="55">
                  <c:v>0.9464594999999999</c:v>
                </c:pt>
                <c:pt idx="56">
                  <c:v>0.94551299999999994</c:v>
                </c:pt>
                <c:pt idx="57">
                  <c:v>0.94456749999999989</c:v>
                </c:pt>
                <c:pt idx="58">
                  <c:v>0.94362299999999999</c:v>
                </c:pt>
                <c:pt idx="59">
                  <c:v>0.94267900000000004</c:v>
                </c:pt>
                <c:pt idx="60">
                  <c:v>0.94173649999999998</c:v>
                </c:pt>
                <c:pt idx="61">
                  <c:v>0.94079449999999998</c:v>
                </c:pt>
                <c:pt idx="62">
                  <c:v>0.93985400000000008</c:v>
                </c:pt>
                <c:pt idx="63">
                  <c:v>0.93891399999999992</c:v>
                </c:pt>
                <c:pt idx="64">
                  <c:v>0.937975</c:v>
                </c:pt>
                <c:pt idx="65">
                  <c:v>0.93703700000000012</c:v>
                </c:pt>
                <c:pt idx="66">
                  <c:v>0.93610000000000004</c:v>
                </c:pt>
                <c:pt idx="67">
                  <c:v>0.935164</c:v>
                </c:pt>
                <c:pt idx="68">
                  <c:v>0.93422900000000009</c:v>
                </c:pt>
                <c:pt idx="69">
                  <c:v>0.93329449999999992</c:v>
                </c:pt>
                <c:pt idx="70">
                  <c:v>0.93236149999999995</c:v>
                </c:pt>
                <c:pt idx="71">
                  <c:v>0.93142900000000006</c:v>
                </c:pt>
                <c:pt idx="72">
                  <c:v>0.93049750000000009</c:v>
                </c:pt>
                <c:pt idx="73">
                  <c:v>0.92956700000000003</c:v>
                </c:pt>
                <c:pt idx="74">
                  <c:v>0.9286375</c:v>
                </c:pt>
                <c:pt idx="75">
                  <c:v>0.92770900000000001</c:v>
                </c:pt>
                <c:pt idx="76">
                  <c:v>0.92678099999999997</c:v>
                </c:pt>
                <c:pt idx="77">
                  <c:v>0.92585450000000002</c:v>
                </c:pt>
                <c:pt idx="78">
                  <c:v>0.92492849999999993</c:v>
                </c:pt>
                <c:pt idx="79">
                  <c:v>0.92400349999999998</c:v>
                </c:pt>
                <c:pt idx="80">
                  <c:v>0.92307950000000005</c:v>
                </c:pt>
                <c:pt idx="81">
                  <c:v>0.92215650000000005</c:v>
                </c:pt>
                <c:pt idx="82">
                  <c:v>0.92123449999999996</c:v>
                </c:pt>
                <c:pt idx="83">
                  <c:v>0.92031299999999994</c:v>
                </c:pt>
                <c:pt idx="84">
                  <c:v>0.91939300000000002</c:v>
                </c:pt>
                <c:pt idx="85">
                  <c:v>0.91847350000000005</c:v>
                </c:pt>
                <c:pt idx="86">
                  <c:v>0.9175549999999999</c:v>
                </c:pt>
                <c:pt idx="87">
                  <c:v>0.91663749999999999</c:v>
                </c:pt>
                <c:pt idx="88">
                  <c:v>0.9157209999999999</c:v>
                </c:pt>
                <c:pt idx="89">
                  <c:v>0.91480499999999998</c:v>
                </c:pt>
                <c:pt idx="90">
                  <c:v>0.91388999999999998</c:v>
                </c:pt>
                <c:pt idx="91">
                  <c:v>0.91297649999999997</c:v>
                </c:pt>
                <c:pt idx="92">
                  <c:v>0.91206350000000003</c:v>
                </c:pt>
                <c:pt idx="93">
                  <c:v>0.91115149999999989</c:v>
                </c:pt>
                <c:pt idx="94">
                  <c:v>0.91023999999999994</c:v>
                </c:pt>
                <c:pt idx="95">
                  <c:v>0.90932999999999997</c:v>
                </c:pt>
                <c:pt idx="96">
                  <c:v>0.90842049999999996</c:v>
                </c:pt>
                <c:pt idx="97">
                  <c:v>0.9075120000000001</c:v>
                </c:pt>
                <c:pt idx="98">
                  <c:v>0.90660450000000004</c:v>
                </c:pt>
                <c:pt idx="99">
                  <c:v>0.905698</c:v>
                </c:pt>
                <c:pt idx="100">
                  <c:v>0.90479249999999989</c:v>
                </c:pt>
              </c:numCache>
            </c:numRef>
          </c:val>
          <c:smooth val="0"/>
        </c:ser>
        <c:ser>
          <c:idx val="3"/>
          <c:order val="6"/>
          <c:tx>
            <c:strRef>
              <c:f>'Simulation reports'!$A$521</c:f>
              <c:strCache>
                <c:ptCount val="1"/>
                <c:pt idx="0">
                  <c:v>LaneMiles-Rural Area/Freeways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reports'!$B$521:$CX$521</c:f>
              <c:numCache>
                <c:formatCode>0%</c:formatCode>
                <c:ptCount val="101"/>
                <c:pt idx="0">
                  <c:v>1</c:v>
                </c:pt>
                <c:pt idx="1">
                  <c:v>0.999</c:v>
                </c:pt>
                <c:pt idx="2">
                  <c:v>1.0011111111111111</c:v>
                </c:pt>
                <c:pt idx="3">
                  <c:v>1.0033055555555555</c:v>
                </c:pt>
                <c:pt idx="4">
                  <c:v>1.0055833333333333</c:v>
                </c:pt>
                <c:pt idx="5">
                  <c:v>1.0079444444444445</c:v>
                </c:pt>
                <c:pt idx="6">
                  <c:v>1.0103611111111113</c:v>
                </c:pt>
                <c:pt idx="7">
                  <c:v>1.012861111111111</c:v>
                </c:pt>
                <c:pt idx="8">
                  <c:v>1.0154166666666666</c:v>
                </c:pt>
                <c:pt idx="9">
                  <c:v>1.018</c:v>
                </c:pt>
                <c:pt idx="10">
                  <c:v>1.0206388888888889</c:v>
                </c:pt>
                <c:pt idx="11">
                  <c:v>1.0233333333333332</c:v>
                </c:pt>
                <c:pt idx="12">
                  <c:v>1.0260555555555555</c:v>
                </c:pt>
                <c:pt idx="13">
                  <c:v>1.0288333333333333</c:v>
                </c:pt>
                <c:pt idx="14">
                  <c:v>1.031611111111111</c:v>
                </c:pt>
                <c:pt idx="15">
                  <c:v>1.0344444444444443</c:v>
                </c:pt>
                <c:pt idx="16">
                  <c:v>1.0373055555555555</c:v>
                </c:pt>
                <c:pt idx="17">
                  <c:v>1.0402222222222224</c:v>
                </c:pt>
                <c:pt idx="18">
                  <c:v>1.0431388888888888</c:v>
                </c:pt>
                <c:pt idx="19">
                  <c:v>1.0460833333333333</c:v>
                </c:pt>
                <c:pt idx="20">
                  <c:v>1.0490555555555556</c:v>
                </c:pt>
                <c:pt idx="21">
                  <c:v>1.0520833333333333</c:v>
                </c:pt>
                <c:pt idx="22">
                  <c:v>1.0551111111111111</c:v>
                </c:pt>
                <c:pt idx="23">
                  <c:v>1.0581666666666667</c:v>
                </c:pt>
                <c:pt idx="24">
                  <c:v>1.06125</c:v>
                </c:pt>
                <c:pt idx="25">
                  <c:v>1.0643611111111111</c:v>
                </c:pt>
                <c:pt idx="26">
                  <c:v>1.0675000000000001</c:v>
                </c:pt>
                <c:pt idx="27">
                  <c:v>1.0706666666666667</c:v>
                </c:pt>
                <c:pt idx="28">
                  <c:v>1.0738611111111109</c:v>
                </c:pt>
                <c:pt idx="29">
                  <c:v>1.0770555555555557</c:v>
                </c:pt>
                <c:pt idx="30">
                  <c:v>1.0803055555555556</c:v>
                </c:pt>
                <c:pt idx="31">
                  <c:v>1.0835833333333333</c:v>
                </c:pt>
                <c:pt idx="32">
                  <c:v>1.0868611111111111</c:v>
                </c:pt>
                <c:pt idx="33">
                  <c:v>1.0901666666666665</c:v>
                </c:pt>
                <c:pt idx="34">
                  <c:v>1.0935277777777779</c:v>
                </c:pt>
                <c:pt idx="35">
                  <c:v>1.0968888888888888</c:v>
                </c:pt>
                <c:pt idx="36">
                  <c:v>1.1002777777777779</c:v>
                </c:pt>
                <c:pt idx="37">
                  <c:v>1.1036944444444443</c:v>
                </c:pt>
                <c:pt idx="38">
                  <c:v>1.1071388888888889</c:v>
                </c:pt>
                <c:pt idx="39">
                  <c:v>1.1105833333333333</c:v>
                </c:pt>
                <c:pt idx="40">
                  <c:v>1.1140833333333333</c:v>
                </c:pt>
                <c:pt idx="41">
                  <c:v>1.1175833333333334</c:v>
                </c:pt>
                <c:pt idx="42">
                  <c:v>1.1211111111111112</c:v>
                </c:pt>
                <c:pt idx="43">
                  <c:v>1.1246944444444444</c:v>
                </c:pt>
                <c:pt idx="44">
                  <c:v>1.1282777777777777</c:v>
                </c:pt>
                <c:pt idx="45">
                  <c:v>1.1318611111111112</c:v>
                </c:pt>
                <c:pt idx="46">
                  <c:v>1.1355</c:v>
                </c:pt>
                <c:pt idx="47">
                  <c:v>1.1391666666666667</c:v>
                </c:pt>
                <c:pt idx="48">
                  <c:v>1.1428333333333334</c:v>
                </c:pt>
                <c:pt idx="49">
                  <c:v>1.1465277777777778</c:v>
                </c:pt>
                <c:pt idx="50">
                  <c:v>1.15025</c:v>
                </c:pt>
                <c:pt idx="51">
                  <c:v>1.1539999999999999</c:v>
                </c:pt>
                <c:pt idx="52">
                  <c:v>1.1577777777777778</c:v>
                </c:pt>
                <c:pt idx="53">
                  <c:v>1.1615555555555557</c:v>
                </c:pt>
                <c:pt idx="54">
                  <c:v>1.165388888888889</c:v>
                </c:pt>
                <c:pt idx="55">
                  <c:v>1.1692222222222222</c:v>
                </c:pt>
                <c:pt idx="56">
                  <c:v>1.1730833333333333</c:v>
                </c:pt>
                <c:pt idx="57">
                  <c:v>1.1769444444444443</c:v>
                </c:pt>
                <c:pt idx="58">
                  <c:v>1.1808611111111111</c:v>
                </c:pt>
                <c:pt idx="59">
                  <c:v>1.1847777777777777</c:v>
                </c:pt>
                <c:pt idx="60">
                  <c:v>1.1887222222222222</c:v>
                </c:pt>
                <c:pt idx="61">
                  <c:v>1.1926666666666668</c:v>
                </c:pt>
                <c:pt idx="62">
                  <c:v>1.1966666666666668</c:v>
                </c:pt>
                <c:pt idx="63">
                  <c:v>1.2006666666666668</c:v>
                </c:pt>
                <c:pt idx="64">
                  <c:v>1.2046944444444445</c:v>
                </c:pt>
                <c:pt idx="65">
                  <c:v>1.2087222222222223</c:v>
                </c:pt>
                <c:pt idx="66">
                  <c:v>1.2127777777777777</c:v>
                </c:pt>
                <c:pt idx="67">
                  <c:v>1.2168611111111112</c:v>
                </c:pt>
                <c:pt idx="68">
                  <c:v>1.2209722222222223</c:v>
                </c:pt>
                <c:pt idx="69">
                  <c:v>1.2250833333333333</c:v>
                </c:pt>
                <c:pt idx="70">
                  <c:v>1.2292222222222222</c:v>
                </c:pt>
                <c:pt idx="71">
                  <c:v>1.2333888888888889</c:v>
                </c:pt>
                <c:pt idx="72">
                  <c:v>1.2375555555555555</c:v>
                </c:pt>
                <c:pt idx="73">
                  <c:v>1.2417499999999999</c:v>
                </c:pt>
                <c:pt idx="74">
                  <c:v>1.2459722222222223</c:v>
                </c:pt>
                <c:pt idx="75">
                  <c:v>1.2501944444444444</c:v>
                </c:pt>
                <c:pt idx="76">
                  <c:v>1.2544444444444445</c:v>
                </c:pt>
                <c:pt idx="77">
                  <c:v>1.2587222222222221</c:v>
                </c:pt>
                <c:pt idx="78">
                  <c:v>1.2630000000000001</c:v>
                </c:pt>
                <c:pt idx="79">
                  <c:v>1.2673055555555557</c:v>
                </c:pt>
                <c:pt idx="80">
                  <c:v>1.271611111111111</c:v>
                </c:pt>
                <c:pt idx="81">
                  <c:v>1.2759444444444443</c:v>
                </c:pt>
                <c:pt idx="82">
                  <c:v>1.2803055555555556</c:v>
                </c:pt>
                <c:pt idx="83">
                  <c:v>1.2846666666666666</c:v>
                </c:pt>
                <c:pt idx="84">
                  <c:v>1.2890555555555556</c:v>
                </c:pt>
                <c:pt idx="85">
                  <c:v>1.2934444444444444</c:v>
                </c:pt>
                <c:pt idx="86">
                  <c:v>1.2978611111111111</c:v>
                </c:pt>
                <c:pt idx="87">
                  <c:v>1.3023055555555556</c:v>
                </c:pt>
                <c:pt idx="88">
                  <c:v>1.3067500000000001</c:v>
                </c:pt>
                <c:pt idx="89">
                  <c:v>1.3112222222222223</c:v>
                </c:pt>
                <c:pt idx="90">
                  <c:v>1.3156944444444443</c:v>
                </c:pt>
                <c:pt idx="91">
                  <c:v>1.3201944444444444</c:v>
                </c:pt>
                <c:pt idx="92">
                  <c:v>1.3246944444444444</c:v>
                </c:pt>
                <c:pt idx="93">
                  <c:v>1.3292222222222221</c:v>
                </c:pt>
                <c:pt idx="94">
                  <c:v>1.33375</c:v>
                </c:pt>
                <c:pt idx="95">
                  <c:v>1.3383055555555556</c:v>
                </c:pt>
                <c:pt idx="96">
                  <c:v>1.3428888888888888</c:v>
                </c:pt>
                <c:pt idx="97">
                  <c:v>1.3474722222222222</c:v>
                </c:pt>
                <c:pt idx="98">
                  <c:v>1.3520555555555556</c:v>
                </c:pt>
                <c:pt idx="99">
                  <c:v>1.3566666666666667</c:v>
                </c:pt>
                <c:pt idx="100">
                  <c:v>1.3613055555555555</c:v>
                </c:pt>
              </c:numCache>
            </c:numRef>
          </c:val>
          <c:smooth val="0"/>
        </c:ser>
        <c:ser>
          <c:idx val="6"/>
          <c:order val="7"/>
          <c:tx>
            <c:strRef>
              <c:f>'Simulation reports'!$A$522</c:f>
              <c:strCache>
                <c:ptCount val="1"/>
                <c:pt idx="0">
                  <c:v>LaneMiles-Rural Area/Arterials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reports'!$B$522:$CX$522</c:f>
              <c:numCache>
                <c:formatCode>0%</c:formatCode>
                <c:ptCount val="101"/>
                <c:pt idx="0">
                  <c:v>1</c:v>
                </c:pt>
                <c:pt idx="1">
                  <c:v>0.99900009275157731</c:v>
                </c:pt>
                <c:pt idx="2">
                  <c:v>0.99800131661995151</c:v>
                </c:pt>
                <c:pt idx="3">
                  <c:v>0.9970036716051226</c:v>
                </c:pt>
                <c:pt idx="4">
                  <c:v>0.99600602659029369</c:v>
                </c:pt>
                <c:pt idx="5">
                  <c:v>0.99501064380905835</c:v>
                </c:pt>
                <c:pt idx="6">
                  <c:v>0.99401526102782323</c:v>
                </c:pt>
                <c:pt idx="7">
                  <c:v>0.993021009363385</c:v>
                </c:pt>
                <c:pt idx="8">
                  <c:v>0.99202788881574333</c:v>
                </c:pt>
                <c:pt idx="9">
                  <c:v>0.99103589938489867</c:v>
                </c:pt>
                <c:pt idx="10">
                  <c:v>0.9900450410708509</c:v>
                </c:pt>
                <c:pt idx="11">
                  <c:v>0.98905531387359991</c:v>
                </c:pt>
                <c:pt idx="12">
                  <c:v>0.98806558667634903</c:v>
                </c:pt>
                <c:pt idx="13">
                  <c:v>0.98707812171269182</c:v>
                </c:pt>
                <c:pt idx="14">
                  <c:v>0.98609065674903462</c:v>
                </c:pt>
                <c:pt idx="15">
                  <c:v>0.9851043229021742</c:v>
                </c:pt>
                <c:pt idx="16">
                  <c:v>0.98411912017211078</c:v>
                </c:pt>
                <c:pt idx="17">
                  <c:v>0.98313504855884404</c:v>
                </c:pt>
                <c:pt idx="18">
                  <c:v>0.98215210806237441</c:v>
                </c:pt>
                <c:pt idx="19">
                  <c:v>0.98117029868270145</c:v>
                </c:pt>
                <c:pt idx="20">
                  <c:v>0.98018962041982538</c:v>
                </c:pt>
                <c:pt idx="21">
                  <c:v>0.97920894215694931</c:v>
                </c:pt>
                <c:pt idx="22">
                  <c:v>0.97822939501087014</c:v>
                </c:pt>
                <c:pt idx="23">
                  <c:v>0.97725097898158775</c:v>
                </c:pt>
                <c:pt idx="24">
                  <c:v>0.97627369406910214</c:v>
                </c:pt>
                <c:pt idx="25">
                  <c:v>0.97529754027341364</c:v>
                </c:pt>
                <c:pt idx="26">
                  <c:v>0.97432251759452171</c:v>
                </c:pt>
                <c:pt idx="27">
                  <c:v>0.973348626032427</c:v>
                </c:pt>
                <c:pt idx="28">
                  <c:v>0.97237473447033196</c:v>
                </c:pt>
                <c:pt idx="29">
                  <c:v>0.97140310514183081</c:v>
                </c:pt>
                <c:pt idx="30">
                  <c:v>0.97043147581332956</c:v>
                </c:pt>
                <c:pt idx="31">
                  <c:v>0.9694609776016252</c:v>
                </c:pt>
                <c:pt idx="32">
                  <c:v>0.96849161050671773</c:v>
                </c:pt>
                <c:pt idx="33">
                  <c:v>0.96752224341181026</c:v>
                </c:pt>
                <c:pt idx="34">
                  <c:v>0.96655513855049646</c:v>
                </c:pt>
                <c:pt idx="35">
                  <c:v>0.96558916480597956</c:v>
                </c:pt>
                <c:pt idx="36">
                  <c:v>0.96462319106146255</c:v>
                </c:pt>
                <c:pt idx="37">
                  <c:v>0.96365834843374265</c:v>
                </c:pt>
                <c:pt idx="38">
                  <c:v>0.96269463692281942</c:v>
                </c:pt>
                <c:pt idx="39">
                  <c:v>0.96173205652869309</c:v>
                </c:pt>
                <c:pt idx="40">
                  <c:v>0.96077060725136354</c:v>
                </c:pt>
                <c:pt idx="41">
                  <c:v>0.9598091579740341</c:v>
                </c:pt>
                <c:pt idx="42">
                  <c:v>0.95884997093029845</c:v>
                </c:pt>
                <c:pt idx="43">
                  <c:v>0.95789078388656268</c:v>
                </c:pt>
                <c:pt idx="44">
                  <c:v>0.9569327279596237</c:v>
                </c:pt>
                <c:pt idx="45">
                  <c:v>0.95597580314948172</c:v>
                </c:pt>
                <c:pt idx="46">
                  <c:v>0.95502000945613641</c:v>
                </c:pt>
                <c:pt idx="47">
                  <c:v>0.95406534687958811</c:v>
                </c:pt>
                <c:pt idx="48">
                  <c:v>0.95311068430303991</c:v>
                </c:pt>
                <c:pt idx="49">
                  <c:v>0.95215828396008528</c:v>
                </c:pt>
                <c:pt idx="50">
                  <c:v>0.95120588361713065</c:v>
                </c:pt>
                <c:pt idx="51">
                  <c:v>0.95025461439097292</c:v>
                </c:pt>
                <c:pt idx="52">
                  <c:v>0.94930447628161185</c:v>
                </c:pt>
                <c:pt idx="53">
                  <c:v>0.9483554692890479</c:v>
                </c:pt>
                <c:pt idx="54">
                  <c:v>0.94740646229648384</c:v>
                </c:pt>
                <c:pt idx="55">
                  <c:v>0.94645971753751346</c:v>
                </c:pt>
                <c:pt idx="56">
                  <c:v>0.94551297277854329</c:v>
                </c:pt>
                <c:pt idx="57">
                  <c:v>0.94456735913636969</c:v>
                </c:pt>
                <c:pt idx="58">
                  <c:v>0.94362287661099309</c:v>
                </c:pt>
                <c:pt idx="59">
                  <c:v>0.94267952520241327</c:v>
                </c:pt>
                <c:pt idx="60">
                  <c:v>0.94173617379383356</c:v>
                </c:pt>
                <c:pt idx="61">
                  <c:v>0.94079508461884753</c:v>
                </c:pt>
                <c:pt idx="62">
                  <c:v>0.93985399544386161</c:v>
                </c:pt>
                <c:pt idx="63">
                  <c:v>0.93891403738567247</c:v>
                </c:pt>
                <c:pt idx="64">
                  <c:v>0.93797521044428001</c:v>
                </c:pt>
                <c:pt idx="65">
                  <c:v>0.93703751461968465</c:v>
                </c:pt>
                <c:pt idx="66">
                  <c:v>0.93609981879508908</c:v>
                </c:pt>
                <c:pt idx="67">
                  <c:v>0.93516438520408751</c:v>
                </c:pt>
                <c:pt idx="68">
                  <c:v>0.93422895161308572</c:v>
                </c:pt>
                <c:pt idx="69">
                  <c:v>0.93329464913888083</c:v>
                </c:pt>
                <c:pt idx="70">
                  <c:v>0.93236147778147282</c:v>
                </c:pt>
                <c:pt idx="71">
                  <c:v>0.93142943754086172</c:v>
                </c:pt>
                <c:pt idx="72">
                  <c:v>0.9304973973002505</c:v>
                </c:pt>
                <c:pt idx="73">
                  <c:v>0.92956648817643606</c:v>
                </c:pt>
                <c:pt idx="74">
                  <c:v>0.92863784128621563</c:v>
                </c:pt>
                <c:pt idx="75">
                  <c:v>0.92770919439599486</c:v>
                </c:pt>
                <c:pt idx="76">
                  <c:v>0.92678054750577443</c:v>
                </c:pt>
                <c:pt idx="77">
                  <c:v>0.92585416284914757</c:v>
                </c:pt>
                <c:pt idx="78">
                  <c:v>0.92492890930931748</c:v>
                </c:pt>
                <c:pt idx="79">
                  <c:v>0.92400365576948751</c:v>
                </c:pt>
                <c:pt idx="80">
                  <c:v>0.92307953334645432</c:v>
                </c:pt>
                <c:pt idx="81">
                  <c:v>0.92215654204021802</c:v>
                </c:pt>
                <c:pt idx="82">
                  <c:v>0.92123468185077861</c:v>
                </c:pt>
                <c:pt idx="83">
                  <c:v>0.9203128216613391</c:v>
                </c:pt>
                <c:pt idx="84">
                  <c:v>0.91939322370549337</c:v>
                </c:pt>
                <c:pt idx="85">
                  <c:v>0.91847362574964775</c:v>
                </c:pt>
                <c:pt idx="86">
                  <c:v>0.9175551589105988</c:v>
                </c:pt>
                <c:pt idx="87">
                  <c:v>0.91663782318834686</c:v>
                </c:pt>
                <c:pt idx="88">
                  <c:v>0.9157204874660948</c:v>
                </c:pt>
                <c:pt idx="89">
                  <c:v>0.91480541397743653</c:v>
                </c:pt>
                <c:pt idx="90">
                  <c:v>0.91389034048877826</c:v>
                </c:pt>
                <c:pt idx="91">
                  <c:v>0.91297639811691678</c:v>
                </c:pt>
                <c:pt idx="92">
                  <c:v>0.91206358686185229</c:v>
                </c:pt>
                <c:pt idx="93">
                  <c:v>0.91115077560678759</c:v>
                </c:pt>
                <c:pt idx="94">
                  <c:v>0.91024022658531678</c:v>
                </c:pt>
                <c:pt idx="95">
                  <c:v>0.90932967756384597</c:v>
                </c:pt>
                <c:pt idx="96">
                  <c:v>0.90842025965917195</c:v>
                </c:pt>
                <c:pt idx="97">
                  <c:v>0.9075119728712947</c:v>
                </c:pt>
                <c:pt idx="98">
                  <c:v>0.90660481720021446</c:v>
                </c:pt>
                <c:pt idx="99">
                  <c:v>0.90569766152913411</c:v>
                </c:pt>
                <c:pt idx="100">
                  <c:v>0.90479276809164755</c:v>
                </c:pt>
              </c:numCache>
            </c:numRef>
          </c:val>
          <c:smooth val="0"/>
        </c:ser>
        <c:ser>
          <c:idx val="8"/>
          <c:order val="8"/>
          <c:tx>
            <c:strRef>
              <c:f>'Simulation reports'!$A$523</c:f>
              <c:strCache>
                <c:ptCount val="1"/>
                <c:pt idx="0">
                  <c:v>LaneMiles-Rural Area/Local Roads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reports'!$B$523:$CX$523</c:f>
              <c:numCache>
                <c:formatCode>0%</c:formatCode>
                <c:ptCount val="101"/>
                <c:pt idx="0">
                  <c:v>1</c:v>
                </c:pt>
                <c:pt idx="1">
                  <c:v>0.999</c:v>
                </c:pt>
                <c:pt idx="2">
                  <c:v>0.99800100000000003</c:v>
                </c:pt>
                <c:pt idx="3">
                  <c:v>0.99700300000000008</c:v>
                </c:pt>
                <c:pt idx="4">
                  <c:v>0.99600599999999995</c:v>
                </c:pt>
                <c:pt idx="5">
                  <c:v>0.99501000000000006</c:v>
                </c:pt>
                <c:pt idx="6">
                  <c:v>0.99401499999999998</c:v>
                </c:pt>
                <c:pt idx="7">
                  <c:v>0.99302099999999993</c:v>
                </c:pt>
                <c:pt idx="8">
                  <c:v>0.99202774999999999</c:v>
                </c:pt>
                <c:pt idx="9">
                  <c:v>0.99103574999999999</c:v>
                </c:pt>
                <c:pt idx="10">
                  <c:v>0.99004475000000003</c:v>
                </c:pt>
                <c:pt idx="11">
                  <c:v>0.98905475000000009</c:v>
                </c:pt>
                <c:pt idx="12">
                  <c:v>0.98806574999999996</c:v>
                </c:pt>
                <c:pt idx="13">
                  <c:v>0.98707774999999998</c:v>
                </c:pt>
                <c:pt idx="14">
                  <c:v>0.98609050000000009</c:v>
                </c:pt>
                <c:pt idx="15">
                  <c:v>0.98510450000000005</c:v>
                </c:pt>
                <c:pt idx="16">
                  <c:v>0.98411924999999989</c:v>
                </c:pt>
                <c:pt idx="17">
                  <c:v>0.98313525000000013</c:v>
                </c:pt>
                <c:pt idx="18">
                  <c:v>0.98215224999999995</c:v>
                </c:pt>
                <c:pt idx="19">
                  <c:v>0.9811700000000001</c:v>
                </c:pt>
                <c:pt idx="20">
                  <c:v>0.98018875000000005</c:v>
                </c:pt>
                <c:pt idx="21">
                  <c:v>0.97920874999999996</c:v>
                </c:pt>
                <c:pt idx="22">
                  <c:v>0.97822949999999997</c:v>
                </c:pt>
                <c:pt idx="23">
                  <c:v>0.97725125000000013</c:v>
                </c:pt>
                <c:pt idx="24">
                  <c:v>0.97627399999999998</c:v>
                </c:pt>
                <c:pt idx="25">
                  <c:v>0.97529775000000007</c:v>
                </c:pt>
                <c:pt idx="26">
                  <c:v>0.97432250000000009</c:v>
                </c:pt>
                <c:pt idx="27">
                  <c:v>0.97334825000000003</c:v>
                </c:pt>
                <c:pt idx="28">
                  <c:v>0.97237474999999995</c:v>
                </c:pt>
                <c:pt idx="29">
                  <c:v>0.97140249999999995</c:v>
                </c:pt>
                <c:pt idx="30">
                  <c:v>0.97043099999999993</c:v>
                </c:pt>
                <c:pt idx="31">
                  <c:v>0.96946074999999998</c:v>
                </c:pt>
                <c:pt idx="32">
                  <c:v>0.96849125000000003</c:v>
                </c:pt>
                <c:pt idx="33">
                  <c:v>0.9675227500000001</c:v>
                </c:pt>
                <c:pt idx="34">
                  <c:v>0.96655524999999998</c:v>
                </c:pt>
                <c:pt idx="35">
                  <c:v>0.96558875000000011</c:v>
                </c:pt>
                <c:pt idx="36">
                  <c:v>0.96462300000000001</c:v>
                </c:pt>
                <c:pt idx="37">
                  <c:v>0.96365849999999986</c:v>
                </c:pt>
                <c:pt idx="38">
                  <c:v>0.96269475000000004</c:v>
                </c:pt>
                <c:pt idx="39">
                  <c:v>0.96173199999999992</c:v>
                </c:pt>
                <c:pt idx="40">
                  <c:v>0.96077024999999994</c:v>
                </c:pt>
                <c:pt idx="41">
                  <c:v>0.95980949999999998</c:v>
                </c:pt>
                <c:pt idx="42">
                  <c:v>0.95884974999999995</c:v>
                </c:pt>
                <c:pt idx="43">
                  <c:v>0.95789099999999994</c:v>
                </c:pt>
                <c:pt idx="44">
                  <c:v>0.95693300000000003</c:v>
                </c:pt>
                <c:pt idx="45">
                  <c:v>0.95597600000000005</c:v>
                </c:pt>
                <c:pt idx="46">
                  <c:v>0.95502000000000009</c:v>
                </c:pt>
                <c:pt idx="47">
                  <c:v>0.95406524999999998</c:v>
                </c:pt>
                <c:pt idx="48">
                  <c:v>0.95311100000000004</c:v>
                </c:pt>
                <c:pt idx="49">
                  <c:v>0.95215799999999995</c:v>
                </c:pt>
                <c:pt idx="50">
                  <c:v>0.95120575000000007</c:v>
                </c:pt>
                <c:pt idx="51">
                  <c:v>0.9502545</c:v>
                </c:pt>
                <c:pt idx="52">
                  <c:v>0.94930424999999996</c:v>
                </c:pt>
                <c:pt idx="53">
                  <c:v>0.94835499999999995</c:v>
                </c:pt>
                <c:pt idx="54">
                  <c:v>0.94740674999999996</c:v>
                </c:pt>
                <c:pt idx="55">
                  <c:v>0.94645925000000009</c:v>
                </c:pt>
                <c:pt idx="56">
                  <c:v>0.94551275000000001</c:v>
                </c:pt>
                <c:pt idx="57">
                  <c:v>0.94456725000000008</c:v>
                </c:pt>
                <c:pt idx="58">
                  <c:v>0.94362275000000007</c:v>
                </c:pt>
                <c:pt idx="59">
                  <c:v>0.94267900000000004</c:v>
                </c:pt>
                <c:pt idx="60">
                  <c:v>0.94173649999999998</c:v>
                </c:pt>
                <c:pt idx="61">
                  <c:v>0.94079475000000001</c:v>
                </c:pt>
                <c:pt idx="62">
                  <c:v>0.93985400000000008</c:v>
                </c:pt>
                <c:pt idx="63">
                  <c:v>0.93891399999999992</c:v>
                </c:pt>
                <c:pt idx="64">
                  <c:v>0.93797525000000004</c:v>
                </c:pt>
                <c:pt idx="65">
                  <c:v>0.93703724999999993</c:v>
                </c:pt>
                <c:pt idx="66">
                  <c:v>0.93610025000000008</c:v>
                </c:pt>
                <c:pt idx="67">
                  <c:v>0.935164</c:v>
                </c:pt>
                <c:pt idx="68">
                  <c:v>0.93422900000000009</c:v>
                </c:pt>
                <c:pt idx="69">
                  <c:v>0.93329475000000006</c:v>
                </c:pt>
                <c:pt idx="70">
                  <c:v>0.93236124999999992</c:v>
                </c:pt>
                <c:pt idx="71">
                  <c:v>0.93142900000000006</c:v>
                </c:pt>
                <c:pt idx="72">
                  <c:v>0.93049750000000009</c:v>
                </c:pt>
                <c:pt idx="73">
                  <c:v>0.92956700000000003</c:v>
                </c:pt>
                <c:pt idx="74">
                  <c:v>0.9286375</c:v>
                </c:pt>
                <c:pt idx="75">
                  <c:v>0.92770900000000001</c:v>
                </c:pt>
                <c:pt idx="76">
                  <c:v>0.92678125</c:v>
                </c:pt>
                <c:pt idx="77">
                  <c:v>0.92585450000000002</c:v>
                </c:pt>
                <c:pt idx="78">
                  <c:v>0.92492849999999993</c:v>
                </c:pt>
                <c:pt idx="79">
                  <c:v>0.92400349999999998</c:v>
                </c:pt>
                <c:pt idx="80">
                  <c:v>0.92307950000000005</c:v>
                </c:pt>
                <c:pt idx="81">
                  <c:v>0.92215650000000005</c:v>
                </c:pt>
                <c:pt idx="82">
                  <c:v>0.92123449999999996</c:v>
                </c:pt>
                <c:pt idx="83">
                  <c:v>0.92031324999999997</c:v>
                </c:pt>
                <c:pt idx="84">
                  <c:v>0.91939274999999998</c:v>
                </c:pt>
                <c:pt idx="85">
                  <c:v>0.91847350000000005</c:v>
                </c:pt>
                <c:pt idx="86">
                  <c:v>0.9175549999999999</c:v>
                </c:pt>
                <c:pt idx="87">
                  <c:v>0.91663749999999999</c:v>
                </c:pt>
                <c:pt idx="88">
                  <c:v>0.91572075000000008</c:v>
                </c:pt>
                <c:pt idx="89">
                  <c:v>0.91480499999999998</c:v>
                </c:pt>
                <c:pt idx="90">
                  <c:v>0.91389025000000002</c:v>
                </c:pt>
                <c:pt idx="91">
                  <c:v>0.91297625000000004</c:v>
                </c:pt>
                <c:pt idx="92">
                  <c:v>0.91206350000000003</c:v>
                </c:pt>
                <c:pt idx="93">
                  <c:v>0.91115125000000008</c:v>
                </c:pt>
                <c:pt idx="94">
                  <c:v>0.91024024999999997</c:v>
                </c:pt>
                <c:pt idx="95">
                  <c:v>0.90932999999999997</c:v>
                </c:pt>
                <c:pt idx="96">
                  <c:v>0.90842049999999996</c:v>
                </c:pt>
                <c:pt idx="97">
                  <c:v>0.9075120000000001</c:v>
                </c:pt>
                <c:pt idx="98">
                  <c:v>0.90660450000000004</c:v>
                </c:pt>
                <c:pt idx="99">
                  <c:v>0.905698</c:v>
                </c:pt>
                <c:pt idx="100">
                  <c:v>0.90479225000000008</c:v>
                </c:pt>
              </c:numCache>
            </c:numRef>
          </c:val>
          <c:smooth val="0"/>
        </c:ser>
        <c:dLbls>
          <c:showLegendKey val="0"/>
          <c:showVal val="0"/>
          <c:showCatName val="0"/>
          <c:showSerName val="0"/>
          <c:showPercent val="0"/>
          <c:showBubbleSize val="0"/>
        </c:dLbls>
        <c:marker val="1"/>
        <c:smooth val="0"/>
        <c:axId val="130765824"/>
        <c:axId val="130693888"/>
      </c:lineChart>
      <c:catAx>
        <c:axId val="130765824"/>
        <c:scaling>
          <c:orientation val="minMax"/>
        </c:scaling>
        <c:delete val="0"/>
        <c:axPos val="b"/>
        <c:numFmt formatCode="General" sourceLinked="1"/>
        <c:majorTickMark val="out"/>
        <c:minorTickMark val="none"/>
        <c:tickLblPos val="nextTo"/>
        <c:crossAx val="130693888"/>
        <c:crosses val="autoZero"/>
        <c:auto val="1"/>
        <c:lblAlgn val="ctr"/>
        <c:lblOffset val="100"/>
        <c:tickLblSkip val="10"/>
        <c:noMultiLvlLbl val="0"/>
      </c:catAx>
      <c:valAx>
        <c:axId val="130693888"/>
        <c:scaling>
          <c:orientation val="minMax"/>
        </c:scaling>
        <c:delete val="0"/>
        <c:axPos val="l"/>
        <c:majorGridlines/>
        <c:numFmt formatCode="0%" sourceLinked="1"/>
        <c:majorTickMark val="out"/>
        <c:minorTickMark val="none"/>
        <c:tickLblPos val="nextTo"/>
        <c:crossAx val="130765824"/>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results'!$A$30</c:f>
              <c:strCache>
                <c:ptCount val="1"/>
                <c:pt idx="0">
                  <c:v>OwnCar</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results'!$B$30:$CX$30</c:f>
              <c:numCache>
                <c:formatCode>General</c:formatCode>
                <c:ptCount val="101"/>
                <c:pt idx="0">
                  <c:v>3309982</c:v>
                </c:pt>
                <c:pt idx="1">
                  <c:v>3309982</c:v>
                </c:pt>
                <c:pt idx="2">
                  <c:v>3374532.25</c:v>
                </c:pt>
                <c:pt idx="3">
                  <c:v>3435427.5</c:v>
                </c:pt>
                <c:pt idx="4">
                  <c:v>3492965.5</c:v>
                </c:pt>
                <c:pt idx="5">
                  <c:v>3547486.25</c:v>
                </c:pt>
                <c:pt idx="6">
                  <c:v>3599331</c:v>
                </c:pt>
                <c:pt idx="7">
                  <c:v>3648817</c:v>
                </c:pt>
                <c:pt idx="8">
                  <c:v>3696205.5</c:v>
                </c:pt>
                <c:pt idx="9">
                  <c:v>3741820.5</c:v>
                </c:pt>
                <c:pt idx="10">
                  <c:v>3785999.75</c:v>
                </c:pt>
                <c:pt idx="11">
                  <c:v>3828908.5</c:v>
                </c:pt>
                <c:pt idx="12">
                  <c:v>3870691.5</c:v>
                </c:pt>
                <c:pt idx="13">
                  <c:v>3911466.5</c:v>
                </c:pt>
                <c:pt idx="14">
                  <c:v>3951349</c:v>
                </c:pt>
                <c:pt idx="15">
                  <c:v>3990419</c:v>
                </c:pt>
                <c:pt idx="16">
                  <c:v>4028767.75</c:v>
                </c:pt>
                <c:pt idx="17">
                  <c:v>4066430.5</c:v>
                </c:pt>
                <c:pt idx="18">
                  <c:v>4103496</c:v>
                </c:pt>
                <c:pt idx="19">
                  <c:v>4140008.75</c:v>
                </c:pt>
                <c:pt idx="20">
                  <c:v>4175976.5</c:v>
                </c:pt>
                <c:pt idx="21">
                  <c:v>4211438.5</c:v>
                </c:pt>
                <c:pt idx="22">
                  <c:v>4246458</c:v>
                </c:pt>
                <c:pt idx="23">
                  <c:v>4281037.5</c:v>
                </c:pt>
                <c:pt idx="24">
                  <c:v>4315215</c:v>
                </c:pt>
                <c:pt idx="25">
                  <c:v>4349011</c:v>
                </c:pt>
                <c:pt idx="26">
                  <c:v>4382424.5</c:v>
                </c:pt>
                <c:pt idx="27">
                  <c:v>4415470.5</c:v>
                </c:pt>
                <c:pt idx="28">
                  <c:v>4448167</c:v>
                </c:pt>
                <c:pt idx="29">
                  <c:v>4480542</c:v>
                </c:pt>
                <c:pt idx="30">
                  <c:v>4512560.5</c:v>
                </c:pt>
                <c:pt idx="31">
                  <c:v>4544261.5</c:v>
                </c:pt>
                <c:pt idx="32">
                  <c:v>4575633.5</c:v>
                </c:pt>
                <c:pt idx="33">
                  <c:v>4606687.5</c:v>
                </c:pt>
                <c:pt idx="34">
                  <c:v>4637414</c:v>
                </c:pt>
                <c:pt idx="35">
                  <c:v>4667850.5</c:v>
                </c:pt>
                <c:pt idx="36">
                  <c:v>4697971</c:v>
                </c:pt>
                <c:pt idx="37">
                  <c:v>4727793</c:v>
                </c:pt>
                <c:pt idx="38">
                  <c:v>4757323.5</c:v>
                </c:pt>
                <c:pt idx="39">
                  <c:v>4786566</c:v>
                </c:pt>
                <c:pt idx="40">
                  <c:v>4815525</c:v>
                </c:pt>
                <c:pt idx="41">
                  <c:v>4844205</c:v>
                </c:pt>
                <c:pt idx="42">
                  <c:v>4872628.5</c:v>
                </c:pt>
                <c:pt idx="43">
                  <c:v>4900766.5</c:v>
                </c:pt>
                <c:pt idx="44">
                  <c:v>4928662</c:v>
                </c:pt>
                <c:pt idx="45">
                  <c:v>4956294.5</c:v>
                </c:pt>
                <c:pt idx="46">
                  <c:v>4983681.5</c:v>
                </c:pt>
                <c:pt idx="47">
                  <c:v>5010820</c:v>
                </c:pt>
                <c:pt idx="48">
                  <c:v>5037718.5</c:v>
                </c:pt>
                <c:pt idx="49">
                  <c:v>5064377</c:v>
                </c:pt>
                <c:pt idx="50">
                  <c:v>5090783.5</c:v>
                </c:pt>
                <c:pt idx="51">
                  <c:v>5116940.5</c:v>
                </c:pt>
                <c:pt idx="52">
                  <c:v>5142863.5</c:v>
                </c:pt>
                <c:pt idx="53">
                  <c:v>5168544</c:v>
                </c:pt>
                <c:pt idx="54">
                  <c:v>5193990.5</c:v>
                </c:pt>
                <c:pt idx="55">
                  <c:v>5219204.5</c:v>
                </c:pt>
                <c:pt idx="56">
                  <c:v>5244180.5</c:v>
                </c:pt>
                <c:pt idx="57">
                  <c:v>5268936</c:v>
                </c:pt>
                <c:pt idx="58">
                  <c:v>5293468</c:v>
                </c:pt>
                <c:pt idx="59">
                  <c:v>5317787</c:v>
                </c:pt>
                <c:pt idx="60">
                  <c:v>5341922</c:v>
                </c:pt>
                <c:pt idx="61">
                  <c:v>5365891.5</c:v>
                </c:pt>
                <c:pt idx="62">
                  <c:v>5389701.5</c:v>
                </c:pt>
                <c:pt idx="63">
                  <c:v>5413340</c:v>
                </c:pt>
                <c:pt idx="64">
                  <c:v>5436824</c:v>
                </c:pt>
                <c:pt idx="65">
                  <c:v>5460153</c:v>
                </c:pt>
                <c:pt idx="66">
                  <c:v>5483314</c:v>
                </c:pt>
                <c:pt idx="67">
                  <c:v>5506334</c:v>
                </c:pt>
                <c:pt idx="68">
                  <c:v>5529216.5</c:v>
                </c:pt>
                <c:pt idx="69">
                  <c:v>5551936.5</c:v>
                </c:pt>
                <c:pt idx="70">
                  <c:v>5574522</c:v>
                </c:pt>
                <c:pt idx="71">
                  <c:v>5596976</c:v>
                </c:pt>
                <c:pt idx="72">
                  <c:v>5619292.5</c:v>
                </c:pt>
                <c:pt idx="73">
                  <c:v>5641464</c:v>
                </c:pt>
                <c:pt idx="74">
                  <c:v>5663525</c:v>
                </c:pt>
                <c:pt idx="75">
                  <c:v>5685451</c:v>
                </c:pt>
                <c:pt idx="76">
                  <c:v>5707258.5</c:v>
                </c:pt>
                <c:pt idx="77">
                  <c:v>5728952.5</c:v>
                </c:pt>
                <c:pt idx="78">
                  <c:v>5750540.5</c:v>
                </c:pt>
                <c:pt idx="79">
                  <c:v>5772010</c:v>
                </c:pt>
                <c:pt idx="80">
                  <c:v>5793362.5</c:v>
                </c:pt>
                <c:pt idx="81">
                  <c:v>5814626.5</c:v>
                </c:pt>
                <c:pt idx="82">
                  <c:v>5835780.5</c:v>
                </c:pt>
                <c:pt idx="83">
                  <c:v>5856839.5</c:v>
                </c:pt>
                <c:pt idx="84">
                  <c:v>5877802</c:v>
                </c:pt>
                <c:pt idx="85">
                  <c:v>5898666</c:v>
                </c:pt>
                <c:pt idx="86">
                  <c:v>5919429.5</c:v>
                </c:pt>
                <c:pt idx="87">
                  <c:v>5940085.5</c:v>
                </c:pt>
                <c:pt idx="88">
                  <c:v>5960670</c:v>
                </c:pt>
                <c:pt idx="89">
                  <c:v>5981170.5</c:v>
                </c:pt>
                <c:pt idx="90">
                  <c:v>6001590.5</c:v>
                </c:pt>
                <c:pt idx="91">
                  <c:v>6021918.5</c:v>
                </c:pt>
                <c:pt idx="92">
                  <c:v>6042174.5</c:v>
                </c:pt>
                <c:pt idx="93">
                  <c:v>6062373</c:v>
                </c:pt>
                <c:pt idx="94">
                  <c:v>6082498</c:v>
                </c:pt>
                <c:pt idx="95">
                  <c:v>6102579.5</c:v>
                </c:pt>
                <c:pt idx="96">
                  <c:v>6122587.5</c:v>
                </c:pt>
                <c:pt idx="97">
                  <c:v>6142578.5</c:v>
                </c:pt>
                <c:pt idx="98">
                  <c:v>6162528.5</c:v>
                </c:pt>
                <c:pt idx="99">
                  <c:v>6182434</c:v>
                </c:pt>
                <c:pt idx="100">
                  <c:v>6202298.5</c:v>
                </c:pt>
              </c:numCache>
            </c:numRef>
          </c:val>
          <c:smooth val="0"/>
        </c:ser>
        <c:ser>
          <c:idx val="5"/>
          <c:order val="1"/>
          <c:tx>
            <c:strRef>
              <c:f>'Simulation results'!$A$31</c:f>
              <c:strCache>
                <c:ptCount val="1"/>
                <c:pt idx="0">
                  <c:v>ShareCar</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results'!$B$31:$CX$31</c:f>
              <c:numCache>
                <c:formatCode>General</c:formatCode>
                <c:ptCount val="101"/>
                <c:pt idx="0">
                  <c:v>886549.88</c:v>
                </c:pt>
                <c:pt idx="1">
                  <c:v>886549.88</c:v>
                </c:pt>
                <c:pt idx="2">
                  <c:v>893971.06</c:v>
                </c:pt>
                <c:pt idx="3">
                  <c:v>901515.56</c:v>
                </c:pt>
                <c:pt idx="4">
                  <c:v>909136.44</c:v>
                </c:pt>
                <c:pt idx="5">
                  <c:v>916823.5</c:v>
                </c:pt>
                <c:pt idx="6">
                  <c:v>924576.31</c:v>
                </c:pt>
                <c:pt idx="7">
                  <c:v>932388.5</c:v>
                </c:pt>
                <c:pt idx="8">
                  <c:v>940261.19</c:v>
                </c:pt>
                <c:pt idx="9">
                  <c:v>948204.88</c:v>
                </c:pt>
                <c:pt idx="10">
                  <c:v>956257</c:v>
                </c:pt>
                <c:pt idx="11">
                  <c:v>964411.31</c:v>
                </c:pt>
                <c:pt idx="12">
                  <c:v>972658.56</c:v>
                </c:pt>
                <c:pt idx="13">
                  <c:v>980996.13</c:v>
                </c:pt>
                <c:pt idx="14">
                  <c:v>989412.63</c:v>
                </c:pt>
                <c:pt idx="15">
                  <c:v>997901.44</c:v>
                </c:pt>
                <c:pt idx="16">
                  <c:v>1006457.38</c:v>
                </c:pt>
                <c:pt idx="17">
                  <c:v>1015068.38</c:v>
                </c:pt>
                <c:pt idx="18">
                  <c:v>1023727.75</c:v>
                </c:pt>
                <c:pt idx="19">
                  <c:v>1032427.81</c:v>
                </c:pt>
                <c:pt idx="20">
                  <c:v>1041153.88</c:v>
                </c:pt>
                <c:pt idx="21">
                  <c:v>1049901.3799999999</c:v>
                </c:pt>
                <c:pt idx="22">
                  <c:v>1058665.8799999999</c:v>
                </c:pt>
                <c:pt idx="23">
                  <c:v>1067435.8799999999</c:v>
                </c:pt>
                <c:pt idx="24">
                  <c:v>1076202.6299999999</c:v>
                </c:pt>
                <c:pt idx="25">
                  <c:v>1084967</c:v>
                </c:pt>
                <c:pt idx="26">
                  <c:v>1093712.3799999999</c:v>
                </c:pt>
                <c:pt idx="27">
                  <c:v>1102441.6299999999</c:v>
                </c:pt>
                <c:pt idx="28">
                  <c:v>1111144.3799999999</c:v>
                </c:pt>
                <c:pt idx="29">
                  <c:v>1119815</c:v>
                </c:pt>
                <c:pt idx="30">
                  <c:v>1128448.5</c:v>
                </c:pt>
                <c:pt idx="31">
                  <c:v>1137041.5</c:v>
                </c:pt>
                <c:pt idx="32">
                  <c:v>1145585.8799999999</c:v>
                </c:pt>
                <c:pt idx="33">
                  <c:v>1154075.25</c:v>
                </c:pt>
                <c:pt idx="34">
                  <c:v>1162517</c:v>
                </c:pt>
                <c:pt idx="35">
                  <c:v>1170892.5</c:v>
                </c:pt>
                <c:pt idx="36">
                  <c:v>1179210.8799999999</c:v>
                </c:pt>
                <c:pt idx="37">
                  <c:v>1187463.6299999999</c:v>
                </c:pt>
                <c:pt idx="38">
                  <c:v>1195646.5</c:v>
                </c:pt>
                <c:pt idx="39">
                  <c:v>1203765</c:v>
                </c:pt>
                <c:pt idx="40">
                  <c:v>1211814</c:v>
                </c:pt>
                <c:pt idx="41">
                  <c:v>1219784.75</c:v>
                </c:pt>
                <c:pt idx="42">
                  <c:v>1227685.3799999999</c:v>
                </c:pt>
                <c:pt idx="43">
                  <c:v>1235510.6299999999</c:v>
                </c:pt>
                <c:pt idx="44">
                  <c:v>1243260.6299999999</c:v>
                </c:pt>
                <c:pt idx="45">
                  <c:v>1250937</c:v>
                </c:pt>
                <c:pt idx="46">
                  <c:v>1258535.3799999999</c:v>
                </c:pt>
                <c:pt idx="47">
                  <c:v>1266055.8799999999</c:v>
                </c:pt>
                <c:pt idx="48">
                  <c:v>1273497.6299999999</c:v>
                </c:pt>
                <c:pt idx="49">
                  <c:v>1280865.1299999999</c:v>
                </c:pt>
                <c:pt idx="50">
                  <c:v>1288152.5</c:v>
                </c:pt>
                <c:pt idx="51">
                  <c:v>1295355.75</c:v>
                </c:pt>
                <c:pt idx="52">
                  <c:v>1302483.1299999999</c:v>
                </c:pt>
                <c:pt idx="53">
                  <c:v>1309532.75</c:v>
                </c:pt>
                <c:pt idx="54">
                  <c:v>1316500.6299999999</c:v>
                </c:pt>
                <c:pt idx="55">
                  <c:v>1323388</c:v>
                </c:pt>
                <c:pt idx="56">
                  <c:v>1330201.5</c:v>
                </c:pt>
                <c:pt idx="57">
                  <c:v>1336934.25</c:v>
                </c:pt>
                <c:pt idx="58">
                  <c:v>1343589.25</c:v>
                </c:pt>
                <c:pt idx="59">
                  <c:v>1350171.63</c:v>
                </c:pt>
                <c:pt idx="60">
                  <c:v>1356681.38</c:v>
                </c:pt>
                <c:pt idx="61">
                  <c:v>1363131.38</c:v>
                </c:pt>
                <c:pt idx="62">
                  <c:v>1369524.5</c:v>
                </c:pt>
                <c:pt idx="63">
                  <c:v>1375851</c:v>
                </c:pt>
                <c:pt idx="64">
                  <c:v>1382123.38</c:v>
                </c:pt>
                <c:pt idx="65">
                  <c:v>1388330.63</c:v>
                </c:pt>
                <c:pt idx="66">
                  <c:v>1394483.13</c:v>
                </c:pt>
                <c:pt idx="67">
                  <c:v>1400573.88</c:v>
                </c:pt>
                <c:pt idx="68">
                  <c:v>1406611.5</c:v>
                </c:pt>
                <c:pt idx="69">
                  <c:v>1412593.13</c:v>
                </c:pt>
                <c:pt idx="70">
                  <c:v>1418516.88</c:v>
                </c:pt>
                <c:pt idx="71">
                  <c:v>1424392.25</c:v>
                </c:pt>
                <c:pt idx="72">
                  <c:v>1430214.5</c:v>
                </c:pt>
                <c:pt idx="73">
                  <c:v>1435981.75</c:v>
                </c:pt>
                <c:pt idx="74">
                  <c:v>1441702.75</c:v>
                </c:pt>
                <c:pt idx="75">
                  <c:v>1447373.25</c:v>
                </c:pt>
                <c:pt idx="76">
                  <c:v>1452999.38</c:v>
                </c:pt>
                <c:pt idx="77">
                  <c:v>1458579.63</c:v>
                </c:pt>
                <c:pt idx="78">
                  <c:v>1464109.5</c:v>
                </c:pt>
                <c:pt idx="79">
                  <c:v>1469599.5</c:v>
                </c:pt>
                <c:pt idx="80">
                  <c:v>1475047</c:v>
                </c:pt>
                <c:pt idx="81">
                  <c:v>1480454.13</c:v>
                </c:pt>
                <c:pt idx="82">
                  <c:v>1485819.88</c:v>
                </c:pt>
                <c:pt idx="83">
                  <c:v>1491149.5</c:v>
                </c:pt>
                <c:pt idx="84">
                  <c:v>1496441.5</c:v>
                </c:pt>
                <c:pt idx="85">
                  <c:v>1501695.88</c:v>
                </c:pt>
                <c:pt idx="86">
                  <c:v>1506913</c:v>
                </c:pt>
                <c:pt idx="87">
                  <c:v>1512094.63</c:v>
                </c:pt>
                <c:pt idx="88">
                  <c:v>1517245.13</c:v>
                </c:pt>
                <c:pt idx="89">
                  <c:v>1522361.75</c:v>
                </c:pt>
                <c:pt idx="90">
                  <c:v>1527448.38</c:v>
                </c:pt>
                <c:pt idx="91">
                  <c:v>1532507.38</c:v>
                </c:pt>
                <c:pt idx="92">
                  <c:v>1537537.38</c:v>
                </c:pt>
                <c:pt idx="93">
                  <c:v>1542543.13</c:v>
                </c:pt>
                <c:pt idx="94">
                  <c:v>1547521</c:v>
                </c:pt>
                <c:pt idx="95">
                  <c:v>1552470.13</c:v>
                </c:pt>
                <c:pt idx="96">
                  <c:v>1557410.5</c:v>
                </c:pt>
                <c:pt idx="97">
                  <c:v>1562322.75</c:v>
                </c:pt>
                <c:pt idx="98">
                  <c:v>1567218.63</c:v>
                </c:pt>
                <c:pt idx="99">
                  <c:v>1572097.88</c:v>
                </c:pt>
                <c:pt idx="100">
                  <c:v>1576954.5</c:v>
                </c:pt>
              </c:numCache>
            </c:numRef>
          </c:val>
          <c:smooth val="0"/>
        </c:ser>
        <c:ser>
          <c:idx val="0"/>
          <c:order val="2"/>
          <c:tx>
            <c:strRef>
              <c:f>'Simulation results'!$A$32</c:f>
              <c:strCache>
                <c:ptCount val="1"/>
                <c:pt idx="0">
                  <c:v>NoCar</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results'!$B$32:$CX$32</c:f>
              <c:numCache>
                <c:formatCode>General</c:formatCode>
                <c:ptCount val="101"/>
                <c:pt idx="0">
                  <c:v>131014.05</c:v>
                </c:pt>
                <c:pt idx="1">
                  <c:v>131014.05</c:v>
                </c:pt>
                <c:pt idx="2">
                  <c:v>131988.75</c:v>
                </c:pt>
                <c:pt idx="3">
                  <c:v>133093.20000000001</c:v>
                </c:pt>
                <c:pt idx="4">
                  <c:v>134293.75</c:v>
                </c:pt>
                <c:pt idx="5">
                  <c:v>135575.22</c:v>
                </c:pt>
                <c:pt idx="6">
                  <c:v>136924.44</c:v>
                </c:pt>
                <c:pt idx="7">
                  <c:v>138329.94</c:v>
                </c:pt>
                <c:pt idx="8">
                  <c:v>139783.89000000001</c:v>
                </c:pt>
                <c:pt idx="9">
                  <c:v>141283.16</c:v>
                </c:pt>
                <c:pt idx="10">
                  <c:v>142827.57999999999</c:v>
                </c:pt>
                <c:pt idx="11">
                  <c:v>144412.78</c:v>
                </c:pt>
                <c:pt idx="12">
                  <c:v>146035.19</c:v>
                </c:pt>
                <c:pt idx="13">
                  <c:v>147692.04999999999</c:v>
                </c:pt>
                <c:pt idx="14">
                  <c:v>149380.85999999999</c:v>
                </c:pt>
                <c:pt idx="15">
                  <c:v>151098.67000000001</c:v>
                </c:pt>
                <c:pt idx="16">
                  <c:v>152843.47</c:v>
                </c:pt>
                <c:pt idx="17">
                  <c:v>154613.44</c:v>
                </c:pt>
                <c:pt idx="18">
                  <c:v>156405.84</c:v>
                </c:pt>
                <c:pt idx="19">
                  <c:v>158219.42000000001</c:v>
                </c:pt>
                <c:pt idx="20">
                  <c:v>160052.25</c:v>
                </c:pt>
                <c:pt idx="21">
                  <c:v>161902.19</c:v>
                </c:pt>
                <c:pt idx="22">
                  <c:v>163766.98000000001</c:v>
                </c:pt>
                <c:pt idx="23">
                  <c:v>165645.67000000001</c:v>
                </c:pt>
                <c:pt idx="24">
                  <c:v>167536.14000000001</c:v>
                </c:pt>
                <c:pt idx="25">
                  <c:v>169437.11</c:v>
                </c:pt>
                <c:pt idx="26">
                  <c:v>171347.17</c:v>
                </c:pt>
                <c:pt idx="27">
                  <c:v>173263.66</c:v>
                </c:pt>
                <c:pt idx="28">
                  <c:v>175186.73</c:v>
                </c:pt>
                <c:pt idx="29">
                  <c:v>177115</c:v>
                </c:pt>
                <c:pt idx="30">
                  <c:v>179046.31</c:v>
                </c:pt>
                <c:pt idx="31">
                  <c:v>180980.11</c:v>
                </c:pt>
                <c:pt idx="32">
                  <c:v>182915.44</c:v>
                </c:pt>
                <c:pt idx="33">
                  <c:v>184850.8</c:v>
                </c:pt>
                <c:pt idx="34">
                  <c:v>186785.27</c:v>
                </c:pt>
                <c:pt idx="35">
                  <c:v>188717.97</c:v>
                </c:pt>
                <c:pt idx="36">
                  <c:v>190648.22</c:v>
                </c:pt>
                <c:pt idx="37">
                  <c:v>192574.84</c:v>
                </c:pt>
                <c:pt idx="38">
                  <c:v>194496.67</c:v>
                </c:pt>
                <c:pt idx="39">
                  <c:v>196414.19</c:v>
                </c:pt>
                <c:pt idx="40">
                  <c:v>198325.48</c:v>
                </c:pt>
                <c:pt idx="41">
                  <c:v>200229.77</c:v>
                </c:pt>
                <c:pt idx="42">
                  <c:v>202127.23</c:v>
                </c:pt>
                <c:pt idx="43">
                  <c:v>204016.77</c:v>
                </c:pt>
                <c:pt idx="44">
                  <c:v>205898.38</c:v>
                </c:pt>
                <c:pt idx="45">
                  <c:v>207770.61</c:v>
                </c:pt>
                <c:pt idx="46">
                  <c:v>209634.5</c:v>
                </c:pt>
                <c:pt idx="47">
                  <c:v>211488.41</c:v>
                </c:pt>
                <c:pt idx="48">
                  <c:v>213331.94</c:v>
                </c:pt>
                <c:pt idx="49">
                  <c:v>215164.92</c:v>
                </c:pt>
                <c:pt idx="50">
                  <c:v>216987.16</c:v>
                </c:pt>
                <c:pt idx="51">
                  <c:v>218797.81</c:v>
                </c:pt>
                <c:pt idx="52">
                  <c:v>220596.59</c:v>
                </c:pt>
                <c:pt idx="53">
                  <c:v>222383.73</c:v>
                </c:pt>
                <c:pt idx="54">
                  <c:v>224158.28</c:v>
                </c:pt>
                <c:pt idx="55">
                  <c:v>225920.36</c:v>
                </c:pt>
                <c:pt idx="56">
                  <c:v>227669.2</c:v>
                </c:pt>
                <c:pt idx="57">
                  <c:v>229405.03</c:v>
                </c:pt>
                <c:pt idx="58">
                  <c:v>231127.81</c:v>
                </c:pt>
                <c:pt idx="59">
                  <c:v>232836.23</c:v>
                </c:pt>
                <c:pt idx="60">
                  <c:v>234534.27</c:v>
                </c:pt>
                <c:pt idx="61">
                  <c:v>236219.59</c:v>
                </c:pt>
                <c:pt idx="62">
                  <c:v>237893.7</c:v>
                </c:pt>
                <c:pt idx="63">
                  <c:v>239556.06</c:v>
                </c:pt>
                <c:pt idx="64">
                  <c:v>241206.7</c:v>
                </c:pt>
                <c:pt idx="65">
                  <c:v>242844.92</c:v>
                </c:pt>
                <c:pt idx="66">
                  <c:v>244471.31</c:v>
                </c:pt>
                <c:pt idx="67">
                  <c:v>246085.22</c:v>
                </c:pt>
                <c:pt idx="68">
                  <c:v>247687.47</c:v>
                </c:pt>
                <c:pt idx="69">
                  <c:v>249277.5</c:v>
                </c:pt>
                <c:pt idx="70">
                  <c:v>250855.25</c:v>
                </c:pt>
                <c:pt idx="71">
                  <c:v>252421.22</c:v>
                </c:pt>
                <c:pt idx="72">
                  <c:v>253974.34</c:v>
                </c:pt>
                <c:pt idx="73">
                  <c:v>255515.91</c:v>
                </c:pt>
                <c:pt idx="74">
                  <c:v>257045.41</c:v>
                </c:pt>
                <c:pt idx="75">
                  <c:v>258563.41</c:v>
                </c:pt>
                <c:pt idx="76">
                  <c:v>260069.63</c:v>
                </c:pt>
                <c:pt idx="77">
                  <c:v>261563.98</c:v>
                </c:pt>
                <c:pt idx="78">
                  <c:v>263046.63</c:v>
                </c:pt>
                <c:pt idx="79">
                  <c:v>264518.59000000003</c:v>
                </c:pt>
                <c:pt idx="80">
                  <c:v>265978.84000000003</c:v>
                </c:pt>
                <c:pt idx="81">
                  <c:v>267428.25</c:v>
                </c:pt>
                <c:pt idx="82">
                  <c:v>268868.21999999997</c:v>
                </c:pt>
                <c:pt idx="83">
                  <c:v>270296.63</c:v>
                </c:pt>
                <c:pt idx="84">
                  <c:v>271714.34000000003</c:v>
                </c:pt>
                <c:pt idx="85">
                  <c:v>273123.19</c:v>
                </c:pt>
                <c:pt idx="86">
                  <c:v>274521.69</c:v>
                </c:pt>
                <c:pt idx="87">
                  <c:v>275910.88</c:v>
                </c:pt>
                <c:pt idx="88">
                  <c:v>277290.40999999997</c:v>
                </c:pt>
                <c:pt idx="89">
                  <c:v>278660.84000000003</c:v>
                </c:pt>
                <c:pt idx="90">
                  <c:v>280022.65999999997</c:v>
                </c:pt>
                <c:pt idx="91">
                  <c:v>281375.19</c:v>
                </c:pt>
                <c:pt idx="92">
                  <c:v>282719.56</c:v>
                </c:pt>
                <c:pt idx="93">
                  <c:v>284055.75</c:v>
                </c:pt>
                <c:pt idx="94">
                  <c:v>285383.46999999997</c:v>
                </c:pt>
                <c:pt idx="95">
                  <c:v>286703.81</c:v>
                </c:pt>
                <c:pt idx="96">
                  <c:v>288016.19</c:v>
                </c:pt>
                <c:pt idx="97">
                  <c:v>289321.40999999997</c:v>
                </c:pt>
                <c:pt idx="98">
                  <c:v>290619.56</c:v>
                </c:pt>
                <c:pt idx="99">
                  <c:v>291910.75</c:v>
                </c:pt>
                <c:pt idx="100">
                  <c:v>293195.44</c:v>
                </c:pt>
              </c:numCache>
            </c:numRef>
          </c:val>
          <c:smooth val="0"/>
        </c:ser>
        <c:dLbls>
          <c:showLegendKey val="0"/>
          <c:showVal val="0"/>
          <c:showCatName val="0"/>
          <c:showSerName val="0"/>
          <c:showPercent val="0"/>
          <c:showBubbleSize val="0"/>
        </c:dLbls>
        <c:marker val="1"/>
        <c:smooth val="0"/>
        <c:axId val="130766336"/>
        <c:axId val="131049728"/>
      </c:lineChart>
      <c:catAx>
        <c:axId val="130766336"/>
        <c:scaling>
          <c:orientation val="minMax"/>
        </c:scaling>
        <c:delete val="0"/>
        <c:axPos val="b"/>
        <c:numFmt formatCode="General" sourceLinked="1"/>
        <c:majorTickMark val="out"/>
        <c:minorTickMark val="none"/>
        <c:tickLblPos val="nextTo"/>
        <c:crossAx val="131049728"/>
        <c:crosses val="autoZero"/>
        <c:auto val="1"/>
        <c:lblAlgn val="ctr"/>
        <c:lblOffset val="100"/>
        <c:tickLblSkip val="10"/>
        <c:noMultiLvlLbl val="0"/>
      </c:catAx>
      <c:valAx>
        <c:axId val="131049728"/>
        <c:scaling>
          <c:orientation val="minMax"/>
        </c:scaling>
        <c:delete val="0"/>
        <c:axPos val="l"/>
        <c:majorGridlines/>
        <c:numFmt formatCode="#,##0" sourceLinked="0"/>
        <c:majorTickMark val="out"/>
        <c:minorTickMark val="none"/>
        <c:tickLblPos val="nextTo"/>
        <c:crossAx val="1307663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3"/>
          <c:order val="0"/>
          <c:tx>
            <c:strRef>
              <c:f>'Simulation results'!$A$33</c:f>
              <c:strCache>
                <c:ptCount val="1"/>
                <c:pt idx="0">
                  <c:v>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results'!$B$33:$CX$33</c:f>
              <c:numCache>
                <c:formatCode>General</c:formatCode>
                <c:ptCount val="101"/>
                <c:pt idx="0">
                  <c:v>2542943.5</c:v>
                </c:pt>
                <c:pt idx="1">
                  <c:v>2542943.5</c:v>
                </c:pt>
                <c:pt idx="2">
                  <c:v>2575916.25</c:v>
                </c:pt>
                <c:pt idx="3">
                  <c:v>2605597.25</c:v>
                </c:pt>
                <c:pt idx="4">
                  <c:v>2632244.75</c:v>
                </c:pt>
                <c:pt idx="5">
                  <c:v>2656203.25</c:v>
                </c:pt>
                <c:pt idx="6">
                  <c:v>2677809</c:v>
                </c:pt>
                <c:pt idx="7">
                  <c:v>2697355.75</c:v>
                </c:pt>
                <c:pt idx="8">
                  <c:v>2715115.25</c:v>
                </c:pt>
                <c:pt idx="9">
                  <c:v>2731373.25</c:v>
                </c:pt>
                <c:pt idx="10">
                  <c:v>2746449.5</c:v>
                </c:pt>
                <c:pt idx="11">
                  <c:v>2760512.75</c:v>
                </c:pt>
                <c:pt idx="12">
                  <c:v>2773725.25</c:v>
                </c:pt>
                <c:pt idx="13">
                  <c:v>2786205.5</c:v>
                </c:pt>
                <c:pt idx="14">
                  <c:v>2798066.75</c:v>
                </c:pt>
                <c:pt idx="15">
                  <c:v>2809412</c:v>
                </c:pt>
                <c:pt idx="16">
                  <c:v>2820320.5</c:v>
                </c:pt>
                <c:pt idx="17">
                  <c:v>2830864</c:v>
                </c:pt>
                <c:pt idx="18">
                  <c:v>2841107.5</c:v>
                </c:pt>
                <c:pt idx="19">
                  <c:v>2851101.75</c:v>
                </c:pt>
                <c:pt idx="20">
                  <c:v>2860881</c:v>
                </c:pt>
                <c:pt idx="21">
                  <c:v>2870482.5</c:v>
                </c:pt>
                <c:pt idx="22">
                  <c:v>2879949.25</c:v>
                </c:pt>
                <c:pt idx="23">
                  <c:v>2889307</c:v>
                </c:pt>
                <c:pt idx="24">
                  <c:v>2898578.25</c:v>
                </c:pt>
                <c:pt idx="25">
                  <c:v>2907780.25</c:v>
                </c:pt>
                <c:pt idx="26">
                  <c:v>2916929.75</c:v>
                </c:pt>
                <c:pt idx="27">
                  <c:v>2926046</c:v>
                </c:pt>
                <c:pt idx="28">
                  <c:v>2935133.75</c:v>
                </c:pt>
                <c:pt idx="29">
                  <c:v>2944209.25</c:v>
                </c:pt>
                <c:pt idx="30">
                  <c:v>2953267.25</c:v>
                </c:pt>
                <c:pt idx="31">
                  <c:v>2962320.5</c:v>
                </c:pt>
                <c:pt idx="32">
                  <c:v>2971368.75</c:v>
                </c:pt>
                <c:pt idx="33">
                  <c:v>2980416</c:v>
                </c:pt>
                <c:pt idx="34">
                  <c:v>2989460.25</c:v>
                </c:pt>
                <c:pt idx="35">
                  <c:v>2998518.75</c:v>
                </c:pt>
                <c:pt idx="36">
                  <c:v>3007580.5</c:v>
                </c:pt>
                <c:pt idx="37">
                  <c:v>3016647.25</c:v>
                </c:pt>
                <c:pt idx="38">
                  <c:v>3025735.25</c:v>
                </c:pt>
                <c:pt idx="39">
                  <c:v>3034834</c:v>
                </c:pt>
                <c:pt idx="40">
                  <c:v>3043940.25</c:v>
                </c:pt>
                <c:pt idx="41">
                  <c:v>3053066</c:v>
                </c:pt>
                <c:pt idx="42">
                  <c:v>3062208.25</c:v>
                </c:pt>
                <c:pt idx="43">
                  <c:v>3071367.75</c:v>
                </c:pt>
                <c:pt idx="44">
                  <c:v>3080545</c:v>
                </c:pt>
                <c:pt idx="45">
                  <c:v>3089731.5</c:v>
                </c:pt>
                <c:pt idx="46">
                  <c:v>3098946.5</c:v>
                </c:pt>
                <c:pt idx="47">
                  <c:v>3108174</c:v>
                </c:pt>
                <c:pt idx="48">
                  <c:v>3117416.75</c:v>
                </c:pt>
                <c:pt idx="49">
                  <c:v>3126674</c:v>
                </c:pt>
                <c:pt idx="50">
                  <c:v>3135940.75</c:v>
                </c:pt>
                <c:pt idx="51">
                  <c:v>3145206</c:v>
                </c:pt>
                <c:pt idx="52">
                  <c:v>3154488</c:v>
                </c:pt>
                <c:pt idx="53">
                  <c:v>3163764</c:v>
                </c:pt>
                <c:pt idx="54">
                  <c:v>3173045.5</c:v>
                </c:pt>
                <c:pt idx="55">
                  <c:v>3182329.75</c:v>
                </c:pt>
                <c:pt idx="56">
                  <c:v>3191614.75</c:v>
                </c:pt>
                <c:pt idx="57">
                  <c:v>3200895.75</c:v>
                </c:pt>
                <c:pt idx="58">
                  <c:v>3210178.5</c:v>
                </c:pt>
                <c:pt idx="59">
                  <c:v>3219460.5</c:v>
                </c:pt>
                <c:pt idx="60">
                  <c:v>3228768.5</c:v>
                </c:pt>
                <c:pt idx="61">
                  <c:v>3238089</c:v>
                </c:pt>
                <c:pt idx="62">
                  <c:v>3247438</c:v>
                </c:pt>
                <c:pt idx="63">
                  <c:v>3256815.5</c:v>
                </c:pt>
                <c:pt idx="64">
                  <c:v>3266201.5</c:v>
                </c:pt>
                <c:pt idx="65">
                  <c:v>3275614.25</c:v>
                </c:pt>
                <c:pt idx="66">
                  <c:v>3285040.5</c:v>
                </c:pt>
                <c:pt idx="67">
                  <c:v>3294488.5</c:v>
                </c:pt>
                <c:pt idx="68">
                  <c:v>3303948.25</c:v>
                </c:pt>
                <c:pt idx="69">
                  <c:v>3313426.25</c:v>
                </c:pt>
                <c:pt idx="70">
                  <c:v>3322922.5</c:v>
                </c:pt>
                <c:pt idx="71">
                  <c:v>3332427</c:v>
                </c:pt>
                <c:pt idx="72">
                  <c:v>3341951.75</c:v>
                </c:pt>
                <c:pt idx="73">
                  <c:v>3351482</c:v>
                </c:pt>
                <c:pt idx="74">
                  <c:v>3361034.5</c:v>
                </c:pt>
                <c:pt idx="75">
                  <c:v>3370596.25</c:v>
                </c:pt>
                <c:pt idx="76">
                  <c:v>3380170.25</c:v>
                </c:pt>
                <c:pt idx="77">
                  <c:v>3389764.5</c:v>
                </c:pt>
                <c:pt idx="78">
                  <c:v>3399364.75</c:v>
                </c:pt>
                <c:pt idx="79">
                  <c:v>3408987</c:v>
                </c:pt>
                <c:pt idx="80">
                  <c:v>3418611</c:v>
                </c:pt>
                <c:pt idx="81">
                  <c:v>3428245.75</c:v>
                </c:pt>
                <c:pt idx="82">
                  <c:v>3437905</c:v>
                </c:pt>
                <c:pt idx="83">
                  <c:v>3447568</c:v>
                </c:pt>
                <c:pt idx="84">
                  <c:v>3457247.75</c:v>
                </c:pt>
                <c:pt idx="85">
                  <c:v>3466930.75</c:v>
                </c:pt>
                <c:pt idx="86">
                  <c:v>3476620</c:v>
                </c:pt>
                <c:pt idx="87">
                  <c:v>3486323.25</c:v>
                </c:pt>
                <c:pt idx="88">
                  <c:v>3496033.25</c:v>
                </c:pt>
                <c:pt idx="89">
                  <c:v>3505756.5</c:v>
                </c:pt>
                <c:pt idx="90">
                  <c:v>3515488</c:v>
                </c:pt>
                <c:pt idx="91">
                  <c:v>3525231.75</c:v>
                </c:pt>
                <c:pt idx="92">
                  <c:v>3534988.25</c:v>
                </c:pt>
                <c:pt idx="93">
                  <c:v>3544759.75</c:v>
                </c:pt>
                <c:pt idx="94">
                  <c:v>3554544.75</c:v>
                </c:pt>
                <c:pt idx="95">
                  <c:v>3564342.5</c:v>
                </c:pt>
                <c:pt idx="96">
                  <c:v>3574168.25</c:v>
                </c:pt>
                <c:pt idx="97">
                  <c:v>3584012.5</c:v>
                </c:pt>
                <c:pt idx="98">
                  <c:v>3593882.25</c:v>
                </c:pt>
                <c:pt idx="99">
                  <c:v>3603774.25</c:v>
                </c:pt>
                <c:pt idx="100">
                  <c:v>3613690.75</c:v>
                </c:pt>
              </c:numCache>
            </c:numRef>
          </c:val>
          <c:smooth val="0"/>
        </c:ser>
        <c:ser>
          <c:idx val="4"/>
          <c:order val="1"/>
          <c:tx>
            <c:strRef>
              <c:f>'Simulation results'!$A$34</c:f>
              <c:strCache>
                <c:ptCount val="1"/>
                <c:pt idx="0">
                  <c:v>NonWorkTrips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results'!$B$34:$CX$34</c:f>
              <c:numCache>
                <c:formatCode>General</c:formatCode>
                <c:ptCount val="101"/>
                <c:pt idx="0">
                  <c:v>12431789</c:v>
                </c:pt>
                <c:pt idx="1">
                  <c:v>12431789</c:v>
                </c:pt>
                <c:pt idx="2">
                  <c:v>12661648</c:v>
                </c:pt>
                <c:pt idx="3">
                  <c:v>12883140</c:v>
                </c:pt>
                <c:pt idx="4">
                  <c:v>13096793</c:v>
                </c:pt>
                <c:pt idx="5">
                  <c:v>13303391</c:v>
                </c:pt>
                <c:pt idx="6">
                  <c:v>13503776</c:v>
                </c:pt>
                <c:pt idx="7">
                  <c:v>13698685</c:v>
                </c:pt>
                <c:pt idx="8">
                  <c:v>13888726</c:v>
                </c:pt>
                <c:pt idx="9">
                  <c:v>14074630</c:v>
                </c:pt>
                <c:pt idx="10">
                  <c:v>14257438</c:v>
                </c:pt>
                <c:pt idx="11">
                  <c:v>14437496</c:v>
                </c:pt>
                <c:pt idx="12">
                  <c:v>14615074</c:v>
                </c:pt>
                <c:pt idx="13">
                  <c:v>14790398</c:v>
                </c:pt>
                <c:pt idx="14">
                  <c:v>14963671</c:v>
                </c:pt>
                <c:pt idx="15">
                  <c:v>15135047</c:v>
                </c:pt>
                <c:pt idx="16">
                  <c:v>15304632</c:v>
                </c:pt>
                <c:pt idx="17">
                  <c:v>15472536</c:v>
                </c:pt>
                <c:pt idx="18">
                  <c:v>15638847</c:v>
                </c:pt>
                <c:pt idx="19">
                  <c:v>15803619</c:v>
                </c:pt>
                <c:pt idx="20">
                  <c:v>15966811</c:v>
                </c:pt>
                <c:pt idx="21">
                  <c:v>16128502</c:v>
                </c:pt>
                <c:pt idx="22">
                  <c:v>16288747</c:v>
                </c:pt>
                <c:pt idx="23">
                  <c:v>16447585</c:v>
                </c:pt>
                <c:pt idx="24">
                  <c:v>16604967</c:v>
                </c:pt>
                <c:pt idx="25">
                  <c:v>16760937</c:v>
                </c:pt>
                <c:pt idx="26">
                  <c:v>16915486</c:v>
                </c:pt>
                <c:pt idx="27">
                  <c:v>17068642</c:v>
                </c:pt>
                <c:pt idx="28">
                  <c:v>17220372</c:v>
                </c:pt>
                <c:pt idx="29">
                  <c:v>17370686</c:v>
                </c:pt>
                <c:pt idx="30">
                  <c:v>17519532</c:v>
                </c:pt>
                <c:pt idx="31">
                  <c:v>17666978</c:v>
                </c:pt>
                <c:pt idx="32">
                  <c:v>17812912</c:v>
                </c:pt>
                <c:pt idx="33">
                  <c:v>17957372</c:v>
                </c:pt>
                <c:pt idx="34">
                  <c:v>18100384</c:v>
                </c:pt>
                <c:pt idx="35">
                  <c:v>18241934</c:v>
                </c:pt>
                <c:pt idx="36">
                  <c:v>18381942</c:v>
                </c:pt>
                <c:pt idx="37">
                  <c:v>18520564</c:v>
                </c:pt>
                <c:pt idx="38">
                  <c:v>18657704</c:v>
                </c:pt>
                <c:pt idx="39">
                  <c:v>18793422</c:v>
                </c:pt>
                <c:pt idx="40">
                  <c:v>18927676</c:v>
                </c:pt>
                <c:pt idx="41">
                  <c:v>19060444</c:v>
                </c:pt>
                <c:pt idx="42">
                  <c:v>19191848</c:v>
                </c:pt>
                <c:pt idx="43">
                  <c:v>19321852</c:v>
                </c:pt>
                <c:pt idx="44">
                  <c:v>19450490</c:v>
                </c:pt>
                <c:pt idx="45">
                  <c:v>19577710</c:v>
                </c:pt>
                <c:pt idx="46">
                  <c:v>19703634</c:v>
                </c:pt>
                <c:pt idx="47">
                  <c:v>19828194</c:v>
                </c:pt>
                <c:pt idx="48">
                  <c:v>19951424</c:v>
                </c:pt>
                <c:pt idx="49">
                  <c:v>20073272</c:v>
                </c:pt>
                <c:pt idx="50">
                  <c:v>20193850</c:v>
                </c:pt>
                <c:pt idx="51">
                  <c:v>20313078</c:v>
                </c:pt>
                <c:pt idx="52">
                  <c:v>20431002</c:v>
                </c:pt>
                <c:pt idx="53">
                  <c:v>20547596</c:v>
                </c:pt>
                <c:pt idx="54">
                  <c:v>20662932</c:v>
                </c:pt>
                <c:pt idx="55">
                  <c:v>20776970</c:v>
                </c:pt>
                <c:pt idx="56">
                  <c:v>20889786</c:v>
                </c:pt>
                <c:pt idx="57">
                  <c:v>21001346</c:v>
                </c:pt>
                <c:pt idx="58">
                  <c:v>21111708</c:v>
                </c:pt>
                <c:pt idx="59">
                  <c:v>21220880</c:v>
                </c:pt>
                <c:pt idx="60">
                  <c:v>21328956</c:v>
                </c:pt>
                <c:pt idx="61">
                  <c:v>21436132</c:v>
                </c:pt>
                <c:pt idx="62">
                  <c:v>21542286</c:v>
                </c:pt>
                <c:pt idx="63">
                  <c:v>21647522</c:v>
                </c:pt>
                <c:pt idx="64">
                  <c:v>21751778</c:v>
                </c:pt>
                <c:pt idx="65">
                  <c:v>21855174</c:v>
                </c:pt>
                <c:pt idx="66">
                  <c:v>21957640</c:v>
                </c:pt>
                <c:pt idx="67">
                  <c:v>22059220</c:v>
                </c:pt>
                <c:pt idx="68">
                  <c:v>22159916</c:v>
                </c:pt>
                <c:pt idx="69">
                  <c:v>22259786</c:v>
                </c:pt>
                <c:pt idx="70">
                  <c:v>22358838</c:v>
                </c:pt>
                <c:pt idx="71">
                  <c:v>22457094</c:v>
                </c:pt>
                <c:pt idx="72">
                  <c:v>22554486</c:v>
                </c:pt>
                <c:pt idx="73">
                  <c:v>22651108</c:v>
                </c:pt>
                <c:pt idx="74">
                  <c:v>22747064</c:v>
                </c:pt>
                <c:pt idx="75">
                  <c:v>22842198</c:v>
                </c:pt>
                <c:pt idx="76">
                  <c:v>22936692</c:v>
                </c:pt>
                <c:pt idx="77">
                  <c:v>23030500</c:v>
                </c:pt>
                <c:pt idx="78">
                  <c:v>23123572</c:v>
                </c:pt>
                <c:pt idx="79">
                  <c:v>23215996</c:v>
                </c:pt>
                <c:pt idx="80">
                  <c:v>23307762</c:v>
                </c:pt>
                <c:pt idx="81">
                  <c:v>23398958</c:v>
                </c:pt>
                <c:pt idx="82">
                  <c:v>23489596</c:v>
                </c:pt>
                <c:pt idx="83">
                  <c:v>23579580</c:v>
                </c:pt>
                <c:pt idx="84">
                  <c:v>23668956</c:v>
                </c:pt>
                <c:pt idx="85">
                  <c:v>23757774</c:v>
                </c:pt>
                <c:pt idx="86">
                  <c:v>23846058</c:v>
                </c:pt>
                <c:pt idx="87">
                  <c:v>23933792</c:v>
                </c:pt>
                <c:pt idx="88">
                  <c:v>24021002</c:v>
                </c:pt>
                <c:pt idx="89">
                  <c:v>24107672</c:v>
                </c:pt>
                <c:pt idx="90">
                  <c:v>24193924</c:v>
                </c:pt>
                <c:pt idx="91">
                  <c:v>24279676</c:v>
                </c:pt>
                <c:pt idx="92">
                  <c:v>24365072</c:v>
                </c:pt>
                <c:pt idx="93">
                  <c:v>24450004</c:v>
                </c:pt>
                <c:pt idx="94">
                  <c:v>24534470</c:v>
                </c:pt>
                <c:pt idx="95">
                  <c:v>24618644</c:v>
                </c:pt>
                <c:pt idx="96">
                  <c:v>24702438</c:v>
                </c:pt>
                <c:pt idx="97">
                  <c:v>24786046</c:v>
                </c:pt>
                <c:pt idx="98">
                  <c:v>24869236</c:v>
                </c:pt>
                <c:pt idx="99">
                  <c:v>24952176</c:v>
                </c:pt>
                <c:pt idx="100">
                  <c:v>25034870</c:v>
                </c:pt>
              </c:numCache>
            </c:numRef>
          </c:val>
          <c:smooth val="0"/>
        </c:ser>
        <c:dLbls>
          <c:showLegendKey val="0"/>
          <c:showVal val="0"/>
          <c:showCatName val="0"/>
          <c:showSerName val="0"/>
          <c:showPercent val="0"/>
          <c:showBubbleSize val="0"/>
        </c:dLbls>
        <c:marker val="1"/>
        <c:smooth val="0"/>
        <c:axId val="130766848"/>
        <c:axId val="131052032"/>
      </c:lineChart>
      <c:catAx>
        <c:axId val="130766848"/>
        <c:scaling>
          <c:orientation val="minMax"/>
        </c:scaling>
        <c:delete val="0"/>
        <c:axPos val="b"/>
        <c:numFmt formatCode="General" sourceLinked="1"/>
        <c:majorTickMark val="out"/>
        <c:minorTickMark val="none"/>
        <c:tickLblPos val="nextTo"/>
        <c:crossAx val="131052032"/>
        <c:crosses val="autoZero"/>
        <c:auto val="1"/>
        <c:lblAlgn val="ctr"/>
        <c:lblOffset val="100"/>
        <c:tickLblSkip val="10"/>
        <c:noMultiLvlLbl val="0"/>
      </c:catAx>
      <c:valAx>
        <c:axId val="131052032"/>
        <c:scaling>
          <c:orientation val="minMax"/>
        </c:scaling>
        <c:delete val="0"/>
        <c:axPos val="l"/>
        <c:majorGridlines/>
        <c:numFmt formatCode="#,##0" sourceLinked="0"/>
        <c:majorTickMark val="out"/>
        <c:minorTickMark val="none"/>
        <c:tickLblPos val="nextTo"/>
        <c:crossAx val="1307668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5"/>
          <c:order val="0"/>
          <c:tx>
            <c:strRef>
              <c:f>'Simulation results'!$A$42</c:f>
              <c:strCache>
                <c:ptCount val="1"/>
                <c:pt idx="0">
                  <c:v>CarDriverNonWorkTrips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results'!$B$42:$CX$42</c:f>
              <c:numCache>
                <c:formatCode>General</c:formatCode>
                <c:ptCount val="101"/>
                <c:pt idx="0">
                  <c:v>5900240.5</c:v>
                </c:pt>
                <c:pt idx="1">
                  <c:v>5900240.5</c:v>
                </c:pt>
                <c:pt idx="2">
                  <c:v>6018697</c:v>
                </c:pt>
                <c:pt idx="3">
                  <c:v>6131609.5</c:v>
                </c:pt>
                <c:pt idx="4">
                  <c:v>6239484</c:v>
                </c:pt>
                <c:pt idx="5">
                  <c:v>6342945</c:v>
                </c:pt>
                <c:pt idx="6">
                  <c:v>6442624</c:v>
                </c:pt>
                <c:pt idx="7">
                  <c:v>6539006</c:v>
                </c:pt>
                <c:pt idx="8">
                  <c:v>6632561</c:v>
                </c:pt>
                <c:pt idx="9">
                  <c:v>6723754</c:v>
                </c:pt>
                <c:pt idx="10">
                  <c:v>6813196</c:v>
                </c:pt>
                <c:pt idx="11">
                  <c:v>6901088.5</c:v>
                </c:pt>
                <c:pt idx="12">
                  <c:v>6987655.5</c:v>
                </c:pt>
                <c:pt idx="13">
                  <c:v>7073083.5</c:v>
                </c:pt>
                <c:pt idx="14">
                  <c:v>7157460.5</c:v>
                </c:pt>
                <c:pt idx="15">
                  <c:v>7240929.5</c:v>
                </c:pt>
                <c:pt idx="16">
                  <c:v>7323535.5</c:v>
                </c:pt>
                <c:pt idx="17">
                  <c:v>7405353</c:v>
                </c:pt>
                <c:pt idx="18">
                  <c:v>7486447.5</c:v>
                </c:pt>
                <c:pt idx="19">
                  <c:v>7566851.5</c:v>
                </c:pt>
                <c:pt idx="20">
                  <c:v>7646542</c:v>
                </c:pt>
                <c:pt idx="21">
                  <c:v>7725566</c:v>
                </c:pt>
                <c:pt idx="22">
                  <c:v>7803946</c:v>
                </c:pt>
                <c:pt idx="23">
                  <c:v>7881695.5</c:v>
                </c:pt>
                <c:pt idx="24">
                  <c:v>7958802.5</c:v>
                </c:pt>
                <c:pt idx="25">
                  <c:v>8035262</c:v>
                </c:pt>
                <c:pt idx="26">
                  <c:v>8111088</c:v>
                </c:pt>
                <c:pt idx="27">
                  <c:v>8186280.5</c:v>
                </c:pt>
                <c:pt idx="28">
                  <c:v>8260795</c:v>
                </c:pt>
                <c:pt idx="29">
                  <c:v>8334675</c:v>
                </c:pt>
                <c:pt idx="30">
                  <c:v>8407881</c:v>
                </c:pt>
                <c:pt idx="31">
                  <c:v>8480381</c:v>
                </c:pt>
                <c:pt idx="32">
                  <c:v>8552183</c:v>
                </c:pt>
                <c:pt idx="33">
                  <c:v>8623297</c:v>
                </c:pt>
                <c:pt idx="34">
                  <c:v>8693670</c:v>
                </c:pt>
                <c:pt idx="35">
                  <c:v>8763337</c:v>
                </c:pt>
                <c:pt idx="36">
                  <c:v>8832295</c:v>
                </c:pt>
                <c:pt idx="37">
                  <c:v>8900513</c:v>
                </c:pt>
                <c:pt idx="38">
                  <c:v>8968015</c:v>
                </c:pt>
                <c:pt idx="39">
                  <c:v>9034787</c:v>
                </c:pt>
                <c:pt idx="40">
                  <c:v>9100844</c:v>
                </c:pt>
                <c:pt idx="41">
                  <c:v>9166165</c:v>
                </c:pt>
                <c:pt idx="42">
                  <c:v>9230773</c:v>
                </c:pt>
                <c:pt idx="43">
                  <c:v>9294674</c:v>
                </c:pt>
                <c:pt idx="44">
                  <c:v>9357856</c:v>
                </c:pt>
                <c:pt idx="45">
                  <c:v>9420328</c:v>
                </c:pt>
                <c:pt idx="46">
                  <c:v>9482111</c:v>
                </c:pt>
                <c:pt idx="47">
                  <c:v>9543208</c:v>
                </c:pt>
                <c:pt idx="48">
                  <c:v>9603599</c:v>
                </c:pt>
                <c:pt idx="49">
                  <c:v>9663302</c:v>
                </c:pt>
                <c:pt idx="50">
                  <c:v>9722325</c:v>
                </c:pt>
                <c:pt idx="51">
                  <c:v>9780648</c:v>
                </c:pt>
                <c:pt idx="52">
                  <c:v>9838252</c:v>
                </c:pt>
                <c:pt idx="53">
                  <c:v>9895195</c:v>
                </c:pt>
                <c:pt idx="54">
                  <c:v>9951460</c:v>
                </c:pt>
                <c:pt idx="55">
                  <c:v>10007019</c:v>
                </c:pt>
                <c:pt idx="56">
                  <c:v>10061931</c:v>
                </c:pt>
                <c:pt idx="57">
                  <c:v>10116201</c:v>
                </c:pt>
                <c:pt idx="58">
                  <c:v>10169790</c:v>
                </c:pt>
                <c:pt idx="59">
                  <c:v>10222771</c:v>
                </c:pt>
                <c:pt idx="60">
                  <c:v>10275165</c:v>
                </c:pt>
                <c:pt idx="61">
                  <c:v>10327068</c:v>
                </c:pt>
                <c:pt idx="62">
                  <c:v>10378413</c:v>
                </c:pt>
                <c:pt idx="63">
                  <c:v>10429236</c:v>
                </c:pt>
                <c:pt idx="64">
                  <c:v>10479571</c:v>
                </c:pt>
                <c:pt idx="65">
                  <c:v>10529365</c:v>
                </c:pt>
                <c:pt idx="66">
                  <c:v>10578684</c:v>
                </c:pt>
                <c:pt idx="67">
                  <c:v>10627536</c:v>
                </c:pt>
                <c:pt idx="68">
                  <c:v>10675885</c:v>
                </c:pt>
                <c:pt idx="69">
                  <c:v>10723780</c:v>
                </c:pt>
                <c:pt idx="70">
                  <c:v>10771229</c:v>
                </c:pt>
                <c:pt idx="71">
                  <c:v>10818206</c:v>
                </c:pt>
                <c:pt idx="72">
                  <c:v>10864770</c:v>
                </c:pt>
                <c:pt idx="73">
                  <c:v>10910877</c:v>
                </c:pt>
                <c:pt idx="74">
                  <c:v>10956579</c:v>
                </c:pt>
                <c:pt idx="75">
                  <c:v>11001906</c:v>
                </c:pt>
                <c:pt idx="76">
                  <c:v>11046765</c:v>
                </c:pt>
                <c:pt idx="77">
                  <c:v>11091293</c:v>
                </c:pt>
                <c:pt idx="78">
                  <c:v>11135426</c:v>
                </c:pt>
                <c:pt idx="79">
                  <c:v>11179203</c:v>
                </c:pt>
                <c:pt idx="80">
                  <c:v>11222598</c:v>
                </c:pt>
                <c:pt idx="81">
                  <c:v>11265694</c:v>
                </c:pt>
                <c:pt idx="82">
                  <c:v>11308434</c:v>
                </c:pt>
                <c:pt idx="83">
                  <c:v>11350796</c:v>
                </c:pt>
                <c:pt idx="84">
                  <c:v>11392882</c:v>
                </c:pt>
                <c:pt idx="85">
                  <c:v>11434628</c:v>
                </c:pt>
                <c:pt idx="86">
                  <c:v>11476040</c:v>
                </c:pt>
                <c:pt idx="87">
                  <c:v>11517184</c:v>
                </c:pt>
                <c:pt idx="88">
                  <c:v>11557992</c:v>
                </c:pt>
                <c:pt idx="89">
                  <c:v>11598546</c:v>
                </c:pt>
                <c:pt idx="90">
                  <c:v>11638819</c:v>
                </c:pt>
                <c:pt idx="91">
                  <c:v>11678842</c:v>
                </c:pt>
                <c:pt idx="92">
                  <c:v>11718590</c:v>
                </c:pt>
                <c:pt idx="93">
                  <c:v>11758132</c:v>
                </c:pt>
                <c:pt idx="94">
                  <c:v>11797418</c:v>
                </c:pt>
                <c:pt idx="95">
                  <c:v>11836507</c:v>
                </c:pt>
                <c:pt idx="96">
                  <c:v>11875370</c:v>
                </c:pt>
                <c:pt idx="97">
                  <c:v>11914117</c:v>
                </c:pt>
                <c:pt idx="98">
                  <c:v>11952651</c:v>
                </c:pt>
                <c:pt idx="99">
                  <c:v>11991025</c:v>
                </c:pt>
                <c:pt idx="100">
                  <c:v>12029285</c:v>
                </c:pt>
              </c:numCache>
            </c:numRef>
          </c:val>
          <c:smooth val="0"/>
        </c:ser>
        <c:ser>
          <c:idx val="0"/>
          <c:order val="1"/>
          <c:tx>
            <c:strRef>
              <c:f>'Simulation results'!$A$43</c:f>
              <c:strCache>
                <c:ptCount val="1"/>
                <c:pt idx="0">
                  <c:v>CarPassengerNonWorkTrips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results'!$B$43:$CX$43</c:f>
              <c:numCache>
                <c:formatCode>General</c:formatCode>
                <c:ptCount val="101"/>
                <c:pt idx="0">
                  <c:v>4810792.5</c:v>
                </c:pt>
                <c:pt idx="1">
                  <c:v>4810792.5</c:v>
                </c:pt>
                <c:pt idx="2">
                  <c:v>4889247.5</c:v>
                </c:pt>
                <c:pt idx="3">
                  <c:v>4965536</c:v>
                </c:pt>
                <c:pt idx="4">
                  <c:v>5039706</c:v>
                </c:pt>
                <c:pt idx="5">
                  <c:v>5111921</c:v>
                </c:pt>
                <c:pt idx="6">
                  <c:v>5182362</c:v>
                </c:pt>
                <c:pt idx="7">
                  <c:v>5251203.5</c:v>
                </c:pt>
                <c:pt idx="8">
                  <c:v>5318564</c:v>
                </c:pt>
                <c:pt idx="9">
                  <c:v>5384681</c:v>
                </c:pt>
                <c:pt idx="10">
                  <c:v>5449828</c:v>
                </c:pt>
                <c:pt idx="11">
                  <c:v>5514101.5</c:v>
                </c:pt>
                <c:pt idx="12">
                  <c:v>5577548.5</c:v>
                </c:pt>
                <c:pt idx="13">
                  <c:v>5640214.5</c:v>
                </c:pt>
                <c:pt idx="14">
                  <c:v>5702133.5</c:v>
                </c:pt>
                <c:pt idx="15">
                  <c:v>5763354.5</c:v>
                </c:pt>
                <c:pt idx="16">
                  <c:v>5823884</c:v>
                </c:pt>
                <c:pt idx="17">
                  <c:v>5883762.5</c:v>
                </c:pt>
                <c:pt idx="18">
                  <c:v>5943007</c:v>
                </c:pt>
                <c:pt idx="19">
                  <c:v>6001609</c:v>
                </c:pt>
                <c:pt idx="20">
                  <c:v>6059598</c:v>
                </c:pt>
                <c:pt idx="21">
                  <c:v>6116976</c:v>
                </c:pt>
                <c:pt idx="22">
                  <c:v>6173731.5</c:v>
                </c:pt>
                <c:pt idx="23">
                  <c:v>6229918</c:v>
                </c:pt>
                <c:pt idx="24">
                  <c:v>6285511</c:v>
                </c:pt>
                <c:pt idx="25">
                  <c:v>6340553</c:v>
                </c:pt>
                <c:pt idx="26">
                  <c:v>6394999.5</c:v>
                </c:pt>
                <c:pt idx="27">
                  <c:v>6448904</c:v>
                </c:pt>
                <c:pt idx="28">
                  <c:v>6502224.5</c:v>
                </c:pt>
                <c:pt idx="29">
                  <c:v>6554993</c:v>
                </c:pt>
                <c:pt idx="30">
                  <c:v>6607190.5</c:v>
                </c:pt>
                <c:pt idx="31">
                  <c:v>6658835.5</c:v>
                </c:pt>
                <c:pt idx="32">
                  <c:v>6709906.5</c:v>
                </c:pt>
                <c:pt idx="33">
                  <c:v>6760413</c:v>
                </c:pt>
                <c:pt idx="34">
                  <c:v>6810363</c:v>
                </c:pt>
                <c:pt idx="35">
                  <c:v>6859756</c:v>
                </c:pt>
                <c:pt idx="36">
                  <c:v>6908613</c:v>
                </c:pt>
                <c:pt idx="37">
                  <c:v>6956924</c:v>
                </c:pt>
                <c:pt idx="38">
                  <c:v>7004698.5</c:v>
                </c:pt>
                <c:pt idx="39">
                  <c:v>7051936.5</c:v>
                </c:pt>
                <c:pt idx="40">
                  <c:v>7098670</c:v>
                </c:pt>
                <c:pt idx="41">
                  <c:v>7144878</c:v>
                </c:pt>
                <c:pt idx="42">
                  <c:v>7190591.5</c:v>
                </c:pt>
                <c:pt idx="43">
                  <c:v>7235809</c:v>
                </c:pt>
                <c:pt idx="44">
                  <c:v>7280524</c:v>
                </c:pt>
                <c:pt idx="45">
                  <c:v>7324770.5</c:v>
                </c:pt>
                <c:pt idx="46">
                  <c:v>7368551.5</c:v>
                </c:pt>
                <c:pt idx="47">
                  <c:v>7411864.5</c:v>
                </c:pt>
                <c:pt idx="48">
                  <c:v>7454735</c:v>
                </c:pt>
                <c:pt idx="49">
                  <c:v>7497142</c:v>
                </c:pt>
                <c:pt idx="50">
                  <c:v>7539094.5</c:v>
                </c:pt>
                <c:pt idx="51">
                  <c:v>7580602</c:v>
                </c:pt>
                <c:pt idx="52">
                  <c:v>7621656</c:v>
                </c:pt>
                <c:pt idx="53">
                  <c:v>7662283</c:v>
                </c:pt>
                <c:pt idx="54">
                  <c:v>7702465.5</c:v>
                </c:pt>
                <c:pt idx="55">
                  <c:v>7742233.5</c:v>
                </c:pt>
                <c:pt idx="56">
                  <c:v>7781577.5</c:v>
                </c:pt>
                <c:pt idx="57">
                  <c:v>7820527</c:v>
                </c:pt>
                <c:pt idx="58">
                  <c:v>7859076.5</c:v>
                </c:pt>
                <c:pt idx="59">
                  <c:v>7897219</c:v>
                </c:pt>
                <c:pt idx="60">
                  <c:v>7935054</c:v>
                </c:pt>
                <c:pt idx="61">
                  <c:v>7972566</c:v>
                </c:pt>
                <c:pt idx="62">
                  <c:v>8009777</c:v>
                </c:pt>
                <c:pt idx="63">
                  <c:v>8046661.5</c:v>
                </c:pt>
                <c:pt idx="64">
                  <c:v>8083282.5</c:v>
                </c:pt>
                <c:pt idx="65">
                  <c:v>8119602</c:v>
                </c:pt>
                <c:pt idx="66">
                  <c:v>8155635.5</c:v>
                </c:pt>
                <c:pt idx="67">
                  <c:v>8191400</c:v>
                </c:pt>
                <c:pt idx="68">
                  <c:v>8226887</c:v>
                </c:pt>
                <c:pt idx="69">
                  <c:v>8262144.5</c:v>
                </c:pt>
                <c:pt idx="70">
                  <c:v>8297128.5</c:v>
                </c:pt>
                <c:pt idx="71">
                  <c:v>8331860</c:v>
                </c:pt>
                <c:pt idx="72">
                  <c:v>8366371</c:v>
                </c:pt>
                <c:pt idx="73">
                  <c:v>8400632</c:v>
                </c:pt>
                <c:pt idx="74">
                  <c:v>8434650</c:v>
                </c:pt>
                <c:pt idx="75">
                  <c:v>8468470</c:v>
                </c:pt>
                <c:pt idx="76">
                  <c:v>8502083</c:v>
                </c:pt>
                <c:pt idx="77">
                  <c:v>8535489</c:v>
                </c:pt>
                <c:pt idx="78">
                  <c:v>8568696</c:v>
                </c:pt>
                <c:pt idx="79">
                  <c:v>8601699</c:v>
                </c:pt>
                <c:pt idx="80">
                  <c:v>8634507</c:v>
                </c:pt>
                <c:pt idx="81">
                  <c:v>8667156</c:v>
                </c:pt>
                <c:pt idx="82">
                  <c:v>8699607</c:v>
                </c:pt>
                <c:pt idx="83">
                  <c:v>8731909</c:v>
                </c:pt>
                <c:pt idx="84">
                  <c:v>8764016</c:v>
                </c:pt>
                <c:pt idx="85">
                  <c:v>8795986</c:v>
                </c:pt>
                <c:pt idx="86">
                  <c:v>8827767</c:v>
                </c:pt>
                <c:pt idx="87">
                  <c:v>8859389</c:v>
                </c:pt>
                <c:pt idx="88">
                  <c:v>8890872</c:v>
                </c:pt>
                <c:pt idx="89">
                  <c:v>8922204</c:v>
                </c:pt>
                <c:pt idx="90">
                  <c:v>8953397</c:v>
                </c:pt>
                <c:pt idx="91">
                  <c:v>8984481</c:v>
                </c:pt>
                <c:pt idx="92">
                  <c:v>9015425</c:v>
                </c:pt>
                <c:pt idx="93">
                  <c:v>9046252</c:v>
                </c:pt>
                <c:pt idx="94">
                  <c:v>9076953</c:v>
                </c:pt>
                <c:pt idx="95">
                  <c:v>9107557</c:v>
                </c:pt>
                <c:pt idx="96">
                  <c:v>9138106</c:v>
                </c:pt>
                <c:pt idx="97">
                  <c:v>9168554</c:v>
                </c:pt>
                <c:pt idx="98">
                  <c:v>9198951</c:v>
                </c:pt>
                <c:pt idx="99">
                  <c:v>9229267</c:v>
                </c:pt>
                <c:pt idx="100">
                  <c:v>9259521</c:v>
                </c:pt>
              </c:numCache>
            </c:numRef>
          </c:val>
          <c:smooth val="0"/>
        </c:ser>
        <c:ser>
          <c:idx val="1"/>
          <c:order val="2"/>
          <c:tx>
            <c:strRef>
              <c:f>'Simulation results'!$A$44</c:f>
              <c:strCache>
                <c:ptCount val="1"/>
                <c:pt idx="0">
                  <c:v>TransitNonWorkTrips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results'!$B$44:$CX$44</c:f>
              <c:numCache>
                <c:formatCode>General</c:formatCode>
                <c:ptCount val="101"/>
                <c:pt idx="0">
                  <c:v>116211.26</c:v>
                </c:pt>
                <c:pt idx="1">
                  <c:v>116211.26</c:v>
                </c:pt>
                <c:pt idx="2">
                  <c:v>118050.29</c:v>
                </c:pt>
                <c:pt idx="3">
                  <c:v>119906.81</c:v>
                </c:pt>
                <c:pt idx="4">
                  <c:v>121774.05</c:v>
                </c:pt>
                <c:pt idx="5">
                  <c:v>123656.19</c:v>
                </c:pt>
                <c:pt idx="6">
                  <c:v>125553.91</c:v>
                </c:pt>
                <c:pt idx="7">
                  <c:v>127464.17</c:v>
                </c:pt>
                <c:pt idx="8">
                  <c:v>129386.52</c:v>
                </c:pt>
                <c:pt idx="9">
                  <c:v>131322.28</c:v>
                </c:pt>
                <c:pt idx="10">
                  <c:v>133275.16</c:v>
                </c:pt>
                <c:pt idx="11">
                  <c:v>135243.35999999999</c:v>
                </c:pt>
                <c:pt idx="12">
                  <c:v>137226.45000000001</c:v>
                </c:pt>
                <c:pt idx="13">
                  <c:v>139223.66</c:v>
                </c:pt>
                <c:pt idx="14">
                  <c:v>141234.75</c:v>
                </c:pt>
                <c:pt idx="15">
                  <c:v>143258.72</c:v>
                </c:pt>
                <c:pt idx="16">
                  <c:v>145294.78</c:v>
                </c:pt>
                <c:pt idx="17">
                  <c:v>147340.79999999999</c:v>
                </c:pt>
                <c:pt idx="18">
                  <c:v>149396.85999999999</c:v>
                </c:pt>
                <c:pt idx="19">
                  <c:v>151462.81</c:v>
                </c:pt>
                <c:pt idx="20">
                  <c:v>153535.51999999999</c:v>
                </c:pt>
                <c:pt idx="21">
                  <c:v>155615.81</c:v>
                </c:pt>
                <c:pt idx="22">
                  <c:v>157701.03</c:v>
                </c:pt>
                <c:pt idx="23">
                  <c:v>159790.53</c:v>
                </c:pt>
                <c:pt idx="24">
                  <c:v>161882.76999999999</c:v>
                </c:pt>
                <c:pt idx="25">
                  <c:v>163977.75</c:v>
                </c:pt>
                <c:pt idx="26">
                  <c:v>166073.48000000001</c:v>
                </c:pt>
                <c:pt idx="27">
                  <c:v>168169.34</c:v>
                </c:pt>
                <c:pt idx="28">
                  <c:v>170264.64</c:v>
                </c:pt>
                <c:pt idx="29">
                  <c:v>172358</c:v>
                </c:pt>
                <c:pt idx="30">
                  <c:v>174449.83</c:v>
                </c:pt>
                <c:pt idx="31">
                  <c:v>176537.97</c:v>
                </c:pt>
                <c:pt idx="32">
                  <c:v>178623.27</c:v>
                </c:pt>
                <c:pt idx="33">
                  <c:v>180704</c:v>
                </c:pt>
                <c:pt idx="34">
                  <c:v>182780.42</c:v>
                </c:pt>
                <c:pt idx="35">
                  <c:v>184851.17</c:v>
                </c:pt>
                <c:pt idx="36">
                  <c:v>186915.34</c:v>
                </c:pt>
                <c:pt idx="37">
                  <c:v>188973.11</c:v>
                </c:pt>
                <c:pt idx="38">
                  <c:v>191023.8</c:v>
                </c:pt>
                <c:pt idx="39">
                  <c:v>193066.69</c:v>
                </c:pt>
                <c:pt idx="40">
                  <c:v>195100.16</c:v>
                </c:pt>
                <c:pt idx="41">
                  <c:v>197126.23</c:v>
                </c:pt>
                <c:pt idx="42">
                  <c:v>199141.89</c:v>
                </c:pt>
                <c:pt idx="43">
                  <c:v>201148.75</c:v>
                </c:pt>
                <c:pt idx="44">
                  <c:v>203145.38</c:v>
                </c:pt>
                <c:pt idx="45">
                  <c:v>205131.75</c:v>
                </c:pt>
                <c:pt idx="46">
                  <c:v>207107.64</c:v>
                </c:pt>
                <c:pt idx="47">
                  <c:v>209072.86</c:v>
                </c:pt>
                <c:pt idx="48">
                  <c:v>211026.95</c:v>
                </c:pt>
                <c:pt idx="49">
                  <c:v>212969.66</c:v>
                </c:pt>
                <c:pt idx="50">
                  <c:v>214900.98</c:v>
                </c:pt>
                <c:pt idx="51">
                  <c:v>216820.81</c:v>
                </c:pt>
                <c:pt idx="52">
                  <c:v>218728.48</c:v>
                </c:pt>
                <c:pt idx="53">
                  <c:v>220624.05</c:v>
                </c:pt>
                <c:pt idx="54">
                  <c:v>222508.19</c:v>
                </c:pt>
                <c:pt idx="55">
                  <c:v>224379.47</c:v>
                </c:pt>
                <c:pt idx="56">
                  <c:v>226238.52</c:v>
                </c:pt>
                <c:pt idx="57">
                  <c:v>228084.23</c:v>
                </c:pt>
                <c:pt idx="58">
                  <c:v>229917.13</c:v>
                </c:pt>
                <c:pt idx="59">
                  <c:v>231737.63</c:v>
                </c:pt>
                <c:pt idx="60">
                  <c:v>233546.64</c:v>
                </c:pt>
                <c:pt idx="61">
                  <c:v>235345.66</c:v>
                </c:pt>
                <c:pt idx="62">
                  <c:v>237133.38</c:v>
                </c:pt>
                <c:pt idx="63">
                  <c:v>238910.02</c:v>
                </c:pt>
                <c:pt idx="64">
                  <c:v>240676.36</c:v>
                </c:pt>
                <c:pt idx="65">
                  <c:v>242431.63</c:v>
                </c:pt>
                <c:pt idx="66">
                  <c:v>244175.69</c:v>
                </c:pt>
                <c:pt idx="67">
                  <c:v>245908.38</c:v>
                </c:pt>
                <c:pt idx="68">
                  <c:v>247630.39</c:v>
                </c:pt>
                <c:pt idx="69">
                  <c:v>249341.55</c:v>
                </c:pt>
                <c:pt idx="70">
                  <c:v>251041.23</c:v>
                </c:pt>
                <c:pt idx="71">
                  <c:v>252730.67</c:v>
                </c:pt>
                <c:pt idx="72">
                  <c:v>254408.5</c:v>
                </c:pt>
                <c:pt idx="73">
                  <c:v>256075.55</c:v>
                </c:pt>
                <c:pt idx="74">
                  <c:v>257732.05</c:v>
                </c:pt>
                <c:pt idx="75">
                  <c:v>259378.13</c:v>
                </c:pt>
                <c:pt idx="76">
                  <c:v>261013.05</c:v>
                </c:pt>
                <c:pt idx="77">
                  <c:v>262638.71999999997</c:v>
                </c:pt>
                <c:pt idx="78">
                  <c:v>264253.46999999997</c:v>
                </c:pt>
                <c:pt idx="79">
                  <c:v>265857.40999999997</c:v>
                </c:pt>
                <c:pt idx="80">
                  <c:v>267451.94</c:v>
                </c:pt>
                <c:pt idx="81">
                  <c:v>269036.94</c:v>
                </c:pt>
                <c:pt idx="82">
                  <c:v>270613.13</c:v>
                </c:pt>
                <c:pt idx="83">
                  <c:v>272179.84000000003</c:v>
                </c:pt>
                <c:pt idx="84">
                  <c:v>273739.06</c:v>
                </c:pt>
                <c:pt idx="85">
                  <c:v>275289.5</c:v>
                </c:pt>
                <c:pt idx="86">
                  <c:v>276831.81</c:v>
                </c:pt>
                <c:pt idx="87">
                  <c:v>278366.96999999997</c:v>
                </c:pt>
                <c:pt idx="88">
                  <c:v>279893.5</c:v>
                </c:pt>
                <c:pt idx="89">
                  <c:v>281412.78000000003</c:v>
                </c:pt>
                <c:pt idx="90">
                  <c:v>282925.15999999997</c:v>
                </c:pt>
                <c:pt idx="91">
                  <c:v>284429.56</c:v>
                </c:pt>
                <c:pt idx="92">
                  <c:v>285926.84000000003</c:v>
                </c:pt>
                <c:pt idx="93">
                  <c:v>287418.5</c:v>
                </c:pt>
                <c:pt idx="94">
                  <c:v>288903.34000000003</c:v>
                </c:pt>
                <c:pt idx="95">
                  <c:v>290381.81</c:v>
                </c:pt>
                <c:pt idx="96">
                  <c:v>291853.25</c:v>
                </c:pt>
                <c:pt idx="97">
                  <c:v>293318.09000000003</c:v>
                </c:pt>
                <c:pt idx="98">
                  <c:v>294778.53000000003</c:v>
                </c:pt>
                <c:pt idx="99">
                  <c:v>296232.65999999997</c:v>
                </c:pt>
                <c:pt idx="100">
                  <c:v>297680.13</c:v>
                </c:pt>
              </c:numCache>
            </c:numRef>
          </c:val>
          <c:smooth val="0"/>
        </c:ser>
        <c:ser>
          <c:idx val="2"/>
          <c:order val="3"/>
          <c:tx>
            <c:strRef>
              <c:f>'Simulation results'!$A$45</c:f>
              <c:strCache>
                <c:ptCount val="1"/>
                <c:pt idx="0">
                  <c:v>WalkBikeNonWorkTrips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results'!$B$45:$CX$45</c:f>
              <c:numCache>
                <c:formatCode>General</c:formatCode>
                <c:ptCount val="101"/>
                <c:pt idx="0">
                  <c:v>1604530.5</c:v>
                </c:pt>
                <c:pt idx="1">
                  <c:v>1604530.5</c:v>
                </c:pt>
                <c:pt idx="2">
                  <c:v>1635658.75</c:v>
                </c:pt>
                <c:pt idx="3">
                  <c:v>1666109.63</c:v>
                </c:pt>
                <c:pt idx="4">
                  <c:v>1695830.13</c:v>
                </c:pt>
                <c:pt idx="5">
                  <c:v>1724857.63</c:v>
                </c:pt>
                <c:pt idx="6">
                  <c:v>1753237.63</c:v>
                </c:pt>
                <c:pt idx="7">
                  <c:v>1781000.25</c:v>
                </c:pt>
                <c:pt idx="8">
                  <c:v>1808188</c:v>
                </c:pt>
                <c:pt idx="9">
                  <c:v>1834866.25</c:v>
                </c:pt>
                <c:pt idx="10">
                  <c:v>1861147.75</c:v>
                </c:pt>
                <c:pt idx="11">
                  <c:v>1887063.25</c:v>
                </c:pt>
                <c:pt idx="12">
                  <c:v>1912629.5</c:v>
                </c:pt>
                <c:pt idx="13">
                  <c:v>1937880.63</c:v>
                </c:pt>
                <c:pt idx="14">
                  <c:v>1962836.25</c:v>
                </c:pt>
                <c:pt idx="15">
                  <c:v>1987506.88</c:v>
                </c:pt>
                <c:pt idx="16">
                  <c:v>2011915.13</c:v>
                </c:pt>
                <c:pt idx="17">
                  <c:v>2036074.25</c:v>
                </c:pt>
                <c:pt idx="18">
                  <c:v>2059986.25</c:v>
                </c:pt>
                <c:pt idx="19">
                  <c:v>2083670.13</c:v>
                </c:pt>
                <c:pt idx="20">
                  <c:v>2107125.25</c:v>
                </c:pt>
                <c:pt idx="21">
                  <c:v>2130352</c:v>
                </c:pt>
                <c:pt idx="22">
                  <c:v>2153363.75</c:v>
                </c:pt>
                <c:pt idx="23">
                  <c:v>2176164.5</c:v>
                </c:pt>
                <c:pt idx="24">
                  <c:v>2198758.5</c:v>
                </c:pt>
                <c:pt idx="25">
                  <c:v>2221136.75</c:v>
                </c:pt>
                <c:pt idx="26">
                  <c:v>2243318.75</c:v>
                </c:pt>
                <c:pt idx="27">
                  <c:v>2265293.5</c:v>
                </c:pt>
                <c:pt idx="28">
                  <c:v>2287072.5</c:v>
                </c:pt>
                <c:pt idx="29">
                  <c:v>2308650.75</c:v>
                </c:pt>
                <c:pt idx="30">
                  <c:v>2330030.25</c:v>
                </c:pt>
                <c:pt idx="31">
                  <c:v>2351211.5</c:v>
                </c:pt>
                <c:pt idx="32">
                  <c:v>2372192.25</c:v>
                </c:pt>
                <c:pt idx="33">
                  <c:v>2392980.25</c:v>
                </c:pt>
                <c:pt idx="34">
                  <c:v>2413568</c:v>
                </c:pt>
                <c:pt idx="35">
                  <c:v>2433958.5</c:v>
                </c:pt>
                <c:pt idx="36">
                  <c:v>2454158.25</c:v>
                </c:pt>
                <c:pt idx="37">
                  <c:v>2474164.5</c:v>
                </c:pt>
                <c:pt idx="38">
                  <c:v>2493981.25</c:v>
                </c:pt>
                <c:pt idx="39">
                  <c:v>2513606.5</c:v>
                </c:pt>
                <c:pt idx="40">
                  <c:v>2533041.25</c:v>
                </c:pt>
                <c:pt idx="41">
                  <c:v>2552293.5</c:v>
                </c:pt>
                <c:pt idx="42">
                  <c:v>2571359.5</c:v>
                </c:pt>
                <c:pt idx="43">
                  <c:v>2590246.75</c:v>
                </c:pt>
                <c:pt idx="44">
                  <c:v>2608956</c:v>
                </c:pt>
                <c:pt idx="45">
                  <c:v>2627483</c:v>
                </c:pt>
                <c:pt idx="46">
                  <c:v>2645841.5</c:v>
                </c:pt>
                <c:pt idx="47">
                  <c:v>2664016.25</c:v>
                </c:pt>
                <c:pt idx="48">
                  <c:v>2682028.75</c:v>
                </c:pt>
                <c:pt idx="49">
                  <c:v>2699863.75</c:v>
                </c:pt>
                <c:pt idx="50">
                  <c:v>2717533</c:v>
                </c:pt>
                <c:pt idx="51">
                  <c:v>2735033</c:v>
                </c:pt>
                <c:pt idx="52">
                  <c:v>2752355.5</c:v>
                </c:pt>
                <c:pt idx="53">
                  <c:v>2769521.5</c:v>
                </c:pt>
                <c:pt idx="54">
                  <c:v>2786525.25</c:v>
                </c:pt>
                <c:pt idx="55">
                  <c:v>2803360.5</c:v>
                </c:pt>
                <c:pt idx="56">
                  <c:v>2820031.5</c:v>
                </c:pt>
                <c:pt idx="57">
                  <c:v>2836551</c:v>
                </c:pt>
                <c:pt idx="58">
                  <c:v>2852915.25</c:v>
                </c:pt>
                <c:pt idx="59">
                  <c:v>2869121.5</c:v>
                </c:pt>
                <c:pt idx="60">
                  <c:v>2885194.75</c:v>
                </c:pt>
                <c:pt idx="61">
                  <c:v>2901152.25</c:v>
                </c:pt>
                <c:pt idx="62">
                  <c:v>2916981.75</c:v>
                </c:pt>
                <c:pt idx="63">
                  <c:v>2932686.25</c:v>
                </c:pt>
                <c:pt idx="64">
                  <c:v>2948280</c:v>
                </c:pt>
                <c:pt idx="65">
                  <c:v>2963762.75</c:v>
                </c:pt>
                <c:pt idx="66">
                  <c:v>2979113</c:v>
                </c:pt>
                <c:pt idx="67">
                  <c:v>2994360.75</c:v>
                </c:pt>
                <c:pt idx="68">
                  <c:v>3009493.25</c:v>
                </c:pt>
                <c:pt idx="69">
                  <c:v>3024519.25</c:v>
                </c:pt>
                <c:pt idx="70">
                  <c:v>3039436.75</c:v>
                </c:pt>
                <c:pt idx="71">
                  <c:v>3054246</c:v>
                </c:pt>
                <c:pt idx="72">
                  <c:v>3068958.5</c:v>
                </c:pt>
                <c:pt idx="73">
                  <c:v>3083567.5</c:v>
                </c:pt>
                <c:pt idx="74">
                  <c:v>3098079.75</c:v>
                </c:pt>
                <c:pt idx="75">
                  <c:v>3112489.75</c:v>
                </c:pt>
                <c:pt idx="76">
                  <c:v>3126808.75</c:v>
                </c:pt>
                <c:pt idx="77">
                  <c:v>3141046.75</c:v>
                </c:pt>
                <c:pt idx="78">
                  <c:v>3155185.75</c:v>
                </c:pt>
                <c:pt idx="79">
                  <c:v>3169233.75</c:v>
                </c:pt>
                <c:pt idx="80">
                  <c:v>3183209.5</c:v>
                </c:pt>
                <c:pt idx="81">
                  <c:v>3197094.25</c:v>
                </c:pt>
                <c:pt idx="82">
                  <c:v>3210910.75</c:v>
                </c:pt>
                <c:pt idx="83">
                  <c:v>3224641</c:v>
                </c:pt>
                <c:pt idx="84">
                  <c:v>3238300</c:v>
                </c:pt>
                <c:pt idx="85">
                  <c:v>3251888</c:v>
                </c:pt>
                <c:pt idx="86">
                  <c:v>3265398.25</c:v>
                </c:pt>
                <c:pt idx="87">
                  <c:v>3278840</c:v>
                </c:pt>
                <c:pt idx="88">
                  <c:v>3292217.5</c:v>
                </c:pt>
                <c:pt idx="89">
                  <c:v>3305527.25</c:v>
                </c:pt>
                <c:pt idx="90">
                  <c:v>3318780.5</c:v>
                </c:pt>
                <c:pt idx="91">
                  <c:v>3331972.5</c:v>
                </c:pt>
                <c:pt idx="92">
                  <c:v>3345101.75</c:v>
                </c:pt>
                <c:pt idx="93">
                  <c:v>3358186</c:v>
                </c:pt>
                <c:pt idx="94">
                  <c:v>3371204.25</c:v>
                </c:pt>
                <c:pt idx="95">
                  <c:v>3384181.25</c:v>
                </c:pt>
                <c:pt idx="96">
                  <c:v>3397114.5</c:v>
                </c:pt>
                <c:pt idx="97">
                  <c:v>3410000.75</c:v>
                </c:pt>
                <c:pt idx="98">
                  <c:v>3422854</c:v>
                </c:pt>
                <c:pt idx="99">
                  <c:v>3435665.25</c:v>
                </c:pt>
                <c:pt idx="100">
                  <c:v>3448453</c:v>
                </c:pt>
              </c:numCache>
            </c:numRef>
          </c:val>
          <c:smooth val="0"/>
        </c:ser>
        <c:dLbls>
          <c:showLegendKey val="0"/>
          <c:showVal val="0"/>
          <c:showCatName val="0"/>
          <c:showSerName val="0"/>
          <c:showPercent val="0"/>
          <c:showBubbleSize val="0"/>
        </c:dLbls>
        <c:marker val="1"/>
        <c:smooth val="0"/>
        <c:axId val="130767360"/>
        <c:axId val="131054336"/>
      </c:lineChart>
      <c:catAx>
        <c:axId val="130767360"/>
        <c:scaling>
          <c:orientation val="minMax"/>
        </c:scaling>
        <c:delete val="0"/>
        <c:axPos val="b"/>
        <c:numFmt formatCode="General" sourceLinked="1"/>
        <c:majorTickMark val="out"/>
        <c:minorTickMark val="none"/>
        <c:tickLblPos val="nextTo"/>
        <c:crossAx val="131054336"/>
        <c:crosses val="autoZero"/>
        <c:auto val="1"/>
        <c:lblAlgn val="ctr"/>
        <c:lblOffset val="100"/>
        <c:tickLblSkip val="10"/>
        <c:noMultiLvlLbl val="0"/>
      </c:catAx>
      <c:valAx>
        <c:axId val="131054336"/>
        <c:scaling>
          <c:orientation val="minMax"/>
        </c:scaling>
        <c:delete val="0"/>
        <c:axPos val="l"/>
        <c:majorGridlines/>
        <c:numFmt formatCode="#,##0" sourceLinked="0"/>
        <c:majorTickMark val="out"/>
        <c:minorTickMark val="none"/>
        <c:tickLblPos val="nextTo"/>
        <c:crossAx val="1307673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3"/>
          <c:order val="0"/>
          <c:tx>
            <c:strRef>
              <c:f>'Simulation results'!$A$24</c:f>
              <c:strCache>
                <c:ptCount val="1"/>
                <c:pt idx="0">
                  <c:v>ForeignInmigration</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results'!$B$24:$CX$24</c:f>
              <c:numCache>
                <c:formatCode>General</c:formatCode>
                <c:ptCount val="101"/>
                <c:pt idx="0">
                  <c:v>17813.54</c:v>
                </c:pt>
                <c:pt idx="1">
                  <c:v>17813.54</c:v>
                </c:pt>
                <c:pt idx="2">
                  <c:v>17693.21</c:v>
                </c:pt>
                <c:pt idx="3">
                  <c:v>17692.59</c:v>
                </c:pt>
                <c:pt idx="4">
                  <c:v>17692</c:v>
                </c:pt>
                <c:pt idx="5">
                  <c:v>17698</c:v>
                </c:pt>
                <c:pt idx="6">
                  <c:v>17708.72</c:v>
                </c:pt>
                <c:pt idx="7">
                  <c:v>17721.03</c:v>
                </c:pt>
                <c:pt idx="8">
                  <c:v>17735.22</c:v>
                </c:pt>
                <c:pt idx="9">
                  <c:v>17753.45</c:v>
                </c:pt>
                <c:pt idx="10">
                  <c:v>17782.669999999998</c:v>
                </c:pt>
                <c:pt idx="11">
                  <c:v>17811.87</c:v>
                </c:pt>
                <c:pt idx="12">
                  <c:v>17840.75</c:v>
                </c:pt>
                <c:pt idx="13">
                  <c:v>17868.97</c:v>
                </c:pt>
                <c:pt idx="14">
                  <c:v>17895.66</c:v>
                </c:pt>
                <c:pt idx="15">
                  <c:v>17920.36</c:v>
                </c:pt>
                <c:pt idx="16">
                  <c:v>17942.77</c:v>
                </c:pt>
                <c:pt idx="17">
                  <c:v>17962.54</c:v>
                </c:pt>
                <c:pt idx="18">
                  <c:v>17979.54</c:v>
                </c:pt>
                <c:pt idx="19">
                  <c:v>17992.580000000002</c:v>
                </c:pt>
                <c:pt idx="20">
                  <c:v>18000.23</c:v>
                </c:pt>
                <c:pt idx="21">
                  <c:v>18003.400000000001</c:v>
                </c:pt>
                <c:pt idx="22">
                  <c:v>18003.21</c:v>
                </c:pt>
                <c:pt idx="23">
                  <c:v>17999.02</c:v>
                </c:pt>
                <c:pt idx="24">
                  <c:v>17990.419999999998</c:v>
                </c:pt>
                <c:pt idx="25">
                  <c:v>17977.330000000002</c:v>
                </c:pt>
                <c:pt idx="26">
                  <c:v>17959.59</c:v>
                </c:pt>
                <c:pt idx="27">
                  <c:v>17937.240000000002</c:v>
                </c:pt>
                <c:pt idx="28">
                  <c:v>17910.28</c:v>
                </c:pt>
                <c:pt idx="29">
                  <c:v>17878.82</c:v>
                </c:pt>
                <c:pt idx="30">
                  <c:v>17842.71</c:v>
                </c:pt>
                <c:pt idx="31">
                  <c:v>17801.919999999998</c:v>
                </c:pt>
                <c:pt idx="32">
                  <c:v>17756.53</c:v>
                </c:pt>
                <c:pt idx="33">
                  <c:v>17706.61</c:v>
                </c:pt>
                <c:pt idx="34">
                  <c:v>17652.3</c:v>
                </c:pt>
                <c:pt idx="35">
                  <c:v>17593.599999999999</c:v>
                </c:pt>
                <c:pt idx="36">
                  <c:v>17530.669999999998</c:v>
                </c:pt>
                <c:pt idx="37">
                  <c:v>17463.509999999998</c:v>
                </c:pt>
                <c:pt idx="38">
                  <c:v>17392.310000000001</c:v>
                </c:pt>
                <c:pt idx="39">
                  <c:v>17317.099999999999</c:v>
                </c:pt>
                <c:pt idx="40">
                  <c:v>17238</c:v>
                </c:pt>
                <c:pt idx="41">
                  <c:v>17155.13</c:v>
                </c:pt>
                <c:pt idx="42">
                  <c:v>17068.63</c:v>
                </c:pt>
                <c:pt idx="43">
                  <c:v>16978.599999999999</c:v>
                </c:pt>
                <c:pt idx="44">
                  <c:v>16885.169999999998</c:v>
                </c:pt>
                <c:pt idx="45">
                  <c:v>16788.37</c:v>
                </c:pt>
                <c:pt idx="46">
                  <c:v>16688.3</c:v>
                </c:pt>
                <c:pt idx="47">
                  <c:v>16585.12</c:v>
                </c:pt>
                <c:pt idx="48">
                  <c:v>16478.919999999998</c:v>
                </c:pt>
                <c:pt idx="49">
                  <c:v>16369.47</c:v>
                </c:pt>
                <c:pt idx="50">
                  <c:v>16256.88</c:v>
                </c:pt>
                <c:pt idx="51">
                  <c:v>16141.38</c:v>
                </c:pt>
                <c:pt idx="52">
                  <c:v>16023.04</c:v>
                </c:pt>
                <c:pt idx="53">
                  <c:v>15902.08</c:v>
                </c:pt>
                <c:pt idx="54">
                  <c:v>15778.55</c:v>
                </c:pt>
                <c:pt idx="55">
                  <c:v>15652.6</c:v>
                </c:pt>
                <c:pt idx="56">
                  <c:v>15524.35</c:v>
                </c:pt>
                <c:pt idx="57">
                  <c:v>15393.93</c:v>
                </c:pt>
                <c:pt idx="58">
                  <c:v>15261.43</c:v>
                </c:pt>
                <c:pt idx="59">
                  <c:v>15126.97</c:v>
                </c:pt>
                <c:pt idx="60">
                  <c:v>14992.38</c:v>
                </c:pt>
                <c:pt idx="61">
                  <c:v>14856.51</c:v>
                </c:pt>
                <c:pt idx="62">
                  <c:v>14719.11</c:v>
                </c:pt>
                <c:pt idx="63">
                  <c:v>14580.28</c:v>
                </c:pt>
                <c:pt idx="64">
                  <c:v>14440.11</c:v>
                </c:pt>
                <c:pt idx="65">
                  <c:v>14298.71</c:v>
                </c:pt>
                <c:pt idx="66">
                  <c:v>14156.15</c:v>
                </c:pt>
                <c:pt idx="67">
                  <c:v>14012.54</c:v>
                </c:pt>
                <c:pt idx="68">
                  <c:v>13867.96</c:v>
                </c:pt>
                <c:pt idx="69">
                  <c:v>13722.52</c:v>
                </c:pt>
                <c:pt idx="70">
                  <c:v>13576.28</c:v>
                </c:pt>
                <c:pt idx="71">
                  <c:v>13429.34</c:v>
                </c:pt>
                <c:pt idx="72">
                  <c:v>13281.77</c:v>
                </c:pt>
                <c:pt idx="73">
                  <c:v>13133.65</c:v>
                </c:pt>
                <c:pt idx="74">
                  <c:v>12985.17</c:v>
                </c:pt>
                <c:pt idx="75">
                  <c:v>12836.35</c:v>
                </c:pt>
                <c:pt idx="76">
                  <c:v>12687.32</c:v>
                </c:pt>
                <c:pt idx="77">
                  <c:v>12538.07</c:v>
                </c:pt>
                <c:pt idx="78">
                  <c:v>12388.63</c:v>
                </c:pt>
                <c:pt idx="79">
                  <c:v>12239.1</c:v>
                </c:pt>
                <c:pt idx="80">
                  <c:v>12089.51</c:v>
                </c:pt>
                <c:pt idx="81">
                  <c:v>11940.09</c:v>
                </c:pt>
                <c:pt idx="82">
                  <c:v>11790.74</c:v>
                </c:pt>
                <c:pt idx="83">
                  <c:v>11641.3</c:v>
                </c:pt>
                <c:pt idx="84">
                  <c:v>11491.94</c:v>
                </c:pt>
                <c:pt idx="85">
                  <c:v>11342.81</c:v>
                </c:pt>
                <c:pt idx="86">
                  <c:v>11193.99</c:v>
                </c:pt>
                <c:pt idx="87">
                  <c:v>11045.56</c:v>
                </c:pt>
                <c:pt idx="88">
                  <c:v>10897.64</c:v>
                </c:pt>
                <c:pt idx="89">
                  <c:v>10750.29</c:v>
                </c:pt>
                <c:pt idx="90">
                  <c:v>10603.51</c:v>
                </c:pt>
                <c:pt idx="91">
                  <c:v>10457.370000000001</c:v>
                </c:pt>
                <c:pt idx="92">
                  <c:v>10311.9</c:v>
                </c:pt>
                <c:pt idx="93">
                  <c:v>10167.15</c:v>
                </c:pt>
                <c:pt idx="94">
                  <c:v>10023.15</c:v>
                </c:pt>
                <c:pt idx="95">
                  <c:v>9880.09</c:v>
                </c:pt>
                <c:pt idx="96">
                  <c:v>9738.0400000000009</c:v>
                </c:pt>
                <c:pt idx="97">
                  <c:v>9596.8700000000008</c:v>
                </c:pt>
                <c:pt idx="98">
                  <c:v>9456.6</c:v>
                </c:pt>
                <c:pt idx="99">
                  <c:v>9317.25</c:v>
                </c:pt>
                <c:pt idx="100">
                  <c:v>9178.86</c:v>
                </c:pt>
              </c:numCache>
            </c:numRef>
          </c:val>
          <c:smooth val="0"/>
        </c:ser>
        <c:ser>
          <c:idx val="4"/>
          <c:order val="1"/>
          <c:tx>
            <c:strRef>
              <c:f>'Simulation results'!$A$25</c:f>
              <c:strCache>
                <c:ptCount val="1"/>
                <c:pt idx="0">
                  <c:v>ForeignOutmigration</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results'!$B$25:$CX$25</c:f>
              <c:numCache>
                <c:formatCode>General</c:formatCode>
                <c:ptCount val="101"/>
                <c:pt idx="0">
                  <c:v>7096.55</c:v>
                </c:pt>
                <c:pt idx="1">
                  <c:v>7096.55</c:v>
                </c:pt>
                <c:pt idx="2">
                  <c:v>7324.52</c:v>
                </c:pt>
                <c:pt idx="3">
                  <c:v>7463.06</c:v>
                </c:pt>
                <c:pt idx="4">
                  <c:v>7579.79</c:v>
                </c:pt>
                <c:pt idx="5">
                  <c:v>7674.42</c:v>
                </c:pt>
                <c:pt idx="6">
                  <c:v>7750.75</c:v>
                </c:pt>
                <c:pt idx="7">
                  <c:v>7812.68</c:v>
                </c:pt>
                <c:pt idx="8">
                  <c:v>7861.89</c:v>
                </c:pt>
                <c:pt idx="9">
                  <c:v>7899.24</c:v>
                </c:pt>
                <c:pt idx="10">
                  <c:v>7923.26</c:v>
                </c:pt>
                <c:pt idx="11">
                  <c:v>7941.32</c:v>
                </c:pt>
                <c:pt idx="12">
                  <c:v>7954.41</c:v>
                </c:pt>
                <c:pt idx="13">
                  <c:v>7963.3</c:v>
                </c:pt>
                <c:pt idx="14">
                  <c:v>7968.96</c:v>
                </c:pt>
                <c:pt idx="15">
                  <c:v>7971.96</c:v>
                </c:pt>
                <c:pt idx="16">
                  <c:v>7972.76</c:v>
                </c:pt>
                <c:pt idx="17">
                  <c:v>7971.69</c:v>
                </c:pt>
                <c:pt idx="18">
                  <c:v>7969.01</c:v>
                </c:pt>
                <c:pt idx="19">
                  <c:v>7965.32</c:v>
                </c:pt>
                <c:pt idx="20">
                  <c:v>7961.24</c:v>
                </c:pt>
                <c:pt idx="21">
                  <c:v>7956.24</c:v>
                </c:pt>
                <c:pt idx="22">
                  <c:v>7949.77</c:v>
                </c:pt>
                <c:pt idx="23">
                  <c:v>7942.16</c:v>
                </c:pt>
                <c:pt idx="24">
                  <c:v>7933.53</c:v>
                </c:pt>
                <c:pt idx="25">
                  <c:v>7923.9</c:v>
                </c:pt>
                <c:pt idx="26">
                  <c:v>7913.23</c:v>
                </c:pt>
                <c:pt idx="27">
                  <c:v>7901.47</c:v>
                </c:pt>
                <c:pt idx="28">
                  <c:v>7888.58</c:v>
                </c:pt>
                <c:pt idx="29">
                  <c:v>7874.45</c:v>
                </c:pt>
                <c:pt idx="30">
                  <c:v>7859.1</c:v>
                </c:pt>
                <c:pt idx="31">
                  <c:v>7842.49</c:v>
                </c:pt>
                <c:pt idx="32">
                  <c:v>7824.55</c:v>
                </c:pt>
                <c:pt idx="33">
                  <c:v>7805.25</c:v>
                </c:pt>
                <c:pt idx="34">
                  <c:v>7784.52</c:v>
                </c:pt>
                <c:pt idx="35">
                  <c:v>7762.35</c:v>
                </c:pt>
                <c:pt idx="36">
                  <c:v>7738.7</c:v>
                </c:pt>
                <c:pt idx="37">
                  <c:v>7713.55</c:v>
                </c:pt>
                <c:pt idx="38">
                  <c:v>7686.86</c:v>
                </c:pt>
                <c:pt idx="39">
                  <c:v>7658.64</c:v>
                </c:pt>
                <c:pt idx="40">
                  <c:v>7628.88</c:v>
                </c:pt>
                <c:pt idx="41">
                  <c:v>7597.58</c:v>
                </c:pt>
                <c:pt idx="42">
                  <c:v>7564.72</c:v>
                </c:pt>
                <c:pt idx="43">
                  <c:v>7530.3</c:v>
                </c:pt>
                <c:pt idx="44">
                  <c:v>7494.37</c:v>
                </c:pt>
                <c:pt idx="45">
                  <c:v>7456.97</c:v>
                </c:pt>
                <c:pt idx="46">
                  <c:v>7418.12</c:v>
                </c:pt>
                <c:pt idx="47">
                  <c:v>7377.83</c:v>
                </c:pt>
                <c:pt idx="48">
                  <c:v>7336.13</c:v>
                </c:pt>
                <c:pt idx="49">
                  <c:v>7293.17</c:v>
                </c:pt>
                <c:pt idx="50">
                  <c:v>7248.97</c:v>
                </c:pt>
                <c:pt idx="51">
                  <c:v>7203.52</c:v>
                </c:pt>
                <c:pt idx="52">
                  <c:v>7156.81</c:v>
                </c:pt>
                <c:pt idx="53">
                  <c:v>7108.88</c:v>
                </c:pt>
                <c:pt idx="54">
                  <c:v>7059.75</c:v>
                </c:pt>
                <c:pt idx="55">
                  <c:v>7009.48</c:v>
                </c:pt>
                <c:pt idx="56">
                  <c:v>6958.03</c:v>
                </c:pt>
                <c:pt idx="57">
                  <c:v>6905.5</c:v>
                </c:pt>
                <c:pt idx="58">
                  <c:v>6851.9</c:v>
                </c:pt>
                <c:pt idx="59">
                  <c:v>6797.28</c:v>
                </c:pt>
                <c:pt idx="60">
                  <c:v>6740.89</c:v>
                </c:pt>
                <c:pt idx="61">
                  <c:v>6683.55</c:v>
                </c:pt>
                <c:pt idx="62">
                  <c:v>6625.5</c:v>
                </c:pt>
                <c:pt idx="63">
                  <c:v>6566.77</c:v>
                </c:pt>
                <c:pt idx="64">
                  <c:v>6507.4</c:v>
                </c:pt>
                <c:pt idx="65">
                  <c:v>6447.39</c:v>
                </c:pt>
                <c:pt idx="66">
                  <c:v>6386.8</c:v>
                </c:pt>
                <c:pt idx="67">
                  <c:v>6325.67</c:v>
                </c:pt>
                <c:pt idx="68">
                  <c:v>6264.01</c:v>
                </c:pt>
                <c:pt idx="69">
                  <c:v>6201.85</c:v>
                </c:pt>
                <c:pt idx="70">
                  <c:v>6139.23</c:v>
                </c:pt>
                <c:pt idx="71">
                  <c:v>6076.21</c:v>
                </c:pt>
                <c:pt idx="72">
                  <c:v>6012.78</c:v>
                </c:pt>
                <c:pt idx="73">
                  <c:v>5949.02</c:v>
                </c:pt>
                <c:pt idx="74">
                  <c:v>5884.92</c:v>
                </c:pt>
                <c:pt idx="75">
                  <c:v>5820.47</c:v>
                </c:pt>
                <c:pt idx="76">
                  <c:v>5755.76</c:v>
                </c:pt>
                <c:pt idx="77">
                  <c:v>5690.85</c:v>
                </c:pt>
                <c:pt idx="78">
                  <c:v>5625.78</c:v>
                </c:pt>
                <c:pt idx="79">
                  <c:v>5560.59</c:v>
                </c:pt>
                <c:pt idx="80">
                  <c:v>5495.29</c:v>
                </c:pt>
                <c:pt idx="81">
                  <c:v>5429.86</c:v>
                </c:pt>
                <c:pt idx="82">
                  <c:v>5364.4</c:v>
                </c:pt>
                <c:pt idx="83">
                  <c:v>5299.04</c:v>
                </c:pt>
                <c:pt idx="84">
                  <c:v>5233.75</c:v>
                </c:pt>
                <c:pt idx="85">
                  <c:v>5168.49</c:v>
                </c:pt>
                <c:pt idx="86">
                  <c:v>5103.29</c:v>
                </c:pt>
                <c:pt idx="87">
                  <c:v>5038.13</c:v>
                </c:pt>
                <c:pt idx="88">
                  <c:v>4973.04</c:v>
                </c:pt>
                <c:pt idx="89">
                  <c:v>4908.0600000000004</c:v>
                </c:pt>
                <c:pt idx="90">
                  <c:v>4843.2299999999996</c:v>
                </c:pt>
                <c:pt idx="91">
                  <c:v>4778.54</c:v>
                </c:pt>
                <c:pt idx="92">
                  <c:v>4714.0600000000004</c:v>
                </c:pt>
                <c:pt idx="93">
                  <c:v>4649.8100000000004</c:v>
                </c:pt>
                <c:pt idx="94">
                  <c:v>4585.8100000000004</c:v>
                </c:pt>
                <c:pt idx="95">
                  <c:v>4522</c:v>
                </c:pt>
                <c:pt idx="96">
                  <c:v>4458.42</c:v>
                </c:pt>
                <c:pt idx="97">
                  <c:v>4395.2</c:v>
                </c:pt>
                <c:pt idx="98">
                  <c:v>4332.34</c:v>
                </c:pt>
                <c:pt idx="99">
                  <c:v>4269.8500000000004</c:v>
                </c:pt>
                <c:pt idx="100">
                  <c:v>4207.75</c:v>
                </c:pt>
              </c:numCache>
            </c:numRef>
          </c:val>
          <c:smooth val="0"/>
        </c:ser>
        <c:ser>
          <c:idx val="5"/>
          <c:order val="2"/>
          <c:tx>
            <c:strRef>
              <c:f>'Simulation results'!$A$26</c:f>
              <c:strCache>
                <c:ptCount val="1"/>
                <c:pt idx="0">
                  <c:v>DomesticInmigration</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results'!$B$26:$CX$26</c:f>
              <c:numCache>
                <c:formatCode>General</c:formatCode>
                <c:ptCount val="101"/>
                <c:pt idx="0">
                  <c:v>85409.14</c:v>
                </c:pt>
                <c:pt idx="1">
                  <c:v>85409.14</c:v>
                </c:pt>
                <c:pt idx="2">
                  <c:v>84902.75</c:v>
                </c:pt>
                <c:pt idx="3">
                  <c:v>85697.34</c:v>
                </c:pt>
                <c:pt idx="4">
                  <c:v>86413.46</c:v>
                </c:pt>
                <c:pt idx="5">
                  <c:v>87138.44</c:v>
                </c:pt>
                <c:pt idx="6">
                  <c:v>87888.83</c:v>
                </c:pt>
                <c:pt idx="7">
                  <c:v>88659.67</c:v>
                </c:pt>
                <c:pt idx="8">
                  <c:v>89452.05</c:v>
                </c:pt>
                <c:pt idx="9">
                  <c:v>90302.05</c:v>
                </c:pt>
                <c:pt idx="10">
                  <c:v>91247.25</c:v>
                </c:pt>
                <c:pt idx="11">
                  <c:v>92197.41</c:v>
                </c:pt>
                <c:pt idx="12">
                  <c:v>93150.84</c:v>
                </c:pt>
                <c:pt idx="13">
                  <c:v>94105.54</c:v>
                </c:pt>
                <c:pt idx="14">
                  <c:v>95058.41</c:v>
                </c:pt>
                <c:pt idx="15">
                  <c:v>96007.67</c:v>
                </c:pt>
                <c:pt idx="16">
                  <c:v>96952.24</c:v>
                </c:pt>
                <c:pt idx="17">
                  <c:v>97891.07</c:v>
                </c:pt>
                <c:pt idx="18">
                  <c:v>98823.41</c:v>
                </c:pt>
                <c:pt idx="19">
                  <c:v>99745.99</c:v>
                </c:pt>
                <c:pt idx="20">
                  <c:v>100656.47</c:v>
                </c:pt>
                <c:pt idx="21">
                  <c:v>101556.35</c:v>
                </c:pt>
                <c:pt idx="22">
                  <c:v>102450.95</c:v>
                </c:pt>
                <c:pt idx="23">
                  <c:v>103337.2</c:v>
                </c:pt>
                <c:pt idx="24">
                  <c:v>104213.32</c:v>
                </c:pt>
                <c:pt idx="25">
                  <c:v>105078.72</c:v>
                </c:pt>
                <c:pt idx="26">
                  <c:v>105933.12</c:v>
                </c:pt>
                <c:pt idx="27">
                  <c:v>106776.7</c:v>
                </c:pt>
                <c:pt idx="28">
                  <c:v>107609.38</c:v>
                </c:pt>
                <c:pt idx="29">
                  <c:v>108432.27</c:v>
                </c:pt>
                <c:pt idx="30">
                  <c:v>109243.46</c:v>
                </c:pt>
                <c:pt idx="31">
                  <c:v>110040.05</c:v>
                </c:pt>
                <c:pt idx="32">
                  <c:v>110825.04</c:v>
                </c:pt>
                <c:pt idx="33">
                  <c:v>111599.38</c:v>
                </c:pt>
                <c:pt idx="34">
                  <c:v>112364.35</c:v>
                </c:pt>
                <c:pt idx="35">
                  <c:v>113119.74</c:v>
                </c:pt>
                <c:pt idx="36">
                  <c:v>113865.91</c:v>
                </c:pt>
                <c:pt idx="37">
                  <c:v>114603.69</c:v>
                </c:pt>
                <c:pt idx="38">
                  <c:v>115332.62</c:v>
                </c:pt>
                <c:pt idx="39">
                  <c:v>116053.28</c:v>
                </c:pt>
                <c:pt idx="40">
                  <c:v>116765.82</c:v>
                </c:pt>
                <c:pt idx="41">
                  <c:v>117470.9</c:v>
                </c:pt>
                <c:pt idx="42">
                  <c:v>118168.99</c:v>
                </c:pt>
                <c:pt idx="43">
                  <c:v>118860.55</c:v>
                </c:pt>
                <c:pt idx="44">
                  <c:v>119544.6</c:v>
                </c:pt>
                <c:pt idx="45">
                  <c:v>120221.85</c:v>
                </c:pt>
                <c:pt idx="46">
                  <c:v>120892.23</c:v>
                </c:pt>
                <c:pt idx="47">
                  <c:v>121555.78</c:v>
                </c:pt>
                <c:pt idx="48">
                  <c:v>122213.02</c:v>
                </c:pt>
                <c:pt idx="49">
                  <c:v>122858.7</c:v>
                </c:pt>
                <c:pt idx="50">
                  <c:v>123495.17</c:v>
                </c:pt>
                <c:pt idx="51">
                  <c:v>124123.8</c:v>
                </c:pt>
                <c:pt idx="52">
                  <c:v>124745.06</c:v>
                </c:pt>
                <c:pt idx="53">
                  <c:v>125359.53</c:v>
                </c:pt>
                <c:pt idx="54">
                  <c:v>125967.27</c:v>
                </c:pt>
                <c:pt idx="55">
                  <c:v>126568.39</c:v>
                </c:pt>
                <c:pt idx="56">
                  <c:v>127163.2</c:v>
                </c:pt>
                <c:pt idx="57">
                  <c:v>127752.18</c:v>
                </c:pt>
                <c:pt idx="58">
                  <c:v>128335.28</c:v>
                </c:pt>
                <c:pt idx="59">
                  <c:v>128912.49</c:v>
                </c:pt>
                <c:pt idx="60">
                  <c:v>129504.37</c:v>
                </c:pt>
                <c:pt idx="61">
                  <c:v>130095.84</c:v>
                </c:pt>
                <c:pt idx="62">
                  <c:v>130681.8</c:v>
                </c:pt>
                <c:pt idx="63">
                  <c:v>131263.32999999999</c:v>
                </c:pt>
                <c:pt idx="64">
                  <c:v>131839.26999999999</c:v>
                </c:pt>
                <c:pt idx="65">
                  <c:v>132410.98000000001</c:v>
                </c:pt>
                <c:pt idx="66">
                  <c:v>132978.29999999999</c:v>
                </c:pt>
                <c:pt idx="67">
                  <c:v>133541.04999999999</c:v>
                </c:pt>
                <c:pt idx="68">
                  <c:v>134099.23000000001</c:v>
                </c:pt>
                <c:pt idx="69">
                  <c:v>134653.45000000001</c:v>
                </c:pt>
                <c:pt idx="70">
                  <c:v>135203.45000000001</c:v>
                </c:pt>
                <c:pt idx="71">
                  <c:v>135749.48000000001</c:v>
                </c:pt>
                <c:pt idx="72">
                  <c:v>136291.95000000001</c:v>
                </c:pt>
                <c:pt idx="73">
                  <c:v>136830.16</c:v>
                </c:pt>
                <c:pt idx="74">
                  <c:v>137365.17000000001</c:v>
                </c:pt>
                <c:pt idx="75">
                  <c:v>137897.35999999999</c:v>
                </c:pt>
                <c:pt idx="76">
                  <c:v>138426.79999999999</c:v>
                </c:pt>
                <c:pt idx="77">
                  <c:v>138952.72</c:v>
                </c:pt>
                <c:pt idx="78">
                  <c:v>139475.42000000001</c:v>
                </c:pt>
                <c:pt idx="79">
                  <c:v>139994.59</c:v>
                </c:pt>
                <c:pt idx="80">
                  <c:v>140510.64000000001</c:v>
                </c:pt>
                <c:pt idx="81">
                  <c:v>141025.29999999999</c:v>
                </c:pt>
                <c:pt idx="82">
                  <c:v>141536.94</c:v>
                </c:pt>
                <c:pt idx="83">
                  <c:v>142043.44</c:v>
                </c:pt>
                <c:pt idx="84">
                  <c:v>142545.48000000001</c:v>
                </c:pt>
                <c:pt idx="85">
                  <c:v>143044.70000000001</c:v>
                </c:pt>
                <c:pt idx="86">
                  <c:v>143540.73000000001</c:v>
                </c:pt>
                <c:pt idx="87">
                  <c:v>144034.56</c:v>
                </c:pt>
                <c:pt idx="88">
                  <c:v>144527.31</c:v>
                </c:pt>
                <c:pt idx="89">
                  <c:v>145018.45000000001</c:v>
                </c:pt>
                <c:pt idx="90">
                  <c:v>145507.53</c:v>
                </c:pt>
                <c:pt idx="91">
                  <c:v>145994.60999999999</c:v>
                </c:pt>
                <c:pt idx="92">
                  <c:v>146479.95000000001</c:v>
                </c:pt>
                <c:pt idx="93">
                  <c:v>146963.5</c:v>
                </c:pt>
                <c:pt idx="94">
                  <c:v>147445.16</c:v>
                </c:pt>
                <c:pt idx="95">
                  <c:v>147930.09</c:v>
                </c:pt>
                <c:pt idx="96">
                  <c:v>148418.92000000001</c:v>
                </c:pt>
                <c:pt idx="97">
                  <c:v>148906.35999999999</c:v>
                </c:pt>
                <c:pt idx="98">
                  <c:v>149391.98000000001</c:v>
                </c:pt>
                <c:pt idx="99">
                  <c:v>149875.54999999999</c:v>
                </c:pt>
                <c:pt idx="100">
                  <c:v>150357.98000000001</c:v>
                </c:pt>
              </c:numCache>
            </c:numRef>
          </c:val>
          <c:smooth val="0"/>
        </c:ser>
        <c:ser>
          <c:idx val="0"/>
          <c:order val="3"/>
          <c:tx>
            <c:strRef>
              <c:f>'Simulation results'!$A$27</c:f>
              <c:strCache>
                <c:ptCount val="1"/>
                <c:pt idx="0">
                  <c:v>DomesticOutmigration</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results'!$B$27:$CX$27</c:f>
              <c:numCache>
                <c:formatCode>General</c:formatCode>
                <c:ptCount val="101"/>
                <c:pt idx="0">
                  <c:v>84513.46</c:v>
                </c:pt>
                <c:pt idx="1">
                  <c:v>84513.46</c:v>
                </c:pt>
                <c:pt idx="2">
                  <c:v>88249.16</c:v>
                </c:pt>
                <c:pt idx="3">
                  <c:v>90418.84</c:v>
                </c:pt>
                <c:pt idx="4">
                  <c:v>92533.23</c:v>
                </c:pt>
                <c:pt idx="5">
                  <c:v>94509.65</c:v>
                </c:pt>
                <c:pt idx="6">
                  <c:v>96343.74</c:v>
                </c:pt>
                <c:pt idx="7">
                  <c:v>98053.57</c:v>
                </c:pt>
                <c:pt idx="8">
                  <c:v>99647.679999999993</c:v>
                </c:pt>
                <c:pt idx="9">
                  <c:v>101098.03</c:v>
                </c:pt>
                <c:pt idx="10">
                  <c:v>102370.98</c:v>
                </c:pt>
                <c:pt idx="11">
                  <c:v>103583.84</c:v>
                </c:pt>
                <c:pt idx="12">
                  <c:v>104745.95</c:v>
                </c:pt>
                <c:pt idx="13">
                  <c:v>105863.93</c:v>
                </c:pt>
                <c:pt idx="14">
                  <c:v>106946.85</c:v>
                </c:pt>
                <c:pt idx="15">
                  <c:v>108000.2</c:v>
                </c:pt>
                <c:pt idx="16">
                  <c:v>109029.5</c:v>
                </c:pt>
                <c:pt idx="17">
                  <c:v>110037.5</c:v>
                </c:pt>
                <c:pt idx="18">
                  <c:v>111028.22</c:v>
                </c:pt>
                <c:pt idx="19">
                  <c:v>112007.14</c:v>
                </c:pt>
                <c:pt idx="20">
                  <c:v>112979.21</c:v>
                </c:pt>
                <c:pt idx="21">
                  <c:v>113942.82</c:v>
                </c:pt>
                <c:pt idx="22">
                  <c:v>114892.64</c:v>
                </c:pt>
                <c:pt idx="23">
                  <c:v>115834.03</c:v>
                </c:pt>
                <c:pt idx="24">
                  <c:v>116769.52</c:v>
                </c:pt>
                <c:pt idx="25">
                  <c:v>117700.02</c:v>
                </c:pt>
                <c:pt idx="26">
                  <c:v>118626.55</c:v>
                </c:pt>
                <c:pt idx="27">
                  <c:v>119549.2</c:v>
                </c:pt>
                <c:pt idx="28">
                  <c:v>120467.9</c:v>
                </c:pt>
                <c:pt idx="29">
                  <c:v>121382.46</c:v>
                </c:pt>
                <c:pt idx="30">
                  <c:v>122294.12</c:v>
                </c:pt>
                <c:pt idx="31">
                  <c:v>123205.98</c:v>
                </c:pt>
                <c:pt idx="32">
                  <c:v>124114.89</c:v>
                </c:pt>
                <c:pt idx="33">
                  <c:v>125019.59</c:v>
                </c:pt>
                <c:pt idx="34">
                  <c:v>125919.38</c:v>
                </c:pt>
                <c:pt idx="35">
                  <c:v>126813.82</c:v>
                </c:pt>
                <c:pt idx="36">
                  <c:v>127703.09</c:v>
                </c:pt>
                <c:pt idx="37">
                  <c:v>128586.44</c:v>
                </c:pt>
                <c:pt idx="38">
                  <c:v>129463.84</c:v>
                </c:pt>
                <c:pt idx="39">
                  <c:v>130335.05</c:v>
                </c:pt>
                <c:pt idx="40">
                  <c:v>131200.44</c:v>
                </c:pt>
                <c:pt idx="41">
                  <c:v>132059.09</c:v>
                </c:pt>
                <c:pt idx="42">
                  <c:v>132910.03</c:v>
                </c:pt>
                <c:pt idx="43">
                  <c:v>133753.76999999999</c:v>
                </c:pt>
                <c:pt idx="44">
                  <c:v>134591.07999999999</c:v>
                </c:pt>
                <c:pt idx="45">
                  <c:v>135421.89000000001</c:v>
                </c:pt>
                <c:pt idx="46">
                  <c:v>136245.84</c:v>
                </c:pt>
                <c:pt idx="47">
                  <c:v>137062.84</c:v>
                </c:pt>
                <c:pt idx="48">
                  <c:v>137873.04999999999</c:v>
                </c:pt>
                <c:pt idx="49">
                  <c:v>138682.01999999999</c:v>
                </c:pt>
                <c:pt idx="50">
                  <c:v>139486.89000000001</c:v>
                </c:pt>
                <c:pt idx="51">
                  <c:v>140286.45000000001</c:v>
                </c:pt>
                <c:pt idx="52">
                  <c:v>141079.60999999999</c:v>
                </c:pt>
                <c:pt idx="53">
                  <c:v>141866.79999999999</c:v>
                </c:pt>
                <c:pt idx="54">
                  <c:v>142647.17000000001</c:v>
                </c:pt>
                <c:pt idx="55">
                  <c:v>143421.31</c:v>
                </c:pt>
                <c:pt idx="56">
                  <c:v>144188.79999999999</c:v>
                </c:pt>
                <c:pt idx="57">
                  <c:v>144949.35999999999</c:v>
                </c:pt>
                <c:pt idx="58">
                  <c:v>145703.44</c:v>
                </c:pt>
                <c:pt idx="59">
                  <c:v>146450.60999999999</c:v>
                </c:pt>
                <c:pt idx="60">
                  <c:v>147167.22</c:v>
                </c:pt>
                <c:pt idx="61">
                  <c:v>147874.09</c:v>
                </c:pt>
                <c:pt idx="62">
                  <c:v>148576.14000000001</c:v>
                </c:pt>
                <c:pt idx="63">
                  <c:v>149274.09</c:v>
                </c:pt>
                <c:pt idx="64">
                  <c:v>149967.45000000001</c:v>
                </c:pt>
                <c:pt idx="65">
                  <c:v>150656.47</c:v>
                </c:pt>
                <c:pt idx="66">
                  <c:v>151340.47</c:v>
                </c:pt>
                <c:pt idx="67">
                  <c:v>152020.72</c:v>
                </c:pt>
                <c:pt idx="68">
                  <c:v>152696.13</c:v>
                </c:pt>
                <c:pt idx="69">
                  <c:v>153367.16</c:v>
                </c:pt>
                <c:pt idx="70">
                  <c:v>154034.04999999999</c:v>
                </c:pt>
                <c:pt idx="71">
                  <c:v>154696.57999999999</c:v>
                </c:pt>
                <c:pt idx="72">
                  <c:v>155354.95000000001</c:v>
                </c:pt>
                <c:pt idx="73">
                  <c:v>156009.04999999999</c:v>
                </c:pt>
                <c:pt idx="74">
                  <c:v>156658.57999999999</c:v>
                </c:pt>
                <c:pt idx="75">
                  <c:v>157303.57999999999</c:v>
                </c:pt>
                <c:pt idx="76">
                  <c:v>157943.84</c:v>
                </c:pt>
                <c:pt idx="77">
                  <c:v>158580.69</c:v>
                </c:pt>
                <c:pt idx="78">
                  <c:v>159213.73000000001</c:v>
                </c:pt>
                <c:pt idx="79">
                  <c:v>159843.66</c:v>
                </c:pt>
                <c:pt idx="80">
                  <c:v>160470.25</c:v>
                </c:pt>
                <c:pt idx="81">
                  <c:v>161091.09</c:v>
                </c:pt>
                <c:pt idx="82">
                  <c:v>161708.67000000001</c:v>
                </c:pt>
                <c:pt idx="83">
                  <c:v>162326.26999999999</c:v>
                </c:pt>
                <c:pt idx="84">
                  <c:v>162941.64000000001</c:v>
                </c:pt>
                <c:pt idx="85">
                  <c:v>163554.5</c:v>
                </c:pt>
                <c:pt idx="86">
                  <c:v>164164.76999999999</c:v>
                </c:pt>
                <c:pt idx="87">
                  <c:v>164771.38</c:v>
                </c:pt>
                <c:pt idx="88">
                  <c:v>165372.47</c:v>
                </c:pt>
                <c:pt idx="89">
                  <c:v>165971.16</c:v>
                </c:pt>
                <c:pt idx="90">
                  <c:v>166566.26999999999</c:v>
                </c:pt>
                <c:pt idx="91">
                  <c:v>167158.26999999999</c:v>
                </c:pt>
                <c:pt idx="92">
                  <c:v>167748.06</c:v>
                </c:pt>
                <c:pt idx="93">
                  <c:v>168334.78</c:v>
                </c:pt>
                <c:pt idx="94">
                  <c:v>168919.42</c:v>
                </c:pt>
                <c:pt idx="95">
                  <c:v>169496.13</c:v>
                </c:pt>
                <c:pt idx="96">
                  <c:v>170064.17</c:v>
                </c:pt>
                <c:pt idx="97">
                  <c:v>170631.8</c:v>
                </c:pt>
                <c:pt idx="98">
                  <c:v>171198.11</c:v>
                </c:pt>
                <c:pt idx="99">
                  <c:v>171763.39</c:v>
                </c:pt>
                <c:pt idx="100">
                  <c:v>172328.06</c:v>
                </c:pt>
              </c:numCache>
            </c:numRef>
          </c:val>
          <c:smooth val="0"/>
        </c:ser>
        <c:dLbls>
          <c:showLegendKey val="0"/>
          <c:showVal val="0"/>
          <c:showCatName val="0"/>
          <c:showSerName val="0"/>
          <c:showPercent val="0"/>
          <c:showBubbleSize val="0"/>
        </c:dLbls>
        <c:marker val="1"/>
        <c:smooth val="0"/>
        <c:axId val="130768384"/>
        <c:axId val="131318912"/>
      </c:lineChart>
      <c:catAx>
        <c:axId val="130768384"/>
        <c:scaling>
          <c:orientation val="minMax"/>
        </c:scaling>
        <c:delete val="0"/>
        <c:axPos val="b"/>
        <c:numFmt formatCode="General" sourceLinked="1"/>
        <c:majorTickMark val="out"/>
        <c:minorTickMark val="none"/>
        <c:tickLblPos val="nextTo"/>
        <c:crossAx val="131318912"/>
        <c:crosses val="autoZero"/>
        <c:auto val="1"/>
        <c:lblAlgn val="ctr"/>
        <c:lblOffset val="100"/>
        <c:tickLblSkip val="10"/>
        <c:noMultiLvlLbl val="0"/>
      </c:catAx>
      <c:valAx>
        <c:axId val="131318912"/>
        <c:scaling>
          <c:orientation val="minMax"/>
        </c:scaling>
        <c:delete val="0"/>
        <c:axPos val="l"/>
        <c:majorGridlines/>
        <c:numFmt formatCode="#,##0" sourceLinked="0"/>
        <c:majorTickMark val="out"/>
        <c:minorTickMark val="none"/>
        <c:tickLblPos val="nextTo"/>
        <c:crossAx val="130768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'Simulation reports'!$DW$32</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reports'!$DX$32:$HT$32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
          <c:order val="1"/>
          <c:tx>
            <c:strRef>
              <c:f>'Simulation reports'!$DW$33</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reports'!$DX$33:$HT$33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2"/>
          <c:order val="2"/>
          <c:tx>
            <c:strRef>
              <c:f>'Simulation reports'!$DW$34</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reports'!$DX$34:$HT$34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3"/>
          <c:order val="3"/>
          <c:tx>
            <c:strRef>
              <c:f>'Simulation reports'!$DW$35</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reports'!$DX$35:$HT$35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4"/>
          <c:order val="4"/>
          <c:tx>
            <c:strRef>
              <c:f>'Simulation reports'!$DW$36</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reports'!$DX$36:$HT$36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5"/>
          <c:order val="5"/>
          <c:tx>
            <c:strRef>
              <c:f>'Simulation reports'!$DW$37</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reports'!$DX$37:$HT$37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6"/>
          <c:order val="6"/>
          <c:tx>
            <c:strRef>
              <c:f>'Simulation reports'!$DW$38</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reports'!$DX$38:$HT$38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7"/>
          <c:order val="7"/>
          <c:tx>
            <c:strRef>
              <c:f>'Simulation reports'!$DW$39</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reports'!$DX$39:$HT$39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8"/>
          <c:order val="8"/>
          <c:tx>
            <c:strRef>
              <c:f>'Simulation reports'!$DW$40</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reports'!$DX$40:$HT$40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9"/>
          <c:order val="9"/>
          <c:tx>
            <c:strRef>
              <c:f>'Simulation reports'!$DW$41</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reports'!$DX$41:$HT$41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0"/>
          <c:order val="10"/>
          <c:tx>
            <c:strRef>
              <c:f>'Simulation reports'!$DW$42</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reports'!$DX$42:$HT$42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1"/>
          <c:order val="11"/>
          <c:tx>
            <c:strRef>
              <c:f>'Simulation reports'!$DW$43</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reports'!$DX$43:$HT$43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2"/>
          <c:order val="12"/>
          <c:tx>
            <c:strRef>
              <c:f>'Simulation reports'!$DW$44</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reports'!$DX$44:$HT$44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3"/>
          <c:order val="13"/>
          <c:tx>
            <c:strRef>
              <c:f>'Simulation reports'!$DW$45</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reports'!$DX$45:$HT$45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4"/>
          <c:order val="14"/>
          <c:tx>
            <c:strRef>
              <c:f>'Simulation reports'!$DW$46</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reports'!$DX$46:$HT$46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5"/>
          <c:order val="15"/>
          <c:tx>
            <c:strRef>
              <c:f>'Simulation reports'!$DW$47</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reports'!$DX$47:$HT$47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6"/>
          <c:order val="16"/>
          <c:tx>
            <c:strRef>
              <c:f>'Simulation reports'!$DW$48</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reports'!$DX$48:$HT$48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ser>
          <c:idx val="17"/>
          <c:order val="17"/>
          <c:tx>
            <c:strRef>
              <c:f>'Simulation reports'!$DW$49</c:f>
              <c:strCache>
                <c:ptCount val="1"/>
              </c:strCache>
            </c:strRef>
          </c:tx>
          <c:marker>
            <c:symbol val="none"/>
          </c:marker>
          <c:xVal>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xVal>
          <c:yVal>
            <c:numRef>
              <c:f>'Simulation reports'!$DX$49:$HT$49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ser>
        <c:dLbls>
          <c:showLegendKey val="0"/>
          <c:showVal val="0"/>
          <c:showCatName val="0"/>
          <c:showSerName val="0"/>
          <c:showPercent val="0"/>
          <c:showBubbleSize val="0"/>
        </c:dLbls>
        <c:axId val="131321216"/>
        <c:axId val="131321792"/>
      </c:scatterChart>
      <c:valAx>
        <c:axId val="131321216"/>
        <c:scaling>
          <c:orientation val="minMax"/>
          <c:max val="2050"/>
          <c:min val="2000"/>
        </c:scaling>
        <c:delete val="0"/>
        <c:axPos val="b"/>
        <c:numFmt formatCode="General" sourceLinked="1"/>
        <c:majorTickMark val="out"/>
        <c:minorTickMark val="none"/>
        <c:tickLblPos val="nextTo"/>
        <c:crossAx val="131321792"/>
        <c:crosses val="autoZero"/>
        <c:crossBetween val="midCat"/>
      </c:valAx>
      <c:valAx>
        <c:axId val="131321792"/>
        <c:scaling>
          <c:orientation val="minMax"/>
        </c:scaling>
        <c:delete val="0"/>
        <c:axPos val="l"/>
        <c:majorGridlines/>
        <c:numFmt formatCode="General" sourceLinked="1"/>
        <c:majorTickMark val="out"/>
        <c:minorTickMark val="none"/>
        <c:tickLblPos val="nextTo"/>
        <c:crossAx val="13132121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0"/>
          <c:order val="0"/>
          <c:tx>
            <c:strRef>
              <c:f>'Simulation reports'!$DW$32</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reports'!$DX$32:$HT$32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
          <c:order val="1"/>
          <c:tx>
            <c:strRef>
              <c:f>'Simulation reports'!$DW$33</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reports'!$DX$33:$HT$33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2"/>
          <c:order val="2"/>
          <c:tx>
            <c:strRef>
              <c:f>'Simulation reports'!$DW$34</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reports'!$DX$34:$HT$34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3"/>
          <c:order val="3"/>
          <c:tx>
            <c:strRef>
              <c:f>'Simulation reports'!$DW$35</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reports'!$DX$35:$HT$35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4"/>
          <c:order val="4"/>
          <c:tx>
            <c:strRef>
              <c:f>'Simulation reports'!$DW$36</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reports'!$DX$36:$HT$36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5"/>
          <c:order val="5"/>
          <c:tx>
            <c:strRef>
              <c:f>'Simulation reports'!$DW$37</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reports'!$DX$37:$HT$37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6"/>
          <c:order val="6"/>
          <c:tx>
            <c:strRef>
              <c:f>'Simulation reports'!$DW$38</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reports'!$DX$38:$HT$38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7"/>
          <c:order val="7"/>
          <c:tx>
            <c:strRef>
              <c:f>'Simulation reports'!$DW$39</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reports'!$DX$39:$HT$39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8"/>
          <c:order val="8"/>
          <c:tx>
            <c:strRef>
              <c:f>'Simulation reports'!$DW$40</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reports'!$DX$40:$HT$40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9"/>
          <c:order val="9"/>
          <c:tx>
            <c:strRef>
              <c:f>'Simulation reports'!$DW$41</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reports'!$DX$41:$HT$41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0"/>
          <c:order val="10"/>
          <c:tx>
            <c:strRef>
              <c:f>'Simulation reports'!$DW$42</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reports'!$DX$42:$HT$42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1"/>
          <c:order val="11"/>
          <c:tx>
            <c:strRef>
              <c:f>'Simulation reports'!$DW$43</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reports'!$DX$43:$HT$43</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2"/>
          <c:order val="12"/>
          <c:tx>
            <c:strRef>
              <c:f>'Simulation reports'!$DW$44</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reports'!$DX$44:$HT$44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3"/>
          <c:order val="13"/>
          <c:tx>
            <c:strRef>
              <c:f>'Simulation reports'!$DW$45</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reports'!$DX$45:$HT$45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4"/>
          <c:order val="14"/>
          <c:tx>
            <c:strRef>
              <c:f>'Simulation reports'!$DW$46</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reports'!$DX$46:$HT$46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5"/>
          <c:order val="15"/>
          <c:tx>
            <c:strRef>
              <c:f>'Simulation reports'!$DW$47</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reports'!$DX$47:$HT$47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6"/>
          <c:order val="16"/>
          <c:tx>
            <c:strRef>
              <c:f>'Simulation reports'!$DW$48</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reports'!$DX$48:$HT$48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ser>
          <c:idx val="17"/>
          <c:order val="17"/>
          <c:tx>
            <c:strRef>
              <c:f>'Simulation reports'!$DW$49</c:f>
              <c:strCache>
                <c:ptCount val="1"/>
              </c:strCache>
            </c:strRef>
          </c:tx>
          <c:cat>
            <c:numRef>
              <c:f>'Simulation reports'!$DX$31:$HT$31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reports'!$DX$49:$HT$49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er>
        <c:dLbls>
          <c:showLegendKey val="0"/>
          <c:showVal val="0"/>
          <c:showCatName val="0"/>
          <c:showSerName val="0"/>
          <c:showPercent val="0"/>
          <c:showBubbleSize val="0"/>
        </c:dLbls>
        <c:axId val="131532288"/>
        <c:axId val="131325248"/>
      </c:areaChart>
      <c:catAx>
        <c:axId val="131532288"/>
        <c:scaling>
          <c:orientation val="minMax"/>
        </c:scaling>
        <c:delete val="0"/>
        <c:axPos val="b"/>
        <c:numFmt formatCode="General" sourceLinked="1"/>
        <c:majorTickMark val="out"/>
        <c:minorTickMark val="none"/>
        <c:tickLblPos val="nextTo"/>
        <c:crossAx val="131325248"/>
        <c:crosses val="autoZero"/>
        <c:auto val="1"/>
        <c:lblAlgn val="ctr"/>
        <c:lblOffset val="100"/>
        <c:tickLblSkip val="10"/>
        <c:noMultiLvlLbl val="0"/>
      </c:catAx>
      <c:valAx>
        <c:axId val="131325248"/>
        <c:scaling>
          <c:orientation val="minMax"/>
        </c:scaling>
        <c:delete val="0"/>
        <c:axPos val="l"/>
        <c:majorGridlines/>
        <c:numFmt formatCode="0%" sourceLinked="1"/>
        <c:majorTickMark val="out"/>
        <c:minorTickMark val="none"/>
        <c:tickLblPos val="nextTo"/>
        <c:crossAx val="131532288"/>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7"/>
          <c:order val="0"/>
          <c:tx>
            <c:strRef>
              <c:f>'Simulation reports'!$A$488</c:f>
              <c:strCache>
                <c:ptCount val="1"/>
                <c:pt idx="0">
                  <c:v>Born in US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reports'!$B$488:$CX$488</c:f>
              <c:numCache>
                <c:formatCode>0</c:formatCode>
                <c:ptCount val="101"/>
                <c:pt idx="0">
                  <c:v>3823460.9400000004</c:v>
                </c:pt>
                <c:pt idx="1">
                  <c:v>3889566.9</c:v>
                </c:pt>
                <c:pt idx="2">
                  <c:v>3950032.36</c:v>
                </c:pt>
                <c:pt idx="3">
                  <c:v>4007564.9699999997</c:v>
                </c:pt>
                <c:pt idx="4">
                  <c:v>4062300.41</c:v>
                </c:pt>
                <c:pt idx="5">
                  <c:v>4114514.1799999997</c:v>
                </c:pt>
                <c:pt idx="6">
                  <c:v>4164492.52</c:v>
                </c:pt>
                <c:pt idx="7">
                  <c:v>4212487.96</c:v>
                </c:pt>
                <c:pt idx="8">
                  <c:v>4258736.38</c:v>
                </c:pt>
                <c:pt idx="9">
                  <c:v>4303513.1099999994</c:v>
                </c:pt>
                <c:pt idx="10">
                  <c:v>4347150.72</c:v>
                </c:pt>
                <c:pt idx="11">
                  <c:v>4389791.9000000004</c:v>
                </c:pt>
                <c:pt idx="12">
                  <c:v>4431558.76</c:v>
                </c:pt>
                <c:pt idx="13">
                  <c:v>4472554.63</c:v>
                </c:pt>
                <c:pt idx="14">
                  <c:v>4512870.71</c:v>
                </c:pt>
                <c:pt idx="15">
                  <c:v>4552583.84</c:v>
                </c:pt>
                <c:pt idx="16">
                  <c:v>4591761.5199999996</c:v>
                </c:pt>
                <c:pt idx="17">
                  <c:v>4630460.59</c:v>
                </c:pt>
                <c:pt idx="18">
                  <c:v>4668729.59</c:v>
                </c:pt>
                <c:pt idx="19">
                  <c:v>4706610.26</c:v>
                </c:pt>
                <c:pt idx="20">
                  <c:v>4744132.9800000004</c:v>
                </c:pt>
                <c:pt idx="21">
                  <c:v>4781321.7799999993</c:v>
                </c:pt>
                <c:pt idx="22">
                  <c:v>4818214.54</c:v>
                </c:pt>
                <c:pt idx="23">
                  <c:v>4854840.3599999994</c:v>
                </c:pt>
                <c:pt idx="24">
                  <c:v>4891217.55</c:v>
                </c:pt>
                <c:pt idx="25">
                  <c:v>4927356.12</c:v>
                </c:pt>
                <c:pt idx="26">
                  <c:v>4963279.3099999996</c:v>
                </c:pt>
                <c:pt idx="27">
                  <c:v>4998992.29</c:v>
                </c:pt>
                <c:pt idx="28">
                  <c:v>5034508.7799999993</c:v>
                </c:pt>
                <c:pt idx="29">
                  <c:v>5069839.1500000004</c:v>
                </c:pt>
                <c:pt idx="30">
                  <c:v>5104988.1399999997</c:v>
                </c:pt>
                <c:pt idx="31">
                  <c:v>5139958.0999999996</c:v>
                </c:pt>
                <c:pt idx="32">
                  <c:v>5174749.5199999996</c:v>
                </c:pt>
                <c:pt idx="33">
                  <c:v>5209372.41</c:v>
                </c:pt>
                <c:pt idx="34">
                  <c:v>5243830.37</c:v>
                </c:pt>
                <c:pt idx="35">
                  <c:v>5278127.6399999997</c:v>
                </c:pt>
                <c:pt idx="36">
                  <c:v>5312274.6500000004</c:v>
                </c:pt>
                <c:pt idx="37">
                  <c:v>5346275.5199999996</c:v>
                </c:pt>
                <c:pt idx="38">
                  <c:v>5380129.3399999999</c:v>
                </c:pt>
                <c:pt idx="39">
                  <c:v>5413854.4299999997</c:v>
                </c:pt>
                <c:pt idx="40">
                  <c:v>5447444.3499999996</c:v>
                </c:pt>
                <c:pt idx="41">
                  <c:v>5480911.5499999998</c:v>
                </c:pt>
                <c:pt idx="42">
                  <c:v>5514259.8499999996</c:v>
                </c:pt>
                <c:pt idx="43">
                  <c:v>5547495.7699999996</c:v>
                </c:pt>
                <c:pt idx="44">
                  <c:v>5580623.5600000005</c:v>
                </c:pt>
                <c:pt idx="45">
                  <c:v>5613647.04</c:v>
                </c:pt>
                <c:pt idx="46">
                  <c:v>5646572.5099999998</c:v>
                </c:pt>
                <c:pt idx="47">
                  <c:v>5679402.3799999999</c:v>
                </c:pt>
                <c:pt idx="48">
                  <c:v>5712145.7300000004</c:v>
                </c:pt>
                <c:pt idx="49">
                  <c:v>5744790.8799999999</c:v>
                </c:pt>
                <c:pt idx="50">
                  <c:v>5777337.46</c:v>
                </c:pt>
                <c:pt idx="51">
                  <c:v>5809788.9199999999</c:v>
                </c:pt>
                <c:pt idx="52">
                  <c:v>5842145.29</c:v>
                </c:pt>
                <c:pt idx="53">
                  <c:v>5874408.3499999996</c:v>
                </c:pt>
                <c:pt idx="54">
                  <c:v>5906579.8599999994</c:v>
                </c:pt>
                <c:pt idx="55">
                  <c:v>5938665.1099999994</c:v>
                </c:pt>
                <c:pt idx="56">
                  <c:v>5970665.7400000002</c:v>
                </c:pt>
                <c:pt idx="57">
                  <c:v>6002579.79</c:v>
                </c:pt>
                <c:pt idx="58">
                  <c:v>6034414.0999999996</c:v>
                </c:pt>
                <c:pt idx="59">
                  <c:v>6066174.9299999997</c:v>
                </c:pt>
                <c:pt idx="60">
                  <c:v>6097891.5300000003</c:v>
                </c:pt>
                <c:pt idx="61">
                  <c:v>6129584.0199999996</c:v>
                </c:pt>
                <c:pt idx="62">
                  <c:v>6161248.8799999999</c:v>
                </c:pt>
                <c:pt idx="63">
                  <c:v>6192886.1099999994</c:v>
                </c:pt>
                <c:pt idx="64">
                  <c:v>6224503.0800000001</c:v>
                </c:pt>
                <c:pt idx="65">
                  <c:v>6256092.3200000003</c:v>
                </c:pt>
                <c:pt idx="66">
                  <c:v>6287662.1500000004</c:v>
                </c:pt>
                <c:pt idx="67">
                  <c:v>6319206.9900000002</c:v>
                </c:pt>
                <c:pt idx="68">
                  <c:v>6350735.9199999999</c:v>
                </c:pt>
                <c:pt idx="69">
                  <c:v>6382242.5899999999</c:v>
                </c:pt>
                <c:pt idx="70">
                  <c:v>6413733.5099999998</c:v>
                </c:pt>
                <c:pt idx="71">
                  <c:v>6445208.3599999994</c:v>
                </c:pt>
                <c:pt idx="72">
                  <c:v>6476662.4700000007</c:v>
                </c:pt>
                <c:pt idx="73">
                  <c:v>6508104.6600000001</c:v>
                </c:pt>
                <c:pt idx="74">
                  <c:v>6539534.5700000003</c:v>
                </c:pt>
                <c:pt idx="75">
                  <c:v>6570955.25</c:v>
                </c:pt>
                <c:pt idx="76">
                  <c:v>6602360.1899999995</c:v>
                </c:pt>
                <c:pt idx="77">
                  <c:v>6633758.9399999995</c:v>
                </c:pt>
                <c:pt idx="78">
                  <c:v>6665148.8499999996</c:v>
                </c:pt>
                <c:pt idx="79">
                  <c:v>6696532.0099999998</c:v>
                </c:pt>
                <c:pt idx="80">
                  <c:v>6727907.0099999998</c:v>
                </c:pt>
                <c:pt idx="81">
                  <c:v>6759271.79</c:v>
                </c:pt>
                <c:pt idx="82">
                  <c:v>6790639.4399999995</c:v>
                </c:pt>
                <c:pt idx="83">
                  <c:v>6821994.4100000001</c:v>
                </c:pt>
                <c:pt idx="84">
                  <c:v>6853342.8200000003</c:v>
                </c:pt>
                <c:pt idx="85">
                  <c:v>6884677.1600000001</c:v>
                </c:pt>
                <c:pt idx="86">
                  <c:v>6916000.5999999996</c:v>
                </c:pt>
                <c:pt idx="87">
                  <c:v>6947315.6600000001</c:v>
                </c:pt>
                <c:pt idx="88">
                  <c:v>6978619.25</c:v>
                </c:pt>
                <c:pt idx="89">
                  <c:v>7009920.5999999996</c:v>
                </c:pt>
                <c:pt idx="90">
                  <c:v>7041213.7200000007</c:v>
                </c:pt>
                <c:pt idx="91">
                  <c:v>7072506.1600000001</c:v>
                </c:pt>
                <c:pt idx="92">
                  <c:v>7103790.7599999998</c:v>
                </c:pt>
                <c:pt idx="93">
                  <c:v>7135074.5700000003</c:v>
                </c:pt>
                <c:pt idx="94">
                  <c:v>7166351.5300000003</c:v>
                </c:pt>
                <c:pt idx="95">
                  <c:v>7197640.1600000001</c:v>
                </c:pt>
                <c:pt idx="96">
                  <c:v>7228944.5899999999</c:v>
                </c:pt>
                <c:pt idx="97">
                  <c:v>7260268.6299999999</c:v>
                </c:pt>
                <c:pt idx="98">
                  <c:v>7291607.7199999997</c:v>
                </c:pt>
                <c:pt idx="99">
                  <c:v>7322960.7199999997</c:v>
                </c:pt>
                <c:pt idx="100">
                  <c:v>7354333.1399999997</c:v>
                </c:pt>
              </c:numCache>
            </c:numRef>
          </c:val>
          <c:smooth val="0"/>
        </c:ser>
        <c:ser>
          <c:idx val="0"/>
          <c:order val="1"/>
          <c:tx>
            <c:strRef>
              <c:f>'Simulation reports'!$A$489</c:f>
              <c:strCache>
                <c:ptCount val="1"/>
                <c:pt idx="0">
                  <c:v>Foreign-born, in US &gt;20 yrs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reports'!$B$489:$CX$489</c:f>
              <c:numCache>
                <c:formatCode>0</c:formatCode>
                <c:ptCount val="101"/>
                <c:pt idx="0">
                  <c:v>68971.990000000005</c:v>
                </c:pt>
                <c:pt idx="1">
                  <c:v>78000.179999999993</c:v>
                </c:pt>
                <c:pt idx="2">
                  <c:v>87115.66</c:v>
                </c:pt>
                <c:pt idx="3">
                  <c:v>96326.34</c:v>
                </c:pt>
                <c:pt idx="4">
                  <c:v>105606.96999999999</c:v>
                </c:pt>
                <c:pt idx="5">
                  <c:v>114938.62999999999</c:v>
                </c:pt>
                <c:pt idx="6">
                  <c:v>124305.46</c:v>
                </c:pt>
                <c:pt idx="7">
                  <c:v>133693.66</c:v>
                </c:pt>
                <c:pt idx="8">
                  <c:v>143091.96999999997</c:v>
                </c:pt>
                <c:pt idx="9">
                  <c:v>152492.29999999999</c:v>
                </c:pt>
                <c:pt idx="10">
                  <c:v>161892.20000000001</c:v>
                </c:pt>
                <c:pt idx="11">
                  <c:v>171285.48</c:v>
                </c:pt>
                <c:pt idx="12">
                  <c:v>180666.11</c:v>
                </c:pt>
                <c:pt idx="13">
                  <c:v>190028.91</c:v>
                </c:pt>
                <c:pt idx="14">
                  <c:v>199368.75</c:v>
                </c:pt>
                <c:pt idx="15">
                  <c:v>208680.63</c:v>
                </c:pt>
                <c:pt idx="16">
                  <c:v>217959.61</c:v>
                </c:pt>
                <c:pt idx="17">
                  <c:v>227200.98</c:v>
                </c:pt>
                <c:pt idx="18">
                  <c:v>236399.65999999997</c:v>
                </c:pt>
                <c:pt idx="19">
                  <c:v>245550.69</c:v>
                </c:pt>
                <c:pt idx="20">
                  <c:v>254648.28000000003</c:v>
                </c:pt>
                <c:pt idx="21">
                  <c:v>263686.82</c:v>
                </c:pt>
                <c:pt idx="22">
                  <c:v>272661.74</c:v>
                </c:pt>
                <c:pt idx="23">
                  <c:v>281567.41000000003</c:v>
                </c:pt>
                <c:pt idx="24">
                  <c:v>290398.68000000005</c:v>
                </c:pt>
                <c:pt idx="25">
                  <c:v>299150.05000000005</c:v>
                </c:pt>
                <c:pt idx="26">
                  <c:v>307816.23</c:v>
                </c:pt>
                <c:pt idx="27">
                  <c:v>316391.65999999997</c:v>
                </c:pt>
                <c:pt idx="28">
                  <c:v>324871.12</c:v>
                </c:pt>
                <c:pt idx="29">
                  <c:v>333249.21999999997</c:v>
                </c:pt>
                <c:pt idx="30">
                  <c:v>341520.92</c:v>
                </c:pt>
                <c:pt idx="31">
                  <c:v>349680.78</c:v>
                </c:pt>
                <c:pt idx="32">
                  <c:v>357723.61</c:v>
                </c:pt>
                <c:pt idx="33">
                  <c:v>365644.83</c:v>
                </c:pt>
                <c:pt idx="34">
                  <c:v>373439.42</c:v>
                </c:pt>
                <c:pt idx="35">
                  <c:v>381102.58999999997</c:v>
                </c:pt>
                <c:pt idx="36">
                  <c:v>388630.14999999997</c:v>
                </c:pt>
                <c:pt idx="37">
                  <c:v>396017.44</c:v>
                </c:pt>
                <c:pt idx="38">
                  <c:v>403260.59</c:v>
                </c:pt>
                <c:pt idx="39">
                  <c:v>410355.32999999996</c:v>
                </c:pt>
                <c:pt idx="40">
                  <c:v>417298.09</c:v>
                </c:pt>
                <c:pt idx="41">
                  <c:v>424085.34</c:v>
                </c:pt>
                <c:pt idx="42">
                  <c:v>430713.64999999997</c:v>
                </c:pt>
                <c:pt idx="43">
                  <c:v>437180.31999999995</c:v>
                </c:pt>
                <c:pt idx="44">
                  <c:v>443481.91</c:v>
                </c:pt>
                <c:pt idx="45">
                  <c:v>449616.06</c:v>
                </c:pt>
                <c:pt idx="46">
                  <c:v>455580.07</c:v>
                </c:pt>
                <c:pt idx="47">
                  <c:v>461371.72000000009</c:v>
                </c:pt>
                <c:pt idx="48">
                  <c:v>466988.81</c:v>
                </c:pt>
                <c:pt idx="49">
                  <c:v>472429.13</c:v>
                </c:pt>
                <c:pt idx="50">
                  <c:v>477691.02</c:v>
                </c:pt>
                <c:pt idx="51">
                  <c:v>482772.43999999994</c:v>
                </c:pt>
                <c:pt idx="52">
                  <c:v>487672.36999999994</c:v>
                </c:pt>
                <c:pt idx="53">
                  <c:v>492389.24</c:v>
                </c:pt>
                <c:pt idx="54">
                  <c:v>496922.10000000003</c:v>
                </c:pt>
                <c:pt idx="55">
                  <c:v>501269.75</c:v>
                </c:pt>
                <c:pt idx="56">
                  <c:v>505432.01</c:v>
                </c:pt>
                <c:pt idx="57">
                  <c:v>509408.02</c:v>
                </c:pt>
                <c:pt idx="58">
                  <c:v>513198.06</c:v>
                </c:pt>
                <c:pt idx="59">
                  <c:v>516801.67000000004</c:v>
                </c:pt>
                <c:pt idx="60">
                  <c:v>520222.80999999994</c:v>
                </c:pt>
                <c:pt idx="61">
                  <c:v>523462.73000000004</c:v>
                </c:pt>
                <c:pt idx="62">
                  <c:v>526521.86999999988</c:v>
                </c:pt>
                <c:pt idx="63">
                  <c:v>529400.6</c:v>
                </c:pt>
                <c:pt idx="64">
                  <c:v>532099.67000000004</c:v>
                </c:pt>
                <c:pt idx="65">
                  <c:v>534620.14</c:v>
                </c:pt>
                <c:pt idx="66">
                  <c:v>536962.40999999992</c:v>
                </c:pt>
                <c:pt idx="67">
                  <c:v>539128.41</c:v>
                </c:pt>
                <c:pt idx="68">
                  <c:v>541118.66</c:v>
                </c:pt>
                <c:pt idx="69">
                  <c:v>542934.84</c:v>
                </c:pt>
                <c:pt idx="70">
                  <c:v>544578.4</c:v>
                </c:pt>
                <c:pt idx="71">
                  <c:v>546050.96</c:v>
                </c:pt>
                <c:pt idx="72">
                  <c:v>547354.01</c:v>
                </c:pt>
                <c:pt idx="73">
                  <c:v>548489.75</c:v>
                </c:pt>
                <c:pt idx="74">
                  <c:v>549459.77</c:v>
                </c:pt>
                <c:pt idx="75">
                  <c:v>550266.49</c:v>
                </c:pt>
                <c:pt idx="76">
                  <c:v>550911.91</c:v>
                </c:pt>
                <c:pt idx="77">
                  <c:v>551398.25</c:v>
                </c:pt>
                <c:pt idx="78">
                  <c:v>551727.80000000005</c:v>
                </c:pt>
                <c:pt idx="79">
                  <c:v>551902.63</c:v>
                </c:pt>
                <c:pt idx="80">
                  <c:v>551925.22</c:v>
                </c:pt>
                <c:pt idx="81">
                  <c:v>551798.6</c:v>
                </c:pt>
                <c:pt idx="82">
                  <c:v>551524.9</c:v>
                </c:pt>
                <c:pt idx="83">
                  <c:v>551106.68000000005</c:v>
                </c:pt>
                <c:pt idx="84">
                  <c:v>550546.05000000005</c:v>
                </c:pt>
                <c:pt idx="85">
                  <c:v>549845.72</c:v>
                </c:pt>
                <c:pt idx="86">
                  <c:v>549008.49</c:v>
                </c:pt>
                <c:pt idx="87">
                  <c:v>548037.11</c:v>
                </c:pt>
                <c:pt idx="88">
                  <c:v>546934.68999999994</c:v>
                </c:pt>
                <c:pt idx="89">
                  <c:v>545703.80000000005</c:v>
                </c:pt>
                <c:pt idx="90">
                  <c:v>544347.58000000007</c:v>
                </c:pt>
                <c:pt idx="91">
                  <c:v>542868.84</c:v>
                </c:pt>
                <c:pt idx="92">
                  <c:v>541270.71</c:v>
                </c:pt>
                <c:pt idx="93">
                  <c:v>539555.90999999992</c:v>
                </c:pt>
                <c:pt idx="94">
                  <c:v>537727.1</c:v>
                </c:pt>
                <c:pt idx="95">
                  <c:v>535788.20000000007</c:v>
                </c:pt>
                <c:pt idx="96">
                  <c:v>533742.5</c:v>
                </c:pt>
                <c:pt idx="97">
                  <c:v>531592.73</c:v>
                </c:pt>
                <c:pt idx="98">
                  <c:v>529342</c:v>
                </c:pt>
                <c:pt idx="99">
                  <c:v>526992.79</c:v>
                </c:pt>
                <c:pt idx="100">
                  <c:v>524548.26</c:v>
                </c:pt>
              </c:numCache>
            </c:numRef>
          </c:val>
          <c:smooth val="0"/>
        </c:ser>
        <c:ser>
          <c:idx val="1"/>
          <c:order val="2"/>
          <c:tx>
            <c:strRef>
              <c:f>'Simulation reports'!$A$490</c:f>
              <c:strCache>
                <c:ptCount val="1"/>
                <c:pt idx="0">
                  <c:v>Foreign-born, in US &lt;20 yrs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reports'!$B$490:$CX$490</c:f>
              <c:numCache>
                <c:formatCode>0</c:formatCode>
                <c:ptCount val="101"/>
                <c:pt idx="0">
                  <c:v>355546.94000000006</c:v>
                </c:pt>
                <c:pt idx="1">
                  <c:v>359983.06</c:v>
                </c:pt>
                <c:pt idx="2">
                  <c:v>363344.02999999997</c:v>
                </c:pt>
                <c:pt idx="3">
                  <c:v>366156.54999999993</c:v>
                </c:pt>
                <c:pt idx="4">
                  <c:v>368492.20999999996</c:v>
                </c:pt>
                <c:pt idx="5">
                  <c:v>370430.36999999994</c:v>
                </c:pt>
                <c:pt idx="6">
                  <c:v>372034.95</c:v>
                </c:pt>
                <c:pt idx="7">
                  <c:v>373353.55</c:v>
                </c:pt>
                <c:pt idx="8">
                  <c:v>374429.41</c:v>
                </c:pt>
                <c:pt idx="9">
                  <c:v>375305.79</c:v>
                </c:pt>
                <c:pt idx="10">
                  <c:v>376040.84</c:v>
                </c:pt>
                <c:pt idx="11">
                  <c:v>376654.02</c:v>
                </c:pt>
                <c:pt idx="12">
                  <c:v>377161.29</c:v>
                </c:pt>
                <c:pt idx="13">
                  <c:v>377575.58</c:v>
                </c:pt>
                <c:pt idx="14">
                  <c:v>377906.35</c:v>
                </c:pt>
                <c:pt idx="15">
                  <c:v>378160.09</c:v>
                </c:pt>
                <c:pt idx="16">
                  <c:v>378342.18000000005</c:v>
                </c:pt>
                <c:pt idx="17">
                  <c:v>378455.88</c:v>
                </c:pt>
                <c:pt idx="18">
                  <c:v>378503.64999999997</c:v>
                </c:pt>
                <c:pt idx="19">
                  <c:v>378485.3</c:v>
                </c:pt>
                <c:pt idx="20">
                  <c:v>378397.53</c:v>
                </c:pt>
                <c:pt idx="21">
                  <c:v>378238.92000000004</c:v>
                </c:pt>
                <c:pt idx="22">
                  <c:v>378010.39</c:v>
                </c:pt>
                <c:pt idx="23">
                  <c:v>377711.82999999996</c:v>
                </c:pt>
                <c:pt idx="24">
                  <c:v>377341.80000000005</c:v>
                </c:pt>
                <c:pt idx="25">
                  <c:v>376898.99</c:v>
                </c:pt>
                <c:pt idx="26">
                  <c:v>376381.80999999994</c:v>
                </c:pt>
                <c:pt idx="27">
                  <c:v>375788.96</c:v>
                </c:pt>
                <c:pt idx="28">
                  <c:v>375119.57999999996</c:v>
                </c:pt>
                <c:pt idx="29">
                  <c:v>374372.88</c:v>
                </c:pt>
                <c:pt idx="30">
                  <c:v>373547.56</c:v>
                </c:pt>
                <c:pt idx="31">
                  <c:v>372643.06999999995</c:v>
                </c:pt>
                <c:pt idx="32">
                  <c:v>371658.7</c:v>
                </c:pt>
                <c:pt idx="33">
                  <c:v>370594.18</c:v>
                </c:pt>
                <c:pt idx="34">
                  <c:v>369449.49</c:v>
                </c:pt>
                <c:pt idx="35">
                  <c:v>368224.77999999997</c:v>
                </c:pt>
                <c:pt idx="36">
                  <c:v>366920.18000000005</c:v>
                </c:pt>
                <c:pt idx="37">
                  <c:v>365536.64</c:v>
                </c:pt>
                <c:pt idx="38">
                  <c:v>364074.61</c:v>
                </c:pt>
                <c:pt idx="39">
                  <c:v>362535</c:v>
                </c:pt>
                <c:pt idx="40">
                  <c:v>360919.06999999995</c:v>
                </c:pt>
                <c:pt idx="41">
                  <c:v>359227.79000000004</c:v>
                </c:pt>
                <c:pt idx="42">
                  <c:v>357462.81</c:v>
                </c:pt>
                <c:pt idx="43">
                  <c:v>355625.91000000003</c:v>
                </c:pt>
                <c:pt idx="44">
                  <c:v>353718.58999999997</c:v>
                </c:pt>
                <c:pt idx="45">
                  <c:v>351742.43000000005</c:v>
                </c:pt>
                <c:pt idx="46">
                  <c:v>349699.14</c:v>
                </c:pt>
                <c:pt idx="47">
                  <c:v>347590.76</c:v>
                </c:pt>
                <c:pt idx="48">
                  <c:v>345418.85</c:v>
                </c:pt>
                <c:pt idx="49">
                  <c:v>343185.02</c:v>
                </c:pt>
                <c:pt idx="50">
                  <c:v>340890.42000000004</c:v>
                </c:pt>
                <c:pt idx="51">
                  <c:v>338536.95999999996</c:v>
                </c:pt>
                <c:pt idx="52">
                  <c:v>336126.25</c:v>
                </c:pt>
                <c:pt idx="53">
                  <c:v>333660.25</c:v>
                </c:pt>
                <c:pt idx="54">
                  <c:v>331140.94999999995</c:v>
                </c:pt>
                <c:pt idx="55">
                  <c:v>328570.39</c:v>
                </c:pt>
                <c:pt idx="56">
                  <c:v>325950.44999999995</c:v>
                </c:pt>
                <c:pt idx="57">
                  <c:v>323283.48000000004</c:v>
                </c:pt>
                <c:pt idx="58">
                  <c:v>320571.51</c:v>
                </c:pt>
                <c:pt idx="59">
                  <c:v>317816.80000000005</c:v>
                </c:pt>
                <c:pt idx="60">
                  <c:v>315026.01</c:v>
                </c:pt>
                <c:pt idx="61">
                  <c:v>312202.31</c:v>
                </c:pt>
                <c:pt idx="62">
                  <c:v>309347.24</c:v>
                </c:pt>
                <c:pt idx="63">
                  <c:v>306462.69</c:v>
                </c:pt>
                <c:pt idx="64">
                  <c:v>303550.08999999997</c:v>
                </c:pt>
                <c:pt idx="65">
                  <c:v>300611.53000000003</c:v>
                </c:pt>
                <c:pt idx="66">
                  <c:v>297648.5</c:v>
                </c:pt>
                <c:pt idx="67">
                  <c:v>294662.72000000003</c:v>
                </c:pt>
                <c:pt idx="68">
                  <c:v>291656.24</c:v>
                </c:pt>
                <c:pt idx="69">
                  <c:v>288630.45999999996</c:v>
                </c:pt>
                <c:pt idx="70">
                  <c:v>285587.3</c:v>
                </c:pt>
                <c:pt idx="71">
                  <c:v>282528.33999999997</c:v>
                </c:pt>
                <c:pt idx="72">
                  <c:v>279455.39999999997</c:v>
                </c:pt>
                <c:pt idx="73">
                  <c:v>276369.71000000002</c:v>
                </c:pt>
                <c:pt idx="74">
                  <c:v>273273.65000000002</c:v>
                </c:pt>
                <c:pt idx="75">
                  <c:v>270168.67</c:v>
                </c:pt>
                <c:pt idx="76">
                  <c:v>267056.34000000003</c:v>
                </c:pt>
                <c:pt idx="77">
                  <c:v>263938.48</c:v>
                </c:pt>
                <c:pt idx="78">
                  <c:v>260816.34999999998</c:v>
                </c:pt>
                <c:pt idx="79">
                  <c:v>257691.33999999997</c:v>
                </c:pt>
                <c:pt idx="80">
                  <c:v>254564.83999999997</c:v>
                </c:pt>
                <c:pt idx="81">
                  <c:v>251438.56</c:v>
                </c:pt>
                <c:pt idx="82">
                  <c:v>248313.86</c:v>
                </c:pt>
                <c:pt idx="83">
                  <c:v>245191.37</c:v>
                </c:pt>
                <c:pt idx="84">
                  <c:v>242072.17</c:v>
                </c:pt>
                <c:pt idx="85">
                  <c:v>238957.41</c:v>
                </c:pt>
                <c:pt idx="86">
                  <c:v>235848.27</c:v>
                </c:pt>
                <c:pt idx="87">
                  <c:v>232746.04</c:v>
                </c:pt>
                <c:pt idx="88">
                  <c:v>229652.06</c:v>
                </c:pt>
                <c:pt idx="89">
                  <c:v>226567.74000000002</c:v>
                </c:pt>
                <c:pt idx="90">
                  <c:v>223493.96999999997</c:v>
                </c:pt>
                <c:pt idx="91">
                  <c:v>220431.96000000002</c:v>
                </c:pt>
                <c:pt idx="92">
                  <c:v>217382.80000000002</c:v>
                </c:pt>
                <c:pt idx="93">
                  <c:v>214347.41</c:v>
                </c:pt>
                <c:pt idx="94">
                  <c:v>211326.75</c:v>
                </c:pt>
                <c:pt idx="95">
                  <c:v>208322.19</c:v>
                </c:pt>
                <c:pt idx="96">
                  <c:v>205335.01</c:v>
                </c:pt>
                <c:pt idx="97">
                  <c:v>202365.90999999997</c:v>
                </c:pt>
                <c:pt idx="98">
                  <c:v>199415.52000000002</c:v>
                </c:pt>
                <c:pt idx="99">
                  <c:v>196484.66999999998</c:v>
                </c:pt>
                <c:pt idx="100">
                  <c:v>193573.84999999998</c:v>
                </c:pt>
              </c:numCache>
            </c:numRef>
          </c:val>
          <c:smooth val="0"/>
        </c:ser>
        <c:dLbls>
          <c:showLegendKey val="0"/>
          <c:showVal val="0"/>
          <c:showCatName val="0"/>
          <c:showSerName val="0"/>
          <c:showPercent val="0"/>
          <c:showBubbleSize val="0"/>
        </c:dLbls>
        <c:marker val="1"/>
        <c:smooth val="0"/>
        <c:axId val="131532800"/>
        <c:axId val="131779392"/>
      </c:lineChart>
      <c:catAx>
        <c:axId val="131532800"/>
        <c:scaling>
          <c:orientation val="minMax"/>
        </c:scaling>
        <c:delete val="0"/>
        <c:axPos val="b"/>
        <c:numFmt formatCode="General" sourceLinked="1"/>
        <c:majorTickMark val="out"/>
        <c:minorTickMark val="none"/>
        <c:tickLblPos val="nextTo"/>
        <c:crossAx val="131779392"/>
        <c:crosses val="autoZero"/>
        <c:auto val="1"/>
        <c:lblAlgn val="ctr"/>
        <c:lblOffset val="100"/>
        <c:tickLblSkip val="10"/>
        <c:noMultiLvlLbl val="0"/>
      </c:catAx>
      <c:valAx>
        <c:axId val="131779392"/>
        <c:scaling>
          <c:orientation val="minMax"/>
        </c:scaling>
        <c:delete val="0"/>
        <c:axPos val="l"/>
        <c:majorGridlines/>
        <c:numFmt formatCode="#,##0" sourceLinked="0"/>
        <c:majorTickMark val="out"/>
        <c:minorTickMark val="none"/>
        <c:tickLblPos val="nextTo"/>
        <c:crossAx val="131532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results'!$A$35</c:f>
              <c:strCache>
                <c:ptCount val="1"/>
                <c:pt idx="0">
                  <c:v>CarDriverWorkTrips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results'!$B$35:$CX$35</c:f>
              <c:numCache>
                <c:formatCode>General</c:formatCode>
                <c:ptCount val="101"/>
                <c:pt idx="0">
                  <c:v>2115321.75</c:v>
                </c:pt>
                <c:pt idx="1">
                  <c:v>2115321.75</c:v>
                </c:pt>
                <c:pt idx="2">
                  <c:v>2141199.75</c:v>
                </c:pt>
                <c:pt idx="3">
                  <c:v>2164403.25</c:v>
                </c:pt>
                <c:pt idx="4">
                  <c:v>2185140</c:v>
                </c:pt>
                <c:pt idx="5">
                  <c:v>2203686.25</c:v>
                </c:pt>
                <c:pt idx="6">
                  <c:v>2220316.75</c:v>
                </c:pt>
                <c:pt idx="7">
                  <c:v>2235265.75</c:v>
                </c:pt>
                <c:pt idx="8">
                  <c:v>2248766.5</c:v>
                </c:pt>
                <c:pt idx="9">
                  <c:v>2261055</c:v>
                </c:pt>
                <c:pt idx="10">
                  <c:v>2272389</c:v>
                </c:pt>
                <c:pt idx="11">
                  <c:v>2282911</c:v>
                </c:pt>
                <c:pt idx="12">
                  <c:v>2292743.25</c:v>
                </c:pt>
                <c:pt idx="13">
                  <c:v>2301998.5</c:v>
                </c:pt>
                <c:pt idx="14">
                  <c:v>2310764.25</c:v>
                </c:pt>
                <c:pt idx="15">
                  <c:v>2319115.75</c:v>
                </c:pt>
                <c:pt idx="16">
                  <c:v>2327127.5</c:v>
                </c:pt>
                <c:pt idx="17">
                  <c:v>2334851.75</c:v>
                </c:pt>
                <c:pt idx="18">
                  <c:v>2342343.75</c:v>
                </c:pt>
                <c:pt idx="19">
                  <c:v>2349641.25</c:v>
                </c:pt>
                <c:pt idx="20">
                  <c:v>2356772</c:v>
                </c:pt>
                <c:pt idx="21">
                  <c:v>2363773.5</c:v>
                </c:pt>
                <c:pt idx="22">
                  <c:v>2370671.25</c:v>
                </c:pt>
                <c:pt idx="23">
                  <c:v>2377492</c:v>
                </c:pt>
                <c:pt idx="24">
                  <c:v>2384251.25</c:v>
                </c:pt>
                <c:pt idx="25">
                  <c:v>2390967.5</c:v>
                </c:pt>
                <c:pt idx="26">
                  <c:v>2397654.25</c:v>
                </c:pt>
                <c:pt idx="27">
                  <c:v>2404316</c:v>
                </c:pt>
                <c:pt idx="28">
                  <c:v>2410966</c:v>
                </c:pt>
                <c:pt idx="29">
                  <c:v>2417617.75</c:v>
                </c:pt>
                <c:pt idx="30">
                  <c:v>2424264.25</c:v>
                </c:pt>
                <c:pt idx="31">
                  <c:v>2430913.5</c:v>
                </c:pt>
                <c:pt idx="32">
                  <c:v>2437563.75</c:v>
                </c:pt>
                <c:pt idx="33">
                  <c:v>2444222</c:v>
                </c:pt>
                <c:pt idx="34">
                  <c:v>2450890.25</c:v>
                </c:pt>
                <c:pt idx="35">
                  <c:v>2457570.75</c:v>
                </c:pt>
                <c:pt idx="36">
                  <c:v>2464265.75</c:v>
                </c:pt>
                <c:pt idx="37">
                  <c:v>2470975.75</c:v>
                </c:pt>
                <c:pt idx="38">
                  <c:v>2477700.75</c:v>
                </c:pt>
                <c:pt idx="39">
                  <c:v>2484445</c:v>
                </c:pt>
                <c:pt idx="40">
                  <c:v>2491205</c:v>
                </c:pt>
                <c:pt idx="41">
                  <c:v>2497987.25</c:v>
                </c:pt>
                <c:pt idx="42">
                  <c:v>2504784.75</c:v>
                </c:pt>
                <c:pt idx="43">
                  <c:v>2511611.75</c:v>
                </c:pt>
                <c:pt idx="44">
                  <c:v>2518454</c:v>
                </c:pt>
                <c:pt idx="45">
                  <c:v>2525322.5</c:v>
                </c:pt>
                <c:pt idx="46">
                  <c:v>2532204.5</c:v>
                </c:pt>
                <c:pt idx="47">
                  <c:v>2539108.75</c:v>
                </c:pt>
                <c:pt idx="48">
                  <c:v>2546036</c:v>
                </c:pt>
                <c:pt idx="49">
                  <c:v>2552976.5</c:v>
                </c:pt>
                <c:pt idx="50">
                  <c:v>2559934.5</c:v>
                </c:pt>
                <c:pt idx="51">
                  <c:v>2566902.5</c:v>
                </c:pt>
                <c:pt idx="52">
                  <c:v>2573879.5</c:v>
                </c:pt>
                <c:pt idx="53">
                  <c:v>2580863.25</c:v>
                </c:pt>
                <c:pt idx="54">
                  <c:v>2587852.75</c:v>
                </c:pt>
                <c:pt idx="55">
                  <c:v>2594854</c:v>
                </c:pt>
                <c:pt idx="56">
                  <c:v>2601859.25</c:v>
                </c:pt>
                <c:pt idx="57">
                  <c:v>2608867.25</c:v>
                </c:pt>
                <c:pt idx="58">
                  <c:v>2615883.5</c:v>
                </c:pt>
                <c:pt idx="59">
                  <c:v>2622904</c:v>
                </c:pt>
                <c:pt idx="60">
                  <c:v>2629944.75</c:v>
                </c:pt>
                <c:pt idx="61">
                  <c:v>2637013.75</c:v>
                </c:pt>
                <c:pt idx="62">
                  <c:v>2644103</c:v>
                </c:pt>
                <c:pt idx="63">
                  <c:v>2651212.5</c:v>
                </c:pt>
                <c:pt idx="64">
                  <c:v>2658346.25</c:v>
                </c:pt>
                <c:pt idx="65">
                  <c:v>2665499.75</c:v>
                </c:pt>
                <c:pt idx="66">
                  <c:v>2672669.5</c:v>
                </c:pt>
                <c:pt idx="67">
                  <c:v>2679859.5</c:v>
                </c:pt>
                <c:pt idx="68">
                  <c:v>2687069</c:v>
                </c:pt>
                <c:pt idx="69">
                  <c:v>2694295</c:v>
                </c:pt>
                <c:pt idx="70">
                  <c:v>2701538.5</c:v>
                </c:pt>
                <c:pt idx="71">
                  <c:v>2708797.5</c:v>
                </c:pt>
                <c:pt idx="72">
                  <c:v>2716069.25</c:v>
                </c:pt>
                <c:pt idx="73">
                  <c:v>2723358.25</c:v>
                </c:pt>
                <c:pt idx="74">
                  <c:v>2730667</c:v>
                </c:pt>
                <c:pt idx="75">
                  <c:v>2737981.75</c:v>
                </c:pt>
                <c:pt idx="76">
                  <c:v>2745319.25</c:v>
                </c:pt>
                <c:pt idx="77">
                  <c:v>2752667.75</c:v>
                </c:pt>
                <c:pt idx="78">
                  <c:v>2760032.5</c:v>
                </c:pt>
                <c:pt idx="79">
                  <c:v>2767408.75</c:v>
                </c:pt>
                <c:pt idx="80">
                  <c:v>2774802</c:v>
                </c:pt>
                <c:pt idx="81">
                  <c:v>2782208.5</c:v>
                </c:pt>
                <c:pt idx="82">
                  <c:v>2789628.5</c:v>
                </c:pt>
                <c:pt idx="83">
                  <c:v>2797063.25</c:v>
                </c:pt>
                <c:pt idx="84">
                  <c:v>2804503</c:v>
                </c:pt>
                <c:pt idx="85">
                  <c:v>2811955.75</c:v>
                </c:pt>
                <c:pt idx="86">
                  <c:v>2819420.5</c:v>
                </c:pt>
                <c:pt idx="87">
                  <c:v>2826892</c:v>
                </c:pt>
                <c:pt idx="88">
                  <c:v>2834373.75</c:v>
                </c:pt>
                <c:pt idx="89">
                  <c:v>2841865.75</c:v>
                </c:pt>
                <c:pt idx="90">
                  <c:v>2849377.25</c:v>
                </c:pt>
                <c:pt idx="91">
                  <c:v>2856890</c:v>
                </c:pt>
                <c:pt idx="92">
                  <c:v>2864417.25</c:v>
                </c:pt>
                <c:pt idx="93">
                  <c:v>2871960.5</c:v>
                </c:pt>
                <c:pt idx="94">
                  <c:v>2879517</c:v>
                </c:pt>
                <c:pt idx="95">
                  <c:v>2887086</c:v>
                </c:pt>
                <c:pt idx="96">
                  <c:v>2894682.25</c:v>
                </c:pt>
                <c:pt idx="97">
                  <c:v>2902290.5</c:v>
                </c:pt>
                <c:pt idx="98">
                  <c:v>2909928.25</c:v>
                </c:pt>
                <c:pt idx="99">
                  <c:v>2917585.75</c:v>
                </c:pt>
                <c:pt idx="100">
                  <c:v>2925263.5</c:v>
                </c:pt>
              </c:numCache>
            </c:numRef>
          </c:val>
          <c:smooth val="0"/>
        </c:ser>
        <c:ser>
          <c:idx val="5"/>
          <c:order val="1"/>
          <c:tx>
            <c:strRef>
              <c:f>'Simulation results'!$A$36</c:f>
              <c:strCache>
                <c:ptCount val="1"/>
                <c:pt idx="0">
                  <c:v>CarPassengerWorkTrips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results'!$B$36:$CX$36</c:f>
              <c:numCache>
                <c:formatCode>General</c:formatCode>
                <c:ptCount val="101"/>
                <c:pt idx="0">
                  <c:v>207505.98</c:v>
                </c:pt>
                <c:pt idx="1">
                  <c:v>207505.98</c:v>
                </c:pt>
                <c:pt idx="2">
                  <c:v>209750.73</c:v>
                </c:pt>
                <c:pt idx="3">
                  <c:v>211761.42</c:v>
                </c:pt>
                <c:pt idx="4">
                  <c:v>213551.44</c:v>
                </c:pt>
                <c:pt idx="5">
                  <c:v>215143.97</c:v>
                </c:pt>
                <c:pt idx="6">
                  <c:v>216563.34</c:v>
                </c:pt>
                <c:pt idx="7">
                  <c:v>217831.27</c:v>
                </c:pt>
                <c:pt idx="8">
                  <c:v>218969.03</c:v>
                </c:pt>
                <c:pt idx="9">
                  <c:v>219998.94</c:v>
                </c:pt>
                <c:pt idx="10">
                  <c:v>220946.69</c:v>
                </c:pt>
                <c:pt idx="11">
                  <c:v>221825.81</c:v>
                </c:pt>
                <c:pt idx="12">
                  <c:v>222647.64</c:v>
                </c:pt>
                <c:pt idx="13">
                  <c:v>223423.16</c:v>
                </c:pt>
                <c:pt idx="14">
                  <c:v>224161.13</c:v>
                </c:pt>
                <c:pt idx="15">
                  <c:v>224868.53</c:v>
                </c:pt>
                <c:pt idx="16">
                  <c:v>225552.78</c:v>
                </c:pt>
                <c:pt idx="17">
                  <c:v>226218.84</c:v>
                </c:pt>
                <c:pt idx="18">
                  <c:v>226871.86</c:v>
                </c:pt>
                <c:pt idx="19">
                  <c:v>227515.38</c:v>
                </c:pt>
                <c:pt idx="20">
                  <c:v>228152.61</c:v>
                </c:pt>
                <c:pt idx="21">
                  <c:v>228785.63</c:v>
                </c:pt>
                <c:pt idx="22">
                  <c:v>229417.83</c:v>
                </c:pt>
                <c:pt idx="23">
                  <c:v>230050.86</c:v>
                </c:pt>
                <c:pt idx="24">
                  <c:v>230686.45</c:v>
                </c:pt>
                <c:pt idx="25">
                  <c:v>231325.14</c:v>
                </c:pt>
                <c:pt idx="26">
                  <c:v>231968.5</c:v>
                </c:pt>
                <c:pt idx="27">
                  <c:v>232616.69</c:v>
                </c:pt>
                <c:pt idx="28">
                  <c:v>233270.31</c:v>
                </c:pt>
                <c:pt idx="29">
                  <c:v>233930.09</c:v>
                </c:pt>
                <c:pt idx="30">
                  <c:v>234595.59</c:v>
                </c:pt>
                <c:pt idx="31">
                  <c:v>235266.63</c:v>
                </c:pt>
                <c:pt idx="32">
                  <c:v>235942.95</c:v>
                </c:pt>
                <c:pt idx="33">
                  <c:v>236625.2</c:v>
                </c:pt>
                <c:pt idx="34">
                  <c:v>237312.45</c:v>
                </c:pt>
                <c:pt idx="35">
                  <c:v>238005.05</c:v>
                </c:pt>
                <c:pt idx="36">
                  <c:v>238702.39</c:v>
                </c:pt>
                <c:pt idx="37">
                  <c:v>239404.73</c:v>
                </c:pt>
                <c:pt idx="38">
                  <c:v>240112.27</c:v>
                </c:pt>
                <c:pt idx="39">
                  <c:v>240823.59</c:v>
                </c:pt>
                <c:pt idx="40">
                  <c:v>241539.98</c:v>
                </c:pt>
                <c:pt idx="41">
                  <c:v>242260.25</c:v>
                </c:pt>
                <c:pt idx="42">
                  <c:v>242984.53</c:v>
                </c:pt>
                <c:pt idx="43">
                  <c:v>243712.91</c:v>
                </c:pt>
                <c:pt idx="44">
                  <c:v>244445</c:v>
                </c:pt>
                <c:pt idx="45">
                  <c:v>245180.79999999999</c:v>
                </c:pt>
                <c:pt idx="46">
                  <c:v>245919.31</c:v>
                </c:pt>
                <c:pt idx="47">
                  <c:v>246661.17</c:v>
                </c:pt>
                <c:pt idx="48">
                  <c:v>247406.3</c:v>
                </c:pt>
                <c:pt idx="49">
                  <c:v>248153.59</c:v>
                </c:pt>
                <c:pt idx="50">
                  <c:v>248902.94</c:v>
                </c:pt>
                <c:pt idx="51">
                  <c:v>249653.59</c:v>
                </c:pt>
                <c:pt idx="52">
                  <c:v>250405.38</c:v>
                </c:pt>
                <c:pt idx="53">
                  <c:v>251158.31</c:v>
                </c:pt>
                <c:pt idx="54">
                  <c:v>251912.55</c:v>
                </c:pt>
                <c:pt idx="55">
                  <c:v>252667.14</c:v>
                </c:pt>
                <c:pt idx="56">
                  <c:v>253422.5</c:v>
                </c:pt>
                <c:pt idx="57">
                  <c:v>254178.03</c:v>
                </c:pt>
                <c:pt idx="58">
                  <c:v>254934.56</c:v>
                </c:pt>
                <c:pt idx="59">
                  <c:v>255690.66</c:v>
                </c:pt>
                <c:pt idx="60">
                  <c:v>256448.78</c:v>
                </c:pt>
                <c:pt idx="61">
                  <c:v>257208.69</c:v>
                </c:pt>
                <c:pt idx="62">
                  <c:v>257970.73</c:v>
                </c:pt>
                <c:pt idx="63">
                  <c:v>258734.41</c:v>
                </c:pt>
                <c:pt idx="64">
                  <c:v>259499.72</c:v>
                </c:pt>
                <c:pt idx="65">
                  <c:v>260266.08</c:v>
                </c:pt>
                <c:pt idx="66">
                  <c:v>261034.41</c:v>
                </c:pt>
                <c:pt idx="67">
                  <c:v>261803.14</c:v>
                </c:pt>
                <c:pt idx="68">
                  <c:v>262573.53000000003</c:v>
                </c:pt>
                <c:pt idx="69">
                  <c:v>263345.31</c:v>
                </c:pt>
                <c:pt idx="70">
                  <c:v>264117.44</c:v>
                </c:pt>
                <c:pt idx="71">
                  <c:v>264890.63</c:v>
                </c:pt>
                <c:pt idx="72">
                  <c:v>265664.84000000003</c:v>
                </c:pt>
                <c:pt idx="73">
                  <c:v>266439.78000000003</c:v>
                </c:pt>
                <c:pt idx="74">
                  <c:v>267215.75</c:v>
                </c:pt>
                <c:pt idx="75">
                  <c:v>267992.25</c:v>
                </c:pt>
                <c:pt idx="76">
                  <c:v>268769.71999999997</c:v>
                </c:pt>
                <c:pt idx="77">
                  <c:v>269547.84000000003</c:v>
                </c:pt>
                <c:pt idx="78">
                  <c:v>270326.71999999997</c:v>
                </c:pt>
                <c:pt idx="79">
                  <c:v>271106.28000000003</c:v>
                </c:pt>
                <c:pt idx="80">
                  <c:v>271886.56</c:v>
                </c:pt>
                <c:pt idx="81">
                  <c:v>272667.81</c:v>
                </c:pt>
                <c:pt idx="82">
                  <c:v>273449.53000000003</c:v>
                </c:pt>
                <c:pt idx="83">
                  <c:v>274231.65999999997</c:v>
                </c:pt>
                <c:pt idx="84">
                  <c:v>275014.28000000003</c:v>
                </c:pt>
                <c:pt idx="85">
                  <c:v>275797.21999999997</c:v>
                </c:pt>
                <c:pt idx="86">
                  <c:v>276580.46999999997</c:v>
                </c:pt>
                <c:pt idx="87">
                  <c:v>277363.81</c:v>
                </c:pt>
                <c:pt idx="88">
                  <c:v>278147.65999999997</c:v>
                </c:pt>
                <c:pt idx="89">
                  <c:v>278932.19</c:v>
                </c:pt>
                <c:pt idx="90">
                  <c:v>279717.5</c:v>
                </c:pt>
                <c:pt idx="91">
                  <c:v>280502.65999999997</c:v>
                </c:pt>
                <c:pt idx="92">
                  <c:v>281288.75</c:v>
                </c:pt>
                <c:pt idx="93">
                  <c:v>282074.96999999997</c:v>
                </c:pt>
                <c:pt idx="94">
                  <c:v>282862.44</c:v>
                </c:pt>
                <c:pt idx="95">
                  <c:v>283650.63</c:v>
                </c:pt>
                <c:pt idx="96">
                  <c:v>284440.53000000003</c:v>
                </c:pt>
                <c:pt idx="97">
                  <c:v>285231.75</c:v>
                </c:pt>
                <c:pt idx="98">
                  <c:v>286024.96999999997</c:v>
                </c:pt>
                <c:pt idx="99">
                  <c:v>286819.03000000003</c:v>
                </c:pt>
                <c:pt idx="100">
                  <c:v>287615.13</c:v>
                </c:pt>
              </c:numCache>
            </c:numRef>
          </c:val>
          <c:smooth val="0"/>
        </c:ser>
        <c:ser>
          <c:idx val="0"/>
          <c:order val="2"/>
          <c:tx>
            <c:strRef>
              <c:f>'Simulation results'!$A$37</c:f>
              <c:strCache>
                <c:ptCount val="1"/>
                <c:pt idx="0">
                  <c:v>TransitWorkTrips</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results'!$B$37:$CX$37</c:f>
              <c:numCache>
                <c:formatCode>General</c:formatCode>
                <c:ptCount val="101"/>
                <c:pt idx="0">
                  <c:v>87635.45</c:v>
                </c:pt>
                <c:pt idx="1">
                  <c:v>87635.45</c:v>
                </c:pt>
                <c:pt idx="2">
                  <c:v>89718.080000000002</c:v>
                </c:pt>
                <c:pt idx="3">
                  <c:v>91642.63</c:v>
                </c:pt>
                <c:pt idx="4">
                  <c:v>93428.02</c:v>
                </c:pt>
                <c:pt idx="5">
                  <c:v>95095.83</c:v>
                </c:pt>
                <c:pt idx="6">
                  <c:v>96661.99</c:v>
                </c:pt>
                <c:pt idx="7">
                  <c:v>98138.8</c:v>
                </c:pt>
                <c:pt idx="8">
                  <c:v>99537.41</c:v>
                </c:pt>
                <c:pt idx="9">
                  <c:v>100868.91</c:v>
                </c:pt>
                <c:pt idx="10">
                  <c:v>102144.72</c:v>
                </c:pt>
                <c:pt idx="11">
                  <c:v>103371.66</c:v>
                </c:pt>
                <c:pt idx="12">
                  <c:v>104555.96</c:v>
                </c:pt>
                <c:pt idx="13">
                  <c:v>105702.95</c:v>
                </c:pt>
                <c:pt idx="14">
                  <c:v>106816.83</c:v>
                </c:pt>
                <c:pt idx="15">
                  <c:v>107901.35</c:v>
                </c:pt>
                <c:pt idx="16">
                  <c:v>108960.06</c:v>
                </c:pt>
                <c:pt idx="17">
                  <c:v>109995.73</c:v>
                </c:pt>
                <c:pt idx="18">
                  <c:v>111011.13</c:v>
                </c:pt>
                <c:pt idx="19">
                  <c:v>112007.94</c:v>
                </c:pt>
                <c:pt idx="20">
                  <c:v>112988.08</c:v>
                </c:pt>
                <c:pt idx="21">
                  <c:v>113953</c:v>
                </c:pt>
                <c:pt idx="22">
                  <c:v>114904.1</c:v>
                </c:pt>
                <c:pt idx="23">
                  <c:v>115842.16</c:v>
                </c:pt>
                <c:pt idx="24">
                  <c:v>116768.9</c:v>
                </c:pt>
                <c:pt idx="25">
                  <c:v>117684.77</c:v>
                </c:pt>
                <c:pt idx="26">
                  <c:v>118590.55</c:v>
                </c:pt>
                <c:pt idx="27">
                  <c:v>119486.87</c:v>
                </c:pt>
                <c:pt idx="28">
                  <c:v>120374.8</c:v>
                </c:pt>
                <c:pt idx="29">
                  <c:v>121254.55</c:v>
                </c:pt>
                <c:pt idx="30">
                  <c:v>122126.78</c:v>
                </c:pt>
                <c:pt idx="31">
                  <c:v>122991.98</c:v>
                </c:pt>
                <c:pt idx="32">
                  <c:v>123850.61</c:v>
                </c:pt>
                <c:pt idx="33">
                  <c:v>124703</c:v>
                </c:pt>
                <c:pt idx="34">
                  <c:v>125549.56</c:v>
                </c:pt>
                <c:pt idx="35">
                  <c:v>126390.58</c:v>
                </c:pt>
                <c:pt idx="36">
                  <c:v>127225.74</c:v>
                </c:pt>
                <c:pt idx="37">
                  <c:v>128055.85</c:v>
                </c:pt>
                <c:pt idx="38">
                  <c:v>128880.8</c:v>
                </c:pt>
                <c:pt idx="39">
                  <c:v>129700.85</c:v>
                </c:pt>
                <c:pt idx="40">
                  <c:v>130515.81</c:v>
                </c:pt>
                <c:pt idx="41">
                  <c:v>131326.07999999999</c:v>
                </c:pt>
                <c:pt idx="42">
                  <c:v>132131.97</c:v>
                </c:pt>
                <c:pt idx="43">
                  <c:v>132933.28</c:v>
                </c:pt>
                <c:pt idx="44">
                  <c:v>133730.06</c:v>
                </c:pt>
                <c:pt idx="45">
                  <c:v>134522.75</c:v>
                </c:pt>
                <c:pt idx="46">
                  <c:v>135311.20000000001</c:v>
                </c:pt>
                <c:pt idx="47">
                  <c:v>136095.47</c:v>
                </c:pt>
                <c:pt idx="48">
                  <c:v>136875.81</c:v>
                </c:pt>
                <c:pt idx="49">
                  <c:v>137652.35999999999</c:v>
                </c:pt>
                <c:pt idx="50">
                  <c:v>138424.67000000001</c:v>
                </c:pt>
                <c:pt idx="51">
                  <c:v>139193.26999999999</c:v>
                </c:pt>
                <c:pt idx="52">
                  <c:v>139958.23000000001</c:v>
                </c:pt>
                <c:pt idx="53">
                  <c:v>140719.41</c:v>
                </c:pt>
                <c:pt idx="54">
                  <c:v>141476.79999999999</c:v>
                </c:pt>
                <c:pt idx="55">
                  <c:v>142230.64000000001</c:v>
                </c:pt>
                <c:pt idx="56">
                  <c:v>142980.60999999999</c:v>
                </c:pt>
                <c:pt idx="57">
                  <c:v>143726.97</c:v>
                </c:pt>
                <c:pt idx="58">
                  <c:v>144469.44</c:v>
                </c:pt>
                <c:pt idx="59">
                  <c:v>145208.03</c:v>
                </c:pt>
                <c:pt idx="60">
                  <c:v>145944.70000000001</c:v>
                </c:pt>
                <c:pt idx="61">
                  <c:v>146679.07999999999</c:v>
                </c:pt>
                <c:pt idx="62">
                  <c:v>147411.56</c:v>
                </c:pt>
                <c:pt idx="63">
                  <c:v>148141.66</c:v>
                </c:pt>
                <c:pt idx="64">
                  <c:v>148870</c:v>
                </c:pt>
                <c:pt idx="65">
                  <c:v>149595.69</c:v>
                </c:pt>
                <c:pt idx="66">
                  <c:v>150319.66</c:v>
                </c:pt>
                <c:pt idx="67">
                  <c:v>151041.17000000001</c:v>
                </c:pt>
                <c:pt idx="68">
                  <c:v>151760.81</c:v>
                </c:pt>
                <c:pt idx="69">
                  <c:v>152478.31</c:v>
                </c:pt>
                <c:pt idx="70">
                  <c:v>153193.85999999999</c:v>
                </c:pt>
                <c:pt idx="71">
                  <c:v>153907.28</c:v>
                </c:pt>
                <c:pt idx="72">
                  <c:v>154617.85999999999</c:v>
                </c:pt>
                <c:pt idx="73">
                  <c:v>155327.26999999999</c:v>
                </c:pt>
                <c:pt idx="74">
                  <c:v>156034.01999999999</c:v>
                </c:pt>
                <c:pt idx="75">
                  <c:v>156739.01999999999</c:v>
                </c:pt>
                <c:pt idx="76">
                  <c:v>157442.35999999999</c:v>
                </c:pt>
                <c:pt idx="77">
                  <c:v>158143.51999999999</c:v>
                </c:pt>
                <c:pt idx="78">
                  <c:v>158842.84</c:v>
                </c:pt>
                <c:pt idx="79">
                  <c:v>159540.44</c:v>
                </c:pt>
                <c:pt idx="80">
                  <c:v>160235.92000000001</c:v>
                </c:pt>
                <c:pt idx="81">
                  <c:v>160930</c:v>
                </c:pt>
                <c:pt idx="82">
                  <c:v>161622.57999999999</c:v>
                </c:pt>
                <c:pt idx="83">
                  <c:v>162313.78</c:v>
                </c:pt>
                <c:pt idx="84">
                  <c:v>163004.14000000001</c:v>
                </c:pt>
                <c:pt idx="85">
                  <c:v>163692.91</c:v>
                </c:pt>
                <c:pt idx="86">
                  <c:v>164380.78</c:v>
                </c:pt>
                <c:pt idx="87">
                  <c:v>165066.89000000001</c:v>
                </c:pt>
                <c:pt idx="88">
                  <c:v>165752.42000000001</c:v>
                </c:pt>
                <c:pt idx="89">
                  <c:v>166437.07999999999</c:v>
                </c:pt>
                <c:pt idx="90">
                  <c:v>167120.66</c:v>
                </c:pt>
                <c:pt idx="91">
                  <c:v>167803.16</c:v>
                </c:pt>
                <c:pt idx="92">
                  <c:v>168485.34</c:v>
                </c:pt>
                <c:pt idx="93">
                  <c:v>169166.63</c:v>
                </c:pt>
                <c:pt idx="94">
                  <c:v>169846.28</c:v>
                </c:pt>
                <c:pt idx="95">
                  <c:v>170526.47</c:v>
                </c:pt>
                <c:pt idx="96">
                  <c:v>171205.41</c:v>
                </c:pt>
                <c:pt idx="97">
                  <c:v>171884.02</c:v>
                </c:pt>
                <c:pt idx="98">
                  <c:v>172561.81</c:v>
                </c:pt>
                <c:pt idx="99">
                  <c:v>173239.33</c:v>
                </c:pt>
                <c:pt idx="100">
                  <c:v>173916.16</c:v>
                </c:pt>
              </c:numCache>
            </c:numRef>
          </c:val>
          <c:smooth val="0"/>
        </c:ser>
        <c:ser>
          <c:idx val="1"/>
          <c:order val="3"/>
          <c:tx>
            <c:strRef>
              <c:f>'Simulation results'!$A$38</c:f>
              <c:strCache>
                <c:ptCount val="1"/>
                <c:pt idx="0">
                  <c:v>WalkBikeWorkTrips</c:v>
                </c:pt>
              </c:strCache>
            </c:strRef>
          </c:tx>
          <c:marker>
            <c:symbol val="none"/>
          </c:marker>
          <c:val>
            <c:numRef>
              <c:f>'Simulation results'!$B$38:$CX$38</c:f>
              <c:numCache>
                <c:formatCode>General</c:formatCode>
                <c:ptCount val="101"/>
                <c:pt idx="0">
                  <c:v>132481.54999999999</c:v>
                </c:pt>
                <c:pt idx="1">
                  <c:v>132481.54999999999</c:v>
                </c:pt>
                <c:pt idx="2">
                  <c:v>135248.17000000001</c:v>
                </c:pt>
                <c:pt idx="3">
                  <c:v>137789.44</c:v>
                </c:pt>
                <c:pt idx="4">
                  <c:v>140124.85999999999</c:v>
                </c:pt>
                <c:pt idx="5">
                  <c:v>142278.25</c:v>
                </c:pt>
                <c:pt idx="6">
                  <c:v>144270.07999999999</c:v>
                </c:pt>
                <c:pt idx="7">
                  <c:v>146118.44</c:v>
                </c:pt>
                <c:pt idx="8">
                  <c:v>147839.25</c:v>
                </c:pt>
                <c:pt idx="9">
                  <c:v>149449.72</c:v>
                </c:pt>
                <c:pt idx="10">
                  <c:v>150968.20000000001</c:v>
                </c:pt>
                <c:pt idx="11">
                  <c:v>152405.97</c:v>
                </c:pt>
                <c:pt idx="12">
                  <c:v>153772.06</c:v>
                </c:pt>
                <c:pt idx="13">
                  <c:v>155075.5</c:v>
                </c:pt>
                <c:pt idx="14">
                  <c:v>156323.67000000001</c:v>
                </c:pt>
                <c:pt idx="15">
                  <c:v>157523.13</c:v>
                </c:pt>
                <c:pt idx="16">
                  <c:v>158679.70000000001</c:v>
                </c:pt>
                <c:pt idx="17">
                  <c:v>159798.22</c:v>
                </c:pt>
                <c:pt idx="18">
                  <c:v>160883.29999999999</c:v>
                </c:pt>
                <c:pt idx="19">
                  <c:v>161938.44</c:v>
                </c:pt>
                <c:pt idx="20">
                  <c:v>162966.95000000001</c:v>
                </c:pt>
                <c:pt idx="21">
                  <c:v>163971.42000000001</c:v>
                </c:pt>
                <c:pt idx="22">
                  <c:v>164954.92000000001</c:v>
                </c:pt>
                <c:pt idx="23">
                  <c:v>165919.66</c:v>
                </c:pt>
                <c:pt idx="24">
                  <c:v>166867.44</c:v>
                </c:pt>
                <c:pt idx="25">
                  <c:v>167799.97</c:v>
                </c:pt>
                <c:pt idx="26">
                  <c:v>168718.92</c:v>
                </c:pt>
                <c:pt idx="27">
                  <c:v>169625.69</c:v>
                </c:pt>
                <c:pt idx="28">
                  <c:v>170521.36</c:v>
                </c:pt>
                <c:pt idx="29">
                  <c:v>171406.58</c:v>
                </c:pt>
                <c:pt idx="30">
                  <c:v>172282.77</c:v>
                </c:pt>
                <c:pt idx="31">
                  <c:v>173151.16</c:v>
                </c:pt>
                <c:pt idx="32">
                  <c:v>174010.92</c:v>
                </c:pt>
                <c:pt idx="33">
                  <c:v>174864.2</c:v>
                </c:pt>
                <c:pt idx="34">
                  <c:v>175710.92</c:v>
                </c:pt>
                <c:pt idx="35">
                  <c:v>176551.94</c:v>
                </c:pt>
                <c:pt idx="36">
                  <c:v>177387.08</c:v>
                </c:pt>
                <c:pt idx="37">
                  <c:v>178217.44</c:v>
                </c:pt>
                <c:pt idx="38">
                  <c:v>179042.61</c:v>
                </c:pt>
                <c:pt idx="39">
                  <c:v>179863.7</c:v>
                </c:pt>
                <c:pt idx="40">
                  <c:v>180680.47</c:v>
                </c:pt>
                <c:pt idx="41">
                  <c:v>181493.67</c:v>
                </c:pt>
                <c:pt idx="42">
                  <c:v>182303.06</c:v>
                </c:pt>
                <c:pt idx="43">
                  <c:v>183109.45</c:v>
                </c:pt>
                <c:pt idx="44">
                  <c:v>183912.5</c:v>
                </c:pt>
                <c:pt idx="45">
                  <c:v>184712.69</c:v>
                </c:pt>
                <c:pt idx="46">
                  <c:v>185510.31</c:v>
                </c:pt>
                <c:pt idx="47">
                  <c:v>186305.16</c:v>
                </c:pt>
                <c:pt idx="48">
                  <c:v>187097.56</c:v>
                </c:pt>
                <c:pt idx="49">
                  <c:v>187887.91</c:v>
                </c:pt>
                <c:pt idx="50">
                  <c:v>188675.3</c:v>
                </c:pt>
                <c:pt idx="51">
                  <c:v>189460.47</c:v>
                </c:pt>
                <c:pt idx="52">
                  <c:v>190243.38</c:v>
                </c:pt>
                <c:pt idx="53">
                  <c:v>191023.66</c:v>
                </c:pt>
                <c:pt idx="54">
                  <c:v>191802.08</c:v>
                </c:pt>
                <c:pt idx="55">
                  <c:v>192577.98</c:v>
                </c:pt>
                <c:pt idx="56">
                  <c:v>193351.66</c:v>
                </c:pt>
                <c:pt idx="57">
                  <c:v>194123.39</c:v>
                </c:pt>
                <c:pt idx="58">
                  <c:v>194892.09</c:v>
                </c:pt>
                <c:pt idx="59">
                  <c:v>195659.53</c:v>
                </c:pt>
                <c:pt idx="60">
                  <c:v>196426.02</c:v>
                </c:pt>
                <c:pt idx="61">
                  <c:v>197192.42</c:v>
                </c:pt>
                <c:pt idx="62">
                  <c:v>197958.14</c:v>
                </c:pt>
                <c:pt idx="63">
                  <c:v>198724.16</c:v>
                </c:pt>
                <c:pt idx="64">
                  <c:v>199489.31</c:v>
                </c:pt>
                <c:pt idx="65">
                  <c:v>200254.09</c:v>
                </c:pt>
                <c:pt idx="66">
                  <c:v>201019.03</c:v>
                </c:pt>
                <c:pt idx="67">
                  <c:v>201783.14</c:v>
                </c:pt>
                <c:pt idx="68">
                  <c:v>202546.84</c:v>
                </c:pt>
                <c:pt idx="69">
                  <c:v>203310.16</c:v>
                </c:pt>
                <c:pt idx="70">
                  <c:v>204073.44</c:v>
                </c:pt>
                <c:pt idx="71">
                  <c:v>204836.14</c:v>
                </c:pt>
                <c:pt idx="72">
                  <c:v>205598.02</c:v>
                </c:pt>
                <c:pt idx="73">
                  <c:v>206359.91</c:v>
                </c:pt>
                <c:pt idx="74">
                  <c:v>207121.2</c:v>
                </c:pt>
                <c:pt idx="75">
                  <c:v>207882.17</c:v>
                </c:pt>
                <c:pt idx="76">
                  <c:v>208642.97</c:v>
                </c:pt>
                <c:pt idx="77">
                  <c:v>209403.42</c:v>
                </c:pt>
                <c:pt idx="78">
                  <c:v>210163.61</c:v>
                </c:pt>
                <c:pt idx="79">
                  <c:v>210923.61</c:v>
                </c:pt>
                <c:pt idx="80">
                  <c:v>211683.03</c:v>
                </c:pt>
                <c:pt idx="81">
                  <c:v>212442.64</c:v>
                </c:pt>
                <c:pt idx="82">
                  <c:v>213202.22</c:v>
                </c:pt>
                <c:pt idx="83">
                  <c:v>213961.72</c:v>
                </c:pt>
                <c:pt idx="84">
                  <c:v>214720.91</c:v>
                </c:pt>
                <c:pt idx="85">
                  <c:v>215480.11</c:v>
                </c:pt>
                <c:pt idx="86">
                  <c:v>216239.53</c:v>
                </c:pt>
                <c:pt idx="87">
                  <c:v>216998.64</c:v>
                </c:pt>
                <c:pt idx="88">
                  <c:v>217757.83</c:v>
                </c:pt>
                <c:pt idx="89">
                  <c:v>218517.48</c:v>
                </c:pt>
                <c:pt idx="90">
                  <c:v>219276.84</c:v>
                </c:pt>
                <c:pt idx="91">
                  <c:v>220036.58</c:v>
                </c:pt>
                <c:pt idx="92">
                  <c:v>220797.03</c:v>
                </c:pt>
                <c:pt idx="93">
                  <c:v>221557.52</c:v>
                </c:pt>
                <c:pt idx="94">
                  <c:v>222317.95</c:v>
                </c:pt>
                <c:pt idx="95">
                  <c:v>223078.98</c:v>
                </c:pt>
                <c:pt idx="96">
                  <c:v>223840.95</c:v>
                </c:pt>
                <c:pt idx="97">
                  <c:v>224603.69</c:v>
                </c:pt>
                <c:pt idx="98">
                  <c:v>225367.06</c:v>
                </c:pt>
                <c:pt idx="99">
                  <c:v>226131.13</c:v>
                </c:pt>
                <c:pt idx="100">
                  <c:v>226896</c:v>
                </c:pt>
              </c:numCache>
            </c:numRef>
          </c:val>
          <c:smooth val="0"/>
        </c:ser>
        <c:dLbls>
          <c:showLegendKey val="0"/>
          <c:showVal val="0"/>
          <c:showCatName val="0"/>
          <c:showSerName val="0"/>
          <c:showPercent val="0"/>
          <c:showBubbleSize val="0"/>
        </c:dLbls>
        <c:marker val="1"/>
        <c:smooth val="0"/>
        <c:axId val="131534336"/>
        <c:axId val="131781696"/>
      </c:lineChart>
      <c:catAx>
        <c:axId val="131534336"/>
        <c:scaling>
          <c:orientation val="minMax"/>
        </c:scaling>
        <c:delete val="0"/>
        <c:axPos val="b"/>
        <c:numFmt formatCode="General" sourceLinked="1"/>
        <c:majorTickMark val="out"/>
        <c:minorTickMark val="none"/>
        <c:tickLblPos val="nextTo"/>
        <c:crossAx val="131781696"/>
        <c:crosses val="autoZero"/>
        <c:auto val="1"/>
        <c:lblAlgn val="ctr"/>
        <c:lblOffset val="100"/>
        <c:tickLblSkip val="10"/>
        <c:noMultiLvlLbl val="0"/>
      </c:catAx>
      <c:valAx>
        <c:axId val="131781696"/>
        <c:scaling>
          <c:orientation val="minMax"/>
        </c:scaling>
        <c:delete val="0"/>
        <c:axPos val="l"/>
        <c:majorGridlines/>
        <c:numFmt formatCode="#,##0" sourceLinked="0"/>
        <c:majorTickMark val="out"/>
        <c:minorTickMark val="none"/>
        <c:tickLblPos val="nextTo"/>
        <c:crossAx val="1315343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3"/>
          <c:order val="0"/>
          <c:tx>
            <c:strRef>
              <c:f>'Simulation results'!$A$4</c:f>
              <c:strCache>
                <c:ptCount val="1"/>
                <c:pt idx="0">
                  <c:v>Deaths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results'!$B$4:$CX$4</c:f>
              <c:numCache>
                <c:formatCode>General</c:formatCode>
                <c:ptCount val="101"/>
                <c:pt idx="0">
                  <c:v>14643.75</c:v>
                </c:pt>
                <c:pt idx="1">
                  <c:v>14643.75</c:v>
                </c:pt>
                <c:pt idx="2">
                  <c:v>14858.57</c:v>
                </c:pt>
                <c:pt idx="3">
                  <c:v>15079.79</c:v>
                </c:pt>
                <c:pt idx="4">
                  <c:v>15315.92</c:v>
                </c:pt>
                <c:pt idx="5">
                  <c:v>15565.37</c:v>
                </c:pt>
                <c:pt idx="6">
                  <c:v>15827.22</c:v>
                </c:pt>
                <c:pt idx="7">
                  <c:v>16100.67</c:v>
                </c:pt>
                <c:pt idx="8">
                  <c:v>16384.93</c:v>
                </c:pt>
                <c:pt idx="9">
                  <c:v>16679.240000000002</c:v>
                </c:pt>
                <c:pt idx="10">
                  <c:v>16983.22</c:v>
                </c:pt>
                <c:pt idx="11">
                  <c:v>17296.810000000001</c:v>
                </c:pt>
                <c:pt idx="12">
                  <c:v>17619.23</c:v>
                </c:pt>
                <c:pt idx="13">
                  <c:v>17949.89</c:v>
                </c:pt>
                <c:pt idx="14">
                  <c:v>18288.099999999999</c:v>
                </c:pt>
                <c:pt idx="15">
                  <c:v>18633.27</c:v>
                </c:pt>
                <c:pt idx="16">
                  <c:v>18984.79</c:v>
                </c:pt>
                <c:pt idx="17">
                  <c:v>19342.099999999999</c:v>
                </c:pt>
                <c:pt idx="18">
                  <c:v>19704.72</c:v>
                </c:pt>
                <c:pt idx="19">
                  <c:v>20072.04</c:v>
                </c:pt>
                <c:pt idx="20">
                  <c:v>20443.63</c:v>
                </c:pt>
                <c:pt idx="21">
                  <c:v>20818.849999999999</c:v>
                </c:pt>
                <c:pt idx="22">
                  <c:v>21197.45</c:v>
                </c:pt>
                <c:pt idx="23">
                  <c:v>21578.89</c:v>
                </c:pt>
                <c:pt idx="24">
                  <c:v>21962.75</c:v>
                </c:pt>
                <c:pt idx="25">
                  <c:v>22348.799999999999</c:v>
                </c:pt>
                <c:pt idx="26">
                  <c:v>22736.46</c:v>
                </c:pt>
                <c:pt idx="27">
                  <c:v>23125.43</c:v>
                </c:pt>
                <c:pt idx="28">
                  <c:v>23515.42</c:v>
                </c:pt>
                <c:pt idx="29">
                  <c:v>23905.97</c:v>
                </c:pt>
                <c:pt idx="30">
                  <c:v>24296.76</c:v>
                </c:pt>
                <c:pt idx="31">
                  <c:v>24687.71</c:v>
                </c:pt>
                <c:pt idx="32">
                  <c:v>25078.2</c:v>
                </c:pt>
                <c:pt idx="33">
                  <c:v>25468.05</c:v>
                </c:pt>
                <c:pt idx="34">
                  <c:v>25857.06</c:v>
                </c:pt>
                <c:pt idx="35">
                  <c:v>26244.799999999999</c:v>
                </c:pt>
                <c:pt idx="36">
                  <c:v>26631.119999999999</c:v>
                </c:pt>
                <c:pt idx="37">
                  <c:v>27015.86</c:v>
                </c:pt>
                <c:pt idx="38">
                  <c:v>27398.799999999999</c:v>
                </c:pt>
                <c:pt idx="39">
                  <c:v>27779.58</c:v>
                </c:pt>
                <c:pt idx="40">
                  <c:v>28158.18</c:v>
                </c:pt>
                <c:pt idx="41">
                  <c:v>28534.25</c:v>
                </c:pt>
                <c:pt idx="42">
                  <c:v>28907.81</c:v>
                </c:pt>
                <c:pt idx="43">
                  <c:v>29278.53</c:v>
                </c:pt>
                <c:pt idx="44">
                  <c:v>29646.42</c:v>
                </c:pt>
                <c:pt idx="45">
                  <c:v>30011.24</c:v>
                </c:pt>
                <c:pt idx="46">
                  <c:v>30372.91</c:v>
                </c:pt>
                <c:pt idx="47">
                  <c:v>30731.360000000001</c:v>
                </c:pt>
                <c:pt idx="48">
                  <c:v>31086.3</c:v>
                </c:pt>
                <c:pt idx="49">
                  <c:v>31437.83</c:v>
                </c:pt>
                <c:pt idx="50">
                  <c:v>31785.69</c:v>
                </c:pt>
                <c:pt idx="51">
                  <c:v>32129.759999999998</c:v>
                </c:pt>
                <c:pt idx="52">
                  <c:v>32469.88</c:v>
                </c:pt>
                <c:pt idx="53">
                  <c:v>32806.18</c:v>
                </c:pt>
                <c:pt idx="54">
                  <c:v>33138.47</c:v>
                </c:pt>
                <c:pt idx="55">
                  <c:v>33466.589999999997</c:v>
                </c:pt>
                <c:pt idx="56">
                  <c:v>33790.699999999997</c:v>
                </c:pt>
                <c:pt idx="57">
                  <c:v>34110.46</c:v>
                </c:pt>
                <c:pt idx="58">
                  <c:v>34426.03</c:v>
                </c:pt>
                <c:pt idx="59">
                  <c:v>34737.29</c:v>
                </c:pt>
                <c:pt idx="60">
                  <c:v>35044.33</c:v>
                </c:pt>
                <c:pt idx="61">
                  <c:v>35347.269999999997</c:v>
                </c:pt>
                <c:pt idx="62">
                  <c:v>35646.06</c:v>
                </c:pt>
                <c:pt idx="63">
                  <c:v>35940.879999999997</c:v>
                </c:pt>
                <c:pt idx="64">
                  <c:v>36231.629999999997</c:v>
                </c:pt>
                <c:pt idx="65">
                  <c:v>36518.26</c:v>
                </c:pt>
                <c:pt idx="66">
                  <c:v>36800.83</c:v>
                </c:pt>
                <c:pt idx="67">
                  <c:v>37079.279999999999</c:v>
                </c:pt>
                <c:pt idx="68">
                  <c:v>37353.72</c:v>
                </c:pt>
                <c:pt idx="69">
                  <c:v>37624.089999999997</c:v>
                </c:pt>
                <c:pt idx="70">
                  <c:v>37890.379999999997</c:v>
                </c:pt>
                <c:pt idx="71">
                  <c:v>38152.68</c:v>
                </c:pt>
                <c:pt idx="72">
                  <c:v>38410.959999999999</c:v>
                </c:pt>
                <c:pt idx="73">
                  <c:v>38665.25</c:v>
                </c:pt>
                <c:pt idx="74">
                  <c:v>38915.65</c:v>
                </c:pt>
                <c:pt idx="75">
                  <c:v>39162.21</c:v>
                </c:pt>
                <c:pt idx="76">
                  <c:v>39404.79</c:v>
                </c:pt>
                <c:pt idx="77">
                  <c:v>39643.64</c:v>
                </c:pt>
                <c:pt idx="78">
                  <c:v>39878.74</c:v>
                </c:pt>
                <c:pt idx="79">
                  <c:v>40110.04</c:v>
                </c:pt>
                <c:pt idx="80">
                  <c:v>40337.65</c:v>
                </c:pt>
                <c:pt idx="81">
                  <c:v>40561.71</c:v>
                </c:pt>
                <c:pt idx="82">
                  <c:v>40782.199999999997</c:v>
                </c:pt>
                <c:pt idx="83">
                  <c:v>40999.160000000003</c:v>
                </c:pt>
                <c:pt idx="84">
                  <c:v>41212.639999999999</c:v>
                </c:pt>
                <c:pt idx="85">
                  <c:v>41422.699999999997</c:v>
                </c:pt>
                <c:pt idx="86">
                  <c:v>41629.25</c:v>
                </c:pt>
                <c:pt idx="87">
                  <c:v>41832.480000000003</c:v>
                </c:pt>
                <c:pt idx="88">
                  <c:v>42032.46</c:v>
                </c:pt>
                <c:pt idx="89">
                  <c:v>42229.2</c:v>
                </c:pt>
                <c:pt idx="90">
                  <c:v>42422.84</c:v>
                </c:pt>
                <c:pt idx="91">
                  <c:v>42613.41</c:v>
                </c:pt>
                <c:pt idx="92">
                  <c:v>42800.95</c:v>
                </c:pt>
                <c:pt idx="93">
                  <c:v>42985.52</c:v>
                </c:pt>
                <c:pt idx="94">
                  <c:v>43167.199999999997</c:v>
                </c:pt>
                <c:pt idx="95">
                  <c:v>43346.2</c:v>
                </c:pt>
                <c:pt idx="96">
                  <c:v>43522.36</c:v>
                </c:pt>
                <c:pt idx="97">
                  <c:v>43696.01</c:v>
                </c:pt>
                <c:pt idx="98">
                  <c:v>43867.23</c:v>
                </c:pt>
                <c:pt idx="99">
                  <c:v>44036.02</c:v>
                </c:pt>
                <c:pt idx="100">
                  <c:v>44202.3</c:v>
                </c:pt>
              </c:numCache>
            </c:numRef>
          </c:val>
        </c:ser>
        <c:ser>
          <c:idx val="4"/>
          <c:order val="1"/>
          <c:tx>
            <c:strRef>
              <c:f>'Simulation results'!$A$5</c:f>
              <c:strCache>
                <c:ptCount val="1"/>
                <c:pt idx="0">
                  <c:v>Births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results'!$B$5:$CX$5</c:f>
              <c:numCache>
                <c:formatCode>General</c:formatCode>
                <c:ptCount val="101"/>
                <c:pt idx="0">
                  <c:v>48530.43</c:v>
                </c:pt>
                <c:pt idx="1">
                  <c:v>48530.43</c:v>
                </c:pt>
                <c:pt idx="2">
                  <c:v>49410.7</c:v>
                </c:pt>
                <c:pt idx="3">
                  <c:v>50103.18</c:v>
                </c:pt>
                <c:pt idx="4">
                  <c:v>50669.68</c:v>
                </c:pt>
                <c:pt idx="5">
                  <c:v>51131.89</c:v>
                </c:pt>
                <c:pt idx="6">
                  <c:v>51509.919999999998</c:v>
                </c:pt>
                <c:pt idx="7">
                  <c:v>51821.1</c:v>
                </c:pt>
                <c:pt idx="8">
                  <c:v>52079.41</c:v>
                </c:pt>
                <c:pt idx="9">
                  <c:v>52296.74</c:v>
                </c:pt>
                <c:pt idx="10">
                  <c:v>52483.67</c:v>
                </c:pt>
                <c:pt idx="11">
                  <c:v>52650.15</c:v>
                </c:pt>
                <c:pt idx="12">
                  <c:v>52802.13</c:v>
                </c:pt>
                <c:pt idx="13">
                  <c:v>52944.57</c:v>
                </c:pt>
                <c:pt idx="14">
                  <c:v>53081.23</c:v>
                </c:pt>
                <c:pt idx="15">
                  <c:v>53215.13</c:v>
                </c:pt>
                <c:pt idx="16">
                  <c:v>53348.52</c:v>
                </c:pt>
                <c:pt idx="17">
                  <c:v>53483.32</c:v>
                </c:pt>
                <c:pt idx="18">
                  <c:v>53620.68</c:v>
                </c:pt>
                <c:pt idx="19">
                  <c:v>53761.75</c:v>
                </c:pt>
                <c:pt idx="20">
                  <c:v>53906.97</c:v>
                </c:pt>
                <c:pt idx="21">
                  <c:v>54056.79</c:v>
                </c:pt>
                <c:pt idx="22">
                  <c:v>54211.43</c:v>
                </c:pt>
                <c:pt idx="23">
                  <c:v>54371.02</c:v>
                </c:pt>
                <c:pt idx="24">
                  <c:v>54535.75</c:v>
                </c:pt>
                <c:pt idx="25">
                  <c:v>54705.440000000002</c:v>
                </c:pt>
                <c:pt idx="26">
                  <c:v>54879.87</c:v>
                </c:pt>
                <c:pt idx="27">
                  <c:v>55058.96</c:v>
                </c:pt>
                <c:pt idx="28">
                  <c:v>55242.49</c:v>
                </c:pt>
                <c:pt idx="29">
                  <c:v>55430.07</c:v>
                </c:pt>
                <c:pt idx="30">
                  <c:v>55621.59</c:v>
                </c:pt>
                <c:pt idx="31">
                  <c:v>55816.84</c:v>
                </c:pt>
                <c:pt idx="32">
                  <c:v>56015.199999999997</c:v>
                </c:pt>
                <c:pt idx="33">
                  <c:v>56216.480000000003</c:v>
                </c:pt>
                <c:pt idx="34">
                  <c:v>56420.57</c:v>
                </c:pt>
                <c:pt idx="35">
                  <c:v>56627.03</c:v>
                </c:pt>
                <c:pt idx="36">
                  <c:v>56835.87</c:v>
                </c:pt>
                <c:pt idx="37">
                  <c:v>57046.68</c:v>
                </c:pt>
                <c:pt idx="38">
                  <c:v>57259.360000000001</c:v>
                </c:pt>
                <c:pt idx="39">
                  <c:v>57473.63</c:v>
                </c:pt>
                <c:pt idx="40">
                  <c:v>57689.46</c:v>
                </c:pt>
                <c:pt idx="41">
                  <c:v>57906.55</c:v>
                </c:pt>
                <c:pt idx="42">
                  <c:v>58124.88</c:v>
                </c:pt>
                <c:pt idx="43">
                  <c:v>58344.23</c:v>
                </c:pt>
                <c:pt idx="44">
                  <c:v>58564.480000000003</c:v>
                </c:pt>
                <c:pt idx="45">
                  <c:v>58785.62</c:v>
                </c:pt>
                <c:pt idx="46">
                  <c:v>59007.42</c:v>
                </c:pt>
                <c:pt idx="47">
                  <c:v>59229.89</c:v>
                </c:pt>
                <c:pt idx="48">
                  <c:v>59452.95</c:v>
                </c:pt>
                <c:pt idx="49">
                  <c:v>59676.38</c:v>
                </c:pt>
                <c:pt idx="50">
                  <c:v>59900.13</c:v>
                </c:pt>
                <c:pt idx="51">
                  <c:v>60124.06</c:v>
                </c:pt>
                <c:pt idx="52">
                  <c:v>60348.06</c:v>
                </c:pt>
                <c:pt idx="53">
                  <c:v>60571.99</c:v>
                </c:pt>
                <c:pt idx="54">
                  <c:v>60795.96</c:v>
                </c:pt>
                <c:pt idx="55">
                  <c:v>61019.88</c:v>
                </c:pt>
                <c:pt idx="56">
                  <c:v>61243.43</c:v>
                </c:pt>
                <c:pt idx="57">
                  <c:v>61466.96</c:v>
                </c:pt>
                <c:pt idx="58">
                  <c:v>61690.21</c:v>
                </c:pt>
                <c:pt idx="59">
                  <c:v>61913.16</c:v>
                </c:pt>
                <c:pt idx="60">
                  <c:v>62135.83</c:v>
                </c:pt>
                <c:pt idx="61">
                  <c:v>62358.59</c:v>
                </c:pt>
                <c:pt idx="62">
                  <c:v>62581.48</c:v>
                </c:pt>
                <c:pt idx="63">
                  <c:v>62804.54</c:v>
                </c:pt>
                <c:pt idx="64">
                  <c:v>63027.8</c:v>
                </c:pt>
                <c:pt idx="65">
                  <c:v>63250.98</c:v>
                </c:pt>
                <c:pt idx="66">
                  <c:v>63474.33</c:v>
                </c:pt>
                <c:pt idx="67">
                  <c:v>63697.66</c:v>
                </c:pt>
                <c:pt idx="68">
                  <c:v>63920.95</c:v>
                </c:pt>
                <c:pt idx="69">
                  <c:v>64144.3</c:v>
                </c:pt>
                <c:pt idx="70">
                  <c:v>64367.7</c:v>
                </c:pt>
                <c:pt idx="71">
                  <c:v>64591.03</c:v>
                </c:pt>
                <c:pt idx="72">
                  <c:v>64814.26</c:v>
                </c:pt>
                <c:pt idx="73">
                  <c:v>65037.59</c:v>
                </c:pt>
                <c:pt idx="74">
                  <c:v>65260.9</c:v>
                </c:pt>
                <c:pt idx="75">
                  <c:v>65484.09</c:v>
                </c:pt>
                <c:pt idx="76">
                  <c:v>65707.350000000006</c:v>
                </c:pt>
                <c:pt idx="77">
                  <c:v>65930.559999999998</c:v>
                </c:pt>
                <c:pt idx="78">
                  <c:v>66153.73</c:v>
                </c:pt>
                <c:pt idx="79">
                  <c:v>66376.929999999993</c:v>
                </c:pt>
                <c:pt idx="80">
                  <c:v>66600.09</c:v>
                </c:pt>
                <c:pt idx="81">
                  <c:v>66823.28</c:v>
                </c:pt>
                <c:pt idx="82">
                  <c:v>67046.45</c:v>
                </c:pt>
                <c:pt idx="83">
                  <c:v>67269.7</c:v>
                </c:pt>
                <c:pt idx="84">
                  <c:v>67492.899999999994</c:v>
                </c:pt>
                <c:pt idx="85">
                  <c:v>67715.98</c:v>
                </c:pt>
                <c:pt idx="86">
                  <c:v>67939.070000000007</c:v>
                </c:pt>
                <c:pt idx="87">
                  <c:v>68162.11</c:v>
                </c:pt>
                <c:pt idx="88">
                  <c:v>68385.210000000006</c:v>
                </c:pt>
                <c:pt idx="89">
                  <c:v>68608.2</c:v>
                </c:pt>
                <c:pt idx="90">
                  <c:v>68831.22</c:v>
                </c:pt>
                <c:pt idx="91">
                  <c:v>69054.23</c:v>
                </c:pt>
                <c:pt idx="92">
                  <c:v>69277.27</c:v>
                </c:pt>
                <c:pt idx="93">
                  <c:v>69500.45</c:v>
                </c:pt>
                <c:pt idx="94">
                  <c:v>69723.600000000006</c:v>
                </c:pt>
                <c:pt idx="95">
                  <c:v>69946.929999999993</c:v>
                </c:pt>
                <c:pt idx="96">
                  <c:v>70170.3</c:v>
                </c:pt>
                <c:pt idx="97">
                  <c:v>70394.009999999995</c:v>
                </c:pt>
                <c:pt idx="98">
                  <c:v>70617.990000000005</c:v>
                </c:pt>
                <c:pt idx="99">
                  <c:v>70842.2</c:v>
                </c:pt>
                <c:pt idx="100">
                  <c:v>71066.740000000005</c:v>
                </c:pt>
              </c:numCache>
            </c:numRef>
          </c:val>
        </c:ser>
        <c:ser>
          <c:idx val="5"/>
          <c:order val="2"/>
          <c:tx>
            <c:strRef>
              <c:f>'Simulation results'!$A$6</c:f>
              <c:strCache>
                <c:ptCount val="1"/>
                <c:pt idx="0">
                  <c:v>Marriages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results'!$B$6:$CX$6</c:f>
              <c:numCache>
                <c:formatCode>General</c:formatCode>
                <c:ptCount val="101"/>
                <c:pt idx="0">
                  <c:v>15351.83</c:v>
                </c:pt>
                <c:pt idx="1">
                  <c:v>15351.83</c:v>
                </c:pt>
                <c:pt idx="2">
                  <c:v>15956.66</c:v>
                </c:pt>
                <c:pt idx="3">
                  <c:v>16553.53</c:v>
                </c:pt>
                <c:pt idx="4">
                  <c:v>17148.45</c:v>
                </c:pt>
                <c:pt idx="5">
                  <c:v>17737.5</c:v>
                </c:pt>
                <c:pt idx="6">
                  <c:v>18318.16</c:v>
                </c:pt>
                <c:pt idx="7">
                  <c:v>18888.72</c:v>
                </c:pt>
                <c:pt idx="8">
                  <c:v>19447.8</c:v>
                </c:pt>
                <c:pt idx="9">
                  <c:v>19994.64</c:v>
                </c:pt>
                <c:pt idx="10">
                  <c:v>20529.150000000001</c:v>
                </c:pt>
                <c:pt idx="11">
                  <c:v>21051.9</c:v>
                </c:pt>
                <c:pt idx="12">
                  <c:v>21562.79</c:v>
                </c:pt>
                <c:pt idx="13">
                  <c:v>22062.06</c:v>
                </c:pt>
                <c:pt idx="14">
                  <c:v>22549.86</c:v>
                </c:pt>
                <c:pt idx="15">
                  <c:v>23026.47</c:v>
                </c:pt>
                <c:pt idx="16">
                  <c:v>23492.240000000002</c:v>
                </c:pt>
                <c:pt idx="17">
                  <c:v>23947.52</c:v>
                </c:pt>
                <c:pt idx="18">
                  <c:v>24392.639999999999</c:v>
                </c:pt>
                <c:pt idx="19">
                  <c:v>24828.16</c:v>
                </c:pt>
                <c:pt idx="20">
                  <c:v>25254.27</c:v>
                </c:pt>
                <c:pt idx="21">
                  <c:v>25671.360000000001</c:v>
                </c:pt>
                <c:pt idx="22">
                  <c:v>26079.82</c:v>
                </c:pt>
                <c:pt idx="23">
                  <c:v>26479.94</c:v>
                </c:pt>
                <c:pt idx="24">
                  <c:v>26872.18</c:v>
                </c:pt>
                <c:pt idx="25">
                  <c:v>27256.84</c:v>
                </c:pt>
                <c:pt idx="26">
                  <c:v>27634.17</c:v>
                </c:pt>
                <c:pt idx="27">
                  <c:v>28004.51</c:v>
                </c:pt>
                <c:pt idx="28">
                  <c:v>28368.080000000002</c:v>
                </c:pt>
                <c:pt idx="29">
                  <c:v>28725.14</c:v>
                </c:pt>
                <c:pt idx="30">
                  <c:v>29075.96</c:v>
                </c:pt>
                <c:pt idx="31">
                  <c:v>29420.77</c:v>
                </c:pt>
                <c:pt idx="32">
                  <c:v>29759.66</c:v>
                </c:pt>
                <c:pt idx="33">
                  <c:v>30092.91</c:v>
                </c:pt>
                <c:pt idx="34">
                  <c:v>30420.63</c:v>
                </c:pt>
                <c:pt idx="35">
                  <c:v>30743.07</c:v>
                </c:pt>
                <c:pt idx="36">
                  <c:v>31060.26</c:v>
                </c:pt>
                <c:pt idx="37">
                  <c:v>31372.59</c:v>
                </c:pt>
                <c:pt idx="38">
                  <c:v>31680.04</c:v>
                </c:pt>
                <c:pt idx="39">
                  <c:v>31982.79</c:v>
                </c:pt>
                <c:pt idx="40">
                  <c:v>32281.03</c:v>
                </c:pt>
                <c:pt idx="41">
                  <c:v>32574.9</c:v>
                </c:pt>
                <c:pt idx="42">
                  <c:v>32864.46</c:v>
                </c:pt>
                <c:pt idx="43">
                  <c:v>33149.93</c:v>
                </c:pt>
                <c:pt idx="44">
                  <c:v>33431.39</c:v>
                </c:pt>
                <c:pt idx="45">
                  <c:v>33708.980000000003</c:v>
                </c:pt>
                <c:pt idx="46">
                  <c:v>33982.769999999997</c:v>
                </c:pt>
                <c:pt idx="47">
                  <c:v>34252.93</c:v>
                </c:pt>
                <c:pt idx="48">
                  <c:v>34519.56</c:v>
                </c:pt>
                <c:pt idx="49">
                  <c:v>34782.74</c:v>
                </c:pt>
                <c:pt idx="50">
                  <c:v>35042.46</c:v>
                </c:pt>
                <c:pt idx="51">
                  <c:v>35298.839999999997</c:v>
                </c:pt>
                <c:pt idx="52">
                  <c:v>35551.96</c:v>
                </c:pt>
                <c:pt idx="53">
                  <c:v>35801.81</c:v>
                </c:pt>
                <c:pt idx="54">
                  <c:v>36048.639999999999</c:v>
                </c:pt>
                <c:pt idx="55">
                  <c:v>36292.29</c:v>
                </c:pt>
                <c:pt idx="56">
                  <c:v>36533.040000000001</c:v>
                </c:pt>
                <c:pt idx="57">
                  <c:v>36770.86</c:v>
                </c:pt>
                <c:pt idx="58">
                  <c:v>37005.78</c:v>
                </c:pt>
                <c:pt idx="59">
                  <c:v>37238.01</c:v>
                </c:pt>
                <c:pt idx="60">
                  <c:v>37467.550000000003</c:v>
                </c:pt>
                <c:pt idx="61">
                  <c:v>37694.589999999997</c:v>
                </c:pt>
                <c:pt idx="62">
                  <c:v>37919.410000000003</c:v>
                </c:pt>
                <c:pt idx="63">
                  <c:v>38142.06</c:v>
                </c:pt>
                <c:pt idx="64">
                  <c:v>38362.5</c:v>
                </c:pt>
                <c:pt idx="65">
                  <c:v>38580.85</c:v>
                </c:pt>
                <c:pt idx="66">
                  <c:v>38797.08</c:v>
                </c:pt>
                <c:pt idx="67">
                  <c:v>39011.39</c:v>
                </c:pt>
                <c:pt idx="68">
                  <c:v>39223.730000000003</c:v>
                </c:pt>
                <c:pt idx="69">
                  <c:v>39434.160000000003</c:v>
                </c:pt>
                <c:pt idx="70">
                  <c:v>39642.71</c:v>
                </c:pt>
                <c:pt idx="71">
                  <c:v>39849.480000000003</c:v>
                </c:pt>
                <c:pt idx="72">
                  <c:v>40054.480000000003</c:v>
                </c:pt>
                <c:pt idx="73">
                  <c:v>40257.74</c:v>
                </c:pt>
                <c:pt idx="74">
                  <c:v>40459.379999999997</c:v>
                </c:pt>
                <c:pt idx="75">
                  <c:v>40659.379999999997</c:v>
                </c:pt>
                <c:pt idx="76">
                  <c:v>40857.83</c:v>
                </c:pt>
                <c:pt idx="77">
                  <c:v>41054.769999999997</c:v>
                </c:pt>
                <c:pt idx="78">
                  <c:v>41250.25</c:v>
                </c:pt>
                <c:pt idx="79">
                  <c:v>41444.28</c:v>
                </c:pt>
                <c:pt idx="80">
                  <c:v>41636.97</c:v>
                </c:pt>
                <c:pt idx="81">
                  <c:v>41828.29</c:v>
                </c:pt>
                <c:pt idx="82">
                  <c:v>42018.27</c:v>
                </c:pt>
                <c:pt idx="83">
                  <c:v>42207.040000000001</c:v>
                </c:pt>
                <c:pt idx="84">
                  <c:v>42394.54</c:v>
                </c:pt>
                <c:pt idx="85">
                  <c:v>42580.76</c:v>
                </c:pt>
                <c:pt idx="86">
                  <c:v>42765.84</c:v>
                </c:pt>
                <c:pt idx="87">
                  <c:v>42949.75</c:v>
                </c:pt>
                <c:pt idx="88">
                  <c:v>43132.53</c:v>
                </c:pt>
                <c:pt idx="89">
                  <c:v>43314.2</c:v>
                </c:pt>
                <c:pt idx="90">
                  <c:v>43494.84</c:v>
                </c:pt>
                <c:pt idx="91">
                  <c:v>43674.5</c:v>
                </c:pt>
                <c:pt idx="92">
                  <c:v>43853.16</c:v>
                </c:pt>
                <c:pt idx="93">
                  <c:v>44030.93</c:v>
                </c:pt>
                <c:pt idx="94">
                  <c:v>44207.77</c:v>
                </c:pt>
                <c:pt idx="95">
                  <c:v>44383.76</c:v>
                </c:pt>
                <c:pt idx="96">
                  <c:v>44558.98</c:v>
                </c:pt>
                <c:pt idx="97">
                  <c:v>44733.52</c:v>
                </c:pt>
                <c:pt idx="98">
                  <c:v>44907.38</c:v>
                </c:pt>
                <c:pt idx="99">
                  <c:v>45080.66</c:v>
                </c:pt>
                <c:pt idx="100">
                  <c:v>45253.35</c:v>
                </c:pt>
              </c:numCache>
            </c:numRef>
          </c:val>
        </c:ser>
        <c:ser>
          <c:idx val="6"/>
          <c:order val="3"/>
          <c:tx>
            <c:strRef>
              <c:f>'Simulation results'!$A$7</c:f>
              <c:strCache>
                <c:ptCount val="1"/>
                <c:pt idx="0">
                  <c:v>Divorces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results'!$B$7:$CX$7</c:f>
              <c:numCache>
                <c:formatCode>General</c:formatCode>
                <c:ptCount val="101"/>
                <c:pt idx="0">
                  <c:v>30345.82</c:v>
                </c:pt>
                <c:pt idx="1">
                  <c:v>30345.82</c:v>
                </c:pt>
                <c:pt idx="2">
                  <c:v>30386.6</c:v>
                </c:pt>
                <c:pt idx="3">
                  <c:v>30398.91</c:v>
                </c:pt>
                <c:pt idx="4">
                  <c:v>30405.64</c:v>
                </c:pt>
                <c:pt idx="5">
                  <c:v>30407.57</c:v>
                </c:pt>
                <c:pt idx="6">
                  <c:v>30406.51</c:v>
                </c:pt>
                <c:pt idx="7">
                  <c:v>30404.15</c:v>
                </c:pt>
                <c:pt idx="8">
                  <c:v>30402.02</c:v>
                </c:pt>
                <c:pt idx="9">
                  <c:v>30401.24</c:v>
                </c:pt>
                <c:pt idx="10">
                  <c:v>30403.360000000001</c:v>
                </c:pt>
                <c:pt idx="11">
                  <c:v>30410.16</c:v>
                </c:pt>
                <c:pt idx="12">
                  <c:v>30422.12</c:v>
                </c:pt>
                <c:pt idx="13">
                  <c:v>30439.25</c:v>
                </c:pt>
                <c:pt idx="14">
                  <c:v>30461.78</c:v>
                </c:pt>
                <c:pt idx="15">
                  <c:v>30489.52</c:v>
                </c:pt>
                <c:pt idx="16">
                  <c:v>30522.639999999999</c:v>
                </c:pt>
                <c:pt idx="17">
                  <c:v>30560.84</c:v>
                </c:pt>
                <c:pt idx="18">
                  <c:v>30604.04</c:v>
                </c:pt>
                <c:pt idx="19">
                  <c:v>30651.94</c:v>
                </c:pt>
                <c:pt idx="20">
                  <c:v>30704.37</c:v>
                </c:pt>
                <c:pt idx="21">
                  <c:v>30761.040000000001</c:v>
                </c:pt>
                <c:pt idx="22">
                  <c:v>30821.599999999999</c:v>
                </c:pt>
                <c:pt idx="23">
                  <c:v>30886.03</c:v>
                </c:pt>
                <c:pt idx="24">
                  <c:v>30953.91</c:v>
                </c:pt>
                <c:pt idx="25">
                  <c:v>31025.21</c:v>
                </c:pt>
                <c:pt idx="26">
                  <c:v>31099.48</c:v>
                </c:pt>
                <c:pt idx="27">
                  <c:v>31176.560000000001</c:v>
                </c:pt>
                <c:pt idx="28">
                  <c:v>31256.26</c:v>
                </c:pt>
                <c:pt idx="29">
                  <c:v>31338.27</c:v>
                </c:pt>
                <c:pt idx="30">
                  <c:v>31422.42</c:v>
                </c:pt>
                <c:pt idx="31">
                  <c:v>31508.58</c:v>
                </c:pt>
                <c:pt idx="32">
                  <c:v>31596.36</c:v>
                </c:pt>
                <c:pt idx="33">
                  <c:v>31685.72</c:v>
                </c:pt>
                <c:pt idx="34">
                  <c:v>31776.400000000001</c:v>
                </c:pt>
                <c:pt idx="35">
                  <c:v>31868.21</c:v>
                </c:pt>
                <c:pt idx="36">
                  <c:v>31961.13</c:v>
                </c:pt>
                <c:pt idx="37">
                  <c:v>32054.959999999999</c:v>
                </c:pt>
                <c:pt idx="38">
                  <c:v>32149.599999999999</c:v>
                </c:pt>
                <c:pt idx="39">
                  <c:v>32244.87</c:v>
                </c:pt>
                <c:pt idx="40">
                  <c:v>32340.77</c:v>
                </c:pt>
                <c:pt idx="41">
                  <c:v>32437.19</c:v>
                </c:pt>
                <c:pt idx="42">
                  <c:v>32534.02</c:v>
                </c:pt>
                <c:pt idx="43">
                  <c:v>32631.22</c:v>
                </c:pt>
                <c:pt idx="44">
                  <c:v>32728.7</c:v>
                </c:pt>
                <c:pt idx="45">
                  <c:v>32826.339999999997</c:v>
                </c:pt>
                <c:pt idx="46">
                  <c:v>32924.239999999998</c:v>
                </c:pt>
                <c:pt idx="47">
                  <c:v>33022.21</c:v>
                </c:pt>
                <c:pt idx="48">
                  <c:v>33120.26</c:v>
                </c:pt>
                <c:pt idx="49">
                  <c:v>33218.33</c:v>
                </c:pt>
                <c:pt idx="50">
                  <c:v>33316.339999999997</c:v>
                </c:pt>
                <c:pt idx="51">
                  <c:v>33414.22</c:v>
                </c:pt>
                <c:pt idx="52">
                  <c:v>33511.910000000003</c:v>
                </c:pt>
                <c:pt idx="53">
                  <c:v>33609.339999999997</c:v>
                </c:pt>
                <c:pt idx="54">
                  <c:v>33706.57</c:v>
                </c:pt>
                <c:pt idx="55">
                  <c:v>33803.550000000003</c:v>
                </c:pt>
                <c:pt idx="56">
                  <c:v>33900.129999999997</c:v>
                </c:pt>
                <c:pt idx="57">
                  <c:v>33996.46</c:v>
                </c:pt>
                <c:pt idx="58">
                  <c:v>34092.43</c:v>
                </c:pt>
                <c:pt idx="59">
                  <c:v>34188.080000000002</c:v>
                </c:pt>
                <c:pt idx="60">
                  <c:v>34283.339999999997</c:v>
                </c:pt>
                <c:pt idx="61">
                  <c:v>34378.5</c:v>
                </c:pt>
                <c:pt idx="62">
                  <c:v>34473.550000000003</c:v>
                </c:pt>
                <c:pt idx="63">
                  <c:v>34568.51</c:v>
                </c:pt>
                <c:pt idx="64">
                  <c:v>34663.29</c:v>
                </c:pt>
                <c:pt idx="65">
                  <c:v>34758.03</c:v>
                </c:pt>
                <c:pt idx="66">
                  <c:v>34852.629999999997</c:v>
                </c:pt>
                <c:pt idx="67">
                  <c:v>34947.050000000003</c:v>
                </c:pt>
                <c:pt idx="68">
                  <c:v>35041.360000000001</c:v>
                </c:pt>
                <c:pt idx="69">
                  <c:v>35135.550000000003</c:v>
                </c:pt>
                <c:pt idx="70">
                  <c:v>35229.58</c:v>
                </c:pt>
                <c:pt idx="71">
                  <c:v>35323.480000000003</c:v>
                </c:pt>
                <c:pt idx="72">
                  <c:v>35417.25</c:v>
                </c:pt>
                <c:pt idx="73">
                  <c:v>35510.89</c:v>
                </c:pt>
                <c:pt idx="74">
                  <c:v>35604.36</c:v>
                </c:pt>
                <c:pt idx="75">
                  <c:v>35697.75</c:v>
                </c:pt>
                <c:pt idx="76">
                  <c:v>35791</c:v>
                </c:pt>
                <c:pt idx="77">
                  <c:v>35884.18</c:v>
                </c:pt>
                <c:pt idx="78">
                  <c:v>35977.269999999997</c:v>
                </c:pt>
                <c:pt idx="79">
                  <c:v>36070.21</c:v>
                </c:pt>
                <c:pt idx="80">
                  <c:v>36163.160000000003</c:v>
                </c:pt>
                <c:pt idx="81">
                  <c:v>36255.99</c:v>
                </c:pt>
                <c:pt idx="82">
                  <c:v>36348.82</c:v>
                </c:pt>
                <c:pt idx="83">
                  <c:v>36441.57</c:v>
                </c:pt>
                <c:pt idx="84">
                  <c:v>36534.230000000003</c:v>
                </c:pt>
                <c:pt idx="85">
                  <c:v>36626.879999999997</c:v>
                </c:pt>
                <c:pt idx="86">
                  <c:v>36719.410000000003</c:v>
                </c:pt>
                <c:pt idx="87">
                  <c:v>36811.910000000003</c:v>
                </c:pt>
                <c:pt idx="88">
                  <c:v>36904.29</c:v>
                </c:pt>
                <c:pt idx="89">
                  <c:v>36996.730000000003</c:v>
                </c:pt>
                <c:pt idx="90">
                  <c:v>37089.15</c:v>
                </c:pt>
                <c:pt idx="91">
                  <c:v>37181.519999999997</c:v>
                </c:pt>
                <c:pt idx="92">
                  <c:v>37273.870000000003</c:v>
                </c:pt>
                <c:pt idx="93">
                  <c:v>37366.31</c:v>
                </c:pt>
                <c:pt idx="94">
                  <c:v>37458.78</c:v>
                </c:pt>
                <c:pt idx="95">
                  <c:v>37551.24</c:v>
                </c:pt>
                <c:pt idx="96">
                  <c:v>37643.870000000003</c:v>
                </c:pt>
                <c:pt idx="97">
                  <c:v>37736.69</c:v>
                </c:pt>
                <c:pt idx="98">
                  <c:v>37829.589999999997</c:v>
                </c:pt>
                <c:pt idx="99">
                  <c:v>37922.720000000001</c:v>
                </c:pt>
                <c:pt idx="100">
                  <c:v>38015.980000000003</c:v>
                </c:pt>
              </c:numCache>
            </c:numRef>
          </c:val>
        </c:ser>
        <c:ser>
          <c:idx val="7"/>
          <c:order val="4"/>
          <c:tx>
            <c:strRef>
              <c:f>'Simulation results'!$A$8</c:f>
              <c:strCache>
                <c:ptCount val="1"/>
                <c:pt idx="0">
                  <c:v>FirstChild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results'!$B$8:$CX$8</c:f>
              <c:numCache>
                <c:formatCode>General</c:formatCode>
                <c:ptCount val="101"/>
                <c:pt idx="0">
                  <c:v>30298.12</c:v>
                </c:pt>
                <c:pt idx="1">
                  <c:v>30298.12</c:v>
                </c:pt>
                <c:pt idx="2">
                  <c:v>28204.83</c:v>
                </c:pt>
                <c:pt idx="3">
                  <c:v>26401.11</c:v>
                </c:pt>
                <c:pt idx="4">
                  <c:v>24862.94</c:v>
                </c:pt>
                <c:pt idx="5">
                  <c:v>23549.63</c:v>
                </c:pt>
                <c:pt idx="6">
                  <c:v>22427.71</c:v>
                </c:pt>
                <c:pt idx="7">
                  <c:v>21468.799999999999</c:v>
                </c:pt>
                <c:pt idx="8">
                  <c:v>20648.740000000002</c:v>
                </c:pt>
                <c:pt idx="9">
                  <c:v>19947.080000000002</c:v>
                </c:pt>
                <c:pt idx="10">
                  <c:v>19346.84</c:v>
                </c:pt>
                <c:pt idx="11">
                  <c:v>18833.98</c:v>
                </c:pt>
                <c:pt idx="12">
                  <c:v>18395.82</c:v>
                </c:pt>
                <c:pt idx="13">
                  <c:v>18021.580000000002</c:v>
                </c:pt>
                <c:pt idx="14">
                  <c:v>17702.18</c:v>
                </c:pt>
                <c:pt idx="15">
                  <c:v>17429.88</c:v>
                </c:pt>
                <c:pt idx="16">
                  <c:v>17198.09</c:v>
                </c:pt>
                <c:pt idx="17">
                  <c:v>17001.25</c:v>
                </c:pt>
                <c:pt idx="18">
                  <c:v>16834.57</c:v>
                </c:pt>
                <c:pt idx="19">
                  <c:v>16694.03</c:v>
                </c:pt>
                <c:pt idx="20">
                  <c:v>16576.13</c:v>
                </c:pt>
                <c:pt idx="21">
                  <c:v>16477.900000000001</c:v>
                </c:pt>
                <c:pt idx="22">
                  <c:v>16396.77</c:v>
                </c:pt>
                <c:pt idx="23">
                  <c:v>16330.63</c:v>
                </c:pt>
                <c:pt idx="24">
                  <c:v>16277.6</c:v>
                </c:pt>
                <c:pt idx="25">
                  <c:v>16236.06</c:v>
                </c:pt>
                <c:pt idx="26">
                  <c:v>16204.65</c:v>
                </c:pt>
                <c:pt idx="27">
                  <c:v>16182.16</c:v>
                </c:pt>
                <c:pt idx="28">
                  <c:v>16167.5</c:v>
                </c:pt>
                <c:pt idx="29">
                  <c:v>16159.83</c:v>
                </c:pt>
                <c:pt idx="30">
                  <c:v>16158.33</c:v>
                </c:pt>
                <c:pt idx="31">
                  <c:v>16162.32</c:v>
                </c:pt>
                <c:pt idx="32">
                  <c:v>16171.16</c:v>
                </c:pt>
                <c:pt idx="33">
                  <c:v>16184.33</c:v>
                </c:pt>
                <c:pt idx="34">
                  <c:v>16201.34</c:v>
                </c:pt>
                <c:pt idx="35">
                  <c:v>16221.86</c:v>
                </c:pt>
                <c:pt idx="36">
                  <c:v>16245.48</c:v>
                </c:pt>
                <c:pt idx="37">
                  <c:v>16271.87</c:v>
                </c:pt>
                <c:pt idx="38">
                  <c:v>16300.8</c:v>
                </c:pt>
                <c:pt idx="39">
                  <c:v>16332</c:v>
                </c:pt>
                <c:pt idx="40">
                  <c:v>16365.25</c:v>
                </c:pt>
                <c:pt idx="41">
                  <c:v>16400.37</c:v>
                </c:pt>
                <c:pt idx="42">
                  <c:v>16437.189999999999</c:v>
                </c:pt>
                <c:pt idx="43">
                  <c:v>16475.54</c:v>
                </c:pt>
                <c:pt idx="44">
                  <c:v>16515.330000000002</c:v>
                </c:pt>
                <c:pt idx="45">
                  <c:v>16556.38</c:v>
                </c:pt>
                <c:pt idx="46">
                  <c:v>16598.62</c:v>
                </c:pt>
                <c:pt idx="47">
                  <c:v>16641.93</c:v>
                </c:pt>
                <c:pt idx="48">
                  <c:v>16686.25</c:v>
                </c:pt>
                <c:pt idx="49">
                  <c:v>16731.46</c:v>
                </c:pt>
                <c:pt idx="50">
                  <c:v>16777.48</c:v>
                </c:pt>
                <c:pt idx="51">
                  <c:v>16824.21</c:v>
                </c:pt>
                <c:pt idx="52">
                  <c:v>16871.599999999999</c:v>
                </c:pt>
                <c:pt idx="53">
                  <c:v>16919.580000000002</c:v>
                </c:pt>
                <c:pt idx="54">
                  <c:v>16968.11</c:v>
                </c:pt>
                <c:pt idx="55">
                  <c:v>17017.099999999999</c:v>
                </c:pt>
                <c:pt idx="56">
                  <c:v>17066.54</c:v>
                </c:pt>
                <c:pt idx="57">
                  <c:v>17116.41</c:v>
                </c:pt>
                <c:pt idx="58">
                  <c:v>17166.61</c:v>
                </c:pt>
                <c:pt idx="59">
                  <c:v>17217.150000000001</c:v>
                </c:pt>
                <c:pt idx="60">
                  <c:v>17268.009999999998</c:v>
                </c:pt>
                <c:pt idx="61">
                  <c:v>17319.240000000002</c:v>
                </c:pt>
                <c:pt idx="62">
                  <c:v>17370.86</c:v>
                </c:pt>
                <c:pt idx="63">
                  <c:v>17422.830000000002</c:v>
                </c:pt>
                <c:pt idx="64">
                  <c:v>17475.16</c:v>
                </c:pt>
                <c:pt idx="65">
                  <c:v>17527.77</c:v>
                </c:pt>
                <c:pt idx="66">
                  <c:v>17580.66</c:v>
                </c:pt>
                <c:pt idx="67">
                  <c:v>17633.84</c:v>
                </c:pt>
                <c:pt idx="68">
                  <c:v>17687.25</c:v>
                </c:pt>
                <c:pt idx="69">
                  <c:v>17740.88</c:v>
                </c:pt>
                <c:pt idx="70">
                  <c:v>17794.75</c:v>
                </c:pt>
                <c:pt idx="71">
                  <c:v>17848.82</c:v>
                </c:pt>
                <c:pt idx="72">
                  <c:v>17903.07</c:v>
                </c:pt>
                <c:pt idx="73">
                  <c:v>17957.5</c:v>
                </c:pt>
                <c:pt idx="74">
                  <c:v>18012.060000000001</c:v>
                </c:pt>
                <c:pt idx="75">
                  <c:v>18066.82</c:v>
                </c:pt>
                <c:pt idx="76">
                  <c:v>18121.73</c:v>
                </c:pt>
                <c:pt idx="77">
                  <c:v>18176.77</c:v>
                </c:pt>
                <c:pt idx="78">
                  <c:v>18231.95</c:v>
                </c:pt>
                <c:pt idx="79">
                  <c:v>18287.27</c:v>
                </c:pt>
                <c:pt idx="80">
                  <c:v>18342.7</c:v>
                </c:pt>
                <c:pt idx="81">
                  <c:v>18398.240000000002</c:v>
                </c:pt>
                <c:pt idx="82">
                  <c:v>18453.900000000001</c:v>
                </c:pt>
                <c:pt idx="83">
                  <c:v>18509.7</c:v>
                </c:pt>
                <c:pt idx="84">
                  <c:v>18565.55</c:v>
                </c:pt>
                <c:pt idx="85">
                  <c:v>18621.490000000002</c:v>
                </c:pt>
                <c:pt idx="86">
                  <c:v>18677.55</c:v>
                </c:pt>
                <c:pt idx="87">
                  <c:v>18733.650000000001</c:v>
                </c:pt>
                <c:pt idx="88">
                  <c:v>18789.82</c:v>
                </c:pt>
                <c:pt idx="89">
                  <c:v>18846.07</c:v>
                </c:pt>
                <c:pt idx="90">
                  <c:v>18902.39</c:v>
                </c:pt>
                <c:pt idx="91">
                  <c:v>18958.8</c:v>
                </c:pt>
                <c:pt idx="92">
                  <c:v>19015.27</c:v>
                </c:pt>
                <c:pt idx="93">
                  <c:v>19071.830000000002</c:v>
                </c:pt>
                <c:pt idx="94">
                  <c:v>19128.439999999999</c:v>
                </c:pt>
                <c:pt idx="95">
                  <c:v>19185.16</c:v>
                </c:pt>
                <c:pt idx="96">
                  <c:v>19241.96</c:v>
                </c:pt>
                <c:pt idx="97">
                  <c:v>19298.89</c:v>
                </c:pt>
                <c:pt idx="98">
                  <c:v>19355.95</c:v>
                </c:pt>
                <c:pt idx="99">
                  <c:v>19413.13</c:v>
                </c:pt>
                <c:pt idx="100">
                  <c:v>19470.439999999999</c:v>
                </c:pt>
              </c:numCache>
            </c:numRef>
          </c:val>
        </c:ser>
        <c:ser>
          <c:idx val="8"/>
          <c:order val="5"/>
          <c:tx>
            <c:strRef>
              <c:f>'Simulation results'!$A$9</c:f>
              <c:strCache>
                <c:ptCount val="1"/>
                <c:pt idx="0">
                  <c:v>EmptyNest</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results'!$B$9:$CX$9</c:f>
              <c:numCache>
                <c:formatCode>General</c:formatCode>
                <c:ptCount val="101"/>
                <c:pt idx="0">
                  <c:v>17009.14</c:v>
                </c:pt>
                <c:pt idx="1">
                  <c:v>17009.14</c:v>
                </c:pt>
                <c:pt idx="2">
                  <c:v>17579.55</c:v>
                </c:pt>
                <c:pt idx="3">
                  <c:v>18124.72</c:v>
                </c:pt>
                <c:pt idx="4">
                  <c:v>18655.5</c:v>
                </c:pt>
                <c:pt idx="5">
                  <c:v>19170.78</c:v>
                </c:pt>
                <c:pt idx="6">
                  <c:v>19670.509999999998</c:v>
                </c:pt>
                <c:pt idx="7">
                  <c:v>20154.740000000002</c:v>
                </c:pt>
                <c:pt idx="8">
                  <c:v>20623.810000000001</c:v>
                </c:pt>
                <c:pt idx="9">
                  <c:v>21078.05</c:v>
                </c:pt>
                <c:pt idx="10">
                  <c:v>21518.26</c:v>
                </c:pt>
                <c:pt idx="11">
                  <c:v>21945.85</c:v>
                </c:pt>
                <c:pt idx="12">
                  <c:v>22361.24</c:v>
                </c:pt>
                <c:pt idx="13">
                  <c:v>22764.83</c:v>
                </c:pt>
                <c:pt idx="14">
                  <c:v>23157.09</c:v>
                </c:pt>
                <c:pt idx="15">
                  <c:v>23538.46</c:v>
                </c:pt>
                <c:pt idx="16">
                  <c:v>23909.439999999999</c:v>
                </c:pt>
                <c:pt idx="17">
                  <c:v>24270.3</c:v>
                </c:pt>
                <c:pt idx="18">
                  <c:v>24621.54</c:v>
                </c:pt>
                <c:pt idx="19">
                  <c:v>24963.51</c:v>
                </c:pt>
                <c:pt idx="20">
                  <c:v>25296.57</c:v>
                </c:pt>
                <c:pt idx="21">
                  <c:v>25621.03</c:v>
                </c:pt>
                <c:pt idx="22">
                  <c:v>25937.119999999999</c:v>
                </c:pt>
                <c:pt idx="23">
                  <c:v>26245.3</c:v>
                </c:pt>
                <c:pt idx="24">
                  <c:v>26545.84</c:v>
                </c:pt>
                <c:pt idx="25">
                  <c:v>26839.07</c:v>
                </c:pt>
                <c:pt idx="26">
                  <c:v>27125.26</c:v>
                </c:pt>
                <c:pt idx="27">
                  <c:v>27404.6</c:v>
                </c:pt>
                <c:pt idx="28">
                  <c:v>27677.43</c:v>
                </c:pt>
                <c:pt idx="29">
                  <c:v>27943.96</c:v>
                </c:pt>
                <c:pt idx="30">
                  <c:v>28204.41</c:v>
                </c:pt>
                <c:pt idx="31">
                  <c:v>28459.040000000001</c:v>
                </c:pt>
                <c:pt idx="32">
                  <c:v>28707.99</c:v>
                </c:pt>
                <c:pt idx="33">
                  <c:v>28951.45</c:v>
                </c:pt>
                <c:pt idx="34">
                  <c:v>29189.67</c:v>
                </c:pt>
                <c:pt idx="35">
                  <c:v>29422.79</c:v>
                </c:pt>
                <c:pt idx="36">
                  <c:v>29651</c:v>
                </c:pt>
                <c:pt idx="37">
                  <c:v>29874.58</c:v>
                </c:pt>
                <c:pt idx="38">
                  <c:v>30093.59</c:v>
                </c:pt>
                <c:pt idx="39">
                  <c:v>30308.26</c:v>
                </c:pt>
                <c:pt idx="40">
                  <c:v>30518.74</c:v>
                </c:pt>
                <c:pt idx="41">
                  <c:v>30725.21</c:v>
                </c:pt>
                <c:pt idx="42">
                  <c:v>30927.85</c:v>
                </c:pt>
                <c:pt idx="43">
                  <c:v>31126.76</c:v>
                </c:pt>
                <c:pt idx="44">
                  <c:v>31322.14</c:v>
                </c:pt>
                <c:pt idx="45">
                  <c:v>31514.09</c:v>
                </c:pt>
                <c:pt idx="46">
                  <c:v>31702.799999999999</c:v>
                </c:pt>
                <c:pt idx="47">
                  <c:v>31888.38</c:v>
                </c:pt>
                <c:pt idx="48">
                  <c:v>32070.91</c:v>
                </c:pt>
                <c:pt idx="49">
                  <c:v>32250.54</c:v>
                </c:pt>
                <c:pt idx="50">
                  <c:v>32427.38</c:v>
                </c:pt>
                <c:pt idx="51">
                  <c:v>32601.46</c:v>
                </c:pt>
                <c:pt idx="52">
                  <c:v>32772.83</c:v>
                </c:pt>
                <c:pt idx="53">
                  <c:v>32941.61</c:v>
                </c:pt>
                <c:pt idx="54">
                  <c:v>33107.94</c:v>
                </c:pt>
                <c:pt idx="55">
                  <c:v>33271.85</c:v>
                </c:pt>
                <c:pt idx="56">
                  <c:v>33433.440000000002</c:v>
                </c:pt>
                <c:pt idx="57">
                  <c:v>33592.800000000003</c:v>
                </c:pt>
                <c:pt idx="58">
                  <c:v>33749.97</c:v>
                </c:pt>
                <c:pt idx="59">
                  <c:v>33905.050000000003</c:v>
                </c:pt>
                <c:pt idx="60">
                  <c:v>34058.089999999997</c:v>
                </c:pt>
                <c:pt idx="61">
                  <c:v>34209.47</c:v>
                </c:pt>
                <c:pt idx="62">
                  <c:v>34359.269999999997</c:v>
                </c:pt>
                <c:pt idx="63">
                  <c:v>34507.53</c:v>
                </c:pt>
                <c:pt idx="64">
                  <c:v>34654.239999999998</c:v>
                </c:pt>
                <c:pt idx="65">
                  <c:v>34799.5</c:v>
                </c:pt>
                <c:pt idx="66">
                  <c:v>34943.4</c:v>
                </c:pt>
                <c:pt idx="67">
                  <c:v>35085.99</c:v>
                </c:pt>
                <c:pt idx="68">
                  <c:v>35227.300000000003</c:v>
                </c:pt>
                <c:pt idx="69">
                  <c:v>35367.370000000003</c:v>
                </c:pt>
                <c:pt idx="70">
                  <c:v>35506.21</c:v>
                </c:pt>
                <c:pt idx="71">
                  <c:v>35643.86</c:v>
                </c:pt>
                <c:pt idx="72">
                  <c:v>35780.410000000003</c:v>
                </c:pt>
                <c:pt idx="73">
                  <c:v>35915.9</c:v>
                </c:pt>
                <c:pt idx="74">
                  <c:v>36050.339999999997</c:v>
                </c:pt>
                <c:pt idx="75">
                  <c:v>36183.730000000003</c:v>
                </c:pt>
                <c:pt idx="76">
                  <c:v>36316.22</c:v>
                </c:pt>
                <c:pt idx="77">
                  <c:v>36447.74</c:v>
                </c:pt>
                <c:pt idx="78">
                  <c:v>36578.46</c:v>
                </c:pt>
                <c:pt idx="79">
                  <c:v>36708.21</c:v>
                </c:pt>
                <c:pt idx="80">
                  <c:v>36837.19</c:v>
                </c:pt>
                <c:pt idx="81">
                  <c:v>36965.410000000003</c:v>
                </c:pt>
                <c:pt idx="82">
                  <c:v>37092.82</c:v>
                </c:pt>
                <c:pt idx="83">
                  <c:v>37219.47</c:v>
                </c:pt>
                <c:pt idx="84">
                  <c:v>37345.51</c:v>
                </c:pt>
                <c:pt idx="85">
                  <c:v>37470.83</c:v>
                </c:pt>
                <c:pt idx="86">
                  <c:v>37595.39</c:v>
                </c:pt>
                <c:pt idx="87">
                  <c:v>37719.29</c:v>
                </c:pt>
                <c:pt idx="88">
                  <c:v>37842.54</c:v>
                </c:pt>
                <c:pt idx="89">
                  <c:v>37965.21</c:v>
                </c:pt>
                <c:pt idx="90">
                  <c:v>38087.22</c:v>
                </c:pt>
                <c:pt idx="91">
                  <c:v>38208.85</c:v>
                </c:pt>
                <c:pt idx="92">
                  <c:v>38329.86</c:v>
                </c:pt>
                <c:pt idx="93">
                  <c:v>38450.400000000001</c:v>
                </c:pt>
                <c:pt idx="94">
                  <c:v>38570.449999999997</c:v>
                </c:pt>
                <c:pt idx="95">
                  <c:v>38690.129999999997</c:v>
                </c:pt>
                <c:pt idx="96">
                  <c:v>38809.279999999999</c:v>
                </c:pt>
                <c:pt idx="97">
                  <c:v>38928.25</c:v>
                </c:pt>
                <c:pt idx="98">
                  <c:v>39046.949999999997</c:v>
                </c:pt>
                <c:pt idx="99">
                  <c:v>39165.269999999997</c:v>
                </c:pt>
                <c:pt idx="100">
                  <c:v>39283.43</c:v>
                </c:pt>
              </c:numCache>
            </c:numRef>
          </c:val>
        </c:ser>
        <c:dLbls>
          <c:showLegendKey val="0"/>
          <c:showVal val="0"/>
          <c:showCatName val="0"/>
          <c:showSerName val="0"/>
          <c:showPercent val="0"/>
          <c:showBubbleSize val="0"/>
        </c:dLbls>
        <c:axId val="131533312"/>
        <c:axId val="131784000"/>
      </c:areaChart>
      <c:catAx>
        <c:axId val="131533312"/>
        <c:scaling>
          <c:orientation val="minMax"/>
        </c:scaling>
        <c:delete val="0"/>
        <c:axPos val="b"/>
        <c:numFmt formatCode="General" sourceLinked="1"/>
        <c:majorTickMark val="out"/>
        <c:minorTickMark val="none"/>
        <c:tickLblPos val="nextTo"/>
        <c:crossAx val="131784000"/>
        <c:crosses val="autoZero"/>
        <c:auto val="1"/>
        <c:lblAlgn val="ctr"/>
        <c:lblOffset val="100"/>
        <c:tickLblSkip val="10"/>
        <c:noMultiLvlLbl val="0"/>
      </c:catAx>
      <c:valAx>
        <c:axId val="131784000"/>
        <c:scaling>
          <c:orientation val="minMax"/>
        </c:scaling>
        <c:delete val="0"/>
        <c:axPos val="l"/>
        <c:majorGridlines/>
        <c:numFmt formatCode="0%" sourceLinked="0"/>
        <c:majorTickMark val="out"/>
        <c:minorTickMark val="none"/>
        <c:tickLblPos val="nextTo"/>
        <c:crossAx val="13153331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5"/>
          <c:order val="0"/>
          <c:tx>
            <c:strRef>
              <c:f>'Simulation results'!$A$81</c:f>
              <c:strCache>
                <c:ptCount val="1"/>
                <c:pt idx="0">
                  <c:v>Age  0-15</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results'!$B$81:$CX$81</c:f>
              <c:numCache>
                <c:formatCode>General</c:formatCode>
                <c:ptCount val="101"/>
                <c:pt idx="0">
                  <c:v>955905.5</c:v>
                </c:pt>
                <c:pt idx="1">
                  <c:v>975839.5</c:v>
                </c:pt>
                <c:pt idx="2">
                  <c:v>994982.63</c:v>
                </c:pt>
                <c:pt idx="3">
                  <c:v>1013847.06</c:v>
                </c:pt>
                <c:pt idx="4">
                  <c:v>1032314.75</c:v>
                </c:pt>
                <c:pt idx="5">
                  <c:v>1050330.75</c:v>
                </c:pt>
                <c:pt idx="6">
                  <c:v>1067864.8799999999</c:v>
                </c:pt>
                <c:pt idx="7">
                  <c:v>1084901</c:v>
                </c:pt>
                <c:pt idx="8">
                  <c:v>1101434.6299999999</c:v>
                </c:pt>
                <c:pt idx="9">
                  <c:v>1117488.75</c:v>
                </c:pt>
                <c:pt idx="10">
                  <c:v>1133114.75</c:v>
                </c:pt>
                <c:pt idx="11">
                  <c:v>1148321.6299999999</c:v>
                </c:pt>
                <c:pt idx="12">
                  <c:v>1163122</c:v>
                </c:pt>
                <c:pt idx="13">
                  <c:v>1177532.3799999999</c:v>
                </c:pt>
                <c:pt idx="14">
                  <c:v>1191567</c:v>
                </c:pt>
                <c:pt idx="15">
                  <c:v>1205243.1299999999</c:v>
                </c:pt>
                <c:pt idx="16">
                  <c:v>1218577.25</c:v>
                </c:pt>
                <c:pt idx="17">
                  <c:v>1231587.1299999999</c:v>
                </c:pt>
                <c:pt idx="18">
                  <c:v>1244287.75</c:v>
                </c:pt>
                <c:pt idx="19">
                  <c:v>1256694.8799999999</c:v>
                </c:pt>
                <c:pt idx="20">
                  <c:v>1268821.5</c:v>
                </c:pt>
                <c:pt idx="21">
                  <c:v>1280681.5</c:v>
                </c:pt>
                <c:pt idx="22">
                  <c:v>1292290.25</c:v>
                </c:pt>
                <c:pt idx="23">
                  <c:v>1303662.6299999999</c:v>
                </c:pt>
                <c:pt idx="24">
                  <c:v>1314810.5</c:v>
                </c:pt>
                <c:pt idx="25">
                  <c:v>1325744.3799999999</c:v>
                </c:pt>
                <c:pt idx="26">
                  <c:v>1336476.3799999999</c:v>
                </c:pt>
                <c:pt idx="27">
                  <c:v>1347015.63</c:v>
                </c:pt>
                <c:pt idx="28">
                  <c:v>1357372</c:v>
                </c:pt>
                <c:pt idx="29">
                  <c:v>1367553.5</c:v>
                </c:pt>
                <c:pt idx="30">
                  <c:v>1377571.25</c:v>
                </c:pt>
                <c:pt idx="31">
                  <c:v>1387427.88</c:v>
                </c:pt>
                <c:pt idx="32">
                  <c:v>1397130.25</c:v>
                </c:pt>
                <c:pt idx="33">
                  <c:v>1406687.13</c:v>
                </c:pt>
                <c:pt idx="34">
                  <c:v>1416103.63</c:v>
                </c:pt>
                <c:pt idx="35">
                  <c:v>1425387.25</c:v>
                </c:pt>
                <c:pt idx="36">
                  <c:v>1434543.38</c:v>
                </c:pt>
                <c:pt idx="37">
                  <c:v>1443577.63</c:v>
                </c:pt>
                <c:pt idx="38">
                  <c:v>1452495.63</c:v>
                </c:pt>
                <c:pt idx="39">
                  <c:v>1461302.88</c:v>
                </c:pt>
                <c:pt idx="40">
                  <c:v>1470004.38</c:v>
                </c:pt>
                <c:pt idx="41">
                  <c:v>1478604.75</c:v>
                </c:pt>
                <c:pt idx="42">
                  <c:v>1487108.88</c:v>
                </c:pt>
                <c:pt idx="43">
                  <c:v>1495520.13</c:v>
                </c:pt>
                <c:pt idx="44">
                  <c:v>1503844.75</c:v>
                </c:pt>
                <c:pt idx="45">
                  <c:v>1512084.63</c:v>
                </c:pt>
                <c:pt idx="46">
                  <c:v>1520244.75</c:v>
                </c:pt>
                <c:pt idx="47">
                  <c:v>1528327.75</c:v>
                </c:pt>
                <c:pt idx="48">
                  <c:v>1536336.63</c:v>
                </c:pt>
                <c:pt idx="49">
                  <c:v>1544273.5</c:v>
                </c:pt>
                <c:pt idx="50">
                  <c:v>1552138.5</c:v>
                </c:pt>
                <c:pt idx="51">
                  <c:v>1559934.38</c:v>
                </c:pt>
                <c:pt idx="52">
                  <c:v>1567663.63</c:v>
                </c:pt>
                <c:pt idx="53">
                  <c:v>1575327</c:v>
                </c:pt>
                <c:pt idx="54">
                  <c:v>1582927.38</c:v>
                </c:pt>
                <c:pt idx="55">
                  <c:v>1590467.88</c:v>
                </c:pt>
                <c:pt idx="56">
                  <c:v>1597949</c:v>
                </c:pt>
                <c:pt idx="57">
                  <c:v>1605374.25</c:v>
                </c:pt>
                <c:pt idx="58">
                  <c:v>1612744.38</c:v>
                </c:pt>
                <c:pt idx="59">
                  <c:v>1620061</c:v>
                </c:pt>
                <c:pt idx="60">
                  <c:v>1627336.88</c:v>
                </c:pt>
                <c:pt idx="61">
                  <c:v>1634575.25</c:v>
                </c:pt>
                <c:pt idx="62">
                  <c:v>1641778.63</c:v>
                </c:pt>
                <c:pt idx="63">
                  <c:v>1648946.5</c:v>
                </c:pt>
                <c:pt idx="64">
                  <c:v>1656081.13</c:v>
                </c:pt>
                <c:pt idx="65">
                  <c:v>1663183.88</c:v>
                </c:pt>
                <c:pt idx="66">
                  <c:v>1670255.5</c:v>
                </c:pt>
                <c:pt idx="67">
                  <c:v>1677297</c:v>
                </c:pt>
                <c:pt idx="68">
                  <c:v>1684310</c:v>
                </c:pt>
                <c:pt idx="69">
                  <c:v>1691294</c:v>
                </c:pt>
                <c:pt idx="70">
                  <c:v>1698252</c:v>
                </c:pt>
                <c:pt idx="71">
                  <c:v>1705183.88</c:v>
                </c:pt>
                <c:pt idx="72">
                  <c:v>1712089.63</c:v>
                </c:pt>
                <c:pt idx="73">
                  <c:v>1718973.88</c:v>
                </c:pt>
                <c:pt idx="74">
                  <c:v>1725833.63</c:v>
                </c:pt>
                <c:pt idx="75">
                  <c:v>1732670.75</c:v>
                </c:pt>
                <c:pt idx="76">
                  <c:v>1739488.25</c:v>
                </c:pt>
                <c:pt idx="77">
                  <c:v>1746285.25</c:v>
                </c:pt>
                <c:pt idx="78">
                  <c:v>1753063.5</c:v>
                </c:pt>
                <c:pt idx="79">
                  <c:v>1759822.63</c:v>
                </c:pt>
                <c:pt idx="80">
                  <c:v>1766564.63</c:v>
                </c:pt>
                <c:pt idx="81">
                  <c:v>1773289.13</c:v>
                </c:pt>
                <c:pt idx="82">
                  <c:v>1779998.13</c:v>
                </c:pt>
                <c:pt idx="83">
                  <c:v>1786691.75</c:v>
                </c:pt>
                <c:pt idx="84">
                  <c:v>1793367</c:v>
                </c:pt>
                <c:pt idx="85">
                  <c:v>1800026.88</c:v>
                </c:pt>
                <c:pt idx="86">
                  <c:v>1806672</c:v>
                </c:pt>
                <c:pt idx="87">
                  <c:v>1813302</c:v>
                </c:pt>
                <c:pt idx="88">
                  <c:v>1819917.25</c:v>
                </c:pt>
                <c:pt idx="89">
                  <c:v>1826521.75</c:v>
                </c:pt>
                <c:pt idx="90">
                  <c:v>1833113</c:v>
                </c:pt>
                <c:pt idx="91">
                  <c:v>1839692.88</c:v>
                </c:pt>
                <c:pt idx="92">
                  <c:v>1846262</c:v>
                </c:pt>
                <c:pt idx="93">
                  <c:v>1852821.63</c:v>
                </c:pt>
                <c:pt idx="94">
                  <c:v>1859371.38</c:v>
                </c:pt>
                <c:pt idx="95">
                  <c:v>1865914.38</c:v>
                </c:pt>
                <c:pt idx="96">
                  <c:v>1872454.88</c:v>
                </c:pt>
                <c:pt idx="97">
                  <c:v>1878991.5</c:v>
                </c:pt>
                <c:pt idx="98">
                  <c:v>1885525.25</c:v>
                </c:pt>
                <c:pt idx="99">
                  <c:v>1892055.88</c:v>
                </c:pt>
                <c:pt idx="100">
                  <c:v>1898584.63</c:v>
                </c:pt>
              </c:numCache>
            </c:numRef>
          </c:val>
        </c:ser>
        <c:ser>
          <c:idx val="6"/>
          <c:order val="1"/>
          <c:tx>
            <c:strRef>
              <c:f>'Simulation results'!$A$82</c:f>
              <c:strCache>
                <c:ptCount val="1"/>
                <c:pt idx="0">
                  <c:v>Age 16-29</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results'!$B$82:$CX$82</c:f>
              <c:numCache>
                <c:formatCode>General</c:formatCode>
                <c:ptCount val="101"/>
                <c:pt idx="0">
                  <c:v>941082.63</c:v>
                </c:pt>
                <c:pt idx="1">
                  <c:v>966322.94</c:v>
                </c:pt>
                <c:pt idx="2">
                  <c:v>987333.06</c:v>
                </c:pt>
                <c:pt idx="3">
                  <c:v>1005355.13</c:v>
                </c:pt>
                <c:pt idx="4">
                  <c:v>1020857.88</c:v>
                </c:pt>
                <c:pt idx="5">
                  <c:v>1034281.44</c:v>
                </c:pt>
                <c:pt idx="6">
                  <c:v>1045995.94</c:v>
                </c:pt>
                <c:pt idx="7">
                  <c:v>1056316.6299999999</c:v>
                </c:pt>
                <c:pt idx="8">
                  <c:v>1065503.75</c:v>
                </c:pt>
                <c:pt idx="9">
                  <c:v>1073796.5</c:v>
                </c:pt>
                <c:pt idx="10">
                  <c:v>1081416.75</c:v>
                </c:pt>
                <c:pt idx="11">
                  <c:v>1088507.25</c:v>
                </c:pt>
                <c:pt idx="12">
                  <c:v>1095187.3799999999</c:v>
                </c:pt>
                <c:pt idx="13">
                  <c:v>1101554.6299999999</c:v>
                </c:pt>
                <c:pt idx="14">
                  <c:v>1107686.25</c:v>
                </c:pt>
                <c:pt idx="15">
                  <c:v>1113644.25</c:v>
                </c:pt>
                <c:pt idx="16">
                  <c:v>1119479.75</c:v>
                </c:pt>
                <c:pt idx="17">
                  <c:v>1125232.8799999999</c:v>
                </c:pt>
                <c:pt idx="18">
                  <c:v>1130936.8799999999</c:v>
                </c:pt>
                <c:pt idx="19">
                  <c:v>1136614.3799999999</c:v>
                </c:pt>
                <c:pt idx="20">
                  <c:v>1142282.3799999999</c:v>
                </c:pt>
                <c:pt idx="21">
                  <c:v>1147956.6299999999</c:v>
                </c:pt>
                <c:pt idx="22">
                  <c:v>1153649.3799999999</c:v>
                </c:pt>
                <c:pt idx="23">
                  <c:v>1159367.75</c:v>
                </c:pt>
                <c:pt idx="24">
                  <c:v>1165118.6299999999</c:v>
                </c:pt>
                <c:pt idx="25">
                  <c:v>1170904.8799999999</c:v>
                </c:pt>
                <c:pt idx="26">
                  <c:v>1176728.8799999999</c:v>
                </c:pt>
                <c:pt idx="27">
                  <c:v>1182589.5</c:v>
                </c:pt>
                <c:pt idx="28">
                  <c:v>1188487.1299999999</c:v>
                </c:pt>
                <c:pt idx="29">
                  <c:v>1194421.3799999999</c:v>
                </c:pt>
                <c:pt idx="30">
                  <c:v>1200391</c:v>
                </c:pt>
                <c:pt idx="31">
                  <c:v>1206388.25</c:v>
                </c:pt>
                <c:pt idx="32">
                  <c:v>1212414.8799999999</c:v>
                </c:pt>
                <c:pt idx="33">
                  <c:v>1218466.1299999999</c:v>
                </c:pt>
                <c:pt idx="34">
                  <c:v>1224539.25</c:v>
                </c:pt>
                <c:pt idx="35">
                  <c:v>1230634.6299999999</c:v>
                </c:pt>
                <c:pt idx="36">
                  <c:v>1236745.25</c:v>
                </c:pt>
                <c:pt idx="37">
                  <c:v>1242872</c:v>
                </c:pt>
                <c:pt idx="38">
                  <c:v>1249012.1299999999</c:v>
                </c:pt>
                <c:pt idx="39">
                  <c:v>1255163.25</c:v>
                </c:pt>
                <c:pt idx="40">
                  <c:v>1261322.3799999999</c:v>
                </c:pt>
                <c:pt idx="41">
                  <c:v>1267489.6299999999</c:v>
                </c:pt>
                <c:pt idx="42">
                  <c:v>1273662</c:v>
                </c:pt>
                <c:pt idx="43">
                  <c:v>1279838</c:v>
                </c:pt>
                <c:pt idx="44">
                  <c:v>1286016.1299999999</c:v>
                </c:pt>
                <c:pt idx="45">
                  <c:v>1292195.1299999999</c:v>
                </c:pt>
                <c:pt idx="46">
                  <c:v>1298375.25</c:v>
                </c:pt>
                <c:pt idx="47">
                  <c:v>1304554</c:v>
                </c:pt>
                <c:pt idx="48">
                  <c:v>1310729.75</c:v>
                </c:pt>
                <c:pt idx="49">
                  <c:v>1316897.6299999999</c:v>
                </c:pt>
                <c:pt idx="50">
                  <c:v>1323057.8799999999</c:v>
                </c:pt>
                <c:pt idx="51">
                  <c:v>1329208.3799999999</c:v>
                </c:pt>
                <c:pt idx="52">
                  <c:v>1335349</c:v>
                </c:pt>
                <c:pt idx="53">
                  <c:v>1341474.6299999999</c:v>
                </c:pt>
                <c:pt idx="54">
                  <c:v>1347591.63</c:v>
                </c:pt>
                <c:pt idx="55">
                  <c:v>1353690</c:v>
                </c:pt>
                <c:pt idx="56">
                  <c:v>1359776.75</c:v>
                </c:pt>
                <c:pt idx="57">
                  <c:v>1365848.13</c:v>
                </c:pt>
                <c:pt idx="58">
                  <c:v>1371903.38</c:v>
                </c:pt>
                <c:pt idx="59">
                  <c:v>1377941.5</c:v>
                </c:pt>
                <c:pt idx="60">
                  <c:v>1383972</c:v>
                </c:pt>
                <c:pt idx="61">
                  <c:v>1389998.38</c:v>
                </c:pt>
                <c:pt idx="62">
                  <c:v>1396016.88</c:v>
                </c:pt>
                <c:pt idx="63">
                  <c:v>1402029</c:v>
                </c:pt>
                <c:pt idx="64">
                  <c:v>1408033.5</c:v>
                </c:pt>
                <c:pt idx="65">
                  <c:v>1414028.5</c:v>
                </c:pt>
                <c:pt idx="66">
                  <c:v>1420016.75</c:v>
                </c:pt>
                <c:pt idx="67">
                  <c:v>1425996.75</c:v>
                </c:pt>
                <c:pt idx="68">
                  <c:v>1431966.75</c:v>
                </c:pt>
                <c:pt idx="69">
                  <c:v>1437928.38</c:v>
                </c:pt>
                <c:pt idx="70">
                  <c:v>1443879.13</c:v>
                </c:pt>
                <c:pt idx="71">
                  <c:v>1449823.88</c:v>
                </c:pt>
                <c:pt idx="72">
                  <c:v>1455757.63</c:v>
                </c:pt>
                <c:pt idx="73">
                  <c:v>1461682</c:v>
                </c:pt>
                <c:pt idx="74">
                  <c:v>1467598.13</c:v>
                </c:pt>
                <c:pt idx="75">
                  <c:v>1473503.25</c:v>
                </c:pt>
                <c:pt idx="76">
                  <c:v>1479399.75</c:v>
                </c:pt>
                <c:pt idx="77">
                  <c:v>1485290.13</c:v>
                </c:pt>
                <c:pt idx="78">
                  <c:v>1491170.13</c:v>
                </c:pt>
                <c:pt idx="79">
                  <c:v>1497042.25</c:v>
                </c:pt>
                <c:pt idx="80">
                  <c:v>1502904.13</c:v>
                </c:pt>
                <c:pt idx="81">
                  <c:v>1508761</c:v>
                </c:pt>
                <c:pt idx="82">
                  <c:v>1514609.38</c:v>
                </c:pt>
                <c:pt idx="83">
                  <c:v>1520447</c:v>
                </c:pt>
                <c:pt idx="84">
                  <c:v>1526277.75</c:v>
                </c:pt>
                <c:pt idx="85">
                  <c:v>1532096.5</c:v>
                </c:pt>
                <c:pt idx="86">
                  <c:v>1537908.13</c:v>
                </c:pt>
                <c:pt idx="87">
                  <c:v>1543710.38</c:v>
                </c:pt>
                <c:pt idx="88">
                  <c:v>1549505</c:v>
                </c:pt>
                <c:pt idx="89">
                  <c:v>1555291.88</c:v>
                </c:pt>
                <c:pt idx="90">
                  <c:v>1561072.5</c:v>
                </c:pt>
                <c:pt idx="91">
                  <c:v>1566844</c:v>
                </c:pt>
                <c:pt idx="92">
                  <c:v>1572610.13</c:v>
                </c:pt>
                <c:pt idx="93">
                  <c:v>1578369.13</c:v>
                </c:pt>
                <c:pt idx="94">
                  <c:v>1584122</c:v>
                </c:pt>
                <c:pt idx="95">
                  <c:v>1589871.63</c:v>
                </c:pt>
                <c:pt idx="96">
                  <c:v>1595620.5</c:v>
                </c:pt>
                <c:pt idx="97">
                  <c:v>1601365.25</c:v>
                </c:pt>
                <c:pt idx="98">
                  <c:v>1607111.5</c:v>
                </c:pt>
                <c:pt idx="99">
                  <c:v>1612856.88</c:v>
                </c:pt>
                <c:pt idx="100">
                  <c:v>1618600.88</c:v>
                </c:pt>
              </c:numCache>
            </c:numRef>
          </c:val>
        </c:ser>
        <c:ser>
          <c:idx val="7"/>
          <c:order val="2"/>
          <c:tx>
            <c:strRef>
              <c:f>'Simulation results'!$A$83</c:f>
              <c:strCache>
                <c:ptCount val="1"/>
                <c:pt idx="0">
                  <c:v>Age 30-44</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results'!$B$83:$CX$83</c:f>
              <c:numCache>
                <c:formatCode>General</c:formatCode>
                <c:ptCount val="101"/>
                <c:pt idx="0">
                  <c:v>1135494.6299999999</c:v>
                </c:pt>
                <c:pt idx="1">
                  <c:v>1143799.25</c:v>
                </c:pt>
                <c:pt idx="2">
                  <c:v>1151520.6299999999</c:v>
                </c:pt>
                <c:pt idx="3">
                  <c:v>1159342.5</c:v>
                </c:pt>
                <c:pt idx="4">
                  <c:v>1167122.25</c:v>
                </c:pt>
                <c:pt idx="5">
                  <c:v>1174796</c:v>
                </c:pt>
                <c:pt idx="6">
                  <c:v>1182321.6299999999</c:v>
                </c:pt>
                <c:pt idx="7">
                  <c:v>1189672.6299999999</c:v>
                </c:pt>
                <c:pt idx="8">
                  <c:v>1196836.25</c:v>
                </c:pt>
                <c:pt idx="9">
                  <c:v>1203824.8799999999</c:v>
                </c:pt>
                <c:pt idx="10">
                  <c:v>1210686.1299999999</c:v>
                </c:pt>
                <c:pt idx="11">
                  <c:v>1217418.6299999999</c:v>
                </c:pt>
                <c:pt idx="12">
                  <c:v>1224022</c:v>
                </c:pt>
                <c:pt idx="13">
                  <c:v>1230498.1299999999</c:v>
                </c:pt>
                <c:pt idx="14">
                  <c:v>1236852.25</c:v>
                </c:pt>
                <c:pt idx="15">
                  <c:v>1243089.6299999999</c:v>
                </c:pt>
                <c:pt idx="16">
                  <c:v>1249214.1299999999</c:v>
                </c:pt>
                <c:pt idx="17">
                  <c:v>1255233.6299999999</c:v>
                </c:pt>
                <c:pt idx="18">
                  <c:v>1261153.8799999999</c:v>
                </c:pt>
                <c:pt idx="19">
                  <c:v>1266982</c:v>
                </c:pt>
                <c:pt idx="20">
                  <c:v>1272718.8799999999</c:v>
                </c:pt>
                <c:pt idx="21">
                  <c:v>1278370.5</c:v>
                </c:pt>
                <c:pt idx="22">
                  <c:v>1283944.75</c:v>
                </c:pt>
                <c:pt idx="23">
                  <c:v>1289447.75</c:v>
                </c:pt>
                <c:pt idx="24">
                  <c:v>1294884.3799999999</c:v>
                </c:pt>
                <c:pt idx="25">
                  <c:v>1300257.8799999999</c:v>
                </c:pt>
                <c:pt idx="26">
                  <c:v>1305575.5</c:v>
                </c:pt>
                <c:pt idx="27">
                  <c:v>1310839.25</c:v>
                </c:pt>
                <c:pt idx="28">
                  <c:v>1316049.8799999999</c:v>
                </c:pt>
                <c:pt idx="29">
                  <c:v>1321214.5</c:v>
                </c:pt>
                <c:pt idx="30">
                  <c:v>1326335.8799999999</c:v>
                </c:pt>
                <c:pt idx="31">
                  <c:v>1331412.3799999999</c:v>
                </c:pt>
                <c:pt idx="32">
                  <c:v>1336448.8799999999</c:v>
                </c:pt>
                <c:pt idx="33">
                  <c:v>1341445.1299999999</c:v>
                </c:pt>
                <c:pt idx="34">
                  <c:v>1346405.75</c:v>
                </c:pt>
                <c:pt idx="35">
                  <c:v>1351333</c:v>
                </c:pt>
                <c:pt idx="36">
                  <c:v>1356227.13</c:v>
                </c:pt>
                <c:pt idx="37">
                  <c:v>1361093.25</c:v>
                </c:pt>
                <c:pt idx="38">
                  <c:v>1365932.38</c:v>
                </c:pt>
                <c:pt idx="39">
                  <c:v>1370747.13</c:v>
                </c:pt>
                <c:pt idx="40">
                  <c:v>1375538</c:v>
                </c:pt>
                <c:pt idx="41">
                  <c:v>1380307.38</c:v>
                </c:pt>
                <c:pt idx="42">
                  <c:v>1385059.38</c:v>
                </c:pt>
                <c:pt idx="43">
                  <c:v>1389793.88</c:v>
                </c:pt>
                <c:pt idx="44">
                  <c:v>1394512</c:v>
                </c:pt>
                <c:pt idx="45">
                  <c:v>1399217</c:v>
                </c:pt>
                <c:pt idx="46">
                  <c:v>1403911.5</c:v>
                </c:pt>
                <c:pt idx="47">
                  <c:v>1408590.88</c:v>
                </c:pt>
                <c:pt idx="48">
                  <c:v>1413263.63</c:v>
                </c:pt>
                <c:pt idx="49">
                  <c:v>1417924.88</c:v>
                </c:pt>
                <c:pt idx="50">
                  <c:v>1422574.75</c:v>
                </c:pt>
                <c:pt idx="51">
                  <c:v>1427212.75</c:v>
                </c:pt>
                <c:pt idx="52">
                  <c:v>1431842.5</c:v>
                </c:pt>
                <c:pt idx="53">
                  <c:v>1436461.38</c:v>
                </c:pt>
                <c:pt idx="54">
                  <c:v>1441071.25</c:v>
                </c:pt>
                <c:pt idx="55">
                  <c:v>1445673.13</c:v>
                </c:pt>
                <c:pt idx="56">
                  <c:v>1450265.88</c:v>
                </c:pt>
                <c:pt idx="57">
                  <c:v>1454852</c:v>
                </c:pt>
                <c:pt idx="58">
                  <c:v>1459430.25</c:v>
                </c:pt>
                <c:pt idx="59">
                  <c:v>1464002.75</c:v>
                </c:pt>
                <c:pt idx="60">
                  <c:v>1468581</c:v>
                </c:pt>
                <c:pt idx="61">
                  <c:v>1473164.38</c:v>
                </c:pt>
                <c:pt idx="62">
                  <c:v>1477756</c:v>
                </c:pt>
                <c:pt idx="63">
                  <c:v>1482353.63</c:v>
                </c:pt>
                <c:pt idx="64">
                  <c:v>1486958.13</c:v>
                </c:pt>
                <c:pt idx="65">
                  <c:v>1491569.75</c:v>
                </c:pt>
                <c:pt idx="66">
                  <c:v>1496187.75</c:v>
                </c:pt>
                <c:pt idx="67">
                  <c:v>1500814.88</c:v>
                </c:pt>
                <c:pt idx="68">
                  <c:v>1505447.63</c:v>
                </c:pt>
                <c:pt idx="69">
                  <c:v>1510088.75</c:v>
                </c:pt>
                <c:pt idx="70">
                  <c:v>1514737.63</c:v>
                </c:pt>
                <c:pt idx="71">
                  <c:v>1519394</c:v>
                </c:pt>
                <c:pt idx="72">
                  <c:v>1524056.88</c:v>
                </c:pt>
                <c:pt idx="73">
                  <c:v>1528729.38</c:v>
                </c:pt>
                <c:pt idx="74">
                  <c:v>1533407.25</c:v>
                </c:pt>
                <c:pt idx="75">
                  <c:v>1538094.13</c:v>
                </c:pt>
                <c:pt idx="76">
                  <c:v>1542791.25</c:v>
                </c:pt>
                <c:pt idx="77">
                  <c:v>1547496.5</c:v>
                </c:pt>
                <c:pt idx="78">
                  <c:v>1552209.75</c:v>
                </c:pt>
                <c:pt idx="79">
                  <c:v>1556931.13</c:v>
                </c:pt>
                <c:pt idx="80">
                  <c:v>1561662.63</c:v>
                </c:pt>
                <c:pt idx="81">
                  <c:v>1566403.5</c:v>
                </c:pt>
                <c:pt idx="82">
                  <c:v>1571154.5</c:v>
                </c:pt>
                <c:pt idx="83">
                  <c:v>1575911.13</c:v>
                </c:pt>
                <c:pt idx="84">
                  <c:v>1580677.63</c:v>
                </c:pt>
                <c:pt idx="85">
                  <c:v>1585450.88</c:v>
                </c:pt>
                <c:pt idx="86">
                  <c:v>1590230</c:v>
                </c:pt>
                <c:pt idx="87">
                  <c:v>1595019.63</c:v>
                </c:pt>
                <c:pt idx="88">
                  <c:v>1599815.38</c:v>
                </c:pt>
                <c:pt idx="89">
                  <c:v>1604620.25</c:v>
                </c:pt>
                <c:pt idx="90">
                  <c:v>1609433.13</c:v>
                </c:pt>
                <c:pt idx="91">
                  <c:v>1614255.88</c:v>
                </c:pt>
                <c:pt idx="92">
                  <c:v>1619087.75</c:v>
                </c:pt>
                <c:pt idx="93">
                  <c:v>1623925.75</c:v>
                </c:pt>
                <c:pt idx="94">
                  <c:v>1628775.63</c:v>
                </c:pt>
                <c:pt idx="95">
                  <c:v>1633637.88</c:v>
                </c:pt>
                <c:pt idx="96">
                  <c:v>1638513.13</c:v>
                </c:pt>
                <c:pt idx="97">
                  <c:v>1643401.63</c:v>
                </c:pt>
                <c:pt idx="98">
                  <c:v>1648303.63</c:v>
                </c:pt>
                <c:pt idx="99">
                  <c:v>1653219.63</c:v>
                </c:pt>
                <c:pt idx="100">
                  <c:v>1658147.5</c:v>
                </c:pt>
              </c:numCache>
            </c:numRef>
          </c:val>
        </c:ser>
        <c:ser>
          <c:idx val="8"/>
          <c:order val="3"/>
          <c:tx>
            <c:strRef>
              <c:f>'Simulation results'!$A$84</c:f>
              <c:strCache>
                <c:ptCount val="1"/>
                <c:pt idx="0">
                  <c:v>Age 45-59</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results'!$B$84:$CX$84</c:f>
              <c:numCache>
                <c:formatCode>General</c:formatCode>
                <c:ptCount val="101"/>
                <c:pt idx="0">
                  <c:v>758504.81</c:v>
                </c:pt>
                <c:pt idx="1">
                  <c:v>771073.44</c:v>
                </c:pt>
                <c:pt idx="2">
                  <c:v>782815.69</c:v>
                </c:pt>
                <c:pt idx="3">
                  <c:v>794260.75</c:v>
                </c:pt>
                <c:pt idx="4">
                  <c:v>805410.06</c:v>
                </c:pt>
                <c:pt idx="5">
                  <c:v>816294.38</c:v>
                </c:pt>
                <c:pt idx="6">
                  <c:v>826946.63</c:v>
                </c:pt>
                <c:pt idx="7">
                  <c:v>837390.5</c:v>
                </c:pt>
                <c:pt idx="8">
                  <c:v>847650.94</c:v>
                </c:pt>
                <c:pt idx="9">
                  <c:v>857758.81</c:v>
                </c:pt>
                <c:pt idx="10">
                  <c:v>867762.81</c:v>
                </c:pt>
                <c:pt idx="11">
                  <c:v>877671.81</c:v>
                </c:pt>
                <c:pt idx="12">
                  <c:v>887488.81</c:v>
                </c:pt>
                <c:pt idx="13">
                  <c:v>897219.88</c:v>
                </c:pt>
                <c:pt idx="14">
                  <c:v>906867.81</c:v>
                </c:pt>
                <c:pt idx="15">
                  <c:v>916430.88</c:v>
                </c:pt>
                <c:pt idx="16">
                  <c:v>925910.63</c:v>
                </c:pt>
                <c:pt idx="17">
                  <c:v>935304.81</c:v>
                </c:pt>
                <c:pt idx="18">
                  <c:v>944612.56</c:v>
                </c:pt>
                <c:pt idx="19">
                  <c:v>953830.88</c:v>
                </c:pt>
                <c:pt idx="20">
                  <c:v>962955.13</c:v>
                </c:pt>
                <c:pt idx="21">
                  <c:v>971982.44</c:v>
                </c:pt>
                <c:pt idx="22">
                  <c:v>980910.94</c:v>
                </c:pt>
                <c:pt idx="23">
                  <c:v>989740.75</c:v>
                </c:pt>
                <c:pt idx="24">
                  <c:v>998467.81</c:v>
                </c:pt>
                <c:pt idx="25">
                  <c:v>1007090.31</c:v>
                </c:pt>
                <c:pt idx="26">
                  <c:v>1015604.88</c:v>
                </c:pt>
                <c:pt idx="27">
                  <c:v>1024011.5</c:v>
                </c:pt>
                <c:pt idx="28">
                  <c:v>1032306.63</c:v>
                </c:pt>
                <c:pt idx="29">
                  <c:v>1040489.19</c:v>
                </c:pt>
                <c:pt idx="30">
                  <c:v>1048558.69</c:v>
                </c:pt>
                <c:pt idx="31">
                  <c:v>1056511.6299999999</c:v>
                </c:pt>
                <c:pt idx="32">
                  <c:v>1064347.3799999999</c:v>
                </c:pt>
                <c:pt idx="33">
                  <c:v>1072062.8799999999</c:v>
                </c:pt>
                <c:pt idx="34">
                  <c:v>1079661.75</c:v>
                </c:pt>
                <c:pt idx="35">
                  <c:v>1087142</c:v>
                </c:pt>
                <c:pt idx="36">
                  <c:v>1094504.1299999999</c:v>
                </c:pt>
                <c:pt idx="37">
                  <c:v>1101750.1299999999</c:v>
                </c:pt>
                <c:pt idx="38">
                  <c:v>1108880.1299999999</c:v>
                </c:pt>
                <c:pt idx="39">
                  <c:v>1115894.8799999999</c:v>
                </c:pt>
                <c:pt idx="40">
                  <c:v>1122796.25</c:v>
                </c:pt>
                <c:pt idx="41">
                  <c:v>1129584.8799999999</c:v>
                </c:pt>
                <c:pt idx="42">
                  <c:v>1136263.3799999999</c:v>
                </c:pt>
                <c:pt idx="43">
                  <c:v>1142833.8799999999</c:v>
                </c:pt>
                <c:pt idx="44">
                  <c:v>1149297.8799999999</c:v>
                </c:pt>
                <c:pt idx="45">
                  <c:v>1155657.5</c:v>
                </c:pt>
                <c:pt idx="46">
                  <c:v>1161914.1299999999</c:v>
                </c:pt>
                <c:pt idx="47">
                  <c:v>1168070.3799999999</c:v>
                </c:pt>
                <c:pt idx="48">
                  <c:v>1174128.3799999999</c:v>
                </c:pt>
                <c:pt idx="49">
                  <c:v>1180089.5</c:v>
                </c:pt>
                <c:pt idx="50">
                  <c:v>1185953.1299999999</c:v>
                </c:pt>
                <c:pt idx="51">
                  <c:v>1191720.75</c:v>
                </c:pt>
                <c:pt idx="52">
                  <c:v>1197396.1299999999</c:v>
                </c:pt>
                <c:pt idx="53">
                  <c:v>1202978</c:v>
                </c:pt>
                <c:pt idx="54">
                  <c:v>1208472.6299999999</c:v>
                </c:pt>
                <c:pt idx="55">
                  <c:v>1213878.5</c:v>
                </c:pt>
                <c:pt idx="56">
                  <c:v>1219199.5</c:v>
                </c:pt>
                <c:pt idx="57">
                  <c:v>1224438</c:v>
                </c:pt>
                <c:pt idx="58">
                  <c:v>1229596.25</c:v>
                </c:pt>
                <c:pt idx="59">
                  <c:v>1234674.25</c:v>
                </c:pt>
                <c:pt idx="60">
                  <c:v>1239685.75</c:v>
                </c:pt>
                <c:pt idx="61">
                  <c:v>1244634.6299999999</c:v>
                </c:pt>
                <c:pt idx="62">
                  <c:v>1249520</c:v>
                </c:pt>
                <c:pt idx="63">
                  <c:v>1254346.6299999999</c:v>
                </c:pt>
                <c:pt idx="64">
                  <c:v>1259114.1299999999</c:v>
                </c:pt>
                <c:pt idx="65">
                  <c:v>1263826</c:v>
                </c:pt>
                <c:pt idx="66">
                  <c:v>1268482.5</c:v>
                </c:pt>
                <c:pt idx="67">
                  <c:v>1273087.75</c:v>
                </c:pt>
                <c:pt idx="68">
                  <c:v>1277642.25</c:v>
                </c:pt>
                <c:pt idx="69">
                  <c:v>1282146.75</c:v>
                </c:pt>
                <c:pt idx="70">
                  <c:v>1286605.3799999999</c:v>
                </c:pt>
                <c:pt idx="71">
                  <c:v>1291017.5</c:v>
                </c:pt>
                <c:pt idx="72">
                  <c:v>1295387.3799999999</c:v>
                </c:pt>
                <c:pt idx="73">
                  <c:v>1299713.25</c:v>
                </c:pt>
                <c:pt idx="74">
                  <c:v>1304000.5</c:v>
                </c:pt>
                <c:pt idx="75">
                  <c:v>1308249.5</c:v>
                </c:pt>
                <c:pt idx="76">
                  <c:v>1312463.6299999999</c:v>
                </c:pt>
                <c:pt idx="77">
                  <c:v>1316641.5</c:v>
                </c:pt>
                <c:pt idx="78">
                  <c:v>1320786.1299999999</c:v>
                </c:pt>
                <c:pt idx="79">
                  <c:v>1324899.3799999999</c:v>
                </c:pt>
                <c:pt idx="80">
                  <c:v>1328983.1299999999</c:v>
                </c:pt>
                <c:pt idx="81">
                  <c:v>1333036.8799999999</c:v>
                </c:pt>
                <c:pt idx="82">
                  <c:v>1337065.3799999999</c:v>
                </c:pt>
                <c:pt idx="83">
                  <c:v>1341067.1299999999</c:v>
                </c:pt>
                <c:pt idx="84">
                  <c:v>1345043.5</c:v>
                </c:pt>
                <c:pt idx="85">
                  <c:v>1348993.75</c:v>
                </c:pt>
                <c:pt idx="86">
                  <c:v>1352920.63</c:v>
                </c:pt>
                <c:pt idx="87">
                  <c:v>1356826.63</c:v>
                </c:pt>
                <c:pt idx="88">
                  <c:v>1360712.5</c:v>
                </c:pt>
                <c:pt idx="89">
                  <c:v>1364578.88</c:v>
                </c:pt>
                <c:pt idx="90">
                  <c:v>1368427.88</c:v>
                </c:pt>
                <c:pt idx="91">
                  <c:v>1372260.25</c:v>
                </c:pt>
                <c:pt idx="92">
                  <c:v>1376076.88</c:v>
                </c:pt>
                <c:pt idx="93">
                  <c:v>1379879.75</c:v>
                </c:pt>
                <c:pt idx="94">
                  <c:v>1383670.25</c:v>
                </c:pt>
                <c:pt idx="95">
                  <c:v>1387451</c:v>
                </c:pt>
                <c:pt idx="96">
                  <c:v>1391225.5</c:v>
                </c:pt>
                <c:pt idx="97">
                  <c:v>1394992</c:v>
                </c:pt>
                <c:pt idx="98">
                  <c:v>1398754.75</c:v>
                </c:pt>
                <c:pt idx="99">
                  <c:v>1402512</c:v>
                </c:pt>
                <c:pt idx="100">
                  <c:v>1406264.38</c:v>
                </c:pt>
              </c:numCache>
            </c:numRef>
          </c:val>
        </c:ser>
        <c:ser>
          <c:idx val="0"/>
          <c:order val="4"/>
          <c:tx>
            <c:strRef>
              <c:f>'Simulation results'!$A$85</c:f>
              <c:strCache>
                <c:ptCount val="1"/>
                <c:pt idx="0">
                  <c:v>Age 60-74</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results'!$B$85:$CX$85</c:f>
              <c:numCache>
                <c:formatCode>General</c:formatCode>
                <c:ptCount val="101"/>
                <c:pt idx="0">
                  <c:v>313952.94</c:v>
                </c:pt>
                <c:pt idx="1">
                  <c:v>326300.90999999997</c:v>
                </c:pt>
                <c:pt idx="2">
                  <c:v>338256.13</c:v>
                </c:pt>
                <c:pt idx="3">
                  <c:v>350017.97</c:v>
                </c:pt>
                <c:pt idx="4">
                  <c:v>361579.13</c:v>
                </c:pt>
                <c:pt idx="5">
                  <c:v>372948.13</c:v>
                </c:pt>
                <c:pt idx="6">
                  <c:v>384135.81</c:v>
                </c:pt>
                <c:pt idx="7">
                  <c:v>395153.66</c:v>
                </c:pt>
                <c:pt idx="8">
                  <c:v>406012.72</c:v>
                </c:pt>
                <c:pt idx="9">
                  <c:v>416730.81</c:v>
                </c:pt>
                <c:pt idx="10">
                  <c:v>427333.34</c:v>
                </c:pt>
                <c:pt idx="11">
                  <c:v>437826.94</c:v>
                </c:pt>
                <c:pt idx="12">
                  <c:v>448219.81</c:v>
                </c:pt>
                <c:pt idx="13">
                  <c:v>458518.31</c:v>
                </c:pt>
                <c:pt idx="14">
                  <c:v>468725.75</c:v>
                </c:pt>
                <c:pt idx="15">
                  <c:v>478847.03</c:v>
                </c:pt>
                <c:pt idx="16">
                  <c:v>488886.03</c:v>
                </c:pt>
                <c:pt idx="17">
                  <c:v>498844.13</c:v>
                </c:pt>
                <c:pt idx="18">
                  <c:v>508723.31</c:v>
                </c:pt>
                <c:pt idx="19">
                  <c:v>518524.69</c:v>
                </c:pt>
                <c:pt idx="20">
                  <c:v>528248.31000000006</c:v>
                </c:pt>
                <c:pt idx="21">
                  <c:v>537893.93999999994</c:v>
                </c:pt>
                <c:pt idx="22">
                  <c:v>547460.56000000006</c:v>
                </c:pt>
                <c:pt idx="23">
                  <c:v>556950.13</c:v>
                </c:pt>
                <c:pt idx="24">
                  <c:v>566360.75</c:v>
                </c:pt>
                <c:pt idx="25">
                  <c:v>575690.88</c:v>
                </c:pt>
                <c:pt idx="26">
                  <c:v>584940</c:v>
                </c:pt>
                <c:pt idx="27">
                  <c:v>594106.25</c:v>
                </c:pt>
                <c:pt idx="28">
                  <c:v>603187.18999999994</c:v>
                </c:pt>
                <c:pt idx="29">
                  <c:v>612181.68999999994</c:v>
                </c:pt>
                <c:pt idx="30">
                  <c:v>621089</c:v>
                </c:pt>
                <c:pt idx="31">
                  <c:v>629904.75</c:v>
                </c:pt>
                <c:pt idx="32">
                  <c:v>638627.31000000006</c:v>
                </c:pt>
                <c:pt idx="33">
                  <c:v>647255.31000000006</c:v>
                </c:pt>
                <c:pt idx="34">
                  <c:v>655788.38</c:v>
                </c:pt>
                <c:pt idx="35">
                  <c:v>664222.63</c:v>
                </c:pt>
                <c:pt idx="36">
                  <c:v>672558.25</c:v>
                </c:pt>
                <c:pt idx="37">
                  <c:v>680793.38</c:v>
                </c:pt>
                <c:pt idx="38">
                  <c:v>688928.06</c:v>
                </c:pt>
                <c:pt idx="39">
                  <c:v>696959.75</c:v>
                </c:pt>
                <c:pt idx="40">
                  <c:v>704888.5</c:v>
                </c:pt>
                <c:pt idx="41">
                  <c:v>712713.63</c:v>
                </c:pt>
                <c:pt idx="42">
                  <c:v>720434.56</c:v>
                </c:pt>
                <c:pt idx="43">
                  <c:v>728050.25</c:v>
                </c:pt>
                <c:pt idx="44">
                  <c:v>735562.38</c:v>
                </c:pt>
                <c:pt idx="45">
                  <c:v>742968.56</c:v>
                </c:pt>
                <c:pt idx="46">
                  <c:v>750269.75</c:v>
                </c:pt>
                <c:pt idx="47">
                  <c:v>757465</c:v>
                </c:pt>
                <c:pt idx="48">
                  <c:v>764555.75</c:v>
                </c:pt>
                <c:pt idx="49">
                  <c:v>771539.63</c:v>
                </c:pt>
                <c:pt idx="50">
                  <c:v>778417.19</c:v>
                </c:pt>
                <c:pt idx="51">
                  <c:v>785186.94</c:v>
                </c:pt>
                <c:pt idx="52">
                  <c:v>791851.19</c:v>
                </c:pt>
                <c:pt idx="53">
                  <c:v>798408.06</c:v>
                </c:pt>
                <c:pt idx="54">
                  <c:v>804859.31</c:v>
                </c:pt>
                <c:pt idx="55">
                  <c:v>811205</c:v>
                </c:pt>
                <c:pt idx="56">
                  <c:v>817446.25</c:v>
                </c:pt>
                <c:pt idx="57">
                  <c:v>823582.94</c:v>
                </c:pt>
                <c:pt idx="58">
                  <c:v>829615.5</c:v>
                </c:pt>
                <c:pt idx="59">
                  <c:v>835547.19</c:v>
                </c:pt>
                <c:pt idx="60">
                  <c:v>841382.5</c:v>
                </c:pt>
                <c:pt idx="61">
                  <c:v>847125.94</c:v>
                </c:pt>
                <c:pt idx="62">
                  <c:v>852776.31</c:v>
                </c:pt>
                <c:pt idx="63">
                  <c:v>858335.31</c:v>
                </c:pt>
                <c:pt idx="64">
                  <c:v>863804.06</c:v>
                </c:pt>
                <c:pt idx="65">
                  <c:v>869185.25</c:v>
                </c:pt>
                <c:pt idx="66">
                  <c:v>874477.44</c:v>
                </c:pt>
                <c:pt idx="67">
                  <c:v>879683.38</c:v>
                </c:pt>
                <c:pt idx="68">
                  <c:v>884804.81</c:v>
                </c:pt>
                <c:pt idx="69">
                  <c:v>889842.31</c:v>
                </c:pt>
                <c:pt idx="70">
                  <c:v>894797.06</c:v>
                </c:pt>
                <c:pt idx="71">
                  <c:v>899670.38</c:v>
                </c:pt>
                <c:pt idx="72">
                  <c:v>904464.5</c:v>
                </c:pt>
                <c:pt idx="73">
                  <c:v>909179.88</c:v>
                </c:pt>
                <c:pt idx="74">
                  <c:v>913820.38</c:v>
                </c:pt>
                <c:pt idx="75">
                  <c:v>918383.75</c:v>
                </c:pt>
                <c:pt idx="76">
                  <c:v>922875.44</c:v>
                </c:pt>
                <c:pt idx="77">
                  <c:v>927295.25</c:v>
                </c:pt>
                <c:pt idx="78">
                  <c:v>931644.13</c:v>
                </c:pt>
                <c:pt idx="79">
                  <c:v>935924.63</c:v>
                </c:pt>
                <c:pt idx="80">
                  <c:v>940137.81</c:v>
                </c:pt>
                <c:pt idx="81">
                  <c:v>944286.19</c:v>
                </c:pt>
                <c:pt idx="82">
                  <c:v>948370.31</c:v>
                </c:pt>
                <c:pt idx="83">
                  <c:v>952391.25</c:v>
                </c:pt>
                <c:pt idx="84">
                  <c:v>956350.69</c:v>
                </c:pt>
                <c:pt idx="85">
                  <c:v>960249.25</c:v>
                </c:pt>
                <c:pt idx="86">
                  <c:v>964089.13</c:v>
                </c:pt>
                <c:pt idx="87">
                  <c:v>967871.56</c:v>
                </c:pt>
                <c:pt idx="88">
                  <c:v>971598.81</c:v>
                </c:pt>
                <c:pt idx="89">
                  <c:v>975271.75</c:v>
                </c:pt>
                <c:pt idx="90">
                  <c:v>978892.88</c:v>
                </c:pt>
                <c:pt idx="91">
                  <c:v>982463.81</c:v>
                </c:pt>
                <c:pt idx="92">
                  <c:v>985986</c:v>
                </c:pt>
                <c:pt idx="93">
                  <c:v>989460.19</c:v>
                </c:pt>
                <c:pt idx="94">
                  <c:v>992887.88</c:v>
                </c:pt>
                <c:pt idx="95">
                  <c:v>996272.69</c:v>
                </c:pt>
                <c:pt idx="96">
                  <c:v>999617.19</c:v>
                </c:pt>
                <c:pt idx="97">
                  <c:v>1002923.5</c:v>
                </c:pt>
                <c:pt idx="98">
                  <c:v>1006191.25</c:v>
                </c:pt>
                <c:pt idx="99">
                  <c:v>1009422.56</c:v>
                </c:pt>
                <c:pt idx="100">
                  <c:v>1012618.5</c:v>
                </c:pt>
              </c:numCache>
            </c:numRef>
          </c:val>
        </c:ser>
        <c:ser>
          <c:idx val="1"/>
          <c:order val="5"/>
          <c:tx>
            <c:strRef>
              <c:f>'Simulation results'!$A$86</c:f>
              <c:strCache>
                <c:ptCount val="1"/>
                <c:pt idx="0">
                  <c:v>Age 75+up</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results'!$B$86:$CX$86</c:f>
              <c:numCache>
                <c:formatCode>General</c:formatCode>
                <c:ptCount val="101"/>
                <c:pt idx="0">
                  <c:v>143038.95000000001</c:v>
                </c:pt>
                <c:pt idx="1">
                  <c:v>144214.07999999999</c:v>
                </c:pt>
                <c:pt idx="2">
                  <c:v>145584.42000000001</c:v>
                </c:pt>
                <c:pt idx="3">
                  <c:v>147225.39000000001</c:v>
                </c:pt>
                <c:pt idx="4">
                  <c:v>149113.82999999999</c:v>
                </c:pt>
                <c:pt idx="5">
                  <c:v>151233.01999999999</c:v>
                </c:pt>
                <c:pt idx="6">
                  <c:v>153566.89000000001</c:v>
                </c:pt>
                <c:pt idx="7">
                  <c:v>156100.13</c:v>
                </c:pt>
                <c:pt idx="8">
                  <c:v>158818.81</c:v>
                </c:pt>
                <c:pt idx="9">
                  <c:v>161711.92000000001</c:v>
                </c:pt>
                <c:pt idx="10">
                  <c:v>164772.17000000001</c:v>
                </c:pt>
                <c:pt idx="11">
                  <c:v>167987.44</c:v>
                </c:pt>
                <c:pt idx="12">
                  <c:v>171345.41</c:v>
                </c:pt>
                <c:pt idx="13">
                  <c:v>174835.61</c:v>
                </c:pt>
                <c:pt idx="14">
                  <c:v>178447.2</c:v>
                </c:pt>
                <c:pt idx="15">
                  <c:v>182170.05</c:v>
                </c:pt>
                <c:pt idx="16">
                  <c:v>185995.2</c:v>
                </c:pt>
                <c:pt idx="17">
                  <c:v>189913.98</c:v>
                </c:pt>
                <c:pt idx="18">
                  <c:v>193917.69</c:v>
                </c:pt>
                <c:pt idx="19">
                  <c:v>197998.8</c:v>
                </c:pt>
                <c:pt idx="20">
                  <c:v>202149.77</c:v>
                </c:pt>
                <c:pt idx="21">
                  <c:v>206362.7</c:v>
                </c:pt>
                <c:pt idx="22">
                  <c:v>210632.3</c:v>
                </c:pt>
                <c:pt idx="23">
                  <c:v>214951.55</c:v>
                </c:pt>
                <c:pt idx="24">
                  <c:v>219314.91</c:v>
                </c:pt>
                <c:pt idx="25">
                  <c:v>223716.58</c:v>
                </c:pt>
                <c:pt idx="26">
                  <c:v>228150.64</c:v>
                </c:pt>
                <c:pt idx="27">
                  <c:v>232612.47</c:v>
                </c:pt>
                <c:pt idx="28">
                  <c:v>237096.83</c:v>
                </c:pt>
                <c:pt idx="29">
                  <c:v>241598.86</c:v>
                </c:pt>
                <c:pt idx="30">
                  <c:v>246113.97</c:v>
                </c:pt>
                <c:pt idx="31">
                  <c:v>250638</c:v>
                </c:pt>
                <c:pt idx="32">
                  <c:v>255166.2</c:v>
                </c:pt>
                <c:pt idx="33">
                  <c:v>259694.58</c:v>
                </c:pt>
                <c:pt idx="34">
                  <c:v>264219.78000000003</c:v>
                </c:pt>
                <c:pt idx="35">
                  <c:v>268737.88</c:v>
                </c:pt>
                <c:pt idx="36">
                  <c:v>273245.69</c:v>
                </c:pt>
                <c:pt idx="37">
                  <c:v>277739.75</c:v>
                </c:pt>
                <c:pt idx="38">
                  <c:v>282217.88</c:v>
                </c:pt>
                <c:pt idx="39">
                  <c:v>286676.28000000003</c:v>
                </c:pt>
                <c:pt idx="40">
                  <c:v>291112.5</c:v>
                </c:pt>
                <c:pt idx="41">
                  <c:v>295524.15999999997</c:v>
                </c:pt>
                <c:pt idx="42">
                  <c:v>299909.40999999997</c:v>
                </c:pt>
                <c:pt idx="43">
                  <c:v>304265.06</c:v>
                </c:pt>
                <c:pt idx="44">
                  <c:v>308589.71999999997</c:v>
                </c:pt>
                <c:pt idx="45">
                  <c:v>312881.09000000003</c:v>
                </c:pt>
                <c:pt idx="46">
                  <c:v>317137.81</c:v>
                </c:pt>
                <c:pt idx="47">
                  <c:v>321357.13</c:v>
                </c:pt>
                <c:pt idx="48">
                  <c:v>325538.46999999997</c:v>
                </c:pt>
                <c:pt idx="49">
                  <c:v>329679.09000000003</c:v>
                </c:pt>
                <c:pt idx="50">
                  <c:v>333777.59000000003</c:v>
                </c:pt>
                <c:pt idx="51">
                  <c:v>337832.56</c:v>
                </c:pt>
                <c:pt idx="52">
                  <c:v>341842.34</c:v>
                </c:pt>
                <c:pt idx="53">
                  <c:v>345805.75</c:v>
                </c:pt>
                <c:pt idx="54">
                  <c:v>349722.31</c:v>
                </c:pt>
                <c:pt idx="55">
                  <c:v>353590.13</c:v>
                </c:pt>
                <c:pt idx="56">
                  <c:v>357409.28000000003</c:v>
                </c:pt>
                <c:pt idx="57">
                  <c:v>361178.19</c:v>
                </c:pt>
                <c:pt idx="58">
                  <c:v>364896.22</c:v>
                </c:pt>
                <c:pt idx="59">
                  <c:v>368563.56</c:v>
                </c:pt>
                <c:pt idx="60">
                  <c:v>372181.53</c:v>
                </c:pt>
                <c:pt idx="61">
                  <c:v>375750.81</c:v>
                </c:pt>
                <c:pt idx="62">
                  <c:v>379270.56</c:v>
                </c:pt>
                <c:pt idx="63">
                  <c:v>382740.44</c:v>
                </c:pt>
                <c:pt idx="64">
                  <c:v>386160.63</c:v>
                </c:pt>
                <c:pt idx="65">
                  <c:v>389531.06</c:v>
                </c:pt>
                <c:pt idx="66">
                  <c:v>392850.97</c:v>
                </c:pt>
                <c:pt idx="67">
                  <c:v>396120.44</c:v>
                </c:pt>
                <c:pt idx="68">
                  <c:v>399339.94</c:v>
                </c:pt>
                <c:pt idx="69">
                  <c:v>402509.34</c:v>
                </c:pt>
                <c:pt idx="70">
                  <c:v>405628.5</c:v>
                </c:pt>
                <c:pt idx="71">
                  <c:v>408698.31</c:v>
                </c:pt>
                <c:pt idx="72">
                  <c:v>411718.75</c:v>
                </c:pt>
                <c:pt idx="73">
                  <c:v>414689.28000000003</c:v>
                </c:pt>
                <c:pt idx="74">
                  <c:v>417611.09</c:v>
                </c:pt>
                <c:pt idx="75">
                  <c:v>420484.53</c:v>
                </c:pt>
                <c:pt idx="76">
                  <c:v>423310.03</c:v>
                </c:pt>
                <c:pt idx="77">
                  <c:v>426088.22</c:v>
                </c:pt>
                <c:pt idx="78">
                  <c:v>428819.09</c:v>
                </c:pt>
                <c:pt idx="79">
                  <c:v>431503.91</c:v>
                </c:pt>
                <c:pt idx="80">
                  <c:v>434141.97</c:v>
                </c:pt>
                <c:pt idx="81">
                  <c:v>436734.31</c:v>
                </c:pt>
                <c:pt idx="82">
                  <c:v>439282.81</c:v>
                </c:pt>
                <c:pt idx="83">
                  <c:v>441786.53</c:v>
                </c:pt>
                <c:pt idx="84">
                  <c:v>444246.69</c:v>
                </c:pt>
                <c:pt idx="85">
                  <c:v>446662.41</c:v>
                </c:pt>
                <c:pt idx="86">
                  <c:v>449035.94</c:v>
                </c:pt>
                <c:pt idx="87">
                  <c:v>451367.56</c:v>
                </c:pt>
                <c:pt idx="88">
                  <c:v>453657.34</c:v>
                </c:pt>
                <c:pt idx="89">
                  <c:v>455907.41</c:v>
                </c:pt>
                <c:pt idx="90">
                  <c:v>458117.31</c:v>
                </c:pt>
                <c:pt idx="91">
                  <c:v>460288.72</c:v>
                </c:pt>
                <c:pt idx="92">
                  <c:v>462422.28</c:v>
                </c:pt>
                <c:pt idx="93">
                  <c:v>464518.47</c:v>
                </c:pt>
                <c:pt idx="94">
                  <c:v>466578.09</c:v>
                </c:pt>
                <c:pt idx="95">
                  <c:v>468602.38</c:v>
                </c:pt>
                <c:pt idx="96">
                  <c:v>470594.03</c:v>
                </c:pt>
                <c:pt idx="97">
                  <c:v>472551.97</c:v>
                </c:pt>
                <c:pt idx="98">
                  <c:v>474478.66</c:v>
                </c:pt>
                <c:pt idx="99">
                  <c:v>476373.91</c:v>
                </c:pt>
                <c:pt idx="100">
                  <c:v>478238.16</c:v>
                </c:pt>
              </c:numCache>
            </c:numRef>
          </c:val>
        </c:ser>
        <c:dLbls>
          <c:showLegendKey val="0"/>
          <c:showVal val="0"/>
          <c:showCatName val="0"/>
          <c:showSerName val="0"/>
          <c:showPercent val="0"/>
          <c:showBubbleSize val="0"/>
        </c:dLbls>
        <c:axId val="131899904"/>
        <c:axId val="131983616"/>
      </c:areaChart>
      <c:catAx>
        <c:axId val="131899904"/>
        <c:scaling>
          <c:orientation val="minMax"/>
        </c:scaling>
        <c:delete val="0"/>
        <c:axPos val="b"/>
        <c:numFmt formatCode="General" sourceLinked="1"/>
        <c:majorTickMark val="out"/>
        <c:minorTickMark val="none"/>
        <c:tickLblPos val="nextTo"/>
        <c:crossAx val="131983616"/>
        <c:crosses val="autoZero"/>
        <c:auto val="1"/>
        <c:lblAlgn val="ctr"/>
        <c:lblOffset val="100"/>
        <c:tickLblSkip val="10"/>
        <c:noMultiLvlLbl val="0"/>
      </c:catAx>
      <c:valAx>
        <c:axId val="131983616"/>
        <c:scaling>
          <c:orientation val="minMax"/>
          <c:min val="0"/>
        </c:scaling>
        <c:delete val="0"/>
        <c:axPos val="l"/>
        <c:majorGridlines/>
        <c:numFmt formatCode="0%" sourceLinked="0"/>
        <c:majorTickMark val="out"/>
        <c:minorTickMark val="none"/>
        <c:tickLblPos val="nextTo"/>
        <c:crossAx val="13189990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5"/>
          <c:order val="0"/>
          <c:tx>
            <c:strRef>
              <c:f>'Simulation results'!$A$87</c:f>
              <c:strCache>
                <c:ptCount val="1"/>
                <c:pt idx="0">
                  <c:v>Single/No Kids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results'!$B$87:$CX$87</c:f>
              <c:numCache>
                <c:formatCode>General</c:formatCode>
                <c:ptCount val="101"/>
                <c:pt idx="0">
                  <c:v>560478.68999999994</c:v>
                </c:pt>
                <c:pt idx="1">
                  <c:v>586504</c:v>
                </c:pt>
                <c:pt idx="2">
                  <c:v>611879.38</c:v>
                </c:pt>
                <c:pt idx="3">
                  <c:v>636884.75</c:v>
                </c:pt>
                <c:pt idx="4">
                  <c:v>661431.93999999994</c:v>
                </c:pt>
                <c:pt idx="5">
                  <c:v>685481.5</c:v>
                </c:pt>
                <c:pt idx="6">
                  <c:v>709010.25</c:v>
                </c:pt>
                <c:pt idx="7">
                  <c:v>732007.75</c:v>
                </c:pt>
                <c:pt idx="8">
                  <c:v>754472.56</c:v>
                </c:pt>
                <c:pt idx="9">
                  <c:v>776428.88</c:v>
                </c:pt>
                <c:pt idx="10">
                  <c:v>797920.44</c:v>
                </c:pt>
                <c:pt idx="11">
                  <c:v>818966.06</c:v>
                </c:pt>
                <c:pt idx="12">
                  <c:v>839584.69</c:v>
                </c:pt>
                <c:pt idx="13">
                  <c:v>859799.5</c:v>
                </c:pt>
                <c:pt idx="14">
                  <c:v>879630.88</c:v>
                </c:pt>
                <c:pt idx="15">
                  <c:v>899099.5</c:v>
                </c:pt>
                <c:pt idx="16">
                  <c:v>918228.06</c:v>
                </c:pt>
                <c:pt idx="17">
                  <c:v>937035.5</c:v>
                </c:pt>
                <c:pt idx="18">
                  <c:v>955542.25</c:v>
                </c:pt>
                <c:pt idx="19">
                  <c:v>973763.69</c:v>
                </c:pt>
                <c:pt idx="20">
                  <c:v>991714.56</c:v>
                </c:pt>
                <c:pt idx="21">
                  <c:v>1009411.38</c:v>
                </c:pt>
                <c:pt idx="22">
                  <c:v>1026868.06</c:v>
                </c:pt>
                <c:pt idx="23">
                  <c:v>1044098.88</c:v>
                </c:pt>
                <c:pt idx="24">
                  <c:v>1061116.25</c:v>
                </c:pt>
                <c:pt idx="25">
                  <c:v>1077929</c:v>
                </c:pt>
                <c:pt idx="26">
                  <c:v>1094548.5</c:v>
                </c:pt>
                <c:pt idx="27">
                  <c:v>1110982.25</c:v>
                </c:pt>
                <c:pt idx="28">
                  <c:v>1127238.25</c:v>
                </c:pt>
                <c:pt idx="29">
                  <c:v>1143323.3799999999</c:v>
                </c:pt>
                <c:pt idx="30">
                  <c:v>1159243.8799999999</c:v>
                </c:pt>
                <c:pt idx="31">
                  <c:v>1175001.75</c:v>
                </c:pt>
                <c:pt idx="32">
                  <c:v>1190603.75</c:v>
                </c:pt>
                <c:pt idx="33">
                  <c:v>1206052.8799999999</c:v>
                </c:pt>
                <c:pt idx="34">
                  <c:v>1221353.1299999999</c:v>
                </c:pt>
                <c:pt idx="35">
                  <c:v>1236507.3799999999</c:v>
                </c:pt>
                <c:pt idx="36">
                  <c:v>1251519.5</c:v>
                </c:pt>
                <c:pt idx="37">
                  <c:v>1266391.5</c:v>
                </c:pt>
                <c:pt idx="38">
                  <c:v>1281126.1299999999</c:v>
                </c:pt>
                <c:pt idx="39">
                  <c:v>1295725.75</c:v>
                </c:pt>
                <c:pt idx="40">
                  <c:v>1310191.1299999999</c:v>
                </c:pt>
                <c:pt idx="41">
                  <c:v>1324525.25</c:v>
                </c:pt>
                <c:pt idx="42">
                  <c:v>1338730.1299999999</c:v>
                </c:pt>
                <c:pt idx="43">
                  <c:v>1352806.38</c:v>
                </c:pt>
                <c:pt idx="44">
                  <c:v>1366756.5</c:v>
                </c:pt>
                <c:pt idx="45">
                  <c:v>1380580</c:v>
                </c:pt>
                <c:pt idx="46">
                  <c:v>1394279.63</c:v>
                </c:pt>
                <c:pt idx="47">
                  <c:v>1407852.63</c:v>
                </c:pt>
                <c:pt idx="48">
                  <c:v>1421304.88</c:v>
                </c:pt>
                <c:pt idx="49">
                  <c:v>1434630</c:v>
                </c:pt>
                <c:pt idx="50">
                  <c:v>1447831</c:v>
                </c:pt>
                <c:pt idx="51">
                  <c:v>1460907.13</c:v>
                </c:pt>
                <c:pt idx="52">
                  <c:v>1473857.5</c:v>
                </c:pt>
                <c:pt idx="53">
                  <c:v>1486679.13</c:v>
                </c:pt>
                <c:pt idx="54">
                  <c:v>1499378</c:v>
                </c:pt>
                <c:pt idx="55">
                  <c:v>1511949</c:v>
                </c:pt>
                <c:pt idx="56">
                  <c:v>1524395.25</c:v>
                </c:pt>
                <c:pt idx="57">
                  <c:v>1536719</c:v>
                </c:pt>
                <c:pt idx="58">
                  <c:v>1548918.5</c:v>
                </c:pt>
                <c:pt idx="59">
                  <c:v>1560992.88</c:v>
                </c:pt>
                <c:pt idx="60">
                  <c:v>1572954.5</c:v>
                </c:pt>
                <c:pt idx="61">
                  <c:v>1584807.5</c:v>
                </c:pt>
                <c:pt idx="62">
                  <c:v>1596549.38</c:v>
                </c:pt>
                <c:pt idx="63">
                  <c:v>1608182</c:v>
                </c:pt>
                <c:pt idx="64">
                  <c:v>1619705.88</c:v>
                </c:pt>
                <c:pt idx="65">
                  <c:v>1631121.63</c:v>
                </c:pt>
                <c:pt idx="66">
                  <c:v>1642430.75</c:v>
                </c:pt>
                <c:pt idx="67">
                  <c:v>1653632.88</c:v>
                </c:pt>
                <c:pt idx="68">
                  <c:v>1664725.88</c:v>
                </c:pt>
                <c:pt idx="69">
                  <c:v>1675715.75</c:v>
                </c:pt>
                <c:pt idx="70">
                  <c:v>1686600</c:v>
                </c:pt>
                <c:pt idx="71">
                  <c:v>1697380.25</c:v>
                </c:pt>
                <c:pt idx="72">
                  <c:v>1708058.25</c:v>
                </c:pt>
                <c:pt idx="73">
                  <c:v>1718636.88</c:v>
                </c:pt>
                <c:pt idx="74">
                  <c:v>1729110</c:v>
                </c:pt>
                <c:pt idx="75">
                  <c:v>1739486.5</c:v>
                </c:pt>
                <c:pt idx="76">
                  <c:v>1749762.75</c:v>
                </c:pt>
                <c:pt idx="77">
                  <c:v>1759945.25</c:v>
                </c:pt>
                <c:pt idx="78">
                  <c:v>1770031.5</c:v>
                </c:pt>
                <c:pt idx="79">
                  <c:v>1780022</c:v>
                </c:pt>
                <c:pt idx="80">
                  <c:v>1789921.88</c:v>
                </c:pt>
                <c:pt idx="81">
                  <c:v>1799728</c:v>
                </c:pt>
                <c:pt idx="82">
                  <c:v>1809447</c:v>
                </c:pt>
                <c:pt idx="83">
                  <c:v>1819075</c:v>
                </c:pt>
                <c:pt idx="84">
                  <c:v>1828615.63</c:v>
                </c:pt>
                <c:pt idx="85">
                  <c:v>1838066.13</c:v>
                </c:pt>
                <c:pt idx="86">
                  <c:v>1847430.63</c:v>
                </c:pt>
                <c:pt idx="87">
                  <c:v>1856711.5</c:v>
                </c:pt>
                <c:pt idx="88">
                  <c:v>1865908.25</c:v>
                </c:pt>
                <c:pt idx="89">
                  <c:v>1875026.5</c:v>
                </c:pt>
                <c:pt idx="90">
                  <c:v>1884064.13</c:v>
                </c:pt>
                <c:pt idx="91">
                  <c:v>1893025</c:v>
                </c:pt>
                <c:pt idx="92">
                  <c:v>1901909.75</c:v>
                </c:pt>
                <c:pt idx="93">
                  <c:v>1910721.13</c:v>
                </c:pt>
                <c:pt idx="94">
                  <c:v>1919460</c:v>
                </c:pt>
                <c:pt idx="95">
                  <c:v>1928131.63</c:v>
                </c:pt>
                <c:pt idx="96">
                  <c:v>1936738.75</c:v>
                </c:pt>
                <c:pt idx="97">
                  <c:v>1945286</c:v>
                </c:pt>
                <c:pt idx="98">
                  <c:v>1953768.63</c:v>
                </c:pt>
                <c:pt idx="99">
                  <c:v>1962195.38</c:v>
                </c:pt>
                <c:pt idx="100">
                  <c:v>1970564.88</c:v>
                </c:pt>
              </c:numCache>
            </c:numRef>
          </c:val>
        </c:ser>
        <c:ser>
          <c:idx val="6"/>
          <c:order val="1"/>
          <c:tx>
            <c:strRef>
              <c:f>'Simulation results'!$A$88</c:f>
              <c:strCache>
                <c:ptCount val="1"/>
                <c:pt idx="0">
                  <c:v>Couple/No Kids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results'!$B$88:$CX$88</c:f>
              <c:numCache>
                <c:formatCode>General</c:formatCode>
                <c:ptCount val="101"/>
                <c:pt idx="0">
                  <c:v>1029084.81</c:v>
                </c:pt>
                <c:pt idx="1">
                  <c:v>1005366.31</c:v>
                </c:pt>
                <c:pt idx="2">
                  <c:v>984409.56</c:v>
                </c:pt>
                <c:pt idx="3">
                  <c:v>966472.5</c:v>
                </c:pt>
                <c:pt idx="4">
                  <c:v>951136.88</c:v>
                </c:pt>
                <c:pt idx="5">
                  <c:v>938080.63</c:v>
                </c:pt>
                <c:pt idx="6">
                  <c:v>927036.38</c:v>
                </c:pt>
                <c:pt idx="7">
                  <c:v>917769.44</c:v>
                </c:pt>
                <c:pt idx="8">
                  <c:v>910076.81</c:v>
                </c:pt>
                <c:pt idx="9">
                  <c:v>903796.5</c:v>
                </c:pt>
                <c:pt idx="10">
                  <c:v>898807.31</c:v>
                </c:pt>
                <c:pt idx="11">
                  <c:v>894964</c:v>
                </c:pt>
                <c:pt idx="12">
                  <c:v>892141.81</c:v>
                </c:pt>
                <c:pt idx="13">
                  <c:v>890230.44</c:v>
                </c:pt>
                <c:pt idx="14">
                  <c:v>889131.19</c:v>
                </c:pt>
                <c:pt idx="15">
                  <c:v>888756.25</c:v>
                </c:pt>
                <c:pt idx="16">
                  <c:v>889028.44</c:v>
                </c:pt>
                <c:pt idx="17">
                  <c:v>889878.56</c:v>
                </c:pt>
                <c:pt idx="18">
                  <c:v>891244.69</c:v>
                </c:pt>
                <c:pt idx="19">
                  <c:v>893070.5</c:v>
                </c:pt>
                <c:pt idx="20">
                  <c:v>895304.06</c:v>
                </c:pt>
                <c:pt idx="21">
                  <c:v>897900.81</c:v>
                </c:pt>
                <c:pt idx="22">
                  <c:v>900820.31</c:v>
                </c:pt>
                <c:pt idx="23">
                  <c:v>904026.63</c:v>
                </c:pt>
                <c:pt idx="24">
                  <c:v>907486.19</c:v>
                </c:pt>
                <c:pt idx="25">
                  <c:v>911167.38</c:v>
                </c:pt>
                <c:pt idx="26">
                  <c:v>915041.19</c:v>
                </c:pt>
                <c:pt idx="27">
                  <c:v>919084.63</c:v>
                </c:pt>
                <c:pt idx="28">
                  <c:v>923272</c:v>
                </c:pt>
                <c:pt idx="29">
                  <c:v>927583.13</c:v>
                </c:pt>
                <c:pt idx="30">
                  <c:v>931998</c:v>
                </c:pt>
                <c:pt idx="31">
                  <c:v>936496</c:v>
                </c:pt>
                <c:pt idx="32">
                  <c:v>941062.63</c:v>
                </c:pt>
                <c:pt idx="33">
                  <c:v>945680</c:v>
                </c:pt>
                <c:pt idx="34">
                  <c:v>950337.44</c:v>
                </c:pt>
                <c:pt idx="35">
                  <c:v>955019.88</c:v>
                </c:pt>
                <c:pt idx="36">
                  <c:v>959717.69</c:v>
                </c:pt>
                <c:pt idx="37">
                  <c:v>964421.56</c:v>
                </c:pt>
                <c:pt idx="38">
                  <c:v>969122.31</c:v>
                </c:pt>
                <c:pt idx="39">
                  <c:v>973810.06</c:v>
                </c:pt>
                <c:pt idx="40">
                  <c:v>978479.25</c:v>
                </c:pt>
                <c:pt idx="41">
                  <c:v>983123.63</c:v>
                </c:pt>
                <c:pt idx="42">
                  <c:v>987734</c:v>
                </c:pt>
                <c:pt idx="43">
                  <c:v>992309.81</c:v>
                </c:pt>
                <c:pt idx="44">
                  <c:v>996844.19</c:v>
                </c:pt>
                <c:pt idx="45">
                  <c:v>1001333.94</c:v>
                </c:pt>
                <c:pt idx="46">
                  <c:v>1005774.25</c:v>
                </c:pt>
                <c:pt idx="47">
                  <c:v>1010163.81</c:v>
                </c:pt>
                <c:pt idx="48">
                  <c:v>1014497.25</c:v>
                </c:pt>
                <c:pt idx="49">
                  <c:v>1018773.13</c:v>
                </c:pt>
                <c:pt idx="50">
                  <c:v>1022987.44</c:v>
                </c:pt>
                <c:pt idx="51">
                  <c:v>1027138.69</c:v>
                </c:pt>
                <c:pt idx="52">
                  <c:v>1031224.94</c:v>
                </c:pt>
                <c:pt idx="53">
                  <c:v>1035243.88</c:v>
                </c:pt>
                <c:pt idx="54">
                  <c:v>1039196.88</c:v>
                </c:pt>
                <c:pt idx="55">
                  <c:v>1043081.69</c:v>
                </c:pt>
                <c:pt idx="56">
                  <c:v>1046898.06</c:v>
                </c:pt>
                <c:pt idx="57">
                  <c:v>1050647.1299999999</c:v>
                </c:pt>
                <c:pt idx="58">
                  <c:v>1054328.25</c:v>
                </c:pt>
                <c:pt idx="59">
                  <c:v>1057941.5</c:v>
                </c:pt>
                <c:pt idx="60">
                  <c:v>1061496.25</c:v>
                </c:pt>
                <c:pt idx="61">
                  <c:v>1064992.1299999999</c:v>
                </c:pt>
                <c:pt idx="62">
                  <c:v>1068430.6299999999</c:v>
                </c:pt>
                <c:pt idx="63">
                  <c:v>1071813.6299999999</c:v>
                </c:pt>
                <c:pt idx="64">
                  <c:v>1075141.75</c:v>
                </c:pt>
                <c:pt idx="65">
                  <c:v>1078413.75</c:v>
                </c:pt>
                <c:pt idx="66">
                  <c:v>1081632.75</c:v>
                </c:pt>
                <c:pt idx="67">
                  <c:v>1084799.6299999999</c:v>
                </c:pt>
                <c:pt idx="68">
                  <c:v>1087914.1299999999</c:v>
                </c:pt>
                <c:pt idx="69">
                  <c:v>1090979.25</c:v>
                </c:pt>
                <c:pt idx="70">
                  <c:v>1093995</c:v>
                </c:pt>
                <c:pt idx="71">
                  <c:v>1096962.3799999999</c:v>
                </c:pt>
                <c:pt idx="72">
                  <c:v>1099885.5</c:v>
                </c:pt>
                <c:pt idx="73">
                  <c:v>1102762.25</c:v>
                </c:pt>
                <c:pt idx="74">
                  <c:v>1105595.5</c:v>
                </c:pt>
                <c:pt idx="75">
                  <c:v>1108388.25</c:v>
                </c:pt>
                <c:pt idx="76">
                  <c:v>1111140.25</c:v>
                </c:pt>
                <c:pt idx="77">
                  <c:v>1113854.1299999999</c:v>
                </c:pt>
                <c:pt idx="78">
                  <c:v>1116530.6299999999</c:v>
                </c:pt>
                <c:pt idx="79">
                  <c:v>1119171.6299999999</c:v>
                </c:pt>
                <c:pt idx="80">
                  <c:v>1121778.1299999999</c:v>
                </c:pt>
                <c:pt idx="81">
                  <c:v>1124351.8799999999</c:v>
                </c:pt>
                <c:pt idx="82">
                  <c:v>1126895.3799999999</c:v>
                </c:pt>
                <c:pt idx="83">
                  <c:v>1129407.8799999999</c:v>
                </c:pt>
                <c:pt idx="84">
                  <c:v>1131891.1299999999</c:v>
                </c:pt>
                <c:pt idx="85">
                  <c:v>1134345.6299999999</c:v>
                </c:pt>
                <c:pt idx="86">
                  <c:v>1136774.1299999999</c:v>
                </c:pt>
                <c:pt idx="87">
                  <c:v>1139176.6299999999</c:v>
                </c:pt>
                <c:pt idx="88">
                  <c:v>1141555.3799999999</c:v>
                </c:pt>
                <c:pt idx="89">
                  <c:v>1143910.8799999999</c:v>
                </c:pt>
                <c:pt idx="90">
                  <c:v>1146246.3799999999</c:v>
                </c:pt>
                <c:pt idx="91">
                  <c:v>1148563.25</c:v>
                </c:pt>
                <c:pt idx="92">
                  <c:v>1150860.75</c:v>
                </c:pt>
                <c:pt idx="93">
                  <c:v>1153140.25</c:v>
                </c:pt>
                <c:pt idx="94">
                  <c:v>1155405</c:v>
                </c:pt>
                <c:pt idx="95">
                  <c:v>1157656.8799999999</c:v>
                </c:pt>
                <c:pt idx="96">
                  <c:v>1159900.25</c:v>
                </c:pt>
                <c:pt idx="97">
                  <c:v>1162132.1299999999</c:v>
                </c:pt>
                <c:pt idx="98">
                  <c:v>1164356.1299999999</c:v>
                </c:pt>
                <c:pt idx="99">
                  <c:v>1166573.6299999999</c:v>
                </c:pt>
                <c:pt idx="100">
                  <c:v>1168783.25</c:v>
                </c:pt>
              </c:numCache>
            </c:numRef>
          </c:val>
        </c:ser>
        <c:ser>
          <c:idx val="7"/>
          <c:order val="2"/>
          <c:tx>
            <c:strRef>
              <c:f>'Simulation results'!$A$89</c:f>
              <c:strCache>
                <c:ptCount val="1"/>
                <c:pt idx="0">
                  <c:v>Single/With Kids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results'!$B$89:$CX$89</c:f>
              <c:numCache>
                <c:formatCode>General</c:formatCode>
                <c:ptCount val="101"/>
                <c:pt idx="0">
                  <c:v>604462.81000000006</c:v>
                </c:pt>
                <c:pt idx="1">
                  <c:v>606237.25</c:v>
                </c:pt>
                <c:pt idx="2">
                  <c:v>608226.18999999994</c:v>
                </c:pt>
                <c:pt idx="3">
                  <c:v>610813.93999999994</c:v>
                </c:pt>
                <c:pt idx="4">
                  <c:v>613939.81000000006</c:v>
                </c:pt>
                <c:pt idx="5">
                  <c:v>617565.43999999994</c:v>
                </c:pt>
                <c:pt idx="6">
                  <c:v>621656.06000000006</c:v>
                </c:pt>
                <c:pt idx="7">
                  <c:v>626173</c:v>
                </c:pt>
                <c:pt idx="8">
                  <c:v>631083.88</c:v>
                </c:pt>
                <c:pt idx="9">
                  <c:v>636364.5</c:v>
                </c:pt>
                <c:pt idx="10">
                  <c:v>642008.88</c:v>
                </c:pt>
                <c:pt idx="11">
                  <c:v>647983.68999999994</c:v>
                </c:pt>
                <c:pt idx="12">
                  <c:v>654260.13</c:v>
                </c:pt>
                <c:pt idx="13">
                  <c:v>660808.88</c:v>
                </c:pt>
                <c:pt idx="14">
                  <c:v>667604.31000000006</c:v>
                </c:pt>
                <c:pt idx="15">
                  <c:v>674620.94</c:v>
                </c:pt>
                <c:pt idx="16">
                  <c:v>681835.25</c:v>
                </c:pt>
                <c:pt idx="17">
                  <c:v>689226.69</c:v>
                </c:pt>
                <c:pt idx="18">
                  <c:v>696776.13</c:v>
                </c:pt>
                <c:pt idx="19">
                  <c:v>704462.31</c:v>
                </c:pt>
                <c:pt idx="20">
                  <c:v>712269.06</c:v>
                </c:pt>
                <c:pt idx="21">
                  <c:v>720178.5</c:v>
                </c:pt>
                <c:pt idx="22">
                  <c:v>728177.38</c:v>
                </c:pt>
                <c:pt idx="23">
                  <c:v>736252.44</c:v>
                </c:pt>
                <c:pt idx="24">
                  <c:v>744392.19</c:v>
                </c:pt>
                <c:pt idx="25">
                  <c:v>752583.31</c:v>
                </c:pt>
                <c:pt idx="26">
                  <c:v>760816.88</c:v>
                </c:pt>
                <c:pt idx="27">
                  <c:v>769082.25</c:v>
                </c:pt>
                <c:pt idx="28">
                  <c:v>777370.44</c:v>
                </c:pt>
                <c:pt idx="29">
                  <c:v>785673.19</c:v>
                </c:pt>
                <c:pt idx="30">
                  <c:v>793983.69</c:v>
                </c:pt>
                <c:pt idx="31">
                  <c:v>802292.63</c:v>
                </c:pt>
                <c:pt idx="32">
                  <c:v>810593.94</c:v>
                </c:pt>
                <c:pt idx="33">
                  <c:v>818881.88</c:v>
                </c:pt>
                <c:pt idx="34">
                  <c:v>827152.88</c:v>
                </c:pt>
                <c:pt idx="35">
                  <c:v>835400.19</c:v>
                </c:pt>
                <c:pt idx="36">
                  <c:v>843620.19</c:v>
                </c:pt>
                <c:pt idx="37">
                  <c:v>851809.69</c:v>
                </c:pt>
                <c:pt idx="38">
                  <c:v>859965.06</c:v>
                </c:pt>
                <c:pt idx="39">
                  <c:v>868083.13</c:v>
                </c:pt>
                <c:pt idx="40">
                  <c:v>876162.88</c:v>
                </c:pt>
                <c:pt idx="41">
                  <c:v>884199.81</c:v>
                </c:pt>
                <c:pt idx="42">
                  <c:v>892193.88</c:v>
                </c:pt>
                <c:pt idx="43">
                  <c:v>900144.25</c:v>
                </c:pt>
                <c:pt idx="44">
                  <c:v>908047.88</c:v>
                </c:pt>
                <c:pt idx="45">
                  <c:v>915904.88</c:v>
                </c:pt>
                <c:pt idx="46">
                  <c:v>923713.94</c:v>
                </c:pt>
                <c:pt idx="47">
                  <c:v>931474.13</c:v>
                </c:pt>
                <c:pt idx="48">
                  <c:v>939184.56</c:v>
                </c:pt>
                <c:pt idx="49">
                  <c:v>946845.31</c:v>
                </c:pt>
                <c:pt idx="50">
                  <c:v>954452.56</c:v>
                </c:pt>
                <c:pt idx="51">
                  <c:v>962007.25</c:v>
                </c:pt>
                <c:pt idx="52">
                  <c:v>969509.69</c:v>
                </c:pt>
                <c:pt idx="53">
                  <c:v>976959.63</c:v>
                </c:pt>
                <c:pt idx="54">
                  <c:v>984354.94</c:v>
                </c:pt>
                <c:pt idx="55">
                  <c:v>991697.81</c:v>
                </c:pt>
                <c:pt idx="56">
                  <c:v>998986.44</c:v>
                </c:pt>
                <c:pt idx="57">
                  <c:v>1006224.13</c:v>
                </c:pt>
                <c:pt idx="58">
                  <c:v>1013408.81</c:v>
                </c:pt>
                <c:pt idx="59">
                  <c:v>1020541.25</c:v>
                </c:pt>
                <c:pt idx="60">
                  <c:v>1027629.81</c:v>
                </c:pt>
                <c:pt idx="61">
                  <c:v>1034676.38</c:v>
                </c:pt>
                <c:pt idx="62">
                  <c:v>1041680.25</c:v>
                </c:pt>
                <c:pt idx="63">
                  <c:v>1048643.75</c:v>
                </c:pt>
                <c:pt idx="64">
                  <c:v>1055564.75</c:v>
                </c:pt>
                <c:pt idx="65">
                  <c:v>1062446.5</c:v>
                </c:pt>
                <c:pt idx="66">
                  <c:v>1069287</c:v>
                </c:pt>
                <c:pt idx="67">
                  <c:v>1076090.1299999999</c:v>
                </c:pt>
                <c:pt idx="68">
                  <c:v>1082854</c:v>
                </c:pt>
                <c:pt idx="69">
                  <c:v>1089579.3799999999</c:v>
                </c:pt>
                <c:pt idx="70">
                  <c:v>1096267.5</c:v>
                </c:pt>
                <c:pt idx="71">
                  <c:v>1102919.75</c:v>
                </c:pt>
                <c:pt idx="72">
                  <c:v>1109535.75</c:v>
                </c:pt>
                <c:pt idx="73">
                  <c:v>1116117.5</c:v>
                </c:pt>
                <c:pt idx="74">
                  <c:v>1122664.75</c:v>
                </c:pt>
                <c:pt idx="75">
                  <c:v>1129177.75</c:v>
                </c:pt>
                <c:pt idx="76">
                  <c:v>1135660.5</c:v>
                </c:pt>
                <c:pt idx="77">
                  <c:v>1142110.25</c:v>
                </c:pt>
                <c:pt idx="78">
                  <c:v>1148530</c:v>
                </c:pt>
                <c:pt idx="79">
                  <c:v>1154917.3799999999</c:v>
                </c:pt>
                <c:pt idx="80">
                  <c:v>1161277.3799999999</c:v>
                </c:pt>
                <c:pt idx="81">
                  <c:v>1167609.1299999999</c:v>
                </c:pt>
                <c:pt idx="82">
                  <c:v>1173913.75</c:v>
                </c:pt>
                <c:pt idx="83">
                  <c:v>1180189</c:v>
                </c:pt>
                <c:pt idx="84">
                  <c:v>1186437.3799999999</c:v>
                </c:pt>
                <c:pt idx="85">
                  <c:v>1192657.5</c:v>
                </c:pt>
                <c:pt idx="86">
                  <c:v>1198853.75</c:v>
                </c:pt>
                <c:pt idx="87">
                  <c:v>1205022.75</c:v>
                </c:pt>
                <c:pt idx="88">
                  <c:v>1211168.1299999999</c:v>
                </c:pt>
                <c:pt idx="89">
                  <c:v>1217289.6299999999</c:v>
                </c:pt>
                <c:pt idx="90">
                  <c:v>1223387.5</c:v>
                </c:pt>
                <c:pt idx="91">
                  <c:v>1229464.5</c:v>
                </c:pt>
                <c:pt idx="92">
                  <c:v>1235518.3799999999</c:v>
                </c:pt>
                <c:pt idx="93">
                  <c:v>1241551.3799999999</c:v>
                </c:pt>
                <c:pt idx="94">
                  <c:v>1247567.25</c:v>
                </c:pt>
                <c:pt idx="95">
                  <c:v>1253562.3799999999</c:v>
                </c:pt>
                <c:pt idx="96">
                  <c:v>1259542</c:v>
                </c:pt>
                <c:pt idx="97">
                  <c:v>1265507.3799999999</c:v>
                </c:pt>
                <c:pt idx="98">
                  <c:v>1271456.8799999999</c:v>
                </c:pt>
                <c:pt idx="99">
                  <c:v>1277393.5</c:v>
                </c:pt>
                <c:pt idx="100">
                  <c:v>1283313.8799999999</c:v>
                </c:pt>
              </c:numCache>
            </c:numRef>
          </c:val>
        </c:ser>
        <c:ser>
          <c:idx val="0"/>
          <c:order val="3"/>
          <c:tx>
            <c:strRef>
              <c:f>'Simulation results'!$A$90</c:f>
              <c:strCache>
                <c:ptCount val="1"/>
                <c:pt idx="0">
                  <c:v>Couple/With Kids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results'!$B$90:$CX$90</c:f>
              <c:numCache>
                <c:formatCode>General</c:formatCode>
                <c:ptCount val="101"/>
                <c:pt idx="0">
                  <c:v>2053952.63</c:v>
                </c:pt>
                <c:pt idx="1">
                  <c:v>2129442.5</c:v>
                </c:pt>
                <c:pt idx="2">
                  <c:v>2195975</c:v>
                </c:pt>
                <c:pt idx="3">
                  <c:v>2255875</c:v>
                </c:pt>
                <c:pt idx="4">
                  <c:v>2309889.75</c:v>
                </c:pt>
                <c:pt idx="5">
                  <c:v>2358755</c:v>
                </c:pt>
                <c:pt idx="6">
                  <c:v>2403130.75</c:v>
                </c:pt>
                <c:pt idx="7">
                  <c:v>2443588.5</c:v>
                </c:pt>
                <c:pt idx="8">
                  <c:v>2480623</c:v>
                </c:pt>
                <c:pt idx="9">
                  <c:v>2514721.75</c:v>
                </c:pt>
                <c:pt idx="10">
                  <c:v>2546348.5</c:v>
                </c:pt>
                <c:pt idx="11">
                  <c:v>2575820.75</c:v>
                </c:pt>
                <c:pt idx="12">
                  <c:v>2603398.75</c:v>
                </c:pt>
                <c:pt idx="13">
                  <c:v>2629323</c:v>
                </c:pt>
                <c:pt idx="14">
                  <c:v>2653782</c:v>
                </c:pt>
                <c:pt idx="15">
                  <c:v>2676946.75</c:v>
                </c:pt>
                <c:pt idx="16">
                  <c:v>2698972.25</c:v>
                </c:pt>
                <c:pt idx="17">
                  <c:v>2719975.75</c:v>
                </c:pt>
                <c:pt idx="18">
                  <c:v>2740073.5</c:v>
                </c:pt>
                <c:pt idx="19">
                  <c:v>2759350</c:v>
                </c:pt>
                <c:pt idx="20">
                  <c:v>2777889</c:v>
                </c:pt>
                <c:pt idx="21">
                  <c:v>2795758.75</c:v>
                </c:pt>
                <c:pt idx="22">
                  <c:v>2813023</c:v>
                </c:pt>
                <c:pt idx="23">
                  <c:v>2829743</c:v>
                </c:pt>
                <c:pt idx="24">
                  <c:v>2845962.25</c:v>
                </c:pt>
                <c:pt idx="25">
                  <c:v>2861727.5</c:v>
                </c:pt>
                <c:pt idx="26">
                  <c:v>2877070</c:v>
                </c:pt>
                <c:pt idx="27">
                  <c:v>2892025.25</c:v>
                </c:pt>
                <c:pt idx="28">
                  <c:v>2906618</c:v>
                </c:pt>
                <c:pt idx="29">
                  <c:v>2920883.75</c:v>
                </c:pt>
                <c:pt idx="30">
                  <c:v>2934832</c:v>
                </c:pt>
                <c:pt idx="31">
                  <c:v>2948491.25</c:v>
                </c:pt>
                <c:pt idx="32">
                  <c:v>2961872.25</c:v>
                </c:pt>
                <c:pt idx="33">
                  <c:v>2974995.25</c:v>
                </c:pt>
                <c:pt idx="34">
                  <c:v>2987876.5</c:v>
                </c:pt>
                <c:pt idx="35">
                  <c:v>3000528</c:v>
                </c:pt>
                <c:pt idx="36">
                  <c:v>3012965</c:v>
                </c:pt>
                <c:pt idx="37">
                  <c:v>3025205.75</c:v>
                </c:pt>
                <c:pt idx="38">
                  <c:v>3037255.75</c:v>
                </c:pt>
                <c:pt idx="39">
                  <c:v>3049124.75</c:v>
                </c:pt>
                <c:pt idx="40">
                  <c:v>3060829</c:v>
                </c:pt>
                <c:pt idx="41">
                  <c:v>3072374.75</c:v>
                </c:pt>
                <c:pt idx="42">
                  <c:v>3083777.25</c:v>
                </c:pt>
                <c:pt idx="43">
                  <c:v>3095040.25</c:v>
                </c:pt>
                <c:pt idx="44">
                  <c:v>3106177.5</c:v>
                </c:pt>
                <c:pt idx="45">
                  <c:v>3117187.25</c:v>
                </c:pt>
                <c:pt idx="46">
                  <c:v>3128083.5</c:v>
                </c:pt>
                <c:pt idx="47">
                  <c:v>3138877</c:v>
                </c:pt>
                <c:pt idx="48">
                  <c:v>3149565.25</c:v>
                </c:pt>
                <c:pt idx="49">
                  <c:v>3160156</c:v>
                </c:pt>
                <c:pt idx="50">
                  <c:v>3170645.25</c:v>
                </c:pt>
                <c:pt idx="51">
                  <c:v>3181043</c:v>
                </c:pt>
                <c:pt idx="52">
                  <c:v>3191352.75</c:v>
                </c:pt>
                <c:pt idx="53">
                  <c:v>3201577</c:v>
                </c:pt>
                <c:pt idx="54">
                  <c:v>3211713</c:v>
                </c:pt>
                <c:pt idx="55">
                  <c:v>3221778</c:v>
                </c:pt>
                <c:pt idx="56">
                  <c:v>3231762</c:v>
                </c:pt>
                <c:pt idx="57">
                  <c:v>3241679.25</c:v>
                </c:pt>
                <c:pt idx="58">
                  <c:v>3251530.25</c:v>
                </c:pt>
                <c:pt idx="59">
                  <c:v>3261316</c:v>
                </c:pt>
                <c:pt idx="60">
                  <c:v>3271061.5</c:v>
                </c:pt>
                <c:pt idx="61">
                  <c:v>3280774.5</c:v>
                </c:pt>
                <c:pt idx="62">
                  <c:v>3290457.75</c:v>
                </c:pt>
                <c:pt idx="63">
                  <c:v>3300111.5</c:v>
                </c:pt>
                <c:pt idx="64">
                  <c:v>3309739.75</c:v>
                </c:pt>
                <c:pt idx="65">
                  <c:v>3319343.25</c:v>
                </c:pt>
                <c:pt idx="66">
                  <c:v>3328921</c:v>
                </c:pt>
                <c:pt idx="67">
                  <c:v>3338477.5</c:v>
                </c:pt>
                <c:pt idx="68">
                  <c:v>3348017</c:v>
                </c:pt>
                <c:pt idx="69">
                  <c:v>3357538</c:v>
                </c:pt>
                <c:pt idx="70">
                  <c:v>3367036.75</c:v>
                </c:pt>
                <c:pt idx="71">
                  <c:v>3376524.25</c:v>
                </c:pt>
                <c:pt idx="72">
                  <c:v>3385993</c:v>
                </c:pt>
                <c:pt idx="73">
                  <c:v>3395450.75</c:v>
                </c:pt>
                <c:pt idx="74">
                  <c:v>3404898.5</c:v>
                </c:pt>
                <c:pt idx="75">
                  <c:v>3414336.75</c:v>
                </c:pt>
                <c:pt idx="76">
                  <c:v>3423766.5</c:v>
                </c:pt>
                <c:pt idx="77">
                  <c:v>3433185.5</c:v>
                </c:pt>
                <c:pt idx="78">
                  <c:v>3442601.25</c:v>
                </c:pt>
                <c:pt idx="79">
                  <c:v>3452010.75</c:v>
                </c:pt>
                <c:pt idx="80">
                  <c:v>3461416.25</c:v>
                </c:pt>
                <c:pt idx="81">
                  <c:v>3470823</c:v>
                </c:pt>
                <c:pt idx="82">
                  <c:v>3480222</c:v>
                </c:pt>
                <c:pt idx="83">
                  <c:v>3489619.75</c:v>
                </c:pt>
                <c:pt idx="84">
                  <c:v>3499018.5</c:v>
                </c:pt>
                <c:pt idx="85">
                  <c:v>3508411.5</c:v>
                </c:pt>
                <c:pt idx="86">
                  <c:v>3517798.75</c:v>
                </c:pt>
                <c:pt idx="87">
                  <c:v>3527188.75</c:v>
                </c:pt>
                <c:pt idx="88">
                  <c:v>3536574.25</c:v>
                </c:pt>
                <c:pt idx="89">
                  <c:v>3545964.75</c:v>
                </c:pt>
                <c:pt idx="90">
                  <c:v>3555354.25</c:v>
                </c:pt>
                <c:pt idx="91">
                  <c:v>3564754.25</c:v>
                </c:pt>
                <c:pt idx="92">
                  <c:v>3574152</c:v>
                </c:pt>
                <c:pt idx="93">
                  <c:v>3583563.5</c:v>
                </c:pt>
                <c:pt idx="94">
                  <c:v>3592976.25</c:v>
                </c:pt>
                <c:pt idx="95">
                  <c:v>3602402.75</c:v>
                </c:pt>
                <c:pt idx="96">
                  <c:v>3611839.75</c:v>
                </c:pt>
                <c:pt idx="97">
                  <c:v>3621301.75</c:v>
                </c:pt>
                <c:pt idx="98">
                  <c:v>3630780.25</c:v>
                </c:pt>
                <c:pt idx="99">
                  <c:v>3640276.25</c:v>
                </c:pt>
                <c:pt idx="100">
                  <c:v>3649791.75</c:v>
                </c:pt>
              </c:numCache>
            </c:numRef>
          </c:val>
        </c:ser>
        <c:dLbls>
          <c:showLegendKey val="0"/>
          <c:showVal val="0"/>
          <c:showCatName val="0"/>
          <c:showSerName val="0"/>
          <c:showPercent val="0"/>
          <c:showBubbleSize val="0"/>
        </c:dLbls>
        <c:axId val="131900928"/>
        <c:axId val="131985920"/>
      </c:areaChart>
      <c:catAx>
        <c:axId val="131900928"/>
        <c:scaling>
          <c:orientation val="minMax"/>
        </c:scaling>
        <c:delete val="0"/>
        <c:axPos val="b"/>
        <c:numFmt formatCode="General" sourceLinked="1"/>
        <c:majorTickMark val="out"/>
        <c:minorTickMark val="none"/>
        <c:tickLblPos val="nextTo"/>
        <c:crossAx val="131985920"/>
        <c:crosses val="autoZero"/>
        <c:auto val="1"/>
        <c:lblAlgn val="ctr"/>
        <c:lblOffset val="100"/>
        <c:tickLblSkip val="10"/>
        <c:noMultiLvlLbl val="0"/>
      </c:catAx>
      <c:valAx>
        <c:axId val="131985920"/>
        <c:scaling>
          <c:orientation val="minMax"/>
        </c:scaling>
        <c:delete val="0"/>
        <c:axPos val="l"/>
        <c:majorGridlines/>
        <c:numFmt formatCode="0%" sourceLinked="0"/>
        <c:majorTickMark val="out"/>
        <c:minorTickMark val="none"/>
        <c:tickLblPos val="nextTo"/>
        <c:crossAx val="1319009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results'!$A$106</c:f>
              <c:strCache>
                <c:ptCount val="1"/>
                <c:pt idx="0">
                  <c:v>In Workforce</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results'!$B$106:$CX$106</c:f>
              <c:numCache>
                <c:formatCode>General</c:formatCode>
                <c:ptCount val="101"/>
                <c:pt idx="0">
                  <c:v>2153122.25</c:v>
                </c:pt>
                <c:pt idx="1">
                  <c:v>2190760</c:v>
                </c:pt>
                <c:pt idx="2">
                  <c:v>2223285.75</c:v>
                </c:pt>
                <c:pt idx="3">
                  <c:v>2252547</c:v>
                </c:pt>
                <c:pt idx="4">
                  <c:v>2278821.25</c:v>
                </c:pt>
                <c:pt idx="5">
                  <c:v>2302445.5</c:v>
                </c:pt>
                <c:pt idx="6">
                  <c:v>2323760.5</c:v>
                </c:pt>
                <c:pt idx="7">
                  <c:v>2343053</c:v>
                </c:pt>
                <c:pt idx="8">
                  <c:v>2360574.5</c:v>
                </c:pt>
                <c:pt idx="9">
                  <c:v>2376614.25</c:v>
                </c:pt>
                <c:pt idx="10">
                  <c:v>2391465.5</c:v>
                </c:pt>
                <c:pt idx="11">
                  <c:v>2405297.25</c:v>
                </c:pt>
                <c:pt idx="12">
                  <c:v>2418252.5</c:v>
                </c:pt>
                <c:pt idx="13">
                  <c:v>2430468</c:v>
                </c:pt>
                <c:pt idx="14">
                  <c:v>2442043</c:v>
                </c:pt>
                <c:pt idx="15">
                  <c:v>2453077.5</c:v>
                </c:pt>
                <c:pt idx="16">
                  <c:v>2463656</c:v>
                </c:pt>
                <c:pt idx="17">
                  <c:v>2473839.5</c:v>
                </c:pt>
                <c:pt idx="18">
                  <c:v>2483703.25</c:v>
                </c:pt>
                <c:pt idx="19">
                  <c:v>2493283</c:v>
                </c:pt>
                <c:pt idx="20">
                  <c:v>2502624</c:v>
                </c:pt>
                <c:pt idx="21">
                  <c:v>2511766.25</c:v>
                </c:pt>
                <c:pt idx="22">
                  <c:v>2520738.25</c:v>
                </c:pt>
                <c:pt idx="23">
                  <c:v>2529577.5</c:v>
                </c:pt>
                <c:pt idx="24">
                  <c:v>2538303.5</c:v>
                </c:pt>
                <c:pt idx="25">
                  <c:v>2546934.75</c:v>
                </c:pt>
                <c:pt idx="26">
                  <c:v>2555492</c:v>
                </c:pt>
                <c:pt idx="27">
                  <c:v>2563984.5</c:v>
                </c:pt>
                <c:pt idx="28">
                  <c:v>2572425</c:v>
                </c:pt>
                <c:pt idx="29">
                  <c:v>2580827</c:v>
                </c:pt>
                <c:pt idx="30">
                  <c:v>2589194.5</c:v>
                </c:pt>
                <c:pt idx="31">
                  <c:v>2597530.25</c:v>
                </c:pt>
                <c:pt idx="32">
                  <c:v>2605842</c:v>
                </c:pt>
                <c:pt idx="33">
                  <c:v>2614134.25</c:v>
                </c:pt>
                <c:pt idx="34">
                  <c:v>2622405.5</c:v>
                </c:pt>
                <c:pt idx="35">
                  <c:v>2630671</c:v>
                </c:pt>
                <c:pt idx="36">
                  <c:v>2638919.75</c:v>
                </c:pt>
                <c:pt idx="37">
                  <c:v>2647165.75</c:v>
                </c:pt>
                <c:pt idx="38">
                  <c:v>2655401</c:v>
                </c:pt>
                <c:pt idx="39">
                  <c:v>2663639</c:v>
                </c:pt>
                <c:pt idx="40">
                  <c:v>2671869.75</c:v>
                </c:pt>
                <c:pt idx="41">
                  <c:v>2680099.75</c:v>
                </c:pt>
                <c:pt idx="42">
                  <c:v>2688337</c:v>
                </c:pt>
                <c:pt idx="43">
                  <c:v>2696576.75</c:v>
                </c:pt>
                <c:pt idx="44">
                  <c:v>2704816.25</c:v>
                </c:pt>
                <c:pt idx="45">
                  <c:v>2713067.75</c:v>
                </c:pt>
                <c:pt idx="46">
                  <c:v>2721316.75</c:v>
                </c:pt>
                <c:pt idx="47">
                  <c:v>2729571</c:v>
                </c:pt>
                <c:pt idx="48">
                  <c:v>2737834.5</c:v>
                </c:pt>
                <c:pt idx="49">
                  <c:v>2746093.75</c:v>
                </c:pt>
                <c:pt idx="50">
                  <c:v>2754353.25</c:v>
                </c:pt>
                <c:pt idx="51">
                  <c:v>2762610.25</c:v>
                </c:pt>
                <c:pt idx="52">
                  <c:v>2770863.75</c:v>
                </c:pt>
                <c:pt idx="53">
                  <c:v>2779115.25</c:v>
                </c:pt>
                <c:pt idx="54">
                  <c:v>2787355.75</c:v>
                </c:pt>
                <c:pt idx="55">
                  <c:v>2795599.5</c:v>
                </c:pt>
                <c:pt idx="56">
                  <c:v>2803824.75</c:v>
                </c:pt>
                <c:pt idx="57">
                  <c:v>2812044.75</c:v>
                </c:pt>
                <c:pt idx="58">
                  <c:v>2820267</c:v>
                </c:pt>
                <c:pt idx="59">
                  <c:v>2828472.25</c:v>
                </c:pt>
                <c:pt idx="60">
                  <c:v>2836696.5</c:v>
                </c:pt>
                <c:pt idx="61">
                  <c:v>2844929</c:v>
                </c:pt>
                <c:pt idx="62">
                  <c:v>2853181.75</c:v>
                </c:pt>
                <c:pt idx="63">
                  <c:v>2861444.5</c:v>
                </c:pt>
                <c:pt idx="64">
                  <c:v>2869719</c:v>
                </c:pt>
                <c:pt idx="65">
                  <c:v>2878011</c:v>
                </c:pt>
                <c:pt idx="66">
                  <c:v>2886303.75</c:v>
                </c:pt>
                <c:pt idx="67">
                  <c:v>2894612.75</c:v>
                </c:pt>
                <c:pt idx="68">
                  <c:v>2902933.25</c:v>
                </c:pt>
                <c:pt idx="69">
                  <c:v>2911258.5</c:v>
                </c:pt>
                <c:pt idx="70">
                  <c:v>2919597.5</c:v>
                </c:pt>
                <c:pt idx="71">
                  <c:v>2927942.25</c:v>
                </c:pt>
                <c:pt idx="72">
                  <c:v>2936292.5</c:v>
                </c:pt>
                <c:pt idx="73">
                  <c:v>2944649.25</c:v>
                </c:pt>
                <c:pt idx="74">
                  <c:v>2953019.5</c:v>
                </c:pt>
                <c:pt idx="75">
                  <c:v>2961397.25</c:v>
                </c:pt>
                <c:pt idx="76">
                  <c:v>2969783</c:v>
                </c:pt>
                <c:pt idx="77">
                  <c:v>2978175.25</c:v>
                </c:pt>
                <c:pt idx="78">
                  <c:v>2986574.5</c:v>
                </c:pt>
                <c:pt idx="79">
                  <c:v>2994984.5</c:v>
                </c:pt>
                <c:pt idx="80">
                  <c:v>3003402.75</c:v>
                </c:pt>
                <c:pt idx="81">
                  <c:v>3011826.5</c:v>
                </c:pt>
                <c:pt idx="82">
                  <c:v>3020258</c:v>
                </c:pt>
                <c:pt idx="83">
                  <c:v>3028700.25</c:v>
                </c:pt>
                <c:pt idx="84">
                  <c:v>3037148.5</c:v>
                </c:pt>
                <c:pt idx="85">
                  <c:v>3045598.25</c:v>
                </c:pt>
                <c:pt idx="86">
                  <c:v>3054056.75</c:v>
                </c:pt>
                <c:pt idx="87">
                  <c:v>3062514.75</c:v>
                </c:pt>
                <c:pt idx="88">
                  <c:v>3070983.75</c:v>
                </c:pt>
                <c:pt idx="89">
                  <c:v>3079460.25</c:v>
                </c:pt>
                <c:pt idx="90">
                  <c:v>3087945.5</c:v>
                </c:pt>
                <c:pt idx="91">
                  <c:v>3096437</c:v>
                </c:pt>
                <c:pt idx="92">
                  <c:v>3104936.5</c:v>
                </c:pt>
                <c:pt idx="93">
                  <c:v>3113446.75</c:v>
                </c:pt>
                <c:pt idx="94">
                  <c:v>3121963.5</c:v>
                </c:pt>
                <c:pt idx="95">
                  <c:v>3130495.25</c:v>
                </c:pt>
                <c:pt idx="96">
                  <c:v>3139048.5</c:v>
                </c:pt>
                <c:pt idx="97">
                  <c:v>3147622.5</c:v>
                </c:pt>
                <c:pt idx="98">
                  <c:v>3156209.5</c:v>
                </c:pt>
                <c:pt idx="99">
                  <c:v>3164815.5</c:v>
                </c:pt>
                <c:pt idx="100">
                  <c:v>3173444.75</c:v>
                </c:pt>
              </c:numCache>
            </c:numRef>
          </c:val>
        </c:ser>
        <c:ser>
          <c:idx val="0"/>
          <c:order val="1"/>
          <c:tx>
            <c:strRef>
              <c:f>'Simulation results'!$A$107</c:f>
              <c:strCache>
                <c:ptCount val="1"/>
                <c:pt idx="0">
                  <c:v>Not in Workforce</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results'!$B$107:$CX$107</c:f>
              <c:numCache>
                <c:formatCode>General</c:formatCode>
                <c:ptCount val="101"/>
                <c:pt idx="0">
                  <c:v>2094856.5</c:v>
                </c:pt>
                <c:pt idx="1">
                  <c:v>2136788.25</c:v>
                </c:pt>
                <c:pt idx="2">
                  <c:v>2177208</c:v>
                </c:pt>
                <c:pt idx="3">
                  <c:v>2217499.25</c:v>
                </c:pt>
                <c:pt idx="4">
                  <c:v>2257579</c:v>
                </c:pt>
                <c:pt idx="5">
                  <c:v>2297434.25</c:v>
                </c:pt>
                <c:pt idx="6">
                  <c:v>2337070.75</c:v>
                </c:pt>
                <c:pt idx="7">
                  <c:v>2376484.5</c:v>
                </c:pt>
                <c:pt idx="8">
                  <c:v>2415680.25</c:v>
                </c:pt>
                <c:pt idx="9">
                  <c:v>2454697.5</c:v>
                </c:pt>
                <c:pt idx="10">
                  <c:v>2493616.75</c:v>
                </c:pt>
                <c:pt idx="11">
                  <c:v>2532434.75</c:v>
                </c:pt>
                <c:pt idx="12">
                  <c:v>2571131.5</c:v>
                </c:pt>
                <c:pt idx="13">
                  <c:v>2609692.25</c:v>
                </c:pt>
                <c:pt idx="14">
                  <c:v>2648105.75</c:v>
                </c:pt>
                <c:pt idx="15">
                  <c:v>2686346.25</c:v>
                </c:pt>
                <c:pt idx="16">
                  <c:v>2724405.75</c:v>
                </c:pt>
                <c:pt idx="17">
                  <c:v>2762274.75</c:v>
                </c:pt>
                <c:pt idx="18">
                  <c:v>2799930</c:v>
                </c:pt>
                <c:pt idx="19">
                  <c:v>2837361</c:v>
                </c:pt>
                <c:pt idx="20">
                  <c:v>2874550.25</c:v>
                </c:pt>
                <c:pt idx="21">
                  <c:v>2911484.75</c:v>
                </c:pt>
                <c:pt idx="22">
                  <c:v>2948146.5</c:v>
                </c:pt>
                <c:pt idx="23">
                  <c:v>2984543.5</c:v>
                </c:pt>
                <c:pt idx="24">
                  <c:v>3020651.25</c:v>
                </c:pt>
                <c:pt idx="25">
                  <c:v>3056473</c:v>
                </c:pt>
                <c:pt idx="26">
                  <c:v>3091986.5</c:v>
                </c:pt>
                <c:pt idx="27">
                  <c:v>3127188.5</c:v>
                </c:pt>
                <c:pt idx="28">
                  <c:v>3162073.5</c:v>
                </c:pt>
                <c:pt idx="29">
                  <c:v>3196635.25</c:v>
                </c:pt>
                <c:pt idx="30">
                  <c:v>3230860.25</c:v>
                </c:pt>
                <c:pt idx="31">
                  <c:v>3264748</c:v>
                </c:pt>
                <c:pt idx="32">
                  <c:v>3298284.75</c:v>
                </c:pt>
                <c:pt idx="33">
                  <c:v>3331478</c:v>
                </c:pt>
                <c:pt idx="34">
                  <c:v>3364314.25</c:v>
                </c:pt>
                <c:pt idx="35">
                  <c:v>3396782.25</c:v>
                </c:pt>
                <c:pt idx="36">
                  <c:v>3428903.75</c:v>
                </c:pt>
                <c:pt idx="37">
                  <c:v>3460662.25</c:v>
                </c:pt>
                <c:pt idx="38">
                  <c:v>3492068.75</c:v>
                </c:pt>
                <c:pt idx="39">
                  <c:v>3523108</c:v>
                </c:pt>
                <c:pt idx="40">
                  <c:v>3553791.75</c:v>
                </c:pt>
                <c:pt idx="41">
                  <c:v>3584122</c:v>
                </c:pt>
                <c:pt idx="42">
                  <c:v>3614095.75</c:v>
                </c:pt>
                <c:pt idx="43">
                  <c:v>3643725</c:v>
                </c:pt>
                <c:pt idx="44">
                  <c:v>3673009.25</c:v>
                </c:pt>
                <c:pt idx="45">
                  <c:v>3701943.75</c:v>
                </c:pt>
                <c:pt idx="46">
                  <c:v>3730538</c:v>
                </c:pt>
                <c:pt idx="47">
                  <c:v>3758794.5</c:v>
                </c:pt>
                <c:pt idx="48">
                  <c:v>3786723</c:v>
                </c:pt>
                <c:pt idx="49">
                  <c:v>3814310.25</c:v>
                </c:pt>
                <c:pt idx="50">
                  <c:v>3841563.5</c:v>
                </c:pt>
                <c:pt idx="51">
                  <c:v>3868483</c:v>
                </c:pt>
                <c:pt idx="52">
                  <c:v>3895077</c:v>
                </c:pt>
                <c:pt idx="53">
                  <c:v>3921342.25</c:v>
                </c:pt>
                <c:pt idx="54">
                  <c:v>3947279.75</c:v>
                </c:pt>
                <c:pt idx="55">
                  <c:v>3972909.5</c:v>
                </c:pt>
                <c:pt idx="56">
                  <c:v>3998223</c:v>
                </c:pt>
                <c:pt idx="57">
                  <c:v>4023222.5</c:v>
                </c:pt>
                <c:pt idx="58">
                  <c:v>4047919.75</c:v>
                </c:pt>
                <c:pt idx="59">
                  <c:v>4072319.75</c:v>
                </c:pt>
                <c:pt idx="60">
                  <c:v>4096445</c:v>
                </c:pt>
                <c:pt idx="61">
                  <c:v>4120314.5</c:v>
                </c:pt>
                <c:pt idx="62">
                  <c:v>4143939.75</c:v>
                </c:pt>
                <c:pt idx="63">
                  <c:v>4167303.5</c:v>
                </c:pt>
                <c:pt idx="64">
                  <c:v>4190431</c:v>
                </c:pt>
                <c:pt idx="65">
                  <c:v>4213311</c:v>
                </c:pt>
                <c:pt idx="66">
                  <c:v>4235970</c:v>
                </c:pt>
                <c:pt idx="67">
                  <c:v>4258382.5</c:v>
                </c:pt>
                <c:pt idx="68">
                  <c:v>4280581.5</c:v>
                </c:pt>
                <c:pt idx="69">
                  <c:v>4302551</c:v>
                </c:pt>
                <c:pt idx="70">
                  <c:v>4324297.5</c:v>
                </c:pt>
                <c:pt idx="71">
                  <c:v>4345847</c:v>
                </c:pt>
                <c:pt idx="72">
                  <c:v>4367182.5</c:v>
                </c:pt>
                <c:pt idx="73">
                  <c:v>4388315.5</c:v>
                </c:pt>
                <c:pt idx="74">
                  <c:v>4409246</c:v>
                </c:pt>
                <c:pt idx="75">
                  <c:v>4429996.5</c:v>
                </c:pt>
                <c:pt idx="76">
                  <c:v>4450547.5</c:v>
                </c:pt>
                <c:pt idx="77">
                  <c:v>4470919.5</c:v>
                </c:pt>
                <c:pt idx="78">
                  <c:v>4491115</c:v>
                </c:pt>
                <c:pt idx="79">
                  <c:v>4511136</c:v>
                </c:pt>
                <c:pt idx="80">
                  <c:v>4530998.5</c:v>
                </c:pt>
                <c:pt idx="81">
                  <c:v>4550682</c:v>
                </c:pt>
                <c:pt idx="82">
                  <c:v>4570211</c:v>
                </c:pt>
                <c:pt idx="83">
                  <c:v>4589597</c:v>
                </c:pt>
                <c:pt idx="84">
                  <c:v>4608811</c:v>
                </c:pt>
                <c:pt idx="85">
                  <c:v>4627878.5</c:v>
                </c:pt>
                <c:pt idx="86">
                  <c:v>4646801.5</c:v>
                </c:pt>
                <c:pt idx="87">
                  <c:v>4665579.5</c:v>
                </c:pt>
                <c:pt idx="88">
                  <c:v>4684224.5</c:v>
                </c:pt>
                <c:pt idx="89">
                  <c:v>4702724.5</c:v>
                </c:pt>
                <c:pt idx="90">
                  <c:v>4721108.5</c:v>
                </c:pt>
                <c:pt idx="91">
                  <c:v>4739368.5</c:v>
                </c:pt>
                <c:pt idx="92">
                  <c:v>4757512</c:v>
                </c:pt>
                <c:pt idx="93">
                  <c:v>4775531.5</c:v>
                </c:pt>
                <c:pt idx="94">
                  <c:v>4793443</c:v>
                </c:pt>
                <c:pt idx="95">
                  <c:v>4811252.5</c:v>
                </c:pt>
                <c:pt idx="96">
                  <c:v>4828968</c:v>
                </c:pt>
                <c:pt idx="97">
                  <c:v>4846607</c:v>
                </c:pt>
                <c:pt idx="98">
                  <c:v>4864161</c:v>
                </c:pt>
                <c:pt idx="99">
                  <c:v>4881617.5</c:v>
                </c:pt>
                <c:pt idx="100">
                  <c:v>4899013</c:v>
                </c:pt>
              </c:numCache>
            </c:numRef>
          </c:val>
        </c:ser>
        <c:dLbls>
          <c:showLegendKey val="0"/>
          <c:showVal val="0"/>
          <c:showCatName val="0"/>
          <c:showSerName val="0"/>
          <c:showPercent val="0"/>
          <c:showBubbleSize val="0"/>
        </c:dLbls>
        <c:axId val="131901952"/>
        <c:axId val="131987648"/>
      </c:areaChart>
      <c:catAx>
        <c:axId val="131901952"/>
        <c:scaling>
          <c:orientation val="minMax"/>
        </c:scaling>
        <c:delete val="0"/>
        <c:axPos val="b"/>
        <c:numFmt formatCode="General" sourceLinked="1"/>
        <c:majorTickMark val="out"/>
        <c:minorTickMark val="none"/>
        <c:tickLblPos val="nextTo"/>
        <c:crossAx val="131987648"/>
        <c:crosses val="autoZero"/>
        <c:auto val="1"/>
        <c:lblAlgn val="ctr"/>
        <c:lblOffset val="100"/>
        <c:tickLblSkip val="10"/>
        <c:noMultiLvlLbl val="0"/>
      </c:catAx>
      <c:valAx>
        <c:axId val="131987648"/>
        <c:scaling>
          <c:orientation val="minMax"/>
        </c:scaling>
        <c:delete val="0"/>
        <c:axPos val="l"/>
        <c:majorGridlines/>
        <c:numFmt formatCode="0%" sourceLinked="0"/>
        <c:majorTickMark val="out"/>
        <c:minorTickMark val="none"/>
        <c:tickLblPos val="nextTo"/>
        <c:crossAx val="13190195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results'!$A$103</c:f>
              <c:strCache>
                <c:ptCount val="1"/>
                <c:pt idx="0">
                  <c:v>Lower Income</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results'!$B$103:$CX$103</c:f>
              <c:numCache>
                <c:formatCode>General</c:formatCode>
                <c:ptCount val="101"/>
                <c:pt idx="0">
                  <c:v>1333231.6299999999</c:v>
                </c:pt>
                <c:pt idx="1">
                  <c:v>1351283.13</c:v>
                </c:pt>
                <c:pt idx="2">
                  <c:v>1370072.63</c:v>
                </c:pt>
                <c:pt idx="3">
                  <c:v>1389787.5</c:v>
                </c:pt>
                <c:pt idx="4">
                  <c:v>1409892.25</c:v>
                </c:pt>
                <c:pt idx="5">
                  <c:v>1430086.13</c:v>
                </c:pt>
                <c:pt idx="6">
                  <c:v>1450175.38</c:v>
                </c:pt>
                <c:pt idx="7">
                  <c:v>1470048</c:v>
                </c:pt>
                <c:pt idx="8">
                  <c:v>1489633.88</c:v>
                </c:pt>
                <c:pt idx="9">
                  <c:v>1508926.88</c:v>
                </c:pt>
                <c:pt idx="10">
                  <c:v>1527963.88</c:v>
                </c:pt>
                <c:pt idx="11">
                  <c:v>1546744</c:v>
                </c:pt>
                <c:pt idx="12">
                  <c:v>1565256.75</c:v>
                </c:pt>
                <c:pt idx="13">
                  <c:v>1583515.5</c:v>
                </c:pt>
                <c:pt idx="14">
                  <c:v>1601520</c:v>
                </c:pt>
                <c:pt idx="15">
                  <c:v>1619280.38</c:v>
                </c:pt>
                <c:pt idx="16">
                  <c:v>1636806.5</c:v>
                </c:pt>
                <c:pt idx="17">
                  <c:v>1654103.63</c:v>
                </c:pt>
                <c:pt idx="18">
                  <c:v>1671181.13</c:v>
                </c:pt>
                <c:pt idx="19">
                  <c:v>1688046.63</c:v>
                </c:pt>
                <c:pt idx="20">
                  <c:v>1704700</c:v>
                </c:pt>
                <c:pt idx="21">
                  <c:v>1721149.88</c:v>
                </c:pt>
                <c:pt idx="22">
                  <c:v>1737402.38</c:v>
                </c:pt>
                <c:pt idx="23">
                  <c:v>1753462.5</c:v>
                </c:pt>
                <c:pt idx="24">
                  <c:v>1769337.88</c:v>
                </c:pt>
                <c:pt idx="25">
                  <c:v>1785029.38</c:v>
                </c:pt>
                <c:pt idx="26">
                  <c:v>1800538.75</c:v>
                </c:pt>
                <c:pt idx="27">
                  <c:v>1815867.5</c:v>
                </c:pt>
                <c:pt idx="28">
                  <c:v>1831020.25</c:v>
                </c:pt>
                <c:pt idx="29">
                  <c:v>1846001.88</c:v>
                </c:pt>
                <c:pt idx="30">
                  <c:v>1860808.38</c:v>
                </c:pt>
                <c:pt idx="31">
                  <c:v>1875440.38</c:v>
                </c:pt>
                <c:pt idx="32">
                  <c:v>1889902.13</c:v>
                </c:pt>
                <c:pt idx="33">
                  <c:v>1904190.38</c:v>
                </c:pt>
                <c:pt idx="34">
                  <c:v>1918310.5</c:v>
                </c:pt>
                <c:pt idx="35">
                  <c:v>1932258.5</c:v>
                </c:pt>
                <c:pt idx="36">
                  <c:v>1946045.13</c:v>
                </c:pt>
                <c:pt idx="37">
                  <c:v>1959665.88</c:v>
                </c:pt>
                <c:pt idx="38">
                  <c:v>1973120.75</c:v>
                </c:pt>
                <c:pt idx="39">
                  <c:v>1986421</c:v>
                </c:pt>
                <c:pt idx="40">
                  <c:v>1999558.63</c:v>
                </c:pt>
                <c:pt idx="41">
                  <c:v>2012540.88</c:v>
                </c:pt>
                <c:pt idx="42">
                  <c:v>2025371</c:v>
                </c:pt>
                <c:pt idx="43">
                  <c:v>2038049.88</c:v>
                </c:pt>
                <c:pt idx="44">
                  <c:v>2050577.63</c:v>
                </c:pt>
                <c:pt idx="45">
                  <c:v>2062960.25</c:v>
                </c:pt>
                <c:pt idx="46">
                  <c:v>2075198.63</c:v>
                </c:pt>
                <c:pt idx="47">
                  <c:v>2087294.13</c:v>
                </c:pt>
                <c:pt idx="48">
                  <c:v>2099248.75</c:v>
                </c:pt>
                <c:pt idx="49">
                  <c:v>2111063.5</c:v>
                </c:pt>
                <c:pt idx="50">
                  <c:v>2122738</c:v>
                </c:pt>
                <c:pt idx="51">
                  <c:v>2134271</c:v>
                </c:pt>
                <c:pt idx="52">
                  <c:v>2145665</c:v>
                </c:pt>
                <c:pt idx="53">
                  <c:v>2156923.5</c:v>
                </c:pt>
                <c:pt idx="54">
                  <c:v>2168048.25</c:v>
                </c:pt>
                <c:pt idx="55">
                  <c:v>2179035.75</c:v>
                </c:pt>
                <c:pt idx="56">
                  <c:v>2189891.75</c:v>
                </c:pt>
                <c:pt idx="57">
                  <c:v>2200624.5</c:v>
                </c:pt>
                <c:pt idx="58">
                  <c:v>2211226.25</c:v>
                </c:pt>
                <c:pt idx="59">
                  <c:v>2221704.5</c:v>
                </c:pt>
                <c:pt idx="60">
                  <c:v>2232077.75</c:v>
                </c:pt>
                <c:pt idx="61">
                  <c:v>2242344.75</c:v>
                </c:pt>
                <c:pt idx="62">
                  <c:v>2252513.75</c:v>
                </c:pt>
                <c:pt idx="63">
                  <c:v>2262582.75</c:v>
                </c:pt>
                <c:pt idx="64">
                  <c:v>2272554.25</c:v>
                </c:pt>
                <c:pt idx="65">
                  <c:v>2282430.5</c:v>
                </c:pt>
                <c:pt idx="66">
                  <c:v>2292212.5</c:v>
                </c:pt>
                <c:pt idx="67">
                  <c:v>2301903.25</c:v>
                </c:pt>
                <c:pt idx="68">
                  <c:v>2311504.75</c:v>
                </c:pt>
                <c:pt idx="69">
                  <c:v>2321016.25</c:v>
                </c:pt>
                <c:pt idx="70">
                  <c:v>2330443.5</c:v>
                </c:pt>
                <c:pt idx="71">
                  <c:v>2339787</c:v>
                </c:pt>
                <c:pt idx="72">
                  <c:v>2349048.25</c:v>
                </c:pt>
                <c:pt idx="73">
                  <c:v>2358229.25</c:v>
                </c:pt>
                <c:pt idx="74">
                  <c:v>2367332</c:v>
                </c:pt>
                <c:pt idx="75">
                  <c:v>2376359.25</c:v>
                </c:pt>
                <c:pt idx="76">
                  <c:v>2385311.5</c:v>
                </c:pt>
                <c:pt idx="77">
                  <c:v>2394193.25</c:v>
                </c:pt>
                <c:pt idx="78">
                  <c:v>2403005</c:v>
                </c:pt>
                <c:pt idx="79">
                  <c:v>2411747.75</c:v>
                </c:pt>
                <c:pt idx="80">
                  <c:v>2420425.5</c:v>
                </c:pt>
                <c:pt idx="81">
                  <c:v>2429038.25</c:v>
                </c:pt>
                <c:pt idx="82">
                  <c:v>2437590.25</c:v>
                </c:pt>
                <c:pt idx="83">
                  <c:v>2446083.5</c:v>
                </c:pt>
                <c:pt idx="84">
                  <c:v>2454513.75</c:v>
                </c:pt>
                <c:pt idx="85">
                  <c:v>2462884.75</c:v>
                </c:pt>
                <c:pt idx="86">
                  <c:v>2471199.5</c:v>
                </c:pt>
                <c:pt idx="87">
                  <c:v>2479459.5</c:v>
                </c:pt>
                <c:pt idx="88">
                  <c:v>2487663</c:v>
                </c:pt>
                <c:pt idx="89">
                  <c:v>2495815</c:v>
                </c:pt>
                <c:pt idx="90">
                  <c:v>2503919.25</c:v>
                </c:pt>
                <c:pt idx="91">
                  <c:v>2511978</c:v>
                </c:pt>
                <c:pt idx="92">
                  <c:v>2519991.75</c:v>
                </c:pt>
                <c:pt idx="93">
                  <c:v>2527961.75</c:v>
                </c:pt>
                <c:pt idx="94">
                  <c:v>2535887.75</c:v>
                </c:pt>
                <c:pt idx="95">
                  <c:v>2543778.75</c:v>
                </c:pt>
                <c:pt idx="96">
                  <c:v>2551637.25</c:v>
                </c:pt>
                <c:pt idx="97">
                  <c:v>2559468.25</c:v>
                </c:pt>
                <c:pt idx="98">
                  <c:v>2567269.5</c:v>
                </c:pt>
                <c:pt idx="99">
                  <c:v>2575040.75</c:v>
                </c:pt>
                <c:pt idx="100">
                  <c:v>2582786.25</c:v>
                </c:pt>
              </c:numCache>
            </c:numRef>
          </c:val>
        </c:ser>
        <c:ser>
          <c:idx val="5"/>
          <c:order val="1"/>
          <c:tx>
            <c:strRef>
              <c:f>'Simulation results'!$A$104</c:f>
              <c:strCache>
                <c:ptCount val="1"/>
                <c:pt idx="0">
                  <c:v>Middle Income</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results'!$B$104:$CX$104</c:f>
              <c:numCache>
                <c:formatCode>General</c:formatCode>
                <c:ptCount val="101"/>
                <c:pt idx="0">
                  <c:v>2149766.25</c:v>
                </c:pt>
                <c:pt idx="1">
                  <c:v>2180825</c:v>
                </c:pt>
                <c:pt idx="2">
                  <c:v>2205271</c:v>
                </c:pt>
                <c:pt idx="3">
                  <c:v>2225900.5</c:v>
                </c:pt>
                <c:pt idx="4">
                  <c:v>2243620.25</c:v>
                </c:pt>
                <c:pt idx="5">
                  <c:v>2259147.5</c:v>
                </c:pt>
                <c:pt idx="6">
                  <c:v>2273036.5</c:v>
                </c:pt>
                <c:pt idx="7">
                  <c:v>2285692.5</c:v>
                </c:pt>
                <c:pt idx="8">
                  <c:v>2297432.25</c:v>
                </c:pt>
                <c:pt idx="9">
                  <c:v>2308526.75</c:v>
                </c:pt>
                <c:pt idx="10">
                  <c:v>2319255.25</c:v>
                </c:pt>
                <c:pt idx="11">
                  <c:v>2329743</c:v>
                </c:pt>
                <c:pt idx="12">
                  <c:v>2340086.75</c:v>
                </c:pt>
                <c:pt idx="13">
                  <c:v>2350367.75</c:v>
                </c:pt>
                <c:pt idx="14">
                  <c:v>2360633.75</c:v>
                </c:pt>
                <c:pt idx="15">
                  <c:v>2370931</c:v>
                </c:pt>
                <c:pt idx="16">
                  <c:v>2381291</c:v>
                </c:pt>
                <c:pt idx="17">
                  <c:v>2391733.75</c:v>
                </c:pt>
                <c:pt idx="18">
                  <c:v>2402276</c:v>
                </c:pt>
                <c:pt idx="19">
                  <c:v>2412924.25</c:v>
                </c:pt>
                <c:pt idx="20">
                  <c:v>2423675</c:v>
                </c:pt>
                <c:pt idx="21">
                  <c:v>2434535.5</c:v>
                </c:pt>
                <c:pt idx="22">
                  <c:v>2445501.5</c:v>
                </c:pt>
                <c:pt idx="23">
                  <c:v>2456573.5</c:v>
                </c:pt>
                <c:pt idx="24">
                  <c:v>2467749.25</c:v>
                </c:pt>
                <c:pt idx="25">
                  <c:v>2479020.5</c:v>
                </c:pt>
                <c:pt idx="26">
                  <c:v>2490377.25</c:v>
                </c:pt>
                <c:pt idx="27">
                  <c:v>2501811.5</c:v>
                </c:pt>
                <c:pt idx="28">
                  <c:v>2513315</c:v>
                </c:pt>
                <c:pt idx="29">
                  <c:v>2524881.25</c:v>
                </c:pt>
                <c:pt idx="30">
                  <c:v>2536496.75</c:v>
                </c:pt>
                <c:pt idx="31">
                  <c:v>2548154.75</c:v>
                </c:pt>
                <c:pt idx="32">
                  <c:v>2559838.5</c:v>
                </c:pt>
                <c:pt idx="33">
                  <c:v>2571553</c:v>
                </c:pt>
                <c:pt idx="34">
                  <c:v>2583276.75</c:v>
                </c:pt>
                <c:pt idx="35">
                  <c:v>2595007.5</c:v>
                </c:pt>
                <c:pt idx="36">
                  <c:v>2606741.5</c:v>
                </c:pt>
                <c:pt idx="37">
                  <c:v>2618467.25</c:v>
                </c:pt>
                <c:pt idx="38">
                  <c:v>2630188</c:v>
                </c:pt>
                <c:pt idx="39">
                  <c:v>2641887.25</c:v>
                </c:pt>
                <c:pt idx="40">
                  <c:v>2653562.25</c:v>
                </c:pt>
                <c:pt idx="41">
                  <c:v>2665221.25</c:v>
                </c:pt>
                <c:pt idx="42">
                  <c:v>2676844.75</c:v>
                </c:pt>
                <c:pt idx="43">
                  <c:v>2688441.75</c:v>
                </c:pt>
                <c:pt idx="44">
                  <c:v>2700002.5</c:v>
                </c:pt>
                <c:pt idx="45">
                  <c:v>2711521.75</c:v>
                </c:pt>
                <c:pt idx="46">
                  <c:v>2723001.25</c:v>
                </c:pt>
                <c:pt idx="47">
                  <c:v>2734439</c:v>
                </c:pt>
                <c:pt idx="48">
                  <c:v>2745834.5</c:v>
                </c:pt>
                <c:pt idx="49">
                  <c:v>2757173.25</c:v>
                </c:pt>
                <c:pt idx="50">
                  <c:v>2768460.75</c:v>
                </c:pt>
                <c:pt idx="51">
                  <c:v>2779684.25</c:v>
                </c:pt>
                <c:pt idx="52">
                  <c:v>2790850.75</c:v>
                </c:pt>
                <c:pt idx="53">
                  <c:v>2801953.5</c:v>
                </c:pt>
                <c:pt idx="54">
                  <c:v>2812990.25</c:v>
                </c:pt>
                <c:pt idx="55">
                  <c:v>2823964.25</c:v>
                </c:pt>
                <c:pt idx="56">
                  <c:v>2834868.75</c:v>
                </c:pt>
                <c:pt idx="57">
                  <c:v>2845711</c:v>
                </c:pt>
                <c:pt idx="58">
                  <c:v>2856483.25</c:v>
                </c:pt>
                <c:pt idx="59">
                  <c:v>2867190.5</c:v>
                </c:pt>
                <c:pt idx="60">
                  <c:v>2877850.5</c:v>
                </c:pt>
                <c:pt idx="61">
                  <c:v>2888459.25</c:v>
                </c:pt>
                <c:pt idx="62">
                  <c:v>2899036</c:v>
                </c:pt>
                <c:pt idx="63">
                  <c:v>2909554.75</c:v>
                </c:pt>
                <c:pt idx="64">
                  <c:v>2920038</c:v>
                </c:pt>
                <c:pt idx="65">
                  <c:v>2930470</c:v>
                </c:pt>
                <c:pt idx="66">
                  <c:v>2940859.5</c:v>
                </c:pt>
                <c:pt idx="67">
                  <c:v>2951201.25</c:v>
                </c:pt>
                <c:pt idx="68">
                  <c:v>2961502</c:v>
                </c:pt>
                <c:pt idx="69">
                  <c:v>2971759.25</c:v>
                </c:pt>
                <c:pt idx="70">
                  <c:v>2981969.75</c:v>
                </c:pt>
                <c:pt idx="71">
                  <c:v>2992141.5</c:v>
                </c:pt>
                <c:pt idx="72">
                  <c:v>3002267</c:v>
                </c:pt>
                <c:pt idx="73">
                  <c:v>3012358</c:v>
                </c:pt>
                <c:pt idx="74">
                  <c:v>3022402.25</c:v>
                </c:pt>
                <c:pt idx="75">
                  <c:v>3032411.25</c:v>
                </c:pt>
                <c:pt idx="76">
                  <c:v>3042380.25</c:v>
                </c:pt>
                <c:pt idx="77">
                  <c:v>3052313.5</c:v>
                </c:pt>
                <c:pt idx="78">
                  <c:v>3062216.75</c:v>
                </c:pt>
                <c:pt idx="79">
                  <c:v>3072080.5</c:v>
                </c:pt>
                <c:pt idx="80">
                  <c:v>3081913.25</c:v>
                </c:pt>
                <c:pt idx="81">
                  <c:v>3091711.5</c:v>
                </c:pt>
                <c:pt idx="82">
                  <c:v>3101477.75</c:v>
                </c:pt>
                <c:pt idx="83">
                  <c:v>3111214.5</c:v>
                </c:pt>
                <c:pt idx="84">
                  <c:v>3120921.25</c:v>
                </c:pt>
                <c:pt idx="85">
                  <c:v>3130596.5</c:v>
                </c:pt>
                <c:pt idx="86">
                  <c:v>3140239.25</c:v>
                </c:pt>
                <c:pt idx="87">
                  <c:v>3149857</c:v>
                </c:pt>
                <c:pt idx="88">
                  <c:v>3159447</c:v>
                </c:pt>
                <c:pt idx="89">
                  <c:v>3169009.5</c:v>
                </c:pt>
                <c:pt idx="90">
                  <c:v>3178551.25</c:v>
                </c:pt>
                <c:pt idx="91">
                  <c:v>3188070.75</c:v>
                </c:pt>
                <c:pt idx="92">
                  <c:v>3197571.25</c:v>
                </c:pt>
                <c:pt idx="93">
                  <c:v>3207053</c:v>
                </c:pt>
                <c:pt idx="94">
                  <c:v>3216512.5</c:v>
                </c:pt>
                <c:pt idx="95">
                  <c:v>3225960.75</c:v>
                </c:pt>
                <c:pt idx="96">
                  <c:v>3235405.5</c:v>
                </c:pt>
                <c:pt idx="97">
                  <c:v>3244846.5</c:v>
                </c:pt>
                <c:pt idx="98">
                  <c:v>3254277.75</c:v>
                </c:pt>
                <c:pt idx="99">
                  <c:v>3263702.25</c:v>
                </c:pt>
                <c:pt idx="100">
                  <c:v>3273128.5</c:v>
                </c:pt>
              </c:numCache>
            </c:numRef>
          </c:val>
        </c:ser>
        <c:ser>
          <c:idx val="0"/>
          <c:order val="2"/>
          <c:tx>
            <c:strRef>
              <c:f>'Simulation results'!$A$105</c:f>
              <c:strCache>
                <c:ptCount val="1"/>
                <c:pt idx="0">
                  <c:v>Upper Income</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results'!$B$105:$CX$105</c:f>
              <c:numCache>
                <c:formatCode>General</c:formatCode>
                <c:ptCount val="101"/>
                <c:pt idx="0">
                  <c:v>764982.5</c:v>
                </c:pt>
                <c:pt idx="1">
                  <c:v>795440.63</c:v>
                </c:pt>
                <c:pt idx="2">
                  <c:v>825149.38</c:v>
                </c:pt>
                <c:pt idx="3">
                  <c:v>854359.25</c:v>
                </c:pt>
                <c:pt idx="4">
                  <c:v>882885.5</c:v>
                </c:pt>
                <c:pt idx="5">
                  <c:v>910649.75</c:v>
                </c:pt>
                <c:pt idx="6">
                  <c:v>937619</c:v>
                </c:pt>
                <c:pt idx="7">
                  <c:v>963794.5</c:v>
                </c:pt>
                <c:pt idx="8">
                  <c:v>989192</c:v>
                </c:pt>
                <c:pt idx="9">
                  <c:v>1013856.13</c:v>
                </c:pt>
                <c:pt idx="10">
                  <c:v>1037863.88</c:v>
                </c:pt>
                <c:pt idx="11">
                  <c:v>1061246.1299999999</c:v>
                </c:pt>
                <c:pt idx="12">
                  <c:v>1084039.1299999999</c:v>
                </c:pt>
                <c:pt idx="13">
                  <c:v>1106277.75</c:v>
                </c:pt>
                <c:pt idx="14">
                  <c:v>1127992</c:v>
                </c:pt>
                <c:pt idx="15">
                  <c:v>1149212.5</c:v>
                </c:pt>
                <c:pt idx="16">
                  <c:v>1169967</c:v>
                </c:pt>
                <c:pt idx="17">
                  <c:v>1190278.6299999999</c:v>
                </c:pt>
                <c:pt idx="18">
                  <c:v>1210177</c:v>
                </c:pt>
                <c:pt idx="19">
                  <c:v>1229677.1299999999</c:v>
                </c:pt>
                <c:pt idx="20">
                  <c:v>1248801.1299999999</c:v>
                </c:pt>
                <c:pt idx="21">
                  <c:v>1267562.8799999999</c:v>
                </c:pt>
                <c:pt idx="22">
                  <c:v>1285983.25</c:v>
                </c:pt>
                <c:pt idx="23">
                  <c:v>1304081.3799999999</c:v>
                </c:pt>
                <c:pt idx="24">
                  <c:v>1321868</c:v>
                </c:pt>
                <c:pt idx="25">
                  <c:v>1339357.1299999999</c:v>
                </c:pt>
                <c:pt idx="26">
                  <c:v>1356563.13</c:v>
                </c:pt>
                <c:pt idx="27">
                  <c:v>1373495.88</c:v>
                </c:pt>
                <c:pt idx="28">
                  <c:v>1390164.63</c:v>
                </c:pt>
                <c:pt idx="29">
                  <c:v>1406579.38</c:v>
                </c:pt>
                <c:pt idx="30">
                  <c:v>1422752.25</c:v>
                </c:pt>
                <c:pt idx="31">
                  <c:v>1438684</c:v>
                </c:pt>
                <c:pt idx="32">
                  <c:v>1454390</c:v>
                </c:pt>
                <c:pt idx="33">
                  <c:v>1469867.25</c:v>
                </c:pt>
                <c:pt idx="34">
                  <c:v>1485130.88</c:v>
                </c:pt>
                <c:pt idx="35">
                  <c:v>1500186.13</c:v>
                </c:pt>
                <c:pt idx="36">
                  <c:v>1515038.75</c:v>
                </c:pt>
                <c:pt idx="37">
                  <c:v>1529695.38</c:v>
                </c:pt>
                <c:pt idx="38">
                  <c:v>1544158.25</c:v>
                </c:pt>
                <c:pt idx="39">
                  <c:v>1558438.5</c:v>
                </c:pt>
                <c:pt idx="40">
                  <c:v>1572537</c:v>
                </c:pt>
                <c:pt idx="41">
                  <c:v>1586464.75</c:v>
                </c:pt>
                <c:pt idx="42">
                  <c:v>1600219.75</c:v>
                </c:pt>
                <c:pt idx="43">
                  <c:v>1613814.38</c:v>
                </c:pt>
                <c:pt idx="44">
                  <c:v>1627245.63</c:v>
                </c:pt>
                <c:pt idx="45">
                  <c:v>1640523.25</c:v>
                </c:pt>
                <c:pt idx="46">
                  <c:v>1653650.25</c:v>
                </c:pt>
                <c:pt idx="47">
                  <c:v>1666629.88</c:v>
                </c:pt>
                <c:pt idx="48">
                  <c:v>1679469.25</c:v>
                </c:pt>
                <c:pt idx="49">
                  <c:v>1692165.63</c:v>
                </c:pt>
                <c:pt idx="50">
                  <c:v>1704721.13</c:v>
                </c:pt>
                <c:pt idx="51">
                  <c:v>1717140.5</c:v>
                </c:pt>
                <c:pt idx="52">
                  <c:v>1729427.75</c:v>
                </c:pt>
                <c:pt idx="53">
                  <c:v>1741580</c:v>
                </c:pt>
                <c:pt idx="54">
                  <c:v>1753607.25</c:v>
                </c:pt>
                <c:pt idx="55">
                  <c:v>1765504.88</c:v>
                </c:pt>
                <c:pt idx="56">
                  <c:v>1777281.13</c:v>
                </c:pt>
                <c:pt idx="57">
                  <c:v>1788937</c:v>
                </c:pt>
                <c:pt idx="58">
                  <c:v>1800474.13</c:v>
                </c:pt>
                <c:pt idx="59">
                  <c:v>1811894.38</c:v>
                </c:pt>
                <c:pt idx="60">
                  <c:v>1823217.75</c:v>
                </c:pt>
                <c:pt idx="61">
                  <c:v>1834442.25</c:v>
                </c:pt>
                <c:pt idx="62">
                  <c:v>1845572.88</c:v>
                </c:pt>
                <c:pt idx="63">
                  <c:v>1856613.25</c:v>
                </c:pt>
                <c:pt idx="64">
                  <c:v>1867562.38</c:v>
                </c:pt>
                <c:pt idx="65">
                  <c:v>1878423.25</c:v>
                </c:pt>
                <c:pt idx="66">
                  <c:v>1889200</c:v>
                </c:pt>
                <c:pt idx="67">
                  <c:v>1899894.38</c:v>
                </c:pt>
                <c:pt idx="68">
                  <c:v>1910502.38</c:v>
                </c:pt>
                <c:pt idx="69">
                  <c:v>1921031.25</c:v>
                </c:pt>
                <c:pt idx="70">
                  <c:v>1931482.88</c:v>
                </c:pt>
                <c:pt idx="71">
                  <c:v>1941857.63</c:v>
                </c:pt>
                <c:pt idx="72">
                  <c:v>1952155.38</c:v>
                </c:pt>
                <c:pt idx="73">
                  <c:v>1962382.25</c:v>
                </c:pt>
                <c:pt idx="74">
                  <c:v>1972537.38</c:v>
                </c:pt>
                <c:pt idx="75">
                  <c:v>1982617.63</c:v>
                </c:pt>
                <c:pt idx="76">
                  <c:v>1992634.75</c:v>
                </c:pt>
                <c:pt idx="77">
                  <c:v>2002586.25</c:v>
                </c:pt>
                <c:pt idx="78">
                  <c:v>2012473.38</c:v>
                </c:pt>
                <c:pt idx="79">
                  <c:v>2022295.88</c:v>
                </c:pt>
                <c:pt idx="80">
                  <c:v>2032058.38</c:v>
                </c:pt>
                <c:pt idx="81">
                  <c:v>2041762.25</c:v>
                </c:pt>
                <c:pt idx="82">
                  <c:v>2051408.63</c:v>
                </c:pt>
                <c:pt idx="83">
                  <c:v>2060994</c:v>
                </c:pt>
                <c:pt idx="84">
                  <c:v>2070524.75</c:v>
                </c:pt>
                <c:pt idx="85">
                  <c:v>2079997.38</c:v>
                </c:pt>
                <c:pt idx="86">
                  <c:v>2089417.63</c:v>
                </c:pt>
                <c:pt idx="87">
                  <c:v>2098784.75</c:v>
                </c:pt>
                <c:pt idx="88">
                  <c:v>2108099</c:v>
                </c:pt>
                <c:pt idx="89">
                  <c:v>2117365.25</c:v>
                </c:pt>
                <c:pt idx="90">
                  <c:v>2126583</c:v>
                </c:pt>
                <c:pt idx="91">
                  <c:v>2135754.75</c:v>
                </c:pt>
                <c:pt idx="92">
                  <c:v>2144878</c:v>
                </c:pt>
                <c:pt idx="93">
                  <c:v>2153962.25</c:v>
                </c:pt>
                <c:pt idx="94">
                  <c:v>2163005.5</c:v>
                </c:pt>
                <c:pt idx="95">
                  <c:v>2172007.25</c:v>
                </c:pt>
                <c:pt idx="96">
                  <c:v>2180977.25</c:v>
                </c:pt>
                <c:pt idx="97">
                  <c:v>2189913.25</c:v>
                </c:pt>
                <c:pt idx="98">
                  <c:v>2198818.5</c:v>
                </c:pt>
                <c:pt idx="99">
                  <c:v>2207693.5</c:v>
                </c:pt>
                <c:pt idx="100">
                  <c:v>2216539</c:v>
                </c:pt>
              </c:numCache>
            </c:numRef>
          </c:val>
        </c:ser>
        <c:dLbls>
          <c:showLegendKey val="0"/>
          <c:showVal val="0"/>
          <c:showCatName val="0"/>
          <c:showSerName val="0"/>
          <c:showPercent val="0"/>
          <c:showBubbleSize val="0"/>
        </c:dLbls>
        <c:axId val="131902976"/>
        <c:axId val="152044096"/>
      </c:areaChart>
      <c:catAx>
        <c:axId val="131902976"/>
        <c:scaling>
          <c:orientation val="minMax"/>
        </c:scaling>
        <c:delete val="0"/>
        <c:axPos val="b"/>
        <c:numFmt formatCode="General" sourceLinked="1"/>
        <c:majorTickMark val="out"/>
        <c:minorTickMark val="none"/>
        <c:tickLblPos val="nextTo"/>
        <c:crossAx val="152044096"/>
        <c:crosses val="autoZero"/>
        <c:auto val="1"/>
        <c:lblAlgn val="ctr"/>
        <c:lblOffset val="100"/>
        <c:tickLblSkip val="10"/>
        <c:noMultiLvlLbl val="0"/>
      </c:catAx>
      <c:valAx>
        <c:axId val="152044096"/>
        <c:scaling>
          <c:orientation val="minMax"/>
        </c:scaling>
        <c:delete val="0"/>
        <c:axPos val="l"/>
        <c:majorGridlines/>
        <c:numFmt formatCode="0%" sourceLinked="0"/>
        <c:majorTickMark val="out"/>
        <c:minorTickMark val="none"/>
        <c:tickLblPos val="nextTo"/>
        <c:crossAx val="1319029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results'!$A$108</c:f>
              <c:strCache>
                <c:ptCount val="1"/>
                <c:pt idx="0">
                  <c:v>Urban Area</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results'!$B$108:$CX$108</c:f>
              <c:numCache>
                <c:formatCode>General</c:formatCode>
                <c:ptCount val="101"/>
                <c:pt idx="0">
                  <c:v>110737.9</c:v>
                </c:pt>
                <c:pt idx="1">
                  <c:v>116451.98</c:v>
                </c:pt>
                <c:pt idx="2">
                  <c:v>121926.99</c:v>
                </c:pt>
                <c:pt idx="3">
                  <c:v>127285.66</c:v>
                </c:pt>
                <c:pt idx="4">
                  <c:v>132540.16</c:v>
                </c:pt>
                <c:pt idx="5">
                  <c:v>137752.25</c:v>
                </c:pt>
                <c:pt idx="6">
                  <c:v>142950.60999999999</c:v>
                </c:pt>
                <c:pt idx="7">
                  <c:v>148138.35999999999</c:v>
                </c:pt>
                <c:pt idx="8">
                  <c:v>153327.98000000001</c:v>
                </c:pt>
                <c:pt idx="9">
                  <c:v>158533</c:v>
                </c:pt>
                <c:pt idx="10">
                  <c:v>163750.81</c:v>
                </c:pt>
                <c:pt idx="11">
                  <c:v>168982.44</c:v>
                </c:pt>
                <c:pt idx="12">
                  <c:v>174228</c:v>
                </c:pt>
                <c:pt idx="13">
                  <c:v>179494.64</c:v>
                </c:pt>
                <c:pt idx="14">
                  <c:v>184782.09</c:v>
                </c:pt>
                <c:pt idx="15">
                  <c:v>190091.11</c:v>
                </c:pt>
                <c:pt idx="16">
                  <c:v>195420.92</c:v>
                </c:pt>
                <c:pt idx="17">
                  <c:v>200771.7</c:v>
                </c:pt>
                <c:pt idx="18">
                  <c:v>206143.45</c:v>
                </c:pt>
                <c:pt idx="19">
                  <c:v>211536.75</c:v>
                </c:pt>
                <c:pt idx="20">
                  <c:v>216952.63</c:v>
                </c:pt>
                <c:pt idx="21">
                  <c:v>222390.86</c:v>
                </c:pt>
                <c:pt idx="22">
                  <c:v>227848.44</c:v>
                </c:pt>
                <c:pt idx="23">
                  <c:v>233322.19</c:v>
                </c:pt>
                <c:pt idx="24">
                  <c:v>238809.78</c:v>
                </c:pt>
                <c:pt idx="25">
                  <c:v>244309.44</c:v>
                </c:pt>
                <c:pt idx="26">
                  <c:v>249820</c:v>
                </c:pt>
                <c:pt idx="27">
                  <c:v>255339.78</c:v>
                </c:pt>
                <c:pt idx="28">
                  <c:v>260867.94</c:v>
                </c:pt>
                <c:pt idx="29">
                  <c:v>266403.69</c:v>
                </c:pt>
                <c:pt idx="30">
                  <c:v>271945.90999999997</c:v>
                </c:pt>
                <c:pt idx="31">
                  <c:v>277494.25</c:v>
                </c:pt>
                <c:pt idx="32">
                  <c:v>283047.63</c:v>
                </c:pt>
                <c:pt idx="33">
                  <c:v>288605.38</c:v>
                </c:pt>
                <c:pt idx="34">
                  <c:v>294165.90999999997</c:v>
                </c:pt>
                <c:pt idx="35">
                  <c:v>299727.88</c:v>
                </c:pt>
                <c:pt idx="36">
                  <c:v>305290.09000000003</c:v>
                </c:pt>
                <c:pt idx="37">
                  <c:v>310849.34000000003</c:v>
                </c:pt>
                <c:pt idx="38">
                  <c:v>316406.15999999997</c:v>
                </c:pt>
                <c:pt idx="39">
                  <c:v>321957.25</c:v>
                </c:pt>
                <c:pt idx="40">
                  <c:v>327502.46999999997</c:v>
                </c:pt>
                <c:pt idx="41">
                  <c:v>333039.78000000003</c:v>
                </c:pt>
                <c:pt idx="42">
                  <c:v>338568.5</c:v>
                </c:pt>
                <c:pt idx="43">
                  <c:v>344086.63</c:v>
                </c:pt>
                <c:pt idx="44">
                  <c:v>349593.84</c:v>
                </c:pt>
                <c:pt idx="45">
                  <c:v>355088.19</c:v>
                </c:pt>
                <c:pt idx="46">
                  <c:v>360569.34</c:v>
                </c:pt>
                <c:pt idx="47">
                  <c:v>366035.63</c:v>
                </c:pt>
                <c:pt idx="48">
                  <c:v>371487.25</c:v>
                </c:pt>
                <c:pt idx="49">
                  <c:v>376923.28</c:v>
                </c:pt>
                <c:pt idx="50">
                  <c:v>382342.13</c:v>
                </c:pt>
                <c:pt idx="51">
                  <c:v>387744.78</c:v>
                </c:pt>
                <c:pt idx="52">
                  <c:v>393130.53</c:v>
                </c:pt>
                <c:pt idx="53">
                  <c:v>398497.34</c:v>
                </c:pt>
                <c:pt idx="54">
                  <c:v>403846</c:v>
                </c:pt>
                <c:pt idx="55">
                  <c:v>409174.25</c:v>
                </c:pt>
                <c:pt idx="56">
                  <c:v>414482.09</c:v>
                </c:pt>
                <c:pt idx="57">
                  <c:v>419769.31</c:v>
                </c:pt>
                <c:pt idx="58">
                  <c:v>425033.75</c:v>
                </c:pt>
                <c:pt idx="59">
                  <c:v>430274.84</c:v>
                </c:pt>
                <c:pt idx="60">
                  <c:v>435496.19</c:v>
                </c:pt>
                <c:pt idx="61">
                  <c:v>440697</c:v>
                </c:pt>
                <c:pt idx="62">
                  <c:v>445877.16</c:v>
                </c:pt>
                <c:pt idx="63">
                  <c:v>451036.84</c:v>
                </c:pt>
                <c:pt idx="64">
                  <c:v>456174.16</c:v>
                </c:pt>
                <c:pt idx="65">
                  <c:v>461289.72</c:v>
                </c:pt>
                <c:pt idx="66">
                  <c:v>466383.94</c:v>
                </c:pt>
                <c:pt idx="67">
                  <c:v>471454.34</c:v>
                </c:pt>
                <c:pt idx="68">
                  <c:v>476504.31</c:v>
                </c:pt>
                <c:pt idx="69">
                  <c:v>481529.81</c:v>
                </c:pt>
                <c:pt idx="70">
                  <c:v>486533.41</c:v>
                </c:pt>
                <c:pt idx="71">
                  <c:v>491512.63</c:v>
                </c:pt>
                <c:pt idx="72">
                  <c:v>496468.97</c:v>
                </c:pt>
                <c:pt idx="73">
                  <c:v>501400.88</c:v>
                </c:pt>
                <c:pt idx="74">
                  <c:v>506310.97</c:v>
                </c:pt>
                <c:pt idx="75">
                  <c:v>511198.25</c:v>
                </c:pt>
                <c:pt idx="76">
                  <c:v>516063.59</c:v>
                </c:pt>
                <c:pt idx="77">
                  <c:v>520905.31</c:v>
                </c:pt>
                <c:pt idx="78">
                  <c:v>525724.38</c:v>
                </c:pt>
                <c:pt idx="79">
                  <c:v>530520</c:v>
                </c:pt>
                <c:pt idx="80">
                  <c:v>535291.75</c:v>
                </c:pt>
                <c:pt idx="81">
                  <c:v>540047</c:v>
                </c:pt>
                <c:pt idx="82">
                  <c:v>544784.5</c:v>
                </c:pt>
                <c:pt idx="83">
                  <c:v>549506.75</c:v>
                </c:pt>
                <c:pt idx="84">
                  <c:v>554215.75</c:v>
                </c:pt>
                <c:pt idx="85">
                  <c:v>558911.38</c:v>
                </c:pt>
                <c:pt idx="86">
                  <c:v>563593</c:v>
                </c:pt>
                <c:pt idx="87">
                  <c:v>568263.81000000006</c:v>
                </c:pt>
                <c:pt idx="88">
                  <c:v>572922.56000000006</c:v>
                </c:pt>
                <c:pt idx="89">
                  <c:v>577568.75</c:v>
                </c:pt>
                <c:pt idx="90">
                  <c:v>582203.75</c:v>
                </c:pt>
                <c:pt idx="91">
                  <c:v>586827.38</c:v>
                </c:pt>
                <c:pt idx="92">
                  <c:v>591440.43999999994</c:v>
                </c:pt>
                <c:pt idx="93">
                  <c:v>596042.38</c:v>
                </c:pt>
                <c:pt idx="94">
                  <c:v>600633.63</c:v>
                </c:pt>
                <c:pt idx="95">
                  <c:v>605213.88</c:v>
                </c:pt>
                <c:pt idx="96">
                  <c:v>609784.06000000006</c:v>
                </c:pt>
                <c:pt idx="97">
                  <c:v>614343.13</c:v>
                </c:pt>
                <c:pt idx="98">
                  <c:v>618891.63</c:v>
                </c:pt>
                <c:pt idx="99">
                  <c:v>623430.5</c:v>
                </c:pt>
                <c:pt idx="100">
                  <c:v>627958.81000000006</c:v>
                </c:pt>
              </c:numCache>
            </c:numRef>
          </c:val>
        </c:ser>
        <c:ser>
          <c:idx val="5"/>
          <c:order val="1"/>
          <c:tx>
            <c:strRef>
              <c:f>'Simulation results'!$A$109</c:f>
              <c:strCache>
                <c:ptCount val="1"/>
                <c:pt idx="0">
                  <c:v>Suburban Area</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results'!$B$109:$CX$109</c:f>
              <c:numCache>
                <c:formatCode>General</c:formatCode>
                <c:ptCount val="101"/>
                <c:pt idx="0">
                  <c:v>2742576.5</c:v>
                </c:pt>
                <c:pt idx="1">
                  <c:v>2791633.5</c:v>
                </c:pt>
                <c:pt idx="2">
                  <c:v>2835264.75</c:v>
                </c:pt>
                <c:pt idx="3">
                  <c:v>2876185.5</c:v>
                </c:pt>
                <c:pt idx="4">
                  <c:v>2914841.5</c:v>
                </c:pt>
                <c:pt idx="5">
                  <c:v>2951543.75</c:v>
                </c:pt>
                <c:pt idx="6">
                  <c:v>2986533.25</c:v>
                </c:pt>
                <c:pt idx="7">
                  <c:v>3020030.75</c:v>
                </c:pt>
                <c:pt idx="8">
                  <c:v>3052189.25</c:v>
                </c:pt>
                <c:pt idx="9">
                  <c:v>3083168.5</c:v>
                </c:pt>
                <c:pt idx="10">
                  <c:v>3113262</c:v>
                </c:pt>
                <c:pt idx="11">
                  <c:v>3142571.25</c:v>
                </c:pt>
                <c:pt idx="12">
                  <c:v>3171178</c:v>
                </c:pt>
                <c:pt idx="13">
                  <c:v>3199164.5</c:v>
                </c:pt>
                <c:pt idx="14">
                  <c:v>3226582.75</c:v>
                </c:pt>
                <c:pt idx="15">
                  <c:v>3253485</c:v>
                </c:pt>
                <c:pt idx="16">
                  <c:v>3279914.25</c:v>
                </c:pt>
                <c:pt idx="17">
                  <c:v>3305904</c:v>
                </c:pt>
                <c:pt idx="18">
                  <c:v>3331490.25</c:v>
                </c:pt>
                <c:pt idx="19">
                  <c:v>3356678.25</c:v>
                </c:pt>
                <c:pt idx="20">
                  <c:v>3381469.5</c:v>
                </c:pt>
                <c:pt idx="21">
                  <c:v>3405872.5</c:v>
                </c:pt>
                <c:pt idx="22">
                  <c:v>3429910.25</c:v>
                </c:pt>
                <c:pt idx="23">
                  <c:v>3453593</c:v>
                </c:pt>
                <c:pt idx="24">
                  <c:v>3476927.25</c:v>
                </c:pt>
                <c:pt idx="25">
                  <c:v>3499925.75</c:v>
                </c:pt>
                <c:pt idx="26">
                  <c:v>3522595.25</c:v>
                </c:pt>
                <c:pt idx="27">
                  <c:v>3544934</c:v>
                </c:pt>
                <c:pt idx="28">
                  <c:v>3566945</c:v>
                </c:pt>
                <c:pt idx="29">
                  <c:v>3588641.25</c:v>
                </c:pt>
                <c:pt idx="30">
                  <c:v>3610020.25</c:v>
                </c:pt>
                <c:pt idx="31">
                  <c:v>3631088</c:v>
                </c:pt>
                <c:pt idx="32">
                  <c:v>3651855</c:v>
                </c:pt>
                <c:pt idx="33">
                  <c:v>3672322</c:v>
                </c:pt>
                <c:pt idx="34">
                  <c:v>3692491</c:v>
                </c:pt>
                <c:pt idx="35">
                  <c:v>3712358.75</c:v>
                </c:pt>
                <c:pt idx="36">
                  <c:v>3731942.75</c:v>
                </c:pt>
                <c:pt idx="37">
                  <c:v>3751232.5</c:v>
                </c:pt>
                <c:pt idx="38">
                  <c:v>3770236</c:v>
                </c:pt>
                <c:pt idx="39">
                  <c:v>3788954</c:v>
                </c:pt>
                <c:pt idx="40">
                  <c:v>3807394.5</c:v>
                </c:pt>
                <c:pt idx="41">
                  <c:v>3825551.5</c:v>
                </c:pt>
                <c:pt idx="42">
                  <c:v>3843443.75</c:v>
                </c:pt>
                <c:pt idx="43">
                  <c:v>3861068.75</c:v>
                </c:pt>
                <c:pt idx="44">
                  <c:v>3878422.75</c:v>
                </c:pt>
                <c:pt idx="45">
                  <c:v>3895529.25</c:v>
                </c:pt>
                <c:pt idx="46">
                  <c:v>3912374</c:v>
                </c:pt>
                <c:pt idx="47">
                  <c:v>3928967.5</c:v>
                </c:pt>
                <c:pt idx="48">
                  <c:v>3945312.25</c:v>
                </c:pt>
                <c:pt idx="49">
                  <c:v>3961418.75</c:v>
                </c:pt>
                <c:pt idx="50">
                  <c:v>3977296.75</c:v>
                </c:pt>
                <c:pt idx="51">
                  <c:v>3992942.25</c:v>
                </c:pt>
                <c:pt idx="52">
                  <c:v>4008361.75</c:v>
                </c:pt>
                <c:pt idx="53">
                  <c:v>4023565</c:v>
                </c:pt>
                <c:pt idx="54">
                  <c:v>4038540.75</c:v>
                </c:pt>
                <c:pt idx="55">
                  <c:v>4053308.25</c:v>
                </c:pt>
                <c:pt idx="56">
                  <c:v>4067869.75</c:v>
                </c:pt>
                <c:pt idx="57">
                  <c:v>4082220</c:v>
                </c:pt>
                <c:pt idx="58">
                  <c:v>4096369.5</c:v>
                </c:pt>
                <c:pt idx="59">
                  <c:v>4110317.25</c:v>
                </c:pt>
                <c:pt idx="60">
                  <c:v>4124117.5</c:v>
                </c:pt>
                <c:pt idx="61">
                  <c:v>4137785.5</c:v>
                </c:pt>
                <c:pt idx="62">
                  <c:v>4151315.25</c:v>
                </c:pt>
                <c:pt idx="63">
                  <c:v>4164715.25</c:v>
                </c:pt>
                <c:pt idx="64">
                  <c:v>4177983.5</c:v>
                </c:pt>
                <c:pt idx="65">
                  <c:v>4191132.5</c:v>
                </c:pt>
                <c:pt idx="66">
                  <c:v>4204162.5</c:v>
                </c:pt>
                <c:pt idx="67">
                  <c:v>4217065</c:v>
                </c:pt>
                <c:pt idx="68">
                  <c:v>4229856</c:v>
                </c:pt>
                <c:pt idx="69">
                  <c:v>4242521.5</c:v>
                </c:pt>
                <c:pt idx="70">
                  <c:v>4255087</c:v>
                </c:pt>
                <c:pt idx="71">
                  <c:v>4267542</c:v>
                </c:pt>
                <c:pt idx="72">
                  <c:v>4279890</c:v>
                </c:pt>
                <c:pt idx="73">
                  <c:v>4292137.5</c:v>
                </c:pt>
                <c:pt idx="74">
                  <c:v>4304283</c:v>
                </c:pt>
                <c:pt idx="75">
                  <c:v>4316339.5</c:v>
                </c:pt>
                <c:pt idx="76">
                  <c:v>4328304</c:v>
                </c:pt>
                <c:pt idx="77">
                  <c:v>4340179.5</c:v>
                </c:pt>
                <c:pt idx="78">
                  <c:v>4351968.5</c:v>
                </c:pt>
                <c:pt idx="79">
                  <c:v>4363670.5</c:v>
                </c:pt>
                <c:pt idx="80">
                  <c:v>4375302</c:v>
                </c:pt>
                <c:pt idx="81">
                  <c:v>4386849</c:v>
                </c:pt>
                <c:pt idx="82">
                  <c:v>4398316</c:v>
                </c:pt>
                <c:pt idx="83">
                  <c:v>4409708.5</c:v>
                </c:pt>
                <c:pt idx="84">
                  <c:v>4421021.5</c:v>
                </c:pt>
                <c:pt idx="85">
                  <c:v>4432252.5</c:v>
                </c:pt>
                <c:pt idx="86">
                  <c:v>4443415.5</c:v>
                </c:pt>
                <c:pt idx="87">
                  <c:v>4454504.5</c:v>
                </c:pt>
                <c:pt idx="88">
                  <c:v>4465534.5</c:v>
                </c:pt>
                <c:pt idx="89">
                  <c:v>4476493</c:v>
                </c:pt>
                <c:pt idx="90">
                  <c:v>4487393.5</c:v>
                </c:pt>
                <c:pt idx="91">
                  <c:v>4498242.5</c:v>
                </c:pt>
                <c:pt idx="92">
                  <c:v>4509038.5</c:v>
                </c:pt>
                <c:pt idx="93">
                  <c:v>4519783.5</c:v>
                </c:pt>
                <c:pt idx="94">
                  <c:v>4530483.5</c:v>
                </c:pt>
                <c:pt idx="95">
                  <c:v>4541128.5</c:v>
                </c:pt>
                <c:pt idx="96">
                  <c:v>4551735.5</c:v>
                </c:pt>
                <c:pt idx="97">
                  <c:v>4562299.5</c:v>
                </c:pt>
                <c:pt idx="98">
                  <c:v>4572825</c:v>
                </c:pt>
                <c:pt idx="99">
                  <c:v>4583306.5</c:v>
                </c:pt>
                <c:pt idx="100">
                  <c:v>4593753.5</c:v>
                </c:pt>
              </c:numCache>
            </c:numRef>
          </c:val>
        </c:ser>
        <c:ser>
          <c:idx val="0"/>
          <c:order val="2"/>
          <c:tx>
            <c:strRef>
              <c:f>'Simulation results'!$A$110</c:f>
              <c:strCache>
                <c:ptCount val="1"/>
                <c:pt idx="0">
                  <c:v>Rural Area</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results'!$B$110:$CX$110</c:f>
              <c:numCache>
                <c:formatCode>General</c:formatCode>
                <c:ptCount val="101"/>
                <c:pt idx="0">
                  <c:v>1394663</c:v>
                </c:pt>
                <c:pt idx="1">
                  <c:v>1419463.5</c:v>
                </c:pt>
                <c:pt idx="2">
                  <c:v>1443302</c:v>
                </c:pt>
                <c:pt idx="3">
                  <c:v>1466579.13</c:v>
                </c:pt>
                <c:pt idx="4">
                  <c:v>1489018.13</c:v>
                </c:pt>
                <c:pt idx="5">
                  <c:v>1510587.75</c:v>
                </c:pt>
                <c:pt idx="6">
                  <c:v>1531346.13</c:v>
                </c:pt>
                <c:pt idx="7">
                  <c:v>1551370.13</c:v>
                </c:pt>
                <c:pt idx="8">
                  <c:v>1570739</c:v>
                </c:pt>
                <c:pt idx="9">
                  <c:v>1589608.88</c:v>
                </c:pt>
                <c:pt idx="10">
                  <c:v>1608073.75</c:v>
                </c:pt>
                <c:pt idx="11">
                  <c:v>1626181</c:v>
                </c:pt>
                <c:pt idx="12">
                  <c:v>1643975.75</c:v>
                </c:pt>
                <c:pt idx="13">
                  <c:v>1661498.63</c:v>
                </c:pt>
                <c:pt idx="14">
                  <c:v>1678779.13</c:v>
                </c:pt>
                <c:pt idx="15">
                  <c:v>1695848.5</c:v>
                </c:pt>
                <c:pt idx="16">
                  <c:v>1712726.75</c:v>
                </c:pt>
                <c:pt idx="17">
                  <c:v>1729439.38</c:v>
                </c:pt>
                <c:pt idx="18">
                  <c:v>1746001.88</c:v>
                </c:pt>
                <c:pt idx="19">
                  <c:v>1762432.75</c:v>
                </c:pt>
                <c:pt idx="20">
                  <c:v>1778755.38</c:v>
                </c:pt>
                <c:pt idx="21">
                  <c:v>1794983</c:v>
                </c:pt>
                <c:pt idx="22">
                  <c:v>1811130.63</c:v>
                </c:pt>
                <c:pt idx="23">
                  <c:v>1827207.63</c:v>
                </c:pt>
                <c:pt idx="24">
                  <c:v>1843218.13</c:v>
                </c:pt>
                <c:pt idx="25">
                  <c:v>1859168.13</c:v>
                </c:pt>
                <c:pt idx="26">
                  <c:v>1875064.75</c:v>
                </c:pt>
                <c:pt idx="27">
                  <c:v>1890902.5</c:v>
                </c:pt>
                <c:pt idx="28">
                  <c:v>1906683.63</c:v>
                </c:pt>
                <c:pt idx="29">
                  <c:v>1922414.63</c:v>
                </c:pt>
                <c:pt idx="30">
                  <c:v>1938092.5</c:v>
                </c:pt>
                <c:pt idx="31">
                  <c:v>1953696.25</c:v>
                </c:pt>
                <c:pt idx="32">
                  <c:v>1969231</c:v>
                </c:pt>
                <c:pt idx="33">
                  <c:v>1984683.88</c:v>
                </c:pt>
                <c:pt idx="34">
                  <c:v>2000063.63</c:v>
                </c:pt>
                <c:pt idx="35">
                  <c:v>2015367.38</c:v>
                </c:pt>
                <c:pt idx="36">
                  <c:v>2030593.5</c:v>
                </c:pt>
                <c:pt idx="37">
                  <c:v>2045746</c:v>
                </c:pt>
                <c:pt idx="38">
                  <c:v>2060824.63</c:v>
                </c:pt>
                <c:pt idx="39">
                  <c:v>2075831.75</c:v>
                </c:pt>
                <c:pt idx="40">
                  <c:v>2090767</c:v>
                </c:pt>
                <c:pt idx="41">
                  <c:v>2105632.25</c:v>
                </c:pt>
                <c:pt idx="42">
                  <c:v>2120424.25</c:v>
                </c:pt>
                <c:pt idx="43">
                  <c:v>2135148.5</c:v>
                </c:pt>
                <c:pt idx="44">
                  <c:v>2149803.75</c:v>
                </c:pt>
                <c:pt idx="45">
                  <c:v>2164389.5</c:v>
                </c:pt>
                <c:pt idx="46">
                  <c:v>2178910.25</c:v>
                </c:pt>
                <c:pt idx="47">
                  <c:v>2193362.25</c:v>
                </c:pt>
                <c:pt idx="48">
                  <c:v>2207751</c:v>
                </c:pt>
                <c:pt idx="49">
                  <c:v>2222063.25</c:v>
                </c:pt>
                <c:pt idx="50">
                  <c:v>2236281.5</c:v>
                </c:pt>
                <c:pt idx="51">
                  <c:v>2250412</c:v>
                </c:pt>
                <c:pt idx="52">
                  <c:v>2264452.5</c:v>
                </c:pt>
                <c:pt idx="53">
                  <c:v>2278397</c:v>
                </c:pt>
                <c:pt idx="54">
                  <c:v>2292254</c:v>
                </c:pt>
                <c:pt idx="55">
                  <c:v>2306018.75</c:v>
                </c:pt>
                <c:pt idx="56">
                  <c:v>2319695.75</c:v>
                </c:pt>
                <c:pt idx="57">
                  <c:v>2333284.25</c:v>
                </c:pt>
                <c:pt idx="58">
                  <c:v>2346785.75</c:v>
                </c:pt>
                <c:pt idx="59">
                  <c:v>2360201.75</c:v>
                </c:pt>
                <c:pt idx="60">
                  <c:v>2373524.75</c:v>
                </c:pt>
                <c:pt idx="61">
                  <c:v>2386768.25</c:v>
                </c:pt>
                <c:pt idx="62">
                  <c:v>2399926.75</c:v>
                </c:pt>
                <c:pt idx="63">
                  <c:v>2412997</c:v>
                </c:pt>
                <c:pt idx="64">
                  <c:v>2425990.75</c:v>
                </c:pt>
                <c:pt idx="65">
                  <c:v>2438895.5</c:v>
                </c:pt>
                <c:pt idx="66">
                  <c:v>2451727.25</c:v>
                </c:pt>
                <c:pt idx="67">
                  <c:v>2464478</c:v>
                </c:pt>
                <c:pt idx="68">
                  <c:v>2477155.75</c:v>
                </c:pt>
                <c:pt idx="69">
                  <c:v>2489754.25</c:v>
                </c:pt>
                <c:pt idx="70">
                  <c:v>2502276.25</c:v>
                </c:pt>
                <c:pt idx="71">
                  <c:v>2514731.25</c:v>
                </c:pt>
                <c:pt idx="72">
                  <c:v>2527116.5</c:v>
                </c:pt>
                <c:pt idx="73">
                  <c:v>2539427.5</c:v>
                </c:pt>
                <c:pt idx="74">
                  <c:v>2551671.75</c:v>
                </c:pt>
                <c:pt idx="75">
                  <c:v>2563849.5</c:v>
                </c:pt>
                <c:pt idx="76">
                  <c:v>2575962</c:v>
                </c:pt>
                <c:pt idx="77">
                  <c:v>2588011.5</c:v>
                </c:pt>
                <c:pt idx="78">
                  <c:v>2600001.75</c:v>
                </c:pt>
                <c:pt idx="79">
                  <c:v>2611934.75</c:v>
                </c:pt>
                <c:pt idx="80">
                  <c:v>2623804.25</c:v>
                </c:pt>
                <c:pt idx="81">
                  <c:v>2635620.25</c:v>
                </c:pt>
                <c:pt idx="82">
                  <c:v>2647379.75</c:v>
                </c:pt>
                <c:pt idx="83">
                  <c:v>2659079.25</c:v>
                </c:pt>
                <c:pt idx="84">
                  <c:v>2670727</c:v>
                </c:pt>
                <c:pt idx="85">
                  <c:v>2682317</c:v>
                </c:pt>
                <c:pt idx="86">
                  <c:v>2693846.75</c:v>
                </c:pt>
                <c:pt idx="87">
                  <c:v>2705329.5</c:v>
                </c:pt>
                <c:pt idx="88">
                  <c:v>2716750.5</c:v>
                </c:pt>
                <c:pt idx="89">
                  <c:v>2728131.25</c:v>
                </c:pt>
                <c:pt idx="90">
                  <c:v>2739456.5</c:v>
                </c:pt>
                <c:pt idx="91">
                  <c:v>2750732.25</c:v>
                </c:pt>
                <c:pt idx="92">
                  <c:v>2761962.25</c:v>
                </c:pt>
                <c:pt idx="93">
                  <c:v>2773148.75</c:v>
                </c:pt>
                <c:pt idx="94">
                  <c:v>2784291.25</c:v>
                </c:pt>
                <c:pt idx="95">
                  <c:v>2795405.75</c:v>
                </c:pt>
                <c:pt idx="96">
                  <c:v>2806502</c:v>
                </c:pt>
                <c:pt idx="97">
                  <c:v>2817581.75</c:v>
                </c:pt>
                <c:pt idx="98">
                  <c:v>2828647.25</c:v>
                </c:pt>
                <c:pt idx="99">
                  <c:v>2839703.75</c:v>
                </c:pt>
                <c:pt idx="100">
                  <c:v>2850741.75</c:v>
                </c:pt>
              </c:numCache>
            </c:numRef>
          </c:val>
        </c:ser>
        <c:dLbls>
          <c:showLegendKey val="0"/>
          <c:showVal val="0"/>
          <c:showCatName val="0"/>
          <c:showSerName val="0"/>
          <c:showPercent val="0"/>
          <c:showBubbleSize val="0"/>
        </c:dLbls>
        <c:axId val="151961600"/>
        <c:axId val="152046400"/>
      </c:areaChart>
      <c:catAx>
        <c:axId val="151961600"/>
        <c:scaling>
          <c:orientation val="minMax"/>
        </c:scaling>
        <c:delete val="0"/>
        <c:axPos val="b"/>
        <c:numFmt formatCode="General" sourceLinked="1"/>
        <c:majorTickMark val="out"/>
        <c:minorTickMark val="none"/>
        <c:tickLblPos val="nextTo"/>
        <c:crossAx val="152046400"/>
        <c:crosses val="autoZero"/>
        <c:auto val="1"/>
        <c:lblAlgn val="ctr"/>
        <c:lblOffset val="100"/>
        <c:tickLblSkip val="10"/>
        <c:noMultiLvlLbl val="0"/>
      </c:catAx>
      <c:valAx>
        <c:axId val="152046400"/>
        <c:scaling>
          <c:orientation val="minMax"/>
        </c:scaling>
        <c:delete val="0"/>
        <c:axPos val="l"/>
        <c:majorGridlines/>
        <c:numFmt formatCode="0%" sourceLinked="0"/>
        <c:majorTickMark val="out"/>
        <c:minorTickMark val="none"/>
        <c:tickLblPos val="nextTo"/>
        <c:crossAx val="15196160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results'!$A$49</c:f>
              <c:strCache>
                <c:ptCount val="1"/>
                <c:pt idx="0">
                  <c:v>Urban Area/Retail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results'!$B$49:$CX$49</c:f>
              <c:numCache>
                <c:formatCode>General</c:formatCode>
                <c:ptCount val="101"/>
                <c:pt idx="0">
                  <c:v>58113.35</c:v>
                </c:pt>
                <c:pt idx="1">
                  <c:v>58622.21</c:v>
                </c:pt>
                <c:pt idx="2">
                  <c:v>58984.71</c:v>
                </c:pt>
                <c:pt idx="3">
                  <c:v>59512.31</c:v>
                </c:pt>
                <c:pt idx="4">
                  <c:v>60112.02</c:v>
                </c:pt>
                <c:pt idx="5">
                  <c:v>60756.36</c:v>
                </c:pt>
                <c:pt idx="6">
                  <c:v>61446.3</c:v>
                </c:pt>
                <c:pt idx="7">
                  <c:v>62163.9</c:v>
                </c:pt>
                <c:pt idx="8">
                  <c:v>62897.7</c:v>
                </c:pt>
                <c:pt idx="9">
                  <c:v>63638.83</c:v>
                </c:pt>
                <c:pt idx="10">
                  <c:v>64370.2</c:v>
                </c:pt>
                <c:pt idx="11">
                  <c:v>65066.68</c:v>
                </c:pt>
                <c:pt idx="12">
                  <c:v>65737.11</c:v>
                </c:pt>
                <c:pt idx="13">
                  <c:v>66386.66</c:v>
                </c:pt>
                <c:pt idx="14">
                  <c:v>67018.600000000006</c:v>
                </c:pt>
                <c:pt idx="15">
                  <c:v>67635.12</c:v>
                </c:pt>
                <c:pt idx="16">
                  <c:v>68237.509999999995</c:v>
                </c:pt>
                <c:pt idx="17">
                  <c:v>68826.7</c:v>
                </c:pt>
                <c:pt idx="18">
                  <c:v>69419.149999999994</c:v>
                </c:pt>
                <c:pt idx="19">
                  <c:v>70033.429999999993</c:v>
                </c:pt>
                <c:pt idx="20">
                  <c:v>70634.55</c:v>
                </c:pt>
                <c:pt idx="21">
                  <c:v>71156.02</c:v>
                </c:pt>
                <c:pt idx="22">
                  <c:v>71629.320000000007</c:v>
                </c:pt>
                <c:pt idx="23">
                  <c:v>72071.5</c:v>
                </c:pt>
                <c:pt idx="24">
                  <c:v>72492.05</c:v>
                </c:pt>
                <c:pt idx="25">
                  <c:v>72896.66</c:v>
                </c:pt>
                <c:pt idx="26">
                  <c:v>73288.67</c:v>
                </c:pt>
                <c:pt idx="27">
                  <c:v>73670.240000000005</c:v>
                </c:pt>
                <c:pt idx="28">
                  <c:v>74042.98</c:v>
                </c:pt>
                <c:pt idx="29">
                  <c:v>74409.95</c:v>
                </c:pt>
                <c:pt idx="30">
                  <c:v>74775.539999999994</c:v>
                </c:pt>
                <c:pt idx="31">
                  <c:v>75138.98</c:v>
                </c:pt>
                <c:pt idx="32">
                  <c:v>75499.350000000006</c:v>
                </c:pt>
                <c:pt idx="33">
                  <c:v>75855.98</c:v>
                </c:pt>
                <c:pt idx="34">
                  <c:v>76209.03</c:v>
                </c:pt>
                <c:pt idx="35">
                  <c:v>76558.59</c:v>
                </c:pt>
                <c:pt idx="36">
                  <c:v>76904.92</c:v>
                </c:pt>
                <c:pt idx="37">
                  <c:v>77248.33</c:v>
                </c:pt>
                <c:pt idx="38">
                  <c:v>77589.289999999994</c:v>
                </c:pt>
                <c:pt idx="39">
                  <c:v>77927.87</c:v>
                </c:pt>
                <c:pt idx="40">
                  <c:v>78264.45</c:v>
                </c:pt>
                <c:pt idx="41">
                  <c:v>78599.23</c:v>
                </c:pt>
                <c:pt idx="42">
                  <c:v>78931.839999999997</c:v>
                </c:pt>
                <c:pt idx="43">
                  <c:v>79262.62</c:v>
                </c:pt>
                <c:pt idx="44">
                  <c:v>79592.09</c:v>
                </c:pt>
                <c:pt idx="45">
                  <c:v>79920.39</c:v>
                </c:pt>
                <c:pt idx="46">
                  <c:v>80247.88</c:v>
                </c:pt>
                <c:pt idx="47">
                  <c:v>80574.720000000001</c:v>
                </c:pt>
                <c:pt idx="48">
                  <c:v>80907.7</c:v>
                </c:pt>
                <c:pt idx="49">
                  <c:v>81245.759999999995</c:v>
                </c:pt>
                <c:pt idx="50">
                  <c:v>81585.740000000005</c:v>
                </c:pt>
                <c:pt idx="51">
                  <c:v>81926.48</c:v>
                </c:pt>
                <c:pt idx="52">
                  <c:v>82267.17</c:v>
                </c:pt>
                <c:pt idx="53">
                  <c:v>82607.789999999994</c:v>
                </c:pt>
                <c:pt idx="54">
                  <c:v>82947.7</c:v>
                </c:pt>
                <c:pt idx="55">
                  <c:v>83286.539999999994</c:v>
                </c:pt>
                <c:pt idx="56">
                  <c:v>83624.160000000003</c:v>
                </c:pt>
                <c:pt idx="57">
                  <c:v>83960.3</c:v>
                </c:pt>
                <c:pt idx="58">
                  <c:v>84294.98</c:v>
                </c:pt>
                <c:pt idx="59">
                  <c:v>84627.98</c:v>
                </c:pt>
                <c:pt idx="60">
                  <c:v>84959.25</c:v>
                </c:pt>
                <c:pt idx="61">
                  <c:v>85288.91</c:v>
                </c:pt>
                <c:pt idx="62">
                  <c:v>85616.89</c:v>
                </c:pt>
                <c:pt idx="63">
                  <c:v>85943.42</c:v>
                </c:pt>
                <c:pt idx="64">
                  <c:v>86268.24</c:v>
                </c:pt>
                <c:pt idx="65">
                  <c:v>86591.52</c:v>
                </c:pt>
                <c:pt idx="66">
                  <c:v>86913.17</c:v>
                </c:pt>
                <c:pt idx="67">
                  <c:v>87232.63</c:v>
                </c:pt>
                <c:pt idx="68">
                  <c:v>87549.440000000002</c:v>
                </c:pt>
                <c:pt idx="69">
                  <c:v>87863.41</c:v>
                </c:pt>
                <c:pt idx="70">
                  <c:v>88174.37</c:v>
                </c:pt>
                <c:pt idx="71">
                  <c:v>88482.34</c:v>
                </c:pt>
                <c:pt idx="72">
                  <c:v>88787.27</c:v>
                </c:pt>
                <c:pt idx="73">
                  <c:v>89089.27</c:v>
                </c:pt>
                <c:pt idx="74">
                  <c:v>89384.57</c:v>
                </c:pt>
                <c:pt idx="75">
                  <c:v>89670.89</c:v>
                </c:pt>
                <c:pt idx="76">
                  <c:v>89950.84</c:v>
                </c:pt>
                <c:pt idx="77">
                  <c:v>90225.8</c:v>
                </c:pt>
                <c:pt idx="78">
                  <c:v>90496.67</c:v>
                </c:pt>
                <c:pt idx="79">
                  <c:v>90763.85</c:v>
                </c:pt>
                <c:pt idx="80">
                  <c:v>91027.68</c:v>
                </c:pt>
                <c:pt idx="81">
                  <c:v>91288.45</c:v>
                </c:pt>
                <c:pt idx="82">
                  <c:v>91570.53</c:v>
                </c:pt>
                <c:pt idx="83">
                  <c:v>91865.7</c:v>
                </c:pt>
                <c:pt idx="84">
                  <c:v>92168.84</c:v>
                </c:pt>
                <c:pt idx="85">
                  <c:v>92476.89</c:v>
                </c:pt>
                <c:pt idx="86">
                  <c:v>92787.87</c:v>
                </c:pt>
                <c:pt idx="87">
                  <c:v>93100.55</c:v>
                </c:pt>
                <c:pt idx="88">
                  <c:v>93413.45</c:v>
                </c:pt>
                <c:pt idx="89">
                  <c:v>93726.29</c:v>
                </c:pt>
                <c:pt idx="90">
                  <c:v>94039.02</c:v>
                </c:pt>
                <c:pt idx="91">
                  <c:v>94351.53</c:v>
                </c:pt>
                <c:pt idx="92">
                  <c:v>94663.84</c:v>
                </c:pt>
                <c:pt idx="93">
                  <c:v>94975.82</c:v>
                </c:pt>
                <c:pt idx="94">
                  <c:v>95287.39</c:v>
                </c:pt>
                <c:pt idx="95">
                  <c:v>95598.51</c:v>
                </c:pt>
                <c:pt idx="96">
                  <c:v>95909.03</c:v>
                </c:pt>
                <c:pt idx="97">
                  <c:v>96218.73</c:v>
                </c:pt>
                <c:pt idx="98">
                  <c:v>96527.51</c:v>
                </c:pt>
                <c:pt idx="99">
                  <c:v>96835.33</c:v>
                </c:pt>
                <c:pt idx="100">
                  <c:v>97142.2</c:v>
                </c:pt>
              </c:numCache>
            </c:numRef>
          </c:val>
        </c:ser>
        <c:ser>
          <c:idx val="5"/>
          <c:order val="1"/>
          <c:tx>
            <c:strRef>
              <c:f>'Simulation results'!$A$50</c:f>
              <c:strCache>
                <c:ptCount val="1"/>
                <c:pt idx="0">
                  <c:v>Urban Area/Service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results'!$B$50:$CX$50</c:f>
              <c:numCache>
                <c:formatCode>General</c:formatCode>
                <c:ptCount val="101"/>
                <c:pt idx="0">
                  <c:v>445510.59</c:v>
                </c:pt>
                <c:pt idx="1">
                  <c:v>448699.41</c:v>
                </c:pt>
                <c:pt idx="2">
                  <c:v>450300.66</c:v>
                </c:pt>
                <c:pt idx="3">
                  <c:v>453243.31</c:v>
                </c:pt>
                <c:pt idx="4">
                  <c:v>456728.38</c:v>
                </c:pt>
                <c:pt idx="5">
                  <c:v>460439.81</c:v>
                </c:pt>
                <c:pt idx="6">
                  <c:v>464347.97</c:v>
                </c:pt>
                <c:pt idx="7">
                  <c:v>468376.53</c:v>
                </c:pt>
                <c:pt idx="8">
                  <c:v>472469.75</c:v>
                </c:pt>
                <c:pt idx="9">
                  <c:v>476584.63</c:v>
                </c:pt>
                <c:pt idx="10">
                  <c:v>480657.03</c:v>
                </c:pt>
                <c:pt idx="11">
                  <c:v>484601.44</c:v>
                </c:pt>
                <c:pt idx="12">
                  <c:v>488435.06</c:v>
                </c:pt>
                <c:pt idx="13">
                  <c:v>492166.91</c:v>
                </c:pt>
                <c:pt idx="14">
                  <c:v>495802.44</c:v>
                </c:pt>
                <c:pt idx="15">
                  <c:v>499345.5</c:v>
                </c:pt>
                <c:pt idx="16">
                  <c:v>502798.63</c:v>
                </c:pt>
                <c:pt idx="17">
                  <c:v>506164.25</c:v>
                </c:pt>
                <c:pt idx="18">
                  <c:v>509480.13</c:v>
                </c:pt>
                <c:pt idx="19">
                  <c:v>512787.69</c:v>
                </c:pt>
                <c:pt idx="20">
                  <c:v>515988.66</c:v>
                </c:pt>
                <c:pt idx="21">
                  <c:v>518888.22</c:v>
                </c:pt>
                <c:pt idx="22">
                  <c:v>521580.91</c:v>
                </c:pt>
                <c:pt idx="23">
                  <c:v>524120.69</c:v>
                </c:pt>
                <c:pt idx="24">
                  <c:v>526540.06000000006</c:v>
                </c:pt>
                <c:pt idx="25">
                  <c:v>528860.5</c:v>
                </c:pt>
                <c:pt idx="26">
                  <c:v>531096.81000000006</c:v>
                </c:pt>
                <c:pt idx="27">
                  <c:v>533259.88</c:v>
                </c:pt>
                <c:pt idx="28">
                  <c:v>535358.88</c:v>
                </c:pt>
                <c:pt idx="29">
                  <c:v>537405.93999999994</c:v>
                </c:pt>
                <c:pt idx="30">
                  <c:v>539412.63</c:v>
                </c:pt>
                <c:pt idx="31">
                  <c:v>541381.18999999994</c:v>
                </c:pt>
                <c:pt idx="32">
                  <c:v>543313.38</c:v>
                </c:pt>
                <c:pt idx="33">
                  <c:v>545210.81000000006</c:v>
                </c:pt>
                <c:pt idx="34">
                  <c:v>547077.18999999994</c:v>
                </c:pt>
                <c:pt idx="35">
                  <c:v>548915.43999999994</c:v>
                </c:pt>
                <c:pt idx="36">
                  <c:v>550728.81000000006</c:v>
                </c:pt>
                <c:pt idx="37">
                  <c:v>552520.38</c:v>
                </c:pt>
                <c:pt idx="38">
                  <c:v>554293.56000000006</c:v>
                </c:pt>
                <c:pt idx="39">
                  <c:v>556050.38</c:v>
                </c:pt>
                <c:pt idx="40">
                  <c:v>557793.43999999994</c:v>
                </c:pt>
                <c:pt idx="41">
                  <c:v>559524.88</c:v>
                </c:pt>
                <c:pt idx="42">
                  <c:v>561245.25</c:v>
                </c:pt>
                <c:pt idx="43">
                  <c:v>562956.75</c:v>
                </c:pt>
                <c:pt idx="44">
                  <c:v>564661.93999999994</c:v>
                </c:pt>
                <c:pt idx="45">
                  <c:v>566362.13</c:v>
                </c:pt>
                <c:pt idx="46">
                  <c:v>568059.06000000006</c:v>
                </c:pt>
                <c:pt idx="47">
                  <c:v>569753.93999999994</c:v>
                </c:pt>
                <c:pt idx="48">
                  <c:v>571458.68999999994</c:v>
                </c:pt>
                <c:pt idx="49">
                  <c:v>573171.63</c:v>
                </c:pt>
                <c:pt idx="50">
                  <c:v>574886</c:v>
                </c:pt>
                <c:pt idx="51">
                  <c:v>576599.93999999994</c:v>
                </c:pt>
                <c:pt idx="52">
                  <c:v>578312.25</c:v>
                </c:pt>
                <c:pt idx="53">
                  <c:v>580023.63</c:v>
                </c:pt>
                <c:pt idx="54">
                  <c:v>581733</c:v>
                </c:pt>
                <c:pt idx="55">
                  <c:v>583439.81000000006</c:v>
                </c:pt>
                <c:pt idx="56">
                  <c:v>585144</c:v>
                </c:pt>
                <c:pt idx="57">
                  <c:v>586845.13</c:v>
                </c:pt>
                <c:pt idx="58">
                  <c:v>588543.5</c:v>
                </c:pt>
                <c:pt idx="59">
                  <c:v>590238.63</c:v>
                </c:pt>
                <c:pt idx="60">
                  <c:v>591930.5</c:v>
                </c:pt>
                <c:pt idx="61">
                  <c:v>593619.75</c:v>
                </c:pt>
                <c:pt idx="62">
                  <c:v>595306.43999999994</c:v>
                </c:pt>
                <c:pt idx="63">
                  <c:v>596991.38</c:v>
                </c:pt>
                <c:pt idx="64">
                  <c:v>598674.06000000006</c:v>
                </c:pt>
                <c:pt idx="65">
                  <c:v>600355.06000000006</c:v>
                </c:pt>
                <c:pt idx="66">
                  <c:v>602034.18999999994</c:v>
                </c:pt>
                <c:pt idx="67">
                  <c:v>603709.81000000006</c:v>
                </c:pt>
                <c:pt idx="68">
                  <c:v>605380.63</c:v>
                </c:pt>
                <c:pt idx="69">
                  <c:v>607046</c:v>
                </c:pt>
                <c:pt idx="70">
                  <c:v>608705.31000000006</c:v>
                </c:pt>
                <c:pt idx="71">
                  <c:v>610358.63</c:v>
                </c:pt>
                <c:pt idx="72">
                  <c:v>612005.63</c:v>
                </c:pt>
                <c:pt idx="73">
                  <c:v>613646.56000000006</c:v>
                </c:pt>
                <c:pt idx="74">
                  <c:v>615270.13</c:v>
                </c:pt>
                <c:pt idx="75">
                  <c:v>616869</c:v>
                </c:pt>
                <c:pt idx="76">
                  <c:v>618450.5</c:v>
                </c:pt>
                <c:pt idx="77">
                  <c:v>620018.68999999994</c:v>
                </c:pt>
                <c:pt idx="78">
                  <c:v>621576.06000000006</c:v>
                </c:pt>
                <c:pt idx="79">
                  <c:v>623123.88</c:v>
                </c:pt>
                <c:pt idx="80">
                  <c:v>624663.13</c:v>
                </c:pt>
                <c:pt idx="81">
                  <c:v>626194.75</c:v>
                </c:pt>
                <c:pt idx="82">
                  <c:v>627792.18999999994</c:v>
                </c:pt>
                <c:pt idx="83">
                  <c:v>629432.68999999994</c:v>
                </c:pt>
                <c:pt idx="84">
                  <c:v>631101.81000000006</c:v>
                </c:pt>
                <c:pt idx="85">
                  <c:v>632790.93999999994</c:v>
                </c:pt>
                <c:pt idx="86">
                  <c:v>634494.06000000006</c:v>
                </c:pt>
                <c:pt idx="87">
                  <c:v>636207.5</c:v>
                </c:pt>
                <c:pt idx="88">
                  <c:v>637927.13</c:v>
                </c:pt>
                <c:pt idx="89">
                  <c:v>639652</c:v>
                </c:pt>
                <c:pt idx="90">
                  <c:v>641381.56000000006</c:v>
                </c:pt>
                <c:pt idx="91">
                  <c:v>643115.25</c:v>
                </c:pt>
                <c:pt idx="92">
                  <c:v>644852.88</c:v>
                </c:pt>
                <c:pt idx="93">
                  <c:v>646593.75</c:v>
                </c:pt>
                <c:pt idx="94">
                  <c:v>648337.5</c:v>
                </c:pt>
                <c:pt idx="95">
                  <c:v>650083.75</c:v>
                </c:pt>
                <c:pt idx="96">
                  <c:v>651832</c:v>
                </c:pt>
                <c:pt idx="97">
                  <c:v>653581.5</c:v>
                </c:pt>
                <c:pt idx="98">
                  <c:v>655331.93999999994</c:v>
                </c:pt>
                <c:pt idx="99">
                  <c:v>657083.06000000006</c:v>
                </c:pt>
                <c:pt idx="100">
                  <c:v>658834.88</c:v>
                </c:pt>
              </c:numCache>
            </c:numRef>
          </c:val>
        </c:ser>
        <c:ser>
          <c:idx val="0"/>
          <c:order val="2"/>
          <c:tx>
            <c:strRef>
              <c:f>'Simulation results'!$A$51</c:f>
              <c:strCache>
                <c:ptCount val="1"/>
                <c:pt idx="0">
                  <c:v>Urban Area/Other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results'!$B$51:$CX$51</c:f>
              <c:numCache>
                <c:formatCode>General</c:formatCode>
                <c:ptCount val="101"/>
                <c:pt idx="0">
                  <c:v>125061.8</c:v>
                </c:pt>
                <c:pt idx="1">
                  <c:v>126068.7</c:v>
                </c:pt>
                <c:pt idx="2">
                  <c:v>126702.97</c:v>
                </c:pt>
                <c:pt idx="3">
                  <c:v>127701.93</c:v>
                </c:pt>
                <c:pt idx="4">
                  <c:v>128855.21</c:v>
                </c:pt>
                <c:pt idx="5">
                  <c:v>130091.01</c:v>
                </c:pt>
                <c:pt idx="6">
                  <c:v>131406.39000000001</c:v>
                </c:pt>
                <c:pt idx="7">
                  <c:v>132770.17000000001</c:v>
                </c:pt>
                <c:pt idx="8">
                  <c:v>134161.56</c:v>
                </c:pt>
                <c:pt idx="9">
                  <c:v>135564.51999999999</c:v>
                </c:pt>
                <c:pt idx="10">
                  <c:v>136950.42000000001</c:v>
                </c:pt>
                <c:pt idx="11">
                  <c:v>138278.29999999999</c:v>
                </c:pt>
                <c:pt idx="12">
                  <c:v>139560.97</c:v>
                </c:pt>
                <c:pt idx="13">
                  <c:v>140805.82999999999</c:v>
                </c:pt>
                <c:pt idx="14">
                  <c:v>142017.51999999999</c:v>
                </c:pt>
                <c:pt idx="15">
                  <c:v>143199.16</c:v>
                </c:pt>
                <c:pt idx="16">
                  <c:v>144352.64000000001</c:v>
                </c:pt>
                <c:pt idx="17">
                  <c:v>145479.39000000001</c:v>
                </c:pt>
                <c:pt idx="18">
                  <c:v>146603.97</c:v>
                </c:pt>
                <c:pt idx="19">
                  <c:v>147753.82999999999</c:v>
                </c:pt>
                <c:pt idx="20">
                  <c:v>148874.60999999999</c:v>
                </c:pt>
                <c:pt idx="21">
                  <c:v>149861.79999999999</c:v>
                </c:pt>
                <c:pt idx="22">
                  <c:v>150765.17000000001</c:v>
                </c:pt>
                <c:pt idx="23">
                  <c:v>151612.06</c:v>
                </c:pt>
                <c:pt idx="24">
                  <c:v>152417.98000000001</c:v>
                </c:pt>
                <c:pt idx="25">
                  <c:v>153192.45000000001</c:v>
                </c:pt>
                <c:pt idx="26">
                  <c:v>153941.35999999999</c:v>
                </c:pt>
                <c:pt idx="27">
                  <c:v>154668.66</c:v>
                </c:pt>
                <c:pt idx="28">
                  <c:v>155377.42000000001</c:v>
                </c:pt>
                <c:pt idx="29">
                  <c:v>156072.84</c:v>
                </c:pt>
                <c:pt idx="30">
                  <c:v>156761.79999999999</c:v>
                </c:pt>
                <c:pt idx="31">
                  <c:v>157443.56</c:v>
                </c:pt>
                <c:pt idx="32">
                  <c:v>158117.20000000001</c:v>
                </c:pt>
                <c:pt idx="33">
                  <c:v>158782.06</c:v>
                </c:pt>
                <c:pt idx="34">
                  <c:v>159438.78</c:v>
                </c:pt>
                <c:pt idx="35">
                  <c:v>160087.84</c:v>
                </c:pt>
                <c:pt idx="36">
                  <c:v>160729.94</c:v>
                </c:pt>
                <c:pt idx="37">
                  <c:v>161365.82999999999</c:v>
                </c:pt>
                <c:pt idx="38">
                  <c:v>161996.5</c:v>
                </c:pt>
                <c:pt idx="39">
                  <c:v>162622.28</c:v>
                </c:pt>
                <c:pt idx="40">
                  <c:v>163243.95000000001</c:v>
                </c:pt>
                <c:pt idx="41">
                  <c:v>163862.03</c:v>
                </c:pt>
                <c:pt idx="42">
                  <c:v>164476.13</c:v>
                </c:pt>
                <c:pt idx="43">
                  <c:v>165086.89000000001</c:v>
                </c:pt>
                <c:pt idx="44">
                  <c:v>165695.31</c:v>
                </c:pt>
                <c:pt idx="45">
                  <c:v>166301.70000000001</c:v>
                </c:pt>
                <c:pt idx="46">
                  <c:v>166906.70000000001</c:v>
                </c:pt>
                <c:pt idx="47">
                  <c:v>167510.67000000001</c:v>
                </c:pt>
                <c:pt idx="48">
                  <c:v>168123.48</c:v>
                </c:pt>
                <c:pt idx="49">
                  <c:v>168743.56</c:v>
                </c:pt>
                <c:pt idx="50">
                  <c:v>169366.22</c:v>
                </c:pt>
                <c:pt idx="51">
                  <c:v>169989.77</c:v>
                </c:pt>
                <c:pt idx="52">
                  <c:v>170613.06</c:v>
                </c:pt>
                <c:pt idx="53">
                  <c:v>171236.16</c:v>
                </c:pt>
                <c:pt idx="54">
                  <c:v>171858.17</c:v>
                </c:pt>
                <c:pt idx="55">
                  <c:v>172478.55</c:v>
                </c:pt>
                <c:pt idx="56">
                  <c:v>173097.14</c:v>
                </c:pt>
                <c:pt idx="57">
                  <c:v>173713.53</c:v>
                </c:pt>
                <c:pt idx="58">
                  <c:v>174327.8</c:v>
                </c:pt>
                <c:pt idx="59">
                  <c:v>174939.63</c:v>
                </c:pt>
                <c:pt idx="60">
                  <c:v>175548.94</c:v>
                </c:pt>
                <c:pt idx="61">
                  <c:v>176155.97</c:v>
                </c:pt>
                <c:pt idx="62">
                  <c:v>176760.64</c:v>
                </c:pt>
                <c:pt idx="63">
                  <c:v>177363.34</c:v>
                </c:pt>
                <c:pt idx="64">
                  <c:v>177963.69</c:v>
                </c:pt>
                <c:pt idx="65">
                  <c:v>178561.92000000001</c:v>
                </c:pt>
                <c:pt idx="66">
                  <c:v>179157.97</c:v>
                </c:pt>
                <c:pt idx="67">
                  <c:v>179750.91</c:v>
                </c:pt>
                <c:pt idx="68">
                  <c:v>180340.03</c:v>
                </c:pt>
                <c:pt idx="69">
                  <c:v>180925.03</c:v>
                </c:pt>
                <c:pt idx="70">
                  <c:v>181505.64</c:v>
                </c:pt>
                <c:pt idx="71">
                  <c:v>182081.88</c:v>
                </c:pt>
                <c:pt idx="72">
                  <c:v>182653.63</c:v>
                </c:pt>
                <c:pt idx="73">
                  <c:v>183221.06</c:v>
                </c:pt>
                <c:pt idx="74">
                  <c:v>183778.25</c:v>
                </c:pt>
                <c:pt idx="75">
                  <c:v>184321.5</c:v>
                </c:pt>
                <c:pt idx="76">
                  <c:v>184854.88</c:v>
                </c:pt>
                <c:pt idx="77">
                  <c:v>185380.56</c:v>
                </c:pt>
                <c:pt idx="78">
                  <c:v>185899.95</c:v>
                </c:pt>
                <c:pt idx="79">
                  <c:v>186413.69</c:v>
                </c:pt>
                <c:pt idx="80">
                  <c:v>186922.3</c:v>
                </c:pt>
                <c:pt idx="81">
                  <c:v>187426.25</c:v>
                </c:pt>
                <c:pt idx="82">
                  <c:v>187964.16</c:v>
                </c:pt>
                <c:pt idx="83">
                  <c:v>188523.2</c:v>
                </c:pt>
                <c:pt idx="84">
                  <c:v>189095.42</c:v>
                </c:pt>
                <c:pt idx="85">
                  <c:v>189676.06</c:v>
                </c:pt>
                <c:pt idx="86">
                  <c:v>190261.97</c:v>
                </c:pt>
                <c:pt idx="87">
                  <c:v>190851.20000000001</c:v>
                </c:pt>
                <c:pt idx="88">
                  <c:v>191441.45</c:v>
                </c:pt>
                <c:pt idx="89">
                  <c:v>192032.28</c:v>
                </c:pt>
                <c:pt idx="90">
                  <c:v>192623.53</c:v>
                </c:pt>
                <c:pt idx="91">
                  <c:v>193215.03</c:v>
                </c:pt>
                <c:pt idx="92">
                  <c:v>193806.75</c:v>
                </c:pt>
                <c:pt idx="93">
                  <c:v>194398.48</c:v>
                </c:pt>
                <c:pt idx="94">
                  <c:v>194990.06</c:v>
                </c:pt>
                <c:pt idx="95">
                  <c:v>195581.39</c:v>
                </c:pt>
                <c:pt idx="96">
                  <c:v>196172.23</c:v>
                </c:pt>
                <c:pt idx="97">
                  <c:v>196762.22</c:v>
                </c:pt>
                <c:pt idx="98">
                  <c:v>197351.22</c:v>
                </c:pt>
                <c:pt idx="99">
                  <c:v>197939.13</c:v>
                </c:pt>
                <c:pt idx="100">
                  <c:v>198525.95</c:v>
                </c:pt>
              </c:numCache>
            </c:numRef>
          </c:val>
        </c:ser>
        <c:ser>
          <c:idx val="1"/>
          <c:order val="3"/>
          <c:tx>
            <c:strRef>
              <c:f>'Simulation results'!$A$52</c:f>
              <c:strCache>
                <c:ptCount val="1"/>
                <c:pt idx="0">
                  <c:v>Suburban Area/Retail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results'!$B$52:$CX$52</c:f>
              <c:numCache>
                <c:formatCode>General</c:formatCode>
                <c:ptCount val="101"/>
                <c:pt idx="0">
                  <c:v>255741.02</c:v>
                </c:pt>
                <c:pt idx="1">
                  <c:v>256994.5</c:v>
                </c:pt>
                <c:pt idx="2">
                  <c:v>256959.48</c:v>
                </c:pt>
                <c:pt idx="3">
                  <c:v>257755.81</c:v>
                </c:pt>
                <c:pt idx="4">
                  <c:v>258940.09</c:v>
                </c:pt>
                <c:pt idx="5">
                  <c:v>260315.88</c:v>
                </c:pt>
                <c:pt idx="6">
                  <c:v>261760.08</c:v>
                </c:pt>
                <c:pt idx="7">
                  <c:v>263238.75</c:v>
                </c:pt>
                <c:pt idx="8">
                  <c:v>264733.13</c:v>
                </c:pt>
                <c:pt idx="9">
                  <c:v>266224.81</c:v>
                </c:pt>
                <c:pt idx="10">
                  <c:v>267707.25</c:v>
                </c:pt>
                <c:pt idx="11">
                  <c:v>269185.25</c:v>
                </c:pt>
                <c:pt idx="12">
                  <c:v>270642.44</c:v>
                </c:pt>
                <c:pt idx="13">
                  <c:v>272069.03000000003</c:v>
                </c:pt>
                <c:pt idx="14">
                  <c:v>273458.81</c:v>
                </c:pt>
                <c:pt idx="15">
                  <c:v>274808.06</c:v>
                </c:pt>
                <c:pt idx="16">
                  <c:v>276114.81</c:v>
                </c:pt>
                <c:pt idx="17">
                  <c:v>277378.56</c:v>
                </c:pt>
                <c:pt idx="18">
                  <c:v>278565.19</c:v>
                </c:pt>
                <c:pt idx="19">
                  <c:v>279616.25</c:v>
                </c:pt>
                <c:pt idx="20">
                  <c:v>280591.69</c:v>
                </c:pt>
                <c:pt idx="21">
                  <c:v>281549.69</c:v>
                </c:pt>
                <c:pt idx="22">
                  <c:v>282471.69</c:v>
                </c:pt>
                <c:pt idx="23">
                  <c:v>283351.38</c:v>
                </c:pt>
                <c:pt idx="24">
                  <c:v>284188.40999999997</c:v>
                </c:pt>
                <c:pt idx="25">
                  <c:v>284984.5</c:v>
                </c:pt>
                <c:pt idx="26">
                  <c:v>285742.81</c:v>
                </c:pt>
                <c:pt idx="27">
                  <c:v>286466.78000000003</c:v>
                </c:pt>
                <c:pt idx="28">
                  <c:v>287159.84000000003</c:v>
                </c:pt>
                <c:pt idx="29">
                  <c:v>287826.81</c:v>
                </c:pt>
                <c:pt idx="30">
                  <c:v>288483.75</c:v>
                </c:pt>
                <c:pt idx="31">
                  <c:v>289123.63</c:v>
                </c:pt>
                <c:pt idx="32">
                  <c:v>289743.65999999997</c:v>
                </c:pt>
                <c:pt idx="33">
                  <c:v>290344.96999999997</c:v>
                </c:pt>
                <c:pt idx="34">
                  <c:v>290929.31</c:v>
                </c:pt>
                <c:pt idx="35">
                  <c:v>291498.78000000003</c:v>
                </c:pt>
                <c:pt idx="36">
                  <c:v>292055.38</c:v>
                </c:pt>
                <c:pt idx="37">
                  <c:v>292601.13</c:v>
                </c:pt>
                <c:pt idx="38">
                  <c:v>293137.28000000003</c:v>
                </c:pt>
                <c:pt idx="39">
                  <c:v>293665.75</c:v>
                </c:pt>
                <c:pt idx="40">
                  <c:v>294187.63</c:v>
                </c:pt>
                <c:pt idx="41">
                  <c:v>294704.21999999997</c:v>
                </c:pt>
                <c:pt idx="42">
                  <c:v>295218.40999999997</c:v>
                </c:pt>
                <c:pt idx="43">
                  <c:v>295731.13</c:v>
                </c:pt>
                <c:pt idx="44">
                  <c:v>296242.19</c:v>
                </c:pt>
                <c:pt idx="45">
                  <c:v>296752.31</c:v>
                </c:pt>
                <c:pt idx="46">
                  <c:v>297261.90999999997</c:v>
                </c:pt>
                <c:pt idx="47">
                  <c:v>297771.38</c:v>
                </c:pt>
                <c:pt idx="48">
                  <c:v>298303.28000000003</c:v>
                </c:pt>
                <c:pt idx="49">
                  <c:v>298838.96999999997</c:v>
                </c:pt>
                <c:pt idx="50">
                  <c:v>299374.53000000003</c:v>
                </c:pt>
                <c:pt idx="51">
                  <c:v>299909.90999999997</c:v>
                </c:pt>
                <c:pt idx="52">
                  <c:v>300445.44</c:v>
                </c:pt>
                <c:pt idx="53">
                  <c:v>300980.94</c:v>
                </c:pt>
                <c:pt idx="54">
                  <c:v>301517.09000000003</c:v>
                </c:pt>
                <c:pt idx="55">
                  <c:v>302054.31</c:v>
                </c:pt>
                <c:pt idx="56">
                  <c:v>302592.71999999997</c:v>
                </c:pt>
                <c:pt idx="57">
                  <c:v>303132.75</c:v>
                </c:pt>
                <c:pt idx="58">
                  <c:v>303674.5</c:v>
                </c:pt>
                <c:pt idx="59">
                  <c:v>304218.21999999997</c:v>
                </c:pt>
                <c:pt idx="60">
                  <c:v>304764.13</c:v>
                </c:pt>
                <c:pt idx="61">
                  <c:v>305312.44</c:v>
                </c:pt>
                <c:pt idx="62">
                  <c:v>305863.56</c:v>
                </c:pt>
                <c:pt idx="63">
                  <c:v>306417.63</c:v>
                </c:pt>
                <c:pt idx="64">
                  <c:v>306975.09000000003</c:v>
                </c:pt>
                <c:pt idx="65">
                  <c:v>307535.84000000003</c:v>
                </c:pt>
                <c:pt idx="66">
                  <c:v>308100.06</c:v>
                </c:pt>
                <c:pt idx="67">
                  <c:v>308668.28000000003</c:v>
                </c:pt>
                <c:pt idx="68">
                  <c:v>309240.78000000003</c:v>
                </c:pt>
                <c:pt idx="69">
                  <c:v>309817.59000000003</c:v>
                </c:pt>
                <c:pt idx="70">
                  <c:v>310398.78000000003</c:v>
                </c:pt>
                <c:pt idx="71">
                  <c:v>310984.31</c:v>
                </c:pt>
                <c:pt idx="72">
                  <c:v>311574.06</c:v>
                </c:pt>
                <c:pt idx="73">
                  <c:v>312167.90999999997</c:v>
                </c:pt>
                <c:pt idx="74">
                  <c:v>312768.15999999997</c:v>
                </c:pt>
                <c:pt idx="75">
                  <c:v>313375.88</c:v>
                </c:pt>
                <c:pt idx="76">
                  <c:v>313988.90999999997</c:v>
                </c:pt>
                <c:pt idx="77">
                  <c:v>314606.03000000003</c:v>
                </c:pt>
                <c:pt idx="78">
                  <c:v>315226.71999999997</c:v>
                </c:pt>
                <c:pt idx="79">
                  <c:v>315850.46999999997</c:v>
                </c:pt>
                <c:pt idx="80">
                  <c:v>316477.03000000003</c:v>
                </c:pt>
                <c:pt idx="81">
                  <c:v>317106.71999999997</c:v>
                </c:pt>
                <c:pt idx="82">
                  <c:v>317724.13</c:v>
                </c:pt>
                <c:pt idx="83">
                  <c:v>318336.84000000003</c:v>
                </c:pt>
                <c:pt idx="84">
                  <c:v>318949.25</c:v>
                </c:pt>
                <c:pt idx="85">
                  <c:v>319563.46999999997</c:v>
                </c:pt>
                <c:pt idx="86">
                  <c:v>320181</c:v>
                </c:pt>
                <c:pt idx="87">
                  <c:v>320802.5</c:v>
                </c:pt>
                <c:pt idx="88">
                  <c:v>321430.56</c:v>
                </c:pt>
                <c:pt idx="89">
                  <c:v>322064.34000000003</c:v>
                </c:pt>
                <c:pt idx="90">
                  <c:v>322703.28000000003</c:v>
                </c:pt>
                <c:pt idx="91">
                  <c:v>323346.96999999997</c:v>
                </c:pt>
                <c:pt idx="92">
                  <c:v>323995.09000000003</c:v>
                </c:pt>
                <c:pt idx="93">
                  <c:v>324647.59000000003</c:v>
                </c:pt>
                <c:pt idx="94">
                  <c:v>325304.25</c:v>
                </c:pt>
                <c:pt idx="95">
                  <c:v>325964.88</c:v>
                </c:pt>
                <c:pt idx="96">
                  <c:v>326629.40999999997</c:v>
                </c:pt>
                <c:pt idx="97">
                  <c:v>327297.88</c:v>
                </c:pt>
                <c:pt idx="98">
                  <c:v>327970.44</c:v>
                </c:pt>
                <c:pt idx="99">
                  <c:v>328646.75</c:v>
                </c:pt>
                <c:pt idx="100">
                  <c:v>329326.88</c:v>
                </c:pt>
              </c:numCache>
            </c:numRef>
          </c:val>
        </c:ser>
        <c:ser>
          <c:idx val="2"/>
          <c:order val="4"/>
          <c:tx>
            <c:strRef>
              <c:f>'Simulation results'!$A$53</c:f>
              <c:strCache>
                <c:ptCount val="1"/>
                <c:pt idx="0">
                  <c:v>Suburban Area/Service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results'!$B$53:$CX$53</c:f>
              <c:numCache>
                <c:formatCode>General</c:formatCode>
                <c:ptCount val="101"/>
                <c:pt idx="0">
                  <c:v>593274.18999999994</c:v>
                </c:pt>
                <c:pt idx="1">
                  <c:v>596182.06000000006</c:v>
                </c:pt>
                <c:pt idx="2">
                  <c:v>596100.81000000006</c:v>
                </c:pt>
                <c:pt idx="3">
                  <c:v>597948.18999999994</c:v>
                </c:pt>
                <c:pt idx="4">
                  <c:v>600695.5</c:v>
                </c:pt>
                <c:pt idx="5">
                  <c:v>603887.06000000006</c:v>
                </c:pt>
                <c:pt idx="6">
                  <c:v>607237.38</c:v>
                </c:pt>
                <c:pt idx="7">
                  <c:v>610667.63</c:v>
                </c:pt>
                <c:pt idx="8">
                  <c:v>614134.31000000006</c:v>
                </c:pt>
                <c:pt idx="9">
                  <c:v>617594.75</c:v>
                </c:pt>
                <c:pt idx="10">
                  <c:v>621033.75</c:v>
                </c:pt>
                <c:pt idx="11">
                  <c:v>624462.43999999994</c:v>
                </c:pt>
                <c:pt idx="12">
                  <c:v>627842.88</c:v>
                </c:pt>
                <c:pt idx="13">
                  <c:v>631152.38</c:v>
                </c:pt>
                <c:pt idx="14">
                  <c:v>634376.43999999994</c:v>
                </c:pt>
                <c:pt idx="15">
                  <c:v>637506.43999999994</c:v>
                </c:pt>
                <c:pt idx="16">
                  <c:v>640537.88</c:v>
                </c:pt>
                <c:pt idx="17">
                  <c:v>643469.56000000006</c:v>
                </c:pt>
                <c:pt idx="18">
                  <c:v>646222.31000000006</c:v>
                </c:pt>
                <c:pt idx="19">
                  <c:v>648660.56000000006</c:v>
                </c:pt>
                <c:pt idx="20">
                  <c:v>650923.43999999994</c:v>
                </c:pt>
                <c:pt idx="21">
                  <c:v>653145.88</c:v>
                </c:pt>
                <c:pt idx="22">
                  <c:v>655284.75</c:v>
                </c:pt>
                <c:pt idx="23">
                  <c:v>657325.5</c:v>
                </c:pt>
                <c:pt idx="24">
                  <c:v>659267.25</c:v>
                </c:pt>
                <c:pt idx="25">
                  <c:v>661114.06000000006</c:v>
                </c:pt>
                <c:pt idx="26">
                  <c:v>662873.18999999994</c:v>
                </c:pt>
                <c:pt idx="27">
                  <c:v>664552.68999999994</c:v>
                </c:pt>
                <c:pt idx="28">
                  <c:v>666160.5</c:v>
                </c:pt>
                <c:pt idx="29">
                  <c:v>667707.75</c:v>
                </c:pt>
                <c:pt idx="30">
                  <c:v>669231.68999999994</c:v>
                </c:pt>
                <c:pt idx="31">
                  <c:v>670716.06000000006</c:v>
                </c:pt>
                <c:pt idx="32">
                  <c:v>672154.44</c:v>
                </c:pt>
                <c:pt idx="33">
                  <c:v>673549.38</c:v>
                </c:pt>
                <c:pt idx="34">
                  <c:v>674904.94</c:v>
                </c:pt>
                <c:pt idx="35">
                  <c:v>676226</c:v>
                </c:pt>
                <c:pt idx="36">
                  <c:v>677517.19</c:v>
                </c:pt>
                <c:pt idx="37">
                  <c:v>678783.19</c:v>
                </c:pt>
                <c:pt idx="38">
                  <c:v>680027</c:v>
                </c:pt>
                <c:pt idx="39">
                  <c:v>681252.94</c:v>
                </c:pt>
                <c:pt idx="40">
                  <c:v>682463.56</c:v>
                </c:pt>
                <c:pt idx="41">
                  <c:v>683662</c:v>
                </c:pt>
                <c:pt idx="42">
                  <c:v>684854.88</c:v>
                </c:pt>
                <c:pt idx="43">
                  <c:v>686044.25</c:v>
                </c:pt>
                <c:pt idx="44">
                  <c:v>687229.81</c:v>
                </c:pt>
                <c:pt idx="45">
                  <c:v>688413.19</c:v>
                </c:pt>
                <c:pt idx="46">
                  <c:v>689595.31</c:v>
                </c:pt>
                <c:pt idx="47">
                  <c:v>690777.19</c:v>
                </c:pt>
                <c:pt idx="48">
                  <c:v>692011.13</c:v>
                </c:pt>
                <c:pt idx="49">
                  <c:v>693252.13</c:v>
                </c:pt>
                <c:pt idx="50">
                  <c:v>694491.69</c:v>
                </c:pt>
                <c:pt idx="51">
                  <c:v>695730.13</c:v>
                </c:pt>
                <c:pt idx="52">
                  <c:v>696968.56</c:v>
                </c:pt>
                <c:pt idx="53">
                  <c:v>698206.75</c:v>
                </c:pt>
                <c:pt idx="54">
                  <c:v>699446.5</c:v>
                </c:pt>
                <c:pt idx="55">
                  <c:v>700688.75</c:v>
                </c:pt>
                <c:pt idx="56">
                  <c:v>701933.94</c:v>
                </c:pt>
                <c:pt idx="57">
                  <c:v>703183.06</c:v>
                </c:pt>
                <c:pt idx="58">
                  <c:v>704436.38</c:v>
                </c:pt>
                <c:pt idx="59">
                  <c:v>705694.44</c:v>
                </c:pt>
                <c:pt idx="60">
                  <c:v>706957.75</c:v>
                </c:pt>
                <c:pt idx="61">
                  <c:v>708226.88</c:v>
                </c:pt>
                <c:pt idx="62">
                  <c:v>709502.75</c:v>
                </c:pt>
                <c:pt idx="63">
                  <c:v>710785.56</c:v>
                </c:pt>
                <c:pt idx="64">
                  <c:v>712076.44</c:v>
                </c:pt>
                <c:pt idx="65">
                  <c:v>713375.13</c:v>
                </c:pt>
                <c:pt idx="66">
                  <c:v>714682</c:v>
                </c:pt>
                <c:pt idx="67">
                  <c:v>715998.31</c:v>
                </c:pt>
                <c:pt idx="68">
                  <c:v>717324.69</c:v>
                </c:pt>
                <c:pt idx="69">
                  <c:v>718661.25</c:v>
                </c:pt>
                <c:pt idx="70">
                  <c:v>720008.13</c:v>
                </c:pt>
                <c:pt idx="71">
                  <c:v>721365.19</c:v>
                </c:pt>
                <c:pt idx="72">
                  <c:v>722732.19</c:v>
                </c:pt>
                <c:pt idx="73">
                  <c:v>724108.94</c:v>
                </c:pt>
                <c:pt idx="74">
                  <c:v>725500.69</c:v>
                </c:pt>
                <c:pt idx="75">
                  <c:v>726909.88</c:v>
                </c:pt>
                <c:pt idx="76">
                  <c:v>728331.5</c:v>
                </c:pt>
                <c:pt idx="77">
                  <c:v>729762.81</c:v>
                </c:pt>
                <c:pt idx="78">
                  <c:v>731202.56000000006</c:v>
                </c:pt>
                <c:pt idx="79">
                  <c:v>732649.44</c:v>
                </c:pt>
                <c:pt idx="80">
                  <c:v>734102.81</c:v>
                </c:pt>
                <c:pt idx="81">
                  <c:v>735563.44</c:v>
                </c:pt>
                <c:pt idx="82">
                  <c:v>736995.63</c:v>
                </c:pt>
                <c:pt idx="83">
                  <c:v>738416.94</c:v>
                </c:pt>
                <c:pt idx="84">
                  <c:v>739837.5</c:v>
                </c:pt>
                <c:pt idx="85">
                  <c:v>741262.25</c:v>
                </c:pt>
                <c:pt idx="86">
                  <c:v>742694.69</c:v>
                </c:pt>
                <c:pt idx="87">
                  <c:v>744136.31</c:v>
                </c:pt>
                <c:pt idx="88">
                  <c:v>745593.19</c:v>
                </c:pt>
                <c:pt idx="89">
                  <c:v>747063.31</c:v>
                </c:pt>
                <c:pt idx="90">
                  <c:v>748545.38</c:v>
                </c:pt>
                <c:pt idx="91">
                  <c:v>750038.44</c:v>
                </c:pt>
                <c:pt idx="92">
                  <c:v>751541.81</c:v>
                </c:pt>
                <c:pt idx="93">
                  <c:v>753055.38</c:v>
                </c:pt>
                <c:pt idx="94">
                  <c:v>754578.56</c:v>
                </c:pt>
                <c:pt idx="95">
                  <c:v>756110.94</c:v>
                </c:pt>
                <c:pt idx="96">
                  <c:v>757652.44</c:v>
                </c:pt>
                <c:pt idx="97">
                  <c:v>759203.06</c:v>
                </c:pt>
                <c:pt idx="98">
                  <c:v>760763.13</c:v>
                </c:pt>
                <c:pt idx="99">
                  <c:v>762331.88</c:v>
                </c:pt>
                <c:pt idx="100">
                  <c:v>763909.44</c:v>
                </c:pt>
              </c:numCache>
            </c:numRef>
          </c:val>
        </c:ser>
        <c:ser>
          <c:idx val="6"/>
          <c:order val="5"/>
          <c:tx>
            <c:strRef>
              <c:f>'Simulation results'!$A$54</c:f>
              <c:strCache>
                <c:ptCount val="1"/>
                <c:pt idx="0">
                  <c:v>Suburban Area/Other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results'!$B$54:$CX$54</c:f>
              <c:numCache>
                <c:formatCode>General</c:formatCode>
                <c:ptCount val="101"/>
                <c:pt idx="0">
                  <c:v>381064.34</c:v>
                </c:pt>
                <c:pt idx="1">
                  <c:v>382932.09</c:v>
                </c:pt>
                <c:pt idx="2">
                  <c:v>382879.91</c:v>
                </c:pt>
                <c:pt idx="3">
                  <c:v>384066.47</c:v>
                </c:pt>
                <c:pt idx="4">
                  <c:v>385831.09</c:v>
                </c:pt>
                <c:pt idx="5">
                  <c:v>387881.06</c:v>
                </c:pt>
                <c:pt idx="6">
                  <c:v>390032.97</c:v>
                </c:pt>
                <c:pt idx="7">
                  <c:v>392236.25</c:v>
                </c:pt>
                <c:pt idx="8">
                  <c:v>394462.94</c:v>
                </c:pt>
                <c:pt idx="9">
                  <c:v>396685.59</c:v>
                </c:pt>
                <c:pt idx="10">
                  <c:v>398894.47</c:v>
                </c:pt>
                <c:pt idx="11">
                  <c:v>401096.72</c:v>
                </c:pt>
                <c:pt idx="12">
                  <c:v>403268</c:v>
                </c:pt>
                <c:pt idx="13">
                  <c:v>405393.69</c:v>
                </c:pt>
                <c:pt idx="14">
                  <c:v>407464.5</c:v>
                </c:pt>
                <c:pt idx="15">
                  <c:v>409474.91</c:v>
                </c:pt>
                <c:pt idx="16">
                  <c:v>411422</c:v>
                </c:pt>
                <c:pt idx="17">
                  <c:v>413305.06</c:v>
                </c:pt>
                <c:pt idx="18">
                  <c:v>415073.19</c:v>
                </c:pt>
                <c:pt idx="19">
                  <c:v>416639.31</c:v>
                </c:pt>
                <c:pt idx="20">
                  <c:v>418092.75</c:v>
                </c:pt>
                <c:pt idx="21">
                  <c:v>419520.22</c:v>
                </c:pt>
                <c:pt idx="22">
                  <c:v>420894.03</c:v>
                </c:pt>
                <c:pt idx="23">
                  <c:v>422204.81</c:v>
                </c:pt>
                <c:pt idx="24">
                  <c:v>423452</c:v>
                </c:pt>
                <c:pt idx="25">
                  <c:v>424638.22</c:v>
                </c:pt>
                <c:pt idx="26">
                  <c:v>425768.13</c:v>
                </c:pt>
                <c:pt idx="27">
                  <c:v>426846.88</c:v>
                </c:pt>
                <c:pt idx="28">
                  <c:v>427879.56</c:v>
                </c:pt>
                <c:pt idx="29">
                  <c:v>428873.38</c:v>
                </c:pt>
                <c:pt idx="30">
                  <c:v>429852.22</c:v>
                </c:pt>
                <c:pt idx="31">
                  <c:v>430805.66</c:v>
                </c:pt>
                <c:pt idx="32">
                  <c:v>431729.53</c:v>
                </c:pt>
                <c:pt idx="33">
                  <c:v>432625.53</c:v>
                </c:pt>
                <c:pt idx="34">
                  <c:v>433496.22</c:v>
                </c:pt>
                <c:pt idx="35">
                  <c:v>434344.75</c:v>
                </c:pt>
                <c:pt idx="36">
                  <c:v>435174.09</c:v>
                </c:pt>
                <c:pt idx="37">
                  <c:v>435987.25</c:v>
                </c:pt>
                <c:pt idx="38">
                  <c:v>436786.16</c:v>
                </c:pt>
                <c:pt idx="39">
                  <c:v>437573.59</c:v>
                </c:pt>
                <c:pt idx="40">
                  <c:v>438351.22</c:v>
                </c:pt>
                <c:pt idx="41">
                  <c:v>439120.97</c:v>
                </c:pt>
                <c:pt idx="42">
                  <c:v>439887.16</c:v>
                </c:pt>
                <c:pt idx="43">
                  <c:v>440651.13</c:v>
                </c:pt>
                <c:pt idx="44">
                  <c:v>441412.63</c:v>
                </c:pt>
                <c:pt idx="45">
                  <c:v>442172.72</c:v>
                </c:pt>
                <c:pt idx="46">
                  <c:v>442932.03</c:v>
                </c:pt>
                <c:pt idx="47">
                  <c:v>443691.16</c:v>
                </c:pt>
                <c:pt idx="48">
                  <c:v>444483.75</c:v>
                </c:pt>
                <c:pt idx="49">
                  <c:v>445281.81</c:v>
                </c:pt>
                <c:pt idx="50">
                  <c:v>446079.63</c:v>
                </c:pt>
                <c:pt idx="51">
                  <c:v>446877.13</c:v>
                </c:pt>
                <c:pt idx="52">
                  <c:v>447674.84</c:v>
                </c:pt>
                <c:pt idx="53">
                  <c:v>448472.47</c:v>
                </c:pt>
                <c:pt idx="54">
                  <c:v>449271.09</c:v>
                </c:pt>
                <c:pt idx="55">
                  <c:v>450071.28</c:v>
                </c:pt>
                <c:pt idx="56">
                  <c:v>450873.28</c:v>
                </c:pt>
                <c:pt idx="57">
                  <c:v>451677.72</c:v>
                </c:pt>
                <c:pt idx="58">
                  <c:v>452484.72</c:v>
                </c:pt>
                <c:pt idx="59">
                  <c:v>453294.66</c:v>
                </c:pt>
                <c:pt idx="60">
                  <c:v>454107.84</c:v>
                </c:pt>
                <c:pt idx="61">
                  <c:v>454924.66</c:v>
                </c:pt>
                <c:pt idx="62">
                  <c:v>455745.69</c:v>
                </c:pt>
                <c:pt idx="63">
                  <c:v>456571.06</c:v>
                </c:pt>
                <c:pt idx="64">
                  <c:v>457401.53</c:v>
                </c:pt>
                <c:pt idx="65">
                  <c:v>458236.91</c:v>
                </c:pt>
                <c:pt idx="66">
                  <c:v>459077.47</c:v>
                </c:pt>
                <c:pt idx="67">
                  <c:v>459924.03</c:v>
                </c:pt>
                <c:pt idx="68">
                  <c:v>460776.97</c:v>
                </c:pt>
                <c:pt idx="69">
                  <c:v>461636.31</c:v>
                </c:pt>
                <c:pt idx="70">
                  <c:v>462502.22</c:v>
                </c:pt>
                <c:pt idx="71">
                  <c:v>463374.59</c:v>
                </c:pt>
                <c:pt idx="72">
                  <c:v>464253.25</c:v>
                </c:pt>
                <c:pt idx="73">
                  <c:v>465138.06</c:v>
                </c:pt>
                <c:pt idx="74">
                  <c:v>466032.44</c:v>
                </c:pt>
                <c:pt idx="75">
                  <c:v>466937.94</c:v>
                </c:pt>
                <c:pt idx="76">
                  <c:v>467851.31</c:v>
                </c:pt>
                <c:pt idx="77">
                  <c:v>468770.81</c:v>
                </c:pt>
                <c:pt idx="78">
                  <c:v>469695.66</c:v>
                </c:pt>
                <c:pt idx="79">
                  <c:v>470625.06</c:v>
                </c:pt>
                <c:pt idx="80">
                  <c:v>471558.66</c:v>
                </c:pt>
                <c:pt idx="81">
                  <c:v>472496.91</c:v>
                </c:pt>
                <c:pt idx="82">
                  <c:v>473416.88</c:v>
                </c:pt>
                <c:pt idx="83">
                  <c:v>474329.88</c:v>
                </c:pt>
                <c:pt idx="84">
                  <c:v>475242.38</c:v>
                </c:pt>
                <c:pt idx="85">
                  <c:v>476157.56</c:v>
                </c:pt>
                <c:pt idx="86">
                  <c:v>477077.69</c:v>
                </c:pt>
                <c:pt idx="87">
                  <c:v>478003.72</c:v>
                </c:pt>
                <c:pt idx="88">
                  <c:v>478939.53</c:v>
                </c:pt>
                <c:pt idx="89">
                  <c:v>479883.91</c:v>
                </c:pt>
                <c:pt idx="90">
                  <c:v>480835.94</c:v>
                </c:pt>
                <c:pt idx="91">
                  <c:v>481795.03</c:v>
                </c:pt>
                <c:pt idx="92">
                  <c:v>482760.72</c:v>
                </c:pt>
                <c:pt idx="93">
                  <c:v>483732.97</c:v>
                </c:pt>
                <c:pt idx="94">
                  <c:v>484711.38</c:v>
                </c:pt>
                <c:pt idx="95">
                  <c:v>485695.72</c:v>
                </c:pt>
                <c:pt idx="96">
                  <c:v>486685.91</c:v>
                </c:pt>
                <c:pt idx="97">
                  <c:v>487681.97</c:v>
                </c:pt>
                <c:pt idx="98">
                  <c:v>488684.09</c:v>
                </c:pt>
                <c:pt idx="99">
                  <c:v>489691.81</c:v>
                </c:pt>
                <c:pt idx="100">
                  <c:v>490705.19</c:v>
                </c:pt>
              </c:numCache>
            </c:numRef>
          </c:val>
        </c:ser>
        <c:ser>
          <c:idx val="7"/>
          <c:order val="6"/>
          <c:tx>
            <c:strRef>
              <c:f>'Simulation results'!$A$55</c:f>
              <c:strCache>
                <c:ptCount val="1"/>
                <c:pt idx="0">
                  <c:v>Rural Area/Retail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results'!$B$55:$CX$55</c:f>
              <c:numCache>
                <c:formatCode>General</c:formatCode>
                <c:ptCount val="101"/>
                <c:pt idx="0">
                  <c:v>72473.8</c:v>
                </c:pt>
                <c:pt idx="1">
                  <c:v>73415.360000000001</c:v>
                </c:pt>
                <c:pt idx="2">
                  <c:v>75044.800000000003</c:v>
                </c:pt>
                <c:pt idx="3">
                  <c:v>75932.460000000006</c:v>
                </c:pt>
                <c:pt idx="4">
                  <c:v>76567.34</c:v>
                </c:pt>
                <c:pt idx="5">
                  <c:v>77118.2</c:v>
                </c:pt>
                <c:pt idx="6">
                  <c:v>77650.509999999995</c:v>
                </c:pt>
                <c:pt idx="7">
                  <c:v>78178.91</c:v>
                </c:pt>
                <c:pt idx="8">
                  <c:v>78701.66</c:v>
                </c:pt>
                <c:pt idx="9">
                  <c:v>79220.78</c:v>
                </c:pt>
                <c:pt idx="10">
                  <c:v>79738.720000000001</c:v>
                </c:pt>
                <c:pt idx="11">
                  <c:v>80257.59</c:v>
                </c:pt>
                <c:pt idx="12">
                  <c:v>80773.179999999993</c:v>
                </c:pt>
                <c:pt idx="13">
                  <c:v>81281.97</c:v>
                </c:pt>
                <c:pt idx="14">
                  <c:v>81781.429999999993</c:v>
                </c:pt>
                <c:pt idx="15">
                  <c:v>82269.8</c:v>
                </c:pt>
                <c:pt idx="16">
                  <c:v>82746.05</c:v>
                </c:pt>
                <c:pt idx="17">
                  <c:v>83209.460000000006</c:v>
                </c:pt>
                <c:pt idx="18">
                  <c:v>83662.759999999995</c:v>
                </c:pt>
                <c:pt idx="19">
                  <c:v>84124.79</c:v>
                </c:pt>
                <c:pt idx="20">
                  <c:v>84578.2</c:v>
                </c:pt>
                <c:pt idx="21">
                  <c:v>85028.41</c:v>
                </c:pt>
                <c:pt idx="22">
                  <c:v>85467.98</c:v>
                </c:pt>
                <c:pt idx="23">
                  <c:v>85892.99</c:v>
                </c:pt>
                <c:pt idx="24">
                  <c:v>86301.67</c:v>
                </c:pt>
                <c:pt idx="25">
                  <c:v>86693.9</c:v>
                </c:pt>
                <c:pt idx="26">
                  <c:v>87070.23</c:v>
                </c:pt>
                <c:pt idx="27">
                  <c:v>87431.67</c:v>
                </c:pt>
                <c:pt idx="28">
                  <c:v>87779.45</c:v>
                </c:pt>
                <c:pt idx="29">
                  <c:v>88110.8</c:v>
                </c:pt>
                <c:pt idx="30">
                  <c:v>88406.41</c:v>
                </c:pt>
                <c:pt idx="31">
                  <c:v>88678.71</c:v>
                </c:pt>
                <c:pt idx="32">
                  <c:v>88936.45</c:v>
                </c:pt>
                <c:pt idx="33">
                  <c:v>89183.79</c:v>
                </c:pt>
                <c:pt idx="34">
                  <c:v>89423.01</c:v>
                </c:pt>
                <c:pt idx="35">
                  <c:v>89655.64</c:v>
                </c:pt>
                <c:pt idx="36">
                  <c:v>89882.84</c:v>
                </c:pt>
                <c:pt idx="37">
                  <c:v>90105.38</c:v>
                </c:pt>
                <c:pt idx="38">
                  <c:v>90324.21</c:v>
                </c:pt>
                <c:pt idx="39">
                  <c:v>90539.91</c:v>
                </c:pt>
                <c:pt idx="40">
                  <c:v>90753.17</c:v>
                </c:pt>
                <c:pt idx="41">
                  <c:v>90964.5</c:v>
                </c:pt>
                <c:pt idx="42">
                  <c:v>91173.77</c:v>
                </c:pt>
                <c:pt idx="43">
                  <c:v>91381.56</c:v>
                </c:pt>
                <c:pt idx="44">
                  <c:v>91588.76</c:v>
                </c:pt>
                <c:pt idx="45">
                  <c:v>91795.73</c:v>
                </c:pt>
                <c:pt idx="46">
                  <c:v>92002.84</c:v>
                </c:pt>
                <c:pt idx="47">
                  <c:v>92210.38</c:v>
                </c:pt>
                <c:pt idx="48">
                  <c:v>92383.02</c:v>
                </c:pt>
                <c:pt idx="49">
                  <c:v>92540.47</c:v>
                </c:pt>
                <c:pt idx="50">
                  <c:v>92691.71</c:v>
                </c:pt>
                <c:pt idx="51">
                  <c:v>92839.44</c:v>
                </c:pt>
                <c:pt idx="52">
                  <c:v>92985.32</c:v>
                </c:pt>
                <c:pt idx="53">
                  <c:v>93130.52</c:v>
                </c:pt>
                <c:pt idx="54">
                  <c:v>93275.8</c:v>
                </c:pt>
                <c:pt idx="55">
                  <c:v>93421.77</c:v>
                </c:pt>
                <c:pt idx="56">
                  <c:v>93568.83</c:v>
                </c:pt>
                <c:pt idx="57">
                  <c:v>93717.27</c:v>
                </c:pt>
                <c:pt idx="58">
                  <c:v>93867.24</c:v>
                </c:pt>
                <c:pt idx="59">
                  <c:v>94018.93</c:v>
                </c:pt>
                <c:pt idx="60">
                  <c:v>94172.38</c:v>
                </c:pt>
                <c:pt idx="61">
                  <c:v>94327.63</c:v>
                </c:pt>
                <c:pt idx="62">
                  <c:v>94484.71</c:v>
                </c:pt>
                <c:pt idx="63">
                  <c:v>94643.55</c:v>
                </c:pt>
                <c:pt idx="64">
                  <c:v>94804.25</c:v>
                </c:pt>
                <c:pt idx="65">
                  <c:v>94966.85</c:v>
                </c:pt>
                <c:pt idx="66">
                  <c:v>95131.34</c:v>
                </c:pt>
                <c:pt idx="67">
                  <c:v>95297.87</c:v>
                </c:pt>
                <c:pt idx="68">
                  <c:v>95466.51</c:v>
                </c:pt>
                <c:pt idx="69">
                  <c:v>95637.29</c:v>
                </c:pt>
                <c:pt idx="70">
                  <c:v>95810.22</c:v>
                </c:pt>
                <c:pt idx="71">
                  <c:v>95985.25</c:v>
                </c:pt>
                <c:pt idx="72">
                  <c:v>96162.39</c:v>
                </c:pt>
                <c:pt idx="73">
                  <c:v>96341.59</c:v>
                </c:pt>
                <c:pt idx="74">
                  <c:v>96523.55</c:v>
                </c:pt>
                <c:pt idx="75">
                  <c:v>96708.56</c:v>
                </c:pt>
                <c:pt idx="76">
                  <c:v>96895.93</c:v>
                </c:pt>
                <c:pt idx="77">
                  <c:v>97085.4</c:v>
                </c:pt>
                <c:pt idx="78">
                  <c:v>97276.68</c:v>
                </c:pt>
                <c:pt idx="79">
                  <c:v>97469.98</c:v>
                </c:pt>
                <c:pt idx="80">
                  <c:v>97665.23</c:v>
                </c:pt>
                <c:pt idx="81">
                  <c:v>97862.01</c:v>
                </c:pt>
                <c:pt idx="82">
                  <c:v>98055.72</c:v>
                </c:pt>
                <c:pt idx="83">
                  <c:v>98248.41</c:v>
                </c:pt>
                <c:pt idx="84">
                  <c:v>98441.37</c:v>
                </c:pt>
                <c:pt idx="85">
                  <c:v>98635.55</c:v>
                </c:pt>
                <c:pt idx="86">
                  <c:v>98831.27</c:v>
                </c:pt>
                <c:pt idx="87">
                  <c:v>99028.76</c:v>
                </c:pt>
                <c:pt idx="88">
                  <c:v>99227.38</c:v>
                </c:pt>
                <c:pt idx="89">
                  <c:v>99427.81</c:v>
                </c:pt>
                <c:pt idx="90">
                  <c:v>99630.24</c:v>
                </c:pt>
                <c:pt idx="91">
                  <c:v>99834.67</c:v>
                </c:pt>
                <c:pt idx="92">
                  <c:v>100041.06</c:v>
                </c:pt>
                <c:pt idx="93">
                  <c:v>100249.23</c:v>
                </c:pt>
                <c:pt idx="94">
                  <c:v>100459.23</c:v>
                </c:pt>
                <c:pt idx="95">
                  <c:v>100671.02</c:v>
                </c:pt>
                <c:pt idx="96">
                  <c:v>100884.57</c:v>
                </c:pt>
                <c:pt idx="97">
                  <c:v>101100.01</c:v>
                </c:pt>
                <c:pt idx="98">
                  <c:v>101317.19</c:v>
                </c:pt>
                <c:pt idx="99">
                  <c:v>101536.31</c:v>
                </c:pt>
                <c:pt idx="100">
                  <c:v>101757.28</c:v>
                </c:pt>
              </c:numCache>
            </c:numRef>
          </c:val>
        </c:ser>
        <c:ser>
          <c:idx val="8"/>
          <c:order val="7"/>
          <c:tx>
            <c:strRef>
              <c:f>'Simulation results'!$A$56</c:f>
              <c:strCache>
                <c:ptCount val="1"/>
                <c:pt idx="0">
                  <c:v>Rural Area/Service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results'!$B$56:$CX$56</c:f>
              <c:numCache>
                <c:formatCode>General</c:formatCode>
                <c:ptCount val="101"/>
                <c:pt idx="0">
                  <c:v>117412.95</c:v>
                </c:pt>
                <c:pt idx="1">
                  <c:v>119424.42</c:v>
                </c:pt>
                <c:pt idx="2">
                  <c:v>123642.18</c:v>
                </c:pt>
                <c:pt idx="3">
                  <c:v>125548.87</c:v>
                </c:pt>
                <c:pt idx="4">
                  <c:v>126699.77</c:v>
                </c:pt>
                <c:pt idx="5">
                  <c:v>127662.06</c:v>
                </c:pt>
                <c:pt idx="6">
                  <c:v>128580.01</c:v>
                </c:pt>
                <c:pt idx="7">
                  <c:v>129486.51</c:v>
                </c:pt>
                <c:pt idx="8">
                  <c:v>130380.02</c:v>
                </c:pt>
                <c:pt idx="9">
                  <c:v>131266.54999999999</c:v>
                </c:pt>
                <c:pt idx="10">
                  <c:v>132151.66</c:v>
                </c:pt>
                <c:pt idx="11">
                  <c:v>133039.09</c:v>
                </c:pt>
                <c:pt idx="12">
                  <c:v>133922.13</c:v>
                </c:pt>
                <c:pt idx="13">
                  <c:v>134794.69</c:v>
                </c:pt>
                <c:pt idx="14">
                  <c:v>135652.35999999999</c:v>
                </c:pt>
                <c:pt idx="15">
                  <c:v>136492</c:v>
                </c:pt>
                <c:pt idx="16">
                  <c:v>137311.73000000001</c:v>
                </c:pt>
                <c:pt idx="17">
                  <c:v>138110.19</c:v>
                </c:pt>
                <c:pt idx="18">
                  <c:v>138896.38</c:v>
                </c:pt>
                <c:pt idx="19">
                  <c:v>139714.22</c:v>
                </c:pt>
                <c:pt idx="20">
                  <c:v>140522.64000000001</c:v>
                </c:pt>
                <c:pt idx="21">
                  <c:v>141326.47</c:v>
                </c:pt>
                <c:pt idx="22">
                  <c:v>142112.67000000001</c:v>
                </c:pt>
                <c:pt idx="23">
                  <c:v>142874.07999999999</c:v>
                </c:pt>
                <c:pt idx="24">
                  <c:v>143607.14000000001</c:v>
                </c:pt>
                <c:pt idx="25">
                  <c:v>144311.45000000001</c:v>
                </c:pt>
                <c:pt idx="26">
                  <c:v>144987.78</c:v>
                </c:pt>
                <c:pt idx="27">
                  <c:v>145637.81</c:v>
                </c:pt>
                <c:pt idx="28">
                  <c:v>146263.64000000001</c:v>
                </c:pt>
                <c:pt idx="29">
                  <c:v>146859.22</c:v>
                </c:pt>
                <c:pt idx="30">
                  <c:v>147384.07999999999</c:v>
                </c:pt>
                <c:pt idx="31">
                  <c:v>147863.97</c:v>
                </c:pt>
                <c:pt idx="32">
                  <c:v>148316.67000000001</c:v>
                </c:pt>
                <c:pt idx="33">
                  <c:v>148750.47</c:v>
                </c:pt>
                <c:pt idx="34">
                  <c:v>149169.73000000001</c:v>
                </c:pt>
                <c:pt idx="35">
                  <c:v>149577.32999999999</c:v>
                </c:pt>
                <c:pt idx="36">
                  <c:v>149975.35999999999</c:v>
                </c:pt>
                <c:pt idx="37">
                  <c:v>150365.17000000001</c:v>
                </c:pt>
                <c:pt idx="38">
                  <c:v>150748.53</c:v>
                </c:pt>
                <c:pt idx="39">
                  <c:v>151126.41</c:v>
                </c:pt>
                <c:pt idx="40">
                  <c:v>151500.06</c:v>
                </c:pt>
                <c:pt idx="41">
                  <c:v>151870.39000000001</c:v>
                </c:pt>
                <c:pt idx="42">
                  <c:v>152236.85999999999</c:v>
                </c:pt>
                <c:pt idx="43">
                  <c:v>152600.5</c:v>
                </c:pt>
                <c:pt idx="44">
                  <c:v>152963.13</c:v>
                </c:pt>
                <c:pt idx="45">
                  <c:v>153325.41</c:v>
                </c:pt>
                <c:pt idx="46">
                  <c:v>153688</c:v>
                </c:pt>
                <c:pt idx="47">
                  <c:v>154051.47</c:v>
                </c:pt>
                <c:pt idx="48">
                  <c:v>154342.54999999999</c:v>
                </c:pt>
                <c:pt idx="49">
                  <c:v>154605.60999999999</c:v>
                </c:pt>
                <c:pt idx="50">
                  <c:v>154858.29999999999</c:v>
                </c:pt>
                <c:pt idx="51">
                  <c:v>155105.09</c:v>
                </c:pt>
                <c:pt idx="52">
                  <c:v>155348.81</c:v>
                </c:pt>
                <c:pt idx="53">
                  <c:v>155591.39000000001</c:v>
                </c:pt>
                <c:pt idx="54">
                  <c:v>155834.09</c:v>
                </c:pt>
                <c:pt idx="55">
                  <c:v>156077.97</c:v>
                </c:pt>
                <c:pt idx="56">
                  <c:v>156323.66</c:v>
                </c:pt>
                <c:pt idx="57">
                  <c:v>156571.66</c:v>
                </c:pt>
                <c:pt idx="58">
                  <c:v>156822.22</c:v>
                </c:pt>
                <c:pt idx="59">
                  <c:v>157075.64000000001</c:v>
                </c:pt>
                <c:pt idx="60">
                  <c:v>157332.01999999999</c:v>
                </c:pt>
                <c:pt idx="61">
                  <c:v>157591.39000000001</c:v>
                </c:pt>
                <c:pt idx="62">
                  <c:v>157853.81</c:v>
                </c:pt>
                <c:pt idx="63">
                  <c:v>158119.17000000001</c:v>
                </c:pt>
                <c:pt idx="64">
                  <c:v>158387.66</c:v>
                </c:pt>
                <c:pt idx="65">
                  <c:v>158659.31</c:v>
                </c:pt>
                <c:pt idx="66">
                  <c:v>158934.13</c:v>
                </c:pt>
                <c:pt idx="67">
                  <c:v>159212.32999999999</c:v>
                </c:pt>
                <c:pt idx="68">
                  <c:v>159494.06</c:v>
                </c:pt>
                <c:pt idx="69">
                  <c:v>159779.39000000001</c:v>
                </c:pt>
                <c:pt idx="70">
                  <c:v>160068.29999999999</c:v>
                </c:pt>
                <c:pt idx="71">
                  <c:v>160360.72</c:v>
                </c:pt>
                <c:pt idx="72">
                  <c:v>160656.67000000001</c:v>
                </c:pt>
                <c:pt idx="73">
                  <c:v>160956.06</c:v>
                </c:pt>
                <c:pt idx="74">
                  <c:v>161260.04999999999</c:v>
                </c:pt>
                <c:pt idx="75">
                  <c:v>161569.14000000001</c:v>
                </c:pt>
                <c:pt idx="76">
                  <c:v>161882.17000000001</c:v>
                </c:pt>
                <c:pt idx="77">
                  <c:v>162198.72</c:v>
                </c:pt>
                <c:pt idx="78">
                  <c:v>162518.29999999999</c:v>
                </c:pt>
                <c:pt idx="79">
                  <c:v>162841.5</c:v>
                </c:pt>
                <c:pt idx="80">
                  <c:v>163168.32999999999</c:v>
                </c:pt>
                <c:pt idx="81">
                  <c:v>163497.91</c:v>
                </c:pt>
                <c:pt idx="82">
                  <c:v>163822.60999999999</c:v>
                </c:pt>
                <c:pt idx="83">
                  <c:v>164145.76999999999</c:v>
                </c:pt>
                <c:pt idx="84">
                  <c:v>164469.47</c:v>
                </c:pt>
                <c:pt idx="85">
                  <c:v>164795.45000000001</c:v>
                </c:pt>
                <c:pt idx="86">
                  <c:v>165124.17000000001</c:v>
                </c:pt>
                <c:pt idx="87">
                  <c:v>165456.03</c:v>
                </c:pt>
                <c:pt idx="88">
                  <c:v>165789.47</c:v>
                </c:pt>
                <c:pt idx="89">
                  <c:v>166125.97</c:v>
                </c:pt>
                <c:pt idx="90">
                  <c:v>166465.94</c:v>
                </c:pt>
                <c:pt idx="91">
                  <c:v>166809.42000000001</c:v>
                </c:pt>
                <c:pt idx="92">
                  <c:v>167156.39000000001</c:v>
                </c:pt>
                <c:pt idx="93">
                  <c:v>167506.45000000001</c:v>
                </c:pt>
                <c:pt idx="94">
                  <c:v>167859.78</c:v>
                </c:pt>
                <c:pt idx="95">
                  <c:v>168216.28</c:v>
                </c:pt>
                <c:pt idx="96">
                  <c:v>168575.89</c:v>
                </c:pt>
                <c:pt idx="97">
                  <c:v>168938.91</c:v>
                </c:pt>
                <c:pt idx="98">
                  <c:v>169304.98</c:v>
                </c:pt>
                <c:pt idx="99">
                  <c:v>169674.59</c:v>
                </c:pt>
                <c:pt idx="100">
                  <c:v>170047.5</c:v>
                </c:pt>
              </c:numCache>
            </c:numRef>
          </c:val>
        </c:ser>
        <c:ser>
          <c:idx val="9"/>
          <c:order val="8"/>
          <c:tx>
            <c:strRef>
              <c:f>'Simulation results'!$A$57</c:f>
              <c:strCache>
                <c:ptCount val="1"/>
                <c:pt idx="0">
                  <c:v>Rural Area/Other Jobs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results'!$B$57:$CX$57</c:f>
              <c:numCache>
                <c:formatCode>General</c:formatCode>
                <c:ptCount val="101"/>
                <c:pt idx="0">
                  <c:v>104470.97</c:v>
                </c:pt>
                <c:pt idx="1">
                  <c:v>105874.48</c:v>
                </c:pt>
                <c:pt idx="2">
                  <c:v>108378.2</c:v>
                </c:pt>
                <c:pt idx="3">
                  <c:v>109700.62</c:v>
                </c:pt>
                <c:pt idx="4">
                  <c:v>110624.72</c:v>
                </c:pt>
                <c:pt idx="5">
                  <c:v>111424.05</c:v>
                </c:pt>
                <c:pt idx="6">
                  <c:v>112195.66</c:v>
                </c:pt>
                <c:pt idx="7">
                  <c:v>112961.27</c:v>
                </c:pt>
                <c:pt idx="8">
                  <c:v>113718.48</c:v>
                </c:pt>
                <c:pt idx="9">
                  <c:v>114470.38</c:v>
                </c:pt>
                <c:pt idx="10">
                  <c:v>115220.6</c:v>
                </c:pt>
                <c:pt idx="11">
                  <c:v>115972.23</c:v>
                </c:pt>
                <c:pt idx="12">
                  <c:v>116719.19</c:v>
                </c:pt>
                <c:pt idx="13">
                  <c:v>117456.38</c:v>
                </c:pt>
                <c:pt idx="14">
                  <c:v>118180.12</c:v>
                </c:pt>
                <c:pt idx="15">
                  <c:v>118887.86</c:v>
                </c:pt>
                <c:pt idx="16">
                  <c:v>119578.09</c:v>
                </c:pt>
                <c:pt idx="17">
                  <c:v>120249.78</c:v>
                </c:pt>
                <c:pt idx="18">
                  <c:v>120907.16</c:v>
                </c:pt>
                <c:pt idx="19">
                  <c:v>121578.33</c:v>
                </c:pt>
                <c:pt idx="20">
                  <c:v>122237.38</c:v>
                </c:pt>
                <c:pt idx="21">
                  <c:v>122891.84</c:v>
                </c:pt>
                <c:pt idx="22">
                  <c:v>123530.93</c:v>
                </c:pt>
                <c:pt idx="23">
                  <c:v>124148.95</c:v>
                </c:pt>
                <c:pt idx="24">
                  <c:v>124743.27</c:v>
                </c:pt>
                <c:pt idx="25">
                  <c:v>125313.73</c:v>
                </c:pt>
                <c:pt idx="26">
                  <c:v>125861.09</c:v>
                </c:pt>
                <c:pt idx="27">
                  <c:v>126386.84</c:v>
                </c:pt>
                <c:pt idx="28">
                  <c:v>126892.73</c:v>
                </c:pt>
                <c:pt idx="29">
                  <c:v>127374.69</c:v>
                </c:pt>
                <c:pt idx="30">
                  <c:v>127804.2</c:v>
                </c:pt>
                <c:pt idx="31">
                  <c:v>128199.62</c:v>
                </c:pt>
                <c:pt idx="32">
                  <c:v>128573.77</c:v>
                </c:pt>
                <c:pt idx="33">
                  <c:v>128932.8</c:v>
                </c:pt>
                <c:pt idx="34">
                  <c:v>129280.02</c:v>
                </c:pt>
                <c:pt idx="35">
                  <c:v>129617.66</c:v>
                </c:pt>
                <c:pt idx="36">
                  <c:v>129947.42</c:v>
                </c:pt>
                <c:pt idx="37">
                  <c:v>130270.41</c:v>
                </c:pt>
                <c:pt idx="38">
                  <c:v>130588.03</c:v>
                </c:pt>
                <c:pt idx="39">
                  <c:v>130901.1</c:v>
                </c:pt>
                <c:pt idx="40">
                  <c:v>131210.63</c:v>
                </c:pt>
                <c:pt idx="41">
                  <c:v>131517.35999999999</c:v>
                </c:pt>
                <c:pt idx="42">
                  <c:v>131821.09</c:v>
                </c:pt>
                <c:pt idx="43">
                  <c:v>132122.66</c:v>
                </c:pt>
                <c:pt idx="44">
                  <c:v>132423.35999999999</c:v>
                </c:pt>
                <c:pt idx="45">
                  <c:v>132723.75</c:v>
                </c:pt>
                <c:pt idx="46">
                  <c:v>133024.32999999999</c:v>
                </c:pt>
                <c:pt idx="47">
                  <c:v>133325.54999999999</c:v>
                </c:pt>
                <c:pt idx="48">
                  <c:v>133575.34</c:v>
                </c:pt>
                <c:pt idx="49">
                  <c:v>133803</c:v>
                </c:pt>
                <c:pt idx="50">
                  <c:v>134021.69</c:v>
                </c:pt>
                <c:pt idx="51">
                  <c:v>134235.28</c:v>
                </c:pt>
                <c:pt idx="52">
                  <c:v>134446.22</c:v>
                </c:pt>
                <c:pt idx="53">
                  <c:v>134656.16</c:v>
                </c:pt>
                <c:pt idx="54">
                  <c:v>134866.20000000001</c:v>
                </c:pt>
                <c:pt idx="55">
                  <c:v>135077.26999999999</c:v>
                </c:pt>
                <c:pt idx="56">
                  <c:v>135289.89000000001</c:v>
                </c:pt>
                <c:pt idx="57">
                  <c:v>135504.51999999999</c:v>
                </c:pt>
                <c:pt idx="58">
                  <c:v>135721.35999999999</c:v>
                </c:pt>
                <c:pt idx="59">
                  <c:v>135940.69</c:v>
                </c:pt>
                <c:pt idx="60">
                  <c:v>136162.56</c:v>
                </c:pt>
                <c:pt idx="61">
                  <c:v>136387.04999999999</c:v>
                </c:pt>
                <c:pt idx="62">
                  <c:v>136614.16</c:v>
                </c:pt>
                <c:pt idx="63">
                  <c:v>136843.81</c:v>
                </c:pt>
                <c:pt idx="64">
                  <c:v>137076.17000000001</c:v>
                </c:pt>
                <c:pt idx="65">
                  <c:v>137311.28</c:v>
                </c:pt>
                <c:pt idx="66">
                  <c:v>137549.13</c:v>
                </c:pt>
                <c:pt idx="67">
                  <c:v>137789.89000000001</c:v>
                </c:pt>
                <c:pt idx="68">
                  <c:v>138033.72</c:v>
                </c:pt>
                <c:pt idx="69">
                  <c:v>138280.66</c:v>
                </c:pt>
                <c:pt idx="70">
                  <c:v>138530.69</c:v>
                </c:pt>
                <c:pt idx="71">
                  <c:v>138783.76999999999</c:v>
                </c:pt>
                <c:pt idx="72">
                  <c:v>139039.89000000001</c:v>
                </c:pt>
                <c:pt idx="73">
                  <c:v>139299</c:v>
                </c:pt>
                <c:pt idx="74">
                  <c:v>139562.07999999999</c:v>
                </c:pt>
                <c:pt idx="75">
                  <c:v>139829.59</c:v>
                </c:pt>
                <c:pt idx="76">
                  <c:v>140100.5</c:v>
                </c:pt>
                <c:pt idx="77">
                  <c:v>140374.45000000001</c:v>
                </c:pt>
                <c:pt idx="78">
                  <c:v>140651.03</c:v>
                </c:pt>
                <c:pt idx="79">
                  <c:v>140930.53</c:v>
                </c:pt>
                <c:pt idx="80">
                  <c:v>141212.88</c:v>
                </c:pt>
                <c:pt idx="81">
                  <c:v>141497.45000000001</c:v>
                </c:pt>
                <c:pt idx="82">
                  <c:v>141777.60999999999</c:v>
                </c:pt>
                <c:pt idx="83">
                  <c:v>142056.31</c:v>
                </c:pt>
                <c:pt idx="84">
                  <c:v>142335.39000000001</c:v>
                </c:pt>
                <c:pt idx="85">
                  <c:v>142616.26999999999</c:v>
                </c:pt>
                <c:pt idx="86">
                  <c:v>142899.38</c:v>
                </c:pt>
                <c:pt idx="87">
                  <c:v>143185.04999999999</c:v>
                </c:pt>
                <c:pt idx="88">
                  <c:v>143472.32999999999</c:v>
                </c:pt>
                <c:pt idx="89">
                  <c:v>143762.25</c:v>
                </c:pt>
                <c:pt idx="90">
                  <c:v>144055.06</c:v>
                </c:pt>
                <c:pt idx="91">
                  <c:v>144350.76999999999</c:v>
                </c:pt>
                <c:pt idx="92">
                  <c:v>144649.32999999999</c:v>
                </c:pt>
                <c:pt idx="93">
                  <c:v>144950.47</c:v>
                </c:pt>
                <c:pt idx="94">
                  <c:v>145254.28</c:v>
                </c:pt>
                <c:pt idx="95">
                  <c:v>145560.69</c:v>
                </c:pt>
                <c:pt idx="96">
                  <c:v>145869.64000000001</c:v>
                </c:pt>
                <c:pt idx="97">
                  <c:v>146181.34</c:v>
                </c:pt>
                <c:pt idx="98">
                  <c:v>146495.57999999999</c:v>
                </c:pt>
                <c:pt idx="99">
                  <c:v>146812.66</c:v>
                </c:pt>
                <c:pt idx="100">
                  <c:v>147132.41</c:v>
                </c:pt>
              </c:numCache>
            </c:numRef>
          </c:val>
        </c:ser>
        <c:dLbls>
          <c:showLegendKey val="0"/>
          <c:showVal val="0"/>
          <c:showCatName val="0"/>
          <c:showSerName val="0"/>
          <c:showPercent val="0"/>
          <c:showBubbleSize val="0"/>
        </c:dLbls>
        <c:axId val="151962624"/>
        <c:axId val="152048704"/>
      </c:areaChart>
      <c:catAx>
        <c:axId val="151962624"/>
        <c:scaling>
          <c:orientation val="minMax"/>
        </c:scaling>
        <c:delete val="0"/>
        <c:axPos val="b"/>
        <c:numFmt formatCode="General" sourceLinked="1"/>
        <c:majorTickMark val="out"/>
        <c:minorTickMark val="none"/>
        <c:tickLblPos val="nextTo"/>
        <c:crossAx val="152048704"/>
        <c:crosses val="autoZero"/>
        <c:auto val="1"/>
        <c:lblAlgn val="ctr"/>
        <c:lblOffset val="100"/>
        <c:tickLblSkip val="10"/>
        <c:noMultiLvlLbl val="0"/>
      </c:catAx>
      <c:valAx>
        <c:axId val="152048704"/>
        <c:scaling>
          <c:orientation val="minMax"/>
        </c:scaling>
        <c:delete val="0"/>
        <c:axPos val="l"/>
        <c:majorGridlines/>
        <c:numFmt formatCode="0%" sourceLinked="0"/>
        <c:majorTickMark val="out"/>
        <c:minorTickMark val="none"/>
        <c:tickLblPos val="nextTo"/>
        <c:crossAx val="15196262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results'!$A$58</c:f>
              <c:strCache>
                <c:ptCount val="1"/>
                <c:pt idx="0">
                  <c:v>Urban Area/Non-resid.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results'!$B$58:$CX$58</c:f>
              <c:numCache>
                <c:formatCode>General</c:formatCode>
                <c:ptCount val="101"/>
                <c:pt idx="0">
                  <c:v>24.81</c:v>
                </c:pt>
                <c:pt idx="1">
                  <c:v>24.62</c:v>
                </c:pt>
                <c:pt idx="2">
                  <c:v>24.45</c:v>
                </c:pt>
                <c:pt idx="3">
                  <c:v>24.28</c:v>
                </c:pt>
                <c:pt idx="4">
                  <c:v>24.12</c:v>
                </c:pt>
                <c:pt idx="5">
                  <c:v>23.97</c:v>
                </c:pt>
                <c:pt idx="6">
                  <c:v>23.82</c:v>
                </c:pt>
                <c:pt idx="7">
                  <c:v>23.68</c:v>
                </c:pt>
                <c:pt idx="8">
                  <c:v>23.55</c:v>
                </c:pt>
                <c:pt idx="9">
                  <c:v>23.43</c:v>
                </c:pt>
                <c:pt idx="10">
                  <c:v>23.32</c:v>
                </c:pt>
                <c:pt idx="11">
                  <c:v>23.21</c:v>
                </c:pt>
                <c:pt idx="12">
                  <c:v>23.11</c:v>
                </c:pt>
                <c:pt idx="13">
                  <c:v>23.01</c:v>
                </c:pt>
                <c:pt idx="14">
                  <c:v>22.92</c:v>
                </c:pt>
                <c:pt idx="15">
                  <c:v>22.84</c:v>
                </c:pt>
                <c:pt idx="16">
                  <c:v>22.76</c:v>
                </c:pt>
                <c:pt idx="17">
                  <c:v>22.69</c:v>
                </c:pt>
                <c:pt idx="18">
                  <c:v>22.63</c:v>
                </c:pt>
                <c:pt idx="19">
                  <c:v>22.57</c:v>
                </c:pt>
                <c:pt idx="20">
                  <c:v>22.51</c:v>
                </c:pt>
                <c:pt idx="21">
                  <c:v>22.46</c:v>
                </c:pt>
                <c:pt idx="22">
                  <c:v>22.42</c:v>
                </c:pt>
                <c:pt idx="23">
                  <c:v>22.37</c:v>
                </c:pt>
                <c:pt idx="24">
                  <c:v>22.33</c:v>
                </c:pt>
                <c:pt idx="25">
                  <c:v>22.3</c:v>
                </c:pt>
                <c:pt idx="26">
                  <c:v>22.27</c:v>
                </c:pt>
                <c:pt idx="27">
                  <c:v>22.24</c:v>
                </c:pt>
                <c:pt idx="28">
                  <c:v>22.21</c:v>
                </c:pt>
                <c:pt idx="29">
                  <c:v>22.19</c:v>
                </c:pt>
                <c:pt idx="30">
                  <c:v>22.17</c:v>
                </c:pt>
                <c:pt idx="31">
                  <c:v>22.15</c:v>
                </c:pt>
                <c:pt idx="32">
                  <c:v>22.14</c:v>
                </c:pt>
                <c:pt idx="33">
                  <c:v>22.13</c:v>
                </c:pt>
                <c:pt idx="34">
                  <c:v>22.12</c:v>
                </c:pt>
                <c:pt idx="35">
                  <c:v>22.11</c:v>
                </c:pt>
                <c:pt idx="36">
                  <c:v>22.1</c:v>
                </c:pt>
                <c:pt idx="37">
                  <c:v>22.1</c:v>
                </c:pt>
                <c:pt idx="38">
                  <c:v>22.1</c:v>
                </c:pt>
                <c:pt idx="39">
                  <c:v>22.1</c:v>
                </c:pt>
                <c:pt idx="40">
                  <c:v>22.1</c:v>
                </c:pt>
                <c:pt idx="41">
                  <c:v>22.1</c:v>
                </c:pt>
                <c:pt idx="42">
                  <c:v>22.11</c:v>
                </c:pt>
                <c:pt idx="43">
                  <c:v>22.12</c:v>
                </c:pt>
                <c:pt idx="44">
                  <c:v>22.13</c:v>
                </c:pt>
                <c:pt idx="45">
                  <c:v>22.14</c:v>
                </c:pt>
                <c:pt idx="46">
                  <c:v>22.15</c:v>
                </c:pt>
                <c:pt idx="47">
                  <c:v>22.16</c:v>
                </c:pt>
                <c:pt idx="48">
                  <c:v>22.18</c:v>
                </c:pt>
                <c:pt idx="49">
                  <c:v>22.2</c:v>
                </c:pt>
                <c:pt idx="50">
                  <c:v>22.22</c:v>
                </c:pt>
                <c:pt idx="51">
                  <c:v>22.23</c:v>
                </c:pt>
                <c:pt idx="52">
                  <c:v>22.26</c:v>
                </c:pt>
                <c:pt idx="53">
                  <c:v>22.28</c:v>
                </c:pt>
                <c:pt idx="54">
                  <c:v>22.3</c:v>
                </c:pt>
                <c:pt idx="55">
                  <c:v>22.32</c:v>
                </c:pt>
                <c:pt idx="56">
                  <c:v>22.35</c:v>
                </c:pt>
                <c:pt idx="57">
                  <c:v>22.37</c:v>
                </c:pt>
                <c:pt idx="58">
                  <c:v>22.4</c:v>
                </c:pt>
                <c:pt idx="59">
                  <c:v>22.42</c:v>
                </c:pt>
                <c:pt idx="60">
                  <c:v>22.45</c:v>
                </c:pt>
                <c:pt idx="61">
                  <c:v>22.47</c:v>
                </c:pt>
                <c:pt idx="62">
                  <c:v>22.5</c:v>
                </c:pt>
                <c:pt idx="63">
                  <c:v>22.52</c:v>
                </c:pt>
                <c:pt idx="64">
                  <c:v>22.55</c:v>
                </c:pt>
                <c:pt idx="65">
                  <c:v>22.57</c:v>
                </c:pt>
                <c:pt idx="66">
                  <c:v>22.6</c:v>
                </c:pt>
                <c:pt idx="67">
                  <c:v>22.62</c:v>
                </c:pt>
                <c:pt idx="68">
                  <c:v>22.64</c:v>
                </c:pt>
                <c:pt idx="69">
                  <c:v>22.66</c:v>
                </c:pt>
                <c:pt idx="70">
                  <c:v>22.69</c:v>
                </c:pt>
                <c:pt idx="71">
                  <c:v>22.71</c:v>
                </c:pt>
                <c:pt idx="72">
                  <c:v>22.72</c:v>
                </c:pt>
                <c:pt idx="73">
                  <c:v>22.74</c:v>
                </c:pt>
                <c:pt idx="74">
                  <c:v>22.76</c:v>
                </c:pt>
                <c:pt idx="75">
                  <c:v>22.78</c:v>
                </c:pt>
                <c:pt idx="76">
                  <c:v>22.8</c:v>
                </c:pt>
                <c:pt idx="77">
                  <c:v>22.81</c:v>
                </c:pt>
                <c:pt idx="78">
                  <c:v>22.83</c:v>
                </c:pt>
                <c:pt idx="79">
                  <c:v>22.84</c:v>
                </c:pt>
                <c:pt idx="80">
                  <c:v>22.86</c:v>
                </c:pt>
                <c:pt idx="81">
                  <c:v>22.87</c:v>
                </c:pt>
                <c:pt idx="82">
                  <c:v>22.88</c:v>
                </c:pt>
                <c:pt idx="83">
                  <c:v>22.9</c:v>
                </c:pt>
                <c:pt idx="84">
                  <c:v>22.91</c:v>
                </c:pt>
                <c:pt idx="85">
                  <c:v>22.92</c:v>
                </c:pt>
                <c:pt idx="86">
                  <c:v>22.93</c:v>
                </c:pt>
                <c:pt idx="87">
                  <c:v>22.94</c:v>
                </c:pt>
                <c:pt idx="88">
                  <c:v>22.95</c:v>
                </c:pt>
                <c:pt idx="89">
                  <c:v>22.96</c:v>
                </c:pt>
                <c:pt idx="90">
                  <c:v>22.97</c:v>
                </c:pt>
                <c:pt idx="91">
                  <c:v>22.98</c:v>
                </c:pt>
                <c:pt idx="92">
                  <c:v>22.99</c:v>
                </c:pt>
                <c:pt idx="93">
                  <c:v>23</c:v>
                </c:pt>
                <c:pt idx="94">
                  <c:v>23.01</c:v>
                </c:pt>
                <c:pt idx="95">
                  <c:v>23.02</c:v>
                </c:pt>
                <c:pt idx="96">
                  <c:v>23.02</c:v>
                </c:pt>
                <c:pt idx="97">
                  <c:v>23.03</c:v>
                </c:pt>
                <c:pt idx="98">
                  <c:v>23.04</c:v>
                </c:pt>
                <c:pt idx="99">
                  <c:v>23.04</c:v>
                </c:pt>
                <c:pt idx="100">
                  <c:v>23.05</c:v>
                </c:pt>
              </c:numCache>
            </c:numRef>
          </c:val>
        </c:ser>
        <c:ser>
          <c:idx val="5"/>
          <c:order val="1"/>
          <c:tx>
            <c:strRef>
              <c:f>'Simulation results'!$A$59</c:f>
              <c:strCache>
                <c:ptCount val="1"/>
                <c:pt idx="0">
                  <c:v>Urban Area/Residential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results'!$B$59:$CX$59</c:f>
              <c:numCache>
                <c:formatCode>General</c:formatCode>
                <c:ptCount val="101"/>
                <c:pt idx="0">
                  <c:v>8.3699999999999992</c:v>
                </c:pt>
                <c:pt idx="1">
                  <c:v>8.36</c:v>
                </c:pt>
                <c:pt idx="2">
                  <c:v>8.3699999999999992</c:v>
                </c:pt>
                <c:pt idx="3">
                  <c:v>8.39</c:v>
                </c:pt>
                <c:pt idx="4">
                  <c:v>8.43</c:v>
                </c:pt>
                <c:pt idx="5">
                  <c:v>8.48</c:v>
                </c:pt>
                <c:pt idx="6">
                  <c:v>8.5399999999999991</c:v>
                </c:pt>
                <c:pt idx="7">
                  <c:v>8.6199999999999992</c:v>
                </c:pt>
                <c:pt idx="8">
                  <c:v>8.7100000000000009</c:v>
                </c:pt>
                <c:pt idx="9">
                  <c:v>8.82</c:v>
                </c:pt>
                <c:pt idx="10">
                  <c:v>8.93</c:v>
                </c:pt>
                <c:pt idx="11">
                  <c:v>9.0500000000000007</c:v>
                </c:pt>
                <c:pt idx="12">
                  <c:v>9.19</c:v>
                </c:pt>
                <c:pt idx="13">
                  <c:v>9.34</c:v>
                </c:pt>
                <c:pt idx="14">
                  <c:v>9.49</c:v>
                </c:pt>
                <c:pt idx="15">
                  <c:v>9.66</c:v>
                </c:pt>
                <c:pt idx="16">
                  <c:v>9.83</c:v>
                </c:pt>
                <c:pt idx="17">
                  <c:v>10.01</c:v>
                </c:pt>
                <c:pt idx="18">
                  <c:v>10.199999999999999</c:v>
                </c:pt>
                <c:pt idx="19">
                  <c:v>10.4</c:v>
                </c:pt>
                <c:pt idx="20">
                  <c:v>10.61</c:v>
                </c:pt>
                <c:pt idx="21">
                  <c:v>10.82</c:v>
                </c:pt>
                <c:pt idx="22">
                  <c:v>11.04</c:v>
                </c:pt>
                <c:pt idx="23">
                  <c:v>11.27</c:v>
                </c:pt>
                <c:pt idx="24">
                  <c:v>11.51</c:v>
                </c:pt>
                <c:pt idx="25">
                  <c:v>11.75</c:v>
                </c:pt>
                <c:pt idx="26">
                  <c:v>12</c:v>
                </c:pt>
                <c:pt idx="27">
                  <c:v>12.25</c:v>
                </c:pt>
                <c:pt idx="28">
                  <c:v>12.51</c:v>
                </c:pt>
                <c:pt idx="29">
                  <c:v>12.77</c:v>
                </c:pt>
                <c:pt idx="30">
                  <c:v>13.04</c:v>
                </c:pt>
                <c:pt idx="31">
                  <c:v>13.32</c:v>
                </c:pt>
                <c:pt idx="32">
                  <c:v>13.6</c:v>
                </c:pt>
                <c:pt idx="33">
                  <c:v>13.88</c:v>
                </c:pt>
                <c:pt idx="34">
                  <c:v>14.15</c:v>
                </c:pt>
                <c:pt idx="35">
                  <c:v>14.41</c:v>
                </c:pt>
                <c:pt idx="36">
                  <c:v>14.66</c:v>
                </c:pt>
                <c:pt idx="37">
                  <c:v>14.9</c:v>
                </c:pt>
                <c:pt idx="38">
                  <c:v>15.13</c:v>
                </c:pt>
                <c:pt idx="39">
                  <c:v>15.35</c:v>
                </c:pt>
                <c:pt idx="40">
                  <c:v>15.57</c:v>
                </c:pt>
                <c:pt idx="41">
                  <c:v>15.78</c:v>
                </c:pt>
                <c:pt idx="42">
                  <c:v>15.97</c:v>
                </c:pt>
                <c:pt idx="43">
                  <c:v>16.170000000000002</c:v>
                </c:pt>
                <c:pt idx="44">
                  <c:v>16.350000000000001</c:v>
                </c:pt>
                <c:pt idx="45">
                  <c:v>16.53</c:v>
                </c:pt>
                <c:pt idx="46">
                  <c:v>16.690000000000001</c:v>
                </c:pt>
                <c:pt idx="47">
                  <c:v>16.86</c:v>
                </c:pt>
                <c:pt idx="48">
                  <c:v>17.010000000000002</c:v>
                </c:pt>
                <c:pt idx="49">
                  <c:v>17.16</c:v>
                </c:pt>
                <c:pt idx="50">
                  <c:v>17.309999999999999</c:v>
                </c:pt>
                <c:pt idx="51">
                  <c:v>17.440000000000001</c:v>
                </c:pt>
                <c:pt idx="52">
                  <c:v>17.57</c:v>
                </c:pt>
                <c:pt idx="53">
                  <c:v>17.7</c:v>
                </c:pt>
                <c:pt idx="54">
                  <c:v>17.809999999999999</c:v>
                </c:pt>
                <c:pt idx="55">
                  <c:v>17.920000000000002</c:v>
                </c:pt>
                <c:pt idx="56">
                  <c:v>18.02</c:v>
                </c:pt>
                <c:pt idx="57">
                  <c:v>18.11</c:v>
                </c:pt>
                <c:pt idx="58">
                  <c:v>18.2</c:v>
                </c:pt>
                <c:pt idx="59">
                  <c:v>18.28</c:v>
                </c:pt>
                <c:pt idx="60">
                  <c:v>18.350000000000001</c:v>
                </c:pt>
                <c:pt idx="61">
                  <c:v>18.420000000000002</c:v>
                </c:pt>
                <c:pt idx="62">
                  <c:v>18.48</c:v>
                </c:pt>
                <c:pt idx="63">
                  <c:v>18.54</c:v>
                </c:pt>
                <c:pt idx="64">
                  <c:v>18.600000000000001</c:v>
                </c:pt>
                <c:pt idx="65">
                  <c:v>18.649999999999999</c:v>
                </c:pt>
                <c:pt idx="66">
                  <c:v>18.7</c:v>
                </c:pt>
                <c:pt idx="67">
                  <c:v>18.75</c:v>
                </c:pt>
                <c:pt idx="68">
                  <c:v>18.79</c:v>
                </c:pt>
                <c:pt idx="69">
                  <c:v>18.84</c:v>
                </c:pt>
                <c:pt idx="70">
                  <c:v>18.88</c:v>
                </c:pt>
                <c:pt idx="71">
                  <c:v>18.920000000000002</c:v>
                </c:pt>
                <c:pt idx="72">
                  <c:v>18.96</c:v>
                </c:pt>
                <c:pt idx="73">
                  <c:v>18.989999999999998</c:v>
                </c:pt>
                <c:pt idx="74">
                  <c:v>19.03</c:v>
                </c:pt>
                <c:pt idx="75">
                  <c:v>19.07</c:v>
                </c:pt>
                <c:pt idx="76">
                  <c:v>19.100000000000001</c:v>
                </c:pt>
                <c:pt idx="77">
                  <c:v>19.13</c:v>
                </c:pt>
                <c:pt idx="78">
                  <c:v>19.16</c:v>
                </c:pt>
                <c:pt idx="79">
                  <c:v>19.190000000000001</c:v>
                </c:pt>
                <c:pt idx="80">
                  <c:v>19.22</c:v>
                </c:pt>
                <c:pt idx="81">
                  <c:v>19.25</c:v>
                </c:pt>
                <c:pt idx="82">
                  <c:v>19.27</c:v>
                </c:pt>
                <c:pt idx="83">
                  <c:v>19.3</c:v>
                </c:pt>
                <c:pt idx="84">
                  <c:v>19.32</c:v>
                </c:pt>
                <c:pt idx="85">
                  <c:v>19.350000000000001</c:v>
                </c:pt>
                <c:pt idx="86">
                  <c:v>19.37</c:v>
                </c:pt>
                <c:pt idx="87">
                  <c:v>19.39</c:v>
                </c:pt>
                <c:pt idx="88">
                  <c:v>19.41</c:v>
                </c:pt>
                <c:pt idx="89">
                  <c:v>19.43</c:v>
                </c:pt>
                <c:pt idx="90">
                  <c:v>19.45</c:v>
                </c:pt>
                <c:pt idx="91">
                  <c:v>19.47</c:v>
                </c:pt>
                <c:pt idx="92">
                  <c:v>19.489999999999998</c:v>
                </c:pt>
                <c:pt idx="93">
                  <c:v>19.510000000000002</c:v>
                </c:pt>
                <c:pt idx="94">
                  <c:v>19.53</c:v>
                </c:pt>
                <c:pt idx="95">
                  <c:v>19.54</c:v>
                </c:pt>
                <c:pt idx="96">
                  <c:v>19.559999999999999</c:v>
                </c:pt>
                <c:pt idx="97">
                  <c:v>19.57</c:v>
                </c:pt>
                <c:pt idx="98">
                  <c:v>19.579999999999998</c:v>
                </c:pt>
                <c:pt idx="99">
                  <c:v>19.59</c:v>
                </c:pt>
                <c:pt idx="100">
                  <c:v>19.600000000000001</c:v>
                </c:pt>
              </c:numCache>
            </c:numRef>
          </c:val>
        </c:ser>
        <c:ser>
          <c:idx val="0"/>
          <c:order val="2"/>
          <c:tx>
            <c:strRef>
              <c:f>'Simulation results'!$A$60</c:f>
              <c:strCache>
                <c:ptCount val="1"/>
                <c:pt idx="0">
                  <c:v>Urban Area/Developable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results'!$B$60:$CX$60</c:f>
              <c:numCache>
                <c:formatCode>General</c:formatCode>
                <c:ptCount val="101"/>
                <c:pt idx="0">
                  <c:v>10</c:v>
                </c:pt>
                <c:pt idx="1">
                  <c:v>10.199999999999999</c:v>
                </c:pt>
                <c:pt idx="2">
                  <c:v>10.36</c:v>
                </c:pt>
                <c:pt idx="3">
                  <c:v>10.51</c:v>
                </c:pt>
                <c:pt idx="4">
                  <c:v>10.63</c:v>
                </c:pt>
                <c:pt idx="5">
                  <c:v>10.74</c:v>
                </c:pt>
                <c:pt idx="6">
                  <c:v>10.82</c:v>
                </c:pt>
                <c:pt idx="7">
                  <c:v>10.88</c:v>
                </c:pt>
                <c:pt idx="8">
                  <c:v>10.91</c:v>
                </c:pt>
                <c:pt idx="9">
                  <c:v>10.93</c:v>
                </c:pt>
                <c:pt idx="10">
                  <c:v>10.94</c:v>
                </c:pt>
                <c:pt idx="11">
                  <c:v>10.92</c:v>
                </c:pt>
                <c:pt idx="12">
                  <c:v>10.88</c:v>
                </c:pt>
                <c:pt idx="13">
                  <c:v>10.83</c:v>
                </c:pt>
                <c:pt idx="14">
                  <c:v>10.77</c:v>
                </c:pt>
                <c:pt idx="15">
                  <c:v>10.68</c:v>
                </c:pt>
                <c:pt idx="16">
                  <c:v>10.59</c:v>
                </c:pt>
                <c:pt idx="17">
                  <c:v>10.48</c:v>
                </c:pt>
                <c:pt idx="18">
                  <c:v>10.35</c:v>
                </c:pt>
                <c:pt idx="19">
                  <c:v>10.210000000000001</c:v>
                </c:pt>
                <c:pt idx="20">
                  <c:v>10.06</c:v>
                </c:pt>
                <c:pt idx="21">
                  <c:v>9.9</c:v>
                </c:pt>
                <c:pt idx="22">
                  <c:v>9.7200000000000006</c:v>
                </c:pt>
                <c:pt idx="23">
                  <c:v>9.5399999999999991</c:v>
                </c:pt>
                <c:pt idx="24">
                  <c:v>9.34</c:v>
                </c:pt>
                <c:pt idx="25">
                  <c:v>9.1300000000000008</c:v>
                </c:pt>
                <c:pt idx="26">
                  <c:v>8.92</c:v>
                </c:pt>
                <c:pt idx="27">
                  <c:v>8.69</c:v>
                </c:pt>
                <c:pt idx="28">
                  <c:v>8.4600000000000009</c:v>
                </c:pt>
                <c:pt idx="29">
                  <c:v>8.2200000000000006</c:v>
                </c:pt>
                <c:pt idx="30">
                  <c:v>7.96</c:v>
                </c:pt>
                <c:pt idx="31">
                  <c:v>7.71</c:v>
                </c:pt>
                <c:pt idx="32">
                  <c:v>7.44</c:v>
                </c:pt>
                <c:pt idx="33">
                  <c:v>7.17</c:v>
                </c:pt>
                <c:pt idx="34">
                  <c:v>6.91</c:v>
                </c:pt>
                <c:pt idx="35">
                  <c:v>6.66</c:v>
                </c:pt>
                <c:pt idx="36">
                  <c:v>6.42</c:v>
                </c:pt>
                <c:pt idx="37">
                  <c:v>6.18</c:v>
                </c:pt>
                <c:pt idx="38">
                  <c:v>5.95</c:v>
                </c:pt>
                <c:pt idx="39">
                  <c:v>5.73</c:v>
                </c:pt>
                <c:pt idx="40">
                  <c:v>5.51</c:v>
                </c:pt>
                <c:pt idx="41">
                  <c:v>5.3</c:v>
                </c:pt>
                <c:pt idx="42">
                  <c:v>5.0999999999999996</c:v>
                </c:pt>
                <c:pt idx="43">
                  <c:v>4.9000000000000004</c:v>
                </c:pt>
                <c:pt idx="44">
                  <c:v>4.7</c:v>
                </c:pt>
                <c:pt idx="45">
                  <c:v>4.5199999999999996</c:v>
                </c:pt>
                <c:pt idx="46">
                  <c:v>4.33</c:v>
                </c:pt>
                <c:pt idx="47">
                  <c:v>4.16</c:v>
                </c:pt>
                <c:pt idx="48">
                  <c:v>3.99</c:v>
                </c:pt>
                <c:pt idx="49">
                  <c:v>3.82</c:v>
                </c:pt>
                <c:pt idx="50">
                  <c:v>3.66</c:v>
                </c:pt>
                <c:pt idx="51">
                  <c:v>3.5</c:v>
                </c:pt>
                <c:pt idx="52">
                  <c:v>3.35</c:v>
                </c:pt>
                <c:pt idx="53">
                  <c:v>3.2</c:v>
                </c:pt>
                <c:pt idx="54">
                  <c:v>3.07</c:v>
                </c:pt>
                <c:pt idx="55">
                  <c:v>2.94</c:v>
                </c:pt>
                <c:pt idx="56">
                  <c:v>2.81</c:v>
                </c:pt>
                <c:pt idx="57">
                  <c:v>2.7</c:v>
                </c:pt>
                <c:pt idx="58">
                  <c:v>2.59</c:v>
                </c:pt>
                <c:pt idx="59">
                  <c:v>2.48</c:v>
                </c:pt>
                <c:pt idx="60">
                  <c:v>2.38</c:v>
                </c:pt>
                <c:pt idx="61">
                  <c:v>2.29</c:v>
                </c:pt>
                <c:pt idx="62">
                  <c:v>2.2000000000000002</c:v>
                </c:pt>
                <c:pt idx="63">
                  <c:v>2.11</c:v>
                </c:pt>
                <c:pt idx="64">
                  <c:v>2.0299999999999998</c:v>
                </c:pt>
                <c:pt idx="65">
                  <c:v>1.96</c:v>
                </c:pt>
                <c:pt idx="66">
                  <c:v>1.88</c:v>
                </c:pt>
                <c:pt idx="67">
                  <c:v>1.81</c:v>
                </c:pt>
                <c:pt idx="68">
                  <c:v>1.75</c:v>
                </c:pt>
                <c:pt idx="69">
                  <c:v>1.68</c:v>
                </c:pt>
                <c:pt idx="70">
                  <c:v>1.62</c:v>
                </c:pt>
                <c:pt idx="71">
                  <c:v>1.56</c:v>
                </c:pt>
                <c:pt idx="72">
                  <c:v>1.5</c:v>
                </c:pt>
                <c:pt idx="73">
                  <c:v>1.44</c:v>
                </c:pt>
                <c:pt idx="74">
                  <c:v>1.39</c:v>
                </c:pt>
                <c:pt idx="75">
                  <c:v>1.34</c:v>
                </c:pt>
                <c:pt idx="76">
                  <c:v>1.29</c:v>
                </c:pt>
                <c:pt idx="77">
                  <c:v>1.24</c:v>
                </c:pt>
                <c:pt idx="78">
                  <c:v>1.19</c:v>
                </c:pt>
                <c:pt idx="79">
                  <c:v>1.1499999999999999</c:v>
                </c:pt>
                <c:pt idx="80">
                  <c:v>1.1000000000000001</c:v>
                </c:pt>
                <c:pt idx="81">
                  <c:v>1.06</c:v>
                </c:pt>
                <c:pt idx="82">
                  <c:v>1.02</c:v>
                </c:pt>
                <c:pt idx="83">
                  <c:v>0.98</c:v>
                </c:pt>
                <c:pt idx="84">
                  <c:v>0.95</c:v>
                </c:pt>
                <c:pt idx="85">
                  <c:v>0.91</c:v>
                </c:pt>
                <c:pt idx="86">
                  <c:v>0.88</c:v>
                </c:pt>
                <c:pt idx="87">
                  <c:v>0.84</c:v>
                </c:pt>
                <c:pt idx="88">
                  <c:v>0.81</c:v>
                </c:pt>
                <c:pt idx="89">
                  <c:v>0.78</c:v>
                </c:pt>
                <c:pt idx="90">
                  <c:v>0.75</c:v>
                </c:pt>
                <c:pt idx="91">
                  <c:v>0.72</c:v>
                </c:pt>
                <c:pt idx="92">
                  <c:v>0.7</c:v>
                </c:pt>
                <c:pt idx="93">
                  <c:v>0.67</c:v>
                </c:pt>
                <c:pt idx="94">
                  <c:v>0.65</c:v>
                </c:pt>
                <c:pt idx="95">
                  <c:v>0.62</c:v>
                </c:pt>
                <c:pt idx="96">
                  <c:v>0.6</c:v>
                </c:pt>
                <c:pt idx="97">
                  <c:v>0.57999999999999996</c:v>
                </c:pt>
                <c:pt idx="98">
                  <c:v>0.56000000000000005</c:v>
                </c:pt>
                <c:pt idx="99">
                  <c:v>0.54</c:v>
                </c:pt>
                <c:pt idx="100">
                  <c:v>0.53</c:v>
                </c:pt>
              </c:numCache>
            </c:numRef>
          </c:val>
        </c:ser>
        <c:ser>
          <c:idx val="1"/>
          <c:order val="3"/>
          <c:tx>
            <c:strRef>
              <c:f>'Simulation results'!$A$61</c:f>
              <c:strCache>
                <c:ptCount val="1"/>
                <c:pt idx="0">
                  <c:v>Urban Area/Protected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results'!$B$61:$CX$61</c:f>
              <c:numCache>
                <c:formatCode>General</c:formatCode>
                <c:ptCount val="1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numCache>
            </c:numRef>
          </c:val>
        </c:ser>
        <c:ser>
          <c:idx val="2"/>
          <c:order val="4"/>
          <c:tx>
            <c:strRef>
              <c:f>'Simulation results'!$A$62</c:f>
              <c:strCache>
                <c:ptCount val="1"/>
                <c:pt idx="0">
                  <c:v>Suburban Area/Non-resid.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results'!$B$62:$CX$62</c:f>
              <c:numCache>
                <c:formatCode>General</c:formatCode>
                <c:ptCount val="101"/>
                <c:pt idx="0">
                  <c:v>88.25</c:v>
                </c:pt>
                <c:pt idx="1">
                  <c:v>87.75</c:v>
                </c:pt>
                <c:pt idx="2">
                  <c:v>87.28</c:v>
                </c:pt>
                <c:pt idx="3">
                  <c:v>86.81</c:v>
                </c:pt>
                <c:pt idx="4">
                  <c:v>86.37</c:v>
                </c:pt>
                <c:pt idx="5">
                  <c:v>85.94</c:v>
                </c:pt>
                <c:pt idx="6">
                  <c:v>85.53</c:v>
                </c:pt>
                <c:pt idx="7">
                  <c:v>85.15</c:v>
                </c:pt>
                <c:pt idx="8">
                  <c:v>84.78</c:v>
                </c:pt>
                <c:pt idx="9">
                  <c:v>84.43</c:v>
                </c:pt>
                <c:pt idx="10">
                  <c:v>84.1</c:v>
                </c:pt>
                <c:pt idx="11">
                  <c:v>83.79</c:v>
                </c:pt>
                <c:pt idx="12">
                  <c:v>83.49</c:v>
                </c:pt>
                <c:pt idx="13">
                  <c:v>83.22</c:v>
                </c:pt>
                <c:pt idx="14">
                  <c:v>82.96</c:v>
                </c:pt>
                <c:pt idx="15">
                  <c:v>82.71</c:v>
                </c:pt>
                <c:pt idx="16">
                  <c:v>82.48</c:v>
                </c:pt>
                <c:pt idx="17">
                  <c:v>82.27</c:v>
                </c:pt>
                <c:pt idx="18">
                  <c:v>82.07</c:v>
                </c:pt>
                <c:pt idx="19">
                  <c:v>81.88</c:v>
                </c:pt>
                <c:pt idx="20">
                  <c:v>81.7</c:v>
                </c:pt>
                <c:pt idx="21">
                  <c:v>81.540000000000006</c:v>
                </c:pt>
                <c:pt idx="22">
                  <c:v>81.38</c:v>
                </c:pt>
                <c:pt idx="23">
                  <c:v>81.239999999999995</c:v>
                </c:pt>
                <c:pt idx="24">
                  <c:v>81.099999999999994</c:v>
                </c:pt>
                <c:pt idx="25">
                  <c:v>80.97</c:v>
                </c:pt>
                <c:pt idx="26">
                  <c:v>80.86</c:v>
                </c:pt>
                <c:pt idx="27">
                  <c:v>80.75</c:v>
                </c:pt>
                <c:pt idx="28">
                  <c:v>80.64</c:v>
                </c:pt>
                <c:pt idx="29">
                  <c:v>80.55</c:v>
                </c:pt>
                <c:pt idx="30">
                  <c:v>80.459999999999994</c:v>
                </c:pt>
                <c:pt idx="31">
                  <c:v>80.38</c:v>
                </c:pt>
                <c:pt idx="32">
                  <c:v>80.3</c:v>
                </c:pt>
                <c:pt idx="33">
                  <c:v>80.23</c:v>
                </c:pt>
                <c:pt idx="34">
                  <c:v>80.17</c:v>
                </c:pt>
                <c:pt idx="35">
                  <c:v>80.11</c:v>
                </c:pt>
                <c:pt idx="36">
                  <c:v>80.06</c:v>
                </c:pt>
                <c:pt idx="37">
                  <c:v>80.010000000000005</c:v>
                </c:pt>
                <c:pt idx="38">
                  <c:v>79.97</c:v>
                </c:pt>
                <c:pt idx="39">
                  <c:v>79.930000000000007</c:v>
                </c:pt>
                <c:pt idx="40">
                  <c:v>79.900000000000006</c:v>
                </c:pt>
                <c:pt idx="41">
                  <c:v>79.87</c:v>
                </c:pt>
                <c:pt idx="42">
                  <c:v>79.84</c:v>
                </c:pt>
                <c:pt idx="43">
                  <c:v>79.819999999999993</c:v>
                </c:pt>
                <c:pt idx="44">
                  <c:v>79.8</c:v>
                </c:pt>
                <c:pt idx="45">
                  <c:v>79.790000000000006</c:v>
                </c:pt>
                <c:pt idx="46">
                  <c:v>79.78</c:v>
                </c:pt>
                <c:pt idx="47">
                  <c:v>79.78</c:v>
                </c:pt>
                <c:pt idx="48">
                  <c:v>79.77</c:v>
                </c:pt>
                <c:pt idx="49">
                  <c:v>79.77</c:v>
                </c:pt>
                <c:pt idx="50">
                  <c:v>79.78</c:v>
                </c:pt>
                <c:pt idx="51">
                  <c:v>79.790000000000006</c:v>
                </c:pt>
                <c:pt idx="52">
                  <c:v>79.8</c:v>
                </c:pt>
                <c:pt idx="53">
                  <c:v>79.81</c:v>
                </c:pt>
                <c:pt idx="54">
                  <c:v>79.83</c:v>
                </c:pt>
                <c:pt idx="55">
                  <c:v>79.849999999999994</c:v>
                </c:pt>
                <c:pt idx="56">
                  <c:v>79.88</c:v>
                </c:pt>
                <c:pt idx="57">
                  <c:v>79.900000000000006</c:v>
                </c:pt>
                <c:pt idx="58">
                  <c:v>79.930000000000007</c:v>
                </c:pt>
                <c:pt idx="59">
                  <c:v>79.97</c:v>
                </c:pt>
                <c:pt idx="60">
                  <c:v>80</c:v>
                </c:pt>
                <c:pt idx="61">
                  <c:v>80.040000000000006</c:v>
                </c:pt>
                <c:pt idx="62">
                  <c:v>80.08</c:v>
                </c:pt>
                <c:pt idx="63">
                  <c:v>80.13</c:v>
                </c:pt>
                <c:pt idx="64">
                  <c:v>80.17</c:v>
                </c:pt>
                <c:pt idx="65">
                  <c:v>80.22</c:v>
                </c:pt>
                <c:pt idx="66">
                  <c:v>80.27</c:v>
                </c:pt>
                <c:pt idx="67">
                  <c:v>80.33</c:v>
                </c:pt>
                <c:pt idx="68">
                  <c:v>80.39</c:v>
                </c:pt>
                <c:pt idx="69">
                  <c:v>80.44</c:v>
                </c:pt>
                <c:pt idx="70">
                  <c:v>80.510000000000005</c:v>
                </c:pt>
                <c:pt idx="71">
                  <c:v>80.569999999999993</c:v>
                </c:pt>
                <c:pt idx="72">
                  <c:v>80.64</c:v>
                </c:pt>
                <c:pt idx="73">
                  <c:v>80.7</c:v>
                </c:pt>
                <c:pt idx="74">
                  <c:v>80.77</c:v>
                </c:pt>
                <c:pt idx="75">
                  <c:v>80.849999999999994</c:v>
                </c:pt>
                <c:pt idx="76">
                  <c:v>80.92</c:v>
                </c:pt>
                <c:pt idx="77">
                  <c:v>81</c:v>
                </c:pt>
                <c:pt idx="78">
                  <c:v>81.08</c:v>
                </c:pt>
                <c:pt idx="79">
                  <c:v>81.16</c:v>
                </c:pt>
                <c:pt idx="80">
                  <c:v>81.239999999999995</c:v>
                </c:pt>
                <c:pt idx="81">
                  <c:v>81.33</c:v>
                </c:pt>
                <c:pt idx="82">
                  <c:v>81.42</c:v>
                </c:pt>
                <c:pt idx="83">
                  <c:v>81.510000000000005</c:v>
                </c:pt>
                <c:pt idx="84">
                  <c:v>81.599999999999994</c:v>
                </c:pt>
                <c:pt idx="85">
                  <c:v>81.69</c:v>
                </c:pt>
                <c:pt idx="86">
                  <c:v>81.790000000000006</c:v>
                </c:pt>
                <c:pt idx="87">
                  <c:v>81.89</c:v>
                </c:pt>
                <c:pt idx="88">
                  <c:v>81.98</c:v>
                </c:pt>
                <c:pt idx="89">
                  <c:v>82.09</c:v>
                </c:pt>
                <c:pt idx="90">
                  <c:v>82.19</c:v>
                </c:pt>
                <c:pt idx="91">
                  <c:v>82.29</c:v>
                </c:pt>
                <c:pt idx="92">
                  <c:v>82.4</c:v>
                </c:pt>
                <c:pt idx="93">
                  <c:v>82.5</c:v>
                </c:pt>
                <c:pt idx="94">
                  <c:v>82.61</c:v>
                </c:pt>
                <c:pt idx="95">
                  <c:v>82.72</c:v>
                </c:pt>
                <c:pt idx="96">
                  <c:v>82.84</c:v>
                </c:pt>
                <c:pt idx="97">
                  <c:v>82.95</c:v>
                </c:pt>
                <c:pt idx="98">
                  <c:v>83.07</c:v>
                </c:pt>
                <c:pt idx="99">
                  <c:v>83.18</c:v>
                </c:pt>
                <c:pt idx="100">
                  <c:v>83.3</c:v>
                </c:pt>
              </c:numCache>
            </c:numRef>
          </c:val>
        </c:ser>
        <c:ser>
          <c:idx val="6"/>
          <c:order val="5"/>
          <c:tx>
            <c:strRef>
              <c:f>'Simulation results'!$A$63</c:f>
              <c:strCache>
                <c:ptCount val="1"/>
                <c:pt idx="0">
                  <c:v>Suburban Area/Residential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results'!$B$63:$CX$63</c:f>
              <c:numCache>
                <c:formatCode>General</c:formatCode>
                <c:ptCount val="101"/>
                <c:pt idx="0">
                  <c:v>365.27</c:v>
                </c:pt>
                <c:pt idx="1">
                  <c:v>365.57</c:v>
                </c:pt>
                <c:pt idx="2">
                  <c:v>366.17</c:v>
                </c:pt>
                <c:pt idx="3">
                  <c:v>367.02</c:v>
                </c:pt>
                <c:pt idx="4">
                  <c:v>368.09</c:v>
                </c:pt>
                <c:pt idx="5">
                  <c:v>369.36</c:v>
                </c:pt>
                <c:pt idx="6">
                  <c:v>370.8</c:v>
                </c:pt>
                <c:pt idx="7">
                  <c:v>372.4</c:v>
                </c:pt>
                <c:pt idx="8">
                  <c:v>374.14</c:v>
                </c:pt>
                <c:pt idx="9">
                  <c:v>376</c:v>
                </c:pt>
                <c:pt idx="10">
                  <c:v>377.98</c:v>
                </c:pt>
                <c:pt idx="11">
                  <c:v>380.07</c:v>
                </c:pt>
                <c:pt idx="12">
                  <c:v>382.25</c:v>
                </c:pt>
                <c:pt idx="13">
                  <c:v>384.51</c:v>
                </c:pt>
                <c:pt idx="14">
                  <c:v>386.85</c:v>
                </c:pt>
                <c:pt idx="15">
                  <c:v>389.26</c:v>
                </c:pt>
                <c:pt idx="16">
                  <c:v>391.74</c:v>
                </c:pt>
                <c:pt idx="17">
                  <c:v>394.28</c:v>
                </c:pt>
                <c:pt idx="18">
                  <c:v>396.87</c:v>
                </c:pt>
                <c:pt idx="19">
                  <c:v>399.51</c:v>
                </c:pt>
                <c:pt idx="20">
                  <c:v>402.19</c:v>
                </c:pt>
                <c:pt idx="21">
                  <c:v>404.91</c:v>
                </c:pt>
                <c:pt idx="22">
                  <c:v>407.67</c:v>
                </c:pt>
                <c:pt idx="23">
                  <c:v>410.46</c:v>
                </c:pt>
                <c:pt idx="24">
                  <c:v>413.28</c:v>
                </c:pt>
                <c:pt idx="25">
                  <c:v>416.12</c:v>
                </c:pt>
                <c:pt idx="26">
                  <c:v>418.98</c:v>
                </c:pt>
                <c:pt idx="27">
                  <c:v>421.86</c:v>
                </c:pt>
                <c:pt idx="28">
                  <c:v>424.76</c:v>
                </c:pt>
                <c:pt idx="29">
                  <c:v>427.67</c:v>
                </c:pt>
                <c:pt idx="30">
                  <c:v>430.59</c:v>
                </c:pt>
                <c:pt idx="31">
                  <c:v>433.51</c:v>
                </c:pt>
                <c:pt idx="32">
                  <c:v>436.45</c:v>
                </c:pt>
                <c:pt idx="33">
                  <c:v>439.38</c:v>
                </c:pt>
                <c:pt idx="34">
                  <c:v>442.31</c:v>
                </c:pt>
                <c:pt idx="35">
                  <c:v>445.25</c:v>
                </c:pt>
                <c:pt idx="36">
                  <c:v>448.18</c:v>
                </c:pt>
                <c:pt idx="37">
                  <c:v>451.11</c:v>
                </c:pt>
                <c:pt idx="38">
                  <c:v>454.03</c:v>
                </c:pt>
                <c:pt idx="39">
                  <c:v>456.94</c:v>
                </c:pt>
                <c:pt idx="40">
                  <c:v>459.85</c:v>
                </c:pt>
                <c:pt idx="41">
                  <c:v>462.74</c:v>
                </c:pt>
                <c:pt idx="42">
                  <c:v>465.62</c:v>
                </c:pt>
                <c:pt idx="43">
                  <c:v>468.49</c:v>
                </c:pt>
                <c:pt idx="44">
                  <c:v>471.35</c:v>
                </c:pt>
                <c:pt idx="45">
                  <c:v>474.18</c:v>
                </c:pt>
                <c:pt idx="46">
                  <c:v>477.01</c:v>
                </c:pt>
                <c:pt idx="47">
                  <c:v>479.81</c:v>
                </c:pt>
                <c:pt idx="48">
                  <c:v>482.6</c:v>
                </c:pt>
                <c:pt idx="49">
                  <c:v>485.37</c:v>
                </c:pt>
                <c:pt idx="50">
                  <c:v>488.12</c:v>
                </c:pt>
                <c:pt idx="51">
                  <c:v>490.85</c:v>
                </c:pt>
                <c:pt idx="52">
                  <c:v>493.56</c:v>
                </c:pt>
                <c:pt idx="53">
                  <c:v>496.25</c:v>
                </c:pt>
                <c:pt idx="54">
                  <c:v>498.92</c:v>
                </c:pt>
                <c:pt idx="55">
                  <c:v>501.56</c:v>
                </c:pt>
                <c:pt idx="56">
                  <c:v>504.18</c:v>
                </c:pt>
                <c:pt idx="57">
                  <c:v>506.78</c:v>
                </c:pt>
                <c:pt idx="58">
                  <c:v>509.36</c:v>
                </c:pt>
                <c:pt idx="59">
                  <c:v>511.91</c:v>
                </c:pt>
                <c:pt idx="60">
                  <c:v>514.44000000000005</c:v>
                </c:pt>
                <c:pt idx="61">
                  <c:v>516.95000000000005</c:v>
                </c:pt>
                <c:pt idx="62">
                  <c:v>519.42999999999995</c:v>
                </c:pt>
                <c:pt idx="63">
                  <c:v>521.89</c:v>
                </c:pt>
                <c:pt idx="64">
                  <c:v>524.33000000000004</c:v>
                </c:pt>
                <c:pt idx="65">
                  <c:v>526.75</c:v>
                </c:pt>
                <c:pt idx="66">
                  <c:v>529.14</c:v>
                </c:pt>
                <c:pt idx="67">
                  <c:v>531.51</c:v>
                </c:pt>
                <c:pt idx="68">
                  <c:v>533.85</c:v>
                </c:pt>
                <c:pt idx="69">
                  <c:v>536.17999999999995</c:v>
                </c:pt>
                <c:pt idx="70">
                  <c:v>538.49</c:v>
                </c:pt>
                <c:pt idx="71">
                  <c:v>540.77</c:v>
                </c:pt>
                <c:pt idx="72">
                  <c:v>543.03</c:v>
                </c:pt>
                <c:pt idx="73">
                  <c:v>545.27</c:v>
                </c:pt>
                <c:pt idx="74">
                  <c:v>547.49</c:v>
                </c:pt>
                <c:pt idx="75">
                  <c:v>549.69000000000005</c:v>
                </c:pt>
                <c:pt idx="76">
                  <c:v>551.88</c:v>
                </c:pt>
                <c:pt idx="77">
                  <c:v>554.04</c:v>
                </c:pt>
                <c:pt idx="78">
                  <c:v>556.17999999999995</c:v>
                </c:pt>
                <c:pt idx="79">
                  <c:v>558.29999999999995</c:v>
                </c:pt>
                <c:pt idx="80">
                  <c:v>560.41</c:v>
                </c:pt>
                <c:pt idx="81">
                  <c:v>562.49</c:v>
                </c:pt>
                <c:pt idx="82">
                  <c:v>564.55999999999995</c:v>
                </c:pt>
                <c:pt idx="83">
                  <c:v>566.61</c:v>
                </c:pt>
                <c:pt idx="84">
                  <c:v>568.64</c:v>
                </c:pt>
                <c:pt idx="85">
                  <c:v>570.66</c:v>
                </c:pt>
                <c:pt idx="86">
                  <c:v>572.65</c:v>
                </c:pt>
                <c:pt idx="87">
                  <c:v>574.64</c:v>
                </c:pt>
                <c:pt idx="88">
                  <c:v>576.6</c:v>
                </c:pt>
                <c:pt idx="89">
                  <c:v>578.54999999999995</c:v>
                </c:pt>
                <c:pt idx="90">
                  <c:v>580.48</c:v>
                </c:pt>
                <c:pt idx="91">
                  <c:v>582.4</c:v>
                </c:pt>
                <c:pt idx="92">
                  <c:v>584.29999999999995</c:v>
                </c:pt>
                <c:pt idx="93">
                  <c:v>586.19000000000005</c:v>
                </c:pt>
                <c:pt idx="94">
                  <c:v>588.05999999999995</c:v>
                </c:pt>
                <c:pt idx="95">
                  <c:v>589.91999999999996</c:v>
                </c:pt>
                <c:pt idx="96">
                  <c:v>591.76</c:v>
                </c:pt>
                <c:pt idx="97">
                  <c:v>593.59</c:v>
                </c:pt>
                <c:pt idx="98">
                  <c:v>595.41</c:v>
                </c:pt>
                <c:pt idx="99">
                  <c:v>597.22</c:v>
                </c:pt>
                <c:pt idx="100">
                  <c:v>599.01</c:v>
                </c:pt>
              </c:numCache>
            </c:numRef>
          </c:val>
        </c:ser>
        <c:ser>
          <c:idx val="7"/>
          <c:order val="6"/>
          <c:tx>
            <c:strRef>
              <c:f>'Simulation results'!$A$64</c:f>
              <c:strCache>
                <c:ptCount val="1"/>
                <c:pt idx="0">
                  <c:v>Suburban Area/Developable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results'!$B$64:$CX$64</c:f>
              <c:numCache>
                <c:formatCode>General</c:formatCode>
                <c:ptCount val="101"/>
                <c:pt idx="0">
                  <c:v>660</c:v>
                </c:pt>
                <c:pt idx="1">
                  <c:v>660.19</c:v>
                </c:pt>
                <c:pt idx="2">
                  <c:v>660.06</c:v>
                </c:pt>
                <c:pt idx="3">
                  <c:v>659.68</c:v>
                </c:pt>
                <c:pt idx="4">
                  <c:v>659.06</c:v>
                </c:pt>
                <c:pt idx="5">
                  <c:v>658.22</c:v>
                </c:pt>
                <c:pt idx="6">
                  <c:v>657.19</c:v>
                </c:pt>
                <c:pt idx="7">
                  <c:v>655.97</c:v>
                </c:pt>
                <c:pt idx="8">
                  <c:v>654.6</c:v>
                </c:pt>
                <c:pt idx="9">
                  <c:v>653.08000000000004</c:v>
                </c:pt>
                <c:pt idx="10">
                  <c:v>651.42999999999995</c:v>
                </c:pt>
                <c:pt idx="11">
                  <c:v>649.66</c:v>
                </c:pt>
                <c:pt idx="12">
                  <c:v>647.78</c:v>
                </c:pt>
                <c:pt idx="13">
                  <c:v>645.79</c:v>
                </c:pt>
                <c:pt idx="14">
                  <c:v>643.71</c:v>
                </c:pt>
                <c:pt idx="15">
                  <c:v>641.54</c:v>
                </c:pt>
                <c:pt idx="16">
                  <c:v>639.29</c:v>
                </c:pt>
                <c:pt idx="17">
                  <c:v>636.97</c:v>
                </c:pt>
                <c:pt idx="18">
                  <c:v>634.58000000000004</c:v>
                </c:pt>
                <c:pt idx="19">
                  <c:v>632.13</c:v>
                </c:pt>
                <c:pt idx="20">
                  <c:v>629.62</c:v>
                </c:pt>
                <c:pt idx="21">
                  <c:v>627.05999999999995</c:v>
                </c:pt>
                <c:pt idx="22">
                  <c:v>624.46</c:v>
                </c:pt>
                <c:pt idx="23">
                  <c:v>621.82000000000005</c:v>
                </c:pt>
                <c:pt idx="24">
                  <c:v>619.14</c:v>
                </c:pt>
                <c:pt idx="25">
                  <c:v>616.41999999999996</c:v>
                </c:pt>
                <c:pt idx="26">
                  <c:v>613.67999999999995</c:v>
                </c:pt>
                <c:pt idx="27">
                  <c:v>610.9</c:v>
                </c:pt>
                <c:pt idx="28">
                  <c:v>608.11</c:v>
                </c:pt>
                <c:pt idx="29">
                  <c:v>605.29999999999995</c:v>
                </c:pt>
                <c:pt idx="30">
                  <c:v>602.47</c:v>
                </c:pt>
                <c:pt idx="31">
                  <c:v>599.62</c:v>
                </c:pt>
                <c:pt idx="32">
                  <c:v>596.77</c:v>
                </c:pt>
                <c:pt idx="33">
                  <c:v>593.9</c:v>
                </c:pt>
                <c:pt idx="34">
                  <c:v>591.03</c:v>
                </c:pt>
                <c:pt idx="35">
                  <c:v>588.15</c:v>
                </c:pt>
                <c:pt idx="36">
                  <c:v>585.27</c:v>
                </c:pt>
                <c:pt idx="37">
                  <c:v>582.39</c:v>
                </c:pt>
                <c:pt idx="38">
                  <c:v>579.52</c:v>
                </c:pt>
                <c:pt idx="39">
                  <c:v>576.64</c:v>
                </c:pt>
                <c:pt idx="40">
                  <c:v>573.77</c:v>
                </c:pt>
                <c:pt idx="41">
                  <c:v>570.91</c:v>
                </c:pt>
                <c:pt idx="42">
                  <c:v>568.04999999999995</c:v>
                </c:pt>
                <c:pt idx="43">
                  <c:v>565.20000000000005</c:v>
                </c:pt>
                <c:pt idx="44">
                  <c:v>562.37</c:v>
                </c:pt>
                <c:pt idx="45">
                  <c:v>559.54</c:v>
                </c:pt>
                <c:pt idx="46">
                  <c:v>556.73</c:v>
                </c:pt>
                <c:pt idx="47">
                  <c:v>553.92999999999995</c:v>
                </c:pt>
                <c:pt idx="48">
                  <c:v>551.14</c:v>
                </c:pt>
                <c:pt idx="49">
                  <c:v>548.37</c:v>
                </c:pt>
                <c:pt idx="50">
                  <c:v>545.61</c:v>
                </c:pt>
                <c:pt idx="51">
                  <c:v>542.88</c:v>
                </c:pt>
                <c:pt idx="52">
                  <c:v>540.15</c:v>
                </c:pt>
                <c:pt idx="53">
                  <c:v>537.45000000000005</c:v>
                </c:pt>
                <c:pt idx="54">
                  <c:v>534.77</c:v>
                </c:pt>
                <c:pt idx="55">
                  <c:v>532.1</c:v>
                </c:pt>
                <c:pt idx="56">
                  <c:v>529.45000000000005</c:v>
                </c:pt>
                <c:pt idx="57">
                  <c:v>526.83000000000004</c:v>
                </c:pt>
                <c:pt idx="58">
                  <c:v>524.22</c:v>
                </c:pt>
                <c:pt idx="59">
                  <c:v>521.63</c:v>
                </c:pt>
                <c:pt idx="60">
                  <c:v>519.07000000000005</c:v>
                </c:pt>
                <c:pt idx="61">
                  <c:v>516.52</c:v>
                </c:pt>
                <c:pt idx="62">
                  <c:v>514</c:v>
                </c:pt>
                <c:pt idx="63">
                  <c:v>511.49</c:v>
                </c:pt>
                <c:pt idx="64">
                  <c:v>509.01</c:v>
                </c:pt>
                <c:pt idx="65">
                  <c:v>506.55</c:v>
                </c:pt>
                <c:pt idx="66">
                  <c:v>504.1</c:v>
                </c:pt>
                <c:pt idx="67">
                  <c:v>501.68</c:v>
                </c:pt>
                <c:pt idx="68">
                  <c:v>499.27</c:v>
                </c:pt>
                <c:pt idx="69">
                  <c:v>496.89</c:v>
                </c:pt>
                <c:pt idx="70">
                  <c:v>494.52</c:v>
                </c:pt>
                <c:pt idx="71">
                  <c:v>492.18</c:v>
                </c:pt>
                <c:pt idx="72">
                  <c:v>489.85</c:v>
                </c:pt>
                <c:pt idx="73">
                  <c:v>487.54</c:v>
                </c:pt>
                <c:pt idx="74">
                  <c:v>485.25</c:v>
                </c:pt>
                <c:pt idx="75">
                  <c:v>482.97</c:v>
                </c:pt>
                <c:pt idx="76">
                  <c:v>480.72</c:v>
                </c:pt>
                <c:pt idx="77">
                  <c:v>478.48</c:v>
                </c:pt>
                <c:pt idx="78">
                  <c:v>476.26</c:v>
                </c:pt>
                <c:pt idx="79">
                  <c:v>474.05</c:v>
                </c:pt>
                <c:pt idx="80">
                  <c:v>471.86</c:v>
                </c:pt>
                <c:pt idx="81">
                  <c:v>469.69</c:v>
                </c:pt>
                <c:pt idx="82">
                  <c:v>467.54</c:v>
                </c:pt>
                <c:pt idx="83">
                  <c:v>465.4</c:v>
                </c:pt>
                <c:pt idx="84">
                  <c:v>463.27</c:v>
                </c:pt>
                <c:pt idx="85">
                  <c:v>461.16</c:v>
                </c:pt>
                <c:pt idx="86">
                  <c:v>459.07</c:v>
                </c:pt>
                <c:pt idx="87">
                  <c:v>456.99</c:v>
                </c:pt>
                <c:pt idx="88">
                  <c:v>454.93</c:v>
                </c:pt>
                <c:pt idx="89">
                  <c:v>452.88</c:v>
                </c:pt>
                <c:pt idx="90">
                  <c:v>450.85</c:v>
                </c:pt>
                <c:pt idx="91">
                  <c:v>448.82</c:v>
                </c:pt>
                <c:pt idx="92">
                  <c:v>446.82</c:v>
                </c:pt>
                <c:pt idx="93">
                  <c:v>444.82</c:v>
                </c:pt>
                <c:pt idx="94">
                  <c:v>442.84</c:v>
                </c:pt>
                <c:pt idx="95">
                  <c:v>440.87</c:v>
                </c:pt>
                <c:pt idx="96">
                  <c:v>438.92</c:v>
                </c:pt>
                <c:pt idx="97">
                  <c:v>436.97</c:v>
                </c:pt>
                <c:pt idx="98">
                  <c:v>435.04</c:v>
                </c:pt>
                <c:pt idx="99">
                  <c:v>433.12</c:v>
                </c:pt>
                <c:pt idx="100">
                  <c:v>431.21</c:v>
                </c:pt>
              </c:numCache>
            </c:numRef>
          </c:val>
        </c:ser>
        <c:ser>
          <c:idx val="8"/>
          <c:order val="7"/>
          <c:tx>
            <c:strRef>
              <c:f>'Simulation results'!$A$65</c:f>
              <c:strCache>
                <c:ptCount val="1"/>
                <c:pt idx="0">
                  <c:v>Suburban Area/Protected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results'!$B$65:$CX$65</c:f>
              <c:numCache>
                <c:formatCode>General</c:formatCode>
                <c:ptCount val="101"/>
                <c:pt idx="0">
                  <c:v>300</c:v>
                </c:pt>
                <c:pt idx="1">
                  <c:v>300</c:v>
                </c:pt>
                <c:pt idx="2">
                  <c:v>300</c:v>
                </c:pt>
                <c:pt idx="3">
                  <c:v>300</c:v>
                </c:pt>
                <c:pt idx="4">
                  <c:v>300</c:v>
                </c:pt>
                <c:pt idx="5">
                  <c:v>300</c:v>
                </c:pt>
                <c:pt idx="6">
                  <c:v>300</c:v>
                </c:pt>
                <c:pt idx="7">
                  <c:v>300</c:v>
                </c:pt>
                <c:pt idx="8">
                  <c:v>300</c:v>
                </c:pt>
                <c:pt idx="9">
                  <c:v>300</c:v>
                </c:pt>
                <c:pt idx="10">
                  <c:v>300</c:v>
                </c:pt>
                <c:pt idx="11">
                  <c:v>300</c:v>
                </c:pt>
                <c:pt idx="12">
                  <c:v>300</c:v>
                </c:pt>
                <c:pt idx="13">
                  <c:v>300</c:v>
                </c:pt>
                <c:pt idx="14">
                  <c:v>300</c:v>
                </c:pt>
                <c:pt idx="15">
                  <c:v>300</c:v>
                </c:pt>
                <c:pt idx="16">
                  <c:v>300</c:v>
                </c:pt>
                <c:pt idx="17">
                  <c:v>300</c:v>
                </c:pt>
                <c:pt idx="18">
                  <c:v>300</c:v>
                </c:pt>
                <c:pt idx="19">
                  <c:v>300</c:v>
                </c:pt>
                <c:pt idx="20">
                  <c:v>300</c:v>
                </c:pt>
                <c:pt idx="21">
                  <c:v>300</c:v>
                </c:pt>
                <c:pt idx="22">
                  <c:v>300</c:v>
                </c:pt>
                <c:pt idx="23">
                  <c:v>300</c:v>
                </c:pt>
                <c:pt idx="24">
                  <c:v>300</c:v>
                </c:pt>
                <c:pt idx="25">
                  <c:v>300</c:v>
                </c:pt>
                <c:pt idx="26">
                  <c:v>300</c:v>
                </c:pt>
                <c:pt idx="27">
                  <c:v>300</c:v>
                </c:pt>
                <c:pt idx="28">
                  <c:v>300</c:v>
                </c:pt>
                <c:pt idx="29">
                  <c:v>300</c:v>
                </c:pt>
                <c:pt idx="30">
                  <c:v>300</c:v>
                </c:pt>
                <c:pt idx="31">
                  <c:v>300</c:v>
                </c:pt>
                <c:pt idx="32">
                  <c:v>300</c:v>
                </c:pt>
                <c:pt idx="33">
                  <c:v>300</c:v>
                </c:pt>
                <c:pt idx="34">
                  <c:v>300</c:v>
                </c:pt>
                <c:pt idx="35">
                  <c:v>300</c:v>
                </c:pt>
                <c:pt idx="36">
                  <c:v>300</c:v>
                </c:pt>
                <c:pt idx="37">
                  <c:v>300</c:v>
                </c:pt>
                <c:pt idx="38">
                  <c:v>300</c:v>
                </c:pt>
                <c:pt idx="39">
                  <c:v>300</c:v>
                </c:pt>
                <c:pt idx="40">
                  <c:v>300</c:v>
                </c:pt>
                <c:pt idx="41">
                  <c:v>300</c:v>
                </c:pt>
                <c:pt idx="42">
                  <c:v>300</c:v>
                </c:pt>
                <c:pt idx="43">
                  <c:v>300</c:v>
                </c:pt>
                <c:pt idx="44">
                  <c:v>300</c:v>
                </c:pt>
                <c:pt idx="45">
                  <c:v>300</c:v>
                </c:pt>
                <c:pt idx="46">
                  <c:v>300</c:v>
                </c:pt>
                <c:pt idx="47">
                  <c:v>300</c:v>
                </c:pt>
                <c:pt idx="48">
                  <c:v>300</c:v>
                </c:pt>
                <c:pt idx="49">
                  <c:v>300</c:v>
                </c:pt>
                <c:pt idx="50">
                  <c:v>300</c:v>
                </c:pt>
                <c:pt idx="51">
                  <c:v>300</c:v>
                </c:pt>
                <c:pt idx="52">
                  <c:v>300</c:v>
                </c:pt>
                <c:pt idx="53">
                  <c:v>300</c:v>
                </c:pt>
                <c:pt idx="54">
                  <c:v>300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300</c:v>
                </c:pt>
                <c:pt idx="69">
                  <c:v>300</c:v>
                </c:pt>
                <c:pt idx="70">
                  <c:v>300</c:v>
                </c:pt>
                <c:pt idx="71">
                  <c:v>300</c:v>
                </c:pt>
                <c:pt idx="72">
                  <c:v>300</c:v>
                </c:pt>
                <c:pt idx="73">
                  <c:v>300</c:v>
                </c:pt>
                <c:pt idx="74">
                  <c:v>300</c:v>
                </c:pt>
                <c:pt idx="75">
                  <c:v>300</c:v>
                </c:pt>
                <c:pt idx="76">
                  <c:v>300</c:v>
                </c:pt>
                <c:pt idx="77">
                  <c:v>300</c:v>
                </c:pt>
                <c:pt idx="78">
                  <c:v>300</c:v>
                </c:pt>
                <c:pt idx="79">
                  <c:v>300</c:v>
                </c:pt>
                <c:pt idx="80">
                  <c:v>300</c:v>
                </c:pt>
                <c:pt idx="81">
                  <c:v>300</c:v>
                </c:pt>
                <c:pt idx="82">
                  <c:v>300</c:v>
                </c:pt>
                <c:pt idx="83">
                  <c:v>300</c:v>
                </c:pt>
                <c:pt idx="84">
                  <c:v>300</c:v>
                </c:pt>
                <c:pt idx="85">
                  <c:v>300</c:v>
                </c:pt>
                <c:pt idx="86">
                  <c:v>300</c:v>
                </c:pt>
                <c:pt idx="87">
                  <c:v>300</c:v>
                </c:pt>
                <c:pt idx="88">
                  <c:v>300</c:v>
                </c:pt>
                <c:pt idx="89">
                  <c:v>300</c:v>
                </c:pt>
                <c:pt idx="90">
                  <c:v>300</c:v>
                </c:pt>
                <c:pt idx="91">
                  <c:v>300</c:v>
                </c:pt>
                <c:pt idx="92">
                  <c:v>300</c:v>
                </c:pt>
                <c:pt idx="93">
                  <c:v>300</c:v>
                </c:pt>
                <c:pt idx="94">
                  <c:v>300</c:v>
                </c:pt>
                <c:pt idx="95">
                  <c:v>300</c:v>
                </c:pt>
                <c:pt idx="96">
                  <c:v>300</c:v>
                </c:pt>
                <c:pt idx="97">
                  <c:v>300</c:v>
                </c:pt>
                <c:pt idx="98">
                  <c:v>300</c:v>
                </c:pt>
                <c:pt idx="99">
                  <c:v>300</c:v>
                </c:pt>
                <c:pt idx="100">
                  <c:v>300</c:v>
                </c:pt>
              </c:numCache>
            </c:numRef>
          </c:val>
        </c:ser>
        <c:ser>
          <c:idx val="9"/>
          <c:order val="8"/>
          <c:tx>
            <c:strRef>
              <c:f>'Simulation results'!$A$66</c:f>
              <c:strCache>
                <c:ptCount val="1"/>
                <c:pt idx="0">
                  <c:v>Rural Area/Non-resid.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results'!$B$66:$CX$66</c:f>
              <c:numCache>
                <c:formatCode>General</c:formatCode>
                <c:ptCount val="101"/>
                <c:pt idx="0">
                  <c:v>31.68</c:v>
                </c:pt>
                <c:pt idx="1">
                  <c:v>31.29</c:v>
                </c:pt>
                <c:pt idx="2">
                  <c:v>30.93</c:v>
                </c:pt>
                <c:pt idx="3">
                  <c:v>30.58</c:v>
                </c:pt>
                <c:pt idx="4">
                  <c:v>30.25</c:v>
                </c:pt>
                <c:pt idx="5">
                  <c:v>29.93</c:v>
                </c:pt>
                <c:pt idx="6">
                  <c:v>29.63</c:v>
                </c:pt>
                <c:pt idx="7">
                  <c:v>29.33</c:v>
                </c:pt>
                <c:pt idx="8">
                  <c:v>29.04</c:v>
                </c:pt>
                <c:pt idx="9">
                  <c:v>28.77</c:v>
                </c:pt>
                <c:pt idx="10">
                  <c:v>28.5</c:v>
                </c:pt>
                <c:pt idx="11">
                  <c:v>28.24</c:v>
                </c:pt>
                <c:pt idx="12">
                  <c:v>28</c:v>
                </c:pt>
                <c:pt idx="13">
                  <c:v>27.76</c:v>
                </c:pt>
                <c:pt idx="14">
                  <c:v>27.53</c:v>
                </c:pt>
                <c:pt idx="15">
                  <c:v>27.31</c:v>
                </c:pt>
                <c:pt idx="16">
                  <c:v>27.1</c:v>
                </c:pt>
                <c:pt idx="17">
                  <c:v>26.89</c:v>
                </c:pt>
                <c:pt idx="18">
                  <c:v>26.7</c:v>
                </c:pt>
                <c:pt idx="19">
                  <c:v>26.51</c:v>
                </c:pt>
                <c:pt idx="20">
                  <c:v>26.33</c:v>
                </c:pt>
                <c:pt idx="21">
                  <c:v>26.15</c:v>
                </c:pt>
                <c:pt idx="22">
                  <c:v>25.99</c:v>
                </c:pt>
                <c:pt idx="23">
                  <c:v>25.83</c:v>
                </c:pt>
                <c:pt idx="24">
                  <c:v>25.67</c:v>
                </c:pt>
                <c:pt idx="25">
                  <c:v>25.52</c:v>
                </c:pt>
                <c:pt idx="26">
                  <c:v>25.38</c:v>
                </c:pt>
                <c:pt idx="27">
                  <c:v>25.25</c:v>
                </c:pt>
                <c:pt idx="28">
                  <c:v>25.12</c:v>
                </c:pt>
                <c:pt idx="29">
                  <c:v>24.99</c:v>
                </c:pt>
                <c:pt idx="30">
                  <c:v>24.87</c:v>
                </c:pt>
                <c:pt idx="31">
                  <c:v>24.76</c:v>
                </c:pt>
                <c:pt idx="32">
                  <c:v>24.65</c:v>
                </c:pt>
                <c:pt idx="33">
                  <c:v>24.54</c:v>
                </c:pt>
                <c:pt idx="34">
                  <c:v>24.44</c:v>
                </c:pt>
                <c:pt idx="35">
                  <c:v>24.34</c:v>
                </c:pt>
                <c:pt idx="36">
                  <c:v>24.25</c:v>
                </c:pt>
                <c:pt idx="37">
                  <c:v>24.15</c:v>
                </c:pt>
                <c:pt idx="38">
                  <c:v>24.07</c:v>
                </c:pt>
                <c:pt idx="39">
                  <c:v>23.98</c:v>
                </c:pt>
                <c:pt idx="40">
                  <c:v>23.9</c:v>
                </c:pt>
                <c:pt idx="41">
                  <c:v>23.83</c:v>
                </c:pt>
                <c:pt idx="42">
                  <c:v>23.75</c:v>
                </c:pt>
                <c:pt idx="43">
                  <c:v>23.68</c:v>
                </c:pt>
                <c:pt idx="44">
                  <c:v>23.61</c:v>
                </c:pt>
                <c:pt idx="45">
                  <c:v>23.55</c:v>
                </c:pt>
                <c:pt idx="46">
                  <c:v>23.49</c:v>
                </c:pt>
                <c:pt idx="47">
                  <c:v>23.43</c:v>
                </c:pt>
                <c:pt idx="48">
                  <c:v>23.37</c:v>
                </c:pt>
                <c:pt idx="49">
                  <c:v>23.32</c:v>
                </c:pt>
                <c:pt idx="50">
                  <c:v>23.26</c:v>
                </c:pt>
                <c:pt idx="51">
                  <c:v>23.21</c:v>
                </c:pt>
                <c:pt idx="52">
                  <c:v>23.17</c:v>
                </c:pt>
                <c:pt idx="53">
                  <c:v>23.12</c:v>
                </c:pt>
                <c:pt idx="54">
                  <c:v>23.08</c:v>
                </c:pt>
                <c:pt idx="55">
                  <c:v>23.04</c:v>
                </c:pt>
                <c:pt idx="56">
                  <c:v>23</c:v>
                </c:pt>
                <c:pt idx="57">
                  <c:v>22.96</c:v>
                </c:pt>
                <c:pt idx="58">
                  <c:v>22.92</c:v>
                </c:pt>
                <c:pt idx="59">
                  <c:v>22.89</c:v>
                </c:pt>
                <c:pt idx="60">
                  <c:v>22.85</c:v>
                </c:pt>
                <c:pt idx="61">
                  <c:v>22.82</c:v>
                </c:pt>
                <c:pt idx="62">
                  <c:v>22.79</c:v>
                </c:pt>
                <c:pt idx="63">
                  <c:v>22.77</c:v>
                </c:pt>
                <c:pt idx="64">
                  <c:v>22.74</c:v>
                </c:pt>
                <c:pt idx="65">
                  <c:v>22.72</c:v>
                </c:pt>
                <c:pt idx="66">
                  <c:v>22.69</c:v>
                </c:pt>
                <c:pt idx="67">
                  <c:v>22.67</c:v>
                </c:pt>
                <c:pt idx="68">
                  <c:v>22.65</c:v>
                </c:pt>
                <c:pt idx="69">
                  <c:v>22.63</c:v>
                </c:pt>
                <c:pt idx="70">
                  <c:v>22.61</c:v>
                </c:pt>
                <c:pt idx="71">
                  <c:v>22.6</c:v>
                </c:pt>
                <c:pt idx="72">
                  <c:v>22.58</c:v>
                </c:pt>
                <c:pt idx="73">
                  <c:v>22.57</c:v>
                </c:pt>
                <c:pt idx="74">
                  <c:v>22.56</c:v>
                </c:pt>
                <c:pt idx="75">
                  <c:v>22.55</c:v>
                </c:pt>
                <c:pt idx="76">
                  <c:v>22.54</c:v>
                </c:pt>
                <c:pt idx="77">
                  <c:v>22.53</c:v>
                </c:pt>
                <c:pt idx="78">
                  <c:v>22.53</c:v>
                </c:pt>
                <c:pt idx="79">
                  <c:v>22.52</c:v>
                </c:pt>
                <c:pt idx="80">
                  <c:v>22.52</c:v>
                </c:pt>
                <c:pt idx="81">
                  <c:v>22.52</c:v>
                </c:pt>
                <c:pt idx="82">
                  <c:v>22.51</c:v>
                </c:pt>
                <c:pt idx="83">
                  <c:v>22.51</c:v>
                </c:pt>
                <c:pt idx="84">
                  <c:v>22.51</c:v>
                </c:pt>
                <c:pt idx="85">
                  <c:v>22.52</c:v>
                </c:pt>
                <c:pt idx="86">
                  <c:v>22.52</c:v>
                </c:pt>
                <c:pt idx="87">
                  <c:v>22.52</c:v>
                </c:pt>
                <c:pt idx="88">
                  <c:v>22.53</c:v>
                </c:pt>
                <c:pt idx="89">
                  <c:v>22.53</c:v>
                </c:pt>
                <c:pt idx="90">
                  <c:v>22.54</c:v>
                </c:pt>
                <c:pt idx="91">
                  <c:v>22.55</c:v>
                </c:pt>
                <c:pt idx="92">
                  <c:v>22.56</c:v>
                </c:pt>
                <c:pt idx="93">
                  <c:v>22.57</c:v>
                </c:pt>
                <c:pt idx="94">
                  <c:v>22.58</c:v>
                </c:pt>
                <c:pt idx="95">
                  <c:v>22.59</c:v>
                </c:pt>
                <c:pt idx="96">
                  <c:v>22.6</c:v>
                </c:pt>
                <c:pt idx="97">
                  <c:v>22.62</c:v>
                </c:pt>
                <c:pt idx="98">
                  <c:v>22.63</c:v>
                </c:pt>
                <c:pt idx="99">
                  <c:v>22.65</c:v>
                </c:pt>
                <c:pt idx="100">
                  <c:v>22.67</c:v>
                </c:pt>
              </c:numCache>
            </c:numRef>
          </c:val>
        </c:ser>
        <c:ser>
          <c:idx val="10"/>
          <c:order val="9"/>
          <c:tx>
            <c:strRef>
              <c:f>'Simulation results'!$A$67</c:f>
              <c:strCache>
                <c:ptCount val="1"/>
                <c:pt idx="0">
                  <c:v>Rural Area/Residential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results'!$B$67:$CX$67</c:f>
              <c:numCache>
                <c:formatCode>General</c:formatCode>
                <c:ptCount val="101"/>
                <c:pt idx="0">
                  <c:v>351.42</c:v>
                </c:pt>
                <c:pt idx="1">
                  <c:v>351.38</c:v>
                </c:pt>
                <c:pt idx="2">
                  <c:v>351.66</c:v>
                </c:pt>
                <c:pt idx="3">
                  <c:v>352.23</c:v>
                </c:pt>
                <c:pt idx="4">
                  <c:v>353.08</c:v>
                </c:pt>
                <c:pt idx="5">
                  <c:v>354.19</c:v>
                </c:pt>
                <c:pt idx="6">
                  <c:v>355.52</c:v>
                </c:pt>
                <c:pt idx="7">
                  <c:v>357.06</c:v>
                </c:pt>
                <c:pt idx="8">
                  <c:v>358.79</c:v>
                </c:pt>
                <c:pt idx="9">
                  <c:v>360.69</c:v>
                </c:pt>
                <c:pt idx="10">
                  <c:v>362.75</c:v>
                </c:pt>
                <c:pt idx="11">
                  <c:v>364.95</c:v>
                </c:pt>
                <c:pt idx="12">
                  <c:v>367.29</c:v>
                </c:pt>
                <c:pt idx="13">
                  <c:v>369.75</c:v>
                </c:pt>
                <c:pt idx="14">
                  <c:v>372.32</c:v>
                </c:pt>
                <c:pt idx="15">
                  <c:v>374.99</c:v>
                </c:pt>
                <c:pt idx="16">
                  <c:v>377.76</c:v>
                </c:pt>
                <c:pt idx="17">
                  <c:v>380.63</c:v>
                </c:pt>
                <c:pt idx="18">
                  <c:v>383.57</c:v>
                </c:pt>
                <c:pt idx="19">
                  <c:v>386.59</c:v>
                </c:pt>
                <c:pt idx="20">
                  <c:v>389.69</c:v>
                </c:pt>
                <c:pt idx="21">
                  <c:v>392.85</c:v>
                </c:pt>
                <c:pt idx="22">
                  <c:v>396.07</c:v>
                </c:pt>
                <c:pt idx="23">
                  <c:v>399.35</c:v>
                </c:pt>
                <c:pt idx="24">
                  <c:v>402.68</c:v>
                </c:pt>
                <c:pt idx="25">
                  <c:v>406.07</c:v>
                </c:pt>
                <c:pt idx="26">
                  <c:v>409.5</c:v>
                </c:pt>
                <c:pt idx="27">
                  <c:v>412.98</c:v>
                </c:pt>
                <c:pt idx="28">
                  <c:v>416.5</c:v>
                </c:pt>
                <c:pt idx="29">
                  <c:v>420.06</c:v>
                </c:pt>
                <c:pt idx="30">
                  <c:v>423.65</c:v>
                </c:pt>
                <c:pt idx="31">
                  <c:v>427.27</c:v>
                </c:pt>
                <c:pt idx="32">
                  <c:v>430.93</c:v>
                </c:pt>
                <c:pt idx="33">
                  <c:v>434.62</c:v>
                </c:pt>
                <c:pt idx="34">
                  <c:v>438.33</c:v>
                </c:pt>
                <c:pt idx="35">
                  <c:v>442.06</c:v>
                </c:pt>
                <c:pt idx="36">
                  <c:v>445.82</c:v>
                </c:pt>
                <c:pt idx="37">
                  <c:v>449.59</c:v>
                </c:pt>
                <c:pt idx="38">
                  <c:v>453.38</c:v>
                </c:pt>
                <c:pt idx="39">
                  <c:v>457.19</c:v>
                </c:pt>
                <c:pt idx="40">
                  <c:v>461.01</c:v>
                </c:pt>
                <c:pt idx="41">
                  <c:v>464.84</c:v>
                </c:pt>
                <c:pt idx="42">
                  <c:v>468.68</c:v>
                </c:pt>
                <c:pt idx="43">
                  <c:v>472.54</c:v>
                </c:pt>
                <c:pt idx="44">
                  <c:v>476.39</c:v>
                </c:pt>
                <c:pt idx="45">
                  <c:v>480.26</c:v>
                </c:pt>
                <c:pt idx="46">
                  <c:v>484.13</c:v>
                </c:pt>
                <c:pt idx="47">
                  <c:v>488</c:v>
                </c:pt>
                <c:pt idx="48">
                  <c:v>491.87</c:v>
                </c:pt>
                <c:pt idx="49">
                  <c:v>495.75</c:v>
                </c:pt>
                <c:pt idx="50">
                  <c:v>499.63</c:v>
                </c:pt>
                <c:pt idx="51">
                  <c:v>503.5</c:v>
                </c:pt>
                <c:pt idx="52">
                  <c:v>507.38</c:v>
                </c:pt>
                <c:pt idx="53">
                  <c:v>511.25</c:v>
                </c:pt>
                <c:pt idx="54">
                  <c:v>515.11</c:v>
                </c:pt>
                <c:pt idx="55">
                  <c:v>518.97</c:v>
                </c:pt>
                <c:pt idx="56">
                  <c:v>522.82000000000005</c:v>
                </c:pt>
                <c:pt idx="57">
                  <c:v>526.66999999999996</c:v>
                </c:pt>
                <c:pt idx="58">
                  <c:v>530.51</c:v>
                </c:pt>
                <c:pt idx="59">
                  <c:v>534.33000000000004</c:v>
                </c:pt>
                <c:pt idx="60">
                  <c:v>538.15</c:v>
                </c:pt>
                <c:pt idx="61">
                  <c:v>541.96</c:v>
                </c:pt>
                <c:pt idx="62">
                  <c:v>545.76</c:v>
                </c:pt>
                <c:pt idx="63">
                  <c:v>549.54</c:v>
                </c:pt>
                <c:pt idx="64">
                  <c:v>553.30999999999995</c:v>
                </c:pt>
                <c:pt idx="65">
                  <c:v>557.07000000000005</c:v>
                </c:pt>
                <c:pt idx="66">
                  <c:v>560.82000000000005</c:v>
                </c:pt>
                <c:pt idx="67">
                  <c:v>564.54999999999995</c:v>
                </c:pt>
                <c:pt idx="68">
                  <c:v>568.27</c:v>
                </c:pt>
                <c:pt idx="69">
                  <c:v>571.97</c:v>
                </c:pt>
                <c:pt idx="70">
                  <c:v>575.65</c:v>
                </c:pt>
                <c:pt idx="71">
                  <c:v>579.33000000000004</c:v>
                </c:pt>
                <c:pt idx="72">
                  <c:v>582.98</c:v>
                </c:pt>
                <c:pt idx="73">
                  <c:v>586.62</c:v>
                </c:pt>
                <c:pt idx="74">
                  <c:v>590.25</c:v>
                </c:pt>
                <c:pt idx="75">
                  <c:v>593.86</c:v>
                </c:pt>
                <c:pt idx="76">
                  <c:v>597.45000000000005</c:v>
                </c:pt>
                <c:pt idx="77">
                  <c:v>601.02</c:v>
                </c:pt>
                <c:pt idx="78">
                  <c:v>604.58000000000004</c:v>
                </c:pt>
                <c:pt idx="79">
                  <c:v>608.13</c:v>
                </c:pt>
                <c:pt idx="80">
                  <c:v>611.65</c:v>
                </c:pt>
                <c:pt idx="81">
                  <c:v>615.16</c:v>
                </c:pt>
                <c:pt idx="82">
                  <c:v>618.65</c:v>
                </c:pt>
                <c:pt idx="83">
                  <c:v>622.13</c:v>
                </c:pt>
                <c:pt idx="84">
                  <c:v>625.59</c:v>
                </c:pt>
                <c:pt idx="85">
                  <c:v>629.03</c:v>
                </c:pt>
                <c:pt idx="86">
                  <c:v>632.46</c:v>
                </c:pt>
                <c:pt idx="87">
                  <c:v>635.87</c:v>
                </c:pt>
                <c:pt idx="88">
                  <c:v>639.26</c:v>
                </c:pt>
                <c:pt idx="89">
                  <c:v>642.64</c:v>
                </c:pt>
                <c:pt idx="90">
                  <c:v>646</c:v>
                </c:pt>
                <c:pt idx="91">
                  <c:v>649.35</c:v>
                </c:pt>
                <c:pt idx="92">
                  <c:v>652.67999999999995</c:v>
                </c:pt>
                <c:pt idx="93">
                  <c:v>655.99</c:v>
                </c:pt>
                <c:pt idx="94">
                  <c:v>659.29</c:v>
                </c:pt>
                <c:pt idx="95">
                  <c:v>662.57</c:v>
                </c:pt>
                <c:pt idx="96">
                  <c:v>665.84</c:v>
                </c:pt>
                <c:pt idx="97">
                  <c:v>669.09</c:v>
                </c:pt>
                <c:pt idx="98">
                  <c:v>672.32</c:v>
                </c:pt>
                <c:pt idx="99">
                  <c:v>675.55</c:v>
                </c:pt>
                <c:pt idx="100">
                  <c:v>678.76</c:v>
                </c:pt>
              </c:numCache>
            </c:numRef>
          </c:val>
        </c:ser>
        <c:ser>
          <c:idx val="11"/>
          <c:order val="10"/>
          <c:tx>
            <c:strRef>
              <c:f>'Simulation results'!$A$68</c:f>
              <c:strCache>
                <c:ptCount val="1"/>
                <c:pt idx="0">
                  <c:v>Rural Area/Developable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results'!$B$68:$CX$68</c:f>
              <c:numCache>
                <c:formatCode>General</c:formatCode>
                <c:ptCount val="101"/>
                <c:pt idx="0">
                  <c:v>900</c:v>
                </c:pt>
                <c:pt idx="1">
                  <c:v>900.43</c:v>
                </c:pt>
                <c:pt idx="2">
                  <c:v>900.51</c:v>
                </c:pt>
                <c:pt idx="3">
                  <c:v>900.28</c:v>
                </c:pt>
                <c:pt idx="4">
                  <c:v>899.76</c:v>
                </c:pt>
                <c:pt idx="5">
                  <c:v>898.98</c:v>
                </c:pt>
                <c:pt idx="6">
                  <c:v>897.95</c:v>
                </c:pt>
                <c:pt idx="7">
                  <c:v>896.71</c:v>
                </c:pt>
                <c:pt idx="8">
                  <c:v>895.27</c:v>
                </c:pt>
                <c:pt idx="9">
                  <c:v>893.64</c:v>
                </c:pt>
                <c:pt idx="10">
                  <c:v>891.85</c:v>
                </c:pt>
                <c:pt idx="11">
                  <c:v>889.9</c:v>
                </c:pt>
                <c:pt idx="12">
                  <c:v>887.81</c:v>
                </c:pt>
                <c:pt idx="13">
                  <c:v>885.59</c:v>
                </c:pt>
                <c:pt idx="14">
                  <c:v>883.25</c:v>
                </c:pt>
                <c:pt idx="15">
                  <c:v>880.8</c:v>
                </c:pt>
                <c:pt idx="16">
                  <c:v>878.24</c:v>
                </c:pt>
                <c:pt idx="17">
                  <c:v>875.58</c:v>
                </c:pt>
                <c:pt idx="18">
                  <c:v>872.83</c:v>
                </c:pt>
                <c:pt idx="19">
                  <c:v>870</c:v>
                </c:pt>
                <c:pt idx="20">
                  <c:v>867.09</c:v>
                </c:pt>
                <c:pt idx="21">
                  <c:v>864.1</c:v>
                </c:pt>
                <c:pt idx="22">
                  <c:v>861.04</c:v>
                </c:pt>
                <c:pt idx="23">
                  <c:v>857.92</c:v>
                </c:pt>
                <c:pt idx="24">
                  <c:v>854.74</c:v>
                </c:pt>
                <c:pt idx="25">
                  <c:v>851.51</c:v>
                </c:pt>
                <c:pt idx="26">
                  <c:v>848.21</c:v>
                </c:pt>
                <c:pt idx="27">
                  <c:v>844.87</c:v>
                </c:pt>
                <c:pt idx="28">
                  <c:v>841.48</c:v>
                </c:pt>
                <c:pt idx="29">
                  <c:v>838.05</c:v>
                </c:pt>
                <c:pt idx="30">
                  <c:v>834.58</c:v>
                </c:pt>
                <c:pt idx="31">
                  <c:v>831.07</c:v>
                </c:pt>
                <c:pt idx="32">
                  <c:v>827.52</c:v>
                </c:pt>
                <c:pt idx="33">
                  <c:v>823.94</c:v>
                </c:pt>
                <c:pt idx="34">
                  <c:v>820.33</c:v>
                </c:pt>
                <c:pt idx="35">
                  <c:v>816.7</c:v>
                </c:pt>
                <c:pt idx="36">
                  <c:v>813.04</c:v>
                </c:pt>
                <c:pt idx="37">
                  <c:v>809.35</c:v>
                </c:pt>
                <c:pt idx="38">
                  <c:v>805.65</c:v>
                </c:pt>
                <c:pt idx="39">
                  <c:v>801.93</c:v>
                </c:pt>
                <c:pt idx="40">
                  <c:v>798.19</c:v>
                </c:pt>
                <c:pt idx="41">
                  <c:v>794.43</c:v>
                </c:pt>
                <c:pt idx="42">
                  <c:v>790.66</c:v>
                </c:pt>
                <c:pt idx="43">
                  <c:v>786.88</c:v>
                </c:pt>
                <c:pt idx="44">
                  <c:v>783.09</c:v>
                </c:pt>
                <c:pt idx="45">
                  <c:v>779.29</c:v>
                </c:pt>
                <c:pt idx="46">
                  <c:v>775.49</c:v>
                </c:pt>
                <c:pt idx="47">
                  <c:v>771.67</c:v>
                </c:pt>
                <c:pt idx="48">
                  <c:v>767.85</c:v>
                </c:pt>
                <c:pt idx="49">
                  <c:v>764.03</c:v>
                </c:pt>
                <c:pt idx="50">
                  <c:v>760.21</c:v>
                </c:pt>
                <c:pt idx="51">
                  <c:v>756.38</c:v>
                </c:pt>
                <c:pt idx="52">
                  <c:v>752.56</c:v>
                </c:pt>
                <c:pt idx="53">
                  <c:v>748.73</c:v>
                </c:pt>
                <c:pt idx="54">
                  <c:v>744.91</c:v>
                </c:pt>
                <c:pt idx="55">
                  <c:v>741.09</c:v>
                </c:pt>
                <c:pt idx="56">
                  <c:v>737.28</c:v>
                </c:pt>
                <c:pt idx="57">
                  <c:v>733.47</c:v>
                </c:pt>
                <c:pt idx="58">
                  <c:v>729.67</c:v>
                </c:pt>
                <c:pt idx="59">
                  <c:v>725.88</c:v>
                </c:pt>
                <c:pt idx="60">
                  <c:v>722.09</c:v>
                </c:pt>
                <c:pt idx="61">
                  <c:v>718.32</c:v>
                </c:pt>
                <c:pt idx="62">
                  <c:v>714.55</c:v>
                </c:pt>
                <c:pt idx="63">
                  <c:v>710.79</c:v>
                </c:pt>
                <c:pt idx="64">
                  <c:v>707.05</c:v>
                </c:pt>
                <c:pt idx="65">
                  <c:v>703.31</c:v>
                </c:pt>
                <c:pt idx="66">
                  <c:v>699.59</c:v>
                </c:pt>
                <c:pt idx="67">
                  <c:v>695.88</c:v>
                </c:pt>
                <c:pt idx="68">
                  <c:v>692.18</c:v>
                </c:pt>
                <c:pt idx="69">
                  <c:v>688.5</c:v>
                </c:pt>
                <c:pt idx="70">
                  <c:v>684.83</c:v>
                </c:pt>
                <c:pt idx="71">
                  <c:v>681.17</c:v>
                </c:pt>
                <c:pt idx="72">
                  <c:v>677.53</c:v>
                </c:pt>
                <c:pt idx="73">
                  <c:v>673.9</c:v>
                </c:pt>
                <c:pt idx="74">
                  <c:v>670.29</c:v>
                </c:pt>
                <c:pt idx="75">
                  <c:v>666.69</c:v>
                </c:pt>
                <c:pt idx="76">
                  <c:v>663.11</c:v>
                </c:pt>
                <c:pt idx="77">
                  <c:v>659.54</c:v>
                </c:pt>
                <c:pt idx="78">
                  <c:v>655.99</c:v>
                </c:pt>
                <c:pt idx="79">
                  <c:v>652.45000000000005</c:v>
                </c:pt>
                <c:pt idx="80">
                  <c:v>648.92999999999995</c:v>
                </c:pt>
                <c:pt idx="81">
                  <c:v>645.41999999999996</c:v>
                </c:pt>
                <c:pt idx="82">
                  <c:v>641.92999999999995</c:v>
                </c:pt>
                <c:pt idx="83">
                  <c:v>638.45000000000005</c:v>
                </c:pt>
                <c:pt idx="84">
                  <c:v>634.99</c:v>
                </c:pt>
                <c:pt idx="85">
                  <c:v>631.54999999999995</c:v>
                </c:pt>
                <c:pt idx="86">
                  <c:v>628.12</c:v>
                </c:pt>
                <c:pt idx="87">
                  <c:v>624.70000000000005</c:v>
                </c:pt>
                <c:pt idx="88">
                  <c:v>621.30999999999995</c:v>
                </c:pt>
                <c:pt idx="89">
                  <c:v>617.91999999999996</c:v>
                </c:pt>
                <c:pt idx="90">
                  <c:v>614.54999999999995</c:v>
                </c:pt>
                <c:pt idx="91">
                  <c:v>611.20000000000005</c:v>
                </c:pt>
                <c:pt idx="92">
                  <c:v>607.86</c:v>
                </c:pt>
                <c:pt idx="93">
                  <c:v>604.54</c:v>
                </c:pt>
                <c:pt idx="94">
                  <c:v>601.23</c:v>
                </c:pt>
                <c:pt idx="95">
                  <c:v>597.94000000000005</c:v>
                </c:pt>
                <c:pt idx="96">
                  <c:v>594.66</c:v>
                </c:pt>
                <c:pt idx="97">
                  <c:v>591.39</c:v>
                </c:pt>
                <c:pt idx="98">
                  <c:v>588.14</c:v>
                </c:pt>
                <c:pt idx="99">
                  <c:v>584.9</c:v>
                </c:pt>
                <c:pt idx="100">
                  <c:v>581.67999999999995</c:v>
                </c:pt>
              </c:numCache>
            </c:numRef>
          </c:val>
        </c:ser>
        <c:ser>
          <c:idx val="12"/>
          <c:order val="11"/>
          <c:tx>
            <c:strRef>
              <c:f>'Simulation results'!$A$69</c:f>
              <c:strCache>
                <c:ptCount val="1"/>
                <c:pt idx="0">
                  <c:v>Rural Area/Protected Land</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results'!$B$69:$CX$69</c:f>
              <c:numCache>
                <c:formatCode>General</c:formatCode>
                <c:ptCount val="101"/>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1000</c:v>
                </c:pt>
                <c:pt idx="21">
                  <c:v>1000</c:v>
                </c:pt>
                <c:pt idx="22">
                  <c:v>1000</c:v>
                </c:pt>
                <c:pt idx="23">
                  <c:v>1000</c:v>
                </c:pt>
                <c:pt idx="24">
                  <c:v>1000</c:v>
                </c:pt>
                <c:pt idx="25">
                  <c:v>1000</c:v>
                </c:pt>
                <c:pt idx="26">
                  <c:v>1000</c:v>
                </c:pt>
                <c:pt idx="27">
                  <c:v>1000</c:v>
                </c:pt>
                <c:pt idx="28">
                  <c:v>1000</c:v>
                </c:pt>
                <c:pt idx="29">
                  <c:v>1000</c:v>
                </c:pt>
                <c:pt idx="30">
                  <c:v>1000</c:v>
                </c:pt>
                <c:pt idx="31">
                  <c:v>1000</c:v>
                </c:pt>
                <c:pt idx="32">
                  <c:v>1000</c:v>
                </c:pt>
                <c:pt idx="33">
                  <c:v>1000</c:v>
                </c:pt>
                <c:pt idx="34">
                  <c:v>1000</c:v>
                </c:pt>
                <c:pt idx="35">
                  <c:v>1000</c:v>
                </c:pt>
                <c:pt idx="36">
                  <c:v>1000</c:v>
                </c:pt>
                <c:pt idx="37">
                  <c:v>1000</c:v>
                </c:pt>
                <c:pt idx="38">
                  <c:v>1000</c:v>
                </c:pt>
                <c:pt idx="39">
                  <c:v>1000</c:v>
                </c:pt>
                <c:pt idx="40">
                  <c:v>1000</c:v>
                </c:pt>
                <c:pt idx="41">
                  <c:v>1000</c:v>
                </c:pt>
                <c:pt idx="42">
                  <c:v>1000</c:v>
                </c:pt>
                <c:pt idx="43">
                  <c:v>1000</c:v>
                </c:pt>
                <c:pt idx="44">
                  <c:v>1000</c:v>
                </c:pt>
                <c:pt idx="45">
                  <c:v>1000</c:v>
                </c:pt>
                <c:pt idx="46">
                  <c:v>1000</c:v>
                </c:pt>
                <c:pt idx="47">
                  <c:v>1000</c:v>
                </c:pt>
                <c:pt idx="48">
                  <c:v>1000</c:v>
                </c:pt>
                <c:pt idx="49">
                  <c:v>1000</c:v>
                </c:pt>
                <c:pt idx="50">
                  <c:v>1000</c:v>
                </c:pt>
                <c:pt idx="51">
                  <c:v>1000</c:v>
                </c:pt>
                <c:pt idx="52">
                  <c:v>1000</c:v>
                </c:pt>
                <c:pt idx="53">
                  <c:v>1000</c:v>
                </c:pt>
                <c:pt idx="54">
                  <c:v>1000</c:v>
                </c:pt>
                <c:pt idx="55">
                  <c:v>1000</c:v>
                </c:pt>
                <c:pt idx="56">
                  <c:v>1000</c:v>
                </c:pt>
                <c:pt idx="57">
                  <c:v>1000</c:v>
                </c:pt>
                <c:pt idx="58">
                  <c:v>1000</c:v>
                </c:pt>
                <c:pt idx="59">
                  <c:v>1000</c:v>
                </c:pt>
                <c:pt idx="60">
                  <c:v>1000</c:v>
                </c:pt>
                <c:pt idx="61">
                  <c:v>1000</c:v>
                </c:pt>
                <c:pt idx="62">
                  <c:v>1000</c:v>
                </c:pt>
                <c:pt idx="63">
                  <c:v>1000</c:v>
                </c:pt>
                <c:pt idx="64">
                  <c:v>1000</c:v>
                </c:pt>
                <c:pt idx="65">
                  <c:v>1000</c:v>
                </c:pt>
                <c:pt idx="66">
                  <c:v>1000</c:v>
                </c:pt>
                <c:pt idx="67">
                  <c:v>1000</c:v>
                </c:pt>
                <c:pt idx="68">
                  <c:v>1000</c:v>
                </c:pt>
                <c:pt idx="69">
                  <c:v>1000</c:v>
                </c:pt>
                <c:pt idx="70">
                  <c:v>1000</c:v>
                </c:pt>
                <c:pt idx="71">
                  <c:v>1000</c:v>
                </c:pt>
                <c:pt idx="72">
                  <c:v>1000</c:v>
                </c:pt>
                <c:pt idx="73">
                  <c:v>1000</c:v>
                </c:pt>
                <c:pt idx="74">
                  <c:v>1000</c:v>
                </c:pt>
                <c:pt idx="75">
                  <c:v>1000</c:v>
                </c:pt>
                <c:pt idx="76">
                  <c:v>1000</c:v>
                </c:pt>
                <c:pt idx="77">
                  <c:v>1000</c:v>
                </c:pt>
                <c:pt idx="78">
                  <c:v>1000</c:v>
                </c:pt>
                <c:pt idx="79">
                  <c:v>1000</c:v>
                </c:pt>
                <c:pt idx="80">
                  <c:v>1000</c:v>
                </c:pt>
                <c:pt idx="81">
                  <c:v>1000</c:v>
                </c:pt>
                <c:pt idx="82">
                  <c:v>1000</c:v>
                </c:pt>
                <c:pt idx="83">
                  <c:v>1000</c:v>
                </c:pt>
                <c:pt idx="84">
                  <c:v>1000</c:v>
                </c:pt>
                <c:pt idx="85">
                  <c:v>1000</c:v>
                </c:pt>
                <c:pt idx="86">
                  <c:v>1000</c:v>
                </c:pt>
                <c:pt idx="87">
                  <c:v>1000</c:v>
                </c:pt>
                <c:pt idx="88">
                  <c:v>1000</c:v>
                </c:pt>
                <c:pt idx="89">
                  <c:v>1000</c:v>
                </c:pt>
                <c:pt idx="90">
                  <c:v>1000</c:v>
                </c:pt>
                <c:pt idx="91">
                  <c:v>1000</c:v>
                </c:pt>
                <c:pt idx="92">
                  <c:v>1000</c:v>
                </c:pt>
                <c:pt idx="93">
                  <c:v>1000</c:v>
                </c:pt>
                <c:pt idx="94">
                  <c:v>1000</c:v>
                </c:pt>
                <c:pt idx="95">
                  <c:v>1000</c:v>
                </c:pt>
                <c:pt idx="96">
                  <c:v>1000</c:v>
                </c:pt>
                <c:pt idx="97">
                  <c:v>1000</c:v>
                </c:pt>
                <c:pt idx="98">
                  <c:v>1000</c:v>
                </c:pt>
                <c:pt idx="99">
                  <c:v>1000</c:v>
                </c:pt>
                <c:pt idx="100">
                  <c:v>1000</c:v>
                </c:pt>
              </c:numCache>
            </c:numRef>
          </c:val>
        </c:ser>
        <c:dLbls>
          <c:showLegendKey val="0"/>
          <c:showVal val="0"/>
          <c:showCatName val="0"/>
          <c:showSerName val="0"/>
          <c:showPercent val="0"/>
          <c:showBubbleSize val="0"/>
        </c:dLbls>
        <c:axId val="151963648"/>
        <c:axId val="152051008"/>
      </c:areaChart>
      <c:catAx>
        <c:axId val="151963648"/>
        <c:scaling>
          <c:orientation val="minMax"/>
        </c:scaling>
        <c:delete val="0"/>
        <c:axPos val="b"/>
        <c:numFmt formatCode="General" sourceLinked="1"/>
        <c:majorTickMark val="out"/>
        <c:minorTickMark val="none"/>
        <c:tickLblPos val="nextTo"/>
        <c:crossAx val="152051008"/>
        <c:crosses val="autoZero"/>
        <c:auto val="1"/>
        <c:lblAlgn val="ctr"/>
        <c:lblOffset val="100"/>
        <c:tickLblSkip val="10"/>
        <c:noMultiLvlLbl val="0"/>
      </c:catAx>
      <c:valAx>
        <c:axId val="152051008"/>
        <c:scaling>
          <c:orientation val="minMax"/>
        </c:scaling>
        <c:delete val="0"/>
        <c:axPos val="l"/>
        <c:majorGridlines/>
        <c:numFmt formatCode="0%" sourceLinked="0"/>
        <c:majorTickMark val="out"/>
        <c:minorTickMark val="none"/>
        <c:tickLblPos val="nextTo"/>
        <c:crossAx val="1519636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results'!$A$70</c:f>
              <c:strCache>
                <c:ptCount val="1"/>
                <c:pt idx="0">
                  <c:v>LaneMiles-Urban Area/Freeways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results'!$B$70:$CX$70</c:f>
              <c:numCache>
                <c:formatCode>General</c:formatCode>
                <c:ptCount val="101"/>
                <c:pt idx="0">
                  <c:v>240</c:v>
                </c:pt>
                <c:pt idx="1">
                  <c:v>239.76</c:v>
                </c:pt>
                <c:pt idx="2">
                  <c:v>240.12</c:v>
                </c:pt>
                <c:pt idx="3">
                  <c:v>240.5</c:v>
                </c:pt>
                <c:pt idx="4">
                  <c:v>240.9</c:v>
                </c:pt>
                <c:pt idx="5">
                  <c:v>241.32</c:v>
                </c:pt>
                <c:pt idx="6">
                  <c:v>241.76</c:v>
                </c:pt>
                <c:pt idx="7">
                  <c:v>242.21</c:v>
                </c:pt>
                <c:pt idx="8">
                  <c:v>242.68</c:v>
                </c:pt>
                <c:pt idx="9">
                  <c:v>243.17</c:v>
                </c:pt>
                <c:pt idx="10">
                  <c:v>243.66</c:v>
                </c:pt>
                <c:pt idx="11">
                  <c:v>244.17</c:v>
                </c:pt>
                <c:pt idx="12">
                  <c:v>244.68</c:v>
                </c:pt>
                <c:pt idx="13">
                  <c:v>245.21</c:v>
                </c:pt>
                <c:pt idx="14">
                  <c:v>245.75</c:v>
                </c:pt>
                <c:pt idx="15">
                  <c:v>246.29</c:v>
                </c:pt>
                <c:pt idx="16">
                  <c:v>246.85</c:v>
                </c:pt>
                <c:pt idx="17">
                  <c:v>247.41</c:v>
                </c:pt>
                <c:pt idx="18">
                  <c:v>247.98</c:v>
                </c:pt>
                <c:pt idx="19">
                  <c:v>248.56</c:v>
                </c:pt>
                <c:pt idx="20">
                  <c:v>249.15</c:v>
                </c:pt>
                <c:pt idx="21">
                  <c:v>249.74</c:v>
                </c:pt>
                <c:pt idx="22">
                  <c:v>250.34</c:v>
                </c:pt>
                <c:pt idx="23">
                  <c:v>250.95</c:v>
                </c:pt>
                <c:pt idx="24">
                  <c:v>251.56</c:v>
                </c:pt>
                <c:pt idx="25">
                  <c:v>252.19</c:v>
                </c:pt>
                <c:pt idx="26">
                  <c:v>252.81</c:v>
                </c:pt>
                <c:pt idx="27">
                  <c:v>253.45</c:v>
                </c:pt>
                <c:pt idx="28">
                  <c:v>254.09</c:v>
                </c:pt>
                <c:pt idx="29">
                  <c:v>254.74</c:v>
                </c:pt>
                <c:pt idx="30">
                  <c:v>255.39</c:v>
                </c:pt>
                <c:pt idx="31">
                  <c:v>256.05</c:v>
                </c:pt>
                <c:pt idx="32">
                  <c:v>256.72000000000003</c:v>
                </c:pt>
                <c:pt idx="33">
                  <c:v>257.39</c:v>
                </c:pt>
                <c:pt idx="34">
                  <c:v>258.07</c:v>
                </c:pt>
                <c:pt idx="35">
                  <c:v>258.75</c:v>
                </c:pt>
                <c:pt idx="36">
                  <c:v>259.44</c:v>
                </c:pt>
                <c:pt idx="37">
                  <c:v>260.14</c:v>
                </c:pt>
                <c:pt idx="38">
                  <c:v>260.83999999999997</c:v>
                </c:pt>
                <c:pt idx="39">
                  <c:v>261.54000000000002</c:v>
                </c:pt>
                <c:pt idx="40">
                  <c:v>262.25</c:v>
                </c:pt>
                <c:pt idx="41">
                  <c:v>262.97000000000003</c:v>
                </c:pt>
                <c:pt idx="42">
                  <c:v>263.69</c:v>
                </c:pt>
                <c:pt idx="43">
                  <c:v>264.41000000000003</c:v>
                </c:pt>
                <c:pt idx="44">
                  <c:v>265.14999999999998</c:v>
                </c:pt>
                <c:pt idx="45">
                  <c:v>265.88</c:v>
                </c:pt>
                <c:pt idx="46">
                  <c:v>266.62</c:v>
                </c:pt>
                <c:pt idx="47">
                  <c:v>267.37</c:v>
                </c:pt>
                <c:pt idx="48">
                  <c:v>268.12</c:v>
                </c:pt>
                <c:pt idx="49">
                  <c:v>268.87</c:v>
                </c:pt>
                <c:pt idx="50">
                  <c:v>269.63</c:v>
                </c:pt>
                <c:pt idx="51">
                  <c:v>270.39</c:v>
                </c:pt>
                <c:pt idx="52">
                  <c:v>271.16000000000003</c:v>
                </c:pt>
                <c:pt idx="53">
                  <c:v>271.93</c:v>
                </c:pt>
                <c:pt idx="54">
                  <c:v>272.70999999999998</c:v>
                </c:pt>
                <c:pt idx="55">
                  <c:v>273.49</c:v>
                </c:pt>
                <c:pt idx="56">
                  <c:v>274.27</c:v>
                </c:pt>
                <c:pt idx="57">
                  <c:v>275.06</c:v>
                </c:pt>
                <c:pt idx="58">
                  <c:v>275.85000000000002</c:v>
                </c:pt>
                <c:pt idx="59">
                  <c:v>276.64999999999998</c:v>
                </c:pt>
                <c:pt idx="60">
                  <c:v>277.45</c:v>
                </c:pt>
                <c:pt idx="61">
                  <c:v>278.25</c:v>
                </c:pt>
                <c:pt idx="62">
                  <c:v>279.06</c:v>
                </c:pt>
                <c:pt idx="63">
                  <c:v>279.87</c:v>
                </c:pt>
                <c:pt idx="64">
                  <c:v>280.68</c:v>
                </c:pt>
                <c:pt idx="65">
                  <c:v>281.5</c:v>
                </c:pt>
                <c:pt idx="66">
                  <c:v>282.32</c:v>
                </c:pt>
                <c:pt idx="67">
                  <c:v>283.14</c:v>
                </c:pt>
                <c:pt idx="68">
                  <c:v>283.97000000000003</c:v>
                </c:pt>
                <c:pt idx="69">
                  <c:v>284.8</c:v>
                </c:pt>
                <c:pt idx="70">
                  <c:v>285.63</c:v>
                </c:pt>
                <c:pt idx="71">
                  <c:v>286.47000000000003</c:v>
                </c:pt>
                <c:pt idx="72">
                  <c:v>287.31</c:v>
                </c:pt>
                <c:pt idx="73">
                  <c:v>288.14999999999998</c:v>
                </c:pt>
                <c:pt idx="74">
                  <c:v>288.99</c:v>
                </c:pt>
                <c:pt idx="75">
                  <c:v>289.83999999999997</c:v>
                </c:pt>
                <c:pt idx="76">
                  <c:v>290.69</c:v>
                </c:pt>
                <c:pt idx="77">
                  <c:v>291.55</c:v>
                </c:pt>
                <c:pt idx="78">
                  <c:v>292.41000000000003</c:v>
                </c:pt>
                <c:pt idx="79">
                  <c:v>293.27</c:v>
                </c:pt>
                <c:pt idx="80">
                  <c:v>294.13</c:v>
                </c:pt>
                <c:pt idx="81">
                  <c:v>295</c:v>
                </c:pt>
                <c:pt idx="82">
                  <c:v>295.86</c:v>
                </c:pt>
                <c:pt idx="83">
                  <c:v>296.73</c:v>
                </c:pt>
                <c:pt idx="84">
                  <c:v>297.61</c:v>
                </c:pt>
                <c:pt idx="85">
                  <c:v>298.48</c:v>
                </c:pt>
                <c:pt idx="86">
                  <c:v>299.36</c:v>
                </c:pt>
                <c:pt idx="87">
                  <c:v>300.25</c:v>
                </c:pt>
                <c:pt idx="88">
                  <c:v>301.13</c:v>
                </c:pt>
                <c:pt idx="89">
                  <c:v>302.02</c:v>
                </c:pt>
                <c:pt idx="90">
                  <c:v>302.91000000000003</c:v>
                </c:pt>
                <c:pt idx="91">
                  <c:v>303.8</c:v>
                </c:pt>
                <c:pt idx="92">
                  <c:v>304.69</c:v>
                </c:pt>
                <c:pt idx="93">
                  <c:v>305.58999999999997</c:v>
                </c:pt>
                <c:pt idx="94">
                  <c:v>306.49</c:v>
                </c:pt>
                <c:pt idx="95">
                  <c:v>307.39</c:v>
                </c:pt>
                <c:pt idx="96">
                  <c:v>308.29000000000002</c:v>
                </c:pt>
                <c:pt idx="97">
                  <c:v>309.2</c:v>
                </c:pt>
                <c:pt idx="98">
                  <c:v>310.11</c:v>
                </c:pt>
                <c:pt idx="99">
                  <c:v>311.02</c:v>
                </c:pt>
                <c:pt idx="100">
                  <c:v>311.93</c:v>
                </c:pt>
              </c:numCache>
            </c:numRef>
          </c:val>
        </c:ser>
        <c:ser>
          <c:idx val="5"/>
          <c:order val="1"/>
          <c:tx>
            <c:strRef>
              <c:f>'Simulation results'!$A$71</c:f>
              <c:strCache>
                <c:ptCount val="1"/>
                <c:pt idx="0">
                  <c:v>LaneMiles-Urban Area/Arterials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results'!$B$71:$CX$71</c:f>
              <c:numCache>
                <c:formatCode>General</c:formatCode>
                <c:ptCount val="101"/>
                <c:pt idx="0">
                  <c:v>300</c:v>
                </c:pt>
                <c:pt idx="1">
                  <c:v>299.7</c:v>
                </c:pt>
                <c:pt idx="2">
                  <c:v>300.49</c:v>
                </c:pt>
                <c:pt idx="3">
                  <c:v>301.32</c:v>
                </c:pt>
                <c:pt idx="4">
                  <c:v>302.19</c:v>
                </c:pt>
                <c:pt idx="5">
                  <c:v>303.08999999999997</c:v>
                </c:pt>
                <c:pt idx="6">
                  <c:v>304.02999999999997</c:v>
                </c:pt>
                <c:pt idx="7">
                  <c:v>305</c:v>
                </c:pt>
                <c:pt idx="8">
                  <c:v>305.99</c:v>
                </c:pt>
                <c:pt idx="9">
                  <c:v>307.01</c:v>
                </c:pt>
                <c:pt idx="10">
                  <c:v>308.05</c:v>
                </c:pt>
                <c:pt idx="11">
                  <c:v>309.12</c:v>
                </c:pt>
                <c:pt idx="12">
                  <c:v>310.20999999999998</c:v>
                </c:pt>
                <c:pt idx="13">
                  <c:v>311.32</c:v>
                </c:pt>
                <c:pt idx="14">
                  <c:v>312.45</c:v>
                </c:pt>
                <c:pt idx="15">
                  <c:v>313.58999999999997</c:v>
                </c:pt>
                <c:pt idx="16">
                  <c:v>314.76</c:v>
                </c:pt>
                <c:pt idx="17">
                  <c:v>315.94</c:v>
                </c:pt>
                <c:pt idx="18">
                  <c:v>317.14</c:v>
                </c:pt>
                <c:pt idx="19">
                  <c:v>318.36</c:v>
                </c:pt>
                <c:pt idx="20">
                  <c:v>319.60000000000002</c:v>
                </c:pt>
                <c:pt idx="21">
                  <c:v>320.85000000000002</c:v>
                </c:pt>
                <c:pt idx="22">
                  <c:v>322.12</c:v>
                </c:pt>
                <c:pt idx="23">
                  <c:v>323.39999999999998</c:v>
                </c:pt>
                <c:pt idx="24">
                  <c:v>324.7</c:v>
                </c:pt>
                <c:pt idx="25">
                  <c:v>326.01</c:v>
                </c:pt>
                <c:pt idx="26">
                  <c:v>327.33999999999997</c:v>
                </c:pt>
                <c:pt idx="27">
                  <c:v>328.69</c:v>
                </c:pt>
                <c:pt idx="28">
                  <c:v>330.05</c:v>
                </c:pt>
                <c:pt idx="29">
                  <c:v>331.42</c:v>
                </c:pt>
                <c:pt idx="30">
                  <c:v>332.81</c:v>
                </c:pt>
                <c:pt idx="31">
                  <c:v>334.21</c:v>
                </c:pt>
                <c:pt idx="32">
                  <c:v>335.63</c:v>
                </c:pt>
                <c:pt idx="33">
                  <c:v>337.06</c:v>
                </c:pt>
                <c:pt idx="34">
                  <c:v>338.5</c:v>
                </c:pt>
                <c:pt idx="35">
                  <c:v>339.96</c:v>
                </c:pt>
                <c:pt idx="36">
                  <c:v>341.43</c:v>
                </c:pt>
                <c:pt idx="37">
                  <c:v>342.91</c:v>
                </c:pt>
                <c:pt idx="38">
                  <c:v>344.41</c:v>
                </c:pt>
                <c:pt idx="39">
                  <c:v>345.91</c:v>
                </c:pt>
                <c:pt idx="40">
                  <c:v>347.44</c:v>
                </c:pt>
                <c:pt idx="41">
                  <c:v>348.97</c:v>
                </c:pt>
                <c:pt idx="42">
                  <c:v>350.51</c:v>
                </c:pt>
                <c:pt idx="43">
                  <c:v>352.07</c:v>
                </c:pt>
                <c:pt idx="44">
                  <c:v>353.64</c:v>
                </c:pt>
                <c:pt idx="45">
                  <c:v>355.22</c:v>
                </c:pt>
                <c:pt idx="46">
                  <c:v>356.82</c:v>
                </c:pt>
                <c:pt idx="47">
                  <c:v>358.42</c:v>
                </c:pt>
                <c:pt idx="48">
                  <c:v>360.04</c:v>
                </c:pt>
                <c:pt idx="49">
                  <c:v>361.66</c:v>
                </c:pt>
                <c:pt idx="50">
                  <c:v>363.3</c:v>
                </c:pt>
                <c:pt idx="51">
                  <c:v>364.95</c:v>
                </c:pt>
                <c:pt idx="52">
                  <c:v>366.61</c:v>
                </c:pt>
                <c:pt idx="53">
                  <c:v>368.28</c:v>
                </c:pt>
                <c:pt idx="54">
                  <c:v>369.95</c:v>
                </c:pt>
                <c:pt idx="55">
                  <c:v>371.64</c:v>
                </c:pt>
                <c:pt idx="56">
                  <c:v>373.34</c:v>
                </c:pt>
                <c:pt idx="57">
                  <c:v>375.05</c:v>
                </c:pt>
                <c:pt idx="58">
                  <c:v>376.77</c:v>
                </c:pt>
                <c:pt idx="59">
                  <c:v>378.5</c:v>
                </c:pt>
                <c:pt idx="60">
                  <c:v>380.24</c:v>
                </c:pt>
                <c:pt idx="61">
                  <c:v>381.99</c:v>
                </c:pt>
                <c:pt idx="62">
                  <c:v>383.74</c:v>
                </c:pt>
                <c:pt idx="63">
                  <c:v>385.51</c:v>
                </c:pt>
                <c:pt idx="64">
                  <c:v>387.28</c:v>
                </c:pt>
                <c:pt idx="65">
                  <c:v>389.06</c:v>
                </c:pt>
                <c:pt idx="66">
                  <c:v>390.85</c:v>
                </c:pt>
                <c:pt idx="67">
                  <c:v>392.65</c:v>
                </c:pt>
                <c:pt idx="68">
                  <c:v>394.46</c:v>
                </c:pt>
                <c:pt idx="69">
                  <c:v>396.28</c:v>
                </c:pt>
                <c:pt idx="70">
                  <c:v>398.1</c:v>
                </c:pt>
                <c:pt idx="71">
                  <c:v>399.94</c:v>
                </c:pt>
                <c:pt idx="72">
                  <c:v>401.78</c:v>
                </c:pt>
                <c:pt idx="73">
                  <c:v>403.62</c:v>
                </c:pt>
                <c:pt idx="74">
                  <c:v>405.48</c:v>
                </c:pt>
                <c:pt idx="75">
                  <c:v>407.34</c:v>
                </c:pt>
                <c:pt idx="76">
                  <c:v>409.22</c:v>
                </c:pt>
                <c:pt idx="77">
                  <c:v>411.09</c:v>
                </c:pt>
                <c:pt idx="78">
                  <c:v>412.98</c:v>
                </c:pt>
                <c:pt idx="79">
                  <c:v>414.87</c:v>
                </c:pt>
                <c:pt idx="80">
                  <c:v>416.78</c:v>
                </c:pt>
                <c:pt idx="81">
                  <c:v>418.68</c:v>
                </c:pt>
                <c:pt idx="82">
                  <c:v>420.6</c:v>
                </c:pt>
                <c:pt idx="83">
                  <c:v>422.52</c:v>
                </c:pt>
                <c:pt idx="84">
                  <c:v>424.45</c:v>
                </c:pt>
                <c:pt idx="85">
                  <c:v>426.38</c:v>
                </c:pt>
                <c:pt idx="86">
                  <c:v>428.33</c:v>
                </c:pt>
                <c:pt idx="87">
                  <c:v>430.27</c:v>
                </c:pt>
                <c:pt idx="88">
                  <c:v>432.23</c:v>
                </c:pt>
                <c:pt idx="89">
                  <c:v>434.19</c:v>
                </c:pt>
                <c:pt idx="90">
                  <c:v>436.16</c:v>
                </c:pt>
                <c:pt idx="91">
                  <c:v>438.13</c:v>
                </c:pt>
                <c:pt idx="92">
                  <c:v>440.11</c:v>
                </c:pt>
                <c:pt idx="93">
                  <c:v>442.1</c:v>
                </c:pt>
                <c:pt idx="94">
                  <c:v>444.09</c:v>
                </c:pt>
                <c:pt idx="95">
                  <c:v>446.09</c:v>
                </c:pt>
                <c:pt idx="96">
                  <c:v>448.1</c:v>
                </c:pt>
                <c:pt idx="97">
                  <c:v>450.11</c:v>
                </c:pt>
                <c:pt idx="98">
                  <c:v>452.13</c:v>
                </c:pt>
                <c:pt idx="99">
                  <c:v>454.15</c:v>
                </c:pt>
                <c:pt idx="100">
                  <c:v>456.18</c:v>
                </c:pt>
              </c:numCache>
            </c:numRef>
          </c:val>
        </c:ser>
        <c:ser>
          <c:idx val="0"/>
          <c:order val="2"/>
          <c:tx>
            <c:strRef>
              <c:f>'Simulation results'!$A$72</c:f>
              <c:strCache>
                <c:ptCount val="1"/>
                <c:pt idx="0">
                  <c:v>LaneMiles-Urban Area/Local Roads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results'!$B$72:$CX$72</c:f>
              <c:numCache>
                <c:formatCode>General</c:formatCode>
                <c:ptCount val="101"/>
                <c:pt idx="0">
                  <c:v>600</c:v>
                </c:pt>
                <c:pt idx="1">
                  <c:v>599.4</c:v>
                </c:pt>
                <c:pt idx="2">
                  <c:v>598.79999999999995</c:v>
                </c:pt>
                <c:pt idx="3">
                  <c:v>598.20000000000005</c:v>
                </c:pt>
                <c:pt idx="4">
                  <c:v>597.6</c:v>
                </c:pt>
                <c:pt idx="5">
                  <c:v>597.01</c:v>
                </c:pt>
                <c:pt idx="6">
                  <c:v>596.41</c:v>
                </c:pt>
                <c:pt idx="7">
                  <c:v>595.80999999999995</c:v>
                </c:pt>
                <c:pt idx="8">
                  <c:v>595.22</c:v>
                </c:pt>
                <c:pt idx="9">
                  <c:v>594.62</c:v>
                </c:pt>
                <c:pt idx="10">
                  <c:v>594.03</c:v>
                </c:pt>
                <c:pt idx="11">
                  <c:v>593.42999999999995</c:v>
                </c:pt>
                <c:pt idx="12">
                  <c:v>592.84</c:v>
                </c:pt>
                <c:pt idx="13">
                  <c:v>592.85</c:v>
                </c:pt>
                <c:pt idx="14">
                  <c:v>592.89</c:v>
                </c:pt>
                <c:pt idx="15">
                  <c:v>592.97</c:v>
                </c:pt>
                <c:pt idx="16">
                  <c:v>593.08000000000004</c:v>
                </c:pt>
                <c:pt idx="17">
                  <c:v>593.23</c:v>
                </c:pt>
                <c:pt idx="18">
                  <c:v>593.41</c:v>
                </c:pt>
                <c:pt idx="19">
                  <c:v>593.63</c:v>
                </c:pt>
                <c:pt idx="20">
                  <c:v>593.87</c:v>
                </c:pt>
                <c:pt idx="21">
                  <c:v>594.15</c:v>
                </c:pt>
                <c:pt idx="22">
                  <c:v>594.46</c:v>
                </c:pt>
                <c:pt idx="23">
                  <c:v>594.79999999999995</c:v>
                </c:pt>
                <c:pt idx="24">
                  <c:v>595.17999999999995</c:v>
                </c:pt>
                <c:pt idx="25">
                  <c:v>595.58000000000004</c:v>
                </c:pt>
                <c:pt idx="26">
                  <c:v>596.01</c:v>
                </c:pt>
                <c:pt idx="27">
                  <c:v>596.48</c:v>
                </c:pt>
                <c:pt idx="28">
                  <c:v>596.97</c:v>
                </c:pt>
                <c:pt idx="29">
                  <c:v>597.49</c:v>
                </c:pt>
                <c:pt idx="30">
                  <c:v>598.04</c:v>
                </c:pt>
                <c:pt idx="31">
                  <c:v>598.62</c:v>
                </c:pt>
                <c:pt idx="32">
                  <c:v>599.22</c:v>
                </c:pt>
                <c:pt idx="33">
                  <c:v>599.86</c:v>
                </c:pt>
                <c:pt idx="34">
                  <c:v>600.52</c:v>
                </c:pt>
                <c:pt idx="35">
                  <c:v>601.21</c:v>
                </c:pt>
                <c:pt idx="36">
                  <c:v>601.91999999999996</c:v>
                </c:pt>
                <c:pt idx="37">
                  <c:v>602.66999999999996</c:v>
                </c:pt>
                <c:pt idx="38">
                  <c:v>603.44000000000005</c:v>
                </c:pt>
                <c:pt idx="39">
                  <c:v>604.23</c:v>
                </c:pt>
                <c:pt idx="40">
                  <c:v>605.04999999999995</c:v>
                </c:pt>
                <c:pt idx="41">
                  <c:v>605.9</c:v>
                </c:pt>
                <c:pt idx="42">
                  <c:v>606.77</c:v>
                </c:pt>
                <c:pt idx="43">
                  <c:v>607.66999999999996</c:v>
                </c:pt>
                <c:pt idx="44">
                  <c:v>608.59</c:v>
                </c:pt>
                <c:pt idx="45">
                  <c:v>609.53</c:v>
                </c:pt>
                <c:pt idx="46">
                  <c:v>610.5</c:v>
                </c:pt>
                <c:pt idx="47">
                  <c:v>611.5</c:v>
                </c:pt>
                <c:pt idx="48">
                  <c:v>612.51</c:v>
                </c:pt>
                <c:pt idx="49">
                  <c:v>613.54999999999995</c:v>
                </c:pt>
                <c:pt idx="50">
                  <c:v>614.61</c:v>
                </c:pt>
                <c:pt idx="51">
                  <c:v>615.70000000000005</c:v>
                </c:pt>
                <c:pt idx="52">
                  <c:v>616.80999999999995</c:v>
                </c:pt>
                <c:pt idx="53">
                  <c:v>617.94000000000005</c:v>
                </c:pt>
                <c:pt idx="54">
                  <c:v>619.09</c:v>
                </c:pt>
                <c:pt idx="55">
                  <c:v>620.26</c:v>
                </c:pt>
                <c:pt idx="56">
                  <c:v>621.45000000000005</c:v>
                </c:pt>
                <c:pt idx="57">
                  <c:v>622.66999999999996</c:v>
                </c:pt>
                <c:pt idx="58">
                  <c:v>623.9</c:v>
                </c:pt>
                <c:pt idx="59">
                  <c:v>625.16</c:v>
                </c:pt>
                <c:pt idx="60">
                  <c:v>626.44000000000005</c:v>
                </c:pt>
                <c:pt idx="61">
                  <c:v>627.73</c:v>
                </c:pt>
                <c:pt idx="62">
                  <c:v>629.04999999999995</c:v>
                </c:pt>
                <c:pt idx="63">
                  <c:v>630.38</c:v>
                </c:pt>
                <c:pt idx="64">
                  <c:v>631.74</c:v>
                </c:pt>
                <c:pt idx="65">
                  <c:v>633.11</c:v>
                </c:pt>
                <c:pt idx="66">
                  <c:v>634.5</c:v>
                </c:pt>
                <c:pt idx="67">
                  <c:v>635.91</c:v>
                </c:pt>
                <c:pt idx="68">
                  <c:v>637.34</c:v>
                </c:pt>
                <c:pt idx="69">
                  <c:v>638.79</c:v>
                </c:pt>
                <c:pt idx="70">
                  <c:v>640.25</c:v>
                </c:pt>
                <c:pt idx="71">
                  <c:v>641.74</c:v>
                </c:pt>
                <c:pt idx="72">
                  <c:v>643.24</c:v>
                </c:pt>
                <c:pt idx="73">
                  <c:v>644.75</c:v>
                </c:pt>
                <c:pt idx="74">
                  <c:v>646.29</c:v>
                </c:pt>
                <c:pt idx="75">
                  <c:v>647.84</c:v>
                </c:pt>
                <c:pt idx="76">
                  <c:v>649.41</c:v>
                </c:pt>
                <c:pt idx="77">
                  <c:v>650.99</c:v>
                </c:pt>
                <c:pt idx="78">
                  <c:v>652.59</c:v>
                </c:pt>
                <c:pt idx="79">
                  <c:v>654.21</c:v>
                </c:pt>
                <c:pt idx="80">
                  <c:v>655.84</c:v>
                </c:pt>
                <c:pt idx="81">
                  <c:v>657.49</c:v>
                </c:pt>
                <c:pt idx="82">
                  <c:v>659.16</c:v>
                </c:pt>
                <c:pt idx="83">
                  <c:v>660.84</c:v>
                </c:pt>
                <c:pt idx="84">
                  <c:v>662.53</c:v>
                </c:pt>
                <c:pt idx="85">
                  <c:v>664.24</c:v>
                </c:pt>
                <c:pt idx="86">
                  <c:v>665.97</c:v>
                </c:pt>
                <c:pt idx="87">
                  <c:v>667.71</c:v>
                </c:pt>
                <c:pt idx="88">
                  <c:v>669.46</c:v>
                </c:pt>
                <c:pt idx="89">
                  <c:v>671.23</c:v>
                </c:pt>
                <c:pt idx="90">
                  <c:v>673.02</c:v>
                </c:pt>
                <c:pt idx="91">
                  <c:v>674.81</c:v>
                </c:pt>
                <c:pt idx="92">
                  <c:v>676.63</c:v>
                </c:pt>
                <c:pt idx="93">
                  <c:v>678.45</c:v>
                </c:pt>
                <c:pt idx="94">
                  <c:v>680.29</c:v>
                </c:pt>
                <c:pt idx="95">
                  <c:v>682.15</c:v>
                </c:pt>
                <c:pt idx="96">
                  <c:v>684.02</c:v>
                </c:pt>
                <c:pt idx="97">
                  <c:v>685.9</c:v>
                </c:pt>
                <c:pt idx="98">
                  <c:v>687.79</c:v>
                </c:pt>
                <c:pt idx="99">
                  <c:v>689.7</c:v>
                </c:pt>
                <c:pt idx="100">
                  <c:v>691.63</c:v>
                </c:pt>
              </c:numCache>
            </c:numRef>
          </c:val>
        </c:ser>
        <c:ser>
          <c:idx val="1"/>
          <c:order val="3"/>
          <c:tx>
            <c:strRef>
              <c:f>'Simulation results'!$A$73</c:f>
              <c:strCache>
                <c:ptCount val="1"/>
                <c:pt idx="0">
                  <c:v>LaneMiles-Suburban Area/Freeways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results'!$B$73:$CX$73</c:f>
              <c:numCache>
                <c:formatCode>General</c:formatCode>
                <c:ptCount val="101"/>
                <c:pt idx="0">
                  <c:v>360</c:v>
                </c:pt>
                <c:pt idx="1">
                  <c:v>359.64</c:v>
                </c:pt>
                <c:pt idx="2">
                  <c:v>363.8</c:v>
                </c:pt>
                <c:pt idx="3">
                  <c:v>368.03</c:v>
                </c:pt>
                <c:pt idx="4">
                  <c:v>372.3</c:v>
                </c:pt>
                <c:pt idx="5">
                  <c:v>376.63</c:v>
                </c:pt>
                <c:pt idx="6">
                  <c:v>380.99</c:v>
                </c:pt>
                <c:pt idx="7">
                  <c:v>385.38</c:v>
                </c:pt>
                <c:pt idx="8">
                  <c:v>389.81</c:v>
                </c:pt>
                <c:pt idx="9">
                  <c:v>394.25</c:v>
                </c:pt>
                <c:pt idx="10">
                  <c:v>398.71</c:v>
                </c:pt>
                <c:pt idx="11">
                  <c:v>403.19</c:v>
                </c:pt>
                <c:pt idx="12">
                  <c:v>407.68</c:v>
                </c:pt>
                <c:pt idx="13">
                  <c:v>412.18</c:v>
                </c:pt>
                <c:pt idx="14">
                  <c:v>416.7</c:v>
                </c:pt>
                <c:pt idx="15">
                  <c:v>421.22</c:v>
                </c:pt>
                <c:pt idx="16">
                  <c:v>425.74</c:v>
                </c:pt>
                <c:pt idx="17">
                  <c:v>430.27</c:v>
                </c:pt>
                <c:pt idx="18">
                  <c:v>434.81</c:v>
                </c:pt>
                <c:pt idx="19">
                  <c:v>439.35</c:v>
                </c:pt>
                <c:pt idx="20">
                  <c:v>443.89</c:v>
                </c:pt>
                <c:pt idx="21">
                  <c:v>448.43</c:v>
                </c:pt>
                <c:pt idx="22">
                  <c:v>452.98</c:v>
                </c:pt>
                <c:pt idx="23">
                  <c:v>457.52</c:v>
                </c:pt>
                <c:pt idx="24">
                  <c:v>462.07</c:v>
                </c:pt>
                <c:pt idx="25">
                  <c:v>466.62</c:v>
                </c:pt>
                <c:pt idx="26">
                  <c:v>471.17</c:v>
                </c:pt>
                <c:pt idx="27">
                  <c:v>475.72</c:v>
                </c:pt>
                <c:pt idx="28">
                  <c:v>480.27</c:v>
                </c:pt>
                <c:pt idx="29">
                  <c:v>484.82</c:v>
                </c:pt>
                <c:pt idx="30">
                  <c:v>489.37</c:v>
                </c:pt>
                <c:pt idx="31">
                  <c:v>493.92</c:v>
                </c:pt>
                <c:pt idx="32">
                  <c:v>498.47</c:v>
                </c:pt>
                <c:pt idx="33">
                  <c:v>503.02</c:v>
                </c:pt>
                <c:pt idx="34">
                  <c:v>507.57</c:v>
                </c:pt>
                <c:pt idx="35">
                  <c:v>512.11</c:v>
                </c:pt>
                <c:pt idx="36">
                  <c:v>516.66</c:v>
                </c:pt>
                <c:pt idx="37">
                  <c:v>521.21</c:v>
                </c:pt>
                <c:pt idx="38">
                  <c:v>525.75</c:v>
                </c:pt>
                <c:pt idx="39">
                  <c:v>530.29999999999995</c:v>
                </c:pt>
                <c:pt idx="40">
                  <c:v>534.84</c:v>
                </c:pt>
                <c:pt idx="41">
                  <c:v>539.38</c:v>
                </c:pt>
                <c:pt idx="42">
                  <c:v>543.91999999999996</c:v>
                </c:pt>
                <c:pt idx="43">
                  <c:v>548.46</c:v>
                </c:pt>
                <c:pt idx="44">
                  <c:v>553</c:v>
                </c:pt>
                <c:pt idx="45">
                  <c:v>557.53</c:v>
                </c:pt>
                <c:pt idx="46">
                  <c:v>562.07000000000005</c:v>
                </c:pt>
                <c:pt idx="47">
                  <c:v>566.6</c:v>
                </c:pt>
                <c:pt idx="48">
                  <c:v>571.13</c:v>
                </c:pt>
                <c:pt idx="49">
                  <c:v>575.66</c:v>
                </c:pt>
                <c:pt idx="50">
                  <c:v>580.19000000000005</c:v>
                </c:pt>
                <c:pt idx="51">
                  <c:v>584.71</c:v>
                </c:pt>
                <c:pt idx="52">
                  <c:v>589.23</c:v>
                </c:pt>
                <c:pt idx="53">
                  <c:v>593.76</c:v>
                </c:pt>
                <c:pt idx="54">
                  <c:v>598.27</c:v>
                </c:pt>
                <c:pt idx="55">
                  <c:v>602.79</c:v>
                </c:pt>
                <c:pt idx="56">
                  <c:v>607.30999999999995</c:v>
                </c:pt>
                <c:pt idx="57">
                  <c:v>611.82000000000005</c:v>
                </c:pt>
                <c:pt idx="58">
                  <c:v>616.33000000000004</c:v>
                </c:pt>
                <c:pt idx="59">
                  <c:v>620.84</c:v>
                </c:pt>
                <c:pt idx="60">
                  <c:v>625.34</c:v>
                </c:pt>
                <c:pt idx="61">
                  <c:v>629.84</c:v>
                </c:pt>
                <c:pt idx="62">
                  <c:v>634.34</c:v>
                </c:pt>
                <c:pt idx="63">
                  <c:v>638.84</c:v>
                </c:pt>
                <c:pt idx="64">
                  <c:v>643.33000000000004</c:v>
                </c:pt>
                <c:pt idx="65">
                  <c:v>647.82000000000005</c:v>
                </c:pt>
                <c:pt idx="66">
                  <c:v>652.30999999999995</c:v>
                </c:pt>
                <c:pt idx="67">
                  <c:v>656.8</c:v>
                </c:pt>
                <c:pt idx="68">
                  <c:v>661.28</c:v>
                </c:pt>
                <c:pt idx="69">
                  <c:v>665.76</c:v>
                </c:pt>
                <c:pt idx="70">
                  <c:v>670.24</c:v>
                </c:pt>
                <c:pt idx="71">
                  <c:v>674.72</c:v>
                </c:pt>
                <c:pt idx="72">
                  <c:v>679.19</c:v>
                </c:pt>
                <c:pt idx="73">
                  <c:v>683.66</c:v>
                </c:pt>
                <c:pt idx="74">
                  <c:v>688.13</c:v>
                </c:pt>
                <c:pt idx="75">
                  <c:v>692.59</c:v>
                </c:pt>
                <c:pt idx="76">
                  <c:v>697.06</c:v>
                </c:pt>
                <c:pt idx="77">
                  <c:v>701.52</c:v>
                </c:pt>
                <c:pt idx="78">
                  <c:v>705.97</c:v>
                </c:pt>
                <c:pt idx="79">
                  <c:v>710.43</c:v>
                </c:pt>
                <c:pt idx="80">
                  <c:v>714.88</c:v>
                </c:pt>
                <c:pt idx="81">
                  <c:v>719.33</c:v>
                </c:pt>
                <c:pt idx="82">
                  <c:v>723.78</c:v>
                </c:pt>
                <c:pt idx="83">
                  <c:v>728.22</c:v>
                </c:pt>
                <c:pt idx="84">
                  <c:v>732.66</c:v>
                </c:pt>
                <c:pt idx="85">
                  <c:v>737.1</c:v>
                </c:pt>
                <c:pt idx="86">
                  <c:v>741.54</c:v>
                </c:pt>
                <c:pt idx="87">
                  <c:v>745.97</c:v>
                </c:pt>
                <c:pt idx="88">
                  <c:v>750.4</c:v>
                </c:pt>
                <c:pt idx="89">
                  <c:v>754.83</c:v>
                </c:pt>
                <c:pt idx="90">
                  <c:v>759.26</c:v>
                </c:pt>
                <c:pt idx="91">
                  <c:v>763.68</c:v>
                </c:pt>
                <c:pt idx="92">
                  <c:v>768.1</c:v>
                </c:pt>
                <c:pt idx="93">
                  <c:v>772.52</c:v>
                </c:pt>
                <c:pt idx="94">
                  <c:v>776.93</c:v>
                </c:pt>
                <c:pt idx="95">
                  <c:v>781.35</c:v>
                </c:pt>
                <c:pt idx="96">
                  <c:v>785.76</c:v>
                </c:pt>
                <c:pt idx="97">
                  <c:v>790.17</c:v>
                </c:pt>
                <c:pt idx="98">
                  <c:v>794.57</c:v>
                </c:pt>
                <c:pt idx="99">
                  <c:v>798.97</c:v>
                </c:pt>
                <c:pt idx="100">
                  <c:v>803.38</c:v>
                </c:pt>
              </c:numCache>
            </c:numRef>
          </c:val>
        </c:ser>
        <c:ser>
          <c:idx val="2"/>
          <c:order val="4"/>
          <c:tx>
            <c:strRef>
              <c:f>'Simulation results'!$A$74</c:f>
              <c:strCache>
                <c:ptCount val="1"/>
                <c:pt idx="0">
                  <c:v>LaneMiles-Suburban Area/Arterials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results'!$B$74:$CX$74</c:f>
              <c:numCache>
                <c:formatCode>General</c:formatCode>
                <c:ptCount val="101"/>
                <c:pt idx="0">
                  <c:v>5250</c:v>
                </c:pt>
                <c:pt idx="1">
                  <c:v>5244.75</c:v>
                </c:pt>
                <c:pt idx="2">
                  <c:v>5239.51</c:v>
                </c:pt>
                <c:pt idx="3">
                  <c:v>5234.2700000000004</c:v>
                </c:pt>
                <c:pt idx="4">
                  <c:v>5229.03</c:v>
                </c:pt>
                <c:pt idx="5">
                  <c:v>5223.8</c:v>
                </c:pt>
                <c:pt idx="6">
                  <c:v>5218.58</c:v>
                </c:pt>
                <c:pt idx="7">
                  <c:v>5213.3599999999997</c:v>
                </c:pt>
                <c:pt idx="8">
                  <c:v>5208.1499999999996</c:v>
                </c:pt>
                <c:pt idx="9">
                  <c:v>5202.9399999999996</c:v>
                </c:pt>
                <c:pt idx="10">
                  <c:v>5197.74</c:v>
                </c:pt>
                <c:pt idx="11">
                  <c:v>5192.54</c:v>
                </c:pt>
                <c:pt idx="12">
                  <c:v>5187.3500000000004</c:v>
                </c:pt>
                <c:pt idx="13">
                  <c:v>5182.16</c:v>
                </c:pt>
                <c:pt idx="14">
                  <c:v>5176.9799999999996</c:v>
                </c:pt>
                <c:pt idx="15">
                  <c:v>5171.8</c:v>
                </c:pt>
                <c:pt idx="16">
                  <c:v>5166.63</c:v>
                </c:pt>
                <c:pt idx="17">
                  <c:v>5161.46</c:v>
                </c:pt>
                <c:pt idx="18">
                  <c:v>5156.3</c:v>
                </c:pt>
                <c:pt idx="19">
                  <c:v>5151.1400000000003</c:v>
                </c:pt>
                <c:pt idx="20">
                  <c:v>5145.99</c:v>
                </c:pt>
                <c:pt idx="21">
                  <c:v>5140.8500000000004</c:v>
                </c:pt>
                <c:pt idx="22">
                  <c:v>5135.7</c:v>
                </c:pt>
                <c:pt idx="23">
                  <c:v>5130.57</c:v>
                </c:pt>
                <c:pt idx="24">
                  <c:v>5125.4399999999996</c:v>
                </c:pt>
                <c:pt idx="25">
                  <c:v>5120.3100000000004</c:v>
                </c:pt>
                <c:pt idx="26">
                  <c:v>5115.1899999999996</c:v>
                </c:pt>
                <c:pt idx="27">
                  <c:v>5110.08</c:v>
                </c:pt>
                <c:pt idx="28">
                  <c:v>5104.97</c:v>
                </c:pt>
                <c:pt idx="29">
                  <c:v>5099.8599999999997</c:v>
                </c:pt>
                <c:pt idx="30">
                  <c:v>5094.76</c:v>
                </c:pt>
                <c:pt idx="31">
                  <c:v>5089.67</c:v>
                </c:pt>
                <c:pt idx="32">
                  <c:v>5084.58</c:v>
                </c:pt>
                <c:pt idx="33">
                  <c:v>5079.49</c:v>
                </c:pt>
                <c:pt idx="34">
                  <c:v>5074.41</c:v>
                </c:pt>
                <c:pt idx="35">
                  <c:v>5069.34</c:v>
                </c:pt>
                <c:pt idx="36">
                  <c:v>5064.2700000000004</c:v>
                </c:pt>
                <c:pt idx="37">
                  <c:v>5059.21</c:v>
                </c:pt>
                <c:pt idx="38">
                  <c:v>5054.1499999999996</c:v>
                </c:pt>
                <c:pt idx="39">
                  <c:v>5049.09</c:v>
                </c:pt>
                <c:pt idx="40">
                  <c:v>5044.04</c:v>
                </c:pt>
                <c:pt idx="41">
                  <c:v>5039</c:v>
                </c:pt>
                <c:pt idx="42">
                  <c:v>5033.96</c:v>
                </c:pt>
                <c:pt idx="43">
                  <c:v>5028.93</c:v>
                </c:pt>
                <c:pt idx="44">
                  <c:v>5023.8999999999996</c:v>
                </c:pt>
                <c:pt idx="45">
                  <c:v>5018.87</c:v>
                </c:pt>
                <c:pt idx="46">
                  <c:v>5013.8500000000004</c:v>
                </c:pt>
                <c:pt idx="47">
                  <c:v>5008.84</c:v>
                </c:pt>
                <c:pt idx="48">
                  <c:v>5003.83</c:v>
                </c:pt>
                <c:pt idx="49">
                  <c:v>4998.83</c:v>
                </c:pt>
                <c:pt idx="50">
                  <c:v>4993.83</c:v>
                </c:pt>
                <c:pt idx="51">
                  <c:v>4988.84</c:v>
                </c:pt>
                <c:pt idx="52">
                  <c:v>4983.8500000000004</c:v>
                </c:pt>
                <c:pt idx="53">
                  <c:v>4978.8599999999997</c:v>
                </c:pt>
                <c:pt idx="54">
                  <c:v>4973.88</c:v>
                </c:pt>
                <c:pt idx="55">
                  <c:v>4968.91</c:v>
                </c:pt>
                <c:pt idx="56">
                  <c:v>4963.9399999999996</c:v>
                </c:pt>
                <c:pt idx="57">
                  <c:v>4958.9799999999996</c:v>
                </c:pt>
                <c:pt idx="58">
                  <c:v>4954.0200000000004</c:v>
                </c:pt>
                <c:pt idx="59">
                  <c:v>4949.0600000000004</c:v>
                </c:pt>
                <c:pt idx="60">
                  <c:v>4944.1099999999997</c:v>
                </c:pt>
                <c:pt idx="61">
                  <c:v>4939.17</c:v>
                </c:pt>
                <c:pt idx="62">
                  <c:v>4934.2299999999996</c:v>
                </c:pt>
                <c:pt idx="63">
                  <c:v>4929.3</c:v>
                </c:pt>
                <c:pt idx="64">
                  <c:v>4924.37</c:v>
                </c:pt>
                <c:pt idx="65">
                  <c:v>4919.4399999999996</c:v>
                </c:pt>
                <c:pt idx="66">
                  <c:v>4914.5200000000004</c:v>
                </c:pt>
                <c:pt idx="67">
                  <c:v>4909.6099999999997</c:v>
                </c:pt>
                <c:pt idx="68">
                  <c:v>4904.7</c:v>
                </c:pt>
                <c:pt idx="69">
                  <c:v>4899.8</c:v>
                </c:pt>
                <c:pt idx="70">
                  <c:v>4894.8999999999996</c:v>
                </c:pt>
                <c:pt idx="71">
                  <c:v>4890</c:v>
                </c:pt>
                <c:pt idx="72">
                  <c:v>4885.1099999999997</c:v>
                </c:pt>
                <c:pt idx="73">
                  <c:v>4880.2299999999996</c:v>
                </c:pt>
                <c:pt idx="74">
                  <c:v>4875.34</c:v>
                </c:pt>
                <c:pt idx="75">
                  <c:v>4870.47</c:v>
                </c:pt>
                <c:pt idx="76">
                  <c:v>4865.6000000000004</c:v>
                </c:pt>
                <c:pt idx="77">
                  <c:v>4860.7299999999996</c:v>
                </c:pt>
                <c:pt idx="78">
                  <c:v>4855.87</c:v>
                </c:pt>
                <c:pt idx="79">
                  <c:v>4851.0200000000004</c:v>
                </c:pt>
                <c:pt idx="80">
                  <c:v>4846.17</c:v>
                </c:pt>
                <c:pt idx="81">
                  <c:v>4841.32</c:v>
                </c:pt>
                <c:pt idx="82">
                  <c:v>4836.4799999999996</c:v>
                </c:pt>
                <c:pt idx="83">
                  <c:v>4831.6400000000003</c:v>
                </c:pt>
                <c:pt idx="84">
                  <c:v>4826.8100000000004</c:v>
                </c:pt>
                <c:pt idx="85">
                  <c:v>4821.9799999999996</c:v>
                </c:pt>
                <c:pt idx="86">
                  <c:v>4817.16</c:v>
                </c:pt>
                <c:pt idx="87">
                  <c:v>4812.34</c:v>
                </c:pt>
                <c:pt idx="88">
                  <c:v>4807.53</c:v>
                </c:pt>
                <c:pt idx="89">
                  <c:v>4802.72</c:v>
                </c:pt>
                <c:pt idx="90">
                  <c:v>4797.92</c:v>
                </c:pt>
                <c:pt idx="91">
                  <c:v>4793.12</c:v>
                </c:pt>
                <c:pt idx="92">
                  <c:v>4788.33</c:v>
                </c:pt>
                <c:pt idx="93">
                  <c:v>4783.54</c:v>
                </c:pt>
                <c:pt idx="94">
                  <c:v>4778.76</c:v>
                </c:pt>
                <c:pt idx="95">
                  <c:v>4773.9799999999996</c:v>
                </c:pt>
                <c:pt idx="96">
                  <c:v>4769.21</c:v>
                </c:pt>
                <c:pt idx="97">
                  <c:v>4764.4399999999996</c:v>
                </c:pt>
                <c:pt idx="98">
                  <c:v>4759.67</c:v>
                </c:pt>
                <c:pt idx="99">
                  <c:v>4754.91</c:v>
                </c:pt>
                <c:pt idx="100">
                  <c:v>4750.16</c:v>
                </c:pt>
              </c:numCache>
            </c:numRef>
          </c:val>
        </c:ser>
        <c:ser>
          <c:idx val="6"/>
          <c:order val="5"/>
          <c:tx>
            <c:strRef>
              <c:f>'Simulation results'!$A$75</c:f>
              <c:strCache>
                <c:ptCount val="1"/>
                <c:pt idx="0">
                  <c:v>LaneMiles-Suburban Area/Local Roads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results'!$B$75:$CX$75</c:f>
              <c:numCache>
                <c:formatCode>General</c:formatCode>
                <c:ptCount val="101"/>
                <c:pt idx="0">
                  <c:v>20000</c:v>
                </c:pt>
                <c:pt idx="1">
                  <c:v>19980</c:v>
                </c:pt>
                <c:pt idx="2">
                  <c:v>19960.02</c:v>
                </c:pt>
                <c:pt idx="3">
                  <c:v>19940.060000000001</c:v>
                </c:pt>
                <c:pt idx="4">
                  <c:v>19920.12</c:v>
                </c:pt>
                <c:pt idx="5">
                  <c:v>19900.2</c:v>
                </c:pt>
                <c:pt idx="6">
                  <c:v>19880.3</c:v>
                </c:pt>
                <c:pt idx="7">
                  <c:v>19860.419999999998</c:v>
                </c:pt>
                <c:pt idx="8">
                  <c:v>19840.560000000001</c:v>
                </c:pt>
                <c:pt idx="9">
                  <c:v>19820.72</c:v>
                </c:pt>
                <c:pt idx="10">
                  <c:v>19800.900000000001</c:v>
                </c:pt>
                <c:pt idx="11">
                  <c:v>19781.099999999999</c:v>
                </c:pt>
                <c:pt idx="12">
                  <c:v>19761.310000000001</c:v>
                </c:pt>
                <c:pt idx="13">
                  <c:v>19741.55</c:v>
                </c:pt>
                <c:pt idx="14">
                  <c:v>19721.810000000001</c:v>
                </c:pt>
                <c:pt idx="15">
                  <c:v>19702.09</c:v>
                </c:pt>
                <c:pt idx="16">
                  <c:v>19682.39</c:v>
                </c:pt>
                <c:pt idx="17">
                  <c:v>19662.71</c:v>
                </c:pt>
                <c:pt idx="18">
                  <c:v>19643.04</c:v>
                </c:pt>
                <c:pt idx="19">
                  <c:v>19623.400000000001</c:v>
                </c:pt>
                <c:pt idx="20">
                  <c:v>19603.78</c:v>
                </c:pt>
                <c:pt idx="21">
                  <c:v>19584.169999999998</c:v>
                </c:pt>
                <c:pt idx="22">
                  <c:v>19564.59</c:v>
                </c:pt>
                <c:pt idx="23">
                  <c:v>19545.03</c:v>
                </c:pt>
                <c:pt idx="24">
                  <c:v>19525.48</c:v>
                </c:pt>
                <c:pt idx="25">
                  <c:v>19505.96</c:v>
                </c:pt>
                <c:pt idx="26">
                  <c:v>19486.45</c:v>
                </c:pt>
                <c:pt idx="27">
                  <c:v>19466.96</c:v>
                </c:pt>
                <c:pt idx="28">
                  <c:v>19447.5</c:v>
                </c:pt>
                <c:pt idx="29">
                  <c:v>19428.05</c:v>
                </c:pt>
                <c:pt idx="30">
                  <c:v>19408.62</c:v>
                </c:pt>
                <c:pt idx="31">
                  <c:v>19389.21</c:v>
                </c:pt>
                <c:pt idx="32">
                  <c:v>19369.82</c:v>
                </c:pt>
                <c:pt idx="33">
                  <c:v>19350.46</c:v>
                </c:pt>
                <c:pt idx="34">
                  <c:v>19331.11</c:v>
                </c:pt>
                <c:pt idx="35">
                  <c:v>19311.77</c:v>
                </c:pt>
                <c:pt idx="36">
                  <c:v>19292.46</c:v>
                </c:pt>
                <c:pt idx="37">
                  <c:v>19273.169999999998</c:v>
                </c:pt>
                <c:pt idx="38">
                  <c:v>19253.89</c:v>
                </c:pt>
                <c:pt idx="39">
                  <c:v>19234.64</c:v>
                </c:pt>
                <c:pt idx="40">
                  <c:v>19215.41</c:v>
                </c:pt>
                <c:pt idx="41">
                  <c:v>19196.189999999999</c:v>
                </c:pt>
                <c:pt idx="42">
                  <c:v>19177</c:v>
                </c:pt>
                <c:pt idx="43">
                  <c:v>19157.82</c:v>
                </c:pt>
                <c:pt idx="44">
                  <c:v>19138.66</c:v>
                </c:pt>
                <c:pt idx="45">
                  <c:v>19119.52</c:v>
                </c:pt>
                <c:pt idx="46">
                  <c:v>19100.400000000001</c:v>
                </c:pt>
                <c:pt idx="47">
                  <c:v>19081.3</c:v>
                </c:pt>
                <c:pt idx="48">
                  <c:v>19062.22</c:v>
                </c:pt>
                <c:pt idx="49">
                  <c:v>19043.16</c:v>
                </c:pt>
                <c:pt idx="50">
                  <c:v>19024.12</c:v>
                </c:pt>
                <c:pt idx="51">
                  <c:v>19005.09</c:v>
                </c:pt>
                <c:pt idx="52">
                  <c:v>18986.09</c:v>
                </c:pt>
                <c:pt idx="53">
                  <c:v>18967.099999999999</c:v>
                </c:pt>
                <c:pt idx="54">
                  <c:v>18948.13</c:v>
                </c:pt>
                <c:pt idx="55">
                  <c:v>18929.189999999999</c:v>
                </c:pt>
                <c:pt idx="56">
                  <c:v>18910.259999999998</c:v>
                </c:pt>
                <c:pt idx="57">
                  <c:v>18891.349999999999</c:v>
                </c:pt>
                <c:pt idx="58">
                  <c:v>18872.46</c:v>
                </c:pt>
                <c:pt idx="59">
                  <c:v>18853.580000000002</c:v>
                </c:pt>
                <c:pt idx="60">
                  <c:v>18834.73</c:v>
                </c:pt>
                <c:pt idx="61">
                  <c:v>18815.89</c:v>
                </c:pt>
                <c:pt idx="62">
                  <c:v>18797.080000000002</c:v>
                </c:pt>
                <c:pt idx="63">
                  <c:v>18778.28</c:v>
                </c:pt>
                <c:pt idx="64">
                  <c:v>18759.5</c:v>
                </c:pt>
                <c:pt idx="65">
                  <c:v>18740.740000000002</c:v>
                </c:pt>
                <c:pt idx="66">
                  <c:v>18722</c:v>
                </c:pt>
                <c:pt idx="67">
                  <c:v>18703.28</c:v>
                </c:pt>
                <c:pt idx="68">
                  <c:v>18684.580000000002</c:v>
                </c:pt>
                <c:pt idx="69">
                  <c:v>18665.89</c:v>
                </c:pt>
                <c:pt idx="70">
                  <c:v>18647.23</c:v>
                </c:pt>
                <c:pt idx="71">
                  <c:v>18628.580000000002</c:v>
                </c:pt>
                <c:pt idx="72">
                  <c:v>18609.95</c:v>
                </c:pt>
                <c:pt idx="73">
                  <c:v>18591.34</c:v>
                </c:pt>
                <c:pt idx="74">
                  <c:v>18572.75</c:v>
                </c:pt>
                <c:pt idx="75">
                  <c:v>18554.18</c:v>
                </c:pt>
                <c:pt idx="76">
                  <c:v>18535.62</c:v>
                </c:pt>
                <c:pt idx="77">
                  <c:v>18517.09</c:v>
                </c:pt>
                <c:pt idx="78">
                  <c:v>18498.57</c:v>
                </c:pt>
                <c:pt idx="79">
                  <c:v>18480.07</c:v>
                </c:pt>
                <c:pt idx="80">
                  <c:v>18461.59</c:v>
                </c:pt>
                <c:pt idx="81">
                  <c:v>18443.13</c:v>
                </c:pt>
                <c:pt idx="82">
                  <c:v>18424.689999999999</c:v>
                </c:pt>
                <c:pt idx="83">
                  <c:v>18406.259999999998</c:v>
                </c:pt>
                <c:pt idx="84">
                  <c:v>18387.86</c:v>
                </c:pt>
                <c:pt idx="85">
                  <c:v>18369.47</c:v>
                </c:pt>
                <c:pt idx="86">
                  <c:v>18351.099999999999</c:v>
                </c:pt>
                <c:pt idx="87">
                  <c:v>18332.75</c:v>
                </c:pt>
                <c:pt idx="88">
                  <c:v>18314.419999999998</c:v>
                </c:pt>
                <c:pt idx="89">
                  <c:v>18296.099999999999</c:v>
                </c:pt>
                <c:pt idx="90">
                  <c:v>18277.8</c:v>
                </c:pt>
                <c:pt idx="91">
                  <c:v>18259.53</c:v>
                </c:pt>
                <c:pt idx="92">
                  <c:v>18241.27</c:v>
                </c:pt>
                <c:pt idx="93">
                  <c:v>18223.03</c:v>
                </c:pt>
                <c:pt idx="94">
                  <c:v>18204.8</c:v>
                </c:pt>
                <c:pt idx="95">
                  <c:v>18186.599999999999</c:v>
                </c:pt>
                <c:pt idx="96">
                  <c:v>18168.41</c:v>
                </c:pt>
                <c:pt idx="97">
                  <c:v>18150.240000000002</c:v>
                </c:pt>
                <c:pt idx="98">
                  <c:v>18132.09</c:v>
                </c:pt>
                <c:pt idx="99">
                  <c:v>18113.96</c:v>
                </c:pt>
                <c:pt idx="100">
                  <c:v>18095.849999999999</c:v>
                </c:pt>
              </c:numCache>
            </c:numRef>
          </c:val>
        </c:ser>
        <c:ser>
          <c:idx val="7"/>
          <c:order val="6"/>
          <c:tx>
            <c:strRef>
              <c:f>'Simulation results'!$A$76</c:f>
              <c:strCache>
                <c:ptCount val="1"/>
                <c:pt idx="0">
                  <c:v>LaneMiles-Rural Area/Freeways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results'!$B$76:$CX$76</c:f>
              <c:numCache>
                <c:formatCode>General</c:formatCode>
                <c:ptCount val="101"/>
                <c:pt idx="0">
                  <c:v>360</c:v>
                </c:pt>
                <c:pt idx="1">
                  <c:v>359.64</c:v>
                </c:pt>
                <c:pt idx="2">
                  <c:v>360.4</c:v>
                </c:pt>
                <c:pt idx="3">
                  <c:v>361.19</c:v>
                </c:pt>
                <c:pt idx="4">
                  <c:v>362.01</c:v>
                </c:pt>
                <c:pt idx="5">
                  <c:v>362.86</c:v>
                </c:pt>
                <c:pt idx="6">
                  <c:v>363.73</c:v>
                </c:pt>
                <c:pt idx="7">
                  <c:v>364.63</c:v>
                </c:pt>
                <c:pt idx="8">
                  <c:v>365.55</c:v>
                </c:pt>
                <c:pt idx="9">
                  <c:v>366.48</c:v>
                </c:pt>
                <c:pt idx="10">
                  <c:v>367.43</c:v>
                </c:pt>
                <c:pt idx="11">
                  <c:v>368.4</c:v>
                </c:pt>
                <c:pt idx="12">
                  <c:v>369.38</c:v>
                </c:pt>
                <c:pt idx="13">
                  <c:v>370.38</c:v>
                </c:pt>
                <c:pt idx="14">
                  <c:v>371.38</c:v>
                </c:pt>
                <c:pt idx="15">
                  <c:v>372.4</c:v>
                </c:pt>
                <c:pt idx="16">
                  <c:v>373.43</c:v>
                </c:pt>
                <c:pt idx="17">
                  <c:v>374.48</c:v>
                </c:pt>
                <c:pt idx="18">
                  <c:v>375.53</c:v>
                </c:pt>
                <c:pt idx="19">
                  <c:v>376.59</c:v>
                </c:pt>
                <c:pt idx="20">
                  <c:v>377.66</c:v>
                </c:pt>
                <c:pt idx="21">
                  <c:v>378.75</c:v>
                </c:pt>
                <c:pt idx="22">
                  <c:v>379.84</c:v>
                </c:pt>
                <c:pt idx="23">
                  <c:v>380.94</c:v>
                </c:pt>
                <c:pt idx="24">
                  <c:v>382.05</c:v>
                </c:pt>
                <c:pt idx="25">
                  <c:v>383.17</c:v>
                </c:pt>
                <c:pt idx="26">
                  <c:v>384.3</c:v>
                </c:pt>
                <c:pt idx="27">
                  <c:v>385.44</c:v>
                </c:pt>
                <c:pt idx="28">
                  <c:v>386.59</c:v>
                </c:pt>
                <c:pt idx="29">
                  <c:v>387.74</c:v>
                </c:pt>
                <c:pt idx="30">
                  <c:v>388.91</c:v>
                </c:pt>
                <c:pt idx="31">
                  <c:v>390.09</c:v>
                </c:pt>
                <c:pt idx="32">
                  <c:v>391.27</c:v>
                </c:pt>
                <c:pt idx="33">
                  <c:v>392.46</c:v>
                </c:pt>
                <c:pt idx="34">
                  <c:v>393.67</c:v>
                </c:pt>
                <c:pt idx="35">
                  <c:v>394.88</c:v>
                </c:pt>
                <c:pt idx="36">
                  <c:v>396.1</c:v>
                </c:pt>
                <c:pt idx="37">
                  <c:v>397.33</c:v>
                </c:pt>
                <c:pt idx="38">
                  <c:v>398.57</c:v>
                </c:pt>
                <c:pt idx="39">
                  <c:v>399.81</c:v>
                </c:pt>
                <c:pt idx="40">
                  <c:v>401.07</c:v>
                </c:pt>
                <c:pt idx="41">
                  <c:v>402.33</c:v>
                </c:pt>
                <c:pt idx="42">
                  <c:v>403.6</c:v>
                </c:pt>
                <c:pt idx="43">
                  <c:v>404.89</c:v>
                </c:pt>
                <c:pt idx="44">
                  <c:v>406.18</c:v>
                </c:pt>
                <c:pt idx="45">
                  <c:v>407.47</c:v>
                </c:pt>
                <c:pt idx="46">
                  <c:v>408.78</c:v>
                </c:pt>
                <c:pt idx="47">
                  <c:v>410.1</c:v>
                </c:pt>
                <c:pt idx="48">
                  <c:v>411.42</c:v>
                </c:pt>
                <c:pt idx="49">
                  <c:v>412.75</c:v>
                </c:pt>
                <c:pt idx="50">
                  <c:v>414.09</c:v>
                </c:pt>
                <c:pt idx="51">
                  <c:v>415.44</c:v>
                </c:pt>
                <c:pt idx="52">
                  <c:v>416.8</c:v>
                </c:pt>
                <c:pt idx="53">
                  <c:v>418.16</c:v>
                </c:pt>
                <c:pt idx="54">
                  <c:v>419.54</c:v>
                </c:pt>
                <c:pt idx="55">
                  <c:v>420.92</c:v>
                </c:pt>
                <c:pt idx="56">
                  <c:v>422.31</c:v>
                </c:pt>
                <c:pt idx="57">
                  <c:v>423.7</c:v>
                </c:pt>
                <c:pt idx="58">
                  <c:v>425.11</c:v>
                </c:pt>
                <c:pt idx="59">
                  <c:v>426.52</c:v>
                </c:pt>
                <c:pt idx="60">
                  <c:v>427.94</c:v>
                </c:pt>
                <c:pt idx="61">
                  <c:v>429.36</c:v>
                </c:pt>
                <c:pt idx="62">
                  <c:v>430.8</c:v>
                </c:pt>
                <c:pt idx="63">
                  <c:v>432.24</c:v>
                </c:pt>
                <c:pt idx="64">
                  <c:v>433.69</c:v>
                </c:pt>
                <c:pt idx="65">
                  <c:v>435.14</c:v>
                </c:pt>
                <c:pt idx="66">
                  <c:v>436.6</c:v>
                </c:pt>
                <c:pt idx="67">
                  <c:v>438.07</c:v>
                </c:pt>
                <c:pt idx="68">
                  <c:v>439.55</c:v>
                </c:pt>
                <c:pt idx="69">
                  <c:v>441.03</c:v>
                </c:pt>
                <c:pt idx="70">
                  <c:v>442.52</c:v>
                </c:pt>
                <c:pt idx="71">
                  <c:v>444.02</c:v>
                </c:pt>
                <c:pt idx="72">
                  <c:v>445.52</c:v>
                </c:pt>
                <c:pt idx="73">
                  <c:v>447.03</c:v>
                </c:pt>
                <c:pt idx="74">
                  <c:v>448.55</c:v>
                </c:pt>
                <c:pt idx="75">
                  <c:v>450.07</c:v>
                </c:pt>
                <c:pt idx="76">
                  <c:v>451.6</c:v>
                </c:pt>
                <c:pt idx="77">
                  <c:v>453.14</c:v>
                </c:pt>
                <c:pt idx="78">
                  <c:v>454.68</c:v>
                </c:pt>
                <c:pt idx="79">
                  <c:v>456.23</c:v>
                </c:pt>
                <c:pt idx="80">
                  <c:v>457.78</c:v>
                </c:pt>
                <c:pt idx="81">
                  <c:v>459.34</c:v>
                </c:pt>
                <c:pt idx="82">
                  <c:v>460.91</c:v>
                </c:pt>
                <c:pt idx="83">
                  <c:v>462.48</c:v>
                </c:pt>
                <c:pt idx="84">
                  <c:v>464.06</c:v>
                </c:pt>
                <c:pt idx="85">
                  <c:v>465.64</c:v>
                </c:pt>
                <c:pt idx="86">
                  <c:v>467.23</c:v>
                </c:pt>
                <c:pt idx="87">
                  <c:v>468.83</c:v>
                </c:pt>
                <c:pt idx="88">
                  <c:v>470.43</c:v>
                </c:pt>
                <c:pt idx="89">
                  <c:v>472.04</c:v>
                </c:pt>
                <c:pt idx="90">
                  <c:v>473.65</c:v>
                </c:pt>
                <c:pt idx="91">
                  <c:v>475.27</c:v>
                </c:pt>
                <c:pt idx="92">
                  <c:v>476.89</c:v>
                </c:pt>
                <c:pt idx="93">
                  <c:v>478.52</c:v>
                </c:pt>
                <c:pt idx="94">
                  <c:v>480.15</c:v>
                </c:pt>
                <c:pt idx="95">
                  <c:v>481.79</c:v>
                </c:pt>
                <c:pt idx="96">
                  <c:v>483.44</c:v>
                </c:pt>
                <c:pt idx="97">
                  <c:v>485.09</c:v>
                </c:pt>
                <c:pt idx="98">
                  <c:v>486.74</c:v>
                </c:pt>
                <c:pt idx="99">
                  <c:v>488.4</c:v>
                </c:pt>
                <c:pt idx="100">
                  <c:v>490.07</c:v>
                </c:pt>
              </c:numCache>
            </c:numRef>
          </c:val>
        </c:ser>
        <c:ser>
          <c:idx val="8"/>
          <c:order val="7"/>
          <c:tx>
            <c:strRef>
              <c:f>'Simulation results'!$A$77</c:f>
              <c:strCache>
                <c:ptCount val="1"/>
                <c:pt idx="0">
                  <c:v>LaneMiles-Rural Area/Arterials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results'!$B$77:$CX$77</c:f>
              <c:numCache>
                <c:formatCode>General</c:formatCode>
                <c:ptCount val="101"/>
                <c:pt idx="0">
                  <c:v>8840.82</c:v>
                </c:pt>
                <c:pt idx="1">
                  <c:v>8831.98</c:v>
                </c:pt>
                <c:pt idx="2">
                  <c:v>8823.15</c:v>
                </c:pt>
                <c:pt idx="3">
                  <c:v>8814.33</c:v>
                </c:pt>
                <c:pt idx="4">
                  <c:v>8805.51</c:v>
                </c:pt>
                <c:pt idx="5">
                  <c:v>8796.7099999999991</c:v>
                </c:pt>
                <c:pt idx="6">
                  <c:v>8787.91</c:v>
                </c:pt>
                <c:pt idx="7">
                  <c:v>8779.1200000000008</c:v>
                </c:pt>
                <c:pt idx="8">
                  <c:v>8770.34</c:v>
                </c:pt>
                <c:pt idx="9">
                  <c:v>8761.57</c:v>
                </c:pt>
                <c:pt idx="10">
                  <c:v>8752.81</c:v>
                </c:pt>
                <c:pt idx="11">
                  <c:v>8744.06</c:v>
                </c:pt>
                <c:pt idx="12">
                  <c:v>8735.31</c:v>
                </c:pt>
                <c:pt idx="13">
                  <c:v>8726.58</c:v>
                </c:pt>
                <c:pt idx="14">
                  <c:v>8717.85</c:v>
                </c:pt>
                <c:pt idx="15">
                  <c:v>8709.1299999999992</c:v>
                </c:pt>
                <c:pt idx="16">
                  <c:v>8700.42</c:v>
                </c:pt>
                <c:pt idx="17">
                  <c:v>8691.7199999999993</c:v>
                </c:pt>
                <c:pt idx="18">
                  <c:v>8683.0300000000007</c:v>
                </c:pt>
                <c:pt idx="19">
                  <c:v>8674.35</c:v>
                </c:pt>
                <c:pt idx="20">
                  <c:v>8665.68</c:v>
                </c:pt>
                <c:pt idx="21">
                  <c:v>8657.01</c:v>
                </c:pt>
                <c:pt idx="22">
                  <c:v>8648.35</c:v>
                </c:pt>
                <c:pt idx="23">
                  <c:v>8639.7000000000007</c:v>
                </c:pt>
                <c:pt idx="24">
                  <c:v>8631.06</c:v>
                </c:pt>
                <c:pt idx="25">
                  <c:v>8622.43</c:v>
                </c:pt>
                <c:pt idx="26">
                  <c:v>8613.81</c:v>
                </c:pt>
                <c:pt idx="27">
                  <c:v>8605.2000000000007</c:v>
                </c:pt>
                <c:pt idx="28">
                  <c:v>8596.59</c:v>
                </c:pt>
                <c:pt idx="29">
                  <c:v>8588</c:v>
                </c:pt>
                <c:pt idx="30">
                  <c:v>8579.41</c:v>
                </c:pt>
                <c:pt idx="31">
                  <c:v>8570.83</c:v>
                </c:pt>
                <c:pt idx="32">
                  <c:v>8562.26</c:v>
                </c:pt>
                <c:pt idx="33">
                  <c:v>8553.69</c:v>
                </c:pt>
                <c:pt idx="34">
                  <c:v>8545.14</c:v>
                </c:pt>
                <c:pt idx="35">
                  <c:v>8536.6</c:v>
                </c:pt>
                <c:pt idx="36">
                  <c:v>8528.06</c:v>
                </c:pt>
                <c:pt idx="37">
                  <c:v>8519.5300000000007</c:v>
                </c:pt>
                <c:pt idx="38">
                  <c:v>8511.01</c:v>
                </c:pt>
                <c:pt idx="39">
                  <c:v>8502.5</c:v>
                </c:pt>
                <c:pt idx="40">
                  <c:v>8494</c:v>
                </c:pt>
                <c:pt idx="41">
                  <c:v>8485.5</c:v>
                </c:pt>
                <c:pt idx="42">
                  <c:v>8477.02</c:v>
                </c:pt>
                <c:pt idx="43">
                  <c:v>8468.5400000000009</c:v>
                </c:pt>
                <c:pt idx="44">
                  <c:v>8460.07</c:v>
                </c:pt>
                <c:pt idx="45">
                  <c:v>8451.61</c:v>
                </c:pt>
                <c:pt idx="46">
                  <c:v>8443.16</c:v>
                </c:pt>
                <c:pt idx="47">
                  <c:v>8434.7199999999993</c:v>
                </c:pt>
                <c:pt idx="48">
                  <c:v>8426.2800000000007</c:v>
                </c:pt>
                <c:pt idx="49">
                  <c:v>8417.86</c:v>
                </c:pt>
                <c:pt idx="50">
                  <c:v>8409.44</c:v>
                </c:pt>
                <c:pt idx="51">
                  <c:v>8401.0300000000007</c:v>
                </c:pt>
                <c:pt idx="52">
                  <c:v>8392.6299999999992</c:v>
                </c:pt>
                <c:pt idx="53">
                  <c:v>8384.24</c:v>
                </c:pt>
                <c:pt idx="54">
                  <c:v>8375.85</c:v>
                </c:pt>
                <c:pt idx="55">
                  <c:v>8367.48</c:v>
                </c:pt>
                <c:pt idx="56">
                  <c:v>8359.11</c:v>
                </c:pt>
                <c:pt idx="57">
                  <c:v>8350.75</c:v>
                </c:pt>
                <c:pt idx="58">
                  <c:v>8342.4</c:v>
                </c:pt>
                <c:pt idx="59">
                  <c:v>8334.06</c:v>
                </c:pt>
                <c:pt idx="60">
                  <c:v>8325.7199999999993</c:v>
                </c:pt>
                <c:pt idx="61">
                  <c:v>8317.4</c:v>
                </c:pt>
                <c:pt idx="62">
                  <c:v>8309.08</c:v>
                </c:pt>
                <c:pt idx="63">
                  <c:v>8300.77</c:v>
                </c:pt>
                <c:pt idx="64">
                  <c:v>8292.4699999999993</c:v>
                </c:pt>
                <c:pt idx="65">
                  <c:v>8284.18</c:v>
                </c:pt>
                <c:pt idx="66">
                  <c:v>8275.89</c:v>
                </c:pt>
                <c:pt idx="67">
                  <c:v>8267.6200000000008</c:v>
                </c:pt>
                <c:pt idx="68">
                  <c:v>8259.35</c:v>
                </c:pt>
                <c:pt idx="69">
                  <c:v>8251.09</c:v>
                </c:pt>
                <c:pt idx="70">
                  <c:v>8242.84</c:v>
                </c:pt>
                <c:pt idx="71">
                  <c:v>8234.6</c:v>
                </c:pt>
                <c:pt idx="72">
                  <c:v>8226.36</c:v>
                </c:pt>
                <c:pt idx="73">
                  <c:v>8218.1299999999992</c:v>
                </c:pt>
                <c:pt idx="74">
                  <c:v>8209.92</c:v>
                </c:pt>
                <c:pt idx="75">
                  <c:v>8201.7099999999991</c:v>
                </c:pt>
                <c:pt idx="76">
                  <c:v>8193.5</c:v>
                </c:pt>
                <c:pt idx="77">
                  <c:v>8185.31</c:v>
                </c:pt>
                <c:pt idx="78">
                  <c:v>8177.13</c:v>
                </c:pt>
                <c:pt idx="79">
                  <c:v>8168.95</c:v>
                </c:pt>
                <c:pt idx="80">
                  <c:v>8160.78</c:v>
                </c:pt>
                <c:pt idx="81">
                  <c:v>8152.62</c:v>
                </c:pt>
                <c:pt idx="82">
                  <c:v>8144.47</c:v>
                </c:pt>
                <c:pt idx="83">
                  <c:v>8136.32</c:v>
                </c:pt>
                <c:pt idx="84">
                  <c:v>8128.19</c:v>
                </c:pt>
                <c:pt idx="85">
                  <c:v>8120.06</c:v>
                </c:pt>
                <c:pt idx="86">
                  <c:v>8111.94</c:v>
                </c:pt>
                <c:pt idx="87">
                  <c:v>8103.83</c:v>
                </c:pt>
                <c:pt idx="88">
                  <c:v>8095.72</c:v>
                </c:pt>
                <c:pt idx="89">
                  <c:v>8087.63</c:v>
                </c:pt>
                <c:pt idx="90">
                  <c:v>8079.54</c:v>
                </c:pt>
                <c:pt idx="91">
                  <c:v>8071.46</c:v>
                </c:pt>
                <c:pt idx="92">
                  <c:v>8063.39</c:v>
                </c:pt>
                <c:pt idx="93">
                  <c:v>8055.32</c:v>
                </c:pt>
                <c:pt idx="94">
                  <c:v>8047.27</c:v>
                </c:pt>
                <c:pt idx="95">
                  <c:v>8039.22</c:v>
                </c:pt>
                <c:pt idx="96">
                  <c:v>8031.18</c:v>
                </c:pt>
                <c:pt idx="97">
                  <c:v>8023.15</c:v>
                </c:pt>
                <c:pt idx="98">
                  <c:v>8015.13</c:v>
                </c:pt>
                <c:pt idx="99">
                  <c:v>8007.11</c:v>
                </c:pt>
                <c:pt idx="100">
                  <c:v>7999.11</c:v>
                </c:pt>
              </c:numCache>
            </c:numRef>
          </c:val>
        </c:ser>
        <c:ser>
          <c:idx val="9"/>
          <c:order val="8"/>
          <c:tx>
            <c:strRef>
              <c:f>'Simulation results'!$A$78</c:f>
              <c:strCache>
                <c:ptCount val="1"/>
                <c:pt idx="0">
                  <c:v>LaneMiles-Rural Area/Local Roads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results'!$B$78:$CX$78</c:f>
              <c:numCache>
                <c:formatCode>General</c:formatCode>
                <c:ptCount val="101"/>
                <c:pt idx="0">
                  <c:v>40000</c:v>
                </c:pt>
                <c:pt idx="1">
                  <c:v>39960</c:v>
                </c:pt>
                <c:pt idx="2">
                  <c:v>39920.04</c:v>
                </c:pt>
                <c:pt idx="3">
                  <c:v>39880.120000000003</c:v>
                </c:pt>
                <c:pt idx="4">
                  <c:v>39840.239999999998</c:v>
                </c:pt>
                <c:pt idx="5">
                  <c:v>39800.400000000001</c:v>
                </c:pt>
                <c:pt idx="6">
                  <c:v>39760.6</c:v>
                </c:pt>
                <c:pt idx="7">
                  <c:v>39720.839999999997</c:v>
                </c:pt>
                <c:pt idx="8">
                  <c:v>39681.11</c:v>
                </c:pt>
                <c:pt idx="9">
                  <c:v>39641.43</c:v>
                </c:pt>
                <c:pt idx="10">
                  <c:v>39601.79</c:v>
                </c:pt>
                <c:pt idx="11">
                  <c:v>39562.19</c:v>
                </c:pt>
                <c:pt idx="12">
                  <c:v>39522.629999999997</c:v>
                </c:pt>
                <c:pt idx="13">
                  <c:v>39483.11</c:v>
                </c:pt>
                <c:pt idx="14">
                  <c:v>39443.620000000003</c:v>
                </c:pt>
                <c:pt idx="15">
                  <c:v>39404.18</c:v>
                </c:pt>
                <c:pt idx="16">
                  <c:v>39364.769999999997</c:v>
                </c:pt>
                <c:pt idx="17">
                  <c:v>39325.410000000003</c:v>
                </c:pt>
                <c:pt idx="18">
                  <c:v>39286.089999999997</c:v>
                </c:pt>
                <c:pt idx="19">
                  <c:v>39246.800000000003</c:v>
                </c:pt>
                <c:pt idx="20">
                  <c:v>39207.550000000003</c:v>
                </c:pt>
                <c:pt idx="21">
                  <c:v>39168.35</c:v>
                </c:pt>
                <c:pt idx="22">
                  <c:v>39129.18</c:v>
                </c:pt>
                <c:pt idx="23">
                  <c:v>39090.050000000003</c:v>
                </c:pt>
                <c:pt idx="24">
                  <c:v>39050.959999999999</c:v>
                </c:pt>
                <c:pt idx="25">
                  <c:v>39011.910000000003</c:v>
                </c:pt>
                <c:pt idx="26">
                  <c:v>38972.9</c:v>
                </c:pt>
                <c:pt idx="27">
                  <c:v>38933.93</c:v>
                </c:pt>
                <c:pt idx="28">
                  <c:v>38894.99</c:v>
                </c:pt>
                <c:pt idx="29">
                  <c:v>38856.1</c:v>
                </c:pt>
                <c:pt idx="30">
                  <c:v>38817.24</c:v>
                </c:pt>
                <c:pt idx="31">
                  <c:v>38778.43</c:v>
                </c:pt>
                <c:pt idx="32">
                  <c:v>38739.65</c:v>
                </c:pt>
                <c:pt idx="33">
                  <c:v>38700.910000000003</c:v>
                </c:pt>
                <c:pt idx="34">
                  <c:v>38662.21</c:v>
                </c:pt>
                <c:pt idx="35">
                  <c:v>38623.550000000003</c:v>
                </c:pt>
                <c:pt idx="36">
                  <c:v>38584.92</c:v>
                </c:pt>
                <c:pt idx="37">
                  <c:v>38546.339999999997</c:v>
                </c:pt>
                <c:pt idx="38">
                  <c:v>38507.79</c:v>
                </c:pt>
                <c:pt idx="39">
                  <c:v>38469.279999999999</c:v>
                </c:pt>
                <c:pt idx="40">
                  <c:v>38430.81</c:v>
                </c:pt>
                <c:pt idx="41">
                  <c:v>38392.379999999997</c:v>
                </c:pt>
                <c:pt idx="42">
                  <c:v>38353.99</c:v>
                </c:pt>
                <c:pt idx="43">
                  <c:v>38315.64</c:v>
                </c:pt>
                <c:pt idx="44">
                  <c:v>38277.32</c:v>
                </c:pt>
                <c:pt idx="45">
                  <c:v>38239.040000000001</c:v>
                </c:pt>
                <c:pt idx="46">
                  <c:v>38200.800000000003</c:v>
                </c:pt>
                <c:pt idx="47">
                  <c:v>38162.61</c:v>
                </c:pt>
                <c:pt idx="48">
                  <c:v>38124.44</c:v>
                </c:pt>
                <c:pt idx="49">
                  <c:v>38086.32</c:v>
                </c:pt>
                <c:pt idx="50">
                  <c:v>38048.230000000003</c:v>
                </c:pt>
                <c:pt idx="51">
                  <c:v>38010.18</c:v>
                </c:pt>
                <c:pt idx="52">
                  <c:v>37972.17</c:v>
                </c:pt>
                <c:pt idx="53">
                  <c:v>37934.199999999997</c:v>
                </c:pt>
                <c:pt idx="54">
                  <c:v>37896.269999999997</c:v>
                </c:pt>
                <c:pt idx="55">
                  <c:v>37858.370000000003</c:v>
                </c:pt>
                <c:pt idx="56">
                  <c:v>37820.51</c:v>
                </c:pt>
                <c:pt idx="57">
                  <c:v>37782.69</c:v>
                </c:pt>
                <c:pt idx="58">
                  <c:v>37744.910000000003</c:v>
                </c:pt>
                <c:pt idx="59">
                  <c:v>37707.160000000003</c:v>
                </c:pt>
                <c:pt idx="60">
                  <c:v>37669.46</c:v>
                </c:pt>
                <c:pt idx="61">
                  <c:v>37631.79</c:v>
                </c:pt>
                <c:pt idx="62">
                  <c:v>37594.160000000003</c:v>
                </c:pt>
                <c:pt idx="63">
                  <c:v>37556.559999999998</c:v>
                </c:pt>
                <c:pt idx="64">
                  <c:v>37519.01</c:v>
                </c:pt>
                <c:pt idx="65">
                  <c:v>37481.49</c:v>
                </c:pt>
                <c:pt idx="66">
                  <c:v>37444.01</c:v>
                </c:pt>
                <c:pt idx="67">
                  <c:v>37406.559999999998</c:v>
                </c:pt>
                <c:pt idx="68">
                  <c:v>37369.160000000003</c:v>
                </c:pt>
                <c:pt idx="69">
                  <c:v>37331.79</c:v>
                </c:pt>
                <c:pt idx="70">
                  <c:v>37294.449999999997</c:v>
                </c:pt>
                <c:pt idx="71">
                  <c:v>37257.160000000003</c:v>
                </c:pt>
                <c:pt idx="72">
                  <c:v>37219.9</c:v>
                </c:pt>
                <c:pt idx="73">
                  <c:v>37182.68</c:v>
                </c:pt>
                <c:pt idx="74">
                  <c:v>37145.5</c:v>
                </c:pt>
                <c:pt idx="75">
                  <c:v>37108.36</c:v>
                </c:pt>
                <c:pt idx="76">
                  <c:v>37071.25</c:v>
                </c:pt>
                <c:pt idx="77">
                  <c:v>37034.18</c:v>
                </c:pt>
                <c:pt idx="78">
                  <c:v>36997.14</c:v>
                </c:pt>
                <c:pt idx="79">
                  <c:v>36960.14</c:v>
                </c:pt>
                <c:pt idx="80">
                  <c:v>36923.18</c:v>
                </c:pt>
                <c:pt idx="81">
                  <c:v>36886.26</c:v>
                </c:pt>
                <c:pt idx="82">
                  <c:v>36849.379999999997</c:v>
                </c:pt>
                <c:pt idx="83">
                  <c:v>36812.53</c:v>
                </c:pt>
                <c:pt idx="84">
                  <c:v>36775.71</c:v>
                </c:pt>
                <c:pt idx="85">
                  <c:v>36738.94</c:v>
                </c:pt>
                <c:pt idx="86">
                  <c:v>36702.199999999997</c:v>
                </c:pt>
                <c:pt idx="87">
                  <c:v>36665.5</c:v>
                </c:pt>
                <c:pt idx="88">
                  <c:v>36628.83</c:v>
                </c:pt>
                <c:pt idx="89">
                  <c:v>36592.199999999997</c:v>
                </c:pt>
                <c:pt idx="90">
                  <c:v>36555.61</c:v>
                </c:pt>
                <c:pt idx="91">
                  <c:v>36519.050000000003</c:v>
                </c:pt>
                <c:pt idx="92">
                  <c:v>36482.54</c:v>
                </c:pt>
                <c:pt idx="93">
                  <c:v>36446.050000000003</c:v>
                </c:pt>
                <c:pt idx="94">
                  <c:v>36409.61</c:v>
                </c:pt>
                <c:pt idx="95">
                  <c:v>36373.199999999997</c:v>
                </c:pt>
                <c:pt idx="96">
                  <c:v>36336.82</c:v>
                </c:pt>
                <c:pt idx="97">
                  <c:v>36300.480000000003</c:v>
                </c:pt>
                <c:pt idx="98">
                  <c:v>36264.18</c:v>
                </c:pt>
                <c:pt idx="99">
                  <c:v>36227.919999999998</c:v>
                </c:pt>
                <c:pt idx="100">
                  <c:v>36191.69</c:v>
                </c:pt>
              </c:numCache>
            </c:numRef>
          </c:val>
        </c:ser>
        <c:dLbls>
          <c:showLegendKey val="0"/>
          <c:showVal val="0"/>
          <c:showCatName val="0"/>
          <c:showSerName val="0"/>
          <c:showPercent val="0"/>
          <c:showBubbleSize val="0"/>
        </c:dLbls>
        <c:axId val="131902464"/>
        <c:axId val="152488768"/>
      </c:areaChart>
      <c:catAx>
        <c:axId val="131902464"/>
        <c:scaling>
          <c:orientation val="minMax"/>
        </c:scaling>
        <c:delete val="0"/>
        <c:axPos val="b"/>
        <c:numFmt formatCode="General" sourceLinked="1"/>
        <c:majorTickMark val="out"/>
        <c:minorTickMark val="none"/>
        <c:tickLblPos val="nextTo"/>
        <c:crossAx val="152488768"/>
        <c:crosses val="autoZero"/>
        <c:auto val="1"/>
        <c:lblAlgn val="ctr"/>
        <c:lblOffset val="100"/>
        <c:tickLblSkip val="10"/>
        <c:noMultiLvlLbl val="0"/>
      </c:catAx>
      <c:valAx>
        <c:axId val="152488768"/>
        <c:scaling>
          <c:orientation val="minMax"/>
        </c:scaling>
        <c:delete val="0"/>
        <c:axPos val="l"/>
        <c:majorGridlines/>
        <c:numFmt formatCode="0%" sourceLinked="1"/>
        <c:majorTickMark val="out"/>
        <c:minorTickMark val="none"/>
        <c:tickLblPos val="nextTo"/>
        <c:crossAx val="13190246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results'!$A$30</c:f>
              <c:strCache>
                <c:ptCount val="1"/>
                <c:pt idx="0">
                  <c:v>OwnCar</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results'!$B$30:$CX$30</c:f>
              <c:numCache>
                <c:formatCode>General</c:formatCode>
                <c:ptCount val="101"/>
                <c:pt idx="0">
                  <c:v>3309982</c:v>
                </c:pt>
                <c:pt idx="1">
                  <c:v>3309982</c:v>
                </c:pt>
                <c:pt idx="2">
                  <c:v>3374532.25</c:v>
                </c:pt>
                <c:pt idx="3">
                  <c:v>3435427.5</c:v>
                </c:pt>
                <c:pt idx="4">
                  <c:v>3492965.5</c:v>
                </c:pt>
                <c:pt idx="5">
                  <c:v>3547486.25</c:v>
                </c:pt>
                <c:pt idx="6">
                  <c:v>3599331</c:v>
                </c:pt>
                <c:pt idx="7">
                  <c:v>3648817</c:v>
                </c:pt>
                <c:pt idx="8">
                  <c:v>3696205.5</c:v>
                </c:pt>
                <c:pt idx="9">
                  <c:v>3741820.5</c:v>
                </c:pt>
                <c:pt idx="10">
                  <c:v>3785999.75</c:v>
                </c:pt>
                <c:pt idx="11">
                  <c:v>3828908.5</c:v>
                </c:pt>
                <c:pt idx="12">
                  <c:v>3870691.5</c:v>
                </c:pt>
                <c:pt idx="13">
                  <c:v>3911466.5</c:v>
                </c:pt>
                <c:pt idx="14">
                  <c:v>3951349</c:v>
                </c:pt>
                <c:pt idx="15">
                  <c:v>3990419</c:v>
                </c:pt>
                <c:pt idx="16">
                  <c:v>4028767.75</c:v>
                </c:pt>
                <c:pt idx="17">
                  <c:v>4066430.5</c:v>
                </c:pt>
                <c:pt idx="18">
                  <c:v>4103496</c:v>
                </c:pt>
                <c:pt idx="19">
                  <c:v>4140008.75</c:v>
                </c:pt>
                <c:pt idx="20">
                  <c:v>4175976.5</c:v>
                </c:pt>
                <c:pt idx="21">
                  <c:v>4211438.5</c:v>
                </c:pt>
                <c:pt idx="22">
                  <c:v>4246458</c:v>
                </c:pt>
                <c:pt idx="23">
                  <c:v>4281037.5</c:v>
                </c:pt>
                <c:pt idx="24">
                  <c:v>4315215</c:v>
                </c:pt>
                <c:pt idx="25">
                  <c:v>4349011</c:v>
                </c:pt>
                <c:pt idx="26">
                  <c:v>4382424.5</c:v>
                </c:pt>
                <c:pt idx="27">
                  <c:v>4415470.5</c:v>
                </c:pt>
                <c:pt idx="28">
                  <c:v>4448167</c:v>
                </c:pt>
                <c:pt idx="29">
                  <c:v>4480542</c:v>
                </c:pt>
                <c:pt idx="30">
                  <c:v>4512560.5</c:v>
                </c:pt>
                <c:pt idx="31">
                  <c:v>4544261.5</c:v>
                </c:pt>
                <c:pt idx="32">
                  <c:v>4575633.5</c:v>
                </c:pt>
                <c:pt idx="33">
                  <c:v>4606687.5</c:v>
                </c:pt>
                <c:pt idx="34">
                  <c:v>4637414</c:v>
                </c:pt>
                <c:pt idx="35">
                  <c:v>4667850.5</c:v>
                </c:pt>
                <c:pt idx="36">
                  <c:v>4697971</c:v>
                </c:pt>
                <c:pt idx="37">
                  <c:v>4727793</c:v>
                </c:pt>
                <c:pt idx="38">
                  <c:v>4757323.5</c:v>
                </c:pt>
                <c:pt idx="39">
                  <c:v>4786566</c:v>
                </c:pt>
                <c:pt idx="40">
                  <c:v>4815525</c:v>
                </c:pt>
                <c:pt idx="41">
                  <c:v>4844205</c:v>
                </c:pt>
                <c:pt idx="42">
                  <c:v>4872628.5</c:v>
                </c:pt>
                <c:pt idx="43">
                  <c:v>4900766.5</c:v>
                </c:pt>
                <c:pt idx="44">
                  <c:v>4928662</c:v>
                </c:pt>
                <c:pt idx="45">
                  <c:v>4956294.5</c:v>
                </c:pt>
                <c:pt idx="46">
                  <c:v>4983681.5</c:v>
                </c:pt>
                <c:pt idx="47">
                  <c:v>5010820</c:v>
                </c:pt>
                <c:pt idx="48">
                  <c:v>5037718.5</c:v>
                </c:pt>
                <c:pt idx="49">
                  <c:v>5064377</c:v>
                </c:pt>
                <c:pt idx="50">
                  <c:v>5090783.5</c:v>
                </c:pt>
                <c:pt idx="51">
                  <c:v>5116940.5</c:v>
                </c:pt>
                <c:pt idx="52">
                  <c:v>5142863.5</c:v>
                </c:pt>
                <c:pt idx="53">
                  <c:v>5168544</c:v>
                </c:pt>
                <c:pt idx="54">
                  <c:v>5193990.5</c:v>
                </c:pt>
                <c:pt idx="55">
                  <c:v>5219204.5</c:v>
                </c:pt>
                <c:pt idx="56">
                  <c:v>5244180.5</c:v>
                </c:pt>
                <c:pt idx="57">
                  <c:v>5268936</c:v>
                </c:pt>
                <c:pt idx="58">
                  <c:v>5293468</c:v>
                </c:pt>
                <c:pt idx="59">
                  <c:v>5317787</c:v>
                </c:pt>
                <c:pt idx="60">
                  <c:v>5341922</c:v>
                </c:pt>
                <c:pt idx="61">
                  <c:v>5365891.5</c:v>
                </c:pt>
                <c:pt idx="62">
                  <c:v>5389701.5</c:v>
                </c:pt>
                <c:pt idx="63">
                  <c:v>5413340</c:v>
                </c:pt>
                <c:pt idx="64">
                  <c:v>5436824</c:v>
                </c:pt>
                <c:pt idx="65">
                  <c:v>5460153</c:v>
                </c:pt>
                <c:pt idx="66">
                  <c:v>5483314</c:v>
                </c:pt>
                <c:pt idx="67">
                  <c:v>5506334</c:v>
                </c:pt>
                <c:pt idx="68">
                  <c:v>5529216.5</c:v>
                </c:pt>
                <c:pt idx="69">
                  <c:v>5551936.5</c:v>
                </c:pt>
                <c:pt idx="70">
                  <c:v>5574522</c:v>
                </c:pt>
                <c:pt idx="71">
                  <c:v>5596976</c:v>
                </c:pt>
                <c:pt idx="72">
                  <c:v>5619292.5</c:v>
                </c:pt>
                <c:pt idx="73">
                  <c:v>5641464</c:v>
                </c:pt>
                <c:pt idx="74">
                  <c:v>5663525</c:v>
                </c:pt>
                <c:pt idx="75">
                  <c:v>5685451</c:v>
                </c:pt>
                <c:pt idx="76">
                  <c:v>5707258.5</c:v>
                </c:pt>
                <c:pt idx="77">
                  <c:v>5728952.5</c:v>
                </c:pt>
                <c:pt idx="78">
                  <c:v>5750540.5</c:v>
                </c:pt>
                <c:pt idx="79">
                  <c:v>5772010</c:v>
                </c:pt>
                <c:pt idx="80">
                  <c:v>5793362.5</c:v>
                </c:pt>
                <c:pt idx="81">
                  <c:v>5814626.5</c:v>
                </c:pt>
                <c:pt idx="82">
                  <c:v>5835780.5</c:v>
                </c:pt>
                <c:pt idx="83">
                  <c:v>5856839.5</c:v>
                </c:pt>
                <c:pt idx="84">
                  <c:v>5877802</c:v>
                </c:pt>
                <c:pt idx="85">
                  <c:v>5898666</c:v>
                </c:pt>
                <c:pt idx="86">
                  <c:v>5919429.5</c:v>
                </c:pt>
                <c:pt idx="87">
                  <c:v>5940085.5</c:v>
                </c:pt>
                <c:pt idx="88">
                  <c:v>5960670</c:v>
                </c:pt>
                <c:pt idx="89">
                  <c:v>5981170.5</c:v>
                </c:pt>
                <c:pt idx="90">
                  <c:v>6001590.5</c:v>
                </c:pt>
                <c:pt idx="91">
                  <c:v>6021918.5</c:v>
                </c:pt>
                <c:pt idx="92">
                  <c:v>6042174.5</c:v>
                </c:pt>
                <c:pt idx="93">
                  <c:v>6062373</c:v>
                </c:pt>
                <c:pt idx="94">
                  <c:v>6082498</c:v>
                </c:pt>
                <c:pt idx="95">
                  <c:v>6102579.5</c:v>
                </c:pt>
                <c:pt idx="96">
                  <c:v>6122587.5</c:v>
                </c:pt>
                <c:pt idx="97">
                  <c:v>6142578.5</c:v>
                </c:pt>
                <c:pt idx="98">
                  <c:v>6162528.5</c:v>
                </c:pt>
                <c:pt idx="99">
                  <c:v>6182434</c:v>
                </c:pt>
                <c:pt idx="100">
                  <c:v>6202298.5</c:v>
                </c:pt>
              </c:numCache>
            </c:numRef>
          </c:val>
        </c:ser>
        <c:ser>
          <c:idx val="5"/>
          <c:order val="1"/>
          <c:tx>
            <c:strRef>
              <c:f>'Simulation results'!$A$31</c:f>
              <c:strCache>
                <c:ptCount val="1"/>
                <c:pt idx="0">
                  <c:v>ShareCar</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results'!$B$31:$CX$31</c:f>
              <c:numCache>
                <c:formatCode>General</c:formatCode>
                <c:ptCount val="101"/>
                <c:pt idx="0">
                  <c:v>886549.88</c:v>
                </c:pt>
                <c:pt idx="1">
                  <c:v>886549.88</c:v>
                </c:pt>
                <c:pt idx="2">
                  <c:v>893971.06</c:v>
                </c:pt>
                <c:pt idx="3">
                  <c:v>901515.56</c:v>
                </c:pt>
                <c:pt idx="4">
                  <c:v>909136.44</c:v>
                </c:pt>
                <c:pt idx="5">
                  <c:v>916823.5</c:v>
                </c:pt>
                <c:pt idx="6">
                  <c:v>924576.31</c:v>
                </c:pt>
                <c:pt idx="7">
                  <c:v>932388.5</c:v>
                </c:pt>
                <c:pt idx="8">
                  <c:v>940261.19</c:v>
                </c:pt>
                <c:pt idx="9">
                  <c:v>948204.88</c:v>
                </c:pt>
                <c:pt idx="10">
                  <c:v>956257</c:v>
                </c:pt>
                <c:pt idx="11">
                  <c:v>964411.31</c:v>
                </c:pt>
                <c:pt idx="12">
                  <c:v>972658.56</c:v>
                </c:pt>
                <c:pt idx="13">
                  <c:v>980996.13</c:v>
                </c:pt>
                <c:pt idx="14">
                  <c:v>989412.63</c:v>
                </c:pt>
                <c:pt idx="15">
                  <c:v>997901.44</c:v>
                </c:pt>
                <c:pt idx="16">
                  <c:v>1006457.38</c:v>
                </c:pt>
                <c:pt idx="17">
                  <c:v>1015068.38</c:v>
                </c:pt>
                <c:pt idx="18">
                  <c:v>1023727.75</c:v>
                </c:pt>
                <c:pt idx="19">
                  <c:v>1032427.81</c:v>
                </c:pt>
                <c:pt idx="20">
                  <c:v>1041153.88</c:v>
                </c:pt>
                <c:pt idx="21">
                  <c:v>1049901.3799999999</c:v>
                </c:pt>
                <c:pt idx="22">
                  <c:v>1058665.8799999999</c:v>
                </c:pt>
                <c:pt idx="23">
                  <c:v>1067435.8799999999</c:v>
                </c:pt>
                <c:pt idx="24">
                  <c:v>1076202.6299999999</c:v>
                </c:pt>
                <c:pt idx="25">
                  <c:v>1084967</c:v>
                </c:pt>
                <c:pt idx="26">
                  <c:v>1093712.3799999999</c:v>
                </c:pt>
                <c:pt idx="27">
                  <c:v>1102441.6299999999</c:v>
                </c:pt>
                <c:pt idx="28">
                  <c:v>1111144.3799999999</c:v>
                </c:pt>
                <c:pt idx="29">
                  <c:v>1119815</c:v>
                </c:pt>
                <c:pt idx="30">
                  <c:v>1128448.5</c:v>
                </c:pt>
                <c:pt idx="31">
                  <c:v>1137041.5</c:v>
                </c:pt>
                <c:pt idx="32">
                  <c:v>1145585.8799999999</c:v>
                </c:pt>
                <c:pt idx="33">
                  <c:v>1154075.25</c:v>
                </c:pt>
                <c:pt idx="34">
                  <c:v>1162517</c:v>
                </c:pt>
                <c:pt idx="35">
                  <c:v>1170892.5</c:v>
                </c:pt>
                <c:pt idx="36">
                  <c:v>1179210.8799999999</c:v>
                </c:pt>
                <c:pt idx="37">
                  <c:v>1187463.6299999999</c:v>
                </c:pt>
                <c:pt idx="38">
                  <c:v>1195646.5</c:v>
                </c:pt>
                <c:pt idx="39">
                  <c:v>1203765</c:v>
                </c:pt>
                <c:pt idx="40">
                  <c:v>1211814</c:v>
                </c:pt>
                <c:pt idx="41">
                  <c:v>1219784.75</c:v>
                </c:pt>
                <c:pt idx="42">
                  <c:v>1227685.3799999999</c:v>
                </c:pt>
                <c:pt idx="43">
                  <c:v>1235510.6299999999</c:v>
                </c:pt>
                <c:pt idx="44">
                  <c:v>1243260.6299999999</c:v>
                </c:pt>
                <c:pt idx="45">
                  <c:v>1250937</c:v>
                </c:pt>
                <c:pt idx="46">
                  <c:v>1258535.3799999999</c:v>
                </c:pt>
                <c:pt idx="47">
                  <c:v>1266055.8799999999</c:v>
                </c:pt>
                <c:pt idx="48">
                  <c:v>1273497.6299999999</c:v>
                </c:pt>
                <c:pt idx="49">
                  <c:v>1280865.1299999999</c:v>
                </c:pt>
                <c:pt idx="50">
                  <c:v>1288152.5</c:v>
                </c:pt>
                <c:pt idx="51">
                  <c:v>1295355.75</c:v>
                </c:pt>
                <c:pt idx="52">
                  <c:v>1302483.1299999999</c:v>
                </c:pt>
                <c:pt idx="53">
                  <c:v>1309532.75</c:v>
                </c:pt>
                <c:pt idx="54">
                  <c:v>1316500.6299999999</c:v>
                </c:pt>
                <c:pt idx="55">
                  <c:v>1323388</c:v>
                </c:pt>
                <c:pt idx="56">
                  <c:v>1330201.5</c:v>
                </c:pt>
                <c:pt idx="57">
                  <c:v>1336934.25</c:v>
                </c:pt>
                <c:pt idx="58">
                  <c:v>1343589.25</c:v>
                </c:pt>
                <c:pt idx="59">
                  <c:v>1350171.63</c:v>
                </c:pt>
                <c:pt idx="60">
                  <c:v>1356681.38</c:v>
                </c:pt>
                <c:pt idx="61">
                  <c:v>1363131.38</c:v>
                </c:pt>
                <c:pt idx="62">
                  <c:v>1369524.5</c:v>
                </c:pt>
                <c:pt idx="63">
                  <c:v>1375851</c:v>
                </c:pt>
                <c:pt idx="64">
                  <c:v>1382123.38</c:v>
                </c:pt>
                <c:pt idx="65">
                  <c:v>1388330.63</c:v>
                </c:pt>
                <c:pt idx="66">
                  <c:v>1394483.13</c:v>
                </c:pt>
                <c:pt idx="67">
                  <c:v>1400573.88</c:v>
                </c:pt>
                <c:pt idx="68">
                  <c:v>1406611.5</c:v>
                </c:pt>
                <c:pt idx="69">
                  <c:v>1412593.13</c:v>
                </c:pt>
                <c:pt idx="70">
                  <c:v>1418516.88</c:v>
                </c:pt>
                <c:pt idx="71">
                  <c:v>1424392.25</c:v>
                </c:pt>
                <c:pt idx="72">
                  <c:v>1430214.5</c:v>
                </c:pt>
                <c:pt idx="73">
                  <c:v>1435981.75</c:v>
                </c:pt>
                <c:pt idx="74">
                  <c:v>1441702.75</c:v>
                </c:pt>
                <c:pt idx="75">
                  <c:v>1447373.25</c:v>
                </c:pt>
                <c:pt idx="76">
                  <c:v>1452999.38</c:v>
                </c:pt>
                <c:pt idx="77">
                  <c:v>1458579.63</c:v>
                </c:pt>
                <c:pt idx="78">
                  <c:v>1464109.5</c:v>
                </c:pt>
                <c:pt idx="79">
                  <c:v>1469599.5</c:v>
                </c:pt>
                <c:pt idx="80">
                  <c:v>1475047</c:v>
                </c:pt>
                <c:pt idx="81">
                  <c:v>1480454.13</c:v>
                </c:pt>
                <c:pt idx="82">
                  <c:v>1485819.88</c:v>
                </c:pt>
                <c:pt idx="83">
                  <c:v>1491149.5</c:v>
                </c:pt>
                <c:pt idx="84">
                  <c:v>1496441.5</c:v>
                </c:pt>
                <c:pt idx="85">
                  <c:v>1501695.88</c:v>
                </c:pt>
                <c:pt idx="86">
                  <c:v>1506913</c:v>
                </c:pt>
                <c:pt idx="87">
                  <c:v>1512094.63</c:v>
                </c:pt>
                <c:pt idx="88">
                  <c:v>1517245.13</c:v>
                </c:pt>
                <c:pt idx="89">
                  <c:v>1522361.75</c:v>
                </c:pt>
                <c:pt idx="90">
                  <c:v>1527448.38</c:v>
                </c:pt>
                <c:pt idx="91">
                  <c:v>1532507.38</c:v>
                </c:pt>
                <c:pt idx="92">
                  <c:v>1537537.38</c:v>
                </c:pt>
                <c:pt idx="93">
                  <c:v>1542543.13</c:v>
                </c:pt>
                <c:pt idx="94">
                  <c:v>1547521</c:v>
                </c:pt>
                <c:pt idx="95">
                  <c:v>1552470.13</c:v>
                </c:pt>
                <c:pt idx="96">
                  <c:v>1557410.5</c:v>
                </c:pt>
                <c:pt idx="97">
                  <c:v>1562322.75</c:v>
                </c:pt>
                <c:pt idx="98">
                  <c:v>1567218.63</c:v>
                </c:pt>
                <c:pt idx="99">
                  <c:v>1572097.88</c:v>
                </c:pt>
                <c:pt idx="100">
                  <c:v>1576954.5</c:v>
                </c:pt>
              </c:numCache>
            </c:numRef>
          </c:val>
        </c:ser>
        <c:ser>
          <c:idx val="0"/>
          <c:order val="2"/>
          <c:tx>
            <c:strRef>
              <c:f>'Simulation results'!$A$32</c:f>
              <c:strCache>
                <c:ptCount val="1"/>
                <c:pt idx="0">
                  <c:v>NoCar</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results'!$B$32:$CX$32</c:f>
              <c:numCache>
                <c:formatCode>General</c:formatCode>
                <c:ptCount val="101"/>
                <c:pt idx="0">
                  <c:v>131014.05</c:v>
                </c:pt>
                <c:pt idx="1">
                  <c:v>131014.05</c:v>
                </c:pt>
                <c:pt idx="2">
                  <c:v>131988.75</c:v>
                </c:pt>
                <c:pt idx="3">
                  <c:v>133093.20000000001</c:v>
                </c:pt>
                <c:pt idx="4">
                  <c:v>134293.75</c:v>
                </c:pt>
                <c:pt idx="5">
                  <c:v>135575.22</c:v>
                </c:pt>
                <c:pt idx="6">
                  <c:v>136924.44</c:v>
                </c:pt>
                <c:pt idx="7">
                  <c:v>138329.94</c:v>
                </c:pt>
                <c:pt idx="8">
                  <c:v>139783.89000000001</c:v>
                </c:pt>
                <c:pt idx="9">
                  <c:v>141283.16</c:v>
                </c:pt>
                <c:pt idx="10">
                  <c:v>142827.57999999999</c:v>
                </c:pt>
                <c:pt idx="11">
                  <c:v>144412.78</c:v>
                </c:pt>
                <c:pt idx="12">
                  <c:v>146035.19</c:v>
                </c:pt>
                <c:pt idx="13">
                  <c:v>147692.04999999999</c:v>
                </c:pt>
                <c:pt idx="14">
                  <c:v>149380.85999999999</c:v>
                </c:pt>
                <c:pt idx="15">
                  <c:v>151098.67000000001</c:v>
                </c:pt>
                <c:pt idx="16">
                  <c:v>152843.47</c:v>
                </c:pt>
                <c:pt idx="17">
                  <c:v>154613.44</c:v>
                </c:pt>
                <c:pt idx="18">
                  <c:v>156405.84</c:v>
                </c:pt>
                <c:pt idx="19">
                  <c:v>158219.42000000001</c:v>
                </c:pt>
                <c:pt idx="20">
                  <c:v>160052.25</c:v>
                </c:pt>
                <c:pt idx="21">
                  <c:v>161902.19</c:v>
                </c:pt>
                <c:pt idx="22">
                  <c:v>163766.98000000001</c:v>
                </c:pt>
                <c:pt idx="23">
                  <c:v>165645.67000000001</c:v>
                </c:pt>
                <c:pt idx="24">
                  <c:v>167536.14000000001</c:v>
                </c:pt>
                <c:pt idx="25">
                  <c:v>169437.11</c:v>
                </c:pt>
                <c:pt idx="26">
                  <c:v>171347.17</c:v>
                </c:pt>
                <c:pt idx="27">
                  <c:v>173263.66</c:v>
                </c:pt>
                <c:pt idx="28">
                  <c:v>175186.73</c:v>
                </c:pt>
                <c:pt idx="29">
                  <c:v>177115</c:v>
                </c:pt>
                <c:pt idx="30">
                  <c:v>179046.31</c:v>
                </c:pt>
                <c:pt idx="31">
                  <c:v>180980.11</c:v>
                </c:pt>
                <c:pt idx="32">
                  <c:v>182915.44</c:v>
                </c:pt>
                <c:pt idx="33">
                  <c:v>184850.8</c:v>
                </c:pt>
                <c:pt idx="34">
                  <c:v>186785.27</c:v>
                </c:pt>
                <c:pt idx="35">
                  <c:v>188717.97</c:v>
                </c:pt>
                <c:pt idx="36">
                  <c:v>190648.22</c:v>
                </c:pt>
                <c:pt idx="37">
                  <c:v>192574.84</c:v>
                </c:pt>
                <c:pt idx="38">
                  <c:v>194496.67</c:v>
                </c:pt>
                <c:pt idx="39">
                  <c:v>196414.19</c:v>
                </c:pt>
                <c:pt idx="40">
                  <c:v>198325.48</c:v>
                </c:pt>
                <c:pt idx="41">
                  <c:v>200229.77</c:v>
                </c:pt>
                <c:pt idx="42">
                  <c:v>202127.23</c:v>
                </c:pt>
                <c:pt idx="43">
                  <c:v>204016.77</c:v>
                </c:pt>
                <c:pt idx="44">
                  <c:v>205898.38</c:v>
                </c:pt>
                <c:pt idx="45">
                  <c:v>207770.61</c:v>
                </c:pt>
                <c:pt idx="46">
                  <c:v>209634.5</c:v>
                </c:pt>
                <c:pt idx="47">
                  <c:v>211488.41</c:v>
                </c:pt>
                <c:pt idx="48">
                  <c:v>213331.94</c:v>
                </c:pt>
                <c:pt idx="49">
                  <c:v>215164.92</c:v>
                </c:pt>
                <c:pt idx="50">
                  <c:v>216987.16</c:v>
                </c:pt>
                <c:pt idx="51">
                  <c:v>218797.81</c:v>
                </c:pt>
                <c:pt idx="52">
                  <c:v>220596.59</c:v>
                </c:pt>
                <c:pt idx="53">
                  <c:v>222383.73</c:v>
                </c:pt>
                <c:pt idx="54">
                  <c:v>224158.28</c:v>
                </c:pt>
                <c:pt idx="55">
                  <c:v>225920.36</c:v>
                </c:pt>
                <c:pt idx="56">
                  <c:v>227669.2</c:v>
                </c:pt>
                <c:pt idx="57">
                  <c:v>229405.03</c:v>
                </c:pt>
                <c:pt idx="58">
                  <c:v>231127.81</c:v>
                </c:pt>
                <c:pt idx="59">
                  <c:v>232836.23</c:v>
                </c:pt>
                <c:pt idx="60">
                  <c:v>234534.27</c:v>
                </c:pt>
                <c:pt idx="61">
                  <c:v>236219.59</c:v>
                </c:pt>
                <c:pt idx="62">
                  <c:v>237893.7</c:v>
                </c:pt>
                <c:pt idx="63">
                  <c:v>239556.06</c:v>
                </c:pt>
                <c:pt idx="64">
                  <c:v>241206.7</c:v>
                </c:pt>
                <c:pt idx="65">
                  <c:v>242844.92</c:v>
                </c:pt>
                <c:pt idx="66">
                  <c:v>244471.31</c:v>
                </c:pt>
                <c:pt idx="67">
                  <c:v>246085.22</c:v>
                </c:pt>
                <c:pt idx="68">
                  <c:v>247687.47</c:v>
                </c:pt>
                <c:pt idx="69">
                  <c:v>249277.5</c:v>
                </c:pt>
                <c:pt idx="70">
                  <c:v>250855.25</c:v>
                </c:pt>
                <c:pt idx="71">
                  <c:v>252421.22</c:v>
                </c:pt>
                <c:pt idx="72">
                  <c:v>253974.34</c:v>
                </c:pt>
                <c:pt idx="73">
                  <c:v>255515.91</c:v>
                </c:pt>
                <c:pt idx="74">
                  <c:v>257045.41</c:v>
                </c:pt>
                <c:pt idx="75">
                  <c:v>258563.41</c:v>
                </c:pt>
                <c:pt idx="76">
                  <c:v>260069.63</c:v>
                </c:pt>
                <c:pt idx="77">
                  <c:v>261563.98</c:v>
                </c:pt>
                <c:pt idx="78">
                  <c:v>263046.63</c:v>
                </c:pt>
                <c:pt idx="79">
                  <c:v>264518.59000000003</c:v>
                </c:pt>
                <c:pt idx="80">
                  <c:v>265978.84000000003</c:v>
                </c:pt>
                <c:pt idx="81">
                  <c:v>267428.25</c:v>
                </c:pt>
                <c:pt idx="82">
                  <c:v>268868.21999999997</c:v>
                </c:pt>
                <c:pt idx="83">
                  <c:v>270296.63</c:v>
                </c:pt>
                <c:pt idx="84">
                  <c:v>271714.34000000003</c:v>
                </c:pt>
                <c:pt idx="85">
                  <c:v>273123.19</c:v>
                </c:pt>
                <c:pt idx="86">
                  <c:v>274521.69</c:v>
                </c:pt>
                <c:pt idx="87">
                  <c:v>275910.88</c:v>
                </c:pt>
                <c:pt idx="88">
                  <c:v>277290.40999999997</c:v>
                </c:pt>
                <c:pt idx="89">
                  <c:v>278660.84000000003</c:v>
                </c:pt>
                <c:pt idx="90">
                  <c:v>280022.65999999997</c:v>
                </c:pt>
                <c:pt idx="91">
                  <c:v>281375.19</c:v>
                </c:pt>
                <c:pt idx="92">
                  <c:v>282719.56</c:v>
                </c:pt>
                <c:pt idx="93">
                  <c:v>284055.75</c:v>
                </c:pt>
                <c:pt idx="94">
                  <c:v>285383.46999999997</c:v>
                </c:pt>
                <c:pt idx="95">
                  <c:v>286703.81</c:v>
                </c:pt>
                <c:pt idx="96">
                  <c:v>288016.19</c:v>
                </c:pt>
                <c:pt idx="97">
                  <c:v>289321.40999999997</c:v>
                </c:pt>
                <c:pt idx="98">
                  <c:v>290619.56</c:v>
                </c:pt>
                <c:pt idx="99">
                  <c:v>291910.75</c:v>
                </c:pt>
                <c:pt idx="100">
                  <c:v>293195.44</c:v>
                </c:pt>
              </c:numCache>
            </c:numRef>
          </c:val>
        </c:ser>
        <c:dLbls>
          <c:showLegendKey val="0"/>
          <c:showVal val="0"/>
          <c:showCatName val="0"/>
          <c:showSerName val="0"/>
          <c:showPercent val="0"/>
          <c:showBubbleSize val="0"/>
        </c:dLbls>
        <c:axId val="151965184"/>
        <c:axId val="152491072"/>
      </c:areaChart>
      <c:catAx>
        <c:axId val="151965184"/>
        <c:scaling>
          <c:orientation val="minMax"/>
        </c:scaling>
        <c:delete val="0"/>
        <c:axPos val="b"/>
        <c:numFmt formatCode="General" sourceLinked="1"/>
        <c:majorTickMark val="out"/>
        <c:minorTickMark val="none"/>
        <c:tickLblPos val="nextTo"/>
        <c:crossAx val="152491072"/>
        <c:crosses val="autoZero"/>
        <c:auto val="1"/>
        <c:lblAlgn val="ctr"/>
        <c:lblOffset val="100"/>
        <c:tickLblSkip val="10"/>
        <c:noMultiLvlLbl val="0"/>
      </c:catAx>
      <c:valAx>
        <c:axId val="152491072"/>
        <c:scaling>
          <c:orientation val="minMax"/>
        </c:scaling>
        <c:delete val="0"/>
        <c:axPos val="l"/>
        <c:majorGridlines/>
        <c:numFmt formatCode="0%" sourceLinked="0"/>
        <c:majorTickMark val="out"/>
        <c:minorTickMark val="none"/>
        <c:tickLblPos val="nextTo"/>
        <c:crossAx val="1519651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3"/>
          <c:order val="0"/>
          <c:tx>
            <c:strRef>
              <c:f>'Simulation results'!$A$33</c:f>
              <c:strCache>
                <c:ptCount val="1"/>
                <c:pt idx="0">
                  <c:v>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results'!$B$33:$CX$33</c:f>
              <c:numCache>
                <c:formatCode>General</c:formatCode>
                <c:ptCount val="101"/>
                <c:pt idx="0">
                  <c:v>2542943.5</c:v>
                </c:pt>
                <c:pt idx="1">
                  <c:v>2542943.5</c:v>
                </c:pt>
                <c:pt idx="2">
                  <c:v>2575916.25</c:v>
                </c:pt>
                <c:pt idx="3">
                  <c:v>2605597.25</c:v>
                </c:pt>
                <c:pt idx="4">
                  <c:v>2632244.75</c:v>
                </c:pt>
                <c:pt idx="5">
                  <c:v>2656203.25</c:v>
                </c:pt>
                <c:pt idx="6">
                  <c:v>2677809</c:v>
                </c:pt>
                <c:pt idx="7">
                  <c:v>2697355.75</c:v>
                </c:pt>
                <c:pt idx="8">
                  <c:v>2715115.25</c:v>
                </c:pt>
                <c:pt idx="9">
                  <c:v>2731373.25</c:v>
                </c:pt>
                <c:pt idx="10">
                  <c:v>2746449.5</c:v>
                </c:pt>
                <c:pt idx="11">
                  <c:v>2760512.75</c:v>
                </c:pt>
                <c:pt idx="12">
                  <c:v>2773725.25</c:v>
                </c:pt>
                <c:pt idx="13">
                  <c:v>2786205.5</c:v>
                </c:pt>
                <c:pt idx="14">
                  <c:v>2798066.75</c:v>
                </c:pt>
                <c:pt idx="15">
                  <c:v>2809412</c:v>
                </c:pt>
                <c:pt idx="16">
                  <c:v>2820320.5</c:v>
                </c:pt>
                <c:pt idx="17">
                  <c:v>2830864</c:v>
                </c:pt>
                <c:pt idx="18">
                  <c:v>2841107.5</c:v>
                </c:pt>
                <c:pt idx="19">
                  <c:v>2851101.75</c:v>
                </c:pt>
                <c:pt idx="20">
                  <c:v>2860881</c:v>
                </c:pt>
                <c:pt idx="21">
                  <c:v>2870482.5</c:v>
                </c:pt>
                <c:pt idx="22">
                  <c:v>2879949.25</c:v>
                </c:pt>
                <c:pt idx="23">
                  <c:v>2889307</c:v>
                </c:pt>
                <c:pt idx="24">
                  <c:v>2898578.25</c:v>
                </c:pt>
                <c:pt idx="25">
                  <c:v>2907780.25</c:v>
                </c:pt>
                <c:pt idx="26">
                  <c:v>2916929.75</c:v>
                </c:pt>
                <c:pt idx="27">
                  <c:v>2926046</c:v>
                </c:pt>
                <c:pt idx="28">
                  <c:v>2935133.75</c:v>
                </c:pt>
                <c:pt idx="29">
                  <c:v>2944209.25</c:v>
                </c:pt>
                <c:pt idx="30">
                  <c:v>2953267.25</c:v>
                </c:pt>
                <c:pt idx="31">
                  <c:v>2962320.5</c:v>
                </c:pt>
                <c:pt idx="32">
                  <c:v>2971368.75</c:v>
                </c:pt>
                <c:pt idx="33">
                  <c:v>2980416</c:v>
                </c:pt>
                <c:pt idx="34">
                  <c:v>2989460.25</c:v>
                </c:pt>
                <c:pt idx="35">
                  <c:v>2998518.75</c:v>
                </c:pt>
                <c:pt idx="36">
                  <c:v>3007580.5</c:v>
                </c:pt>
                <c:pt idx="37">
                  <c:v>3016647.25</c:v>
                </c:pt>
                <c:pt idx="38">
                  <c:v>3025735.25</c:v>
                </c:pt>
                <c:pt idx="39">
                  <c:v>3034834</c:v>
                </c:pt>
                <c:pt idx="40">
                  <c:v>3043940.25</c:v>
                </c:pt>
                <c:pt idx="41">
                  <c:v>3053066</c:v>
                </c:pt>
                <c:pt idx="42">
                  <c:v>3062208.25</c:v>
                </c:pt>
                <c:pt idx="43">
                  <c:v>3071367.75</c:v>
                </c:pt>
                <c:pt idx="44">
                  <c:v>3080545</c:v>
                </c:pt>
                <c:pt idx="45">
                  <c:v>3089731.5</c:v>
                </c:pt>
                <c:pt idx="46">
                  <c:v>3098946.5</c:v>
                </c:pt>
                <c:pt idx="47">
                  <c:v>3108174</c:v>
                </c:pt>
                <c:pt idx="48">
                  <c:v>3117416.75</c:v>
                </c:pt>
                <c:pt idx="49">
                  <c:v>3126674</c:v>
                </c:pt>
                <c:pt idx="50">
                  <c:v>3135940.75</c:v>
                </c:pt>
                <c:pt idx="51">
                  <c:v>3145206</c:v>
                </c:pt>
                <c:pt idx="52">
                  <c:v>3154488</c:v>
                </c:pt>
                <c:pt idx="53">
                  <c:v>3163764</c:v>
                </c:pt>
                <c:pt idx="54">
                  <c:v>3173045.5</c:v>
                </c:pt>
                <c:pt idx="55">
                  <c:v>3182329.75</c:v>
                </c:pt>
                <c:pt idx="56">
                  <c:v>3191614.75</c:v>
                </c:pt>
                <c:pt idx="57">
                  <c:v>3200895.75</c:v>
                </c:pt>
                <c:pt idx="58">
                  <c:v>3210178.5</c:v>
                </c:pt>
                <c:pt idx="59">
                  <c:v>3219460.5</c:v>
                </c:pt>
                <c:pt idx="60">
                  <c:v>3228768.5</c:v>
                </c:pt>
                <c:pt idx="61">
                  <c:v>3238089</c:v>
                </c:pt>
                <c:pt idx="62">
                  <c:v>3247438</c:v>
                </c:pt>
                <c:pt idx="63">
                  <c:v>3256815.5</c:v>
                </c:pt>
                <c:pt idx="64">
                  <c:v>3266201.5</c:v>
                </c:pt>
                <c:pt idx="65">
                  <c:v>3275614.25</c:v>
                </c:pt>
                <c:pt idx="66">
                  <c:v>3285040.5</c:v>
                </c:pt>
                <c:pt idx="67">
                  <c:v>3294488.5</c:v>
                </c:pt>
                <c:pt idx="68">
                  <c:v>3303948.25</c:v>
                </c:pt>
                <c:pt idx="69">
                  <c:v>3313426.25</c:v>
                </c:pt>
                <c:pt idx="70">
                  <c:v>3322922.5</c:v>
                </c:pt>
                <c:pt idx="71">
                  <c:v>3332427</c:v>
                </c:pt>
                <c:pt idx="72">
                  <c:v>3341951.75</c:v>
                </c:pt>
                <c:pt idx="73">
                  <c:v>3351482</c:v>
                </c:pt>
                <c:pt idx="74">
                  <c:v>3361034.5</c:v>
                </c:pt>
                <c:pt idx="75">
                  <c:v>3370596.25</c:v>
                </c:pt>
                <c:pt idx="76">
                  <c:v>3380170.25</c:v>
                </c:pt>
                <c:pt idx="77">
                  <c:v>3389764.5</c:v>
                </c:pt>
                <c:pt idx="78">
                  <c:v>3399364.75</c:v>
                </c:pt>
                <c:pt idx="79">
                  <c:v>3408987</c:v>
                </c:pt>
                <c:pt idx="80">
                  <c:v>3418611</c:v>
                </c:pt>
                <c:pt idx="81">
                  <c:v>3428245.75</c:v>
                </c:pt>
                <c:pt idx="82">
                  <c:v>3437905</c:v>
                </c:pt>
                <c:pt idx="83">
                  <c:v>3447568</c:v>
                </c:pt>
                <c:pt idx="84">
                  <c:v>3457247.75</c:v>
                </c:pt>
                <c:pt idx="85">
                  <c:v>3466930.75</c:v>
                </c:pt>
                <c:pt idx="86">
                  <c:v>3476620</c:v>
                </c:pt>
                <c:pt idx="87">
                  <c:v>3486323.25</c:v>
                </c:pt>
                <c:pt idx="88">
                  <c:v>3496033.25</c:v>
                </c:pt>
                <c:pt idx="89">
                  <c:v>3505756.5</c:v>
                </c:pt>
                <c:pt idx="90">
                  <c:v>3515488</c:v>
                </c:pt>
                <c:pt idx="91">
                  <c:v>3525231.75</c:v>
                </c:pt>
                <c:pt idx="92">
                  <c:v>3534988.25</c:v>
                </c:pt>
                <c:pt idx="93">
                  <c:v>3544759.75</c:v>
                </c:pt>
                <c:pt idx="94">
                  <c:v>3554544.75</c:v>
                </c:pt>
                <c:pt idx="95">
                  <c:v>3564342.5</c:v>
                </c:pt>
                <c:pt idx="96">
                  <c:v>3574168.25</c:v>
                </c:pt>
                <c:pt idx="97">
                  <c:v>3584012.5</c:v>
                </c:pt>
                <c:pt idx="98">
                  <c:v>3593882.25</c:v>
                </c:pt>
                <c:pt idx="99">
                  <c:v>3603774.25</c:v>
                </c:pt>
                <c:pt idx="100">
                  <c:v>3613690.75</c:v>
                </c:pt>
              </c:numCache>
            </c:numRef>
          </c:val>
        </c:ser>
        <c:ser>
          <c:idx val="4"/>
          <c:order val="1"/>
          <c:tx>
            <c:strRef>
              <c:f>'Simulation results'!$A$34</c:f>
              <c:strCache>
                <c:ptCount val="1"/>
                <c:pt idx="0">
                  <c:v>NonWorkTrips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results'!$B$34:$CX$34</c:f>
              <c:numCache>
                <c:formatCode>General</c:formatCode>
                <c:ptCount val="101"/>
                <c:pt idx="0">
                  <c:v>12431789</c:v>
                </c:pt>
                <c:pt idx="1">
                  <c:v>12431789</c:v>
                </c:pt>
                <c:pt idx="2">
                  <c:v>12661648</c:v>
                </c:pt>
                <c:pt idx="3">
                  <c:v>12883140</c:v>
                </c:pt>
                <c:pt idx="4">
                  <c:v>13096793</c:v>
                </c:pt>
                <c:pt idx="5">
                  <c:v>13303391</c:v>
                </c:pt>
                <c:pt idx="6">
                  <c:v>13503776</c:v>
                </c:pt>
                <c:pt idx="7">
                  <c:v>13698685</c:v>
                </c:pt>
                <c:pt idx="8">
                  <c:v>13888726</c:v>
                </c:pt>
                <c:pt idx="9">
                  <c:v>14074630</c:v>
                </c:pt>
                <c:pt idx="10">
                  <c:v>14257438</c:v>
                </c:pt>
                <c:pt idx="11">
                  <c:v>14437496</c:v>
                </c:pt>
                <c:pt idx="12">
                  <c:v>14615074</c:v>
                </c:pt>
                <c:pt idx="13">
                  <c:v>14790398</c:v>
                </c:pt>
                <c:pt idx="14">
                  <c:v>14963671</c:v>
                </c:pt>
                <c:pt idx="15">
                  <c:v>15135047</c:v>
                </c:pt>
                <c:pt idx="16">
                  <c:v>15304632</c:v>
                </c:pt>
                <c:pt idx="17">
                  <c:v>15472536</c:v>
                </c:pt>
                <c:pt idx="18">
                  <c:v>15638847</c:v>
                </c:pt>
                <c:pt idx="19">
                  <c:v>15803619</c:v>
                </c:pt>
                <c:pt idx="20">
                  <c:v>15966811</c:v>
                </c:pt>
                <c:pt idx="21">
                  <c:v>16128502</c:v>
                </c:pt>
                <c:pt idx="22">
                  <c:v>16288747</c:v>
                </c:pt>
                <c:pt idx="23">
                  <c:v>16447585</c:v>
                </c:pt>
                <c:pt idx="24">
                  <c:v>16604967</c:v>
                </c:pt>
                <c:pt idx="25">
                  <c:v>16760937</c:v>
                </c:pt>
                <c:pt idx="26">
                  <c:v>16915486</c:v>
                </c:pt>
                <c:pt idx="27">
                  <c:v>17068642</c:v>
                </c:pt>
                <c:pt idx="28">
                  <c:v>17220372</c:v>
                </c:pt>
                <c:pt idx="29">
                  <c:v>17370686</c:v>
                </c:pt>
                <c:pt idx="30">
                  <c:v>17519532</c:v>
                </c:pt>
                <c:pt idx="31">
                  <c:v>17666978</c:v>
                </c:pt>
                <c:pt idx="32">
                  <c:v>17812912</c:v>
                </c:pt>
                <c:pt idx="33">
                  <c:v>17957372</c:v>
                </c:pt>
                <c:pt idx="34">
                  <c:v>18100384</c:v>
                </c:pt>
                <c:pt idx="35">
                  <c:v>18241934</c:v>
                </c:pt>
                <c:pt idx="36">
                  <c:v>18381942</c:v>
                </c:pt>
                <c:pt idx="37">
                  <c:v>18520564</c:v>
                </c:pt>
                <c:pt idx="38">
                  <c:v>18657704</c:v>
                </c:pt>
                <c:pt idx="39">
                  <c:v>18793422</c:v>
                </c:pt>
                <c:pt idx="40">
                  <c:v>18927676</c:v>
                </c:pt>
                <c:pt idx="41">
                  <c:v>19060444</c:v>
                </c:pt>
                <c:pt idx="42">
                  <c:v>19191848</c:v>
                </c:pt>
                <c:pt idx="43">
                  <c:v>19321852</c:v>
                </c:pt>
                <c:pt idx="44">
                  <c:v>19450490</c:v>
                </c:pt>
                <c:pt idx="45">
                  <c:v>19577710</c:v>
                </c:pt>
                <c:pt idx="46">
                  <c:v>19703634</c:v>
                </c:pt>
                <c:pt idx="47">
                  <c:v>19828194</c:v>
                </c:pt>
                <c:pt idx="48">
                  <c:v>19951424</c:v>
                </c:pt>
                <c:pt idx="49">
                  <c:v>20073272</c:v>
                </c:pt>
                <c:pt idx="50">
                  <c:v>20193850</c:v>
                </c:pt>
                <c:pt idx="51">
                  <c:v>20313078</c:v>
                </c:pt>
                <c:pt idx="52">
                  <c:v>20431002</c:v>
                </c:pt>
                <c:pt idx="53">
                  <c:v>20547596</c:v>
                </c:pt>
                <c:pt idx="54">
                  <c:v>20662932</c:v>
                </c:pt>
                <c:pt idx="55">
                  <c:v>20776970</c:v>
                </c:pt>
                <c:pt idx="56">
                  <c:v>20889786</c:v>
                </c:pt>
                <c:pt idx="57">
                  <c:v>21001346</c:v>
                </c:pt>
                <c:pt idx="58">
                  <c:v>21111708</c:v>
                </c:pt>
                <c:pt idx="59">
                  <c:v>21220880</c:v>
                </c:pt>
                <c:pt idx="60">
                  <c:v>21328956</c:v>
                </c:pt>
                <c:pt idx="61">
                  <c:v>21436132</c:v>
                </c:pt>
                <c:pt idx="62">
                  <c:v>21542286</c:v>
                </c:pt>
                <c:pt idx="63">
                  <c:v>21647522</c:v>
                </c:pt>
                <c:pt idx="64">
                  <c:v>21751778</c:v>
                </c:pt>
                <c:pt idx="65">
                  <c:v>21855174</c:v>
                </c:pt>
                <c:pt idx="66">
                  <c:v>21957640</c:v>
                </c:pt>
                <c:pt idx="67">
                  <c:v>22059220</c:v>
                </c:pt>
                <c:pt idx="68">
                  <c:v>22159916</c:v>
                </c:pt>
                <c:pt idx="69">
                  <c:v>22259786</c:v>
                </c:pt>
                <c:pt idx="70">
                  <c:v>22358838</c:v>
                </c:pt>
                <c:pt idx="71">
                  <c:v>22457094</c:v>
                </c:pt>
                <c:pt idx="72">
                  <c:v>22554486</c:v>
                </c:pt>
                <c:pt idx="73">
                  <c:v>22651108</c:v>
                </c:pt>
                <c:pt idx="74">
                  <c:v>22747064</c:v>
                </c:pt>
                <c:pt idx="75">
                  <c:v>22842198</c:v>
                </c:pt>
                <c:pt idx="76">
                  <c:v>22936692</c:v>
                </c:pt>
                <c:pt idx="77">
                  <c:v>23030500</c:v>
                </c:pt>
                <c:pt idx="78">
                  <c:v>23123572</c:v>
                </c:pt>
                <c:pt idx="79">
                  <c:v>23215996</c:v>
                </c:pt>
                <c:pt idx="80">
                  <c:v>23307762</c:v>
                </c:pt>
                <c:pt idx="81">
                  <c:v>23398958</c:v>
                </c:pt>
                <c:pt idx="82">
                  <c:v>23489596</c:v>
                </c:pt>
                <c:pt idx="83">
                  <c:v>23579580</c:v>
                </c:pt>
                <c:pt idx="84">
                  <c:v>23668956</c:v>
                </c:pt>
                <c:pt idx="85">
                  <c:v>23757774</c:v>
                </c:pt>
                <c:pt idx="86">
                  <c:v>23846058</c:v>
                </c:pt>
                <c:pt idx="87">
                  <c:v>23933792</c:v>
                </c:pt>
                <c:pt idx="88">
                  <c:v>24021002</c:v>
                </c:pt>
                <c:pt idx="89">
                  <c:v>24107672</c:v>
                </c:pt>
                <c:pt idx="90">
                  <c:v>24193924</c:v>
                </c:pt>
                <c:pt idx="91">
                  <c:v>24279676</c:v>
                </c:pt>
                <c:pt idx="92">
                  <c:v>24365072</c:v>
                </c:pt>
                <c:pt idx="93">
                  <c:v>24450004</c:v>
                </c:pt>
                <c:pt idx="94">
                  <c:v>24534470</c:v>
                </c:pt>
                <c:pt idx="95">
                  <c:v>24618644</c:v>
                </c:pt>
                <c:pt idx="96">
                  <c:v>24702438</c:v>
                </c:pt>
                <c:pt idx="97">
                  <c:v>24786046</c:v>
                </c:pt>
                <c:pt idx="98">
                  <c:v>24869236</c:v>
                </c:pt>
                <c:pt idx="99">
                  <c:v>24952176</c:v>
                </c:pt>
                <c:pt idx="100">
                  <c:v>25034870</c:v>
                </c:pt>
              </c:numCache>
            </c:numRef>
          </c:val>
        </c:ser>
        <c:dLbls>
          <c:showLegendKey val="0"/>
          <c:showVal val="0"/>
          <c:showCatName val="0"/>
          <c:showSerName val="0"/>
          <c:showPercent val="0"/>
          <c:showBubbleSize val="0"/>
        </c:dLbls>
        <c:axId val="152686592"/>
        <c:axId val="152493376"/>
      </c:areaChart>
      <c:catAx>
        <c:axId val="152686592"/>
        <c:scaling>
          <c:orientation val="minMax"/>
        </c:scaling>
        <c:delete val="0"/>
        <c:axPos val="b"/>
        <c:numFmt formatCode="General" sourceLinked="1"/>
        <c:majorTickMark val="out"/>
        <c:minorTickMark val="none"/>
        <c:tickLblPos val="nextTo"/>
        <c:crossAx val="152493376"/>
        <c:crosses val="autoZero"/>
        <c:auto val="1"/>
        <c:lblAlgn val="ctr"/>
        <c:lblOffset val="100"/>
        <c:tickLblSkip val="10"/>
        <c:noMultiLvlLbl val="0"/>
      </c:catAx>
      <c:valAx>
        <c:axId val="152493376"/>
        <c:scaling>
          <c:orientation val="minMax"/>
        </c:scaling>
        <c:delete val="0"/>
        <c:axPos val="l"/>
        <c:majorGridlines/>
        <c:numFmt formatCode="0%" sourceLinked="0"/>
        <c:majorTickMark val="out"/>
        <c:minorTickMark val="none"/>
        <c:tickLblPos val="nextTo"/>
        <c:crossAx val="15268659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4"/>
          <c:order val="0"/>
          <c:tx>
            <c:strRef>
              <c:f>'Simulation results'!$A$35</c:f>
              <c:strCache>
                <c:ptCount val="1"/>
                <c:pt idx="0">
                  <c:v>CarDriverWorkTrips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results'!$B$35:$CX$35</c:f>
              <c:numCache>
                <c:formatCode>General</c:formatCode>
                <c:ptCount val="101"/>
                <c:pt idx="0">
                  <c:v>2115321.75</c:v>
                </c:pt>
                <c:pt idx="1">
                  <c:v>2115321.75</c:v>
                </c:pt>
                <c:pt idx="2">
                  <c:v>2141199.75</c:v>
                </c:pt>
                <c:pt idx="3">
                  <c:v>2164403.25</c:v>
                </c:pt>
                <c:pt idx="4">
                  <c:v>2185140</c:v>
                </c:pt>
                <c:pt idx="5">
                  <c:v>2203686.25</c:v>
                </c:pt>
                <c:pt idx="6">
                  <c:v>2220316.75</c:v>
                </c:pt>
                <c:pt idx="7">
                  <c:v>2235265.75</c:v>
                </c:pt>
                <c:pt idx="8">
                  <c:v>2248766.5</c:v>
                </c:pt>
                <c:pt idx="9">
                  <c:v>2261055</c:v>
                </c:pt>
                <c:pt idx="10">
                  <c:v>2272389</c:v>
                </c:pt>
                <c:pt idx="11">
                  <c:v>2282911</c:v>
                </c:pt>
                <c:pt idx="12">
                  <c:v>2292743.25</c:v>
                </c:pt>
                <c:pt idx="13">
                  <c:v>2301998.5</c:v>
                </c:pt>
                <c:pt idx="14">
                  <c:v>2310764.25</c:v>
                </c:pt>
                <c:pt idx="15">
                  <c:v>2319115.75</c:v>
                </c:pt>
                <c:pt idx="16">
                  <c:v>2327127.5</c:v>
                </c:pt>
                <c:pt idx="17">
                  <c:v>2334851.75</c:v>
                </c:pt>
                <c:pt idx="18">
                  <c:v>2342343.75</c:v>
                </c:pt>
                <c:pt idx="19">
                  <c:v>2349641.25</c:v>
                </c:pt>
                <c:pt idx="20">
                  <c:v>2356772</c:v>
                </c:pt>
                <c:pt idx="21">
                  <c:v>2363773.5</c:v>
                </c:pt>
                <c:pt idx="22">
                  <c:v>2370671.25</c:v>
                </c:pt>
                <c:pt idx="23">
                  <c:v>2377492</c:v>
                </c:pt>
                <c:pt idx="24">
                  <c:v>2384251.25</c:v>
                </c:pt>
                <c:pt idx="25">
                  <c:v>2390967.5</c:v>
                </c:pt>
                <c:pt idx="26">
                  <c:v>2397654.25</c:v>
                </c:pt>
                <c:pt idx="27">
                  <c:v>2404316</c:v>
                </c:pt>
                <c:pt idx="28">
                  <c:v>2410966</c:v>
                </c:pt>
                <c:pt idx="29">
                  <c:v>2417617.75</c:v>
                </c:pt>
                <c:pt idx="30">
                  <c:v>2424264.25</c:v>
                </c:pt>
                <c:pt idx="31">
                  <c:v>2430913.5</c:v>
                </c:pt>
                <c:pt idx="32">
                  <c:v>2437563.75</c:v>
                </c:pt>
                <c:pt idx="33">
                  <c:v>2444222</c:v>
                </c:pt>
                <c:pt idx="34">
                  <c:v>2450890.25</c:v>
                </c:pt>
                <c:pt idx="35">
                  <c:v>2457570.75</c:v>
                </c:pt>
                <c:pt idx="36">
                  <c:v>2464265.75</c:v>
                </c:pt>
                <c:pt idx="37">
                  <c:v>2470975.75</c:v>
                </c:pt>
                <c:pt idx="38">
                  <c:v>2477700.75</c:v>
                </c:pt>
                <c:pt idx="39">
                  <c:v>2484445</c:v>
                </c:pt>
                <c:pt idx="40">
                  <c:v>2491205</c:v>
                </c:pt>
                <c:pt idx="41">
                  <c:v>2497987.25</c:v>
                </c:pt>
                <c:pt idx="42">
                  <c:v>2504784.75</c:v>
                </c:pt>
                <c:pt idx="43">
                  <c:v>2511611.75</c:v>
                </c:pt>
                <c:pt idx="44">
                  <c:v>2518454</c:v>
                </c:pt>
                <c:pt idx="45">
                  <c:v>2525322.5</c:v>
                </c:pt>
                <c:pt idx="46">
                  <c:v>2532204.5</c:v>
                </c:pt>
                <c:pt idx="47">
                  <c:v>2539108.75</c:v>
                </c:pt>
                <c:pt idx="48">
                  <c:v>2546036</c:v>
                </c:pt>
                <c:pt idx="49">
                  <c:v>2552976.5</c:v>
                </c:pt>
                <c:pt idx="50">
                  <c:v>2559934.5</c:v>
                </c:pt>
                <c:pt idx="51">
                  <c:v>2566902.5</c:v>
                </c:pt>
                <c:pt idx="52">
                  <c:v>2573879.5</c:v>
                </c:pt>
                <c:pt idx="53">
                  <c:v>2580863.25</c:v>
                </c:pt>
                <c:pt idx="54">
                  <c:v>2587852.75</c:v>
                </c:pt>
                <c:pt idx="55">
                  <c:v>2594854</c:v>
                </c:pt>
                <c:pt idx="56">
                  <c:v>2601859.25</c:v>
                </c:pt>
                <c:pt idx="57">
                  <c:v>2608867.25</c:v>
                </c:pt>
                <c:pt idx="58">
                  <c:v>2615883.5</c:v>
                </c:pt>
                <c:pt idx="59">
                  <c:v>2622904</c:v>
                </c:pt>
                <c:pt idx="60">
                  <c:v>2629944.75</c:v>
                </c:pt>
                <c:pt idx="61">
                  <c:v>2637013.75</c:v>
                </c:pt>
                <c:pt idx="62">
                  <c:v>2644103</c:v>
                </c:pt>
                <c:pt idx="63">
                  <c:v>2651212.5</c:v>
                </c:pt>
                <c:pt idx="64">
                  <c:v>2658346.25</c:v>
                </c:pt>
                <c:pt idx="65">
                  <c:v>2665499.75</c:v>
                </c:pt>
                <c:pt idx="66">
                  <c:v>2672669.5</c:v>
                </c:pt>
                <c:pt idx="67">
                  <c:v>2679859.5</c:v>
                </c:pt>
                <c:pt idx="68">
                  <c:v>2687069</c:v>
                </c:pt>
                <c:pt idx="69">
                  <c:v>2694295</c:v>
                </c:pt>
                <c:pt idx="70">
                  <c:v>2701538.5</c:v>
                </c:pt>
                <c:pt idx="71">
                  <c:v>2708797.5</c:v>
                </c:pt>
                <c:pt idx="72">
                  <c:v>2716069.25</c:v>
                </c:pt>
                <c:pt idx="73">
                  <c:v>2723358.25</c:v>
                </c:pt>
                <c:pt idx="74">
                  <c:v>2730667</c:v>
                </c:pt>
                <c:pt idx="75">
                  <c:v>2737981.75</c:v>
                </c:pt>
                <c:pt idx="76">
                  <c:v>2745319.25</c:v>
                </c:pt>
                <c:pt idx="77">
                  <c:v>2752667.75</c:v>
                </c:pt>
                <c:pt idx="78">
                  <c:v>2760032.5</c:v>
                </c:pt>
                <c:pt idx="79">
                  <c:v>2767408.75</c:v>
                </c:pt>
                <c:pt idx="80">
                  <c:v>2774802</c:v>
                </c:pt>
                <c:pt idx="81">
                  <c:v>2782208.5</c:v>
                </c:pt>
                <c:pt idx="82">
                  <c:v>2789628.5</c:v>
                </c:pt>
                <c:pt idx="83">
                  <c:v>2797063.25</c:v>
                </c:pt>
                <c:pt idx="84">
                  <c:v>2804503</c:v>
                </c:pt>
                <c:pt idx="85">
                  <c:v>2811955.75</c:v>
                </c:pt>
                <c:pt idx="86">
                  <c:v>2819420.5</c:v>
                </c:pt>
                <c:pt idx="87">
                  <c:v>2826892</c:v>
                </c:pt>
                <c:pt idx="88">
                  <c:v>2834373.75</c:v>
                </c:pt>
                <c:pt idx="89">
                  <c:v>2841865.75</c:v>
                </c:pt>
                <c:pt idx="90">
                  <c:v>2849377.25</c:v>
                </c:pt>
                <c:pt idx="91">
                  <c:v>2856890</c:v>
                </c:pt>
                <c:pt idx="92">
                  <c:v>2864417.25</c:v>
                </c:pt>
                <c:pt idx="93">
                  <c:v>2871960.5</c:v>
                </c:pt>
                <c:pt idx="94">
                  <c:v>2879517</c:v>
                </c:pt>
                <c:pt idx="95">
                  <c:v>2887086</c:v>
                </c:pt>
                <c:pt idx="96">
                  <c:v>2894682.25</c:v>
                </c:pt>
                <c:pt idx="97">
                  <c:v>2902290.5</c:v>
                </c:pt>
                <c:pt idx="98">
                  <c:v>2909928.25</c:v>
                </c:pt>
                <c:pt idx="99">
                  <c:v>2917585.75</c:v>
                </c:pt>
                <c:pt idx="100">
                  <c:v>2925263.5</c:v>
                </c:pt>
              </c:numCache>
            </c:numRef>
          </c:val>
        </c:ser>
        <c:ser>
          <c:idx val="5"/>
          <c:order val="1"/>
          <c:tx>
            <c:strRef>
              <c:f>'Simulation results'!$A$36</c:f>
              <c:strCache>
                <c:ptCount val="1"/>
                <c:pt idx="0">
                  <c:v>CarPassengerWorkTrips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results'!$B$36:$CX$36</c:f>
              <c:numCache>
                <c:formatCode>General</c:formatCode>
                <c:ptCount val="101"/>
                <c:pt idx="0">
                  <c:v>207505.98</c:v>
                </c:pt>
                <c:pt idx="1">
                  <c:v>207505.98</c:v>
                </c:pt>
                <c:pt idx="2">
                  <c:v>209750.73</c:v>
                </c:pt>
                <c:pt idx="3">
                  <c:v>211761.42</c:v>
                </c:pt>
                <c:pt idx="4">
                  <c:v>213551.44</c:v>
                </c:pt>
                <c:pt idx="5">
                  <c:v>215143.97</c:v>
                </c:pt>
                <c:pt idx="6">
                  <c:v>216563.34</c:v>
                </c:pt>
                <c:pt idx="7">
                  <c:v>217831.27</c:v>
                </c:pt>
                <c:pt idx="8">
                  <c:v>218969.03</c:v>
                </c:pt>
                <c:pt idx="9">
                  <c:v>219998.94</c:v>
                </c:pt>
                <c:pt idx="10">
                  <c:v>220946.69</c:v>
                </c:pt>
                <c:pt idx="11">
                  <c:v>221825.81</c:v>
                </c:pt>
                <c:pt idx="12">
                  <c:v>222647.64</c:v>
                </c:pt>
                <c:pt idx="13">
                  <c:v>223423.16</c:v>
                </c:pt>
                <c:pt idx="14">
                  <c:v>224161.13</c:v>
                </c:pt>
                <c:pt idx="15">
                  <c:v>224868.53</c:v>
                </c:pt>
                <c:pt idx="16">
                  <c:v>225552.78</c:v>
                </c:pt>
                <c:pt idx="17">
                  <c:v>226218.84</c:v>
                </c:pt>
                <c:pt idx="18">
                  <c:v>226871.86</c:v>
                </c:pt>
                <c:pt idx="19">
                  <c:v>227515.38</c:v>
                </c:pt>
                <c:pt idx="20">
                  <c:v>228152.61</c:v>
                </c:pt>
                <c:pt idx="21">
                  <c:v>228785.63</c:v>
                </c:pt>
                <c:pt idx="22">
                  <c:v>229417.83</c:v>
                </c:pt>
                <c:pt idx="23">
                  <c:v>230050.86</c:v>
                </c:pt>
                <c:pt idx="24">
                  <c:v>230686.45</c:v>
                </c:pt>
                <c:pt idx="25">
                  <c:v>231325.14</c:v>
                </c:pt>
                <c:pt idx="26">
                  <c:v>231968.5</c:v>
                </c:pt>
                <c:pt idx="27">
                  <c:v>232616.69</c:v>
                </c:pt>
                <c:pt idx="28">
                  <c:v>233270.31</c:v>
                </c:pt>
                <c:pt idx="29">
                  <c:v>233930.09</c:v>
                </c:pt>
                <c:pt idx="30">
                  <c:v>234595.59</c:v>
                </c:pt>
                <c:pt idx="31">
                  <c:v>235266.63</c:v>
                </c:pt>
                <c:pt idx="32">
                  <c:v>235942.95</c:v>
                </c:pt>
                <c:pt idx="33">
                  <c:v>236625.2</c:v>
                </c:pt>
                <c:pt idx="34">
                  <c:v>237312.45</c:v>
                </c:pt>
                <c:pt idx="35">
                  <c:v>238005.05</c:v>
                </c:pt>
                <c:pt idx="36">
                  <c:v>238702.39</c:v>
                </c:pt>
                <c:pt idx="37">
                  <c:v>239404.73</c:v>
                </c:pt>
                <c:pt idx="38">
                  <c:v>240112.27</c:v>
                </c:pt>
                <c:pt idx="39">
                  <c:v>240823.59</c:v>
                </c:pt>
                <c:pt idx="40">
                  <c:v>241539.98</c:v>
                </c:pt>
                <c:pt idx="41">
                  <c:v>242260.25</c:v>
                </c:pt>
                <c:pt idx="42">
                  <c:v>242984.53</c:v>
                </c:pt>
                <c:pt idx="43">
                  <c:v>243712.91</c:v>
                </c:pt>
                <c:pt idx="44">
                  <c:v>244445</c:v>
                </c:pt>
                <c:pt idx="45">
                  <c:v>245180.79999999999</c:v>
                </c:pt>
                <c:pt idx="46">
                  <c:v>245919.31</c:v>
                </c:pt>
                <c:pt idx="47">
                  <c:v>246661.17</c:v>
                </c:pt>
                <c:pt idx="48">
                  <c:v>247406.3</c:v>
                </c:pt>
                <c:pt idx="49">
                  <c:v>248153.59</c:v>
                </c:pt>
                <c:pt idx="50">
                  <c:v>248902.94</c:v>
                </c:pt>
                <c:pt idx="51">
                  <c:v>249653.59</c:v>
                </c:pt>
                <c:pt idx="52">
                  <c:v>250405.38</c:v>
                </c:pt>
                <c:pt idx="53">
                  <c:v>251158.31</c:v>
                </c:pt>
                <c:pt idx="54">
                  <c:v>251912.55</c:v>
                </c:pt>
                <c:pt idx="55">
                  <c:v>252667.14</c:v>
                </c:pt>
                <c:pt idx="56">
                  <c:v>253422.5</c:v>
                </c:pt>
                <c:pt idx="57">
                  <c:v>254178.03</c:v>
                </c:pt>
                <c:pt idx="58">
                  <c:v>254934.56</c:v>
                </c:pt>
                <c:pt idx="59">
                  <c:v>255690.66</c:v>
                </c:pt>
                <c:pt idx="60">
                  <c:v>256448.78</c:v>
                </c:pt>
                <c:pt idx="61">
                  <c:v>257208.69</c:v>
                </c:pt>
                <c:pt idx="62">
                  <c:v>257970.73</c:v>
                </c:pt>
                <c:pt idx="63">
                  <c:v>258734.41</c:v>
                </c:pt>
                <c:pt idx="64">
                  <c:v>259499.72</c:v>
                </c:pt>
                <c:pt idx="65">
                  <c:v>260266.08</c:v>
                </c:pt>
                <c:pt idx="66">
                  <c:v>261034.41</c:v>
                </c:pt>
                <c:pt idx="67">
                  <c:v>261803.14</c:v>
                </c:pt>
                <c:pt idx="68">
                  <c:v>262573.53000000003</c:v>
                </c:pt>
                <c:pt idx="69">
                  <c:v>263345.31</c:v>
                </c:pt>
                <c:pt idx="70">
                  <c:v>264117.44</c:v>
                </c:pt>
                <c:pt idx="71">
                  <c:v>264890.63</c:v>
                </c:pt>
                <c:pt idx="72">
                  <c:v>265664.84000000003</c:v>
                </c:pt>
                <c:pt idx="73">
                  <c:v>266439.78000000003</c:v>
                </c:pt>
                <c:pt idx="74">
                  <c:v>267215.75</c:v>
                </c:pt>
                <c:pt idx="75">
                  <c:v>267992.25</c:v>
                </c:pt>
                <c:pt idx="76">
                  <c:v>268769.71999999997</c:v>
                </c:pt>
                <c:pt idx="77">
                  <c:v>269547.84000000003</c:v>
                </c:pt>
                <c:pt idx="78">
                  <c:v>270326.71999999997</c:v>
                </c:pt>
                <c:pt idx="79">
                  <c:v>271106.28000000003</c:v>
                </c:pt>
                <c:pt idx="80">
                  <c:v>271886.56</c:v>
                </c:pt>
                <c:pt idx="81">
                  <c:v>272667.81</c:v>
                </c:pt>
                <c:pt idx="82">
                  <c:v>273449.53000000003</c:v>
                </c:pt>
                <c:pt idx="83">
                  <c:v>274231.65999999997</c:v>
                </c:pt>
                <c:pt idx="84">
                  <c:v>275014.28000000003</c:v>
                </c:pt>
                <c:pt idx="85">
                  <c:v>275797.21999999997</c:v>
                </c:pt>
                <c:pt idx="86">
                  <c:v>276580.46999999997</c:v>
                </c:pt>
                <c:pt idx="87">
                  <c:v>277363.81</c:v>
                </c:pt>
                <c:pt idx="88">
                  <c:v>278147.65999999997</c:v>
                </c:pt>
                <c:pt idx="89">
                  <c:v>278932.19</c:v>
                </c:pt>
                <c:pt idx="90">
                  <c:v>279717.5</c:v>
                </c:pt>
                <c:pt idx="91">
                  <c:v>280502.65999999997</c:v>
                </c:pt>
                <c:pt idx="92">
                  <c:v>281288.75</c:v>
                </c:pt>
                <c:pt idx="93">
                  <c:v>282074.96999999997</c:v>
                </c:pt>
                <c:pt idx="94">
                  <c:v>282862.44</c:v>
                </c:pt>
                <c:pt idx="95">
                  <c:v>283650.63</c:v>
                </c:pt>
                <c:pt idx="96">
                  <c:v>284440.53000000003</c:v>
                </c:pt>
                <c:pt idx="97">
                  <c:v>285231.75</c:v>
                </c:pt>
                <c:pt idx="98">
                  <c:v>286024.96999999997</c:v>
                </c:pt>
                <c:pt idx="99">
                  <c:v>286819.03000000003</c:v>
                </c:pt>
                <c:pt idx="100">
                  <c:v>287615.13</c:v>
                </c:pt>
              </c:numCache>
            </c:numRef>
          </c:val>
        </c:ser>
        <c:ser>
          <c:idx val="0"/>
          <c:order val="2"/>
          <c:tx>
            <c:strRef>
              <c:f>'Simulation results'!$A$37</c:f>
              <c:strCache>
                <c:ptCount val="1"/>
                <c:pt idx="0">
                  <c:v>TransitWorkTrips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results'!$B$37:$CX$37</c:f>
              <c:numCache>
                <c:formatCode>General</c:formatCode>
                <c:ptCount val="101"/>
                <c:pt idx="0">
                  <c:v>87635.45</c:v>
                </c:pt>
                <c:pt idx="1">
                  <c:v>87635.45</c:v>
                </c:pt>
                <c:pt idx="2">
                  <c:v>89718.080000000002</c:v>
                </c:pt>
                <c:pt idx="3">
                  <c:v>91642.63</c:v>
                </c:pt>
                <c:pt idx="4">
                  <c:v>93428.02</c:v>
                </c:pt>
                <c:pt idx="5">
                  <c:v>95095.83</c:v>
                </c:pt>
                <c:pt idx="6">
                  <c:v>96661.99</c:v>
                </c:pt>
                <c:pt idx="7">
                  <c:v>98138.8</c:v>
                </c:pt>
                <c:pt idx="8">
                  <c:v>99537.41</c:v>
                </c:pt>
                <c:pt idx="9">
                  <c:v>100868.91</c:v>
                </c:pt>
                <c:pt idx="10">
                  <c:v>102144.72</c:v>
                </c:pt>
                <c:pt idx="11">
                  <c:v>103371.66</c:v>
                </c:pt>
                <c:pt idx="12">
                  <c:v>104555.96</c:v>
                </c:pt>
                <c:pt idx="13">
                  <c:v>105702.95</c:v>
                </c:pt>
                <c:pt idx="14">
                  <c:v>106816.83</c:v>
                </c:pt>
                <c:pt idx="15">
                  <c:v>107901.35</c:v>
                </c:pt>
                <c:pt idx="16">
                  <c:v>108960.06</c:v>
                </c:pt>
                <c:pt idx="17">
                  <c:v>109995.73</c:v>
                </c:pt>
                <c:pt idx="18">
                  <c:v>111011.13</c:v>
                </c:pt>
                <c:pt idx="19">
                  <c:v>112007.94</c:v>
                </c:pt>
                <c:pt idx="20">
                  <c:v>112988.08</c:v>
                </c:pt>
                <c:pt idx="21">
                  <c:v>113953</c:v>
                </c:pt>
                <c:pt idx="22">
                  <c:v>114904.1</c:v>
                </c:pt>
                <c:pt idx="23">
                  <c:v>115842.16</c:v>
                </c:pt>
                <c:pt idx="24">
                  <c:v>116768.9</c:v>
                </c:pt>
                <c:pt idx="25">
                  <c:v>117684.77</c:v>
                </c:pt>
                <c:pt idx="26">
                  <c:v>118590.55</c:v>
                </c:pt>
                <c:pt idx="27">
                  <c:v>119486.87</c:v>
                </c:pt>
                <c:pt idx="28">
                  <c:v>120374.8</c:v>
                </c:pt>
                <c:pt idx="29">
                  <c:v>121254.55</c:v>
                </c:pt>
                <c:pt idx="30">
                  <c:v>122126.78</c:v>
                </c:pt>
                <c:pt idx="31">
                  <c:v>122991.98</c:v>
                </c:pt>
                <c:pt idx="32">
                  <c:v>123850.61</c:v>
                </c:pt>
                <c:pt idx="33">
                  <c:v>124703</c:v>
                </c:pt>
                <c:pt idx="34">
                  <c:v>125549.56</c:v>
                </c:pt>
                <c:pt idx="35">
                  <c:v>126390.58</c:v>
                </c:pt>
                <c:pt idx="36">
                  <c:v>127225.74</c:v>
                </c:pt>
                <c:pt idx="37">
                  <c:v>128055.85</c:v>
                </c:pt>
                <c:pt idx="38">
                  <c:v>128880.8</c:v>
                </c:pt>
                <c:pt idx="39">
                  <c:v>129700.85</c:v>
                </c:pt>
                <c:pt idx="40">
                  <c:v>130515.81</c:v>
                </c:pt>
                <c:pt idx="41">
                  <c:v>131326.07999999999</c:v>
                </c:pt>
                <c:pt idx="42">
                  <c:v>132131.97</c:v>
                </c:pt>
                <c:pt idx="43">
                  <c:v>132933.28</c:v>
                </c:pt>
                <c:pt idx="44">
                  <c:v>133730.06</c:v>
                </c:pt>
                <c:pt idx="45">
                  <c:v>134522.75</c:v>
                </c:pt>
                <c:pt idx="46">
                  <c:v>135311.20000000001</c:v>
                </c:pt>
                <c:pt idx="47">
                  <c:v>136095.47</c:v>
                </c:pt>
                <c:pt idx="48">
                  <c:v>136875.81</c:v>
                </c:pt>
                <c:pt idx="49">
                  <c:v>137652.35999999999</c:v>
                </c:pt>
                <c:pt idx="50">
                  <c:v>138424.67000000001</c:v>
                </c:pt>
                <c:pt idx="51">
                  <c:v>139193.26999999999</c:v>
                </c:pt>
                <c:pt idx="52">
                  <c:v>139958.23000000001</c:v>
                </c:pt>
                <c:pt idx="53">
                  <c:v>140719.41</c:v>
                </c:pt>
                <c:pt idx="54">
                  <c:v>141476.79999999999</c:v>
                </c:pt>
                <c:pt idx="55">
                  <c:v>142230.64000000001</c:v>
                </c:pt>
                <c:pt idx="56">
                  <c:v>142980.60999999999</c:v>
                </c:pt>
                <c:pt idx="57">
                  <c:v>143726.97</c:v>
                </c:pt>
                <c:pt idx="58">
                  <c:v>144469.44</c:v>
                </c:pt>
                <c:pt idx="59">
                  <c:v>145208.03</c:v>
                </c:pt>
                <c:pt idx="60">
                  <c:v>145944.70000000001</c:v>
                </c:pt>
                <c:pt idx="61">
                  <c:v>146679.07999999999</c:v>
                </c:pt>
                <c:pt idx="62">
                  <c:v>147411.56</c:v>
                </c:pt>
                <c:pt idx="63">
                  <c:v>148141.66</c:v>
                </c:pt>
                <c:pt idx="64">
                  <c:v>148870</c:v>
                </c:pt>
                <c:pt idx="65">
                  <c:v>149595.69</c:v>
                </c:pt>
                <c:pt idx="66">
                  <c:v>150319.66</c:v>
                </c:pt>
                <c:pt idx="67">
                  <c:v>151041.17000000001</c:v>
                </c:pt>
                <c:pt idx="68">
                  <c:v>151760.81</c:v>
                </c:pt>
                <c:pt idx="69">
                  <c:v>152478.31</c:v>
                </c:pt>
                <c:pt idx="70">
                  <c:v>153193.85999999999</c:v>
                </c:pt>
                <c:pt idx="71">
                  <c:v>153907.28</c:v>
                </c:pt>
                <c:pt idx="72">
                  <c:v>154617.85999999999</c:v>
                </c:pt>
                <c:pt idx="73">
                  <c:v>155327.26999999999</c:v>
                </c:pt>
                <c:pt idx="74">
                  <c:v>156034.01999999999</c:v>
                </c:pt>
                <c:pt idx="75">
                  <c:v>156739.01999999999</c:v>
                </c:pt>
                <c:pt idx="76">
                  <c:v>157442.35999999999</c:v>
                </c:pt>
                <c:pt idx="77">
                  <c:v>158143.51999999999</c:v>
                </c:pt>
                <c:pt idx="78">
                  <c:v>158842.84</c:v>
                </c:pt>
                <c:pt idx="79">
                  <c:v>159540.44</c:v>
                </c:pt>
                <c:pt idx="80">
                  <c:v>160235.92000000001</c:v>
                </c:pt>
                <c:pt idx="81">
                  <c:v>160930</c:v>
                </c:pt>
                <c:pt idx="82">
                  <c:v>161622.57999999999</c:v>
                </c:pt>
                <c:pt idx="83">
                  <c:v>162313.78</c:v>
                </c:pt>
                <c:pt idx="84">
                  <c:v>163004.14000000001</c:v>
                </c:pt>
                <c:pt idx="85">
                  <c:v>163692.91</c:v>
                </c:pt>
                <c:pt idx="86">
                  <c:v>164380.78</c:v>
                </c:pt>
                <c:pt idx="87">
                  <c:v>165066.89000000001</c:v>
                </c:pt>
                <c:pt idx="88">
                  <c:v>165752.42000000001</c:v>
                </c:pt>
                <c:pt idx="89">
                  <c:v>166437.07999999999</c:v>
                </c:pt>
                <c:pt idx="90">
                  <c:v>167120.66</c:v>
                </c:pt>
                <c:pt idx="91">
                  <c:v>167803.16</c:v>
                </c:pt>
                <c:pt idx="92">
                  <c:v>168485.34</c:v>
                </c:pt>
                <c:pt idx="93">
                  <c:v>169166.63</c:v>
                </c:pt>
                <c:pt idx="94">
                  <c:v>169846.28</c:v>
                </c:pt>
                <c:pt idx="95">
                  <c:v>170526.47</c:v>
                </c:pt>
                <c:pt idx="96">
                  <c:v>171205.41</c:v>
                </c:pt>
                <c:pt idx="97">
                  <c:v>171884.02</c:v>
                </c:pt>
                <c:pt idx="98">
                  <c:v>172561.81</c:v>
                </c:pt>
                <c:pt idx="99">
                  <c:v>173239.33</c:v>
                </c:pt>
                <c:pt idx="100">
                  <c:v>173916.16</c:v>
                </c:pt>
              </c:numCache>
            </c:numRef>
          </c:val>
        </c:ser>
        <c:ser>
          <c:idx val="1"/>
          <c:order val="3"/>
          <c:tx>
            <c:strRef>
              <c:f>'Simulation results'!$A$38</c:f>
              <c:strCache>
                <c:ptCount val="1"/>
                <c:pt idx="0">
                  <c:v>WalkBikeWorkTrips</c:v>
                </c:pt>
              </c:strCache>
            </c:strRef>
          </c:tx>
          <c:val>
            <c:numRef>
              <c:f>'Simulation results'!$B$38:$CX$38</c:f>
              <c:numCache>
                <c:formatCode>General</c:formatCode>
                <c:ptCount val="101"/>
                <c:pt idx="0">
                  <c:v>132481.54999999999</c:v>
                </c:pt>
                <c:pt idx="1">
                  <c:v>132481.54999999999</c:v>
                </c:pt>
                <c:pt idx="2">
                  <c:v>135248.17000000001</c:v>
                </c:pt>
                <c:pt idx="3">
                  <c:v>137789.44</c:v>
                </c:pt>
                <c:pt idx="4">
                  <c:v>140124.85999999999</c:v>
                </c:pt>
                <c:pt idx="5">
                  <c:v>142278.25</c:v>
                </c:pt>
                <c:pt idx="6">
                  <c:v>144270.07999999999</c:v>
                </c:pt>
                <c:pt idx="7">
                  <c:v>146118.44</c:v>
                </c:pt>
                <c:pt idx="8">
                  <c:v>147839.25</c:v>
                </c:pt>
                <c:pt idx="9">
                  <c:v>149449.72</c:v>
                </c:pt>
                <c:pt idx="10">
                  <c:v>150968.20000000001</c:v>
                </c:pt>
                <c:pt idx="11">
                  <c:v>152405.97</c:v>
                </c:pt>
                <c:pt idx="12">
                  <c:v>153772.06</c:v>
                </c:pt>
                <c:pt idx="13">
                  <c:v>155075.5</c:v>
                </c:pt>
                <c:pt idx="14">
                  <c:v>156323.67000000001</c:v>
                </c:pt>
                <c:pt idx="15">
                  <c:v>157523.13</c:v>
                </c:pt>
                <c:pt idx="16">
                  <c:v>158679.70000000001</c:v>
                </c:pt>
                <c:pt idx="17">
                  <c:v>159798.22</c:v>
                </c:pt>
                <c:pt idx="18">
                  <c:v>160883.29999999999</c:v>
                </c:pt>
                <c:pt idx="19">
                  <c:v>161938.44</c:v>
                </c:pt>
                <c:pt idx="20">
                  <c:v>162966.95000000001</c:v>
                </c:pt>
                <c:pt idx="21">
                  <c:v>163971.42000000001</c:v>
                </c:pt>
                <c:pt idx="22">
                  <c:v>164954.92000000001</c:v>
                </c:pt>
                <c:pt idx="23">
                  <c:v>165919.66</c:v>
                </c:pt>
                <c:pt idx="24">
                  <c:v>166867.44</c:v>
                </c:pt>
                <c:pt idx="25">
                  <c:v>167799.97</c:v>
                </c:pt>
                <c:pt idx="26">
                  <c:v>168718.92</c:v>
                </c:pt>
                <c:pt idx="27">
                  <c:v>169625.69</c:v>
                </c:pt>
                <c:pt idx="28">
                  <c:v>170521.36</c:v>
                </c:pt>
                <c:pt idx="29">
                  <c:v>171406.58</c:v>
                </c:pt>
                <c:pt idx="30">
                  <c:v>172282.77</c:v>
                </c:pt>
                <c:pt idx="31">
                  <c:v>173151.16</c:v>
                </c:pt>
                <c:pt idx="32">
                  <c:v>174010.92</c:v>
                </c:pt>
                <c:pt idx="33">
                  <c:v>174864.2</c:v>
                </c:pt>
                <c:pt idx="34">
                  <c:v>175710.92</c:v>
                </c:pt>
                <c:pt idx="35">
                  <c:v>176551.94</c:v>
                </c:pt>
                <c:pt idx="36">
                  <c:v>177387.08</c:v>
                </c:pt>
                <c:pt idx="37">
                  <c:v>178217.44</c:v>
                </c:pt>
                <c:pt idx="38">
                  <c:v>179042.61</c:v>
                </c:pt>
                <c:pt idx="39">
                  <c:v>179863.7</c:v>
                </c:pt>
                <c:pt idx="40">
                  <c:v>180680.47</c:v>
                </c:pt>
                <c:pt idx="41">
                  <c:v>181493.67</c:v>
                </c:pt>
                <c:pt idx="42">
                  <c:v>182303.06</c:v>
                </c:pt>
                <c:pt idx="43">
                  <c:v>183109.45</c:v>
                </c:pt>
                <c:pt idx="44">
                  <c:v>183912.5</c:v>
                </c:pt>
                <c:pt idx="45">
                  <c:v>184712.69</c:v>
                </c:pt>
                <c:pt idx="46">
                  <c:v>185510.31</c:v>
                </c:pt>
                <c:pt idx="47">
                  <c:v>186305.16</c:v>
                </c:pt>
                <c:pt idx="48">
                  <c:v>187097.56</c:v>
                </c:pt>
                <c:pt idx="49">
                  <c:v>187887.91</c:v>
                </c:pt>
                <c:pt idx="50">
                  <c:v>188675.3</c:v>
                </c:pt>
                <c:pt idx="51">
                  <c:v>189460.47</c:v>
                </c:pt>
                <c:pt idx="52">
                  <c:v>190243.38</c:v>
                </c:pt>
                <c:pt idx="53">
                  <c:v>191023.66</c:v>
                </c:pt>
                <c:pt idx="54">
                  <c:v>191802.08</c:v>
                </c:pt>
                <c:pt idx="55">
                  <c:v>192577.98</c:v>
                </c:pt>
                <c:pt idx="56">
                  <c:v>193351.66</c:v>
                </c:pt>
                <c:pt idx="57">
                  <c:v>194123.39</c:v>
                </c:pt>
                <c:pt idx="58">
                  <c:v>194892.09</c:v>
                </c:pt>
                <c:pt idx="59">
                  <c:v>195659.53</c:v>
                </c:pt>
                <c:pt idx="60">
                  <c:v>196426.02</c:v>
                </c:pt>
                <c:pt idx="61">
                  <c:v>197192.42</c:v>
                </c:pt>
                <c:pt idx="62">
                  <c:v>197958.14</c:v>
                </c:pt>
                <c:pt idx="63">
                  <c:v>198724.16</c:v>
                </c:pt>
                <c:pt idx="64">
                  <c:v>199489.31</c:v>
                </c:pt>
                <c:pt idx="65">
                  <c:v>200254.09</c:v>
                </c:pt>
                <c:pt idx="66">
                  <c:v>201019.03</c:v>
                </c:pt>
                <c:pt idx="67">
                  <c:v>201783.14</c:v>
                </c:pt>
                <c:pt idx="68">
                  <c:v>202546.84</c:v>
                </c:pt>
                <c:pt idx="69">
                  <c:v>203310.16</c:v>
                </c:pt>
                <c:pt idx="70">
                  <c:v>204073.44</c:v>
                </c:pt>
                <c:pt idx="71">
                  <c:v>204836.14</c:v>
                </c:pt>
                <c:pt idx="72">
                  <c:v>205598.02</c:v>
                </c:pt>
                <c:pt idx="73">
                  <c:v>206359.91</c:v>
                </c:pt>
                <c:pt idx="74">
                  <c:v>207121.2</c:v>
                </c:pt>
                <c:pt idx="75">
                  <c:v>207882.17</c:v>
                </c:pt>
                <c:pt idx="76">
                  <c:v>208642.97</c:v>
                </c:pt>
                <c:pt idx="77">
                  <c:v>209403.42</c:v>
                </c:pt>
                <c:pt idx="78">
                  <c:v>210163.61</c:v>
                </c:pt>
                <c:pt idx="79">
                  <c:v>210923.61</c:v>
                </c:pt>
                <c:pt idx="80">
                  <c:v>211683.03</c:v>
                </c:pt>
                <c:pt idx="81">
                  <c:v>212442.64</c:v>
                </c:pt>
                <c:pt idx="82">
                  <c:v>213202.22</c:v>
                </c:pt>
                <c:pt idx="83">
                  <c:v>213961.72</c:v>
                </c:pt>
                <c:pt idx="84">
                  <c:v>214720.91</c:v>
                </c:pt>
                <c:pt idx="85">
                  <c:v>215480.11</c:v>
                </c:pt>
                <c:pt idx="86">
                  <c:v>216239.53</c:v>
                </c:pt>
                <c:pt idx="87">
                  <c:v>216998.64</c:v>
                </c:pt>
                <c:pt idx="88">
                  <c:v>217757.83</c:v>
                </c:pt>
                <c:pt idx="89">
                  <c:v>218517.48</c:v>
                </c:pt>
                <c:pt idx="90">
                  <c:v>219276.84</c:v>
                </c:pt>
                <c:pt idx="91">
                  <c:v>220036.58</c:v>
                </c:pt>
                <c:pt idx="92">
                  <c:v>220797.03</c:v>
                </c:pt>
                <c:pt idx="93">
                  <c:v>221557.52</c:v>
                </c:pt>
                <c:pt idx="94">
                  <c:v>222317.95</c:v>
                </c:pt>
                <c:pt idx="95">
                  <c:v>223078.98</c:v>
                </c:pt>
                <c:pt idx="96">
                  <c:v>223840.95</c:v>
                </c:pt>
                <c:pt idx="97">
                  <c:v>224603.69</c:v>
                </c:pt>
                <c:pt idx="98">
                  <c:v>225367.06</c:v>
                </c:pt>
                <c:pt idx="99">
                  <c:v>226131.13</c:v>
                </c:pt>
                <c:pt idx="100">
                  <c:v>226896</c:v>
                </c:pt>
              </c:numCache>
            </c:numRef>
          </c:val>
        </c:ser>
        <c:dLbls>
          <c:showLegendKey val="0"/>
          <c:showVal val="0"/>
          <c:showCatName val="0"/>
          <c:showSerName val="0"/>
          <c:showPercent val="0"/>
          <c:showBubbleSize val="0"/>
        </c:dLbls>
        <c:axId val="152687104"/>
        <c:axId val="152848640"/>
      </c:areaChart>
      <c:catAx>
        <c:axId val="152687104"/>
        <c:scaling>
          <c:orientation val="minMax"/>
        </c:scaling>
        <c:delete val="0"/>
        <c:axPos val="b"/>
        <c:numFmt formatCode="General" sourceLinked="1"/>
        <c:majorTickMark val="out"/>
        <c:minorTickMark val="none"/>
        <c:tickLblPos val="nextTo"/>
        <c:crossAx val="152848640"/>
        <c:crosses val="autoZero"/>
        <c:auto val="1"/>
        <c:lblAlgn val="ctr"/>
        <c:lblOffset val="100"/>
        <c:tickLblSkip val="10"/>
        <c:noMultiLvlLbl val="0"/>
      </c:catAx>
      <c:valAx>
        <c:axId val="152848640"/>
        <c:scaling>
          <c:orientation val="minMax"/>
        </c:scaling>
        <c:delete val="0"/>
        <c:axPos val="l"/>
        <c:majorGridlines/>
        <c:numFmt formatCode="0%" sourceLinked="0"/>
        <c:majorTickMark val="out"/>
        <c:minorTickMark val="none"/>
        <c:tickLblPos val="nextTo"/>
        <c:crossAx val="15268710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5"/>
          <c:order val="0"/>
          <c:tx>
            <c:strRef>
              <c:f>'Simulation results'!$A$42</c:f>
              <c:strCache>
                <c:ptCount val="1"/>
                <c:pt idx="0">
                  <c:v>CarDriverNonWorkTrips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results'!$B$42:$CX$42</c:f>
              <c:numCache>
                <c:formatCode>General</c:formatCode>
                <c:ptCount val="101"/>
                <c:pt idx="0">
                  <c:v>5900240.5</c:v>
                </c:pt>
                <c:pt idx="1">
                  <c:v>5900240.5</c:v>
                </c:pt>
                <c:pt idx="2">
                  <c:v>6018697</c:v>
                </c:pt>
                <c:pt idx="3">
                  <c:v>6131609.5</c:v>
                </c:pt>
                <c:pt idx="4">
                  <c:v>6239484</c:v>
                </c:pt>
                <c:pt idx="5">
                  <c:v>6342945</c:v>
                </c:pt>
                <c:pt idx="6">
                  <c:v>6442624</c:v>
                </c:pt>
                <c:pt idx="7">
                  <c:v>6539006</c:v>
                </c:pt>
                <c:pt idx="8">
                  <c:v>6632561</c:v>
                </c:pt>
                <c:pt idx="9">
                  <c:v>6723754</c:v>
                </c:pt>
                <c:pt idx="10">
                  <c:v>6813196</c:v>
                </c:pt>
                <c:pt idx="11">
                  <c:v>6901088.5</c:v>
                </c:pt>
                <c:pt idx="12">
                  <c:v>6987655.5</c:v>
                </c:pt>
                <c:pt idx="13">
                  <c:v>7073083.5</c:v>
                </c:pt>
                <c:pt idx="14">
                  <c:v>7157460.5</c:v>
                </c:pt>
                <c:pt idx="15">
                  <c:v>7240929.5</c:v>
                </c:pt>
                <c:pt idx="16">
                  <c:v>7323535.5</c:v>
                </c:pt>
                <c:pt idx="17">
                  <c:v>7405353</c:v>
                </c:pt>
                <c:pt idx="18">
                  <c:v>7486447.5</c:v>
                </c:pt>
                <c:pt idx="19">
                  <c:v>7566851.5</c:v>
                </c:pt>
                <c:pt idx="20">
                  <c:v>7646542</c:v>
                </c:pt>
                <c:pt idx="21">
                  <c:v>7725566</c:v>
                </c:pt>
                <c:pt idx="22">
                  <c:v>7803946</c:v>
                </c:pt>
                <c:pt idx="23">
                  <c:v>7881695.5</c:v>
                </c:pt>
                <c:pt idx="24">
                  <c:v>7958802.5</c:v>
                </c:pt>
                <c:pt idx="25">
                  <c:v>8035262</c:v>
                </c:pt>
                <c:pt idx="26">
                  <c:v>8111088</c:v>
                </c:pt>
                <c:pt idx="27">
                  <c:v>8186280.5</c:v>
                </c:pt>
                <c:pt idx="28">
                  <c:v>8260795</c:v>
                </c:pt>
                <c:pt idx="29">
                  <c:v>8334675</c:v>
                </c:pt>
                <c:pt idx="30">
                  <c:v>8407881</c:v>
                </c:pt>
                <c:pt idx="31">
                  <c:v>8480381</c:v>
                </c:pt>
                <c:pt idx="32">
                  <c:v>8552183</c:v>
                </c:pt>
                <c:pt idx="33">
                  <c:v>8623297</c:v>
                </c:pt>
                <c:pt idx="34">
                  <c:v>8693670</c:v>
                </c:pt>
                <c:pt idx="35">
                  <c:v>8763337</c:v>
                </c:pt>
                <c:pt idx="36">
                  <c:v>8832295</c:v>
                </c:pt>
                <c:pt idx="37">
                  <c:v>8900513</c:v>
                </c:pt>
                <c:pt idx="38">
                  <c:v>8968015</c:v>
                </c:pt>
                <c:pt idx="39">
                  <c:v>9034787</c:v>
                </c:pt>
                <c:pt idx="40">
                  <c:v>9100844</c:v>
                </c:pt>
                <c:pt idx="41">
                  <c:v>9166165</c:v>
                </c:pt>
                <c:pt idx="42">
                  <c:v>9230773</c:v>
                </c:pt>
                <c:pt idx="43">
                  <c:v>9294674</c:v>
                </c:pt>
                <c:pt idx="44">
                  <c:v>9357856</c:v>
                </c:pt>
                <c:pt idx="45">
                  <c:v>9420328</c:v>
                </c:pt>
                <c:pt idx="46">
                  <c:v>9482111</c:v>
                </c:pt>
                <c:pt idx="47">
                  <c:v>9543208</c:v>
                </c:pt>
                <c:pt idx="48">
                  <c:v>9603599</c:v>
                </c:pt>
                <c:pt idx="49">
                  <c:v>9663302</c:v>
                </c:pt>
                <c:pt idx="50">
                  <c:v>9722325</c:v>
                </c:pt>
                <c:pt idx="51">
                  <c:v>9780648</c:v>
                </c:pt>
                <c:pt idx="52">
                  <c:v>9838252</c:v>
                </c:pt>
                <c:pt idx="53">
                  <c:v>9895195</c:v>
                </c:pt>
                <c:pt idx="54">
                  <c:v>9951460</c:v>
                </c:pt>
                <c:pt idx="55">
                  <c:v>10007019</c:v>
                </c:pt>
                <c:pt idx="56">
                  <c:v>10061931</c:v>
                </c:pt>
                <c:pt idx="57">
                  <c:v>10116201</c:v>
                </c:pt>
                <c:pt idx="58">
                  <c:v>10169790</c:v>
                </c:pt>
                <c:pt idx="59">
                  <c:v>10222771</c:v>
                </c:pt>
                <c:pt idx="60">
                  <c:v>10275165</c:v>
                </c:pt>
                <c:pt idx="61">
                  <c:v>10327068</c:v>
                </c:pt>
                <c:pt idx="62">
                  <c:v>10378413</c:v>
                </c:pt>
                <c:pt idx="63">
                  <c:v>10429236</c:v>
                </c:pt>
                <c:pt idx="64">
                  <c:v>10479571</c:v>
                </c:pt>
                <c:pt idx="65">
                  <c:v>10529365</c:v>
                </c:pt>
                <c:pt idx="66">
                  <c:v>10578684</c:v>
                </c:pt>
                <c:pt idx="67">
                  <c:v>10627536</c:v>
                </c:pt>
                <c:pt idx="68">
                  <c:v>10675885</c:v>
                </c:pt>
                <c:pt idx="69">
                  <c:v>10723780</c:v>
                </c:pt>
                <c:pt idx="70">
                  <c:v>10771229</c:v>
                </c:pt>
                <c:pt idx="71">
                  <c:v>10818206</c:v>
                </c:pt>
                <c:pt idx="72">
                  <c:v>10864770</c:v>
                </c:pt>
                <c:pt idx="73">
                  <c:v>10910877</c:v>
                </c:pt>
                <c:pt idx="74">
                  <c:v>10956579</c:v>
                </c:pt>
                <c:pt idx="75">
                  <c:v>11001906</c:v>
                </c:pt>
                <c:pt idx="76">
                  <c:v>11046765</c:v>
                </c:pt>
                <c:pt idx="77">
                  <c:v>11091293</c:v>
                </c:pt>
                <c:pt idx="78">
                  <c:v>11135426</c:v>
                </c:pt>
                <c:pt idx="79">
                  <c:v>11179203</c:v>
                </c:pt>
                <c:pt idx="80">
                  <c:v>11222598</c:v>
                </c:pt>
                <c:pt idx="81">
                  <c:v>11265694</c:v>
                </c:pt>
                <c:pt idx="82">
                  <c:v>11308434</c:v>
                </c:pt>
                <c:pt idx="83">
                  <c:v>11350796</c:v>
                </c:pt>
                <c:pt idx="84">
                  <c:v>11392882</c:v>
                </c:pt>
                <c:pt idx="85">
                  <c:v>11434628</c:v>
                </c:pt>
                <c:pt idx="86">
                  <c:v>11476040</c:v>
                </c:pt>
                <c:pt idx="87">
                  <c:v>11517184</c:v>
                </c:pt>
                <c:pt idx="88">
                  <c:v>11557992</c:v>
                </c:pt>
                <c:pt idx="89">
                  <c:v>11598546</c:v>
                </c:pt>
                <c:pt idx="90">
                  <c:v>11638819</c:v>
                </c:pt>
                <c:pt idx="91">
                  <c:v>11678842</c:v>
                </c:pt>
                <c:pt idx="92">
                  <c:v>11718590</c:v>
                </c:pt>
                <c:pt idx="93">
                  <c:v>11758132</c:v>
                </c:pt>
                <c:pt idx="94">
                  <c:v>11797418</c:v>
                </c:pt>
                <c:pt idx="95">
                  <c:v>11836507</c:v>
                </c:pt>
                <c:pt idx="96">
                  <c:v>11875370</c:v>
                </c:pt>
                <c:pt idx="97">
                  <c:v>11914117</c:v>
                </c:pt>
                <c:pt idx="98">
                  <c:v>11952651</c:v>
                </c:pt>
                <c:pt idx="99">
                  <c:v>11991025</c:v>
                </c:pt>
                <c:pt idx="100">
                  <c:v>12029285</c:v>
                </c:pt>
              </c:numCache>
            </c:numRef>
          </c:val>
        </c:ser>
        <c:ser>
          <c:idx val="0"/>
          <c:order val="1"/>
          <c:tx>
            <c:strRef>
              <c:f>'Simulation results'!$A$43</c:f>
              <c:strCache>
                <c:ptCount val="1"/>
                <c:pt idx="0">
                  <c:v>CarPassengerNonWorkTrips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results'!$B$43:$CX$43</c:f>
              <c:numCache>
                <c:formatCode>General</c:formatCode>
                <c:ptCount val="101"/>
                <c:pt idx="0">
                  <c:v>4810792.5</c:v>
                </c:pt>
                <c:pt idx="1">
                  <c:v>4810792.5</c:v>
                </c:pt>
                <c:pt idx="2">
                  <c:v>4889247.5</c:v>
                </c:pt>
                <c:pt idx="3">
                  <c:v>4965536</c:v>
                </c:pt>
                <c:pt idx="4">
                  <c:v>5039706</c:v>
                </c:pt>
                <c:pt idx="5">
                  <c:v>5111921</c:v>
                </c:pt>
                <c:pt idx="6">
                  <c:v>5182362</c:v>
                </c:pt>
                <c:pt idx="7">
                  <c:v>5251203.5</c:v>
                </c:pt>
                <c:pt idx="8">
                  <c:v>5318564</c:v>
                </c:pt>
                <c:pt idx="9">
                  <c:v>5384681</c:v>
                </c:pt>
                <c:pt idx="10">
                  <c:v>5449828</c:v>
                </c:pt>
                <c:pt idx="11">
                  <c:v>5514101.5</c:v>
                </c:pt>
                <c:pt idx="12">
                  <c:v>5577548.5</c:v>
                </c:pt>
                <c:pt idx="13">
                  <c:v>5640214.5</c:v>
                </c:pt>
                <c:pt idx="14">
                  <c:v>5702133.5</c:v>
                </c:pt>
                <c:pt idx="15">
                  <c:v>5763354.5</c:v>
                </c:pt>
                <c:pt idx="16">
                  <c:v>5823884</c:v>
                </c:pt>
                <c:pt idx="17">
                  <c:v>5883762.5</c:v>
                </c:pt>
                <c:pt idx="18">
                  <c:v>5943007</c:v>
                </c:pt>
                <c:pt idx="19">
                  <c:v>6001609</c:v>
                </c:pt>
                <c:pt idx="20">
                  <c:v>6059598</c:v>
                </c:pt>
                <c:pt idx="21">
                  <c:v>6116976</c:v>
                </c:pt>
                <c:pt idx="22">
                  <c:v>6173731.5</c:v>
                </c:pt>
                <c:pt idx="23">
                  <c:v>6229918</c:v>
                </c:pt>
                <c:pt idx="24">
                  <c:v>6285511</c:v>
                </c:pt>
                <c:pt idx="25">
                  <c:v>6340553</c:v>
                </c:pt>
                <c:pt idx="26">
                  <c:v>6394999.5</c:v>
                </c:pt>
                <c:pt idx="27">
                  <c:v>6448904</c:v>
                </c:pt>
                <c:pt idx="28">
                  <c:v>6502224.5</c:v>
                </c:pt>
                <c:pt idx="29">
                  <c:v>6554993</c:v>
                </c:pt>
                <c:pt idx="30">
                  <c:v>6607190.5</c:v>
                </c:pt>
                <c:pt idx="31">
                  <c:v>6658835.5</c:v>
                </c:pt>
                <c:pt idx="32">
                  <c:v>6709906.5</c:v>
                </c:pt>
                <c:pt idx="33">
                  <c:v>6760413</c:v>
                </c:pt>
                <c:pt idx="34">
                  <c:v>6810363</c:v>
                </c:pt>
                <c:pt idx="35">
                  <c:v>6859756</c:v>
                </c:pt>
                <c:pt idx="36">
                  <c:v>6908613</c:v>
                </c:pt>
                <c:pt idx="37">
                  <c:v>6956924</c:v>
                </c:pt>
                <c:pt idx="38">
                  <c:v>7004698.5</c:v>
                </c:pt>
                <c:pt idx="39">
                  <c:v>7051936.5</c:v>
                </c:pt>
                <c:pt idx="40">
                  <c:v>7098670</c:v>
                </c:pt>
                <c:pt idx="41">
                  <c:v>7144878</c:v>
                </c:pt>
                <c:pt idx="42">
                  <c:v>7190591.5</c:v>
                </c:pt>
                <c:pt idx="43">
                  <c:v>7235809</c:v>
                </c:pt>
                <c:pt idx="44">
                  <c:v>7280524</c:v>
                </c:pt>
                <c:pt idx="45">
                  <c:v>7324770.5</c:v>
                </c:pt>
                <c:pt idx="46">
                  <c:v>7368551.5</c:v>
                </c:pt>
                <c:pt idx="47">
                  <c:v>7411864.5</c:v>
                </c:pt>
                <c:pt idx="48">
                  <c:v>7454735</c:v>
                </c:pt>
                <c:pt idx="49">
                  <c:v>7497142</c:v>
                </c:pt>
                <c:pt idx="50">
                  <c:v>7539094.5</c:v>
                </c:pt>
                <c:pt idx="51">
                  <c:v>7580602</c:v>
                </c:pt>
                <c:pt idx="52">
                  <c:v>7621656</c:v>
                </c:pt>
                <c:pt idx="53">
                  <c:v>7662283</c:v>
                </c:pt>
                <c:pt idx="54">
                  <c:v>7702465.5</c:v>
                </c:pt>
                <c:pt idx="55">
                  <c:v>7742233.5</c:v>
                </c:pt>
                <c:pt idx="56">
                  <c:v>7781577.5</c:v>
                </c:pt>
                <c:pt idx="57">
                  <c:v>7820527</c:v>
                </c:pt>
                <c:pt idx="58">
                  <c:v>7859076.5</c:v>
                </c:pt>
                <c:pt idx="59">
                  <c:v>7897219</c:v>
                </c:pt>
                <c:pt idx="60">
                  <c:v>7935054</c:v>
                </c:pt>
                <c:pt idx="61">
                  <c:v>7972566</c:v>
                </c:pt>
                <c:pt idx="62">
                  <c:v>8009777</c:v>
                </c:pt>
                <c:pt idx="63">
                  <c:v>8046661.5</c:v>
                </c:pt>
                <c:pt idx="64">
                  <c:v>8083282.5</c:v>
                </c:pt>
                <c:pt idx="65">
                  <c:v>8119602</c:v>
                </c:pt>
                <c:pt idx="66">
                  <c:v>8155635.5</c:v>
                </c:pt>
                <c:pt idx="67">
                  <c:v>8191400</c:v>
                </c:pt>
                <c:pt idx="68">
                  <c:v>8226887</c:v>
                </c:pt>
                <c:pt idx="69">
                  <c:v>8262144.5</c:v>
                </c:pt>
                <c:pt idx="70">
                  <c:v>8297128.5</c:v>
                </c:pt>
                <c:pt idx="71">
                  <c:v>8331860</c:v>
                </c:pt>
                <c:pt idx="72">
                  <c:v>8366371</c:v>
                </c:pt>
                <c:pt idx="73">
                  <c:v>8400632</c:v>
                </c:pt>
                <c:pt idx="74">
                  <c:v>8434650</c:v>
                </c:pt>
                <c:pt idx="75">
                  <c:v>8468470</c:v>
                </c:pt>
                <c:pt idx="76">
                  <c:v>8502083</c:v>
                </c:pt>
                <c:pt idx="77">
                  <c:v>8535489</c:v>
                </c:pt>
                <c:pt idx="78">
                  <c:v>8568696</c:v>
                </c:pt>
                <c:pt idx="79">
                  <c:v>8601699</c:v>
                </c:pt>
                <c:pt idx="80">
                  <c:v>8634507</c:v>
                </c:pt>
                <c:pt idx="81">
                  <c:v>8667156</c:v>
                </c:pt>
                <c:pt idx="82">
                  <c:v>8699607</c:v>
                </c:pt>
                <c:pt idx="83">
                  <c:v>8731909</c:v>
                </c:pt>
                <c:pt idx="84">
                  <c:v>8764016</c:v>
                </c:pt>
                <c:pt idx="85">
                  <c:v>8795986</c:v>
                </c:pt>
                <c:pt idx="86">
                  <c:v>8827767</c:v>
                </c:pt>
                <c:pt idx="87">
                  <c:v>8859389</c:v>
                </c:pt>
                <c:pt idx="88">
                  <c:v>8890872</c:v>
                </c:pt>
                <c:pt idx="89">
                  <c:v>8922204</c:v>
                </c:pt>
                <c:pt idx="90">
                  <c:v>8953397</c:v>
                </c:pt>
                <c:pt idx="91">
                  <c:v>8984481</c:v>
                </c:pt>
                <c:pt idx="92">
                  <c:v>9015425</c:v>
                </c:pt>
                <c:pt idx="93">
                  <c:v>9046252</c:v>
                </c:pt>
                <c:pt idx="94">
                  <c:v>9076953</c:v>
                </c:pt>
                <c:pt idx="95">
                  <c:v>9107557</c:v>
                </c:pt>
                <c:pt idx="96">
                  <c:v>9138106</c:v>
                </c:pt>
                <c:pt idx="97">
                  <c:v>9168554</c:v>
                </c:pt>
                <c:pt idx="98">
                  <c:v>9198951</c:v>
                </c:pt>
                <c:pt idx="99">
                  <c:v>9229267</c:v>
                </c:pt>
                <c:pt idx="100">
                  <c:v>9259521</c:v>
                </c:pt>
              </c:numCache>
            </c:numRef>
          </c:val>
        </c:ser>
        <c:ser>
          <c:idx val="1"/>
          <c:order val="2"/>
          <c:tx>
            <c:strRef>
              <c:f>'Simulation results'!$A$44</c:f>
              <c:strCache>
                <c:ptCount val="1"/>
                <c:pt idx="0">
                  <c:v>TransitNonWorkTrips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results'!$B$44:$CX$44</c:f>
              <c:numCache>
                <c:formatCode>General</c:formatCode>
                <c:ptCount val="101"/>
                <c:pt idx="0">
                  <c:v>116211.26</c:v>
                </c:pt>
                <c:pt idx="1">
                  <c:v>116211.26</c:v>
                </c:pt>
                <c:pt idx="2">
                  <c:v>118050.29</c:v>
                </c:pt>
                <c:pt idx="3">
                  <c:v>119906.81</c:v>
                </c:pt>
                <c:pt idx="4">
                  <c:v>121774.05</c:v>
                </c:pt>
                <c:pt idx="5">
                  <c:v>123656.19</c:v>
                </c:pt>
                <c:pt idx="6">
                  <c:v>125553.91</c:v>
                </c:pt>
                <c:pt idx="7">
                  <c:v>127464.17</c:v>
                </c:pt>
                <c:pt idx="8">
                  <c:v>129386.52</c:v>
                </c:pt>
                <c:pt idx="9">
                  <c:v>131322.28</c:v>
                </c:pt>
                <c:pt idx="10">
                  <c:v>133275.16</c:v>
                </c:pt>
                <c:pt idx="11">
                  <c:v>135243.35999999999</c:v>
                </c:pt>
                <c:pt idx="12">
                  <c:v>137226.45000000001</c:v>
                </c:pt>
                <c:pt idx="13">
                  <c:v>139223.66</c:v>
                </c:pt>
                <c:pt idx="14">
                  <c:v>141234.75</c:v>
                </c:pt>
                <c:pt idx="15">
                  <c:v>143258.72</c:v>
                </c:pt>
                <c:pt idx="16">
                  <c:v>145294.78</c:v>
                </c:pt>
                <c:pt idx="17">
                  <c:v>147340.79999999999</c:v>
                </c:pt>
                <c:pt idx="18">
                  <c:v>149396.85999999999</c:v>
                </c:pt>
                <c:pt idx="19">
                  <c:v>151462.81</c:v>
                </c:pt>
                <c:pt idx="20">
                  <c:v>153535.51999999999</c:v>
                </c:pt>
                <c:pt idx="21">
                  <c:v>155615.81</c:v>
                </c:pt>
                <c:pt idx="22">
                  <c:v>157701.03</c:v>
                </c:pt>
                <c:pt idx="23">
                  <c:v>159790.53</c:v>
                </c:pt>
                <c:pt idx="24">
                  <c:v>161882.76999999999</c:v>
                </c:pt>
                <c:pt idx="25">
                  <c:v>163977.75</c:v>
                </c:pt>
                <c:pt idx="26">
                  <c:v>166073.48000000001</c:v>
                </c:pt>
                <c:pt idx="27">
                  <c:v>168169.34</c:v>
                </c:pt>
                <c:pt idx="28">
                  <c:v>170264.64</c:v>
                </c:pt>
                <c:pt idx="29">
                  <c:v>172358</c:v>
                </c:pt>
                <c:pt idx="30">
                  <c:v>174449.83</c:v>
                </c:pt>
                <c:pt idx="31">
                  <c:v>176537.97</c:v>
                </c:pt>
                <c:pt idx="32">
                  <c:v>178623.27</c:v>
                </c:pt>
                <c:pt idx="33">
                  <c:v>180704</c:v>
                </c:pt>
                <c:pt idx="34">
                  <c:v>182780.42</c:v>
                </c:pt>
                <c:pt idx="35">
                  <c:v>184851.17</c:v>
                </c:pt>
                <c:pt idx="36">
                  <c:v>186915.34</c:v>
                </c:pt>
                <c:pt idx="37">
                  <c:v>188973.11</c:v>
                </c:pt>
                <c:pt idx="38">
                  <c:v>191023.8</c:v>
                </c:pt>
                <c:pt idx="39">
                  <c:v>193066.69</c:v>
                </c:pt>
                <c:pt idx="40">
                  <c:v>195100.16</c:v>
                </c:pt>
                <c:pt idx="41">
                  <c:v>197126.23</c:v>
                </c:pt>
                <c:pt idx="42">
                  <c:v>199141.89</c:v>
                </c:pt>
                <c:pt idx="43">
                  <c:v>201148.75</c:v>
                </c:pt>
                <c:pt idx="44">
                  <c:v>203145.38</c:v>
                </c:pt>
                <c:pt idx="45">
                  <c:v>205131.75</c:v>
                </c:pt>
                <c:pt idx="46">
                  <c:v>207107.64</c:v>
                </c:pt>
                <c:pt idx="47">
                  <c:v>209072.86</c:v>
                </c:pt>
                <c:pt idx="48">
                  <c:v>211026.95</c:v>
                </c:pt>
                <c:pt idx="49">
                  <c:v>212969.66</c:v>
                </c:pt>
                <c:pt idx="50">
                  <c:v>214900.98</c:v>
                </c:pt>
                <c:pt idx="51">
                  <c:v>216820.81</c:v>
                </c:pt>
                <c:pt idx="52">
                  <c:v>218728.48</c:v>
                </c:pt>
                <c:pt idx="53">
                  <c:v>220624.05</c:v>
                </c:pt>
                <c:pt idx="54">
                  <c:v>222508.19</c:v>
                </c:pt>
                <c:pt idx="55">
                  <c:v>224379.47</c:v>
                </c:pt>
                <c:pt idx="56">
                  <c:v>226238.52</c:v>
                </c:pt>
                <c:pt idx="57">
                  <c:v>228084.23</c:v>
                </c:pt>
                <c:pt idx="58">
                  <c:v>229917.13</c:v>
                </c:pt>
                <c:pt idx="59">
                  <c:v>231737.63</c:v>
                </c:pt>
                <c:pt idx="60">
                  <c:v>233546.64</c:v>
                </c:pt>
                <c:pt idx="61">
                  <c:v>235345.66</c:v>
                </c:pt>
                <c:pt idx="62">
                  <c:v>237133.38</c:v>
                </c:pt>
                <c:pt idx="63">
                  <c:v>238910.02</c:v>
                </c:pt>
                <c:pt idx="64">
                  <c:v>240676.36</c:v>
                </c:pt>
                <c:pt idx="65">
                  <c:v>242431.63</c:v>
                </c:pt>
                <c:pt idx="66">
                  <c:v>244175.69</c:v>
                </c:pt>
                <c:pt idx="67">
                  <c:v>245908.38</c:v>
                </c:pt>
                <c:pt idx="68">
                  <c:v>247630.39</c:v>
                </c:pt>
                <c:pt idx="69">
                  <c:v>249341.55</c:v>
                </c:pt>
                <c:pt idx="70">
                  <c:v>251041.23</c:v>
                </c:pt>
                <c:pt idx="71">
                  <c:v>252730.67</c:v>
                </c:pt>
                <c:pt idx="72">
                  <c:v>254408.5</c:v>
                </c:pt>
                <c:pt idx="73">
                  <c:v>256075.55</c:v>
                </c:pt>
                <c:pt idx="74">
                  <c:v>257732.05</c:v>
                </c:pt>
                <c:pt idx="75">
                  <c:v>259378.13</c:v>
                </c:pt>
                <c:pt idx="76">
                  <c:v>261013.05</c:v>
                </c:pt>
                <c:pt idx="77">
                  <c:v>262638.71999999997</c:v>
                </c:pt>
                <c:pt idx="78">
                  <c:v>264253.46999999997</c:v>
                </c:pt>
                <c:pt idx="79">
                  <c:v>265857.40999999997</c:v>
                </c:pt>
                <c:pt idx="80">
                  <c:v>267451.94</c:v>
                </c:pt>
                <c:pt idx="81">
                  <c:v>269036.94</c:v>
                </c:pt>
                <c:pt idx="82">
                  <c:v>270613.13</c:v>
                </c:pt>
                <c:pt idx="83">
                  <c:v>272179.84000000003</c:v>
                </c:pt>
                <c:pt idx="84">
                  <c:v>273739.06</c:v>
                </c:pt>
                <c:pt idx="85">
                  <c:v>275289.5</c:v>
                </c:pt>
                <c:pt idx="86">
                  <c:v>276831.81</c:v>
                </c:pt>
                <c:pt idx="87">
                  <c:v>278366.96999999997</c:v>
                </c:pt>
                <c:pt idx="88">
                  <c:v>279893.5</c:v>
                </c:pt>
                <c:pt idx="89">
                  <c:v>281412.78000000003</c:v>
                </c:pt>
                <c:pt idx="90">
                  <c:v>282925.15999999997</c:v>
                </c:pt>
                <c:pt idx="91">
                  <c:v>284429.56</c:v>
                </c:pt>
                <c:pt idx="92">
                  <c:v>285926.84000000003</c:v>
                </c:pt>
                <c:pt idx="93">
                  <c:v>287418.5</c:v>
                </c:pt>
                <c:pt idx="94">
                  <c:v>288903.34000000003</c:v>
                </c:pt>
                <c:pt idx="95">
                  <c:v>290381.81</c:v>
                </c:pt>
                <c:pt idx="96">
                  <c:v>291853.25</c:v>
                </c:pt>
                <c:pt idx="97">
                  <c:v>293318.09000000003</c:v>
                </c:pt>
                <c:pt idx="98">
                  <c:v>294778.53000000003</c:v>
                </c:pt>
                <c:pt idx="99">
                  <c:v>296232.65999999997</c:v>
                </c:pt>
                <c:pt idx="100">
                  <c:v>297680.13</c:v>
                </c:pt>
              </c:numCache>
            </c:numRef>
          </c:val>
        </c:ser>
        <c:ser>
          <c:idx val="2"/>
          <c:order val="3"/>
          <c:tx>
            <c:strRef>
              <c:f>'Simulation results'!$A$45</c:f>
              <c:strCache>
                <c:ptCount val="1"/>
                <c:pt idx="0">
                  <c:v>WalkBikeNonWorkTrips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results'!$B$45:$CX$45</c:f>
              <c:numCache>
                <c:formatCode>General</c:formatCode>
                <c:ptCount val="101"/>
                <c:pt idx="0">
                  <c:v>1604530.5</c:v>
                </c:pt>
                <c:pt idx="1">
                  <c:v>1604530.5</c:v>
                </c:pt>
                <c:pt idx="2">
                  <c:v>1635658.75</c:v>
                </c:pt>
                <c:pt idx="3">
                  <c:v>1666109.63</c:v>
                </c:pt>
                <c:pt idx="4">
                  <c:v>1695830.13</c:v>
                </c:pt>
                <c:pt idx="5">
                  <c:v>1724857.63</c:v>
                </c:pt>
                <c:pt idx="6">
                  <c:v>1753237.63</c:v>
                </c:pt>
                <c:pt idx="7">
                  <c:v>1781000.25</c:v>
                </c:pt>
                <c:pt idx="8">
                  <c:v>1808188</c:v>
                </c:pt>
                <c:pt idx="9">
                  <c:v>1834866.25</c:v>
                </c:pt>
                <c:pt idx="10">
                  <c:v>1861147.75</c:v>
                </c:pt>
                <c:pt idx="11">
                  <c:v>1887063.25</c:v>
                </c:pt>
                <c:pt idx="12">
                  <c:v>1912629.5</c:v>
                </c:pt>
                <c:pt idx="13">
                  <c:v>1937880.63</c:v>
                </c:pt>
                <c:pt idx="14">
                  <c:v>1962836.25</c:v>
                </c:pt>
                <c:pt idx="15">
                  <c:v>1987506.88</c:v>
                </c:pt>
                <c:pt idx="16">
                  <c:v>2011915.13</c:v>
                </c:pt>
                <c:pt idx="17">
                  <c:v>2036074.25</c:v>
                </c:pt>
                <c:pt idx="18">
                  <c:v>2059986.25</c:v>
                </c:pt>
                <c:pt idx="19">
                  <c:v>2083670.13</c:v>
                </c:pt>
                <c:pt idx="20">
                  <c:v>2107125.25</c:v>
                </c:pt>
                <c:pt idx="21">
                  <c:v>2130352</c:v>
                </c:pt>
                <c:pt idx="22">
                  <c:v>2153363.75</c:v>
                </c:pt>
                <c:pt idx="23">
                  <c:v>2176164.5</c:v>
                </c:pt>
                <c:pt idx="24">
                  <c:v>2198758.5</c:v>
                </c:pt>
                <c:pt idx="25">
                  <c:v>2221136.75</c:v>
                </c:pt>
                <c:pt idx="26">
                  <c:v>2243318.75</c:v>
                </c:pt>
                <c:pt idx="27">
                  <c:v>2265293.5</c:v>
                </c:pt>
                <c:pt idx="28">
                  <c:v>2287072.5</c:v>
                </c:pt>
                <c:pt idx="29">
                  <c:v>2308650.75</c:v>
                </c:pt>
                <c:pt idx="30">
                  <c:v>2330030.25</c:v>
                </c:pt>
                <c:pt idx="31">
                  <c:v>2351211.5</c:v>
                </c:pt>
                <c:pt idx="32">
                  <c:v>2372192.25</c:v>
                </c:pt>
                <c:pt idx="33">
                  <c:v>2392980.25</c:v>
                </c:pt>
                <c:pt idx="34">
                  <c:v>2413568</c:v>
                </c:pt>
                <c:pt idx="35">
                  <c:v>2433958.5</c:v>
                </c:pt>
                <c:pt idx="36">
                  <c:v>2454158.25</c:v>
                </c:pt>
                <c:pt idx="37">
                  <c:v>2474164.5</c:v>
                </c:pt>
                <c:pt idx="38">
                  <c:v>2493981.25</c:v>
                </c:pt>
                <c:pt idx="39">
                  <c:v>2513606.5</c:v>
                </c:pt>
                <c:pt idx="40">
                  <c:v>2533041.25</c:v>
                </c:pt>
                <c:pt idx="41">
                  <c:v>2552293.5</c:v>
                </c:pt>
                <c:pt idx="42">
                  <c:v>2571359.5</c:v>
                </c:pt>
                <c:pt idx="43">
                  <c:v>2590246.75</c:v>
                </c:pt>
                <c:pt idx="44">
                  <c:v>2608956</c:v>
                </c:pt>
                <c:pt idx="45">
                  <c:v>2627483</c:v>
                </c:pt>
                <c:pt idx="46">
                  <c:v>2645841.5</c:v>
                </c:pt>
                <c:pt idx="47">
                  <c:v>2664016.25</c:v>
                </c:pt>
                <c:pt idx="48">
                  <c:v>2682028.75</c:v>
                </c:pt>
                <c:pt idx="49">
                  <c:v>2699863.75</c:v>
                </c:pt>
                <c:pt idx="50">
                  <c:v>2717533</c:v>
                </c:pt>
                <c:pt idx="51">
                  <c:v>2735033</c:v>
                </c:pt>
                <c:pt idx="52">
                  <c:v>2752355.5</c:v>
                </c:pt>
                <c:pt idx="53">
                  <c:v>2769521.5</c:v>
                </c:pt>
                <c:pt idx="54">
                  <c:v>2786525.25</c:v>
                </c:pt>
                <c:pt idx="55">
                  <c:v>2803360.5</c:v>
                </c:pt>
                <c:pt idx="56">
                  <c:v>2820031.5</c:v>
                </c:pt>
                <c:pt idx="57">
                  <c:v>2836551</c:v>
                </c:pt>
                <c:pt idx="58">
                  <c:v>2852915.25</c:v>
                </c:pt>
                <c:pt idx="59">
                  <c:v>2869121.5</c:v>
                </c:pt>
                <c:pt idx="60">
                  <c:v>2885194.75</c:v>
                </c:pt>
                <c:pt idx="61">
                  <c:v>2901152.25</c:v>
                </c:pt>
                <c:pt idx="62">
                  <c:v>2916981.75</c:v>
                </c:pt>
                <c:pt idx="63">
                  <c:v>2932686.25</c:v>
                </c:pt>
                <c:pt idx="64">
                  <c:v>2948280</c:v>
                </c:pt>
                <c:pt idx="65">
                  <c:v>2963762.75</c:v>
                </c:pt>
                <c:pt idx="66">
                  <c:v>2979113</c:v>
                </c:pt>
                <c:pt idx="67">
                  <c:v>2994360.75</c:v>
                </c:pt>
                <c:pt idx="68">
                  <c:v>3009493.25</c:v>
                </c:pt>
                <c:pt idx="69">
                  <c:v>3024519.25</c:v>
                </c:pt>
                <c:pt idx="70">
                  <c:v>3039436.75</c:v>
                </c:pt>
                <c:pt idx="71">
                  <c:v>3054246</c:v>
                </c:pt>
                <c:pt idx="72">
                  <c:v>3068958.5</c:v>
                </c:pt>
                <c:pt idx="73">
                  <c:v>3083567.5</c:v>
                </c:pt>
                <c:pt idx="74">
                  <c:v>3098079.75</c:v>
                </c:pt>
                <c:pt idx="75">
                  <c:v>3112489.75</c:v>
                </c:pt>
                <c:pt idx="76">
                  <c:v>3126808.75</c:v>
                </c:pt>
                <c:pt idx="77">
                  <c:v>3141046.75</c:v>
                </c:pt>
                <c:pt idx="78">
                  <c:v>3155185.75</c:v>
                </c:pt>
                <c:pt idx="79">
                  <c:v>3169233.75</c:v>
                </c:pt>
                <c:pt idx="80">
                  <c:v>3183209.5</c:v>
                </c:pt>
                <c:pt idx="81">
                  <c:v>3197094.25</c:v>
                </c:pt>
                <c:pt idx="82">
                  <c:v>3210910.75</c:v>
                </c:pt>
                <c:pt idx="83">
                  <c:v>3224641</c:v>
                </c:pt>
                <c:pt idx="84">
                  <c:v>3238300</c:v>
                </c:pt>
                <c:pt idx="85">
                  <c:v>3251888</c:v>
                </c:pt>
                <c:pt idx="86">
                  <c:v>3265398.25</c:v>
                </c:pt>
                <c:pt idx="87">
                  <c:v>3278840</c:v>
                </c:pt>
                <c:pt idx="88">
                  <c:v>3292217.5</c:v>
                </c:pt>
                <c:pt idx="89">
                  <c:v>3305527.25</c:v>
                </c:pt>
                <c:pt idx="90">
                  <c:v>3318780.5</c:v>
                </c:pt>
                <c:pt idx="91">
                  <c:v>3331972.5</c:v>
                </c:pt>
                <c:pt idx="92">
                  <c:v>3345101.75</c:v>
                </c:pt>
                <c:pt idx="93">
                  <c:v>3358186</c:v>
                </c:pt>
                <c:pt idx="94">
                  <c:v>3371204.25</c:v>
                </c:pt>
                <c:pt idx="95">
                  <c:v>3384181.25</c:v>
                </c:pt>
                <c:pt idx="96">
                  <c:v>3397114.5</c:v>
                </c:pt>
                <c:pt idx="97">
                  <c:v>3410000.75</c:v>
                </c:pt>
                <c:pt idx="98">
                  <c:v>3422854</c:v>
                </c:pt>
                <c:pt idx="99">
                  <c:v>3435665.25</c:v>
                </c:pt>
                <c:pt idx="100">
                  <c:v>3448453</c:v>
                </c:pt>
              </c:numCache>
            </c:numRef>
          </c:val>
        </c:ser>
        <c:dLbls>
          <c:showLegendKey val="0"/>
          <c:showVal val="0"/>
          <c:showCatName val="0"/>
          <c:showSerName val="0"/>
          <c:showPercent val="0"/>
          <c:showBubbleSize val="0"/>
        </c:dLbls>
        <c:axId val="152688128"/>
        <c:axId val="152850944"/>
      </c:areaChart>
      <c:catAx>
        <c:axId val="152688128"/>
        <c:scaling>
          <c:orientation val="minMax"/>
        </c:scaling>
        <c:delete val="0"/>
        <c:axPos val="b"/>
        <c:numFmt formatCode="General" sourceLinked="1"/>
        <c:majorTickMark val="out"/>
        <c:minorTickMark val="none"/>
        <c:tickLblPos val="nextTo"/>
        <c:crossAx val="152850944"/>
        <c:crosses val="autoZero"/>
        <c:auto val="1"/>
        <c:lblAlgn val="ctr"/>
        <c:lblOffset val="100"/>
        <c:tickLblSkip val="10"/>
        <c:noMultiLvlLbl val="0"/>
      </c:catAx>
      <c:valAx>
        <c:axId val="152850944"/>
        <c:scaling>
          <c:orientation val="minMax"/>
        </c:scaling>
        <c:delete val="0"/>
        <c:axPos val="l"/>
        <c:majorGridlines/>
        <c:numFmt formatCode="0%" sourceLinked="0"/>
        <c:majorTickMark val="out"/>
        <c:minorTickMark val="none"/>
        <c:tickLblPos val="nextTo"/>
        <c:crossAx val="1526881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3"/>
          <c:order val="0"/>
          <c:tx>
            <c:strRef>
              <c:f>'Simulation results'!$A$24</c:f>
              <c:strCache>
                <c:ptCount val="1"/>
                <c:pt idx="0">
                  <c:v>ForeignInmigration</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results'!$B$24:$CX$24</c:f>
              <c:numCache>
                <c:formatCode>General</c:formatCode>
                <c:ptCount val="101"/>
                <c:pt idx="0">
                  <c:v>17813.54</c:v>
                </c:pt>
                <c:pt idx="1">
                  <c:v>17813.54</c:v>
                </c:pt>
                <c:pt idx="2">
                  <c:v>17693.21</c:v>
                </c:pt>
                <c:pt idx="3">
                  <c:v>17692.59</c:v>
                </c:pt>
                <c:pt idx="4">
                  <c:v>17692</c:v>
                </c:pt>
                <c:pt idx="5">
                  <c:v>17698</c:v>
                </c:pt>
                <c:pt idx="6">
                  <c:v>17708.72</c:v>
                </c:pt>
                <c:pt idx="7">
                  <c:v>17721.03</c:v>
                </c:pt>
                <c:pt idx="8">
                  <c:v>17735.22</c:v>
                </c:pt>
                <c:pt idx="9">
                  <c:v>17753.45</c:v>
                </c:pt>
                <c:pt idx="10">
                  <c:v>17782.669999999998</c:v>
                </c:pt>
                <c:pt idx="11">
                  <c:v>17811.87</c:v>
                </c:pt>
                <c:pt idx="12">
                  <c:v>17840.75</c:v>
                </c:pt>
                <c:pt idx="13">
                  <c:v>17868.97</c:v>
                </c:pt>
                <c:pt idx="14">
                  <c:v>17895.66</c:v>
                </c:pt>
                <c:pt idx="15">
                  <c:v>17920.36</c:v>
                </c:pt>
                <c:pt idx="16">
                  <c:v>17942.77</c:v>
                </c:pt>
                <c:pt idx="17">
                  <c:v>17962.54</c:v>
                </c:pt>
                <c:pt idx="18">
                  <c:v>17979.54</c:v>
                </c:pt>
                <c:pt idx="19">
                  <c:v>17992.580000000002</c:v>
                </c:pt>
                <c:pt idx="20">
                  <c:v>18000.23</c:v>
                </c:pt>
                <c:pt idx="21">
                  <c:v>18003.400000000001</c:v>
                </c:pt>
                <c:pt idx="22">
                  <c:v>18003.21</c:v>
                </c:pt>
                <c:pt idx="23">
                  <c:v>17999.02</c:v>
                </c:pt>
                <c:pt idx="24">
                  <c:v>17990.419999999998</c:v>
                </c:pt>
                <c:pt idx="25">
                  <c:v>17977.330000000002</c:v>
                </c:pt>
                <c:pt idx="26">
                  <c:v>17959.59</c:v>
                </c:pt>
                <c:pt idx="27">
                  <c:v>17937.240000000002</c:v>
                </c:pt>
                <c:pt idx="28">
                  <c:v>17910.28</c:v>
                </c:pt>
                <c:pt idx="29">
                  <c:v>17878.82</c:v>
                </c:pt>
                <c:pt idx="30">
                  <c:v>17842.71</c:v>
                </c:pt>
                <c:pt idx="31">
                  <c:v>17801.919999999998</c:v>
                </c:pt>
                <c:pt idx="32">
                  <c:v>17756.53</c:v>
                </c:pt>
                <c:pt idx="33">
                  <c:v>17706.61</c:v>
                </c:pt>
                <c:pt idx="34">
                  <c:v>17652.3</c:v>
                </c:pt>
                <c:pt idx="35">
                  <c:v>17593.599999999999</c:v>
                </c:pt>
                <c:pt idx="36">
                  <c:v>17530.669999999998</c:v>
                </c:pt>
                <c:pt idx="37">
                  <c:v>17463.509999999998</c:v>
                </c:pt>
                <c:pt idx="38">
                  <c:v>17392.310000000001</c:v>
                </c:pt>
                <c:pt idx="39">
                  <c:v>17317.099999999999</c:v>
                </c:pt>
                <c:pt idx="40">
                  <c:v>17238</c:v>
                </c:pt>
                <c:pt idx="41">
                  <c:v>17155.13</c:v>
                </c:pt>
                <c:pt idx="42">
                  <c:v>17068.63</c:v>
                </c:pt>
                <c:pt idx="43">
                  <c:v>16978.599999999999</c:v>
                </c:pt>
                <c:pt idx="44">
                  <c:v>16885.169999999998</c:v>
                </c:pt>
                <c:pt idx="45">
                  <c:v>16788.37</c:v>
                </c:pt>
                <c:pt idx="46">
                  <c:v>16688.3</c:v>
                </c:pt>
                <c:pt idx="47">
                  <c:v>16585.12</c:v>
                </c:pt>
                <c:pt idx="48">
                  <c:v>16478.919999999998</c:v>
                </c:pt>
                <c:pt idx="49">
                  <c:v>16369.47</c:v>
                </c:pt>
                <c:pt idx="50">
                  <c:v>16256.88</c:v>
                </c:pt>
                <c:pt idx="51">
                  <c:v>16141.38</c:v>
                </c:pt>
                <c:pt idx="52">
                  <c:v>16023.04</c:v>
                </c:pt>
                <c:pt idx="53">
                  <c:v>15902.08</c:v>
                </c:pt>
                <c:pt idx="54">
                  <c:v>15778.55</c:v>
                </c:pt>
                <c:pt idx="55">
                  <c:v>15652.6</c:v>
                </c:pt>
                <c:pt idx="56">
                  <c:v>15524.35</c:v>
                </c:pt>
                <c:pt idx="57">
                  <c:v>15393.93</c:v>
                </c:pt>
                <c:pt idx="58">
                  <c:v>15261.43</c:v>
                </c:pt>
                <c:pt idx="59">
                  <c:v>15126.97</c:v>
                </c:pt>
                <c:pt idx="60">
                  <c:v>14992.38</c:v>
                </c:pt>
                <c:pt idx="61">
                  <c:v>14856.51</c:v>
                </c:pt>
                <c:pt idx="62">
                  <c:v>14719.11</c:v>
                </c:pt>
                <c:pt idx="63">
                  <c:v>14580.28</c:v>
                </c:pt>
                <c:pt idx="64">
                  <c:v>14440.11</c:v>
                </c:pt>
                <c:pt idx="65">
                  <c:v>14298.71</c:v>
                </c:pt>
                <c:pt idx="66">
                  <c:v>14156.15</c:v>
                </c:pt>
                <c:pt idx="67">
                  <c:v>14012.54</c:v>
                </c:pt>
                <c:pt idx="68">
                  <c:v>13867.96</c:v>
                </c:pt>
                <c:pt idx="69">
                  <c:v>13722.52</c:v>
                </c:pt>
                <c:pt idx="70">
                  <c:v>13576.28</c:v>
                </c:pt>
                <c:pt idx="71">
                  <c:v>13429.34</c:v>
                </c:pt>
                <c:pt idx="72">
                  <c:v>13281.77</c:v>
                </c:pt>
                <c:pt idx="73">
                  <c:v>13133.65</c:v>
                </c:pt>
                <c:pt idx="74">
                  <c:v>12985.17</c:v>
                </c:pt>
                <c:pt idx="75">
                  <c:v>12836.35</c:v>
                </c:pt>
                <c:pt idx="76">
                  <c:v>12687.32</c:v>
                </c:pt>
                <c:pt idx="77">
                  <c:v>12538.07</c:v>
                </c:pt>
                <c:pt idx="78">
                  <c:v>12388.63</c:v>
                </c:pt>
                <c:pt idx="79">
                  <c:v>12239.1</c:v>
                </c:pt>
                <c:pt idx="80">
                  <c:v>12089.51</c:v>
                </c:pt>
                <c:pt idx="81">
                  <c:v>11940.09</c:v>
                </c:pt>
                <c:pt idx="82">
                  <c:v>11790.74</c:v>
                </c:pt>
                <c:pt idx="83">
                  <c:v>11641.3</c:v>
                </c:pt>
                <c:pt idx="84">
                  <c:v>11491.94</c:v>
                </c:pt>
                <c:pt idx="85">
                  <c:v>11342.81</c:v>
                </c:pt>
                <c:pt idx="86">
                  <c:v>11193.99</c:v>
                </c:pt>
                <c:pt idx="87">
                  <c:v>11045.56</c:v>
                </c:pt>
                <c:pt idx="88">
                  <c:v>10897.64</c:v>
                </c:pt>
                <c:pt idx="89">
                  <c:v>10750.29</c:v>
                </c:pt>
                <c:pt idx="90">
                  <c:v>10603.51</c:v>
                </c:pt>
                <c:pt idx="91">
                  <c:v>10457.370000000001</c:v>
                </c:pt>
                <c:pt idx="92">
                  <c:v>10311.9</c:v>
                </c:pt>
                <c:pt idx="93">
                  <c:v>10167.15</c:v>
                </c:pt>
                <c:pt idx="94">
                  <c:v>10023.15</c:v>
                </c:pt>
                <c:pt idx="95">
                  <c:v>9880.09</c:v>
                </c:pt>
                <c:pt idx="96">
                  <c:v>9738.0400000000009</c:v>
                </c:pt>
                <c:pt idx="97">
                  <c:v>9596.8700000000008</c:v>
                </c:pt>
                <c:pt idx="98">
                  <c:v>9456.6</c:v>
                </c:pt>
                <c:pt idx="99">
                  <c:v>9317.25</c:v>
                </c:pt>
                <c:pt idx="100">
                  <c:v>9178.86</c:v>
                </c:pt>
              </c:numCache>
            </c:numRef>
          </c:val>
        </c:ser>
        <c:ser>
          <c:idx val="4"/>
          <c:order val="1"/>
          <c:tx>
            <c:strRef>
              <c:f>'Simulation results'!$A$25</c:f>
              <c:strCache>
                <c:ptCount val="1"/>
                <c:pt idx="0">
                  <c:v>ForeignOutmigration</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results'!$B$25:$CX$25</c:f>
              <c:numCache>
                <c:formatCode>General</c:formatCode>
                <c:ptCount val="101"/>
                <c:pt idx="0">
                  <c:v>7096.55</c:v>
                </c:pt>
                <c:pt idx="1">
                  <c:v>7096.55</c:v>
                </c:pt>
                <c:pt idx="2">
                  <c:v>7324.52</c:v>
                </c:pt>
                <c:pt idx="3">
                  <c:v>7463.06</c:v>
                </c:pt>
                <c:pt idx="4">
                  <c:v>7579.79</c:v>
                </c:pt>
                <c:pt idx="5">
                  <c:v>7674.42</c:v>
                </c:pt>
                <c:pt idx="6">
                  <c:v>7750.75</c:v>
                </c:pt>
                <c:pt idx="7">
                  <c:v>7812.68</c:v>
                </c:pt>
                <c:pt idx="8">
                  <c:v>7861.89</c:v>
                </c:pt>
                <c:pt idx="9">
                  <c:v>7899.24</c:v>
                </c:pt>
                <c:pt idx="10">
                  <c:v>7923.26</c:v>
                </c:pt>
                <c:pt idx="11">
                  <c:v>7941.32</c:v>
                </c:pt>
                <c:pt idx="12">
                  <c:v>7954.41</c:v>
                </c:pt>
                <c:pt idx="13">
                  <c:v>7963.3</c:v>
                </c:pt>
                <c:pt idx="14">
                  <c:v>7968.96</c:v>
                </c:pt>
                <c:pt idx="15">
                  <c:v>7971.96</c:v>
                </c:pt>
                <c:pt idx="16">
                  <c:v>7972.76</c:v>
                </c:pt>
                <c:pt idx="17">
                  <c:v>7971.69</c:v>
                </c:pt>
                <c:pt idx="18">
                  <c:v>7969.01</c:v>
                </c:pt>
                <c:pt idx="19">
                  <c:v>7965.32</c:v>
                </c:pt>
                <c:pt idx="20">
                  <c:v>7961.24</c:v>
                </c:pt>
                <c:pt idx="21">
                  <c:v>7956.24</c:v>
                </c:pt>
                <c:pt idx="22">
                  <c:v>7949.77</c:v>
                </c:pt>
                <c:pt idx="23">
                  <c:v>7942.16</c:v>
                </c:pt>
                <c:pt idx="24">
                  <c:v>7933.53</c:v>
                </c:pt>
                <c:pt idx="25">
                  <c:v>7923.9</c:v>
                </c:pt>
                <c:pt idx="26">
                  <c:v>7913.23</c:v>
                </c:pt>
                <c:pt idx="27">
                  <c:v>7901.47</c:v>
                </c:pt>
                <c:pt idx="28">
                  <c:v>7888.58</c:v>
                </c:pt>
                <c:pt idx="29">
                  <c:v>7874.45</c:v>
                </c:pt>
                <c:pt idx="30">
                  <c:v>7859.1</c:v>
                </c:pt>
                <c:pt idx="31">
                  <c:v>7842.49</c:v>
                </c:pt>
                <c:pt idx="32">
                  <c:v>7824.55</c:v>
                </c:pt>
                <c:pt idx="33">
                  <c:v>7805.25</c:v>
                </c:pt>
                <c:pt idx="34">
                  <c:v>7784.52</c:v>
                </c:pt>
                <c:pt idx="35">
                  <c:v>7762.35</c:v>
                </c:pt>
                <c:pt idx="36">
                  <c:v>7738.7</c:v>
                </c:pt>
                <c:pt idx="37">
                  <c:v>7713.55</c:v>
                </c:pt>
                <c:pt idx="38">
                  <c:v>7686.86</c:v>
                </c:pt>
                <c:pt idx="39">
                  <c:v>7658.64</c:v>
                </c:pt>
                <c:pt idx="40">
                  <c:v>7628.88</c:v>
                </c:pt>
                <c:pt idx="41">
                  <c:v>7597.58</c:v>
                </c:pt>
                <c:pt idx="42">
                  <c:v>7564.72</c:v>
                </c:pt>
                <c:pt idx="43">
                  <c:v>7530.3</c:v>
                </c:pt>
                <c:pt idx="44">
                  <c:v>7494.37</c:v>
                </c:pt>
                <c:pt idx="45">
                  <c:v>7456.97</c:v>
                </c:pt>
                <c:pt idx="46">
                  <c:v>7418.12</c:v>
                </c:pt>
                <c:pt idx="47">
                  <c:v>7377.83</c:v>
                </c:pt>
                <c:pt idx="48">
                  <c:v>7336.13</c:v>
                </c:pt>
                <c:pt idx="49">
                  <c:v>7293.17</c:v>
                </c:pt>
                <c:pt idx="50">
                  <c:v>7248.97</c:v>
                </c:pt>
                <c:pt idx="51">
                  <c:v>7203.52</c:v>
                </c:pt>
                <c:pt idx="52">
                  <c:v>7156.81</c:v>
                </c:pt>
                <c:pt idx="53">
                  <c:v>7108.88</c:v>
                </c:pt>
                <c:pt idx="54">
                  <c:v>7059.75</c:v>
                </c:pt>
                <c:pt idx="55">
                  <c:v>7009.48</c:v>
                </c:pt>
                <c:pt idx="56">
                  <c:v>6958.03</c:v>
                </c:pt>
                <c:pt idx="57">
                  <c:v>6905.5</c:v>
                </c:pt>
                <c:pt idx="58">
                  <c:v>6851.9</c:v>
                </c:pt>
                <c:pt idx="59">
                  <c:v>6797.28</c:v>
                </c:pt>
                <c:pt idx="60">
                  <c:v>6740.89</c:v>
                </c:pt>
                <c:pt idx="61">
                  <c:v>6683.55</c:v>
                </c:pt>
                <c:pt idx="62">
                  <c:v>6625.5</c:v>
                </c:pt>
                <c:pt idx="63">
                  <c:v>6566.77</c:v>
                </c:pt>
                <c:pt idx="64">
                  <c:v>6507.4</c:v>
                </c:pt>
                <c:pt idx="65">
                  <c:v>6447.39</c:v>
                </c:pt>
                <c:pt idx="66">
                  <c:v>6386.8</c:v>
                </c:pt>
                <c:pt idx="67">
                  <c:v>6325.67</c:v>
                </c:pt>
                <c:pt idx="68">
                  <c:v>6264.01</c:v>
                </c:pt>
                <c:pt idx="69">
                  <c:v>6201.85</c:v>
                </c:pt>
                <c:pt idx="70">
                  <c:v>6139.23</c:v>
                </c:pt>
                <c:pt idx="71">
                  <c:v>6076.21</c:v>
                </c:pt>
                <c:pt idx="72">
                  <c:v>6012.78</c:v>
                </c:pt>
                <c:pt idx="73">
                  <c:v>5949.02</c:v>
                </c:pt>
                <c:pt idx="74">
                  <c:v>5884.92</c:v>
                </c:pt>
                <c:pt idx="75">
                  <c:v>5820.47</c:v>
                </c:pt>
                <c:pt idx="76">
                  <c:v>5755.76</c:v>
                </c:pt>
                <c:pt idx="77">
                  <c:v>5690.85</c:v>
                </c:pt>
                <c:pt idx="78">
                  <c:v>5625.78</c:v>
                </c:pt>
                <c:pt idx="79">
                  <c:v>5560.59</c:v>
                </c:pt>
                <c:pt idx="80">
                  <c:v>5495.29</c:v>
                </c:pt>
                <c:pt idx="81">
                  <c:v>5429.86</c:v>
                </c:pt>
                <c:pt idx="82">
                  <c:v>5364.4</c:v>
                </c:pt>
                <c:pt idx="83">
                  <c:v>5299.04</c:v>
                </c:pt>
                <c:pt idx="84">
                  <c:v>5233.75</c:v>
                </c:pt>
                <c:pt idx="85">
                  <c:v>5168.49</c:v>
                </c:pt>
                <c:pt idx="86">
                  <c:v>5103.29</c:v>
                </c:pt>
                <c:pt idx="87">
                  <c:v>5038.13</c:v>
                </c:pt>
                <c:pt idx="88">
                  <c:v>4973.04</c:v>
                </c:pt>
                <c:pt idx="89">
                  <c:v>4908.0600000000004</c:v>
                </c:pt>
                <c:pt idx="90">
                  <c:v>4843.2299999999996</c:v>
                </c:pt>
                <c:pt idx="91">
                  <c:v>4778.54</c:v>
                </c:pt>
                <c:pt idx="92">
                  <c:v>4714.0600000000004</c:v>
                </c:pt>
                <c:pt idx="93">
                  <c:v>4649.8100000000004</c:v>
                </c:pt>
                <c:pt idx="94">
                  <c:v>4585.8100000000004</c:v>
                </c:pt>
                <c:pt idx="95">
                  <c:v>4522</c:v>
                </c:pt>
                <c:pt idx="96">
                  <c:v>4458.42</c:v>
                </c:pt>
                <c:pt idx="97">
                  <c:v>4395.2</c:v>
                </c:pt>
                <c:pt idx="98">
                  <c:v>4332.34</c:v>
                </c:pt>
                <c:pt idx="99">
                  <c:v>4269.8500000000004</c:v>
                </c:pt>
                <c:pt idx="100">
                  <c:v>4207.75</c:v>
                </c:pt>
              </c:numCache>
            </c:numRef>
          </c:val>
        </c:ser>
        <c:ser>
          <c:idx val="5"/>
          <c:order val="2"/>
          <c:tx>
            <c:strRef>
              <c:f>'Simulation results'!$A$26</c:f>
              <c:strCache>
                <c:ptCount val="1"/>
                <c:pt idx="0">
                  <c:v>DomesticInmigration</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results'!$B$26:$CX$26</c:f>
              <c:numCache>
                <c:formatCode>General</c:formatCode>
                <c:ptCount val="101"/>
                <c:pt idx="0">
                  <c:v>85409.14</c:v>
                </c:pt>
                <c:pt idx="1">
                  <c:v>85409.14</c:v>
                </c:pt>
                <c:pt idx="2">
                  <c:v>84902.75</c:v>
                </c:pt>
                <c:pt idx="3">
                  <c:v>85697.34</c:v>
                </c:pt>
                <c:pt idx="4">
                  <c:v>86413.46</c:v>
                </c:pt>
                <c:pt idx="5">
                  <c:v>87138.44</c:v>
                </c:pt>
                <c:pt idx="6">
                  <c:v>87888.83</c:v>
                </c:pt>
                <c:pt idx="7">
                  <c:v>88659.67</c:v>
                </c:pt>
                <c:pt idx="8">
                  <c:v>89452.05</c:v>
                </c:pt>
                <c:pt idx="9">
                  <c:v>90302.05</c:v>
                </c:pt>
                <c:pt idx="10">
                  <c:v>91247.25</c:v>
                </c:pt>
                <c:pt idx="11">
                  <c:v>92197.41</c:v>
                </c:pt>
                <c:pt idx="12">
                  <c:v>93150.84</c:v>
                </c:pt>
                <c:pt idx="13">
                  <c:v>94105.54</c:v>
                </c:pt>
                <c:pt idx="14">
                  <c:v>95058.41</c:v>
                </c:pt>
                <c:pt idx="15">
                  <c:v>96007.67</c:v>
                </c:pt>
                <c:pt idx="16">
                  <c:v>96952.24</c:v>
                </c:pt>
                <c:pt idx="17">
                  <c:v>97891.07</c:v>
                </c:pt>
                <c:pt idx="18">
                  <c:v>98823.41</c:v>
                </c:pt>
                <c:pt idx="19">
                  <c:v>99745.99</c:v>
                </c:pt>
                <c:pt idx="20">
                  <c:v>100656.47</c:v>
                </c:pt>
                <c:pt idx="21">
                  <c:v>101556.35</c:v>
                </c:pt>
                <c:pt idx="22">
                  <c:v>102450.95</c:v>
                </c:pt>
                <c:pt idx="23">
                  <c:v>103337.2</c:v>
                </c:pt>
                <c:pt idx="24">
                  <c:v>104213.32</c:v>
                </c:pt>
                <c:pt idx="25">
                  <c:v>105078.72</c:v>
                </c:pt>
                <c:pt idx="26">
                  <c:v>105933.12</c:v>
                </c:pt>
                <c:pt idx="27">
                  <c:v>106776.7</c:v>
                </c:pt>
                <c:pt idx="28">
                  <c:v>107609.38</c:v>
                </c:pt>
                <c:pt idx="29">
                  <c:v>108432.27</c:v>
                </c:pt>
                <c:pt idx="30">
                  <c:v>109243.46</c:v>
                </c:pt>
                <c:pt idx="31">
                  <c:v>110040.05</c:v>
                </c:pt>
                <c:pt idx="32">
                  <c:v>110825.04</c:v>
                </c:pt>
                <c:pt idx="33">
                  <c:v>111599.38</c:v>
                </c:pt>
                <c:pt idx="34">
                  <c:v>112364.35</c:v>
                </c:pt>
                <c:pt idx="35">
                  <c:v>113119.74</c:v>
                </c:pt>
                <c:pt idx="36">
                  <c:v>113865.91</c:v>
                </c:pt>
                <c:pt idx="37">
                  <c:v>114603.69</c:v>
                </c:pt>
                <c:pt idx="38">
                  <c:v>115332.62</c:v>
                </c:pt>
                <c:pt idx="39">
                  <c:v>116053.28</c:v>
                </c:pt>
                <c:pt idx="40">
                  <c:v>116765.82</c:v>
                </c:pt>
                <c:pt idx="41">
                  <c:v>117470.9</c:v>
                </c:pt>
                <c:pt idx="42">
                  <c:v>118168.99</c:v>
                </c:pt>
                <c:pt idx="43">
                  <c:v>118860.55</c:v>
                </c:pt>
                <c:pt idx="44">
                  <c:v>119544.6</c:v>
                </c:pt>
                <c:pt idx="45">
                  <c:v>120221.85</c:v>
                </c:pt>
                <c:pt idx="46">
                  <c:v>120892.23</c:v>
                </c:pt>
                <c:pt idx="47">
                  <c:v>121555.78</c:v>
                </c:pt>
                <c:pt idx="48">
                  <c:v>122213.02</c:v>
                </c:pt>
                <c:pt idx="49">
                  <c:v>122858.7</c:v>
                </c:pt>
                <c:pt idx="50">
                  <c:v>123495.17</c:v>
                </c:pt>
                <c:pt idx="51">
                  <c:v>124123.8</c:v>
                </c:pt>
                <c:pt idx="52">
                  <c:v>124745.06</c:v>
                </c:pt>
                <c:pt idx="53">
                  <c:v>125359.53</c:v>
                </c:pt>
                <c:pt idx="54">
                  <c:v>125967.27</c:v>
                </c:pt>
                <c:pt idx="55">
                  <c:v>126568.39</c:v>
                </c:pt>
                <c:pt idx="56">
                  <c:v>127163.2</c:v>
                </c:pt>
                <c:pt idx="57">
                  <c:v>127752.18</c:v>
                </c:pt>
                <c:pt idx="58">
                  <c:v>128335.28</c:v>
                </c:pt>
                <c:pt idx="59">
                  <c:v>128912.49</c:v>
                </c:pt>
                <c:pt idx="60">
                  <c:v>129504.37</c:v>
                </c:pt>
                <c:pt idx="61">
                  <c:v>130095.84</c:v>
                </c:pt>
                <c:pt idx="62">
                  <c:v>130681.8</c:v>
                </c:pt>
                <c:pt idx="63">
                  <c:v>131263.32999999999</c:v>
                </c:pt>
                <c:pt idx="64">
                  <c:v>131839.26999999999</c:v>
                </c:pt>
                <c:pt idx="65">
                  <c:v>132410.98000000001</c:v>
                </c:pt>
                <c:pt idx="66">
                  <c:v>132978.29999999999</c:v>
                </c:pt>
                <c:pt idx="67">
                  <c:v>133541.04999999999</c:v>
                </c:pt>
                <c:pt idx="68">
                  <c:v>134099.23000000001</c:v>
                </c:pt>
                <c:pt idx="69">
                  <c:v>134653.45000000001</c:v>
                </c:pt>
                <c:pt idx="70">
                  <c:v>135203.45000000001</c:v>
                </c:pt>
                <c:pt idx="71">
                  <c:v>135749.48000000001</c:v>
                </c:pt>
                <c:pt idx="72">
                  <c:v>136291.95000000001</c:v>
                </c:pt>
                <c:pt idx="73">
                  <c:v>136830.16</c:v>
                </c:pt>
                <c:pt idx="74">
                  <c:v>137365.17000000001</c:v>
                </c:pt>
                <c:pt idx="75">
                  <c:v>137897.35999999999</c:v>
                </c:pt>
                <c:pt idx="76">
                  <c:v>138426.79999999999</c:v>
                </c:pt>
                <c:pt idx="77">
                  <c:v>138952.72</c:v>
                </c:pt>
                <c:pt idx="78">
                  <c:v>139475.42000000001</c:v>
                </c:pt>
                <c:pt idx="79">
                  <c:v>139994.59</c:v>
                </c:pt>
                <c:pt idx="80">
                  <c:v>140510.64000000001</c:v>
                </c:pt>
                <c:pt idx="81">
                  <c:v>141025.29999999999</c:v>
                </c:pt>
                <c:pt idx="82">
                  <c:v>141536.94</c:v>
                </c:pt>
                <c:pt idx="83">
                  <c:v>142043.44</c:v>
                </c:pt>
                <c:pt idx="84">
                  <c:v>142545.48000000001</c:v>
                </c:pt>
                <c:pt idx="85">
                  <c:v>143044.70000000001</c:v>
                </c:pt>
                <c:pt idx="86">
                  <c:v>143540.73000000001</c:v>
                </c:pt>
                <c:pt idx="87">
                  <c:v>144034.56</c:v>
                </c:pt>
                <c:pt idx="88">
                  <c:v>144527.31</c:v>
                </c:pt>
                <c:pt idx="89">
                  <c:v>145018.45000000001</c:v>
                </c:pt>
                <c:pt idx="90">
                  <c:v>145507.53</c:v>
                </c:pt>
                <c:pt idx="91">
                  <c:v>145994.60999999999</c:v>
                </c:pt>
                <c:pt idx="92">
                  <c:v>146479.95000000001</c:v>
                </c:pt>
                <c:pt idx="93">
                  <c:v>146963.5</c:v>
                </c:pt>
                <c:pt idx="94">
                  <c:v>147445.16</c:v>
                </c:pt>
                <c:pt idx="95">
                  <c:v>147930.09</c:v>
                </c:pt>
                <c:pt idx="96">
                  <c:v>148418.92000000001</c:v>
                </c:pt>
                <c:pt idx="97">
                  <c:v>148906.35999999999</c:v>
                </c:pt>
                <c:pt idx="98">
                  <c:v>149391.98000000001</c:v>
                </c:pt>
                <c:pt idx="99">
                  <c:v>149875.54999999999</c:v>
                </c:pt>
                <c:pt idx="100">
                  <c:v>150357.98000000001</c:v>
                </c:pt>
              </c:numCache>
            </c:numRef>
          </c:val>
        </c:ser>
        <c:ser>
          <c:idx val="0"/>
          <c:order val="3"/>
          <c:tx>
            <c:strRef>
              <c:f>'Simulation results'!$A$27</c:f>
              <c:strCache>
                <c:ptCount val="1"/>
                <c:pt idx="0">
                  <c:v>DomesticOutmigration</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results'!$B$27:$CX$27</c:f>
              <c:numCache>
                <c:formatCode>General</c:formatCode>
                <c:ptCount val="101"/>
                <c:pt idx="0">
                  <c:v>84513.46</c:v>
                </c:pt>
                <c:pt idx="1">
                  <c:v>84513.46</c:v>
                </c:pt>
                <c:pt idx="2">
                  <c:v>88249.16</c:v>
                </c:pt>
                <c:pt idx="3">
                  <c:v>90418.84</c:v>
                </c:pt>
                <c:pt idx="4">
                  <c:v>92533.23</c:v>
                </c:pt>
                <c:pt idx="5">
                  <c:v>94509.65</c:v>
                </c:pt>
                <c:pt idx="6">
                  <c:v>96343.74</c:v>
                </c:pt>
                <c:pt idx="7">
                  <c:v>98053.57</c:v>
                </c:pt>
                <c:pt idx="8">
                  <c:v>99647.679999999993</c:v>
                </c:pt>
                <c:pt idx="9">
                  <c:v>101098.03</c:v>
                </c:pt>
                <c:pt idx="10">
                  <c:v>102370.98</c:v>
                </c:pt>
                <c:pt idx="11">
                  <c:v>103583.84</c:v>
                </c:pt>
                <c:pt idx="12">
                  <c:v>104745.95</c:v>
                </c:pt>
                <c:pt idx="13">
                  <c:v>105863.93</c:v>
                </c:pt>
                <c:pt idx="14">
                  <c:v>106946.85</c:v>
                </c:pt>
                <c:pt idx="15">
                  <c:v>108000.2</c:v>
                </c:pt>
                <c:pt idx="16">
                  <c:v>109029.5</c:v>
                </c:pt>
                <c:pt idx="17">
                  <c:v>110037.5</c:v>
                </c:pt>
                <c:pt idx="18">
                  <c:v>111028.22</c:v>
                </c:pt>
                <c:pt idx="19">
                  <c:v>112007.14</c:v>
                </c:pt>
                <c:pt idx="20">
                  <c:v>112979.21</c:v>
                </c:pt>
                <c:pt idx="21">
                  <c:v>113942.82</c:v>
                </c:pt>
                <c:pt idx="22">
                  <c:v>114892.64</c:v>
                </c:pt>
                <c:pt idx="23">
                  <c:v>115834.03</c:v>
                </c:pt>
                <c:pt idx="24">
                  <c:v>116769.52</c:v>
                </c:pt>
                <c:pt idx="25">
                  <c:v>117700.02</c:v>
                </c:pt>
                <c:pt idx="26">
                  <c:v>118626.55</c:v>
                </c:pt>
                <c:pt idx="27">
                  <c:v>119549.2</c:v>
                </c:pt>
                <c:pt idx="28">
                  <c:v>120467.9</c:v>
                </c:pt>
                <c:pt idx="29">
                  <c:v>121382.46</c:v>
                </c:pt>
                <c:pt idx="30">
                  <c:v>122294.12</c:v>
                </c:pt>
                <c:pt idx="31">
                  <c:v>123205.98</c:v>
                </c:pt>
                <c:pt idx="32">
                  <c:v>124114.89</c:v>
                </c:pt>
                <c:pt idx="33">
                  <c:v>125019.59</c:v>
                </c:pt>
                <c:pt idx="34">
                  <c:v>125919.38</c:v>
                </c:pt>
                <c:pt idx="35">
                  <c:v>126813.82</c:v>
                </c:pt>
                <c:pt idx="36">
                  <c:v>127703.09</c:v>
                </c:pt>
                <c:pt idx="37">
                  <c:v>128586.44</c:v>
                </c:pt>
                <c:pt idx="38">
                  <c:v>129463.84</c:v>
                </c:pt>
                <c:pt idx="39">
                  <c:v>130335.05</c:v>
                </c:pt>
                <c:pt idx="40">
                  <c:v>131200.44</c:v>
                </c:pt>
                <c:pt idx="41">
                  <c:v>132059.09</c:v>
                </c:pt>
                <c:pt idx="42">
                  <c:v>132910.03</c:v>
                </c:pt>
                <c:pt idx="43">
                  <c:v>133753.76999999999</c:v>
                </c:pt>
                <c:pt idx="44">
                  <c:v>134591.07999999999</c:v>
                </c:pt>
                <c:pt idx="45">
                  <c:v>135421.89000000001</c:v>
                </c:pt>
                <c:pt idx="46">
                  <c:v>136245.84</c:v>
                </c:pt>
                <c:pt idx="47">
                  <c:v>137062.84</c:v>
                </c:pt>
                <c:pt idx="48">
                  <c:v>137873.04999999999</c:v>
                </c:pt>
                <c:pt idx="49">
                  <c:v>138682.01999999999</c:v>
                </c:pt>
                <c:pt idx="50">
                  <c:v>139486.89000000001</c:v>
                </c:pt>
                <c:pt idx="51">
                  <c:v>140286.45000000001</c:v>
                </c:pt>
                <c:pt idx="52">
                  <c:v>141079.60999999999</c:v>
                </c:pt>
                <c:pt idx="53">
                  <c:v>141866.79999999999</c:v>
                </c:pt>
                <c:pt idx="54">
                  <c:v>142647.17000000001</c:v>
                </c:pt>
                <c:pt idx="55">
                  <c:v>143421.31</c:v>
                </c:pt>
                <c:pt idx="56">
                  <c:v>144188.79999999999</c:v>
                </c:pt>
                <c:pt idx="57">
                  <c:v>144949.35999999999</c:v>
                </c:pt>
                <c:pt idx="58">
                  <c:v>145703.44</c:v>
                </c:pt>
                <c:pt idx="59">
                  <c:v>146450.60999999999</c:v>
                </c:pt>
                <c:pt idx="60">
                  <c:v>147167.22</c:v>
                </c:pt>
                <c:pt idx="61">
                  <c:v>147874.09</c:v>
                </c:pt>
                <c:pt idx="62">
                  <c:v>148576.14000000001</c:v>
                </c:pt>
                <c:pt idx="63">
                  <c:v>149274.09</c:v>
                </c:pt>
                <c:pt idx="64">
                  <c:v>149967.45000000001</c:v>
                </c:pt>
                <c:pt idx="65">
                  <c:v>150656.47</c:v>
                </c:pt>
                <c:pt idx="66">
                  <c:v>151340.47</c:v>
                </c:pt>
                <c:pt idx="67">
                  <c:v>152020.72</c:v>
                </c:pt>
                <c:pt idx="68">
                  <c:v>152696.13</c:v>
                </c:pt>
                <c:pt idx="69">
                  <c:v>153367.16</c:v>
                </c:pt>
                <c:pt idx="70">
                  <c:v>154034.04999999999</c:v>
                </c:pt>
                <c:pt idx="71">
                  <c:v>154696.57999999999</c:v>
                </c:pt>
                <c:pt idx="72">
                  <c:v>155354.95000000001</c:v>
                </c:pt>
                <c:pt idx="73">
                  <c:v>156009.04999999999</c:v>
                </c:pt>
                <c:pt idx="74">
                  <c:v>156658.57999999999</c:v>
                </c:pt>
                <c:pt idx="75">
                  <c:v>157303.57999999999</c:v>
                </c:pt>
                <c:pt idx="76">
                  <c:v>157943.84</c:v>
                </c:pt>
                <c:pt idx="77">
                  <c:v>158580.69</c:v>
                </c:pt>
                <c:pt idx="78">
                  <c:v>159213.73000000001</c:v>
                </c:pt>
                <c:pt idx="79">
                  <c:v>159843.66</c:v>
                </c:pt>
                <c:pt idx="80">
                  <c:v>160470.25</c:v>
                </c:pt>
                <c:pt idx="81">
                  <c:v>161091.09</c:v>
                </c:pt>
                <c:pt idx="82">
                  <c:v>161708.67000000001</c:v>
                </c:pt>
                <c:pt idx="83">
                  <c:v>162326.26999999999</c:v>
                </c:pt>
                <c:pt idx="84">
                  <c:v>162941.64000000001</c:v>
                </c:pt>
                <c:pt idx="85">
                  <c:v>163554.5</c:v>
                </c:pt>
                <c:pt idx="86">
                  <c:v>164164.76999999999</c:v>
                </c:pt>
                <c:pt idx="87">
                  <c:v>164771.38</c:v>
                </c:pt>
                <c:pt idx="88">
                  <c:v>165372.47</c:v>
                </c:pt>
                <c:pt idx="89">
                  <c:v>165971.16</c:v>
                </c:pt>
                <c:pt idx="90">
                  <c:v>166566.26999999999</c:v>
                </c:pt>
                <c:pt idx="91">
                  <c:v>167158.26999999999</c:v>
                </c:pt>
                <c:pt idx="92">
                  <c:v>167748.06</c:v>
                </c:pt>
                <c:pt idx="93">
                  <c:v>168334.78</c:v>
                </c:pt>
                <c:pt idx="94">
                  <c:v>168919.42</c:v>
                </c:pt>
                <c:pt idx="95">
                  <c:v>169496.13</c:v>
                </c:pt>
                <c:pt idx="96">
                  <c:v>170064.17</c:v>
                </c:pt>
                <c:pt idx="97">
                  <c:v>170631.8</c:v>
                </c:pt>
                <c:pt idx="98">
                  <c:v>171198.11</c:v>
                </c:pt>
                <c:pt idx="99">
                  <c:v>171763.39</c:v>
                </c:pt>
                <c:pt idx="100">
                  <c:v>172328.06</c:v>
                </c:pt>
              </c:numCache>
            </c:numRef>
          </c:val>
        </c:ser>
        <c:dLbls>
          <c:showLegendKey val="0"/>
          <c:showVal val="0"/>
          <c:showCatName val="0"/>
          <c:showSerName val="0"/>
          <c:showPercent val="0"/>
          <c:showBubbleSize val="0"/>
        </c:dLbls>
        <c:axId val="152689152"/>
        <c:axId val="152853248"/>
      </c:areaChart>
      <c:catAx>
        <c:axId val="152689152"/>
        <c:scaling>
          <c:orientation val="minMax"/>
        </c:scaling>
        <c:delete val="0"/>
        <c:axPos val="b"/>
        <c:numFmt formatCode="General" sourceLinked="1"/>
        <c:majorTickMark val="out"/>
        <c:minorTickMark val="none"/>
        <c:tickLblPos val="nextTo"/>
        <c:crossAx val="152853248"/>
        <c:crosses val="autoZero"/>
        <c:auto val="1"/>
        <c:lblAlgn val="ctr"/>
        <c:lblOffset val="100"/>
        <c:tickLblSkip val="10"/>
        <c:noMultiLvlLbl val="0"/>
      </c:catAx>
      <c:valAx>
        <c:axId val="152853248"/>
        <c:scaling>
          <c:orientation val="minMax"/>
        </c:scaling>
        <c:delete val="0"/>
        <c:axPos val="l"/>
        <c:majorGridlines/>
        <c:numFmt formatCode="0%" sourceLinked="0"/>
        <c:majorTickMark val="out"/>
        <c:minorTickMark val="none"/>
        <c:tickLblPos val="nextTo"/>
        <c:crossAx val="15268915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6"/>
          <c:order val="0"/>
          <c:tx>
            <c:strRef>
              <c:f>'Simulation reports'!$A$482</c:f>
              <c:strCache>
                <c:ptCount val="1"/>
                <c:pt idx="0">
                  <c:v>Hispanic</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reports'!$B$482:$CX$482</c:f>
              <c:numCache>
                <c:formatCode>0</c:formatCode>
                <c:ptCount val="101"/>
                <c:pt idx="0">
                  <c:v>270406.93999999994</c:v>
                </c:pt>
                <c:pt idx="1">
                  <c:v>278387.05000000005</c:v>
                </c:pt>
                <c:pt idx="2">
                  <c:v>285928.79000000004</c:v>
                </c:pt>
                <c:pt idx="3">
                  <c:v>293292.33999999997</c:v>
                </c:pt>
                <c:pt idx="4">
                  <c:v>300495.77</c:v>
                </c:pt>
                <c:pt idx="5">
                  <c:v>307567.44</c:v>
                </c:pt>
                <c:pt idx="6">
                  <c:v>314530.54000000004</c:v>
                </c:pt>
                <c:pt idx="7">
                  <c:v>321402.65000000002</c:v>
                </c:pt>
                <c:pt idx="8">
                  <c:v>328199.38</c:v>
                </c:pt>
                <c:pt idx="9">
                  <c:v>334940.13</c:v>
                </c:pt>
                <c:pt idx="10">
                  <c:v>341651.81</c:v>
                </c:pt>
                <c:pt idx="11">
                  <c:v>348341.74</c:v>
                </c:pt>
                <c:pt idx="12">
                  <c:v>355016.57</c:v>
                </c:pt>
                <c:pt idx="13">
                  <c:v>361680.52</c:v>
                </c:pt>
                <c:pt idx="14">
                  <c:v>368337.92999999993</c:v>
                </c:pt>
                <c:pt idx="15">
                  <c:v>374990.47</c:v>
                </c:pt>
                <c:pt idx="16">
                  <c:v>381639.48000000004</c:v>
                </c:pt>
                <c:pt idx="17">
                  <c:v>388286.4</c:v>
                </c:pt>
                <c:pt idx="18">
                  <c:v>394930.65</c:v>
                </c:pt>
                <c:pt idx="19">
                  <c:v>401571.76</c:v>
                </c:pt>
                <c:pt idx="20">
                  <c:v>408206.76</c:v>
                </c:pt>
                <c:pt idx="21">
                  <c:v>414834.12</c:v>
                </c:pt>
                <c:pt idx="22">
                  <c:v>421453.05000000005</c:v>
                </c:pt>
                <c:pt idx="23">
                  <c:v>428061.99</c:v>
                </c:pt>
                <c:pt idx="24">
                  <c:v>434659.27</c:v>
                </c:pt>
                <c:pt idx="25">
                  <c:v>441241.85</c:v>
                </c:pt>
                <c:pt idx="26">
                  <c:v>447807.97000000003</c:v>
                </c:pt>
                <c:pt idx="27">
                  <c:v>454355.17000000004</c:v>
                </c:pt>
                <c:pt idx="28">
                  <c:v>460881.26</c:v>
                </c:pt>
                <c:pt idx="29">
                  <c:v>467383.96</c:v>
                </c:pt>
                <c:pt idx="30">
                  <c:v>473861.03</c:v>
                </c:pt>
                <c:pt idx="31">
                  <c:v>480309.81</c:v>
                </c:pt>
                <c:pt idx="32">
                  <c:v>486727.92</c:v>
                </c:pt>
                <c:pt idx="33">
                  <c:v>493113.37</c:v>
                </c:pt>
                <c:pt idx="34">
                  <c:v>499464.34</c:v>
                </c:pt>
                <c:pt idx="35">
                  <c:v>505778.38</c:v>
                </c:pt>
                <c:pt idx="36">
                  <c:v>512054.17000000004</c:v>
                </c:pt>
                <c:pt idx="37">
                  <c:v>518289.53</c:v>
                </c:pt>
                <c:pt idx="38">
                  <c:v>524483.47</c:v>
                </c:pt>
                <c:pt idx="39">
                  <c:v>530633.67000000004</c:v>
                </c:pt>
                <c:pt idx="40">
                  <c:v>536739.66999999993</c:v>
                </c:pt>
                <c:pt idx="41">
                  <c:v>542799.56000000006</c:v>
                </c:pt>
                <c:pt idx="42">
                  <c:v>548812.28</c:v>
                </c:pt>
                <c:pt idx="43">
                  <c:v>554777.19000000006</c:v>
                </c:pt>
                <c:pt idx="44">
                  <c:v>560693.16999999993</c:v>
                </c:pt>
                <c:pt idx="45">
                  <c:v>566559.1399999999</c:v>
                </c:pt>
                <c:pt idx="46">
                  <c:v>572374.4</c:v>
                </c:pt>
                <c:pt idx="47">
                  <c:v>578138.19000000006</c:v>
                </c:pt>
                <c:pt idx="48">
                  <c:v>583849.80000000005</c:v>
                </c:pt>
                <c:pt idx="49">
                  <c:v>589508.18999999994</c:v>
                </c:pt>
                <c:pt idx="50">
                  <c:v>595111.56999999995</c:v>
                </c:pt>
                <c:pt idx="51">
                  <c:v>600660.16999999993</c:v>
                </c:pt>
                <c:pt idx="52">
                  <c:v>606152.63</c:v>
                </c:pt>
                <c:pt idx="53">
                  <c:v>611588.75</c:v>
                </c:pt>
                <c:pt idx="54">
                  <c:v>616968.20000000007</c:v>
                </c:pt>
                <c:pt idx="55">
                  <c:v>622289.99</c:v>
                </c:pt>
                <c:pt idx="56">
                  <c:v>627554.3899999999</c:v>
                </c:pt>
                <c:pt idx="57">
                  <c:v>632761.21000000008</c:v>
                </c:pt>
                <c:pt idx="58">
                  <c:v>637910.18999999994</c:v>
                </c:pt>
                <c:pt idx="59">
                  <c:v>643001.63</c:v>
                </c:pt>
                <c:pt idx="60">
                  <c:v>648040.20000000007</c:v>
                </c:pt>
                <c:pt idx="61">
                  <c:v>653026.84000000008</c:v>
                </c:pt>
                <c:pt idx="62">
                  <c:v>657962.3899999999</c:v>
                </c:pt>
                <c:pt idx="63">
                  <c:v>662846.25</c:v>
                </c:pt>
                <c:pt idx="64">
                  <c:v>667678.96000000008</c:v>
                </c:pt>
                <c:pt idx="65">
                  <c:v>672460.30999999994</c:v>
                </c:pt>
                <c:pt idx="66">
                  <c:v>677190.11</c:v>
                </c:pt>
                <c:pt idx="67">
                  <c:v>681869.32000000007</c:v>
                </c:pt>
                <c:pt idx="68">
                  <c:v>686497.54</c:v>
                </c:pt>
                <c:pt idx="69">
                  <c:v>691075.81</c:v>
                </c:pt>
                <c:pt idx="70">
                  <c:v>695603.82</c:v>
                </c:pt>
                <c:pt idx="71">
                  <c:v>700082.38</c:v>
                </c:pt>
                <c:pt idx="72">
                  <c:v>704511.52</c:v>
                </c:pt>
                <c:pt idx="73">
                  <c:v>708891.9</c:v>
                </c:pt>
                <c:pt idx="74">
                  <c:v>713224.34</c:v>
                </c:pt>
                <c:pt idx="75">
                  <c:v>717509.03</c:v>
                </c:pt>
                <c:pt idx="76">
                  <c:v>721746.98</c:v>
                </c:pt>
                <c:pt idx="77">
                  <c:v>725938.78</c:v>
                </c:pt>
                <c:pt idx="78">
                  <c:v>730084.87999999989</c:v>
                </c:pt>
                <c:pt idx="79">
                  <c:v>734185.76</c:v>
                </c:pt>
                <c:pt idx="80">
                  <c:v>738241.97</c:v>
                </c:pt>
                <c:pt idx="81">
                  <c:v>742254.25</c:v>
                </c:pt>
                <c:pt idx="82">
                  <c:v>746224.2</c:v>
                </c:pt>
                <c:pt idx="83">
                  <c:v>750151.39</c:v>
                </c:pt>
                <c:pt idx="84">
                  <c:v>754036.1</c:v>
                </c:pt>
                <c:pt idx="85">
                  <c:v>757879.01</c:v>
                </c:pt>
                <c:pt idx="86">
                  <c:v>761680.38</c:v>
                </c:pt>
                <c:pt idx="87">
                  <c:v>765441.85</c:v>
                </c:pt>
                <c:pt idx="88">
                  <c:v>769163.69</c:v>
                </c:pt>
                <c:pt idx="89">
                  <c:v>772847.38</c:v>
                </c:pt>
                <c:pt idx="90">
                  <c:v>776493.17</c:v>
                </c:pt>
                <c:pt idx="91">
                  <c:v>780101.98</c:v>
                </c:pt>
                <c:pt idx="92">
                  <c:v>783675.79999999993</c:v>
                </c:pt>
                <c:pt idx="93">
                  <c:v>787213.29</c:v>
                </c:pt>
                <c:pt idx="94">
                  <c:v>790716.62</c:v>
                </c:pt>
                <c:pt idx="95">
                  <c:v>794187.37</c:v>
                </c:pt>
                <c:pt idx="96">
                  <c:v>797626.62</c:v>
                </c:pt>
                <c:pt idx="97">
                  <c:v>801035.59000000008</c:v>
                </c:pt>
                <c:pt idx="98">
                  <c:v>804414.32000000007</c:v>
                </c:pt>
                <c:pt idx="99">
                  <c:v>807764.57000000007</c:v>
                </c:pt>
                <c:pt idx="100">
                  <c:v>811086.16</c:v>
                </c:pt>
              </c:numCache>
            </c:numRef>
          </c:val>
          <c:smooth val="0"/>
        </c:ser>
        <c:ser>
          <c:idx val="7"/>
          <c:order val="1"/>
          <c:tx>
            <c:strRef>
              <c:f>'Simulation reports'!$A$483</c:f>
              <c:strCache>
                <c:ptCount val="1"/>
                <c:pt idx="0">
                  <c:v>Black</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reports'!$B$483:$CX$483</c:f>
              <c:numCache>
                <c:formatCode>0</c:formatCode>
                <c:ptCount val="101"/>
                <c:pt idx="0">
                  <c:v>1227197.8400000001</c:v>
                </c:pt>
                <c:pt idx="1">
                  <c:v>1242375.99</c:v>
                </c:pt>
                <c:pt idx="2">
                  <c:v>1255841.45</c:v>
                </c:pt>
                <c:pt idx="3">
                  <c:v>1268560.3900000001</c:v>
                </c:pt>
                <c:pt idx="4">
                  <c:v>1280606.2399999998</c:v>
                </c:pt>
                <c:pt idx="5">
                  <c:v>1292073.71</c:v>
                </c:pt>
                <c:pt idx="6">
                  <c:v>1303043.26</c:v>
                </c:pt>
                <c:pt idx="7">
                  <c:v>1313582.96</c:v>
                </c:pt>
                <c:pt idx="8">
                  <c:v>1323753.08</c:v>
                </c:pt>
                <c:pt idx="9">
                  <c:v>1333620.72</c:v>
                </c:pt>
                <c:pt idx="10">
                  <c:v>1343280.78</c:v>
                </c:pt>
                <c:pt idx="11">
                  <c:v>1352766.81</c:v>
                </c:pt>
                <c:pt idx="12">
                  <c:v>1362103.79</c:v>
                </c:pt>
                <c:pt idx="13">
                  <c:v>1371313.63</c:v>
                </c:pt>
                <c:pt idx="14">
                  <c:v>1380412.2</c:v>
                </c:pt>
                <c:pt idx="15">
                  <c:v>1389415.26</c:v>
                </c:pt>
                <c:pt idx="16">
                  <c:v>1398334.8599999999</c:v>
                </c:pt>
                <c:pt idx="17">
                  <c:v>1407177.92</c:v>
                </c:pt>
                <c:pt idx="18">
                  <c:v>1415953.14</c:v>
                </c:pt>
                <c:pt idx="19">
                  <c:v>1424665.75</c:v>
                </c:pt>
                <c:pt idx="20">
                  <c:v>1433314.23</c:v>
                </c:pt>
                <c:pt idx="21">
                  <c:v>1441900.8599999999</c:v>
                </c:pt>
                <c:pt idx="22">
                  <c:v>1450430.88</c:v>
                </c:pt>
                <c:pt idx="23">
                  <c:v>1458906.97</c:v>
                </c:pt>
                <c:pt idx="24">
                  <c:v>1467329.51</c:v>
                </c:pt>
                <c:pt idx="25">
                  <c:v>1475698.6500000001</c:v>
                </c:pt>
                <c:pt idx="26">
                  <c:v>1484016.03</c:v>
                </c:pt>
                <c:pt idx="27">
                  <c:v>1492280.22</c:v>
                </c:pt>
                <c:pt idx="28">
                  <c:v>1500489.68</c:v>
                </c:pt>
                <c:pt idx="29">
                  <c:v>1508647.6099999999</c:v>
                </c:pt>
                <c:pt idx="30">
                  <c:v>1516751.4100000001</c:v>
                </c:pt>
                <c:pt idx="31">
                  <c:v>1524801.2799999998</c:v>
                </c:pt>
                <c:pt idx="32">
                  <c:v>1532794.35</c:v>
                </c:pt>
                <c:pt idx="33">
                  <c:v>1540731.7899999998</c:v>
                </c:pt>
                <c:pt idx="34">
                  <c:v>1548612.5499999998</c:v>
                </c:pt>
                <c:pt idx="35">
                  <c:v>1556438.19</c:v>
                </c:pt>
                <c:pt idx="36">
                  <c:v>1564206.0399999998</c:v>
                </c:pt>
                <c:pt idx="37">
                  <c:v>1571918.18</c:v>
                </c:pt>
                <c:pt idx="38">
                  <c:v>1579573.61</c:v>
                </c:pt>
                <c:pt idx="39">
                  <c:v>1587174.5399999998</c:v>
                </c:pt>
                <c:pt idx="40">
                  <c:v>1594719.43</c:v>
                </c:pt>
                <c:pt idx="41">
                  <c:v>1602209.43</c:v>
                </c:pt>
                <c:pt idx="42">
                  <c:v>1609646.39</c:v>
                </c:pt>
                <c:pt idx="43">
                  <c:v>1617028.97</c:v>
                </c:pt>
                <c:pt idx="44">
                  <c:v>1624359.58</c:v>
                </c:pt>
                <c:pt idx="45">
                  <c:v>1631638.66</c:v>
                </c:pt>
                <c:pt idx="46">
                  <c:v>1638866.6400000001</c:v>
                </c:pt>
                <c:pt idx="47">
                  <c:v>1646043.66</c:v>
                </c:pt>
                <c:pt idx="48">
                  <c:v>1653172.53</c:v>
                </c:pt>
                <c:pt idx="49">
                  <c:v>1660251.0099999998</c:v>
                </c:pt>
                <c:pt idx="50">
                  <c:v>1667279.93</c:v>
                </c:pt>
                <c:pt idx="51">
                  <c:v>1674258</c:v>
                </c:pt>
                <c:pt idx="52">
                  <c:v>1681188.02</c:v>
                </c:pt>
                <c:pt idx="53">
                  <c:v>1688067.46</c:v>
                </c:pt>
                <c:pt idx="54">
                  <c:v>1694899</c:v>
                </c:pt>
                <c:pt idx="55">
                  <c:v>1701683.25</c:v>
                </c:pt>
                <c:pt idx="56">
                  <c:v>1708420.2000000002</c:v>
                </c:pt>
                <c:pt idx="57">
                  <c:v>1715111.2499999998</c:v>
                </c:pt>
                <c:pt idx="58">
                  <c:v>1721756.5699999998</c:v>
                </c:pt>
                <c:pt idx="59">
                  <c:v>1728358.15</c:v>
                </c:pt>
                <c:pt idx="60">
                  <c:v>1734927.22</c:v>
                </c:pt>
                <c:pt idx="61">
                  <c:v>1741470.5999999999</c:v>
                </c:pt>
                <c:pt idx="62">
                  <c:v>1747986.43</c:v>
                </c:pt>
                <c:pt idx="63">
                  <c:v>1754475.8599999999</c:v>
                </c:pt>
                <c:pt idx="64">
                  <c:v>1760940.0399999998</c:v>
                </c:pt>
                <c:pt idx="65">
                  <c:v>1767378.6300000001</c:v>
                </c:pt>
                <c:pt idx="66">
                  <c:v>1773791.91</c:v>
                </c:pt>
                <c:pt idx="67">
                  <c:v>1780181.24</c:v>
                </c:pt>
                <c:pt idx="68">
                  <c:v>1786546.51</c:v>
                </c:pt>
                <c:pt idx="69">
                  <c:v>1792889.42</c:v>
                </c:pt>
                <c:pt idx="70">
                  <c:v>1799208.98</c:v>
                </c:pt>
                <c:pt idx="71">
                  <c:v>1805507.68</c:v>
                </c:pt>
                <c:pt idx="72">
                  <c:v>1811784.82</c:v>
                </c:pt>
                <c:pt idx="73">
                  <c:v>1818040.79</c:v>
                </c:pt>
                <c:pt idx="74">
                  <c:v>1824278.0899999999</c:v>
                </c:pt>
                <c:pt idx="75">
                  <c:v>1830497.4</c:v>
                </c:pt>
                <c:pt idx="76">
                  <c:v>1836697</c:v>
                </c:pt>
                <c:pt idx="77">
                  <c:v>1842881.0899999999</c:v>
                </c:pt>
                <c:pt idx="78">
                  <c:v>1849047.71</c:v>
                </c:pt>
                <c:pt idx="79">
                  <c:v>1855200.02</c:v>
                </c:pt>
                <c:pt idx="80">
                  <c:v>1861335.1099999999</c:v>
                </c:pt>
                <c:pt idx="81">
                  <c:v>1867457.2099999997</c:v>
                </c:pt>
                <c:pt idx="82">
                  <c:v>1873565.51</c:v>
                </c:pt>
                <c:pt idx="83">
                  <c:v>1879660.46</c:v>
                </c:pt>
                <c:pt idx="84">
                  <c:v>1885741.43</c:v>
                </c:pt>
                <c:pt idx="85">
                  <c:v>1891807.9</c:v>
                </c:pt>
                <c:pt idx="86">
                  <c:v>1897861.81</c:v>
                </c:pt>
                <c:pt idx="87">
                  <c:v>1903905.0799999998</c:v>
                </c:pt>
                <c:pt idx="88">
                  <c:v>1909933.97</c:v>
                </c:pt>
                <c:pt idx="89">
                  <c:v>1915956.77</c:v>
                </c:pt>
                <c:pt idx="90">
                  <c:v>1921968.41</c:v>
                </c:pt>
                <c:pt idx="91">
                  <c:v>1927972.3399999999</c:v>
                </c:pt>
                <c:pt idx="92">
                  <c:v>1933968.0399999998</c:v>
                </c:pt>
                <c:pt idx="93">
                  <c:v>1939956.5699999998</c:v>
                </c:pt>
                <c:pt idx="94">
                  <c:v>1945939.53</c:v>
                </c:pt>
                <c:pt idx="95">
                  <c:v>1951917.58</c:v>
                </c:pt>
                <c:pt idx="96">
                  <c:v>1957895.34</c:v>
                </c:pt>
                <c:pt idx="97">
                  <c:v>1963872.13</c:v>
                </c:pt>
                <c:pt idx="98">
                  <c:v>1969848.8499999999</c:v>
                </c:pt>
                <c:pt idx="99">
                  <c:v>1975823.7599999998</c:v>
                </c:pt>
                <c:pt idx="100">
                  <c:v>1981801.0899999999</c:v>
                </c:pt>
              </c:numCache>
            </c:numRef>
          </c:val>
          <c:smooth val="0"/>
        </c:ser>
        <c:ser>
          <c:idx val="0"/>
          <c:order val="2"/>
          <c:tx>
            <c:strRef>
              <c:f>'Simulation reports'!$A$484</c:f>
              <c:strCache>
                <c:ptCount val="1"/>
                <c:pt idx="0">
                  <c:v>Asian</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reports'!$B$484:$CX$484</c:f>
              <c:numCache>
                <c:formatCode>0</c:formatCode>
                <c:ptCount val="101"/>
                <c:pt idx="0">
                  <c:v>147104.98000000001</c:v>
                </c:pt>
                <c:pt idx="1">
                  <c:v>154248.43</c:v>
                </c:pt>
                <c:pt idx="2">
                  <c:v>161076.58000000002</c:v>
                </c:pt>
                <c:pt idx="3">
                  <c:v>167766.83000000002</c:v>
                </c:pt>
                <c:pt idx="4">
                  <c:v>174339.04</c:v>
                </c:pt>
                <c:pt idx="5">
                  <c:v>180813.43</c:v>
                </c:pt>
                <c:pt idx="6">
                  <c:v>187205.39</c:v>
                </c:pt>
                <c:pt idx="7">
                  <c:v>193525.65</c:v>
                </c:pt>
                <c:pt idx="8">
                  <c:v>199784.36</c:v>
                </c:pt>
                <c:pt idx="9">
                  <c:v>205991.83000000002</c:v>
                </c:pt>
                <c:pt idx="10">
                  <c:v>212168.3</c:v>
                </c:pt>
                <c:pt idx="11">
                  <c:v>218318.28000000003</c:v>
                </c:pt>
                <c:pt idx="12">
                  <c:v>224445.58999999997</c:v>
                </c:pt>
                <c:pt idx="13">
                  <c:v>230552.74</c:v>
                </c:pt>
                <c:pt idx="14">
                  <c:v>236641.63</c:v>
                </c:pt>
                <c:pt idx="15">
                  <c:v>242713.19</c:v>
                </c:pt>
                <c:pt idx="16">
                  <c:v>248767.65999999997</c:v>
                </c:pt>
                <c:pt idx="17">
                  <c:v>254804.96</c:v>
                </c:pt>
                <c:pt idx="18">
                  <c:v>260824.55</c:v>
                </c:pt>
                <c:pt idx="19">
                  <c:v>266824.78000000003</c:v>
                </c:pt>
                <c:pt idx="20">
                  <c:v>272802.23000000004</c:v>
                </c:pt>
                <c:pt idx="21">
                  <c:v>278754.65000000002</c:v>
                </c:pt>
                <c:pt idx="22">
                  <c:v>284681.03999999998</c:v>
                </c:pt>
                <c:pt idx="23">
                  <c:v>290579.5</c:v>
                </c:pt>
                <c:pt idx="24">
                  <c:v>296448.2</c:v>
                </c:pt>
                <c:pt idx="25">
                  <c:v>302284.75</c:v>
                </c:pt>
                <c:pt idx="26">
                  <c:v>308086.77</c:v>
                </c:pt>
                <c:pt idx="27">
                  <c:v>313851.95999999996</c:v>
                </c:pt>
                <c:pt idx="28">
                  <c:v>319578.43</c:v>
                </c:pt>
                <c:pt idx="29">
                  <c:v>325263.90000000002</c:v>
                </c:pt>
                <c:pt idx="30">
                  <c:v>330906.27</c:v>
                </c:pt>
                <c:pt idx="31">
                  <c:v>336503.38</c:v>
                </c:pt>
                <c:pt idx="32">
                  <c:v>342053.51</c:v>
                </c:pt>
                <c:pt idx="33">
                  <c:v>347554.63</c:v>
                </c:pt>
                <c:pt idx="34">
                  <c:v>353004.93</c:v>
                </c:pt>
                <c:pt idx="35">
                  <c:v>358403</c:v>
                </c:pt>
                <c:pt idx="36">
                  <c:v>363746.83999999997</c:v>
                </c:pt>
                <c:pt idx="37">
                  <c:v>369035.31999999995</c:v>
                </c:pt>
                <c:pt idx="38">
                  <c:v>374266.87</c:v>
                </c:pt>
                <c:pt idx="39">
                  <c:v>379439.94</c:v>
                </c:pt>
                <c:pt idx="40">
                  <c:v>384553.88</c:v>
                </c:pt>
                <c:pt idx="41">
                  <c:v>389607.32</c:v>
                </c:pt>
                <c:pt idx="42">
                  <c:v>394599.61</c:v>
                </c:pt>
                <c:pt idx="43">
                  <c:v>399529.95999999996</c:v>
                </c:pt>
                <c:pt idx="44">
                  <c:v>404397.69</c:v>
                </c:pt>
                <c:pt idx="45">
                  <c:v>409202.28</c:v>
                </c:pt>
                <c:pt idx="46">
                  <c:v>413942.79</c:v>
                </c:pt>
                <c:pt idx="47">
                  <c:v>418619.12</c:v>
                </c:pt>
                <c:pt idx="48">
                  <c:v>423230.85000000003</c:v>
                </c:pt>
                <c:pt idx="49">
                  <c:v>427777.29</c:v>
                </c:pt>
                <c:pt idx="50">
                  <c:v>432258.64</c:v>
                </c:pt>
                <c:pt idx="51">
                  <c:v>436673.81</c:v>
                </c:pt>
                <c:pt idx="52">
                  <c:v>441023.4</c:v>
                </c:pt>
                <c:pt idx="53">
                  <c:v>445306.68</c:v>
                </c:pt>
                <c:pt idx="54">
                  <c:v>449523.73</c:v>
                </c:pt>
                <c:pt idx="55">
                  <c:v>453674.58999999997</c:v>
                </c:pt>
                <c:pt idx="56">
                  <c:v>457759.38999999996</c:v>
                </c:pt>
                <c:pt idx="57">
                  <c:v>461778.30000000005</c:v>
                </c:pt>
                <c:pt idx="58">
                  <c:v>465731.72</c:v>
                </c:pt>
                <c:pt idx="59">
                  <c:v>469619.74</c:v>
                </c:pt>
                <c:pt idx="60">
                  <c:v>473447.55</c:v>
                </c:pt>
                <c:pt idx="61">
                  <c:v>477216.17999999993</c:v>
                </c:pt>
                <c:pt idx="62">
                  <c:v>480926.57999999996</c:v>
                </c:pt>
                <c:pt idx="63">
                  <c:v>484578.67</c:v>
                </c:pt>
                <c:pt idx="64">
                  <c:v>488172.99999999994</c:v>
                </c:pt>
                <c:pt idx="65">
                  <c:v>491710.36000000004</c:v>
                </c:pt>
                <c:pt idx="66">
                  <c:v>495190.70999999996</c:v>
                </c:pt>
                <c:pt idx="67">
                  <c:v>498615.16000000003</c:v>
                </c:pt>
                <c:pt idx="68">
                  <c:v>501984.36</c:v>
                </c:pt>
                <c:pt idx="69">
                  <c:v>505298.59</c:v>
                </c:pt>
                <c:pt idx="70">
                  <c:v>508558.91</c:v>
                </c:pt>
                <c:pt idx="71">
                  <c:v>511765.83999999997</c:v>
                </c:pt>
                <c:pt idx="72">
                  <c:v>514920.12</c:v>
                </c:pt>
                <c:pt idx="73">
                  <c:v>518022.63</c:v>
                </c:pt>
                <c:pt idx="74">
                  <c:v>521074.47000000009</c:v>
                </c:pt>
                <c:pt idx="75">
                  <c:v>524076.33000000007</c:v>
                </c:pt>
                <c:pt idx="76">
                  <c:v>527029.17000000004</c:v>
                </c:pt>
                <c:pt idx="77">
                  <c:v>529934.29</c:v>
                </c:pt>
                <c:pt idx="78">
                  <c:v>532791.96</c:v>
                </c:pt>
                <c:pt idx="79">
                  <c:v>535603.56000000006</c:v>
                </c:pt>
                <c:pt idx="80">
                  <c:v>538369.4</c:v>
                </c:pt>
                <c:pt idx="81">
                  <c:v>541091.13</c:v>
                </c:pt>
                <c:pt idx="82">
                  <c:v>543769.76</c:v>
                </c:pt>
                <c:pt idx="83">
                  <c:v>546405.25999999989</c:v>
                </c:pt>
                <c:pt idx="84">
                  <c:v>548998.79</c:v>
                </c:pt>
                <c:pt idx="85">
                  <c:v>551550.86999999988</c:v>
                </c:pt>
                <c:pt idx="86">
                  <c:v>554062.56000000006</c:v>
                </c:pt>
                <c:pt idx="87">
                  <c:v>556534.81000000006</c:v>
                </c:pt>
                <c:pt idx="88">
                  <c:v>558969.4</c:v>
                </c:pt>
                <c:pt idx="89">
                  <c:v>561366.68999999994</c:v>
                </c:pt>
                <c:pt idx="90">
                  <c:v>563728.1</c:v>
                </c:pt>
                <c:pt idx="91">
                  <c:v>566054.76</c:v>
                </c:pt>
                <c:pt idx="92">
                  <c:v>568347.32000000007</c:v>
                </c:pt>
                <c:pt idx="93">
                  <c:v>570607.18999999994</c:v>
                </c:pt>
                <c:pt idx="94">
                  <c:v>572834.75</c:v>
                </c:pt>
                <c:pt idx="95">
                  <c:v>575031.88</c:v>
                </c:pt>
                <c:pt idx="96">
                  <c:v>577200.12</c:v>
                </c:pt>
                <c:pt idx="97">
                  <c:v>579339.99</c:v>
                </c:pt>
                <c:pt idx="98">
                  <c:v>581452.66</c:v>
                </c:pt>
                <c:pt idx="99">
                  <c:v>583538.58000000007</c:v>
                </c:pt>
                <c:pt idx="100">
                  <c:v>585598.87</c:v>
                </c:pt>
              </c:numCache>
            </c:numRef>
          </c:val>
          <c:smooth val="0"/>
        </c:ser>
        <c:ser>
          <c:idx val="1"/>
          <c:order val="3"/>
          <c:tx>
            <c:strRef>
              <c:f>'Simulation reports'!$A$485</c:f>
              <c:strCache>
                <c:ptCount val="1"/>
                <c:pt idx="0">
                  <c:v>White/other</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reports'!$B$485:$CX$485</c:f>
              <c:numCache>
                <c:formatCode>0</c:formatCode>
                <c:ptCount val="101"/>
                <c:pt idx="0">
                  <c:v>2603270.1100000003</c:v>
                </c:pt>
                <c:pt idx="1">
                  <c:v>2652538.67</c:v>
                </c:pt>
                <c:pt idx="2">
                  <c:v>2697645.23</c:v>
                </c:pt>
                <c:pt idx="3">
                  <c:v>2740428.3</c:v>
                </c:pt>
                <c:pt idx="4">
                  <c:v>2780958.54</c:v>
                </c:pt>
                <c:pt idx="5">
                  <c:v>2819428.6</c:v>
                </c:pt>
                <c:pt idx="6">
                  <c:v>2856053.7399999998</c:v>
                </c:pt>
                <c:pt idx="7">
                  <c:v>2891023.91</c:v>
                </c:pt>
                <c:pt idx="8">
                  <c:v>2924520.94</c:v>
                </c:pt>
                <c:pt idx="9">
                  <c:v>2956758.52</c:v>
                </c:pt>
                <c:pt idx="10">
                  <c:v>2987982.87</c:v>
                </c:pt>
                <c:pt idx="11">
                  <c:v>3018304.57</c:v>
                </c:pt>
                <c:pt idx="12">
                  <c:v>3047820.21</c:v>
                </c:pt>
                <c:pt idx="13">
                  <c:v>3076612.23</c:v>
                </c:pt>
                <c:pt idx="14">
                  <c:v>3104754.0500000003</c:v>
                </c:pt>
                <c:pt idx="15">
                  <c:v>3132305.64</c:v>
                </c:pt>
                <c:pt idx="16">
                  <c:v>3159321.31</c:v>
                </c:pt>
                <c:pt idx="17">
                  <c:v>3185848.17</c:v>
                </c:pt>
                <c:pt idx="18">
                  <c:v>3211924.56</c:v>
                </c:pt>
                <c:pt idx="19">
                  <c:v>3237583.96</c:v>
                </c:pt>
                <c:pt idx="20">
                  <c:v>3262855.57</c:v>
                </c:pt>
                <c:pt idx="21">
                  <c:v>3287757.89</c:v>
                </c:pt>
                <c:pt idx="22">
                  <c:v>3312321.7</c:v>
                </c:pt>
                <c:pt idx="23">
                  <c:v>3336571.14</c:v>
                </c:pt>
                <c:pt idx="24">
                  <c:v>3360521.0500000003</c:v>
                </c:pt>
                <c:pt idx="25">
                  <c:v>3384179.91</c:v>
                </c:pt>
                <c:pt idx="26">
                  <c:v>3407566.58</c:v>
                </c:pt>
                <c:pt idx="27">
                  <c:v>3430685.56</c:v>
                </c:pt>
                <c:pt idx="28">
                  <c:v>3453550.1100000003</c:v>
                </c:pt>
                <c:pt idx="29">
                  <c:v>3476165.7800000003</c:v>
                </c:pt>
                <c:pt idx="30">
                  <c:v>3498537.91</c:v>
                </c:pt>
                <c:pt idx="31">
                  <c:v>3520667.48</c:v>
                </c:pt>
                <c:pt idx="32">
                  <c:v>3542556.05</c:v>
                </c:pt>
                <c:pt idx="33">
                  <c:v>3564211.63</c:v>
                </c:pt>
                <c:pt idx="34">
                  <c:v>3585637.46</c:v>
                </c:pt>
                <c:pt idx="35">
                  <c:v>3606835.44</c:v>
                </c:pt>
                <c:pt idx="36">
                  <c:v>3627817.9299999997</c:v>
                </c:pt>
                <c:pt idx="37">
                  <c:v>3648586.57</c:v>
                </c:pt>
                <c:pt idx="38">
                  <c:v>3669140.5900000003</c:v>
                </c:pt>
                <c:pt idx="39">
                  <c:v>3689496.61</c:v>
                </c:pt>
                <c:pt idx="40">
                  <c:v>3709648.5300000003</c:v>
                </c:pt>
                <c:pt idx="41">
                  <c:v>3729608.37</c:v>
                </c:pt>
                <c:pt idx="42">
                  <c:v>3749378.03</c:v>
                </c:pt>
                <c:pt idx="43">
                  <c:v>3768965.8800000004</c:v>
                </c:pt>
                <c:pt idx="44">
                  <c:v>3788373.62</c:v>
                </c:pt>
                <c:pt idx="45">
                  <c:v>3807605.45</c:v>
                </c:pt>
                <c:pt idx="46">
                  <c:v>3826667.89</c:v>
                </c:pt>
                <c:pt idx="47">
                  <c:v>3845563.89</c:v>
                </c:pt>
                <c:pt idx="48">
                  <c:v>3864300.21</c:v>
                </c:pt>
                <c:pt idx="49">
                  <c:v>3882868.54</c:v>
                </c:pt>
                <c:pt idx="50">
                  <c:v>3901268.7600000002</c:v>
                </c:pt>
                <c:pt idx="51">
                  <c:v>3919506.3400000003</c:v>
                </c:pt>
                <c:pt idx="52">
                  <c:v>3937579.86</c:v>
                </c:pt>
                <c:pt idx="53">
                  <c:v>3955494.95</c:v>
                </c:pt>
                <c:pt idx="54">
                  <c:v>3973251.98</c:v>
                </c:pt>
                <c:pt idx="55">
                  <c:v>3990857.42</c:v>
                </c:pt>
                <c:pt idx="56">
                  <c:v>4008314.2199999997</c:v>
                </c:pt>
                <c:pt idx="57">
                  <c:v>4025620.53</c:v>
                </c:pt>
                <c:pt idx="58">
                  <c:v>4042785.19</c:v>
                </c:pt>
                <c:pt idx="59">
                  <c:v>4059813.88</c:v>
                </c:pt>
                <c:pt idx="60">
                  <c:v>4076725.38</c:v>
                </c:pt>
                <c:pt idx="61">
                  <c:v>4093535.44</c:v>
                </c:pt>
                <c:pt idx="62">
                  <c:v>4110242.5900000003</c:v>
                </c:pt>
                <c:pt idx="63">
                  <c:v>4126848.62</c:v>
                </c:pt>
                <c:pt idx="64">
                  <c:v>4143360.84</c:v>
                </c:pt>
                <c:pt idx="65">
                  <c:v>4159774.69</c:v>
                </c:pt>
                <c:pt idx="66">
                  <c:v>4176100.33</c:v>
                </c:pt>
                <c:pt idx="67">
                  <c:v>4192332.4</c:v>
                </c:pt>
                <c:pt idx="68">
                  <c:v>4208482.41</c:v>
                </c:pt>
                <c:pt idx="69">
                  <c:v>4224544.07</c:v>
                </c:pt>
                <c:pt idx="70">
                  <c:v>4240527.5</c:v>
                </c:pt>
                <c:pt idx="71">
                  <c:v>4256431.76</c:v>
                </c:pt>
                <c:pt idx="72">
                  <c:v>4272255.4200000009</c:v>
                </c:pt>
                <c:pt idx="73">
                  <c:v>4288008.8</c:v>
                </c:pt>
                <c:pt idx="74">
                  <c:v>4303691.09</c:v>
                </c:pt>
                <c:pt idx="75">
                  <c:v>4319307.6499999994</c:v>
                </c:pt>
                <c:pt idx="76">
                  <c:v>4334855.29</c:v>
                </c:pt>
                <c:pt idx="77">
                  <c:v>4350341.5100000007</c:v>
                </c:pt>
                <c:pt idx="78">
                  <c:v>4365768.4499999993</c:v>
                </c:pt>
                <c:pt idx="79">
                  <c:v>4381136.6400000006</c:v>
                </c:pt>
                <c:pt idx="80">
                  <c:v>4396450.59</c:v>
                </c:pt>
                <c:pt idx="81">
                  <c:v>4411706.3599999994</c:v>
                </c:pt>
                <c:pt idx="82">
                  <c:v>4426918.7300000004</c:v>
                </c:pt>
                <c:pt idx="83">
                  <c:v>4442075.3500000006</c:v>
                </c:pt>
                <c:pt idx="84">
                  <c:v>4457184.72</c:v>
                </c:pt>
                <c:pt idx="85">
                  <c:v>4472242.5100000007</c:v>
                </c:pt>
                <c:pt idx="86">
                  <c:v>4487252.6100000003</c:v>
                </c:pt>
                <c:pt idx="87">
                  <c:v>4502217.0699999994</c:v>
                </c:pt>
                <c:pt idx="88">
                  <c:v>4517138.9399999995</c:v>
                </c:pt>
                <c:pt idx="89">
                  <c:v>4532021.3</c:v>
                </c:pt>
                <c:pt idx="90">
                  <c:v>4546865.59</c:v>
                </c:pt>
                <c:pt idx="91">
                  <c:v>4561677.88</c:v>
                </c:pt>
                <c:pt idx="92">
                  <c:v>4576453.1100000003</c:v>
                </c:pt>
                <c:pt idx="93">
                  <c:v>4591200.84</c:v>
                </c:pt>
                <c:pt idx="94">
                  <c:v>4605914.4800000004</c:v>
                </c:pt>
                <c:pt idx="95">
                  <c:v>4620613.72</c:v>
                </c:pt>
                <c:pt idx="96">
                  <c:v>4635300.0200000005</c:v>
                </c:pt>
                <c:pt idx="97">
                  <c:v>4649979.5599999996</c:v>
                </c:pt>
                <c:pt idx="98">
                  <c:v>4664649.41</c:v>
                </c:pt>
                <c:pt idx="99">
                  <c:v>4679311.2699999996</c:v>
                </c:pt>
                <c:pt idx="100">
                  <c:v>4693969.13</c:v>
                </c:pt>
              </c:numCache>
            </c:numRef>
          </c:val>
          <c:smooth val="0"/>
        </c:ser>
        <c:dLbls>
          <c:showLegendKey val="0"/>
          <c:showVal val="0"/>
          <c:showCatName val="0"/>
          <c:showSerName val="0"/>
          <c:showPercent val="0"/>
          <c:showBubbleSize val="0"/>
        </c:dLbls>
        <c:marker val="1"/>
        <c:smooth val="0"/>
        <c:axId val="152690176"/>
        <c:axId val="151979136"/>
      </c:lineChart>
      <c:catAx>
        <c:axId val="152690176"/>
        <c:scaling>
          <c:orientation val="minMax"/>
        </c:scaling>
        <c:delete val="0"/>
        <c:axPos val="b"/>
        <c:numFmt formatCode="General" sourceLinked="1"/>
        <c:majorTickMark val="out"/>
        <c:minorTickMark val="none"/>
        <c:tickLblPos val="nextTo"/>
        <c:crossAx val="151979136"/>
        <c:crosses val="autoZero"/>
        <c:auto val="1"/>
        <c:lblAlgn val="ctr"/>
        <c:lblOffset val="100"/>
        <c:tickLblSkip val="10"/>
        <c:noMultiLvlLbl val="0"/>
      </c:catAx>
      <c:valAx>
        <c:axId val="151979136"/>
        <c:scaling>
          <c:orientation val="minMax"/>
        </c:scaling>
        <c:delete val="0"/>
        <c:axPos val="l"/>
        <c:majorGridlines/>
        <c:numFmt formatCode="#,##0" sourceLinked="0"/>
        <c:majorTickMark val="out"/>
        <c:minorTickMark val="none"/>
        <c:tickLblPos val="nextTo"/>
        <c:crossAx val="1526901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6"/>
          <c:order val="0"/>
          <c:tx>
            <c:strRef>
              <c:f>'Simulation reports'!$A$482</c:f>
              <c:strCache>
                <c:ptCount val="1"/>
                <c:pt idx="0">
                  <c:v>Hispanic</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reports'!$B$482:$CX$482</c:f>
              <c:numCache>
                <c:formatCode>0</c:formatCode>
                <c:ptCount val="101"/>
                <c:pt idx="0">
                  <c:v>270406.93999999994</c:v>
                </c:pt>
                <c:pt idx="1">
                  <c:v>278387.05000000005</c:v>
                </c:pt>
                <c:pt idx="2">
                  <c:v>285928.79000000004</c:v>
                </c:pt>
                <c:pt idx="3">
                  <c:v>293292.33999999997</c:v>
                </c:pt>
                <c:pt idx="4">
                  <c:v>300495.77</c:v>
                </c:pt>
                <c:pt idx="5">
                  <c:v>307567.44</c:v>
                </c:pt>
                <c:pt idx="6">
                  <c:v>314530.54000000004</c:v>
                </c:pt>
                <c:pt idx="7">
                  <c:v>321402.65000000002</c:v>
                </c:pt>
                <c:pt idx="8">
                  <c:v>328199.38</c:v>
                </c:pt>
                <c:pt idx="9">
                  <c:v>334940.13</c:v>
                </c:pt>
                <c:pt idx="10">
                  <c:v>341651.81</c:v>
                </c:pt>
                <c:pt idx="11">
                  <c:v>348341.74</c:v>
                </c:pt>
                <c:pt idx="12">
                  <c:v>355016.57</c:v>
                </c:pt>
                <c:pt idx="13">
                  <c:v>361680.52</c:v>
                </c:pt>
                <c:pt idx="14">
                  <c:v>368337.92999999993</c:v>
                </c:pt>
                <c:pt idx="15">
                  <c:v>374990.47</c:v>
                </c:pt>
                <c:pt idx="16">
                  <c:v>381639.48000000004</c:v>
                </c:pt>
                <c:pt idx="17">
                  <c:v>388286.4</c:v>
                </c:pt>
                <c:pt idx="18">
                  <c:v>394930.65</c:v>
                </c:pt>
                <c:pt idx="19">
                  <c:v>401571.76</c:v>
                </c:pt>
                <c:pt idx="20">
                  <c:v>408206.76</c:v>
                </c:pt>
                <c:pt idx="21">
                  <c:v>414834.12</c:v>
                </c:pt>
                <c:pt idx="22">
                  <c:v>421453.05000000005</c:v>
                </c:pt>
                <c:pt idx="23">
                  <c:v>428061.99</c:v>
                </c:pt>
                <c:pt idx="24">
                  <c:v>434659.27</c:v>
                </c:pt>
                <c:pt idx="25">
                  <c:v>441241.85</c:v>
                </c:pt>
                <c:pt idx="26">
                  <c:v>447807.97000000003</c:v>
                </c:pt>
                <c:pt idx="27">
                  <c:v>454355.17000000004</c:v>
                </c:pt>
                <c:pt idx="28">
                  <c:v>460881.26</c:v>
                </c:pt>
                <c:pt idx="29">
                  <c:v>467383.96</c:v>
                </c:pt>
                <c:pt idx="30">
                  <c:v>473861.03</c:v>
                </c:pt>
                <c:pt idx="31">
                  <c:v>480309.81</c:v>
                </c:pt>
                <c:pt idx="32">
                  <c:v>486727.92</c:v>
                </c:pt>
                <c:pt idx="33">
                  <c:v>493113.37</c:v>
                </c:pt>
                <c:pt idx="34">
                  <c:v>499464.34</c:v>
                </c:pt>
                <c:pt idx="35">
                  <c:v>505778.38</c:v>
                </c:pt>
                <c:pt idx="36">
                  <c:v>512054.17000000004</c:v>
                </c:pt>
                <c:pt idx="37">
                  <c:v>518289.53</c:v>
                </c:pt>
                <c:pt idx="38">
                  <c:v>524483.47</c:v>
                </c:pt>
                <c:pt idx="39">
                  <c:v>530633.67000000004</c:v>
                </c:pt>
                <c:pt idx="40">
                  <c:v>536739.66999999993</c:v>
                </c:pt>
                <c:pt idx="41">
                  <c:v>542799.56000000006</c:v>
                </c:pt>
                <c:pt idx="42">
                  <c:v>548812.28</c:v>
                </c:pt>
                <c:pt idx="43">
                  <c:v>554777.19000000006</c:v>
                </c:pt>
                <c:pt idx="44">
                  <c:v>560693.16999999993</c:v>
                </c:pt>
                <c:pt idx="45">
                  <c:v>566559.1399999999</c:v>
                </c:pt>
                <c:pt idx="46">
                  <c:v>572374.4</c:v>
                </c:pt>
                <c:pt idx="47">
                  <c:v>578138.19000000006</c:v>
                </c:pt>
                <c:pt idx="48">
                  <c:v>583849.80000000005</c:v>
                </c:pt>
                <c:pt idx="49">
                  <c:v>589508.18999999994</c:v>
                </c:pt>
                <c:pt idx="50">
                  <c:v>595111.56999999995</c:v>
                </c:pt>
                <c:pt idx="51">
                  <c:v>600660.16999999993</c:v>
                </c:pt>
                <c:pt idx="52">
                  <c:v>606152.63</c:v>
                </c:pt>
                <c:pt idx="53">
                  <c:v>611588.75</c:v>
                </c:pt>
                <c:pt idx="54">
                  <c:v>616968.20000000007</c:v>
                </c:pt>
                <c:pt idx="55">
                  <c:v>622289.99</c:v>
                </c:pt>
                <c:pt idx="56">
                  <c:v>627554.3899999999</c:v>
                </c:pt>
                <c:pt idx="57">
                  <c:v>632761.21000000008</c:v>
                </c:pt>
                <c:pt idx="58">
                  <c:v>637910.18999999994</c:v>
                </c:pt>
                <c:pt idx="59">
                  <c:v>643001.63</c:v>
                </c:pt>
                <c:pt idx="60">
                  <c:v>648040.20000000007</c:v>
                </c:pt>
                <c:pt idx="61">
                  <c:v>653026.84000000008</c:v>
                </c:pt>
                <c:pt idx="62">
                  <c:v>657962.3899999999</c:v>
                </c:pt>
                <c:pt idx="63">
                  <c:v>662846.25</c:v>
                </c:pt>
                <c:pt idx="64">
                  <c:v>667678.96000000008</c:v>
                </c:pt>
                <c:pt idx="65">
                  <c:v>672460.30999999994</c:v>
                </c:pt>
                <c:pt idx="66">
                  <c:v>677190.11</c:v>
                </c:pt>
                <c:pt idx="67">
                  <c:v>681869.32000000007</c:v>
                </c:pt>
                <c:pt idx="68">
                  <c:v>686497.54</c:v>
                </c:pt>
                <c:pt idx="69">
                  <c:v>691075.81</c:v>
                </c:pt>
                <c:pt idx="70">
                  <c:v>695603.82</c:v>
                </c:pt>
                <c:pt idx="71">
                  <c:v>700082.38</c:v>
                </c:pt>
                <c:pt idx="72">
                  <c:v>704511.52</c:v>
                </c:pt>
                <c:pt idx="73">
                  <c:v>708891.9</c:v>
                </c:pt>
                <c:pt idx="74">
                  <c:v>713224.34</c:v>
                </c:pt>
                <c:pt idx="75">
                  <c:v>717509.03</c:v>
                </c:pt>
                <c:pt idx="76">
                  <c:v>721746.98</c:v>
                </c:pt>
                <c:pt idx="77">
                  <c:v>725938.78</c:v>
                </c:pt>
                <c:pt idx="78">
                  <c:v>730084.87999999989</c:v>
                </c:pt>
                <c:pt idx="79">
                  <c:v>734185.76</c:v>
                </c:pt>
                <c:pt idx="80">
                  <c:v>738241.97</c:v>
                </c:pt>
                <c:pt idx="81">
                  <c:v>742254.25</c:v>
                </c:pt>
                <c:pt idx="82">
                  <c:v>746224.2</c:v>
                </c:pt>
                <c:pt idx="83">
                  <c:v>750151.39</c:v>
                </c:pt>
                <c:pt idx="84">
                  <c:v>754036.1</c:v>
                </c:pt>
                <c:pt idx="85">
                  <c:v>757879.01</c:v>
                </c:pt>
                <c:pt idx="86">
                  <c:v>761680.38</c:v>
                </c:pt>
                <c:pt idx="87">
                  <c:v>765441.85</c:v>
                </c:pt>
                <c:pt idx="88">
                  <c:v>769163.69</c:v>
                </c:pt>
                <c:pt idx="89">
                  <c:v>772847.38</c:v>
                </c:pt>
                <c:pt idx="90">
                  <c:v>776493.17</c:v>
                </c:pt>
                <c:pt idx="91">
                  <c:v>780101.98</c:v>
                </c:pt>
                <c:pt idx="92">
                  <c:v>783675.79999999993</c:v>
                </c:pt>
                <c:pt idx="93">
                  <c:v>787213.29</c:v>
                </c:pt>
                <c:pt idx="94">
                  <c:v>790716.62</c:v>
                </c:pt>
                <c:pt idx="95">
                  <c:v>794187.37</c:v>
                </c:pt>
                <c:pt idx="96">
                  <c:v>797626.62</c:v>
                </c:pt>
                <c:pt idx="97">
                  <c:v>801035.59000000008</c:v>
                </c:pt>
                <c:pt idx="98">
                  <c:v>804414.32000000007</c:v>
                </c:pt>
                <c:pt idx="99">
                  <c:v>807764.57000000007</c:v>
                </c:pt>
                <c:pt idx="100">
                  <c:v>811086.16</c:v>
                </c:pt>
              </c:numCache>
            </c:numRef>
          </c:val>
        </c:ser>
        <c:ser>
          <c:idx val="7"/>
          <c:order val="1"/>
          <c:tx>
            <c:strRef>
              <c:f>'Simulation reports'!$A$483</c:f>
              <c:strCache>
                <c:ptCount val="1"/>
                <c:pt idx="0">
                  <c:v>Black</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reports'!$B$483:$CX$483</c:f>
              <c:numCache>
                <c:formatCode>0</c:formatCode>
                <c:ptCount val="101"/>
                <c:pt idx="0">
                  <c:v>1227197.8400000001</c:v>
                </c:pt>
                <c:pt idx="1">
                  <c:v>1242375.99</c:v>
                </c:pt>
                <c:pt idx="2">
                  <c:v>1255841.45</c:v>
                </c:pt>
                <c:pt idx="3">
                  <c:v>1268560.3900000001</c:v>
                </c:pt>
                <c:pt idx="4">
                  <c:v>1280606.2399999998</c:v>
                </c:pt>
                <c:pt idx="5">
                  <c:v>1292073.71</c:v>
                </c:pt>
                <c:pt idx="6">
                  <c:v>1303043.26</c:v>
                </c:pt>
                <c:pt idx="7">
                  <c:v>1313582.96</c:v>
                </c:pt>
                <c:pt idx="8">
                  <c:v>1323753.08</c:v>
                </c:pt>
                <c:pt idx="9">
                  <c:v>1333620.72</c:v>
                </c:pt>
                <c:pt idx="10">
                  <c:v>1343280.78</c:v>
                </c:pt>
                <c:pt idx="11">
                  <c:v>1352766.81</c:v>
                </c:pt>
                <c:pt idx="12">
                  <c:v>1362103.79</c:v>
                </c:pt>
                <c:pt idx="13">
                  <c:v>1371313.63</c:v>
                </c:pt>
                <c:pt idx="14">
                  <c:v>1380412.2</c:v>
                </c:pt>
                <c:pt idx="15">
                  <c:v>1389415.26</c:v>
                </c:pt>
                <c:pt idx="16">
                  <c:v>1398334.8599999999</c:v>
                </c:pt>
                <c:pt idx="17">
                  <c:v>1407177.92</c:v>
                </c:pt>
                <c:pt idx="18">
                  <c:v>1415953.14</c:v>
                </c:pt>
                <c:pt idx="19">
                  <c:v>1424665.75</c:v>
                </c:pt>
                <c:pt idx="20">
                  <c:v>1433314.23</c:v>
                </c:pt>
                <c:pt idx="21">
                  <c:v>1441900.8599999999</c:v>
                </c:pt>
                <c:pt idx="22">
                  <c:v>1450430.88</c:v>
                </c:pt>
                <c:pt idx="23">
                  <c:v>1458906.97</c:v>
                </c:pt>
                <c:pt idx="24">
                  <c:v>1467329.51</c:v>
                </c:pt>
                <c:pt idx="25">
                  <c:v>1475698.6500000001</c:v>
                </c:pt>
                <c:pt idx="26">
                  <c:v>1484016.03</c:v>
                </c:pt>
                <c:pt idx="27">
                  <c:v>1492280.22</c:v>
                </c:pt>
                <c:pt idx="28">
                  <c:v>1500489.68</c:v>
                </c:pt>
                <c:pt idx="29">
                  <c:v>1508647.6099999999</c:v>
                </c:pt>
                <c:pt idx="30">
                  <c:v>1516751.4100000001</c:v>
                </c:pt>
                <c:pt idx="31">
                  <c:v>1524801.2799999998</c:v>
                </c:pt>
                <c:pt idx="32">
                  <c:v>1532794.35</c:v>
                </c:pt>
                <c:pt idx="33">
                  <c:v>1540731.7899999998</c:v>
                </c:pt>
                <c:pt idx="34">
                  <c:v>1548612.5499999998</c:v>
                </c:pt>
                <c:pt idx="35">
                  <c:v>1556438.19</c:v>
                </c:pt>
                <c:pt idx="36">
                  <c:v>1564206.0399999998</c:v>
                </c:pt>
                <c:pt idx="37">
                  <c:v>1571918.18</c:v>
                </c:pt>
                <c:pt idx="38">
                  <c:v>1579573.61</c:v>
                </c:pt>
                <c:pt idx="39">
                  <c:v>1587174.5399999998</c:v>
                </c:pt>
                <c:pt idx="40">
                  <c:v>1594719.43</c:v>
                </c:pt>
                <c:pt idx="41">
                  <c:v>1602209.43</c:v>
                </c:pt>
                <c:pt idx="42">
                  <c:v>1609646.39</c:v>
                </c:pt>
                <c:pt idx="43">
                  <c:v>1617028.97</c:v>
                </c:pt>
                <c:pt idx="44">
                  <c:v>1624359.58</c:v>
                </c:pt>
                <c:pt idx="45">
                  <c:v>1631638.66</c:v>
                </c:pt>
                <c:pt idx="46">
                  <c:v>1638866.6400000001</c:v>
                </c:pt>
                <c:pt idx="47">
                  <c:v>1646043.66</c:v>
                </c:pt>
                <c:pt idx="48">
                  <c:v>1653172.53</c:v>
                </c:pt>
                <c:pt idx="49">
                  <c:v>1660251.0099999998</c:v>
                </c:pt>
                <c:pt idx="50">
                  <c:v>1667279.93</c:v>
                </c:pt>
                <c:pt idx="51">
                  <c:v>1674258</c:v>
                </c:pt>
                <c:pt idx="52">
                  <c:v>1681188.02</c:v>
                </c:pt>
                <c:pt idx="53">
                  <c:v>1688067.46</c:v>
                </c:pt>
                <c:pt idx="54">
                  <c:v>1694899</c:v>
                </c:pt>
                <c:pt idx="55">
                  <c:v>1701683.25</c:v>
                </c:pt>
                <c:pt idx="56">
                  <c:v>1708420.2000000002</c:v>
                </c:pt>
                <c:pt idx="57">
                  <c:v>1715111.2499999998</c:v>
                </c:pt>
                <c:pt idx="58">
                  <c:v>1721756.5699999998</c:v>
                </c:pt>
                <c:pt idx="59">
                  <c:v>1728358.15</c:v>
                </c:pt>
                <c:pt idx="60">
                  <c:v>1734927.22</c:v>
                </c:pt>
                <c:pt idx="61">
                  <c:v>1741470.5999999999</c:v>
                </c:pt>
                <c:pt idx="62">
                  <c:v>1747986.43</c:v>
                </c:pt>
                <c:pt idx="63">
                  <c:v>1754475.8599999999</c:v>
                </c:pt>
                <c:pt idx="64">
                  <c:v>1760940.0399999998</c:v>
                </c:pt>
                <c:pt idx="65">
                  <c:v>1767378.6300000001</c:v>
                </c:pt>
                <c:pt idx="66">
                  <c:v>1773791.91</c:v>
                </c:pt>
                <c:pt idx="67">
                  <c:v>1780181.24</c:v>
                </c:pt>
                <c:pt idx="68">
                  <c:v>1786546.51</c:v>
                </c:pt>
                <c:pt idx="69">
                  <c:v>1792889.42</c:v>
                </c:pt>
                <c:pt idx="70">
                  <c:v>1799208.98</c:v>
                </c:pt>
                <c:pt idx="71">
                  <c:v>1805507.68</c:v>
                </c:pt>
                <c:pt idx="72">
                  <c:v>1811784.82</c:v>
                </c:pt>
                <c:pt idx="73">
                  <c:v>1818040.79</c:v>
                </c:pt>
                <c:pt idx="74">
                  <c:v>1824278.0899999999</c:v>
                </c:pt>
                <c:pt idx="75">
                  <c:v>1830497.4</c:v>
                </c:pt>
                <c:pt idx="76">
                  <c:v>1836697</c:v>
                </c:pt>
                <c:pt idx="77">
                  <c:v>1842881.0899999999</c:v>
                </c:pt>
                <c:pt idx="78">
                  <c:v>1849047.71</c:v>
                </c:pt>
                <c:pt idx="79">
                  <c:v>1855200.02</c:v>
                </c:pt>
                <c:pt idx="80">
                  <c:v>1861335.1099999999</c:v>
                </c:pt>
                <c:pt idx="81">
                  <c:v>1867457.2099999997</c:v>
                </c:pt>
                <c:pt idx="82">
                  <c:v>1873565.51</c:v>
                </c:pt>
                <c:pt idx="83">
                  <c:v>1879660.46</c:v>
                </c:pt>
                <c:pt idx="84">
                  <c:v>1885741.43</c:v>
                </c:pt>
                <c:pt idx="85">
                  <c:v>1891807.9</c:v>
                </c:pt>
                <c:pt idx="86">
                  <c:v>1897861.81</c:v>
                </c:pt>
                <c:pt idx="87">
                  <c:v>1903905.0799999998</c:v>
                </c:pt>
                <c:pt idx="88">
                  <c:v>1909933.97</c:v>
                </c:pt>
                <c:pt idx="89">
                  <c:v>1915956.77</c:v>
                </c:pt>
                <c:pt idx="90">
                  <c:v>1921968.41</c:v>
                </c:pt>
                <c:pt idx="91">
                  <c:v>1927972.3399999999</c:v>
                </c:pt>
                <c:pt idx="92">
                  <c:v>1933968.0399999998</c:v>
                </c:pt>
                <c:pt idx="93">
                  <c:v>1939956.5699999998</c:v>
                </c:pt>
                <c:pt idx="94">
                  <c:v>1945939.53</c:v>
                </c:pt>
                <c:pt idx="95">
                  <c:v>1951917.58</c:v>
                </c:pt>
                <c:pt idx="96">
                  <c:v>1957895.34</c:v>
                </c:pt>
                <c:pt idx="97">
                  <c:v>1963872.13</c:v>
                </c:pt>
                <c:pt idx="98">
                  <c:v>1969848.8499999999</c:v>
                </c:pt>
                <c:pt idx="99">
                  <c:v>1975823.7599999998</c:v>
                </c:pt>
                <c:pt idx="100">
                  <c:v>1981801.0899999999</c:v>
                </c:pt>
              </c:numCache>
            </c:numRef>
          </c:val>
        </c:ser>
        <c:ser>
          <c:idx val="0"/>
          <c:order val="2"/>
          <c:tx>
            <c:strRef>
              <c:f>'Simulation reports'!$A$484</c:f>
              <c:strCache>
                <c:ptCount val="1"/>
                <c:pt idx="0">
                  <c:v>Asian</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reports'!$B$484:$CX$484</c:f>
              <c:numCache>
                <c:formatCode>0</c:formatCode>
                <c:ptCount val="101"/>
                <c:pt idx="0">
                  <c:v>147104.98000000001</c:v>
                </c:pt>
                <c:pt idx="1">
                  <c:v>154248.43</c:v>
                </c:pt>
                <c:pt idx="2">
                  <c:v>161076.58000000002</c:v>
                </c:pt>
                <c:pt idx="3">
                  <c:v>167766.83000000002</c:v>
                </c:pt>
                <c:pt idx="4">
                  <c:v>174339.04</c:v>
                </c:pt>
                <c:pt idx="5">
                  <c:v>180813.43</c:v>
                </c:pt>
                <c:pt idx="6">
                  <c:v>187205.39</c:v>
                </c:pt>
                <c:pt idx="7">
                  <c:v>193525.65</c:v>
                </c:pt>
                <c:pt idx="8">
                  <c:v>199784.36</c:v>
                </c:pt>
                <c:pt idx="9">
                  <c:v>205991.83000000002</c:v>
                </c:pt>
                <c:pt idx="10">
                  <c:v>212168.3</c:v>
                </c:pt>
                <c:pt idx="11">
                  <c:v>218318.28000000003</c:v>
                </c:pt>
                <c:pt idx="12">
                  <c:v>224445.58999999997</c:v>
                </c:pt>
                <c:pt idx="13">
                  <c:v>230552.74</c:v>
                </c:pt>
                <c:pt idx="14">
                  <c:v>236641.63</c:v>
                </c:pt>
                <c:pt idx="15">
                  <c:v>242713.19</c:v>
                </c:pt>
                <c:pt idx="16">
                  <c:v>248767.65999999997</c:v>
                </c:pt>
                <c:pt idx="17">
                  <c:v>254804.96</c:v>
                </c:pt>
                <c:pt idx="18">
                  <c:v>260824.55</c:v>
                </c:pt>
                <c:pt idx="19">
                  <c:v>266824.78000000003</c:v>
                </c:pt>
                <c:pt idx="20">
                  <c:v>272802.23000000004</c:v>
                </c:pt>
                <c:pt idx="21">
                  <c:v>278754.65000000002</c:v>
                </c:pt>
                <c:pt idx="22">
                  <c:v>284681.03999999998</c:v>
                </c:pt>
                <c:pt idx="23">
                  <c:v>290579.5</c:v>
                </c:pt>
                <c:pt idx="24">
                  <c:v>296448.2</c:v>
                </c:pt>
                <c:pt idx="25">
                  <c:v>302284.75</c:v>
                </c:pt>
                <c:pt idx="26">
                  <c:v>308086.77</c:v>
                </c:pt>
                <c:pt idx="27">
                  <c:v>313851.95999999996</c:v>
                </c:pt>
                <c:pt idx="28">
                  <c:v>319578.43</c:v>
                </c:pt>
                <c:pt idx="29">
                  <c:v>325263.90000000002</c:v>
                </c:pt>
                <c:pt idx="30">
                  <c:v>330906.27</c:v>
                </c:pt>
                <c:pt idx="31">
                  <c:v>336503.38</c:v>
                </c:pt>
                <c:pt idx="32">
                  <c:v>342053.51</c:v>
                </c:pt>
                <c:pt idx="33">
                  <c:v>347554.63</c:v>
                </c:pt>
                <c:pt idx="34">
                  <c:v>353004.93</c:v>
                </c:pt>
                <c:pt idx="35">
                  <c:v>358403</c:v>
                </c:pt>
                <c:pt idx="36">
                  <c:v>363746.83999999997</c:v>
                </c:pt>
                <c:pt idx="37">
                  <c:v>369035.31999999995</c:v>
                </c:pt>
                <c:pt idx="38">
                  <c:v>374266.87</c:v>
                </c:pt>
                <c:pt idx="39">
                  <c:v>379439.94</c:v>
                </c:pt>
                <c:pt idx="40">
                  <c:v>384553.88</c:v>
                </c:pt>
                <c:pt idx="41">
                  <c:v>389607.32</c:v>
                </c:pt>
                <c:pt idx="42">
                  <c:v>394599.61</c:v>
                </c:pt>
                <c:pt idx="43">
                  <c:v>399529.95999999996</c:v>
                </c:pt>
                <c:pt idx="44">
                  <c:v>404397.69</c:v>
                </c:pt>
                <c:pt idx="45">
                  <c:v>409202.28</c:v>
                </c:pt>
                <c:pt idx="46">
                  <c:v>413942.79</c:v>
                </c:pt>
                <c:pt idx="47">
                  <c:v>418619.12</c:v>
                </c:pt>
                <c:pt idx="48">
                  <c:v>423230.85000000003</c:v>
                </c:pt>
                <c:pt idx="49">
                  <c:v>427777.29</c:v>
                </c:pt>
                <c:pt idx="50">
                  <c:v>432258.64</c:v>
                </c:pt>
                <c:pt idx="51">
                  <c:v>436673.81</c:v>
                </c:pt>
                <c:pt idx="52">
                  <c:v>441023.4</c:v>
                </c:pt>
                <c:pt idx="53">
                  <c:v>445306.68</c:v>
                </c:pt>
                <c:pt idx="54">
                  <c:v>449523.73</c:v>
                </c:pt>
                <c:pt idx="55">
                  <c:v>453674.58999999997</c:v>
                </c:pt>
                <c:pt idx="56">
                  <c:v>457759.38999999996</c:v>
                </c:pt>
                <c:pt idx="57">
                  <c:v>461778.30000000005</c:v>
                </c:pt>
                <c:pt idx="58">
                  <c:v>465731.72</c:v>
                </c:pt>
                <c:pt idx="59">
                  <c:v>469619.74</c:v>
                </c:pt>
                <c:pt idx="60">
                  <c:v>473447.55</c:v>
                </c:pt>
                <c:pt idx="61">
                  <c:v>477216.17999999993</c:v>
                </c:pt>
                <c:pt idx="62">
                  <c:v>480926.57999999996</c:v>
                </c:pt>
                <c:pt idx="63">
                  <c:v>484578.67</c:v>
                </c:pt>
                <c:pt idx="64">
                  <c:v>488172.99999999994</c:v>
                </c:pt>
                <c:pt idx="65">
                  <c:v>491710.36000000004</c:v>
                </c:pt>
                <c:pt idx="66">
                  <c:v>495190.70999999996</c:v>
                </c:pt>
                <c:pt idx="67">
                  <c:v>498615.16000000003</c:v>
                </c:pt>
                <c:pt idx="68">
                  <c:v>501984.36</c:v>
                </c:pt>
                <c:pt idx="69">
                  <c:v>505298.59</c:v>
                </c:pt>
                <c:pt idx="70">
                  <c:v>508558.91</c:v>
                </c:pt>
                <c:pt idx="71">
                  <c:v>511765.83999999997</c:v>
                </c:pt>
                <c:pt idx="72">
                  <c:v>514920.12</c:v>
                </c:pt>
                <c:pt idx="73">
                  <c:v>518022.63</c:v>
                </c:pt>
                <c:pt idx="74">
                  <c:v>521074.47000000009</c:v>
                </c:pt>
                <c:pt idx="75">
                  <c:v>524076.33000000007</c:v>
                </c:pt>
                <c:pt idx="76">
                  <c:v>527029.17000000004</c:v>
                </c:pt>
                <c:pt idx="77">
                  <c:v>529934.29</c:v>
                </c:pt>
                <c:pt idx="78">
                  <c:v>532791.96</c:v>
                </c:pt>
                <c:pt idx="79">
                  <c:v>535603.56000000006</c:v>
                </c:pt>
                <c:pt idx="80">
                  <c:v>538369.4</c:v>
                </c:pt>
                <c:pt idx="81">
                  <c:v>541091.13</c:v>
                </c:pt>
                <c:pt idx="82">
                  <c:v>543769.76</c:v>
                </c:pt>
                <c:pt idx="83">
                  <c:v>546405.25999999989</c:v>
                </c:pt>
                <c:pt idx="84">
                  <c:v>548998.79</c:v>
                </c:pt>
                <c:pt idx="85">
                  <c:v>551550.86999999988</c:v>
                </c:pt>
                <c:pt idx="86">
                  <c:v>554062.56000000006</c:v>
                </c:pt>
                <c:pt idx="87">
                  <c:v>556534.81000000006</c:v>
                </c:pt>
                <c:pt idx="88">
                  <c:v>558969.4</c:v>
                </c:pt>
                <c:pt idx="89">
                  <c:v>561366.68999999994</c:v>
                </c:pt>
                <c:pt idx="90">
                  <c:v>563728.1</c:v>
                </c:pt>
                <c:pt idx="91">
                  <c:v>566054.76</c:v>
                </c:pt>
                <c:pt idx="92">
                  <c:v>568347.32000000007</c:v>
                </c:pt>
                <c:pt idx="93">
                  <c:v>570607.18999999994</c:v>
                </c:pt>
                <c:pt idx="94">
                  <c:v>572834.75</c:v>
                </c:pt>
                <c:pt idx="95">
                  <c:v>575031.88</c:v>
                </c:pt>
                <c:pt idx="96">
                  <c:v>577200.12</c:v>
                </c:pt>
                <c:pt idx="97">
                  <c:v>579339.99</c:v>
                </c:pt>
                <c:pt idx="98">
                  <c:v>581452.66</c:v>
                </c:pt>
                <c:pt idx="99">
                  <c:v>583538.58000000007</c:v>
                </c:pt>
                <c:pt idx="100">
                  <c:v>585598.87</c:v>
                </c:pt>
              </c:numCache>
            </c:numRef>
          </c:val>
        </c:ser>
        <c:ser>
          <c:idx val="1"/>
          <c:order val="3"/>
          <c:tx>
            <c:strRef>
              <c:f>'Simulation reports'!$A$485</c:f>
              <c:strCache>
                <c:ptCount val="1"/>
                <c:pt idx="0">
                  <c:v>White/other</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reports'!$B$485:$CX$485</c:f>
              <c:numCache>
                <c:formatCode>0</c:formatCode>
                <c:ptCount val="101"/>
                <c:pt idx="0">
                  <c:v>2603270.1100000003</c:v>
                </c:pt>
                <c:pt idx="1">
                  <c:v>2652538.67</c:v>
                </c:pt>
                <c:pt idx="2">
                  <c:v>2697645.23</c:v>
                </c:pt>
                <c:pt idx="3">
                  <c:v>2740428.3</c:v>
                </c:pt>
                <c:pt idx="4">
                  <c:v>2780958.54</c:v>
                </c:pt>
                <c:pt idx="5">
                  <c:v>2819428.6</c:v>
                </c:pt>
                <c:pt idx="6">
                  <c:v>2856053.7399999998</c:v>
                </c:pt>
                <c:pt idx="7">
                  <c:v>2891023.91</c:v>
                </c:pt>
                <c:pt idx="8">
                  <c:v>2924520.94</c:v>
                </c:pt>
                <c:pt idx="9">
                  <c:v>2956758.52</c:v>
                </c:pt>
                <c:pt idx="10">
                  <c:v>2987982.87</c:v>
                </c:pt>
                <c:pt idx="11">
                  <c:v>3018304.57</c:v>
                </c:pt>
                <c:pt idx="12">
                  <c:v>3047820.21</c:v>
                </c:pt>
                <c:pt idx="13">
                  <c:v>3076612.23</c:v>
                </c:pt>
                <c:pt idx="14">
                  <c:v>3104754.0500000003</c:v>
                </c:pt>
                <c:pt idx="15">
                  <c:v>3132305.64</c:v>
                </c:pt>
                <c:pt idx="16">
                  <c:v>3159321.31</c:v>
                </c:pt>
                <c:pt idx="17">
                  <c:v>3185848.17</c:v>
                </c:pt>
                <c:pt idx="18">
                  <c:v>3211924.56</c:v>
                </c:pt>
                <c:pt idx="19">
                  <c:v>3237583.96</c:v>
                </c:pt>
                <c:pt idx="20">
                  <c:v>3262855.57</c:v>
                </c:pt>
                <c:pt idx="21">
                  <c:v>3287757.89</c:v>
                </c:pt>
                <c:pt idx="22">
                  <c:v>3312321.7</c:v>
                </c:pt>
                <c:pt idx="23">
                  <c:v>3336571.14</c:v>
                </c:pt>
                <c:pt idx="24">
                  <c:v>3360521.0500000003</c:v>
                </c:pt>
                <c:pt idx="25">
                  <c:v>3384179.91</c:v>
                </c:pt>
                <c:pt idx="26">
                  <c:v>3407566.58</c:v>
                </c:pt>
                <c:pt idx="27">
                  <c:v>3430685.56</c:v>
                </c:pt>
                <c:pt idx="28">
                  <c:v>3453550.1100000003</c:v>
                </c:pt>
                <c:pt idx="29">
                  <c:v>3476165.7800000003</c:v>
                </c:pt>
                <c:pt idx="30">
                  <c:v>3498537.91</c:v>
                </c:pt>
                <c:pt idx="31">
                  <c:v>3520667.48</c:v>
                </c:pt>
                <c:pt idx="32">
                  <c:v>3542556.05</c:v>
                </c:pt>
                <c:pt idx="33">
                  <c:v>3564211.63</c:v>
                </c:pt>
                <c:pt idx="34">
                  <c:v>3585637.46</c:v>
                </c:pt>
                <c:pt idx="35">
                  <c:v>3606835.44</c:v>
                </c:pt>
                <c:pt idx="36">
                  <c:v>3627817.9299999997</c:v>
                </c:pt>
                <c:pt idx="37">
                  <c:v>3648586.57</c:v>
                </c:pt>
                <c:pt idx="38">
                  <c:v>3669140.5900000003</c:v>
                </c:pt>
                <c:pt idx="39">
                  <c:v>3689496.61</c:v>
                </c:pt>
                <c:pt idx="40">
                  <c:v>3709648.5300000003</c:v>
                </c:pt>
                <c:pt idx="41">
                  <c:v>3729608.37</c:v>
                </c:pt>
                <c:pt idx="42">
                  <c:v>3749378.03</c:v>
                </c:pt>
                <c:pt idx="43">
                  <c:v>3768965.8800000004</c:v>
                </c:pt>
                <c:pt idx="44">
                  <c:v>3788373.62</c:v>
                </c:pt>
                <c:pt idx="45">
                  <c:v>3807605.45</c:v>
                </c:pt>
                <c:pt idx="46">
                  <c:v>3826667.89</c:v>
                </c:pt>
                <c:pt idx="47">
                  <c:v>3845563.89</c:v>
                </c:pt>
                <c:pt idx="48">
                  <c:v>3864300.21</c:v>
                </c:pt>
                <c:pt idx="49">
                  <c:v>3882868.54</c:v>
                </c:pt>
                <c:pt idx="50">
                  <c:v>3901268.7600000002</c:v>
                </c:pt>
                <c:pt idx="51">
                  <c:v>3919506.3400000003</c:v>
                </c:pt>
                <c:pt idx="52">
                  <c:v>3937579.86</c:v>
                </c:pt>
                <c:pt idx="53">
                  <c:v>3955494.95</c:v>
                </c:pt>
                <c:pt idx="54">
                  <c:v>3973251.98</c:v>
                </c:pt>
                <c:pt idx="55">
                  <c:v>3990857.42</c:v>
                </c:pt>
                <c:pt idx="56">
                  <c:v>4008314.2199999997</c:v>
                </c:pt>
                <c:pt idx="57">
                  <c:v>4025620.53</c:v>
                </c:pt>
                <c:pt idx="58">
                  <c:v>4042785.19</c:v>
                </c:pt>
                <c:pt idx="59">
                  <c:v>4059813.88</c:v>
                </c:pt>
                <c:pt idx="60">
                  <c:v>4076725.38</c:v>
                </c:pt>
                <c:pt idx="61">
                  <c:v>4093535.44</c:v>
                </c:pt>
                <c:pt idx="62">
                  <c:v>4110242.5900000003</c:v>
                </c:pt>
                <c:pt idx="63">
                  <c:v>4126848.62</c:v>
                </c:pt>
                <c:pt idx="64">
                  <c:v>4143360.84</c:v>
                </c:pt>
                <c:pt idx="65">
                  <c:v>4159774.69</c:v>
                </c:pt>
                <c:pt idx="66">
                  <c:v>4176100.33</c:v>
                </c:pt>
                <c:pt idx="67">
                  <c:v>4192332.4</c:v>
                </c:pt>
                <c:pt idx="68">
                  <c:v>4208482.41</c:v>
                </c:pt>
                <c:pt idx="69">
                  <c:v>4224544.07</c:v>
                </c:pt>
                <c:pt idx="70">
                  <c:v>4240527.5</c:v>
                </c:pt>
                <c:pt idx="71">
                  <c:v>4256431.76</c:v>
                </c:pt>
                <c:pt idx="72">
                  <c:v>4272255.4200000009</c:v>
                </c:pt>
                <c:pt idx="73">
                  <c:v>4288008.8</c:v>
                </c:pt>
                <c:pt idx="74">
                  <c:v>4303691.09</c:v>
                </c:pt>
                <c:pt idx="75">
                  <c:v>4319307.6499999994</c:v>
                </c:pt>
                <c:pt idx="76">
                  <c:v>4334855.29</c:v>
                </c:pt>
                <c:pt idx="77">
                  <c:v>4350341.5100000007</c:v>
                </c:pt>
                <c:pt idx="78">
                  <c:v>4365768.4499999993</c:v>
                </c:pt>
                <c:pt idx="79">
                  <c:v>4381136.6400000006</c:v>
                </c:pt>
                <c:pt idx="80">
                  <c:v>4396450.59</c:v>
                </c:pt>
                <c:pt idx="81">
                  <c:v>4411706.3599999994</c:v>
                </c:pt>
                <c:pt idx="82">
                  <c:v>4426918.7300000004</c:v>
                </c:pt>
                <c:pt idx="83">
                  <c:v>4442075.3500000006</c:v>
                </c:pt>
                <c:pt idx="84">
                  <c:v>4457184.72</c:v>
                </c:pt>
                <c:pt idx="85">
                  <c:v>4472242.5100000007</c:v>
                </c:pt>
                <c:pt idx="86">
                  <c:v>4487252.6100000003</c:v>
                </c:pt>
                <c:pt idx="87">
                  <c:v>4502217.0699999994</c:v>
                </c:pt>
                <c:pt idx="88">
                  <c:v>4517138.9399999995</c:v>
                </c:pt>
                <c:pt idx="89">
                  <c:v>4532021.3</c:v>
                </c:pt>
                <c:pt idx="90">
                  <c:v>4546865.59</c:v>
                </c:pt>
                <c:pt idx="91">
                  <c:v>4561677.88</c:v>
                </c:pt>
                <c:pt idx="92">
                  <c:v>4576453.1100000003</c:v>
                </c:pt>
                <c:pt idx="93">
                  <c:v>4591200.84</c:v>
                </c:pt>
                <c:pt idx="94">
                  <c:v>4605914.4800000004</c:v>
                </c:pt>
                <c:pt idx="95">
                  <c:v>4620613.72</c:v>
                </c:pt>
                <c:pt idx="96">
                  <c:v>4635300.0200000005</c:v>
                </c:pt>
                <c:pt idx="97">
                  <c:v>4649979.5599999996</c:v>
                </c:pt>
                <c:pt idx="98">
                  <c:v>4664649.41</c:v>
                </c:pt>
                <c:pt idx="99">
                  <c:v>4679311.2699999996</c:v>
                </c:pt>
                <c:pt idx="100">
                  <c:v>4693969.13</c:v>
                </c:pt>
              </c:numCache>
            </c:numRef>
          </c:val>
        </c:ser>
        <c:dLbls>
          <c:showLegendKey val="0"/>
          <c:showVal val="0"/>
          <c:showCatName val="0"/>
          <c:showSerName val="0"/>
          <c:showPercent val="0"/>
          <c:showBubbleSize val="0"/>
        </c:dLbls>
        <c:axId val="158302720"/>
        <c:axId val="151982592"/>
      </c:areaChart>
      <c:catAx>
        <c:axId val="158302720"/>
        <c:scaling>
          <c:orientation val="minMax"/>
        </c:scaling>
        <c:delete val="0"/>
        <c:axPos val="b"/>
        <c:numFmt formatCode="General" sourceLinked="1"/>
        <c:majorTickMark val="out"/>
        <c:minorTickMark val="none"/>
        <c:tickLblPos val="nextTo"/>
        <c:crossAx val="151982592"/>
        <c:crosses val="autoZero"/>
        <c:auto val="1"/>
        <c:lblAlgn val="ctr"/>
        <c:lblOffset val="100"/>
        <c:tickLblSkip val="10"/>
        <c:noMultiLvlLbl val="0"/>
      </c:catAx>
      <c:valAx>
        <c:axId val="151982592"/>
        <c:scaling>
          <c:orientation val="minMax"/>
        </c:scaling>
        <c:delete val="0"/>
        <c:axPos val="l"/>
        <c:majorGridlines/>
        <c:numFmt formatCode="0%" sourceLinked="0"/>
        <c:majorTickMark val="out"/>
        <c:minorTickMark val="none"/>
        <c:tickLblPos val="nextTo"/>
        <c:crossAx val="15830272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percentStacked"/>
        <c:varyColors val="0"/>
        <c:ser>
          <c:idx val="7"/>
          <c:order val="0"/>
          <c:tx>
            <c:strRef>
              <c:f>'Simulation reports'!$A$488</c:f>
              <c:strCache>
                <c:ptCount val="1"/>
                <c:pt idx="0">
                  <c:v>Born in US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reports'!$B$488:$CX$488</c:f>
              <c:numCache>
                <c:formatCode>0</c:formatCode>
                <c:ptCount val="101"/>
                <c:pt idx="0">
                  <c:v>3823460.9400000004</c:v>
                </c:pt>
                <c:pt idx="1">
                  <c:v>3889566.9</c:v>
                </c:pt>
                <c:pt idx="2">
                  <c:v>3950032.36</c:v>
                </c:pt>
                <c:pt idx="3">
                  <c:v>4007564.9699999997</c:v>
                </c:pt>
                <c:pt idx="4">
                  <c:v>4062300.41</c:v>
                </c:pt>
                <c:pt idx="5">
                  <c:v>4114514.1799999997</c:v>
                </c:pt>
                <c:pt idx="6">
                  <c:v>4164492.52</c:v>
                </c:pt>
                <c:pt idx="7">
                  <c:v>4212487.96</c:v>
                </c:pt>
                <c:pt idx="8">
                  <c:v>4258736.38</c:v>
                </c:pt>
                <c:pt idx="9">
                  <c:v>4303513.1099999994</c:v>
                </c:pt>
                <c:pt idx="10">
                  <c:v>4347150.72</c:v>
                </c:pt>
                <c:pt idx="11">
                  <c:v>4389791.9000000004</c:v>
                </c:pt>
                <c:pt idx="12">
                  <c:v>4431558.76</c:v>
                </c:pt>
                <c:pt idx="13">
                  <c:v>4472554.63</c:v>
                </c:pt>
                <c:pt idx="14">
                  <c:v>4512870.71</c:v>
                </c:pt>
                <c:pt idx="15">
                  <c:v>4552583.84</c:v>
                </c:pt>
                <c:pt idx="16">
                  <c:v>4591761.5199999996</c:v>
                </c:pt>
                <c:pt idx="17">
                  <c:v>4630460.59</c:v>
                </c:pt>
                <c:pt idx="18">
                  <c:v>4668729.59</c:v>
                </c:pt>
                <c:pt idx="19">
                  <c:v>4706610.26</c:v>
                </c:pt>
                <c:pt idx="20">
                  <c:v>4744132.9800000004</c:v>
                </c:pt>
                <c:pt idx="21">
                  <c:v>4781321.7799999993</c:v>
                </c:pt>
                <c:pt idx="22">
                  <c:v>4818214.54</c:v>
                </c:pt>
                <c:pt idx="23">
                  <c:v>4854840.3599999994</c:v>
                </c:pt>
                <c:pt idx="24">
                  <c:v>4891217.55</c:v>
                </c:pt>
                <c:pt idx="25">
                  <c:v>4927356.12</c:v>
                </c:pt>
                <c:pt idx="26">
                  <c:v>4963279.3099999996</c:v>
                </c:pt>
                <c:pt idx="27">
                  <c:v>4998992.29</c:v>
                </c:pt>
                <c:pt idx="28">
                  <c:v>5034508.7799999993</c:v>
                </c:pt>
                <c:pt idx="29">
                  <c:v>5069839.1500000004</c:v>
                </c:pt>
                <c:pt idx="30">
                  <c:v>5104988.1399999997</c:v>
                </c:pt>
                <c:pt idx="31">
                  <c:v>5139958.0999999996</c:v>
                </c:pt>
                <c:pt idx="32">
                  <c:v>5174749.5199999996</c:v>
                </c:pt>
                <c:pt idx="33">
                  <c:v>5209372.41</c:v>
                </c:pt>
                <c:pt idx="34">
                  <c:v>5243830.37</c:v>
                </c:pt>
                <c:pt idx="35">
                  <c:v>5278127.6399999997</c:v>
                </c:pt>
                <c:pt idx="36">
                  <c:v>5312274.6500000004</c:v>
                </c:pt>
                <c:pt idx="37">
                  <c:v>5346275.5199999996</c:v>
                </c:pt>
                <c:pt idx="38">
                  <c:v>5380129.3399999999</c:v>
                </c:pt>
                <c:pt idx="39">
                  <c:v>5413854.4299999997</c:v>
                </c:pt>
                <c:pt idx="40">
                  <c:v>5447444.3499999996</c:v>
                </c:pt>
                <c:pt idx="41">
                  <c:v>5480911.5499999998</c:v>
                </c:pt>
                <c:pt idx="42">
                  <c:v>5514259.8499999996</c:v>
                </c:pt>
                <c:pt idx="43">
                  <c:v>5547495.7699999996</c:v>
                </c:pt>
                <c:pt idx="44">
                  <c:v>5580623.5600000005</c:v>
                </c:pt>
                <c:pt idx="45">
                  <c:v>5613647.04</c:v>
                </c:pt>
                <c:pt idx="46">
                  <c:v>5646572.5099999998</c:v>
                </c:pt>
                <c:pt idx="47">
                  <c:v>5679402.3799999999</c:v>
                </c:pt>
                <c:pt idx="48">
                  <c:v>5712145.7300000004</c:v>
                </c:pt>
                <c:pt idx="49">
                  <c:v>5744790.8799999999</c:v>
                </c:pt>
                <c:pt idx="50">
                  <c:v>5777337.46</c:v>
                </c:pt>
                <c:pt idx="51">
                  <c:v>5809788.9199999999</c:v>
                </c:pt>
                <c:pt idx="52">
                  <c:v>5842145.29</c:v>
                </c:pt>
                <c:pt idx="53">
                  <c:v>5874408.3499999996</c:v>
                </c:pt>
                <c:pt idx="54">
                  <c:v>5906579.8599999994</c:v>
                </c:pt>
                <c:pt idx="55">
                  <c:v>5938665.1099999994</c:v>
                </c:pt>
                <c:pt idx="56">
                  <c:v>5970665.7400000002</c:v>
                </c:pt>
                <c:pt idx="57">
                  <c:v>6002579.79</c:v>
                </c:pt>
                <c:pt idx="58">
                  <c:v>6034414.0999999996</c:v>
                </c:pt>
                <c:pt idx="59">
                  <c:v>6066174.9299999997</c:v>
                </c:pt>
                <c:pt idx="60">
                  <c:v>6097891.5300000003</c:v>
                </c:pt>
                <c:pt idx="61">
                  <c:v>6129584.0199999996</c:v>
                </c:pt>
                <c:pt idx="62">
                  <c:v>6161248.8799999999</c:v>
                </c:pt>
                <c:pt idx="63">
                  <c:v>6192886.1099999994</c:v>
                </c:pt>
                <c:pt idx="64">
                  <c:v>6224503.0800000001</c:v>
                </c:pt>
                <c:pt idx="65">
                  <c:v>6256092.3200000003</c:v>
                </c:pt>
                <c:pt idx="66">
                  <c:v>6287662.1500000004</c:v>
                </c:pt>
                <c:pt idx="67">
                  <c:v>6319206.9900000002</c:v>
                </c:pt>
                <c:pt idx="68">
                  <c:v>6350735.9199999999</c:v>
                </c:pt>
                <c:pt idx="69">
                  <c:v>6382242.5899999999</c:v>
                </c:pt>
                <c:pt idx="70">
                  <c:v>6413733.5099999998</c:v>
                </c:pt>
                <c:pt idx="71">
                  <c:v>6445208.3599999994</c:v>
                </c:pt>
                <c:pt idx="72">
                  <c:v>6476662.4700000007</c:v>
                </c:pt>
                <c:pt idx="73">
                  <c:v>6508104.6600000001</c:v>
                </c:pt>
                <c:pt idx="74">
                  <c:v>6539534.5700000003</c:v>
                </c:pt>
                <c:pt idx="75">
                  <c:v>6570955.25</c:v>
                </c:pt>
                <c:pt idx="76">
                  <c:v>6602360.1899999995</c:v>
                </c:pt>
                <c:pt idx="77">
                  <c:v>6633758.9399999995</c:v>
                </c:pt>
                <c:pt idx="78">
                  <c:v>6665148.8499999996</c:v>
                </c:pt>
                <c:pt idx="79">
                  <c:v>6696532.0099999998</c:v>
                </c:pt>
                <c:pt idx="80">
                  <c:v>6727907.0099999998</c:v>
                </c:pt>
                <c:pt idx="81">
                  <c:v>6759271.79</c:v>
                </c:pt>
                <c:pt idx="82">
                  <c:v>6790639.4399999995</c:v>
                </c:pt>
                <c:pt idx="83">
                  <c:v>6821994.4100000001</c:v>
                </c:pt>
                <c:pt idx="84">
                  <c:v>6853342.8200000003</c:v>
                </c:pt>
                <c:pt idx="85">
                  <c:v>6884677.1600000001</c:v>
                </c:pt>
                <c:pt idx="86">
                  <c:v>6916000.5999999996</c:v>
                </c:pt>
                <c:pt idx="87">
                  <c:v>6947315.6600000001</c:v>
                </c:pt>
                <c:pt idx="88">
                  <c:v>6978619.25</c:v>
                </c:pt>
                <c:pt idx="89">
                  <c:v>7009920.5999999996</c:v>
                </c:pt>
                <c:pt idx="90">
                  <c:v>7041213.7200000007</c:v>
                </c:pt>
                <c:pt idx="91">
                  <c:v>7072506.1600000001</c:v>
                </c:pt>
                <c:pt idx="92">
                  <c:v>7103790.7599999998</c:v>
                </c:pt>
                <c:pt idx="93">
                  <c:v>7135074.5700000003</c:v>
                </c:pt>
                <c:pt idx="94">
                  <c:v>7166351.5300000003</c:v>
                </c:pt>
                <c:pt idx="95">
                  <c:v>7197640.1600000001</c:v>
                </c:pt>
                <c:pt idx="96">
                  <c:v>7228944.5899999999</c:v>
                </c:pt>
                <c:pt idx="97">
                  <c:v>7260268.6299999999</c:v>
                </c:pt>
                <c:pt idx="98">
                  <c:v>7291607.7199999997</c:v>
                </c:pt>
                <c:pt idx="99">
                  <c:v>7322960.7199999997</c:v>
                </c:pt>
                <c:pt idx="100">
                  <c:v>7354333.1399999997</c:v>
                </c:pt>
              </c:numCache>
            </c:numRef>
          </c:val>
        </c:ser>
        <c:ser>
          <c:idx val="0"/>
          <c:order val="1"/>
          <c:tx>
            <c:strRef>
              <c:f>'Simulation reports'!$A$489</c:f>
              <c:strCache>
                <c:ptCount val="1"/>
                <c:pt idx="0">
                  <c:v>Foreign-born, in US &gt;20 yrs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reports'!$B$489:$CX$489</c:f>
              <c:numCache>
                <c:formatCode>0</c:formatCode>
                <c:ptCount val="101"/>
                <c:pt idx="0">
                  <c:v>68971.990000000005</c:v>
                </c:pt>
                <c:pt idx="1">
                  <c:v>78000.179999999993</c:v>
                </c:pt>
                <c:pt idx="2">
                  <c:v>87115.66</c:v>
                </c:pt>
                <c:pt idx="3">
                  <c:v>96326.34</c:v>
                </c:pt>
                <c:pt idx="4">
                  <c:v>105606.96999999999</c:v>
                </c:pt>
                <c:pt idx="5">
                  <c:v>114938.62999999999</c:v>
                </c:pt>
                <c:pt idx="6">
                  <c:v>124305.46</c:v>
                </c:pt>
                <c:pt idx="7">
                  <c:v>133693.66</c:v>
                </c:pt>
                <c:pt idx="8">
                  <c:v>143091.96999999997</c:v>
                </c:pt>
                <c:pt idx="9">
                  <c:v>152492.29999999999</c:v>
                </c:pt>
                <c:pt idx="10">
                  <c:v>161892.20000000001</c:v>
                </c:pt>
                <c:pt idx="11">
                  <c:v>171285.48</c:v>
                </c:pt>
                <c:pt idx="12">
                  <c:v>180666.11</c:v>
                </c:pt>
                <c:pt idx="13">
                  <c:v>190028.91</c:v>
                </c:pt>
                <c:pt idx="14">
                  <c:v>199368.75</c:v>
                </c:pt>
                <c:pt idx="15">
                  <c:v>208680.63</c:v>
                </c:pt>
                <c:pt idx="16">
                  <c:v>217959.61</c:v>
                </c:pt>
                <c:pt idx="17">
                  <c:v>227200.98</c:v>
                </c:pt>
                <c:pt idx="18">
                  <c:v>236399.65999999997</c:v>
                </c:pt>
                <c:pt idx="19">
                  <c:v>245550.69</c:v>
                </c:pt>
                <c:pt idx="20">
                  <c:v>254648.28000000003</c:v>
                </c:pt>
                <c:pt idx="21">
                  <c:v>263686.82</c:v>
                </c:pt>
                <c:pt idx="22">
                  <c:v>272661.74</c:v>
                </c:pt>
                <c:pt idx="23">
                  <c:v>281567.41000000003</c:v>
                </c:pt>
                <c:pt idx="24">
                  <c:v>290398.68000000005</c:v>
                </c:pt>
                <c:pt idx="25">
                  <c:v>299150.05000000005</c:v>
                </c:pt>
                <c:pt idx="26">
                  <c:v>307816.23</c:v>
                </c:pt>
                <c:pt idx="27">
                  <c:v>316391.65999999997</c:v>
                </c:pt>
                <c:pt idx="28">
                  <c:v>324871.12</c:v>
                </c:pt>
                <c:pt idx="29">
                  <c:v>333249.21999999997</c:v>
                </c:pt>
                <c:pt idx="30">
                  <c:v>341520.92</c:v>
                </c:pt>
                <c:pt idx="31">
                  <c:v>349680.78</c:v>
                </c:pt>
                <c:pt idx="32">
                  <c:v>357723.61</c:v>
                </c:pt>
                <c:pt idx="33">
                  <c:v>365644.83</c:v>
                </c:pt>
                <c:pt idx="34">
                  <c:v>373439.42</c:v>
                </c:pt>
                <c:pt idx="35">
                  <c:v>381102.58999999997</c:v>
                </c:pt>
                <c:pt idx="36">
                  <c:v>388630.14999999997</c:v>
                </c:pt>
                <c:pt idx="37">
                  <c:v>396017.44</c:v>
                </c:pt>
                <c:pt idx="38">
                  <c:v>403260.59</c:v>
                </c:pt>
                <c:pt idx="39">
                  <c:v>410355.32999999996</c:v>
                </c:pt>
                <c:pt idx="40">
                  <c:v>417298.09</c:v>
                </c:pt>
                <c:pt idx="41">
                  <c:v>424085.34</c:v>
                </c:pt>
                <c:pt idx="42">
                  <c:v>430713.64999999997</c:v>
                </c:pt>
                <c:pt idx="43">
                  <c:v>437180.31999999995</c:v>
                </c:pt>
                <c:pt idx="44">
                  <c:v>443481.91</c:v>
                </c:pt>
                <c:pt idx="45">
                  <c:v>449616.06</c:v>
                </c:pt>
                <c:pt idx="46">
                  <c:v>455580.07</c:v>
                </c:pt>
                <c:pt idx="47">
                  <c:v>461371.72000000009</c:v>
                </c:pt>
                <c:pt idx="48">
                  <c:v>466988.81</c:v>
                </c:pt>
                <c:pt idx="49">
                  <c:v>472429.13</c:v>
                </c:pt>
                <c:pt idx="50">
                  <c:v>477691.02</c:v>
                </c:pt>
                <c:pt idx="51">
                  <c:v>482772.43999999994</c:v>
                </c:pt>
                <c:pt idx="52">
                  <c:v>487672.36999999994</c:v>
                </c:pt>
                <c:pt idx="53">
                  <c:v>492389.24</c:v>
                </c:pt>
                <c:pt idx="54">
                  <c:v>496922.10000000003</c:v>
                </c:pt>
                <c:pt idx="55">
                  <c:v>501269.75</c:v>
                </c:pt>
                <c:pt idx="56">
                  <c:v>505432.01</c:v>
                </c:pt>
                <c:pt idx="57">
                  <c:v>509408.02</c:v>
                </c:pt>
                <c:pt idx="58">
                  <c:v>513198.06</c:v>
                </c:pt>
                <c:pt idx="59">
                  <c:v>516801.67000000004</c:v>
                </c:pt>
                <c:pt idx="60">
                  <c:v>520222.80999999994</c:v>
                </c:pt>
                <c:pt idx="61">
                  <c:v>523462.73000000004</c:v>
                </c:pt>
                <c:pt idx="62">
                  <c:v>526521.86999999988</c:v>
                </c:pt>
                <c:pt idx="63">
                  <c:v>529400.6</c:v>
                </c:pt>
                <c:pt idx="64">
                  <c:v>532099.67000000004</c:v>
                </c:pt>
                <c:pt idx="65">
                  <c:v>534620.14</c:v>
                </c:pt>
                <c:pt idx="66">
                  <c:v>536962.40999999992</c:v>
                </c:pt>
                <c:pt idx="67">
                  <c:v>539128.41</c:v>
                </c:pt>
                <c:pt idx="68">
                  <c:v>541118.66</c:v>
                </c:pt>
                <c:pt idx="69">
                  <c:v>542934.84</c:v>
                </c:pt>
                <c:pt idx="70">
                  <c:v>544578.4</c:v>
                </c:pt>
                <c:pt idx="71">
                  <c:v>546050.96</c:v>
                </c:pt>
                <c:pt idx="72">
                  <c:v>547354.01</c:v>
                </c:pt>
                <c:pt idx="73">
                  <c:v>548489.75</c:v>
                </c:pt>
                <c:pt idx="74">
                  <c:v>549459.77</c:v>
                </c:pt>
                <c:pt idx="75">
                  <c:v>550266.49</c:v>
                </c:pt>
                <c:pt idx="76">
                  <c:v>550911.91</c:v>
                </c:pt>
                <c:pt idx="77">
                  <c:v>551398.25</c:v>
                </c:pt>
                <c:pt idx="78">
                  <c:v>551727.80000000005</c:v>
                </c:pt>
                <c:pt idx="79">
                  <c:v>551902.63</c:v>
                </c:pt>
                <c:pt idx="80">
                  <c:v>551925.22</c:v>
                </c:pt>
                <c:pt idx="81">
                  <c:v>551798.6</c:v>
                </c:pt>
                <c:pt idx="82">
                  <c:v>551524.9</c:v>
                </c:pt>
                <c:pt idx="83">
                  <c:v>551106.68000000005</c:v>
                </c:pt>
                <c:pt idx="84">
                  <c:v>550546.05000000005</c:v>
                </c:pt>
                <c:pt idx="85">
                  <c:v>549845.72</c:v>
                </c:pt>
                <c:pt idx="86">
                  <c:v>549008.49</c:v>
                </c:pt>
                <c:pt idx="87">
                  <c:v>548037.11</c:v>
                </c:pt>
                <c:pt idx="88">
                  <c:v>546934.68999999994</c:v>
                </c:pt>
                <c:pt idx="89">
                  <c:v>545703.80000000005</c:v>
                </c:pt>
                <c:pt idx="90">
                  <c:v>544347.58000000007</c:v>
                </c:pt>
                <c:pt idx="91">
                  <c:v>542868.84</c:v>
                </c:pt>
                <c:pt idx="92">
                  <c:v>541270.71</c:v>
                </c:pt>
                <c:pt idx="93">
                  <c:v>539555.90999999992</c:v>
                </c:pt>
                <c:pt idx="94">
                  <c:v>537727.1</c:v>
                </c:pt>
                <c:pt idx="95">
                  <c:v>535788.20000000007</c:v>
                </c:pt>
                <c:pt idx="96">
                  <c:v>533742.5</c:v>
                </c:pt>
                <c:pt idx="97">
                  <c:v>531592.73</c:v>
                </c:pt>
                <c:pt idx="98">
                  <c:v>529342</c:v>
                </c:pt>
                <c:pt idx="99">
                  <c:v>526992.79</c:v>
                </c:pt>
                <c:pt idx="100">
                  <c:v>524548.26</c:v>
                </c:pt>
              </c:numCache>
            </c:numRef>
          </c:val>
        </c:ser>
        <c:ser>
          <c:idx val="1"/>
          <c:order val="2"/>
          <c:tx>
            <c:strRef>
              <c:f>'Simulation reports'!$A$490</c:f>
              <c:strCache>
                <c:ptCount val="1"/>
                <c:pt idx="0">
                  <c:v>Foreign-born, in US &lt;20 yrs</c:v>
                </c:pt>
              </c:strCache>
            </c:strRef>
          </c:tx>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reports'!$B$490:$CX$490</c:f>
              <c:numCache>
                <c:formatCode>0</c:formatCode>
                <c:ptCount val="101"/>
                <c:pt idx="0">
                  <c:v>355546.94000000006</c:v>
                </c:pt>
                <c:pt idx="1">
                  <c:v>359983.06</c:v>
                </c:pt>
                <c:pt idx="2">
                  <c:v>363344.02999999997</c:v>
                </c:pt>
                <c:pt idx="3">
                  <c:v>366156.54999999993</c:v>
                </c:pt>
                <c:pt idx="4">
                  <c:v>368492.20999999996</c:v>
                </c:pt>
                <c:pt idx="5">
                  <c:v>370430.36999999994</c:v>
                </c:pt>
                <c:pt idx="6">
                  <c:v>372034.95</c:v>
                </c:pt>
                <c:pt idx="7">
                  <c:v>373353.55</c:v>
                </c:pt>
                <c:pt idx="8">
                  <c:v>374429.41</c:v>
                </c:pt>
                <c:pt idx="9">
                  <c:v>375305.79</c:v>
                </c:pt>
                <c:pt idx="10">
                  <c:v>376040.84</c:v>
                </c:pt>
                <c:pt idx="11">
                  <c:v>376654.02</c:v>
                </c:pt>
                <c:pt idx="12">
                  <c:v>377161.29</c:v>
                </c:pt>
                <c:pt idx="13">
                  <c:v>377575.58</c:v>
                </c:pt>
                <c:pt idx="14">
                  <c:v>377906.35</c:v>
                </c:pt>
                <c:pt idx="15">
                  <c:v>378160.09</c:v>
                </c:pt>
                <c:pt idx="16">
                  <c:v>378342.18000000005</c:v>
                </c:pt>
                <c:pt idx="17">
                  <c:v>378455.88</c:v>
                </c:pt>
                <c:pt idx="18">
                  <c:v>378503.64999999997</c:v>
                </c:pt>
                <c:pt idx="19">
                  <c:v>378485.3</c:v>
                </c:pt>
                <c:pt idx="20">
                  <c:v>378397.53</c:v>
                </c:pt>
                <c:pt idx="21">
                  <c:v>378238.92000000004</c:v>
                </c:pt>
                <c:pt idx="22">
                  <c:v>378010.39</c:v>
                </c:pt>
                <c:pt idx="23">
                  <c:v>377711.82999999996</c:v>
                </c:pt>
                <c:pt idx="24">
                  <c:v>377341.80000000005</c:v>
                </c:pt>
                <c:pt idx="25">
                  <c:v>376898.99</c:v>
                </c:pt>
                <c:pt idx="26">
                  <c:v>376381.80999999994</c:v>
                </c:pt>
                <c:pt idx="27">
                  <c:v>375788.96</c:v>
                </c:pt>
                <c:pt idx="28">
                  <c:v>375119.57999999996</c:v>
                </c:pt>
                <c:pt idx="29">
                  <c:v>374372.88</c:v>
                </c:pt>
                <c:pt idx="30">
                  <c:v>373547.56</c:v>
                </c:pt>
                <c:pt idx="31">
                  <c:v>372643.06999999995</c:v>
                </c:pt>
                <c:pt idx="32">
                  <c:v>371658.7</c:v>
                </c:pt>
                <c:pt idx="33">
                  <c:v>370594.18</c:v>
                </c:pt>
                <c:pt idx="34">
                  <c:v>369449.49</c:v>
                </c:pt>
                <c:pt idx="35">
                  <c:v>368224.77999999997</c:v>
                </c:pt>
                <c:pt idx="36">
                  <c:v>366920.18000000005</c:v>
                </c:pt>
                <c:pt idx="37">
                  <c:v>365536.64</c:v>
                </c:pt>
                <c:pt idx="38">
                  <c:v>364074.61</c:v>
                </c:pt>
                <c:pt idx="39">
                  <c:v>362535</c:v>
                </c:pt>
                <c:pt idx="40">
                  <c:v>360919.06999999995</c:v>
                </c:pt>
                <c:pt idx="41">
                  <c:v>359227.79000000004</c:v>
                </c:pt>
                <c:pt idx="42">
                  <c:v>357462.81</c:v>
                </c:pt>
                <c:pt idx="43">
                  <c:v>355625.91000000003</c:v>
                </c:pt>
                <c:pt idx="44">
                  <c:v>353718.58999999997</c:v>
                </c:pt>
                <c:pt idx="45">
                  <c:v>351742.43000000005</c:v>
                </c:pt>
                <c:pt idx="46">
                  <c:v>349699.14</c:v>
                </c:pt>
                <c:pt idx="47">
                  <c:v>347590.76</c:v>
                </c:pt>
                <c:pt idx="48">
                  <c:v>345418.85</c:v>
                </c:pt>
                <c:pt idx="49">
                  <c:v>343185.02</c:v>
                </c:pt>
                <c:pt idx="50">
                  <c:v>340890.42000000004</c:v>
                </c:pt>
                <c:pt idx="51">
                  <c:v>338536.95999999996</c:v>
                </c:pt>
                <c:pt idx="52">
                  <c:v>336126.25</c:v>
                </c:pt>
                <c:pt idx="53">
                  <c:v>333660.25</c:v>
                </c:pt>
                <c:pt idx="54">
                  <c:v>331140.94999999995</c:v>
                </c:pt>
                <c:pt idx="55">
                  <c:v>328570.39</c:v>
                </c:pt>
                <c:pt idx="56">
                  <c:v>325950.44999999995</c:v>
                </c:pt>
                <c:pt idx="57">
                  <c:v>323283.48000000004</c:v>
                </c:pt>
                <c:pt idx="58">
                  <c:v>320571.51</c:v>
                </c:pt>
                <c:pt idx="59">
                  <c:v>317816.80000000005</c:v>
                </c:pt>
                <c:pt idx="60">
                  <c:v>315026.01</c:v>
                </c:pt>
                <c:pt idx="61">
                  <c:v>312202.31</c:v>
                </c:pt>
                <c:pt idx="62">
                  <c:v>309347.24</c:v>
                </c:pt>
                <c:pt idx="63">
                  <c:v>306462.69</c:v>
                </c:pt>
                <c:pt idx="64">
                  <c:v>303550.08999999997</c:v>
                </c:pt>
                <c:pt idx="65">
                  <c:v>300611.53000000003</c:v>
                </c:pt>
                <c:pt idx="66">
                  <c:v>297648.5</c:v>
                </c:pt>
                <c:pt idx="67">
                  <c:v>294662.72000000003</c:v>
                </c:pt>
                <c:pt idx="68">
                  <c:v>291656.24</c:v>
                </c:pt>
                <c:pt idx="69">
                  <c:v>288630.45999999996</c:v>
                </c:pt>
                <c:pt idx="70">
                  <c:v>285587.3</c:v>
                </c:pt>
                <c:pt idx="71">
                  <c:v>282528.33999999997</c:v>
                </c:pt>
                <c:pt idx="72">
                  <c:v>279455.39999999997</c:v>
                </c:pt>
                <c:pt idx="73">
                  <c:v>276369.71000000002</c:v>
                </c:pt>
                <c:pt idx="74">
                  <c:v>273273.65000000002</c:v>
                </c:pt>
                <c:pt idx="75">
                  <c:v>270168.67</c:v>
                </c:pt>
                <c:pt idx="76">
                  <c:v>267056.34000000003</c:v>
                </c:pt>
                <c:pt idx="77">
                  <c:v>263938.48</c:v>
                </c:pt>
                <c:pt idx="78">
                  <c:v>260816.34999999998</c:v>
                </c:pt>
                <c:pt idx="79">
                  <c:v>257691.33999999997</c:v>
                </c:pt>
                <c:pt idx="80">
                  <c:v>254564.83999999997</c:v>
                </c:pt>
                <c:pt idx="81">
                  <c:v>251438.56</c:v>
                </c:pt>
                <c:pt idx="82">
                  <c:v>248313.86</c:v>
                </c:pt>
                <c:pt idx="83">
                  <c:v>245191.37</c:v>
                </c:pt>
                <c:pt idx="84">
                  <c:v>242072.17</c:v>
                </c:pt>
                <c:pt idx="85">
                  <c:v>238957.41</c:v>
                </c:pt>
                <c:pt idx="86">
                  <c:v>235848.27</c:v>
                </c:pt>
                <c:pt idx="87">
                  <c:v>232746.04</c:v>
                </c:pt>
                <c:pt idx="88">
                  <c:v>229652.06</c:v>
                </c:pt>
                <c:pt idx="89">
                  <c:v>226567.74000000002</c:v>
                </c:pt>
                <c:pt idx="90">
                  <c:v>223493.96999999997</c:v>
                </c:pt>
                <c:pt idx="91">
                  <c:v>220431.96000000002</c:v>
                </c:pt>
                <c:pt idx="92">
                  <c:v>217382.80000000002</c:v>
                </c:pt>
                <c:pt idx="93">
                  <c:v>214347.41</c:v>
                </c:pt>
                <c:pt idx="94">
                  <c:v>211326.75</c:v>
                </c:pt>
                <c:pt idx="95">
                  <c:v>208322.19</c:v>
                </c:pt>
                <c:pt idx="96">
                  <c:v>205335.01</c:v>
                </c:pt>
                <c:pt idx="97">
                  <c:v>202365.90999999997</c:v>
                </c:pt>
                <c:pt idx="98">
                  <c:v>199415.52000000002</c:v>
                </c:pt>
                <c:pt idx="99">
                  <c:v>196484.66999999998</c:v>
                </c:pt>
                <c:pt idx="100">
                  <c:v>193573.84999999998</c:v>
                </c:pt>
              </c:numCache>
            </c:numRef>
          </c:val>
        </c:ser>
        <c:dLbls>
          <c:showLegendKey val="0"/>
          <c:showVal val="0"/>
          <c:showCatName val="0"/>
          <c:showSerName val="0"/>
          <c:showPercent val="0"/>
          <c:showBubbleSize val="0"/>
        </c:dLbls>
        <c:axId val="158303744"/>
        <c:axId val="151984896"/>
      </c:areaChart>
      <c:catAx>
        <c:axId val="158303744"/>
        <c:scaling>
          <c:orientation val="minMax"/>
        </c:scaling>
        <c:delete val="0"/>
        <c:axPos val="b"/>
        <c:numFmt formatCode="General" sourceLinked="1"/>
        <c:majorTickMark val="out"/>
        <c:minorTickMark val="none"/>
        <c:tickLblPos val="nextTo"/>
        <c:crossAx val="151984896"/>
        <c:crosses val="autoZero"/>
        <c:auto val="1"/>
        <c:lblAlgn val="ctr"/>
        <c:lblOffset val="100"/>
        <c:tickLblSkip val="10"/>
        <c:noMultiLvlLbl val="0"/>
      </c:catAx>
      <c:valAx>
        <c:axId val="151984896"/>
        <c:scaling>
          <c:orientation val="minMax"/>
          <c:min val="0"/>
        </c:scaling>
        <c:delete val="0"/>
        <c:axPos val="l"/>
        <c:majorGridlines/>
        <c:numFmt formatCode="0%" sourceLinked="0"/>
        <c:majorTickMark val="out"/>
        <c:minorTickMark val="none"/>
        <c:tickLblPos val="nextTo"/>
        <c:crossAx val="158303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4"/>
          <c:order val="0"/>
          <c:tx>
            <c:strRef>
              <c:f>'Simulation reports'!$A$503</c:f>
              <c:strCache>
                <c:ptCount val="1"/>
                <c:pt idx="0">
                  <c:v>Urban Area/Non-resid.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reports'!$B$503:$CX$503</c:f>
              <c:numCache>
                <c:formatCode>0%</c:formatCode>
                <c:ptCount val="101"/>
                <c:pt idx="0">
                  <c:v>1</c:v>
                </c:pt>
                <c:pt idx="1">
                  <c:v>0.99234179766223307</c:v>
                </c:pt>
                <c:pt idx="2">
                  <c:v>0.98548972188633621</c:v>
                </c:pt>
                <c:pt idx="3">
                  <c:v>0.97863764611043946</c:v>
                </c:pt>
                <c:pt idx="4">
                  <c:v>0.97218863361547769</c:v>
                </c:pt>
                <c:pt idx="5">
                  <c:v>0.96614268440145101</c:v>
                </c:pt>
                <c:pt idx="6">
                  <c:v>0.96009673518742444</c:v>
                </c:pt>
                <c:pt idx="7">
                  <c:v>0.95445384925433296</c:v>
                </c:pt>
                <c:pt idx="8">
                  <c:v>0.94921402660217657</c:v>
                </c:pt>
                <c:pt idx="9">
                  <c:v>0.94437726723095528</c:v>
                </c:pt>
                <c:pt idx="10">
                  <c:v>0.93994357114066918</c:v>
                </c:pt>
                <c:pt idx="11">
                  <c:v>0.93550987505038297</c:v>
                </c:pt>
                <c:pt idx="12">
                  <c:v>0.93147924224103185</c:v>
                </c:pt>
                <c:pt idx="13">
                  <c:v>0.92744860943168084</c:v>
                </c:pt>
                <c:pt idx="14">
                  <c:v>0.92382103990326492</c:v>
                </c:pt>
                <c:pt idx="15">
                  <c:v>0.92059653365578398</c:v>
                </c:pt>
                <c:pt idx="16">
                  <c:v>0.91737202740830326</c:v>
                </c:pt>
                <c:pt idx="17">
                  <c:v>0.91455058444175741</c:v>
                </c:pt>
                <c:pt idx="18">
                  <c:v>0.91213220475614676</c:v>
                </c:pt>
                <c:pt idx="19">
                  <c:v>0.90971382507053611</c:v>
                </c:pt>
                <c:pt idx="20">
                  <c:v>0.90729544538492557</c:v>
                </c:pt>
                <c:pt idx="21">
                  <c:v>0.90528012898025001</c:v>
                </c:pt>
                <c:pt idx="22">
                  <c:v>0.90366787585650954</c:v>
                </c:pt>
                <c:pt idx="23">
                  <c:v>0.90165255945183398</c:v>
                </c:pt>
                <c:pt idx="24">
                  <c:v>0.90004030632809351</c:v>
                </c:pt>
                <c:pt idx="25">
                  <c:v>0.89883111648528824</c:v>
                </c:pt>
                <c:pt idx="26">
                  <c:v>0.89762192664248286</c:v>
                </c:pt>
                <c:pt idx="27">
                  <c:v>0.89641273679967748</c:v>
                </c:pt>
                <c:pt idx="28">
                  <c:v>0.89520354695687232</c:v>
                </c:pt>
                <c:pt idx="29">
                  <c:v>0.89439742039500214</c:v>
                </c:pt>
                <c:pt idx="30">
                  <c:v>0.89359129383313196</c:v>
                </c:pt>
                <c:pt idx="31">
                  <c:v>0.89278516727126156</c:v>
                </c:pt>
                <c:pt idx="32">
                  <c:v>0.89238210399032658</c:v>
                </c:pt>
                <c:pt idx="33">
                  <c:v>0.89197904070939138</c:v>
                </c:pt>
                <c:pt idx="34">
                  <c:v>0.8915759774284564</c:v>
                </c:pt>
                <c:pt idx="35">
                  <c:v>0.8911729141475212</c:v>
                </c:pt>
                <c:pt idx="36">
                  <c:v>0.89076985086658611</c:v>
                </c:pt>
                <c:pt idx="37">
                  <c:v>0.89076985086658611</c:v>
                </c:pt>
                <c:pt idx="38">
                  <c:v>0.89076985086658611</c:v>
                </c:pt>
                <c:pt idx="39">
                  <c:v>0.89076985086658611</c:v>
                </c:pt>
                <c:pt idx="40">
                  <c:v>0.89076985086658611</c:v>
                </c:pt>
                <c:pt idx="41">
                  <c:v>0.89076985086658611</c:v>
                </c:pt>
                <c:pt idx="42">
                  <c:v>0.8911729141475212</c:v>
                </c:pt>
                <c:pt idx="43">
                  <c:v>0.8915759774284564</c:v>
                </c:pt>
                <c:pt idx="44">
                  <c:v>0.89197904070939138</c:v>
                </c:pt>
                <c:pt idx="45">
                  <c:v>0.89238210399032658</c:v>
                </c:pt>
                <c:pt idx="46">
                  <c:v>0.89278516727126156</c:v>
                </c:pt>
                <c:pt idx="47">
                  <c:v>0.89318823055219676</c:v>
                </c:pt>
                <c:pt idx="48">
                  <c:v>0.89399435711406694</c:v>
                </c:pt>
                <c:pt idx="49">
                  <c:v>0.89480048367593712</c:v>
                </c:pt>
                <c:pt idx="50">
                  <c:v>0.8956066102378073</c:v>
                </c:pt>
                <c:pt idx="51">
                  <c:v>0.8960096735187425</c:v>
                </c:pt>
                <c:pt idx="52">
                  <c:v>0.89721886336154788</c:v>
                </c:pt>
                <c:pt idx="53">
                  <c:v>0.89802498992341806</c:v>
                </c:pt>
                <c:pt idx="54">
                  <c:v>0.89883111648528824</c:v>
                </c:pt>
                <c:pt idx="55">
                  <c:v>0.89963724304715842</c:v>
                </c:pt>
                <c:pt idx="56">
                  <c:v>0.9008464328899638</c:v>
                </c:pt>
                <c:pt idx="57">
                  <c:v>0.90165255945183398</c:v>
                </c:pt>
                <c:pt idx="58">
                  <c:v>0.90286174929463925</c:v>
                </c:pt>
                <c:pt idx="59">
                  <c:v>0.90366787585650954</c:v>
                </c:pt>
                <c:pt idx="60">
                  <c:v>0.90487706569931481</c:v>
                </c:pt>
                <c:pt idx="61">
                  <c:v>0.90568319226118499</c:v>
                </c:pt>
                <c:pt idx="62">
                  <c:v>0.90689238210399037</c:v>
                </c:pt>
                <c:pt idx="63">
                  <c:v>0.90769850866586055</c:v>
                </c:pt>
                <c:pt idx="64">
                  <c:v>0.90890769850866593</c:v>
                </c:pt>
                <c:pt idx="65">
                  <c:v>0.90971382507053611</c:v>
                </c:pt>
                <c:pt idx="66">
                  <c:v>0.91092301491334149</c:v>
                </c:pt>
                <c:pt idx="67">
                  <c:v>0.91172914147521167</c:v>
                </c:pt>
                <c:pt idx="68">
                  <c:v>0.91253526803708185</c:v>
                </c:pt>
                <c:pt idx="69">
                  <c:v>0.91334139459895214</c:v>
                </c:pt>
                <c:pt idx="70">
                  <c:v>0.91455058444175741</c:v>
                </c:pt>
                <c:pt idx="71">
                  <c:v>0.9153567110036277</c:v>
                </c:pt>
                <c:pt idx="72">
                  <c:v>0.91575977428456268</c:v>
                </c:pt>
                <c:pt idx="73">
                  <c:v>0.91656590084643286</c:v>
                </c:pt>
                <c:pt idx="74">
                  <c:v>0.91737202740830326</c:v>
                </c:pt>
                <c:pt idx="75">
                  <c:v>0.91817815397017344</c:v>
                </c:pt>
                <c:pt idx="76">
                  <c:v>0.91898428053204362</c:v>
                </c:pt>
                <c:pt idx="77">
                  <c:v>0.9193873438129786</c:v>
                </c:pt>
                <c:pt idx="78">
                  <c:v>0.92019347037484878</c:v>
                </c:pt>
                <c:pt idx="79">
                  <c:v>0.92059653365578398</c:v>
                </c:pt>
                <c:pt idx="80">
                  <c:v>0.92140266021765416</c:v>
                </c:pt>
                <c:pt idx="81">
                  <c:v>0.92180572349858936</c:v>
                </c:pt>
                <c:pt idx="82">
                  <c:v>0.92220878677952445</c:v>
                </c:pt>
                <c:pt idx="83">
                  <c:v>0.92301491334139463</c:v>
                </c:pt>
                <c:pt idx="84">
                  <c:v>0.92341797662232972</c:v>
                </c:pt>
                <c:pt idx="85">
                  <c:v>0.92382103990326492</c:v>
                </c:pt>
                <c:pt idx="86">
                  <c:v>0.92422410318420001</c:v>
                </c:pt>
                <c:pt idx="87">
                  <c:v>0.9246271664651351</c:v>
                </c:pt>
                <c:pt idx="88">
                  <c:v>0.92503022974607019</c:v>
                </c:pt>
                <c:pt idx="89">
                  <c:v>0.92543329302700528</c:v>
                </c:pt>
                <c:pt idx="90">
                  <c:v>0.92583635630794037</c:v>
                </c:pt>
                <c:pt idx="91">
                  <c:v>0.92623941958887557</c:v>
                </c:pt>
                <c:pt idx="92">
                  <c:v>0.92664248286981055</c:v>
                </c:pt>
                <c:pt idx="93">
                  <c:v>0.92704554615074575</c:v>
                </c:pt>
                <c:pt idx="94">
                  <c:v>0.92744860943168084</c:v>
                </c:pt>
                <c:pt idx="95">
                  <c:v>0.92785167271261593</c:v>
                </c:pt>
                <c:pt idx="96">
                  <c:v>0.92785167271261593</c:v>
                </c:pt>
                <c:pt idx="97">
                  <c:v>0.92825473599355113</c:v>
                </c:pt>
                <c:pt idx="98">
                  <c:v>0.92865779927448611</c:v>
                </c:pt>
                <c:pt idx="99">
                  <c:v>0.92865779927448611</c:v>
                </c:pt>
                <c:pt idx="100">
                  <c:v>0.92906086255542131</c:v>
                </c:pt>
              </c:numCache>
            </c:numRef>
          </c:val>
          <c:smooth val="0"/>
        </c:ser>
        <c:ser>
          <c:idx val="5"/>
          <c:order val="1"/>
          <c:tx>
            <c:strRef>
              <c:f>'Simulation reports'!$A$504</c:f>
              <c:strCache>
                <c:ptCount val="1"/>
                <c:pt idx="0">
                  <c:v>Urban Area/Residential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reports'!$B$504:$CX$504</c:f>
              <c:numCache>
                <c:formatCode>0%</c:formatCode>
                <c:ptCount val="101"/>
                <c:pt idx="0">
                  <c:v>1</c:v>
                </c:pt>
                <c:pt idx="1">
                  <c:v>0.99880525686977306</c:v>
                </c:pt>
                <c:pt idx="2">
                  <c:v>1</c:v>
                </c:pt>
                <c:pt idx="3">
                  <c:v>1.0023894862604541</c:v>
                </c:pt>
                <c:pt idx="4">
                  <c:v>1.0071684587813621</c:v>
                </c:pt>
                <c:pt idx="5">
                  <c:v>1.0131421744324971</c:v>
                </c:pt>
                <c:pt idx="6">
                  <c:v>1.020310633213859</c:v>
                </c:pt>
                <c:pt idx="7">
                  <c:v>1.0298685782556751</c:v>
                </c:pt>
                <c:pt idx="8">
                  <c:v>1.0406212664277183</c:v>
                </c:pt>
                <c:pt idx="9">
                  <c:v>1.0537634408602152</c:v>
                </c:pt>
                <c:pt idx="10">
                  <c:v>1.0669056152927121</c:v>
                </c:pt>
                <c:pt idx="11">
                  <c:v>1.0812425328554363</c:v>
                </c:pt>
                <c:pt idx="12">
                  <c:v>1.0979689366786141</c:v>
                </c:pt>
                <c:pt idx="13">
                  <c:v>1.1158900836320191</c:v>
                </c:pt>
                <c:pt idx="14">
                  <c:v>1.1338112305854242</c:v>
                </c:pt>
                <c:pt idx="15">
                  <c:v>1.1541218637992834</c:v>
                </c:pt>
                <c:pt idx="16">
                  <c:v>1.1744324970131423</c:v>
                </c:pt>
                <c:pt idx="17">
                  <c:v>1.1959378733572283</c:v>
                </c:pt>
                <c:pt idx="18">
                  <c:v>1.2186379928315412</c:v>
                </c:pt>
                <c:pt idx="19">
                  <c:v>1.2425328554360815</c:v>
                </c:pt>
                <c:pt idx="20">
                  <c:v>1.2676224611708484</c:v>
                </c:pt>
                <c:pt idx="21">
                  <c:v>1.2927120669056154</c:v>
                </c:pt>
                <c:pt idx="22">
                  <c:v>1.3189964157706093</c:v>
                </c:pt>
                <c:pt idx="23">
                  <c:v>1.3464755077658304</c:v>
                </c:pt>
                <c:pt idx="24">
                  <c:v>1.3751493428912784</c:v>
                </c:pt>
                <c:pt idx="25">
                  <c:v>1.4038231780167265</c:v>
                </c:pt>
                <c:pt idx="26">
                  <c:v>1.4336917562724016</c:v>
                </c:pt>
                <c:pt idx="27">
                  <c:v>1.4635603345280765</c:v>
                </c:pt>
                <c:pt idx="28">
                  <c:v>1.4946236559139785</c:v>
                </c:pt>
                <c:pt idx="29">
                  <c:v>1.5256869772998807</c:v>
                </c:pt>
                <c:pt idx="30">
                  <c:v>1.5579450418160097</c:v>
                </c:pt>
                <c:pt idx="31">
                  <c:v>1.5913978494623657</c:v>
                </c:pt>
                <c:pt idx="32">
                  <c:v>1.6248506571087218</c:v>
                </c:pt>
                <c:pt idx="33">
                  <c:v>1.6583034647550778</c:v>
                </c:pt>
                <c:pt idx="34">
                  <c:v>1.6905615292712068</c:v>
                </c:pt>
                <c:pt idx="35">
                  <c:v>1.7216248506571088</c:v>
                </c:pt>
                <c:pt idx="36">
                  <c:v>1.7514934289127839</c:v>
                </c:pt>
                <c:pt idx="37">
                  <c:v>1.780167264038232</c:v>
                </c:pt>
                <c:pt idx="38">
                  <c:v>1.807646356033453</c:v>
                </c:pt>
                <c:pt idx="39">
                  <c:v>1.833930704898447</c:v>
                </c:pt>
                <c:pt idx="40">
                  <c:v>1.860215053763441</c:v>
                </c:pt>
                <c:pt idx="41">
                  <c:v>1.8853046594982079</c:v>
                </c:pt>
                <c:pt idx="42">
                  <c:v>1.9080047789725212</c:v>
                </c:pt>
                <c:pt idx="43">
                  <c:v>1.9318996415770613</c:v>
                </c:pt>
                <c:pt idx="44">
                  <c:v>1.9534050179211473</c:v>
                </c:pt>
                <c:pt idx="45">
                  <c:v>1.9749103942652333</c:v>
                </c:pt>
                <c:pt idx="46">
                  <c:v>1.9940262843488654</c:v>
                </c:pt>
                <c:pt idx="47">
                  <c:v>2.0143369175627241</c:v>
                </c:pt>
                <c:pt idx="48">
                  <c:v>2.0322580645161294</c:v>
                </c:pt>
                <c:pt idx="49">
                  <c:v>2.0501792114695343</c:v>
                </c:pt>
                <c:pt idx="50">
                  <c:v>2.0681003584229392</c:v>
                </c:pt>
                <c:pt idx="51">
                  <c:v>2.0836320191158904</c:v>
                </c:pt>
                <c:pt idx="52">
                  <c:v>2.0991636798088411</c:v>
                </c:pt>
                <c:pt idx="53">
                  <c:v>2.1146953405017923</c:v>
                </c:pt>
                <c:pt idx="54">
                  <c:v>2.127837514934289</c:v>
                </c:pt>
                <c:pt idx="55">
                  <c:v>2.1409796893667865</c:v>
                </c:pt>
                <c:pt idx="56">
                  <c:v>2.1529271206690561</c:v>
                </c:pt>
                <c:pt idx="57">
                  <c:v>2.1636798088410991</c:v>
                </c:pt>
                <c:pt idx="58">
                  <c:v>2.1744324970131421</c:v>
                </c:pt>
                <c:pt idx="59">
                  <c:v>2.1839904420549585</c:v>
                </c:pt>
                <c:pt idx="60">
                  <c:v>2.1923536439665474</c:v>
                </c:pt>
                <c:pt idx="61">
                  <c:v>2.2007168458781368</c:v>
                </c:pt>
                <c:pt idx="62">
                  <c:v>2.2078853046594986</c:v>
                </c:pt>
                <c:pt idx="63">
                  <c:v>2.2150537634408605</c:v>
                </c:pt>
                <c:pt idx="64">
                  <c:v>2.2222222222222228</c:v>
                </c:pt>
                <c:pt idx="65">
                  <c:v>2.2281959378733571</c:v>
                </c:pt>
                <c:pt idx="66">
                  <c:v>2.2341696535244924</c:v>
                </c:pt>
                <c:pt idx="67">
                  <c:v>2.2401433691756276</c:v>
                </c:pt>
                <c:pt idx="68">
                  <c:v>2.2449223416965354</c:v>
                </c:pt>
                <c:pt idx="69">
                  <c:v>2.2508960573476706</c:v>
                </c:pt>
                <c:pt idx="70">
                  <c:v>2.2556750298685784</c:v>
                </c:pt>
                <c:pt idx="71">
                  <c:v>2.2604540023894866</c:v>
                </c:pt>
                <c:pt idx="72">
                  <c:v>2.2652329749103948</c:v>
                </c:pt>
                <c:pt idx="73">
                  <c:v>2.2688172043010755</c:v>
                </c:pt>
                <c:pt idx="74">
                  <c:v>2.2735961768219837</c:v>
                </c:pt>
                <c:pt idx="75">
                  <c:v>2.2783751493428914</c:v>
                </c:pt>
                <c:pt idx="76">
                  <c:v>2.2819593787335726</c:v>
                </c:pt>
                <c:pt idx="77">
                  <c:v>2.2855436081242533</c:v>
                </c:pt>
                <c:pt idx="78">
                  <c:v>2.2891278375149344</c:v>
                </c:pt>
                <c:pt idx="79">
                  <c:v>2.2927120669056156</c:v>
                </c:pt>
                <c:pt idx="80">
                  <c:v>2.2962962962962963</c:v>
                </c:pt>
                <c:pt idx="81">
                  <c:v>2.2998805256869774</c:v>
                </c:pt>
                <c:pt idx="82">
                  <c:v>2.3022700119474315</c:v>
                </c:pt>
                <c:pt idx="83">
                  <c:v>2.3058542413381127</c:v>
                </c:pt>
                <c:pt idx="84">
                  <c:v>2.3082437275985668</c:v>
                </c:pt>
                <c:pt idx="85">
                  <c:v>2.3118279569892475</c:v>
                </c:pt>
                <c:pt idx="86">
                  <c:v>2.3142174432497016</c:v>
                </c:pt>
                <c:pt idx="87">
                  <c:v>2.3166069295101557</c:v>
                </c:pt>
                <c:pt idx="88">
                  <c:v>2.3189964157706093</c:v>
                </c:pt>
                <c:pt idx="89">
                  <c:v>2.3213859020310634</c:v>
                </c:pt>
                <c:pt idx="90">
                  <c:v>2.3237753882915175</c:v>
                </c:pt>
                <c:pt idx="91">
                  <c:v>2.3261648745519716</c:v>
                </c:pt>
                <c:pt idx="92">
                  <c:v>2.3285543608124253</c:v>
                </c:pt>
                <c:pt idx="93">
                  <c:v>2.3309438470728798</c:v>
                </c:pt>
                <c:pt idx="94">
                  <c:v>2.3333333333333335</c:v>
                </c:pt>
                <c:pt idx="95">
                  <c:v>2.3345280764635605</c:v>
                </c:pt>
                <c:pt idx="96">
                  <c:v>2.3369175627240142</c:v>
                </c:pt>
                <c:pt idx="97">
                  <c:v>2.3381123058542417</c:v>
                </c:pt>
                <c:pt idx="98">
                  <c:v>2.3393070489844683</c:v>
                </c:pt>
                <c:pt idx="99">
                  <c:v>2.3405017921146953</c:v>
                </c:pt>
                <c:pt idx="100">
                  <c:v>2.3416965352449228</c:v>
                </c:pt>
              </c:numCache>
            </c:numRef>
          </c:val>
          <c:smooth val="0"/>
        </c:ser>
        <c:ser>
          <c:idx val="0"/>
          <c:order val="2"/>
          <c:tx>
            <c:strRef>
              <c:f>'Simulation reports'!$A$505</c:f>
              <c:strCache>
                <c:ptCount val="1"/>
                <c:pt idx="0">
                  <c:v>Urban Area/Developable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reports'!$B$505:$CX$505</c:f>
              <c:numCache>
                <c:formatCode>0%</c:formatCode>
                <c:ptCount val="101"/>
                <c:pt idx="0">
                  <c:v>1</c:v>
                </c:pt>
                <c:pt idx="1">
                  <c:v>1.02</c:v>
                </c:pt>
                <c:pt idx="2">
                  <c:v>1.036</c:v>
                </c:pt>
                <c:pt idx="3">
                  <c:v>1.0509999999999999</c:v>
                </c:pt>
                <c:pt idx="4">
                  <c:v>1.0630000000000002</c:v>
                </c:pt>
                <c:pt idx="5">
                  <c:v>1.0740000000000001</c:v>
                </c:pt>
                <c:pt idx="6">
                  <c:v>1.0820000000000001</c:v>
                </c:pt>
                <c:pt idx="7">
                  <c:v>1.0880000000000001</c:v>
                </c:pt>
                <c:pt idx="8">
                  <c:v>1.091</c:v>
                </c:pt>
                <c:pt idx="9">
                  <c:v>1.093</c:v>
                </c:pt>
                <c:pt idx="10">
                  <c:v>1.0939999999999999</c:v>
                </c:pt>
                <c:pt idx="11">
                  <c:v>1.0920000000000001</c:v>
                </c:pt>
                <c:pt idx="12">
                  <c:v>1.0880000000000001</c:v>
                </c:pt>
                <c:pt idx="13">
                  <c:v>1.083</c:v>
                </c:pt>
                <c:pt idx="14">
                  <c:v>1.077</c:v>
                </c:pt>
                <c:pt idx="15">
                  <c:v>1.0680000000000001</c:v>
                </c:pt>
                <c:pt idx="16">
                  <c:v>1.0589999999999999</c:v>
                </c:pt>
                <c:pt idx="17">
                  <c:v>1.048</c:v>
                </c:pt>
                <c:pt idx="18">
                  <c:v>1.0349999999999999</c:v>
                </c:pt>
                <c:pt idx="19">
                  <c:v>1.0210000000000001</c:v>
                </c:pt>
                <c:pt idx="20">
                  <c:v>1.006</c:v>
                </c:pt>
                <c:pt idx="21">
                  <c:v>0.99</c:v>
                </c:pt>
                <c:pt idx="22">
                  <c:v>0.97200000000000009</c:v>
                </c:pt>
                <c:pt idx="23">
                  <c:v>0.95399999999999996</c:v>
                </c:pt>
                <c:pt idx="24">
                  <c:v>0.93399999999999994</c:v>
                </c:pt>
                <c:pt idx="25">
                  <c:v>0.91300000000000003</c:v>
                </c:pt>
                <c:pt idx="26">
                  <c:v>0.89200000000000002</c:v>
                </c:pt>
                <c:pt idx="27">
                  <c:v>0.86899999999999999</c:v>
                </c:pt>
                <c:pt idx="28">
                  <c:v>0.84600000000000009</c:v>
                </c:pt>
                <c:pt idx="29">
                  <c:v>0.82200000000000006</c:v>
                </c:pt>
                <c:pt idx="30">
                  <c:v>0.79600000000000004</c:v>
                </c:pt>
                <c:pt idx="31">
                  <c:v>0.77100000000000002</c:v>
                </c:pt>
                <c:pt idx="32">
                  <c:v>0.74399999999999999</c:v>
                </c:pt>
                <c:pt idx="33">
                  <c:v>0.71699999999999997</c:v>
                </c:pt>
                <c:pt idx="34">
                  <c:v>0.69100000000000006</c:v>
                </c:pt>
                <c:pt idx="35">
                  <c:v>0.66600000000000004</c:v>
                </c:pt>
                <c:pt idx="36">
                  <c:v>0.64200000000000002</c:v>
                </c:pt>
                <c:pt idx="37">
                  <c:v>0.61799999999999999</c:v>
                </c:pt>
                <c:pt idx="38">
                  <c:v>0.59499999999999997</c:v>
                </c:pt>
                <c:pt idx="39">
                  <c:v>0.57300000000000006</c:v>
                </c:pt>
                <c:pt idx="40">
                  <c:v>0.55099999999999993</c:v>
                </c:pt>
                <c:pt idx="41">
                  <c:v>0.53</c:v>
                </c:pt>
                <c:pt idx="42">
                  <c:v>0.51</c:v>
                </c:pt>
                <c:pt idx="43">
                  <c:v>0.49000000000000005</c:v>
                </c:pt>
                <c:pt idx="44">
                  <c:v>0.47000000000000003</c:v>
                </c:pt>
                <c:pt idx="45">
                  <c:v>0.45199999999999996</c:v>
                </c:pt>
                <c:pt idx="46">
                  <c:v>0.433</c:v>
                </c:pt>
                <c:pt idx="47">
                  <c:v>0.41600000000000004</c:v>
                </c:pt>
                <c:pt idx="48">
                  <c:v>0.39900000000000002</c:v>
                </c:pt>
                <c:pt idx="49">
                  <c:v>0.38200000000000001</c:v>
                </c:pt>
                <c:pt idx="50">
                  <c:v>0.36599999999999999</c:v>
                </c:pt>
                <c:pt idx="51">
                  <c:v>0.35</c:v>
                </c:pt>
                <c:pt idx="52">
                  <c:v>0.33500000000000002</c:v>
                </c:pt>
                <c:pt idx="53">
                  <c:v>0.32</c:v>
                </c:pt>
                <c:pt idx="54">
                  <c:v>0.307</c:v>
                </c:pt>
                <c:pt idx="55">
                  <c:v>0.29399999999999998</c:v>
                </c:pt>
                <c:pt idx="56">
                  <c:v>0.28100000000000003</c:v>
                </c:pt>
                <c:pt idx="57">
                  <c:v>0.27</c:v>
                </c:pt>
                <c:pt idx="58">
                  <c:v>0.25900000000000001</c:v>
                </c:pt>
                <c:pt idx="59">
                  <c:v>0.248</c:v>
                </c:pt>
                <c:pt idx="60">
                  <c:v>0.23799999999999999</c:v>
                </c:pt>
                <c:pt idx="61">
                  <c:v>0.22900000000000001</c:v>
                </c:pt>
                <c:pt idx="62">
                  <c:v>0.22000000000000003</c:v>
                </c:pt>
                <c:pt idx="63">
                  <c:v>0.21099999999999999</c:v>
                </c:pt>
                <c:pt idx="64">
                  <c:v>0.20299999999999999</c:v>
                </c:pt>
                <c:pt idx="65">
                  <c:v>0.19600000000000001</c:v>
                </c:pt>
                <c:pt idx="66">
                  <c:v>0.188</c:v>
                </c:pt>
                <c:pt idx="67">
                  <c:v>0.18099999999999999</c:v>
                </c:pt>
                <c:pt idx="68">
                  <c:v>0.17499999999999999</c:v>
                </c:pt>
                <c:pt idx="69">
                  <c:v>0.16799999999999998</c:v>
                </c:pt>
                <c:pt idx="70">
                  <c:v>0.16200000000000001</c:v>
                </c:pt>
                <c:pt idx="71">
                  <c:v>0.156</c:v>
                </c:pt>
                <c:pt idx="72">
                  <c:v>0.15</c:v>
                </c:pt>
                <c:pt idx="73">
                  <c:v>0.14399999999999999</c:v>
                </c:pt>
                <c:pt idx="74">
                  <c:v>0.13899999999999998</c:v>
                </c:pt>
                <c:pt idx="75">
                  <c:v>0.13400000000000001</c:v>
                </c:pt>
                <c:pt idx="76">
                  <c:v>0.129</c:v>
                </c:pt>
                <c:pt idx="77">
                  <c:v>0.124</c:v>
                </c:pt>
                <c:pt idx="78">
                  <c:v>0.11899999999999999</c:v>
                </c:pt>
                <c:pt idx="79">
                  <c:v>0.11499999999999999</c:v>
                </c:pt>
                <c:pt idx="80">
                  <c:v>0.11000000000000001</c:v>
                </c:pt>
                <c:pt idx="81">
                  <c:v>0.10600000000000001</c:v>
                </c:pt>
                <c:pt idx="82">
                  <c:v>0.10200000000000001</c:v>
                </c:pt>
                <c:pt idx="83">
                  <c:v>9.8000000000000004E-2</c:v>
                </c:pt>
                <c:pt idx="84">
                  <c:v>9.5000000000000001E-2</c:v>
                </c:pt>
                <c:pt idx="85">
                  <c:v>9.0999999999999998E-2</c:v>
                </c:pt>
                <c:pt idx="86">
                  <c:v>8.7999999999999995E-2</c:v>
                </c:pt>
                <c:pt idx="87">
                  <c:v>8.3999999999999991E-2</c:v>
                </c:pt>
                <c:pt idx="88">
                  <c:v>8.1000000000000003E-2</c:v>
                </c:pt>
                <c:pt idx="89">
                  <c:v>7.8E-2</c:v>
                </c:pt>
                <c:pt idx="90">
                  <c:v>7.4999999999999997E-2</c:v>
                </c:pt>
                <c:pt idx="91">
                  <c:v>7.1999999999999995E-2</c:v>
                </c:pt>
                <c:pt idx="92">
                  <c:v>6.9999999999999993E-2</c:v>
                </c:pt>
                <c:pt idx="93">
                  <c:v>6.7000000000000004E-2</c:v>
                </c:pt>
                <c:pt idx="94">
                  <c:v>6.5000000000000002E-2</c:v>
                </c:pt>
                <c:pt idx="95">
                  <c:v>6.2E-2</c:v>
                </c:pt>
                <c:pt idx="96">
                  <c:v>0.06</c:v>
                </c:pt>
                <c:pt idx="97">
                  <c:v>5.7999999999999996E-2</c:v>
                </c:pt>
                <c:pt idx="98">
                  <c:v>5.6000000000000008E-2</c:v>
                </c:pt>
                <c:pt idx="99">
                  <c:v>5.4000000000000006E-2</c:v>
                </c:pt>
                <c:pt idx="100">
                  <c:v>5.3000000000000005E-2</c:v>
                </c:pt>
              </c:numCache>
            </c:numRef>
          </c:val>
          <c:smooth val="0"/>
        </c:ser>
        <c:ser>
          <c:idx val="2"/>
          <c:order val="3"/>
          <c:tx>
            <c:strRef>
              <c:f>'Simulation reports'!$A$507</c:f>
              <c:strCache>
                <c:ptCount val="1"/>
                <c:pt idx="0">
                  <c:v>Suburban Area/Non-resid.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reports'!$B$507:$CX$507</c:f>
              <c:numCache>
                <c:formatCode>0%</c:formatCode>
                <c:ptCount val="101"/>
                <c:pt idx="0">
                  <c:v>1</c:v>
                </c:pt>
                <c:pt idx="1">
                  <c:v>0.99433427762039661</c:v>
                </c:pt>
                <c:pt idx="2">
                  <c:v>0.98900849858356943</c:v>
                </c:pt>
                <c:pt idx="3">
                  <c:v>0.98368271954674225</c:v>
                </c:pt>
                <c:pt idx="4">
                  <c:v>0.97869688385269127</c:v>
                </c:pt>
                <c:pt idx="5">
                  <c:v>0.97382436260623229</c:v>
                </c:pt>
                <c:pt idx="6">
                  <c:v>0.96917847025495751</c:v>
                </c:pt>
                <c:pt idx="7">
                  <c:v>0.96487252124645895</c:v>
                </c:pt>
                <c:pt idx="8">
                  <c:v>0.96067988668555238</c:v>
                </c:pt>
                <c:pt idx="9">
                  <c:v>0.95671388101983013</c:v>
                </c:pt>
                <c:pt idx="10">
                  <c:v>0.95297450424929175</c:v>
                </c:pt>
                <c:pt idx="11">
                  <c:v>0.9494617563739377</c:v>
                </c:pt>
                <c:pt idx="12">
                  <c:v>0.94606232294617554</c:v>
                </c:pt>
                <c:pt idx="13">
                  <c:v>0.9430028328611898</c:v>
                </c:pt>
                <c:pt idx="14">
                  <c:v>0.94005665722379594</c:v>
                </c:pt>
                <c:pt idx="15">
                  <c:v>0.93722379603399431</c:v>
                </c:pt>
                <c:pt idx="16">
                  <c:v>0.93461756373937677</c:v>
                </c:pt>
                <c:pt idx="17">
                  <c:v>0.93223796033994333</c:v>
                </c:pt>
                <c:pt idx="18">
                  <c:v>0.92997167138810188</c:v>
                </c:pt>
                <c:pt idx="19">
                  <c:v>0.92781869688385266</c:v>
                </c:pt>
                <c:pt idx="20">
                  <c:v>0.92577903682719553</c:v>
                </c:pt>
                <c:pt idx="21">
                  <c:v>0.9239660056657224</c:v>
                </c:pt>
                <c:pt idx="22">
                  <c:v>0.92215297450424927</c:v>
                </c:pt>
                <c:pt idx="23">
                  <c:v>0.92056657223796023</c:v>
                </c:pt>
                <c:pt idx="24">
                  <c:v>0.91898016997167131</c:v>
                </c:pt>
                <c:pt idx="25">
                  <c:v>0.9175070821529745</c:v>
                </c:pt>
                <c:pt idx="26">
                  <c:v>0.91626062322946178</c:v>
                </c:pt>
                <c:pt idx="27">
                  <c:v>0.91501416430594906</c:v>
                </c:pt>
                <c:pt idx="28">
                  <c:v>0.91376770538243623</c:v>
                </c:pt>
                <c:pt idx="29">
                  <c:v>0.91274787535410762</c:v>
                </c:pt>
                <c:pt idx="30">
                  <c:v>0.911728045325779</c:v>
                </c:pt>
                <c:pt idx="31">
                  <c:v>0.91082152974504249</c:v>
                </c:pt>
                <c:pt idx="32">
                  <c:v>0.90991501416430587</c:v>
                </c:pt>
                <c:pt idx="33">
                  <c:v>0.90912181303116146</c:v>
                </c:pt>
                <c:pt idx="34">
                  <c:v>0.90844192634560905</c:v>
                </c:pt>
                <c:pt idx="35">
                  <c:v>0.90776203966005664</c:v>
                </c:pt>
                <c:pt idx="36">
                  <c:v>0.90719546742209634</c:v>
                </c:pt>
                <c:pt idx="37">
                  <c:v>0.90662889518413603</c:v>
                </c:pt>
                <c:pt idx="38">
                  <c:v>0.90617563739376772</c:v>
                </c:pt>
                <c:pt idx="39">
                  <c:v>0.90572237960339952</c:v>
                </c:pt>
                <c:pt idx="40">
                  <c:v>0.90538243626062331</c:v>
                </c:pt>
                <c:pt idx="41">
                  <c:v>0.90504249291784711</c:v>
                </c:pt>
                <c:pt idx="42">
                  <c:v>0.9047025495750709</c:v>
                </c:pt>
                <c:pt idx="43">
                  <c:v>0.90447592067988658</c:v>
                </c:pt>
                <c:pt idx="44">
                  <c:v>0.90424929178470248</c:v>
                </c:pt>
                <c:pt idx="45">
                  <c:v>0.9041359773371106</c:v>
                </c:pt>
                <c:pt idx="46">
                  <c:v>0.90402266288951838</c:v>
                </c:pt>
                <c:pt idx="47">
                  <c:v>0.90402266288951838</c:v>
                </c:pt>
                <c:pt idx="48">
                  <c:v>0.90390934844192627</c:v>
                </c:pt>
                <c:pt idx="49">
                  <c:v>0.90390934844192627</c:v>
                </c:pt>
                <c:pt idx="50">
                  <c:v>0.90402266288951838</c:v>
                </c:pt>
                <c:pt idx="51">
                  <c:v>0.9041359773371106</c:v>
                </c:pt>
                <c:pt idx="52">
                  <c:v>0.90424929178470248</c:v>
                </c:pt>
                <c:pt idx="53">
                  <c:v>0.9043626062322947</c:v>
                </c:pt>
                <c:pt idx="54">
                  <c:v>0.90458923512747869</c:v>
                </c:pt>
                <c:pt idx="55">
                  <c:v>0.90481586402266279</c:v>
                </c:pt>
                <c:pt idx="56">
                  <c:v>0.90515580736543899</c:v>
                </c:pt>
                <c:pt idx="57">
                  <c:v>0.90538243626062331</c:v>
                </c:pt>
                <c:pt idx="58">
                  <c:v>0.90572237960339952</c:v>
                </c:pt>
                <c:pt idx="59">
                  <c:v>0.90617563739376772</c:v>
                </c:pt>
                <c:pt idx="60">
                  <c:v>0.90651558073654392</c:v>
                </c:pt>
                <c:pt idx="61">
                  <c:v>0.90696883852691224</c:v>
                </c:pt>
                <c:pt idx="62">
                  <c:v>0.90742209631728044</c:v>
                </c:pt>
                <c:pt idx="63">
                  <c:v>0.90798866855524074</c:v>
                </c:pt>
                <c:pt idx="64">
                  <c:v>0.90844192634560905</c:v>
                </c:pt>
                <c:pt idx="65">
                  <c:v>0.90900849858356936</c:v>
                </c:pt>
                <c:pt idx="66">
                  <c:v>0.90957507082152966</c:v>
                </c:pt>
                <c:pt idx="67">
                  <c:v>0.91025495750708219</c:v>
                </c:pt>
                <c:pt idx="68">
                  <c:v>0.9109348441926346</c:v>
                </c:pt>
                <c:pt idx="69">
                  <c:v>0.9115014164305949</c:v>
                </c:pt>
                <c:pt idx="70">
                  <c:v>0.91229461756373942</c:v>
                </c:pt>
                <c:pt idx="71">
                  <c:v>0.91297450424929172</c:v>
                </c:pt>
                <c:pt idx="72">
                  <c:v>0.91376770538243623</c:v>
                </c:pt>
                <c:pt idx="73">
                  <c:v>0.91444759206798865</c:v>
                </c:pt>
                <c:pt idx="74">
                  <c:v>0.91524079320113305</c:v>
                </c:pt>
                <c:pt idx="75">
                  <c:v>0.91614730878186967</c:v>
                </c:pt>
                <c:pt idx="76">
                  <c:v>0.91694050991501419</c:v>
                </c:pt>
                <c:pt idx="77">
                  <c:v>0.9178470254957507</c:v>
                </c:pt>
                <c:pt idx="78">
                  <c:v>0.91875354107648721</c:v>
                </c:pt>
                <c:pt idx="79">
                  <c:v>0.91966005665722372</c:v>
                </c:pt>
                <c:pt idx="80">
                  <c:v>0.92056657223796023</c:v>
                </c:pt>
                <c:pt idx="81">
                  <c:v>0.92158640226628896</c:v>
                </c:pt>
                <c:pt idx="82">
                  <c:v>0.92260623229461758</c:v>
                </c:pt>
                <c:pt idx="83">
                  <c:v>0.9236260623229462</c:v>
                </c:pt>
                <c:pt idx="84">
                  <c:v>0.9246458923512747</c:v>
                </c:pt>
                <c:pt idx="85">
                  <c:v>0.92566572237960343</c:v>
                </c:pt>
                <c:pt idx="86">
                  <c:v>0.92679886685552415</c:v>
                </c:pt>
                <c:pt idx="87">
                  <c:v>0.92793201133144476</c:v>
                </c:pt>
                <c:pt idx="88">
                  <c:v>0.92895184135977338</c:v>
                </c:pt>
                <c:pt idx="89">
                  <c:v>0.93019830028328621</c:v>
                </c:pt>
                <c:pt idx="90">
                  <c:v>0.93133144475920682</c:v>
                </c:pt>
                <c:pt idx="91">
                  <c:v>0.93246458923512754</c:v>
                </c:pt>
                <c:pt idx="92">
                  <c:v>0.93371104815864026</c:v>
                </c:pt>
                <c:pt idx="93">
                  <c:v>0.93484419263456087</c:v>
                </c:pt>
                <c:pt idx="94">
                  <c:v>0.93609065155807369</c:v>
                </c:pt>
                <c:pt idx="95">
                  <c:v>0.93733711048158641</c:v>
                </c:pt>
                <c:pt idx="96">
                  <c:v>0.93869688385269123</c:v>
                </c:pt>
                <c:pt idx="97">
                  <c:v>0.93994334277620395</c:v>
                </c:pt>
                <c:pt idx="98">
                  <c:v>0.94130311614730866</c:v>
                </c:pt>
                <c:pt idx="99">
                  <c:v>0.9425495750708216</c:v>
                </c:pt>
                <c:pt idx="100">
                  <c:v>0.94390934844192631</c:v>
                </c:pt>
              </c:numCache>
            </c:numRef>
          </c:val>
          <c:smooth val="0"/>
        </c:ser>
        <c:ser>
          <c:idx val="6"/>
          <c:order val="4"/>
          <c:tx>
            <c:strRef>
              <c:f>'Simulation reports'!$A$508</c:f>
              <c:strCache>
                <c:ptCount val="1"/>
                <c:pt idx="0">
                  <c:v>Suburban Area/Residential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reports'!$B$508:$CX$508</c:f>
              <c:numCache>
                <c:formatCode>0%</c:formatCode>
                <c:ptCount val="101"/>
                <c:pt idx="0">
                  <c:v>1</c:v>
                </c:pt>
                <c:pt idx="1">
                  <c:v>1.0008213102636405</c:v>
                </c:pt>
                <c:pt idx="2">
                  <c:v>1.0024639307909218</c:v>
                </c:pt>
                <c:pt idx="3">
                  <c:v>1.0047909765379035</c:v>
                </c:pt>
                <c:pt idx="4">
                  <c:v>1.0077203164782216</c:v>
                </c:pt>
                <c:pt idx="5">
                  <c:v>1.0111971965943003</c:v>
                </c:pt>
                <c:pt idx="6">
                  <c:v>1.0151394858597751</c:v>
                </c:pt>
                <c:pt idx="7">
                  <c:v>1.0195198072658582</c:v>
                </c:pt>
                <c:pt idx="8">
                  <c:v>1.0242834067949735</c:v>
                </c:pt>
                <c:pt idx="9">
                  <c:v>1.0293755304295453</c:v>
                </c:pt>
                <c:pt idx="10">
                  <c:v>1.0347961781695734</c:v>
                </c:pt>
                <c:pt idx="11">
                  <c:v>1.0405179730062695</c:v>
                </c:pt>
                <c:pt idx="12">
                  <c:v>1.0464861609220577</c:v>
                </c:pt>
                <c:pt idx="13">
                  <c:v>1.0526733649081501</c:v>
                </c:pt>
                <c:pt idx="14">
                  <c:v>1.0590795849645469</c:v>
                </c:pt>
                <c:pt idx="15">
                  <c:v>1.0656774440824597</c:v>
                </c:pt>
                <c:pt idx="16">
                  <c:v>1.0724669422618884</c:v>
                </c:pt>
                <c:pt idx="17">
                  <c:v>1.0794207024940454</c:v>
                </c:pt>
                <c:pt idx="18">
                  <c:v>1.0865113477701427</c:v>
                </c:pt>
                <c:pt idx="19">
                  <c:v>1.09373887809018</c:v>
                </c:pt>
                <c:pt idx="20">
                  <c:v>1.1010759164453692</c:v>
                </c:pt>
                <c:pt idx="21">
                  <c:v>1.1085224628357107</c:v>
                </c:pt>
                <c:pt idx="22">
                  <c:v>1.1160785172612042</c:v>
                </c:pt>
                <c:pt idx="23">
                  <c:v>1.1237167027130617</c:v>
                </c:pt>
                <c:pt idx="24">
                  <c:v>1.131437019191283</c:v>
                </c:pt>
                <c:pt idx="25">
                  <c:v>1.1392120896870808</c:v>
                </c:pt>
                <c:pt idx="26">
                  <c:v>1.1470419142004546</c:v>
                </c:pt>
                <c:pt idx="27">
                  <c:v>1.1549264927314042</c:v>
                </c:pt>
                <c:pt idx="28">
                  <c:v>1.16286582527993</c:v>
                </c:pt>
                <c:pt idx="29">
                  <c:v>1.1708325348372437</c:v>
                </c:pt>
                <c:pt idx="30">
                  <c:v>1.1788266214033454</c:v>
                </c:pt>
                <c:pt idx="31">
                  <c:v>1.1868207079694473</c:v>
                </c:pt>
                <c:pt idx="32">
                  <c:v>1.1948695485531251</c:v>
                </c:pt>
                <c:pt idx="33">
                  <c:v>1.202891012128015</c:v>
                </c:pt>
                <c:pt idx="34">
                  <c:v>1.2109124757029048</c:v>
                </c:pt>
                <c:pt idx="35">
                  <c:v>1.2189613162865827</c:v>
                </c:pt>
                <c:pt idx="36">
                  <c:v>1.2269827798614723</c:v>
                </c:pt>
                <c:pt idx="37">
                  <c:v>1.2350042434363622</c:v>
                </c:pt>
                <c:pt idx="38">
                  <c:v>1.2429983300024638</c:v>
                </c:pt>
                <c:pt idx="39">
                  <c:v>1.2509650395597778</c:v>
                </c:pt>
                <c:pt idx="40">
                  <c:v>1.2589317491170915</c:v>
                </c:pt>
                <c:pt idx="41">
                  <c:v>1.2668437046568293</c:v>
                </c:pt>
                <c:pt idx="42">
                  <c:v>1.2747282831877791</c:v>
                </c:pt>
                <c:pt idx="43">
                  <c:v>1.2825854847099407</c:v>
                </c:pt>
                <c:pt idx="44">
                  <c:v>1.2904153092233144</c:v>
                </c:pt>
                <c:pt idx="45">
                  <c:v>1.2981630027103239</c:v>
                </c:pt>
                <c:pt idx="46">
                  <c:v>1.3059106961973335</c:v>
                </c:pt>
                <c:pt idx="47">
                  <c:v>1.3135762586579791</c:v>
                </c:pt>
                <c:pt idx="48">
                  <c:v>1.3212144441098368</c:v>
                </c:pt>
                <c:pt idx="49">
                  <c:v>1.3287978755441181</c:v>
                </c:pt>
                <c:pt idx="50">
                  <c:v>1.3363265529608235</c:v>
                </c:pt>
                <c:pt idx="51">
                  <c:v>1.3438004763599531</c:v>
                </c:pt>
                <c:pt idx="52">
                  <c:v>1.3512196457415064</c:v>
                </c:pt>
                <c:pt idx="53">
                  <c:v>1.3585840611054836</c:v>
                </c:pt>
                <c:pt idx="54">
                  <c:v>1.365893722451885</c:v>
                </c:pt>
                <c:pt idx="55">
                  <c:v>1.3731212527719223</c:v>
                </c:pt>
                <c:pt idx="56">
                  <c:v>1.3802940290743835</c:v>
                </c:pt>
                <c:pt idx="57">
                  <c:v>1.3874120513592685</c:v>
                </c:pt>
                <c:pt idx="58">
                  <c:v>1.3944753196265778</c:v>
                </c:pt>
                <c:pt idx="59">
                  <c:v>1.4014564568675227</c:v>
                </c:pt>
                <c:pt idx="60">
                  <c:v>1.408382840090892</c:v>
                </c:pt>
                <c:pt idx="61">
                  <c:v>1.4152544692966849</c:v>
                </c:pt>
                <c:pt idx="62">
                  <c:v>1.4220439674761134</c:v>
                </c:pt>
                <c:pt idx="63">
                  <c:v>1.4287787116379664</c:v>
                </c:pt>
                <c:pt idx="64">
                  <c:v>1.4354587017822436</c:v>
                </c:pt>
                <c:pt idx="65">
                  <c:v>1.4420839379089441</c:v>
                </c:pt>
                <c:pt idx="66">
                  <c:v>1.4486270430092809</c:v>
                </c:pt>
                <c:pt idx="67">
                  <c:v>1.4551153940920416</c:v>
                </c:pt>
                <c:pt idx="68">
                  <c:v>1.4615216141484382</c:v>
                </c:pt>
                <c:pt idx="69">
                  <c:v>1.4679004571960468</c:v>
                </c:pt>
                <c:pt idx="70">
                  <c:v>1.4742245462260795</c:v>
                </c:pt>
                <c:pt idx="71">
                  <c:v>1.4804665042297478</c:v>
                </c:pt>
                <c:pt idx="72">
                  <c:v>1.4866537082158404</c:v>
                </c:pt>
                <c:pt idx="73">
                  <c:v>1.4927861581843569</c:v>
                </c:pt>
                <c:pt idx="74">
                  <c:v>1.4988638541352972</c:v>
                </c:pt>
                <c:pt idx="75">
                  <c:v>1.5048867960686618</c:v>
                </c:pt>
                <c:pt idx="76">
                  <c:v>1.510882360993238</c:v>
                </c:pt>
                <c:pt idx="77">
                  <c:v>1.5167957948914501</c:v>
                </c:pt>
                <c:pt idx="78">
                  <c:v>1.5226544747720863</c:v>
                </c:pt>
                <c:pt idx="79">
                  <c:v>1.5284584006351465</c:v>
                </c:pt>
                <c:pt idx="80">
                  <c:v>1.5342349494894187</c:v>
                </c:pt>
                <c:pt idx="81">
                  <c:v>1.5399293673173271</c:v>
                </c:pt>
                <c:pt idx="82">
                  <c:v>1.5455964081364468</c:v>
                </c:pt>
                <c:pt idx="83">
                  <c:v>1.5512086949379913</c:v>
                </c:pt>
                <c:pt idx="84">
                  <c:v>1.5567662277219592</c:v>
                </c:pt>
                <c:pt idx="85">
                  <c:v>1.5622963834971391</c:v>
                </c:pt>
                <c:pt idx="86">
                  <c:v>1.5677444082459551</c:v>
                </c:pt>
                <c:pt idx="87">
                  <c:v>1.5731924329947711</c:v>
                </c:pt>
                <c:pt idx="88">
                  <c:v>1.578558326717223</c:v>
                </c:pt>
                <c:pt idx="89">
                  <c:v>1.5838968434308867</c:v>
                </c:pt>
                <c:pt idx="90">
                  <c:v>1.5891806061269746</c:v>
                </c:pt>
                <c:pt idx="91">
                  <c:v>1.5944369918142745</c:v>
                </c:pt>
                <c:pt idx="92">
                  <c:v>1.5996386234839981</c:v>
                </c:pt>
                <c:pt idx="93">
                  <c:v>1.604812878144934</c:v>
                </c:pt>
                <c:pt idx="94">
                  <c:v>1.6099323787882935</c:v>
                </c:pt>
                <c:pt idx="95">
                  <c:v>1.6150245024228653</c:v>
                </c:pt>
                <c:pt idx="96">
                  <c:v>1.620061872039861</c:v>
                </c:pt>
                <c:pt idx="97">
                  <c:v>1.6250718646480686</c:v>
                </c:pt>
                <c:pt idx="98">
                  <c:v>1.6300544802474881</c:v>
                </c:pt>
                <c:pt idx="99">
                  <c:v>1.6350097188381199</c:v>
                </c:pt>
                <c:pt idx="100">
                  <c:v>1.6399102034111754</c:v>
                </c:pt>
              </c:numCache>
            </c:numRef>
          </c:val>
          <c:smooth val="0"/>
        </c:ser>
        <c:ser>
          <c:idx val="7"/>
          <c:order val="5"/>
          <c:tx>
            <c:strRef>
              <c:f>'Simulation reports'!$A$509</c:f>
              <c:strCache>
                <c:ptCount val="1"/>
                <c:pt idx="0">
                  <c:v>Suburban Area/Developable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reports'!$B$509:$CX$509</c:f>
              <c:numCache>
                <c:formatCode>0%</c:formatCode>
                <c:ptCount val="101"/>
                <c:pt idx="0">
                  <c:v>1</c:v>
                </c:pt>
                <c:pt idx="1">
                  <c:v>1.0002878787878788</c:v>
                </c:pt>
                <c:pt idx="2">
                  <c:v>1.0000909090909089</c:v>
                </c:pt>
                <c:pt idx="3">
                  <c:v>0.99951515151515147</c:v>
                </c:pt>
                <c:pt idx="4">
                  <c:v>0.99857575757575745</c:v>
                </c:pt>
                <c:pt idx="5">
                  <c:v>0.99730303030303036</c:v>
                </c:pt>
                <c:pt idx="6">
                  <c:v>0.99574242424242432</c:v>
                </c:pt>
                <c:pt idx="7">
                  <c:v>0.99389393939393944</c:v>
                </c:pt>
                <c:pt idx="8">
                  <c:v>0.99181818181818182</c:v>
                </c:pt>
                <c:pt idx="9">
                  <c:v>0.98951515151515157</c:v>
                </c:pt>
                <c:pt idx="10">
                  <c:v>0.9870151515151514</c:v>
                </c:pt>
                <c:pt idx="11">
                  <c:v>0.98433333333333328</c:v>
                </c:pt>
                <c:pt idx="12">
                  <c:v>0.9814848484848484</c:v>
                </c:pt>
                <c:pt idx="13">
                  <c:v>0.97846969696969688</c:v>
                </c:pt>
                <c:pt idx="14">
                  <c:v>0.97531818181818186</c:v>
                </c:pt>
                <c:pt idx="15">
                  <c:v>0.97203030303030302</c:v>
                </c:pt>
                <c:pt idx="16">
                  <c:v>0.96862121212121211</c:v>
                </c:pt>
                <c:pt idx="17">
                  <c:v>0.96510606060606063</c:v>
                </c:pt>
                <c:pt idx="18">
                  <c:v>0.9614848484848485</c:v>
                </c:pt>
                <c:pt idx="19">
                  <c:v>0.95777272727272722</c:v>
                </c:pt>
                <c:pt idx="20">
                  <c:v>0.95396969696969702</c:v>
                </c:pt>
                <c:pt idx="21">
                  <c:v>0.95009090909090899</c:v>
                </c:pt>
                <c:pt idx="22">
                  <c:v>0.94615151515151519</c:v>
                </c:pt>
                <c:pt idx="23">
                  <c:v>0.94215151515151518</c:v>
                </c:pt>
                <c:pt idx="24">
                  <c:v>0.93809090909090909</c:v>
                </c:pt>
                <c:pt idx="25">
                  <c:v>0.93396969696969689</c:v>
                </c:pt>
                <c:pt idx="26">
                  <c:v>0.92981818181818177</c:v>
                </c:pt>
                <c:pt idx="27">
                  <c:v>0.92560606060606054</c:v>
                </c:pt>
                <c:pt idx="28">
                  <c:v>0.92137878787878791</c:v>
                </c:pt>
                <c:pt idx="29">
                  <c:v>0.917121212121212</c:v>
                </c:pt>
                <c:pt idx="30">
                  <c:v>0.91283333333333339</c:v>
                </c:pt>
                <c:pt idx="31">
                  <c:v>0.9085151515151515</c:v>
                </c:pt>
                <c:pt idx="32">
                  <c:v>0.90419696969696972</c:v>
                </c:pt>
                <c:pt idx="33">
                  <c:v>0.89984848484848479</c:v>
                </c:pt>
                <c:pt idx="34">
                  <c:v>0.89549999999999996</c:v>
                </c:pt>
                <c:pt idx="35">
                  <c:v>0.89113636363636362</c:v>
                </c:pt>
                <c:pt idx="36">
                  <c:v>0.88677272727272727</c:v>
                </c:pt>
                <c:pt idx="37">
                  <c:v>0.88240909090909092</c:v>
                </c:pt>
                <c:pt idx="38">
                  <c:v>0.87806060606060599</c:v>
                </c:pt>
                <c:pt idx="39">
                  <c:v>0.87369696969696964</c:v>
                </c:pt>
                <c:pt idx="40">
                  <c:v>0.86934848484848481</c:v>
                </c:pt>
                <c:pt idx="41">
                  <c:v>0.86501515151515151</c:v>
                </c:pt>
                <c:pt idx="42">
                  <c:v>0.8606818181818181</c:v>
                </c:pt>
                <c:pt idx="43">
                  <c:v>0.85636363636363644</c:v>
                </c:pt>
                <c:pt idx="44">
                  <c:v>0.8520757575757576</c:v>
                </c:pt>
                <c:pt idx="45">
                  <c:v>0.84778787878787876</c:v>
                </c:pt>
                <c:pt idx="46">
                  <c:v>0.84353030303030307</c:v>
                </c:pt>
                <c:pt idx="47">
                  <c:v>0.83928787878787869</c:v>
                </c:pt>
                <c:pt idx="48">
                  <c:v>0.83506060606060606</c:v>
                </c:pt>
                <c:pt idx="49">
                  <c:v>0.83086363636363636</c:v>
                </c:pt>
                <c:pt idx="50">
                  <c:v>0.82668181818181818</c:v>
                </c:pt>
                <c:pt idx="51">
                  <c:v>0.82254545454545458</c:v>
                </c:pt>
                <c:pt idx="52">
                  <c:v>0.81840909090909086</c:v>
                </c:pt>
                <c:pt idx="53">
                  <c:v>0.81431818181818194</c:v>
                </c:pt>
                <c:pt idx="54">
                  <c:v>0.81025757575757573</c:v>
                </c:pt>
                <c:pt idx="55">
                  <c:v>0.80621212121212127</c:v>
                </c:pt>
                <c:pt idx="56">
                  <c:v>0.80219696969696974</c:v>
                </c:pt>
                <c:pt idx="57">
                  <c:v>0.79822727272727279</c:v>
                </c:pt>
                <c:pt idx="58">
                  <c:v>0.79427272727272735</c:v>
                </c:pt>
                <c:pt idx="59">
                  <c:v>0.79034848484848486</c:v>
                </c:pt>
                <c:pt idx="60">
                  <c:v>0.78646969696969704</c:v>
                </c:pt>
                <c:pt idx="61">
                  <c:v>0.78260606060606053</c:v>
                </c:pt>
                <c:pt idx="62">
                  <c:v>0.77878787878787881</c:v>
                </c:pt>
                <c:pt idx="63">
                  <c:v>0.7749848484848485</c:v>
                </c:pt>
                <c:pt idx="64">
                  <c:v>0.77122727272727276</c:v>
                </c:pt>
                <c:pt idx="65">
                  <c:v>0.76750000000000007</c:v>
                </c:pt>
                <c:pt idx="66">
                  <c:v>0.76378787878787879</c:v>
                </c:pt>
                <c:pt idx="67">
                  <c:v>0.76012121212121209</c:v>
                </c:pt>
                <c:pt idx="68">
                  <c:v>0.7564696969696969</c:v>
                </c:pt>
                <c:pt idx="69">
                  <c:v>0.75286363636363629</c:v>
                </c:pt>
                <c:pt idx="70">
                  <c:v>0.7492727272727272</c:v>
                </c:pt>
                <c:pt idx="71">
                  <c:v>0.74572727272727268</c:v>
                </c:pt>
                <c:pt idx="72">
                  <c:v>0.74219696969696969</c:v>
                </c:pt>
                <c:pt idx="73">
                  <c:v>0.73869696969696974</c:v>
                </c:pt>
                <c:pt idx="74">
                  <c:v>0.73522727272727273</c:v>
                </c:pt>
                <c:pt idx="75">
                  <c:v>0.73177272727272735</c:v>
                </c:pt>
                <c:pt idx="76">
                  <c:v>0.72836363636363644</c:v>
                </c:pt>
                <c:pt idx="77">
                  <c:v>0.72496969696969704</c:v>
                </c:pt>
                <c:pt idx="78">
                  <c:v>0.72160606060606058</c:v>
                </c:pt>
                <c:pt idx="79">
                  <c:v>0.71825757575757576</c:v>
                </c:pt>
                <c:pt idx="80">
                  <c:v>0.71493939393939399</c:v>
                </c:pt>
                <c:pt idx="81">
                  <c:v>0.71165151515151515</c:v>
                </c:pt>
                <c:pt idx="82">
                  <c:v>0.70839393939393946</c:v>
                </c:pt>
                <c:pt idx="83">
                  <c:v>0.70515151515151508</c:v>
                </c:pt>
                <c:pt idx="84">
                  <c:v>0.70192424242424245</c:v>
                </c:pt>
                <c:pt idx="85">
                  <c:v>0.69872727272727275</c:v>
                </c:pt>
                <c:pt idx="86">
                  <c:v>0.6955606060606061</c:v>
                </c:pt>
                <c:pt idx="87">
                  <c:v>0.69240909090909097</c:v>
                </c:pt>
                <c:pt idx="88">
                  <c:v>0.68928787878787878</c:v>
                </c:pt>
                <c:pt idx="89">
                  <c:v>0.68618181818181823</c:v>
                </c:pt>
                <c:pt idx="90">
                  <c:v>0.68310606060606061</c:v>
                </c:pt>
                <c:pt idx="91">
                  <c:v>0.68003030303030298</c:v>
                </c:pt>
                <c:pt idx="92">
                  <c:v>0.67699999999999994</c:v>
                </c:pt>
                <c:pt idx="93">
                  <c:v>0.673969696969697</c:v>
                </c:pt>
                <c:pt idx="94">
                  <c:v>0.67096969696969688</c:v>
                </c:pt>
                <c:pt idx="95">
                  <c:v>0.66798484848484851</c:v>
                </c:pt>
                <c:pt idx="96">
                  <c:v>0.66503030303030308</c:v>
                </c:pt>
                <c:pt idx="97">
                  <c:v>0.66207575757575765</c:v>
                </c:pt>
                <c:pt idx="98">
                  <c:v>0.65915151515151515</c:v>
                </c:pt>
                <c:pt idx="99">
                  <c:v>0.65624242424242429</c:v>
                </c:pt>
                <c:pt idx="100">
                  <c:v>0.65334848484848485</c:v>
                </c:pt>
              </c:numCache>
            </c:numRef>
          </c:val>
          <c:smooth val="0"/>
        </c:ser>
        <c:ser>
          <c:idx val="9"/>
          <c:order val="6"/>
          <c:tx>
            <c:strRef>
              <c:f>'Simulation reports'!$A$511</c:f>
              <c:strCache>
                <c:ptCount val="1"/>
                <c:pt idx="0">
                  <c:v>Rural Area/Non-resid.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reports'!$B$511:$CX$511</c:f>
              <c:numCache>
                <c:formatCode>0%</c:formatCode>
                <c:ptCount val="101"/>
                <c:pt idx="0">
                  <c:v>1</c:v>
                </c:pt>
                <c:pt idx="1">
                  <c:v>0.98768939393939392</c:v>
                </c:pt>
                <c:pt idx="2">
                  <c:v>0.97632575757575757</c:v>
                </c:pt>
                <c:pt idx="3">
                  <c:v>0.96527777777777768</c:v>
                </c:pt>
                <c:pt idx="4">
                  <c:v>0.95486111111111116</c:v>
                </c:pt>
                <c:pt idx="5">
                  <c:v>0.94476010101010099</c:v>
                </c:pt>
                <c:pt idx="6">
                  <c:v>0.93529040404040398</c:v>
                </c:pt>
                <c:pt idx="7">
                  <c:v>0.92582070707070707</c:v>
                </c:pt>
                <c:pt idx="8">
                  <c:v>0.91666666666666663</c:v>
                </c:pt>
                <c:pt idx="9">
                  <c:v>0.90814393939393934</c:v>
                </c:pt>
                <c:pt idx="10">
                  <c:v>0.89962121212121215</c:v>
                </c:pt>
                <c:pt idx="11">
                  <c:v>0.89141414141414133</c:v>
                </c:pt>
                <c:pt idx="12">
                  <c:v>0.88383838383838387</c:v>
                </c:pt>
                <c:pt idx="13">
                  <c:v>0.8762626262626263</c:v>
                </c:pt>
                <c:pt idx="14">
                  <c:v>0.8690025252525253</c:v>
                </c:pt>
                <c:pt idx="15">
                  <c:v>0.86205808080808077</c:v>
                </c:pt>
                <c:pt idx="16">
                  <c:v>0.85542929292929293</c:v>
                </c:pt>
                <c:pt idx="17">
                  <c:v>0.84880050505050508</c:v>
                </c:pt>
                <c:pt idx="18">
                  <c:v>0.84280303030303028</c:v>
                </c:pt>
                <c:pt idx="19">
                  <c:v>0.83680555555555558</c:v>
                </c:pt>
                <c:pt idx="20">
                  <c:v>0.83112373737373735</c:v>
                </c:pt>
                <c:pt idx="21">
                  <c:v>0.82544191919191912</c:v>
                </c:pt>
                <c:pt idx="22">
                  <c:v>0.82039141414141414</c:v>
                </c:pt>
                <c:pt idx="23">
                  <c:v>0.81534090909090906</c:v>
                </c:pt>
                <c:pt idx="24">
                  <c:v>0.81029040404040409</c:v>
                </c:pt>
                <c:pt idx="25">
                  <c:v>0.80555555555555558</c:v>
                </c:pt>
                <c:pt idx="26">
                  <c:v>0.80113636363636365</c:v>
                </c:pt>
                <c:pt idx="27">
                  <c:v>0.79703282828282829</c:v>
                </c:pt>
                <c:pt idx="28">
                  <c:v>0.79292929292929293</c:v>
                </c:pt>
                <c:pt idx="29">
                  <c:v>0.78882575757575757</c:v>
                </c:pt>
                <c:pt idx="30">
                  <c:v>0.78503787878787878</c:v>
                </c:pt>
                <c:pt idx="31">
                  <c:v>0.78156565656565657</c:v>
                </c:pt>
                <c:pt idx="32">
                  <c:v>0.77809343434343425</c:v>
                </c:pt>
                <c:pt idx="33">
                  <c:v>0.77462121212121215</c:v>
                </c:pt>
                <c:pt idx="34">
                  <c:v>0.77146464646464652</c:v>
                </c:pt>
                <c:pt idx="35">
                  <c:v>0.76830808080808077</c:v>
                </c:pt>
                <c:pt idx="36">
                  <c:v>0.76546717171717171</c:v>
                </c:pt>
                <c:pt idx="37">
                  <c:v>0.76231060606060608</c:v>
                </c:pt>
                <c:pt idx="38">
                  <c:v>0.75978535353535359</c:v>
                </c:pt>
                <c:pt idx="39">
                  <c:v>0.75694444444444442</c:v>
                </c:pt>
                <c:pt idx="40">
                  <c:v>0.75441919191919193</c:v>
                </c:pt>
                <c:pt idx="41">
                  <c:v>0.75220959595959591</c:v>
                </c:pt>
                <c:pt idx="42">
                  <c:v>0.74968434343434343</c:v>
                </c:pt>
                <c:pt idx="43">
                  <c:v>0.74747474747474751</c:v>
                </c:pt>
                <c:pt idx="44">
                  <c:v>0.74526515151515149</c:v>
                </c:pt>
                <c:pt idx="45">
                  <c:v>0.74337121212121215</c:v>
                </c:pt>
                <c:pt idx="46">
                  <c:v>0.74147727272727271</c:v>
                </c:pt>
                <c:pt idx="47">
                  <c:v>0.73958333333333337</c:v>
                </c:pt>
                <c:pt idx="48">
                  <c:v>0.73768939393939392</c:v>
                </c:pt>
                <c:pt idx="49">
                  <c:v>0.73611111111111116</c:v>
                </c:pt>
                <c:pt idx="50">
                  <c:v>0.73421717171717182</c:v>
                </c:pt>
                <c:pt idx="51">
                  <c:v>0.73263888888888895</c:v>
                </c:pt>
                <c:pt idx="52">
                  <c:v>0.73137626262626265</c:v>
                </c:pt>
                <c:pt idx="53">
                  <c:v>0.72979797979797989</c:v>
                </c:pt>
                <c:pt idx="54">
                  <c:v>0.72853535353535348</c:v>
                </c:pt>
                <c:pt idx="55">
                  <c:v>0.72727272727272729</c:v>
                </c:pt>
                <c:pt idx="56">
                  <c:v>0.72601010101010099</c:v>
                </c:pt>
                <c:pt idx="57">
                  <c:v>0.72474747474747481</c:v>
                </c:pt>
                <c:pt idx="58">
                  <c:v>0.72348484848484851</c:v>
                </c:pt>
                <c:pt idx="59">
                  <c:v>0.72253787878787878</c:v>
                </c:pt>
                <c:pt idx="60">
                  <c:v>0.7212752525252526</c:v>
                </c:pt>
                <c:pt idx="61">
                  <c:v>0.72032828282828287</c:v>
                </c:pt>
                <c:pt idx="62">
                  <c:v>0.71938131313131315</c:v>
                </c:pt>
                <c:pt idx="63">
                  <c:v>0.71875</c:v>
                </c:pt>
                <c:pt idx="64">
                  <c:v>0.71780303030303028</c:v>
                </c:pt>
                <c:pt idx="65">
                  <c:v>0.71717171717171713</c:v>
                </c:pt>
                <c:pt idx="66">
                  <c:v>0.71622474747474751</c:v>
                </c:pt>
                <c:pt idx="67">
                  <c:v>0.71559343434343436</c:v>
                </c:pt>
                <c:pt idx="68">
                  <c:v>0.71496212121212122</c:v>
                </c:pt>
                <c:pt idx="69">
                  <c:v>0.71433080808080807</c:v>
                </c:pt>
                <c:pt idx="70">
                  <c:v>0.71369949494949492</c:v>
                </c:pt>
                <c:pt idx="71">
                  <c:v>0.71338383838383845</c:v>
                </c:pt>
                <c:pt idx="72">
                  <c:v>0.71275252525252519</c:v>
                </c:pt>
                <c:pt idx="73">
                  <c:v>0.71243686868686873</c:v>
                </c:pt>
                <c:pt idx="74">
                  <c:v>0.71212121212121204</c:v>
                </c:pt>
                <c:pt idx="75">
                  <c:v>0.71180555555555558</c:v>
                </c:pt>
                <c:pt idx="76">
                  <c:v>0.71148989898989901</c:v>
                </c:pt>
                <c:pt idx="77">
                  <c:v>0.71117424242424243</c:v>
                </c:pt>
                <c:pt idx="78">
                  <c:v>0.71117424242424243</c:v>
                </c:pt>
                <c:pt idx="79">
                  <c:v>0.71085858585858586</c:v>
                </c:pt>
                <c:pt idx="80">
                  <c:v>0.71085858585858586</c:v>
                </c:pt>
                <c:pt idx="81">
                  <c:v>0.71085858585858586</c:v>
                </c:pt>
                <c:pt idx="82">
                  <c:v>0.71054292929292939</c:v>
                </c:pt>
                <c:pt idx="83">
                  <c:v>0.71054292929292939</c:v>
                </c:pt>
                <c:pt idx="84">
                  <c:v>0.71054292929292939</c:v>
                </c:pt>
                <c:pt idx="85">
                  <c:v>0.71085858585858586</c:v>
                </c:pt>
                <c:pt idx="86">
                  <c:v>0.71085858585858586</c:v>
                </c:pt>
                <c:pt idx="87">
                  <c:v>0.71085858585858586</c:v>
                </c:pt>
                <c:pt idx="88">
                  <c:v>0.71117424242424243</c:v>
                </c:pt>
                <c:pt idx="89">
                  <c:v>0.71117424242424243</c:v>
                </c:pt>
                <c:pt idx="90">
                  <c:v>0.71148989898989901</c:v>
                </c:pt>
                <c:pt idx="91">
                  <c:v>0.71180555555555558</c:v>
                </c:pt>
                <c:pt idx="92">
                  <c:v>0.71212121212121204</c:v>
                </c:pt>
                <c:pt idx="93">
                  <c:v>0.71243686868686873</c:v>
                </c:pt>
                <c:pt idx="94">
                  <c:v>0.71275252525252519</c:v>
                </c:pt>
                <c:pt idx="95">
                  <c:v>0.71306818181818177</c:v>
                </c:pt>
                <c:pt idx="96">
                  <c:v>0.71338383838383845</c:v>
                </c:pt>
                <c:pt idx="97">
                  <c:v>0.7140151515151516</c:v>
                </c:pt>
                <c:pt idx="98">
                  <c:v>0.71433080808080807</c:v>
                </c:pt>
                <c:pt idx="99">
                  <c:v>0.71496212121212122</c:v>
                </c:pt>
                <c:pt idx="100">
                  <c:v>0.71559343434343436</c:v>
                </c:pt>
              </c:numCache>
            </c:numRef>
          </c:val>
          <c:smooth val="0"/>
        </c:ser>
        <c:ser>
          <c:idx val="3"/>
          <c:order val="7"/>
          <c:tx>
            <c:strRef>
              <c:f>'Simulation reports'!$A$512</c:f>
              <c:strCache>
                <c:ptCount val="1"/>
                <c:pt idx="0">
                  <c:v>Rural Area/Residential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reports'!$B$512:$CX$512</c:f>
              <c:numCache>
                <c:formatCode>0%</c:formatCode>
                <c:ptCount val="101"/>
                <c:pt idx="0">
                  <c:v>1</c:v>
                </c:pt>
                <c:pt idx="1">
                  <c:v>0.99988617608559549</c:v>
                </c:pt>
                <c:pt idx="2">
                  <c:v>1.0006829434864266</c:v>
                </c:pt>
                <c:pt idx="3">
                  <c:v>1.0023049342666894</c:v>
                </c:pt>
                <c:pt idx="4">
                  <c:v>1.0047236924477831</c:v>
                </c:pt>
                <c:pt idx="5">
                  <c:v>1.0078823060725057</c:v>
                </c:pt>
                <c:pt idx="6">
                  <c:v>1.0116669512264527</c:v>
                </c:pt>
                <c:pt idx="7">
                  <c:v>1.0160491719310227</c:v>
                </c:pt>
                <c:pt idx="8">
                  <c:v>1.0209720562290137</c:v>
                </c:pt>
                <c:pt idx="9">
                  <c:v>1.0263786921632234</c:v>
                </c:pt>
                <c:pt idx="10">
                  <c:v>1.032240623755051</c:v>
                </c:pt>
                <c:pt idx="11">
                  <c:v>1.0385009390472937</c:v>
                </c:pt>
                <c:pt idx="12">
                  <c:v>1.0451596380399522</c:v>
                </c:pt>
                <c:pt idx="13">
                  <c:v>1.0521598087758237</c:v>
                </c:pt>
                <c:pt idx="14">
                  <c:v>1.0594729952763076</c:v>
                </c:pt>
                <c:pt idx="15">
                  <c:v>1.0670707415628022</c:v>
                </c:pt>
                <c:pt idx="16">
                  <c:v>1.0749530476353082</c:v>
                </c:pt>
                <c:pt idx="17">
                  <c:v>1.083119913493825</c:v>
                </c:pt>
                <c:pt idx="18">
                  <c:v>1.0914859712025495</c:v>
                </c:pt>
                <c:pt idx="19">
                  <c:v>1.1000796767400829</c:v>
                </c:pt>
                <c:pt idx="20">
                  <c:v>1.1089010301064253</c:v>
                </c:pt>
                <c:pt idx="21">
                  <c:v>1.1178931193443742</c:v>
                </c:pt>
                <c:pt idx="22">
                  <c:v>1.1270559444539296</c:v>
                </c:pt>
                <c:pt idx="23">
                  <c:v>1.1363895054350919</c:v>
                </c:pt>
                <c:pt idx="24">
                  <c:v>1.1458653463092596</c:v>
                </c:pt>
                <c:pt idx="25">
                  <c:v>1.1555119230550337</c:v>
                </c:pt>
                <c:pt idx="26">
                  <c:v>1.1652723237152125</c:v>
                </c:pt>
                <c:pt idx="27">
                  <c:v>1.1751750042683968</c:v>
                </c:pt>
                <c:pt idx="28">
                  <c:v>1.1851915087359854</c:v>
                </c:pt>
                <c:pt idx="29">
                  <c:v>1.1953218371179783</c:v>
                </c:pt>
                <c:pt idx="30">
                  <c:v>1.2055375334357747</c:v>
                </c:pt>
                <c:pt idx="31">
                  <c:v>1.2158385976893744</c:v>
                </c:pt>
                <c:pt idx="32">
                  <c:v>1.2262534858573786</c:v>
                </c:pt>
                <c:pt idx="33">
                  <c:v>1.236753741961186</c:v>
                </c:pt>
                <c:pt idx="34">
                  <c:v>1.2473109100221955</c:v>
                </c:pt>
                <c:pt idx="35">
                  <c:v>1.2579249900404075</c:v>
                </c:pt>
                <c:pt idx="36">
                  <c:v>1.2686244379944225</c:v>
                </c:pt>
                <c:pt idx="37">
                  <c:v>1.2793523419270387</c:v>
                </c:pt>
                <c:pt idx="38">
                  <c:v>1.2901371578168572</c:v>
                </c:pt>
                <c:pt idx="39">
                  <c:v>1.300978885663878</c:v>
                </c:pt>
                <c:pt idx="40">
                  <c:v>1.3118490694894998</c:v>
                </c:pt>
                <c:pt idx="41">
                  <c:v>1.3227477092937225</c:v>
                </c:pt>
                <c:pt idx="42">
                  <c:v>1.3336748050765466</c:v>
                </c:pt>
                <c:pt idx="43">
                  <c:v>1.3446588128165728</c:v>
                </c:pt>
                <c:pt idx="44">
                  <c:v>1.3556143645779977</c:v>
                </c:pt>
                <c:pt idx="45">
                  <c:v>1.366626828296625</c:v>
                </c:pt>
                <c:pt idx="46">
                  <c:v>1.3776392920152523</c:v>
                </c:pt>
                <c:pt idx="47">
                  <c:v>1.3886517557338796</c:v>
                </c:pt>
                <c:pt idx="48">
                  <c:v>1.3996642194525069</c:v>
                </c:pt>
                <c:pt idx="49">
                  <c:v>1.4107051391497354</c:v>
                </c:pt>
                <c:pt idx="50">
                  <c:v>1.4217460588469637</c:v>
                </c:pt>
                <c:pt idx="51">
                  <c:v>1.432758522565591</c:v>
                </c:pt>
                <c:pt idx="52">
                  <c:v>1.4437994422628193</c:v>
                </c:pt>
                <c:pt idx="53">
                  <c:v>1.4548119059814466</c:v>
                </c:pt>
                <c:pt idx="54">
                  <c:v>1.4657959137214729</c:v>
                </c:pt>
                <c:pt idx="55">
                  <c:v>1.4767799214614992</c:v>
                </c:pt>
                <c:pt idx="56">
                  <c:v>1.4877354732229242</c:v>
                </c:pt>
                <c:pt idx="57">
                  <c:v>1.498691024984349</c:v>
                </c:pt>
                <c:pt idx="58">
                  <c:v>1.5096181207671731</c:v>
                </c:pt>
                <c:pt idx="59">
                  <c:v>1.520488304592795</c:v>
                </c:pt>
                <c:pt idx="60">
                  <c:v>1.5313584884184166</c:v>
                </c:pt>
                <c:pt idx="61">
                  <c:v>1.5422002162654374</c:v>
                </c:pt>
                <c:pt idx="62">
                  <c:v>1.5530134881338569</c:v>
                </c:pt>
                <c:pt idx="63">
                  <c:v>1.5637698480450741</c:v>
                </c:pt>
                <c:pt idx="64">
                  <c:v>1.5744977519776904</c:v>
                </c:pt>
                <c:pt idx="65">
                  <c:v>1.5851971999317058</c:v>
                </c:pt>
                <c:pt idx="66">
                  <c:v>1.5958681919071198</c:v>
                </c:pt>
                <c:pt idx="67">
                  <c:v>1.6064822719253313</c:v>
                </c:pt>
                <c:pt idx="68">
                  <c:v>1.617067895964942</c:v>
                </c:pt>
                <c:pt idx="69">
                  <c:v>1.6275966080473507</c:v>
                </c:pt>
                <c:pt idx="70">
                  <c:v>1.6380684081725569</c:v>
                </c:pt>
                <c:pt idx="71">
                  <c:v>1.6485402082977634</c:v>
                </c:pt>
                <c:pt idx="72">
                  <c:v>1.6589266404871663</c:v>
                </c:pt>
                <c:pt idx="73">
                  <c:v>1.6692846166979682</c:v>
                </c:pt>
                <c:pt idx="74">
                  <c:v>1.6796141369301689</c:v>
                </c:pt>
                <c:pt idx="75">
                  <c:v>1.6898867452051676</c:v>
                </c:pt>
                <c:pt idx="76">
                  <c:v>1.700102441522964</c:v>
                </c:pt>
                <c:pt idx="77">
                  <c:v>1.7102612258835581</c:v>
                </c:pt>
                <c:pt idx="78">
                  <c:v>1.7203915542655512</c:v>
                </c:pt>
                <c:pt idx="79">
                  <c:v>1.7304934266689431</c:v>
                </c:pt>
                <c:pt idx="80">
                  <c:v>1.7405099311365317</c:v>
                </c:pt>
                <c:pt idx="81">
                  <c:v>1.7504979796255191</c:v>
                </c:pt>
                <c:pt idx="82">
                  <c:v>1.7604291161573045</c:v>
                </c:pt>
                <c:pt idx="83">
                  <c:v>1.7703317967104888</c:v>
                </c:pt>
                <c:pt idx="84">
                  <c:v>1.7801775653064709</c:v>
                </c:pt>
                <c:pt idx="85">
                  <c:v>1.7899664219452505</c:v>
                </c:pt>
                <c:pt idx="86">
                  <c:v>1.7997268226054295</c:v>
                </c:pt>
                <c:pt idx="87">
                  <c:v>1.8094303113084058</c:v>
                </c:pt>
                <c:pt idx="88">
                  <c:v>1.8190768880541801</c:v>
                </c:pt>
                <c:pt idx="89">
                  <c:v>1.8286950088213532</c:v>
                </c:pt>
                <c:pt idx="90">
                  <c:v>1.8382562176313242</c:v>
                </c:pt>
                <c:pt idx="91">
                  <c:v>1.8477889704626942</c:v>
                </c:pt>
                <c:pt idx="92">
                  <c:v>1.8572648113368617</c:v>
                </c:pt>
                <c:pt idx="93">
                  <c:v>1.8666837402538272</c:v>
                </c:pt>
                <c:pt idx="94">
                  <c:v>1.8760742131921915</c:v>
                </c:pt>
                <c:pt idx="95">
                  <c:v>1.8854077741733539</c:v>
                </c:pt>
                <c:pt idx="96">
                  <c:v>1.8947128791759149</c:v>
                </c:pt>
                <c:pt idx="97">
                  <c:v>1.9039610722212736</c:v>
                </c:pt>
                <c:pt idx="98">
                  <c:v>1.9131523533094303</c:v>
                </c:pt>
                <c:pt idx="99">
                  <c:v>1.9223436343975868</c:v>
                </c:pt>
                <c:pt idx="100">
                  <c:v>1.9314780035285413</c:v>
                </c:pt>
              </c:numCache>
            </c:numRef>
          </c:val>
          <c:smooth val="0"/>
        </c:ser>
        <c:ser>
          <c:idx val="10"/>
          <c:order val="8"/>
          <c:tx>
            <c:strRef>
              <c:f>'Simulation reports'!$A$513</c:f>
              <c:strCache>
                <c:ptCount val="1"/>
                <c:pt idx="0">
                  <c:v>Rural Area/Developable Land</c:v>
                </c:pt>
              </c:strCache>
            </c:strRef>
          </c:tx>
          <c:marker>
            <c:symbol val="none"/>
          </c:marker>
          <c:cat>
            <c:numRef>
              <c:f>'Simulation results'!$B$1:$CX$1</c:f>
              <c:numCache>
                <c:formatCode>General</c:formatCode>
                <c:ptCount val="101"/>
                <c:pt idx="0">
                  <c:v>2000</c:v>
                </c:pt>
                <c:pt idx="1">
                  <c:v>2000.5</c:v>
                </c:pt>
                <c:pt idx="2">
                  <c:v>2001</c:v>
                </c:pt>
                <c:pt idx="3">
                  <c:v>2001.5</c:v>
                </c:pt>
                <c:pt idx="4">
                  <c:v>2002</c:v>
                </c:pt>
                <c:pt idx="5">
                  <c:v>2002.5</c:v>
                </c:pt>
                <c:pt idx="6">
                  <c:v>2003</c:v>
                </c:pt>
                <c:pt idx="7">
                  <c:v>2003.5</c:v>
                </c:pt>
                <c:pt idx="8">
                  <c:v>2004</c:v>
                </c:pt>
                <c:pt idx="9">
                  <c:v>2004.5</c:v>
                </c:pt>
                <c:pt idx="10">
                  <c:v>2005</c:v>
                </c:pt>
                <c:pt idx="11">
                  <c:v>2005.5</c:v>
                </c:pt>
                <c:pt idx="12">
                  <c:v>2006</c:v>
                </c:pt>
                <c:pt idx="13">
                  <c:v>2006.5</c:v>
                </c:pt>
                <c:pt idx="14">
                  <c:v>2007</c:v>
                </c:pt>
                <c:pt idx="15">
                  <c:v>2007.5</c:v>
                </c:pt>
                <c:pt idx="16">
                  <c:v>2008</c:v>
                </c:pt>
                <c:pt idx="17">
                  <c:v>2008.5</c:v>
                </c:pt>
                <c:pt idx="18">
                  <c:v>2009</c:v>
                </c:pt>
                <c:pt idx="19">
                  <c:v>2009.5</c:v>
                </c:pt>
                <c:pt idx="20">
                  <c:v>2010</c:v>
                </c:pt>
                <c:pt idx="21">
                  <c:v>2010.5</c:v>
                </c:pt>
                <c:pt idx="22">
                  <c:v>2011</c:v>
                </c:pt>
                <c:pt idx="23">
                  <c:v>2011.5</c:v>
                </c:pt>
                <c:pt idx="24">
                  <c:v>2012</c:v>
                </c:pt>
                <c:pt idx="25">
                  <c:v>2012.5</c:v>
                </c:pt>
                <c:pt idx="26">
                  <c:v>2013</c:v>
                </c:pt>
                <c:pt idx="27">
                  <c:v>2013.5</c:v>
                </c:pt>
                <c:pt idx="28">
                  <c:v>2014</c:v>
                </c:pt>
                <c:pt idx="29">
                  <c:v>2014.5</c:v>
                </c:pt>
                <c:pt idx="30">
                  <c:v>2015</c:v>
                </c:pt>
                <c:pt idx="31">
                  <c:v>2015.5</c:v>
                </c:pt>
                <c:pt idx="32">
                  <c:v>2016</c:v>
                </c:pt>
                <c:pt idx="33">
                  <c:v>2016.5</c:v>
                </c:pt>
                <c:pt idx="34">
                  <c:v>2017</c:v>
                </c:pt>
                <c:pt idx="35">
                  <c:v>2017.5</c:v>
                </c:pt>
                <c:pt idx="36">
                  <c:v>2018</c:v>
                </c:pt>
                <c:pt idx="37">
                  <c:v>2018.5</c:v>
                </c:pt>
                <c:pt idx="38">
                  <c:v>2019</c:v>
                </c:pt>
                <c:pt idx="39">
                  <c:v>2019.5</c:v>
                </c:pt>
                <c:pt idx="40">
                  <c:v>2020</c:v>
                </c:pt>
                <c:pt idx="41">
                  <c:v>2020.5</c:v>
                </c:pt>
                <c:pt idx="42">
                  <c:v>2021</c:v>
                </c:pt>
                <c:pt idx="43">
                  <c:v>2021.5</c:v>
                </c:pt>
                <c:pt idx="44">
                  <c:v>2022</c:v>
                </c:pt>
                <c:pt idx="45">
                  <c:v>2022.5</c:v>
                </c:pt>
                <c:pt idx="46">
                  <c:v>2023</c:v>
                </c:pt>
                <c:pt idx="47">
                  <c:v>2023.5</c:v>
                </c:pt>
                <c:pt idx="48">
                  <c:v>2024</c:v>
                </c:pt>
                <c:pt idx="49">
                  <c:v>2024.5</c:v>
                </c:pt>
                <c:pt idx="50">
                  <c:v>2025</c:v>
                </c:pt>
                <c:pt idx="51">
                  <c:v>2025.5</c:v>
                </c:pt>
                <c:pt idx="52">
                  <c:v>2026</c:v>
                </c:pt>
                <c:pt idx="53">
                  <c:v>2026.5</c:v>
                </c:pt>
                <c:pt idx="54">
                  <c:v>2027</c:v>
                </c:pt>
                <c:pt idx="55">
                  <c:v>2027.5</c:v>
                </c:pt>
                <c:pt idx="56">
                  <c:v>2028</c:v>
                </c:pt>
                <c:pt idx="57">
                  <c:v>2028.5</c:v>
                </c:pt>
                <c:pt idx="58">
                  <c:v>2029</c:v>
                </c:pt>
                <c:pt idx="59">
                  <c:v>2029.5</c:v>
                </c:pt>
                <c:pt idx="60">
                  <c:v>2030</c:v>
                </c:pt>
                <c:pt idx="61">
                  <c:v>2030.5</c:v>
                </c:pt>
                <c:pt idx="62">
                  <c:v>2031</c:v>
                </c:pt>
                <c:pt idx="63">
                  <c:v>2031.5</c:v>
                </c:pt>
                <c:pt idx="64">
                  <c:v>2032</c:v>
                </c:pt>
                <c:pt idx="65">
                  <c:v>2032.5</c:v>
                </c:pt>
                <c:pt idx="66">
                  <c:v>2033</c:v>
                </c:pt>
                <c:pt idx="67">
                  <c:v>2033.5</c:v>
                </c:pt>
                <c:pt idx="68">
                  <c:v>2034</c:v>
                </c:pt>
                <c:pt idx="69">
                  <c:v>2034.5</c:v>
                </c:pt>
                <c:pt idx="70">
                  <c:v>2035</c:v>
                </c:pt>
                <c:pt idx="71">
                  <c:v>2035.5</c:v>
                </c:pt>
                <c:pt idx="72">
                  <c:v>2036</c:v>
                </c:pt>
                <c:pt idx="73">
                  <c:v>2036.5</c:v>
                </c:pt>
                <c:pt idx="74">
                  <c:v>2037</c:v>
                </c:pt>
                <c:pt idx="75">
                  <c:v>2037.5</c:v>
                </c:pt>
                <c:pt idx="76">
                  <c:v>2038</c:v>
                </c:pt>
                <c:pt idx="77">
                  <c:v>2038.5</c:v>
                </c:pt>
                <c:pt idx="78">
                  <c:v>2039</c:v>
                </c:pt>
                <c:pt idx="79">
                  <c:v>2039.5</c:v>
                </c:pt>
                <c:pt idx="80">
                  <c:v>2040</c:v>
                </c:pt>
                <c:pt idx="81">
                  <c:v>2040.5</c:v>
                </c:pt>
                <c:pt idx="82">
                  <c:v>2041</c:v>
                </c:pt>
                <c:pt idx="83">
                  <c:v>2041.5</c:v>
                </c:pt>
                <c:pt idx="84">
                  <c:v>2042</c:v>
                </c:pt>
                <c:pt idx="85">
                  <c:v>2042.5</c:v>
                </c:pt>
                <c:pt idx="86">
                  <c:v>2043</c:v>
                </c:pt>
                <c:pt idx="87">
                  <c:v>2043.5</c:v>
                </c:pt>
                <c:pt idx="88">
                  <c:v>2044</c:v>
                </c:pt>
                <c:pt idx="89">
                  <c:v>2044.5</c:v>
                </c:pt>
                <c:pt idx="90">
                  <c:v>2045</c:v>
                </c:pt>
                <c:pt idx="91">
                  <c:v>2045.5</c:v>
                </c:pt>
                <c:pt idx="92">
                  <c:v>2046</c:v>
                </c:pt>
                <c:pt idx="93">
                  <c:v>2046.5</c:v>
                </c:pt>
                <c:pt idx="94">
                  <c:v>2047</c:v>
                </c:pt>
                <c:pt idx="95">
                  <c:v>2047.5</c:v>
                </c:pt>
                <c:pt idx="96">
                  <c:v>2048</c:v>
                </c:pt>
                <c:pt idx="97">
                  <c:v>2048.5</c:v>
                </c:pt>
                <c:pt idx="98">
                  <c:v>2049</c:v>
                </c:pt>
                <c:pt idx="99">
                  <c:v>2049.5</c:v>
                </c:pt>
                <c:pt idx="100">
                  <c:v>2050</c:v>
                </c:pt>
              </c:numCache>
            </c:numRef>
          </c:cat>
          <c:val>
            <c:numRef>
              <c:f>'Simulation reports'!$B$513:$CX$513</c:f>
              <c:numCache>
                <c:formatCode>0%</c:formatCode>
                <c:ptCount val="101"/>
                <c:pt idx="0">
                  <c:v>1</c:v>
                </c:pt>
                <c:pt idx="1">
                  <c:v>1.0004777777777778</c:v>
                </c:pt>
                <c:pt idx="2">
                  <c:v>1.0005666666666666</c:v>
                </c:pt>
                <c:pt idx="3">
                  <c:v>1.0003111111111112</c:v>
                </c:pt>
                <c:pt idx="4">
                  <c:v>0.99973333333333336</c:v>
                </c:pt>
                <c:pt idx="5">
                  <c:v>0.99886666666666668</c:v>
                </c:pt>
                <c:pt idx="6">
                  <c:v>0.99772222222222229</c:v>
                </c:pt>
                <c:pt idx="7">
                  <c:v>0.99634444444444448</c:v>
                </c:pt>
                <c:pt idx="8">
                  <c:v>0.99474444444444443</c:v>
                </c:pt>
                <c:pt idx="9">
                  <c:v>0.99293333333333333</c:v>
                </c:pt>
                <c:pt idx="10">
                  <c:v>0.99094444444444452</c:v>
                </c:pt>
                <c:pt idx="11">
                  <c:v>0.98877777777777776</c:v>
                </c:pt>
                <c:pt idx="12">
                  <c:v>0.98645555555555553</c:v>
                </c:pt>
                <c:pt idx="13">
                  <c:v>0.98398888888888891</c:v>
                </c:pt>
                <c:pt idx="14">
                  <c:v>0.98138888888888887</c:v>
                </c:pt>
                <c:pt idx="15">
                  <c:v>0.97866666666666657</c:v>
                </c:pt>
                <c:pt idx="16">
                  <c:v>0.97582222222222226</c:v>
                </c:pt>
                <c:pt idx="17">
                  <c:v>0.97286666666666666</c:v>
                </c:pt>
                <c:pt idx="18">
                  <c:v>0.96981111111111118</c:v>
                </c:pt>
                <c:pt idx="19">
                  <c:v>0.96666666666666667</c:v>
                </c:pt>
                <c:pt idx="20">
                  <c:v>0.96343333333333336</c:v>
                </c:pt>
                <c:pt idx="21">
                  <c:v>0.96011111111111114</c:v>
                </c:pt>
                <c:pt idx="22">
                  <c:v>0.95671111111111107</c:v>
                </c:pt>
                <c:pt idx="23">
                  <c:v>0.95324444444444445</c:v>
                </c:pt>
                <c:pt idx="24">
                  <c:v>0.94971111111111117</c:v>
                </c:pt>
                <c:pt idx="25">
                  <c:v>0.9461222222222222</c:v>
                </c:pt>
                <c:pt idx="26">
                  <c:v>0.9424555555555556</c:v>
                </c:pt>
                <c:pt idx="27">
                  <c:v>0.93874444444444449</c:v>
                </c:pt>
                <c:pt idx="28">
                  <c:v>0.9349777777777778</c:v>
                </c:pt>
                <c:pt idx="29">
                  <c:v>0.93116666666666659</c:v>
                </c:pt>
                <c:pt idx="30">
                  <c:v>0.9273111111111112</c:v>
                </c:pt>
                <c:pt idx="31">
                  <c:v>0.92341111111111118</c:v>
                </c:pt>
                <c:pt idx="32">
                  <c:v>0.91946666666666665</c:v>
                </c:pt>
                <c:pt idx="33">
                  <c:v>0.91548888888888891</c:v>
                </c:pt>
                <c:pt idx="34">
                  <c:v>0.91147777777777783</c:v>
                </c:pt>
                <c:pt idx="35">
                  <c:v>0.9074444444444445</c:v>
                </c:pt>
                <c:pt idx="36">
                  <c:v>0.90337777777777772</c:v>
                </c:pt>
                <c:pt idx="37">
                  <c:v>0.89927777777777784</c:v>
                </c:pt>
                <c:pt idx="38">
                  <c:v>0.89516666666666667</c:v>
                </c:pt>
                <c:pt idx="39">
                  <c:v>0.89103333333333323</c:v>
                </c:pt>
                <c:pt idx="40">
                  <c:v>0.88687777777777788</c:v>
                </c:pt>
                <c:pt idx="41">
                  <c:v>0.88269999999999993</c:v>
                </c:pt>
                <c:pt idx="42">
                  <c:v>0.87851111111111102</c:v>
                </c:pt>
                <c:pt idx="43">
                  <c:v>0.87431111111111115</c:v>
                </c:pt>
                <c:pt idx="44">
                  <c:v>0.87009999999999998</c:v>
                </c:pt>
                <c:pt idx="45">
                  <c:v>0.86587777777777775</c:v>
                </c:pt>
                <c:pt idx="46">
                  <c:v>0.86165555555555562</c:v>
                </c:pt>
                <c:pt idx="47">
                  <c:v>0.85741111111111101</c:v>
                </c:pt>
                <c:pt idx="48">
                  <c:v>0.85316666666666674</c:v>
                </c:pt>
                <c:pt idx="49">
                  <c:v>0.84892222222222224</c:v>
                </c:pt>
                <c:pt idx="50">
                  <c:v>0.84467777777777786</c:v>
                </c:pt>
                <c:pt idx="51">
                  <c:v>0.84042222222222218</c:v>
                </c:pt>
                <c:pt idx="52">
                  <c:v>0.83617777777777769</c:v>
                </c:pt>
                <c:pt idx="53">
                  <c:v>0.83192222222222223</c:v>
                </c:pt>
                <c:pt idx="54">
                  <c:v>0.82767777777777773</c:v>
                </c:pt>
                <c:pt idx="55">
                  <c:v>0.82343333333333335</c:v>
                </c:pt>
                <c:pt idx="56">
                  <c:v>0.81919999999999993</c:v>
                </c:pt>
                <c:pt idx="57">
                  <c:v>0.81496666666666673</c:v>
                </c:pt>
                <c:pt idx="58">
                  <c:v>0.81074444444444438</c:v>
                </c:pt>
                <c:pt idx="59">
                  <c:v>0.80653333333333332</c:v>
                </c:pt>
                <c:pt idx="60">
                  <c:v>0.80232222222222227</c:v>
                </c:pt>
                <c:pt idx="61">
                  <c:v>0.79813333333333336</c:v>
                </c:pt>
                <c:pt idx="62">
                  <c:v>0.79394444444444434</c:v>
                </c:pt>
                <c:pt idx="63">
                  <c:v>0.78976666666666662</c:v>
                </c:pt>
                <c:pt idx="64">
                  <c:v>0.78561111111111104</c:v>
                </c:pt>
                <c:pt idx="65">
                  <c:v>0.78145555555555546</c:v>
                </c:pt>
                <c:pt idx="66">
                  <c:v>0.77732222222222225</c:v>
                </c:pt>
                <c:pt idx="67">
                  <c:v>0.7732</c:v>
                </c:pt>
                <c:pt idx="68">
                  <c:v>0.76908888888888882</c:v>
                </c:pt>
                <c:pt idx="69">
                  <c:v>0.76500000000000001</c:v>
                </c:pt>
                <c:pt idx="70">
                  <c:v>0.76092222222222228</c:v>
                </c:pt>
                <c:pt idx="71">
                  <c:v>0.7568555555555555</c:v>
                </c:pt>
                <c:pt idx="72">
                  <c:v>0.7528111111111111</c:v>
                </c:pt>
                <c:pt idx="73">
                  <c:v>0.74877777777777776</c:v>
                </c:pt>
                <c:pt idx="74">
                  <c:v>0.74476666666666658</c:v>
                </c:pt>
                <c:pt idx="75">
                  <c:v>0.74076666666666668</c:v>
                </c:pt>
                <c:pt idx="76">
                  <c:v>0.73678888888888894</c:v>
                </c:pt>
                <c:pt idx="77">
                  <c:v>0.73282222222222215</c:v>
                </c:pt>
                <c:pt idx="78">
                  <c:v>0.72887777777777774</c:v>
                </c:pt>
                <c:pt idx="79">
                  <c:v>0.7249444444444445</c:v>
                </c:pt>
                <c:pt idx="80">
                  <c:v>0.7210333333333333</c:v>
                </c:pt>
                <c:pt idx="81">
                  <c:v>0.71713333333333329</c:v>
                </c:pt>
                <c:pt idx="82">
                  <c:v>0.71325555555555553</c:v>
                </c:pt>
                <c:pt idx="83">
                  <c:v>0.70938888888888896</c:v>
                </c:pt>
                <c:pt idx="84">
                  <c:v>0.70554444444444442</c:v>
                </c:pt>
                <c:pt idx="85">
                  <c:v>0.70172222222222214</c:v>
                </c:pt>
                <c:pt idx="86">
                  <c:v>0.69791111111111115</c:v>
                </c:pt>
                <c:pt idx="87">
                  <c:v>0.69411111111111112</c:v>
                </c:pt>
                <c:pt idx="88">
                  <c:v>0.69034444444444443</c:v>
                </c:pt>
                <c:pt idx="89">
                  <c:v>0.68657777777777773</c:v>
                </c:pt>
                <c:pt idx="90">
                  <c:v>0.68283333333333329</c:v>
                </c:pt>
                <c:pt idx="91">
                  <c:v>0.67911111111111111</c:v>
                </c:pt>
                <c:pt idx="92">
                  <c:v>0.6754</c:v>
                </c:pt>
                <c:pt idx="93">
                  <c:v>0.67171111111111104</c:v>
                </c:pt>
                <c:pt idx="94">
                  <c:v>0.66803333333333337</c:v>
                </c:pt>
                <c:pt idx="95">
                  <c:v>0.66437777777777784</c:v>
                </c:pt>
                <c:pt idx="96">
                  <c:v>0.66073333333333328</c:v>
                </c:pt>
                <c:pt idx="97">
                  <c:v>0.65710000000000002</c:v>
                </c:pt>
                <c:pt idx="98">
                  <c:v>0.6534888888888889</c:v>
                </c:pt>
                <c:pt idx="99">
                  <c:v>0.64988888888888885</c:v>
                </c:pt>
                <c:pt idx="100">
                  <c:v>0.64631111111111106</c:v>
                </c:pt>
              </c:numCache>
            </c:numRef>
          </c:val>
          <c:smooth val="0"/>
        </c:ser>
        <c:dLbls>
          <c:showLegendKey val="0"/>
          <c:showVal val="0"/>
          <c:showCatName val="0"/>
          <c:showSerName val="0"/>
          <c:showPercent val="0"/>
          <c:showBubbleSize val="0"/>
        </c:dLbls>
        <c:marker val="1"/>
        <c:smooth val="0"/>
        <c:axId val="158304768"/>
        <c:axId val="158614656"/>
      </c:lineChart>
      <c:catAx>
        <c:axId val="158304768"/>
        <c:scaling>
          <c:orientation val="minMax"/>
        </c:scaling>
        <c:delete val="0"/>
        <c:axPos val="b"/>
        <c:numFmt formatCode="General" sourceLinked="1"/>
        <c:majorTickMark val="out"/>
        <c:minorTickMark val="none"/>
        <c:tickLblPos val="nextTo"/>
        <c:crossAx val="158614656"/>
        <c:crosses val="autoZero"/>
        <c:auto val="1"/>
        <c:lblAlgn val="ctr"/>
        <c:lblOffset val="100"/>
        <c:tickLblSkip val="10"/>
        <c:noMultiLvlLbl val="0"/>
      </c:catAx>
      <c:valAx>
        <c:axId val="158614656"/>
        <c:scaling>
          <c:orientation val="minMax"/>
        </c:scaling>
        <c:delete val="0"/>
        <c:axPos val="l"/>
        <c:majorGridlines/>
        <c:numFmt formatCode="0%" sourceLinked="0"/>
        <c:majorTickMark val="out"/>
        <c:minorTickMark val="none"/>
        <c:tickLblPos val="nextTo"/>
        <c:crossAx val="1583047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6" dropStyle="combo" dx="16" fmlaLink="$L$12" fmlaRange="$L$5:$L$10" noThreeD="1" val="0"/>
</file>

<file path=xl/ctrlProps/ctrlProp3.xml><?xml version="1.0" encoding="utf-8"?>
<formControlPr xmlns="http://schemas.microsoft.com/office/spreadsheetml/2009/9/main" objectType="Drop" dropLines="4" dropStyle="combo" dx="16" fmlaLink="$L$18" fmlaRange="$L$13:$L$16" noThreeD="1" val="0"/>
</file>

<file path=xl/ctrlProps/ctrlProp4.xml><?xml version="1.0" encoding="utf-8"?>
<formControlPr xmlns="http://schemas.microsoft.com/office/spreadsheetml/2009/9/main" objectType="Drop" dropLines="4" dropStyle="combo" dx="16" fmlaLink="$L$18" fmlaRange="$L$13:$L$16" noThreeD="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15.xml"/><Relationship Id="rId18" Type="http://schemas.openxmlformats.org/officeDocument/2006/relationships/chart" Target="../charts/chart20.xml"/><Relationship Id="rId26" Type="http://schemas.openxmlformats.org/officeDocument/2006/relationships/chart" Target="../charts/chart28.xml"/><Relationship Id="rId3" Type="http://schemas.openxmlformats.org/officeDocument/2006/relationships/chart" Target="../charts/chart5.xml"/><Relationship Id="rId21" Type="http://schemas.openxmlformats.org/officeDocument/2006/relationships/chart" Target="../charts/chart23.xml"/><Relationship Id="rId34" Type="http://schemas.openxmlformats.org/officeDocument/2006/relationships/chart" Target="../charts/chart36.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5" Type="http://schemas.openxmlformats.org/officeDocument/2006/relationships/chart" Target="../charts/chart27.xml"/><Relationship Id="rId33" Type="http://schemas.openxmlformats.org/officeDocument/2006/relationships/chart" Target="../charts/chart35.xml"/><Relationship Id="rId2" Type="http://schemas.openxmlformats.org/officeDocument/2006/relationships/chart" Target="../charts/chart4.xml"/><Relationship Id="rId16" Type="http://schemas.openxmlformats.org/officeDocument/2006/relationships/chart" Target="../charts/chart18.xml"/><Relationship Id="rId20" Type="http://schemas.openxmlformats.org/officeDocument/2006/relationships/chart" Target="../charts/chart22.xml"/><Relationship Id="rId29" Type="http://schemas.openxmlformats.org/officeDocument/2006/relationships/chart" Target="../charts/chart31.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chart" Target="../charts/chart26.xml"/><Relationship Id="rId32" Type="http://schemas.openxmlformats.org/officeDocument/2006/relationships/chart" Target="../charts/chart34.xml"/><Relationship Id="rId5" Type="http://schemas.openxmlformats.org/officeDocument/2006/relationships/chart" Target="../charts/chart7.xml"/><Relationship Id="rId15" Type="http://schemas.openxmlformats.org/officeDocument/2006/relationships/chart" Target="../charts/chart17.xml"/><Relationship Id="rId23" Type="http://schemas.openxmlformats.org/officeDocument/2006/relationships/chart" Target="../charts/chart25.xml"/><Relationship Id="rId28" Type="http://schemas.openxmlformats.org/officeDocument/2006/relationships/chart" Target="../charts/chart30.xml"/><Relationship Id="rId10" Type="http://schemas.openxmlformats.org/officeDocument/2006/relationships/chart" Target="../charts/chart12.xml"/><Relationship Id="rId19" Type="http://schemas.openxmlformats.org/officeDocument/2006/relationships/chart" Target="../charts/chart21.xml"/><Relationship Id="rId31" Type="http://schemas.openxmlformats.org/officeDocument/2006/relationships/chart" Target="../charts/chart33.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 Id="rId22" Type="http://schemas.openxmlformats.org/officeDocument/2006/relationships/chart" Target="../charts/chart24.xml"/><Relationship Id="rId27" Type="http://schemas.openxmlformats.org/officeDocument/2006/relationships/chart" Target="../charts/chart29.xml"/><Relationship Id="rId30" Type="http://schemas.openxmlformats.org/officeDocument/2006/relationships/chart" Target="../charts/chart32.xml"/><Relationship Id="rId8"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1695450</xdr:colOff>
          <xdr:row>16</xdr:row>
          <xdr:rowOff>161925</xdr:rowOff>
        </xdr:from>
        <xdr:to>
          <xdr:col>5</xdr:col>
          <xdr:colOff>1009650</xdr:colOff>
          <xdr:row>18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0" tIns="0" rIns="0" bIns="0" anchor="ctr" upright="1"/>
            <a:lstStyle/>
            <a:p>
              <a:pPr algn="ctr" rtl="0">
                <a:defRPr sz="1000"/>
              </a:pPr>
              <a:r>
                <a:rPr lang="en-US" sz="2000" b="0" i="0" u="none" strike="noStrike" baseline="0">
                  <a:solidFill>
                    <a:srgbClr val="000000"/>
                  </a:solidFill>
                  <a:latin typeface="Calibri"/>
                  <a:cs typeface="Calibri"/>
                </a:rPr>
                <a:t>Run Model</a:t>
              </a:r>
              <a:endParaRPr lang="en-US"/>
            </a:p>
          </xdr:txBody>
        </xdr:sp>
        <xdr:clientData fPrintsWithSheet="0"/>
      </xdr:twoCellAnchor>
    </mc:Choice>
    <mc:Fallback/>
  </mc:AlternateContent>
  <xdr:twoCellAnchor>
    <xdr:from>
      <xdr:col>4</xdr:col>
      <xdr:colOff>123825</xdr:colOff>
      <xdr:row>2</xdr:row>
      <xdr:rowOff>605236</xdr:rowOff>
    </xdr:from>
    <xdr:to>
      <xdr:col>4</xdr:col>
      <xdr:colOff>2714625</xdr:colOff>
      <xdr:row>16</xdr:row>
      <xdr:rowOff>79375</xdr:rowOff>
    </xdr:to>
    <xdr:sp macro="" textlink="">
      <xdr:nvSpPr>
        <xdr:cNvPr id="15" name="Rounded Rectangle 14"/>
        <xdr:cNvSpPr/>
      </xdr:nvSpPr>
      <xdr:spPr>
        <a:xfrm>
          <a:off x="3878263" y="748111"/>
          <a:ext cx="2590800" cy="3141264"/>
        </a:xfrm>
        <a:prstGeom prst="roundRect">
          <a:avLst>
            <a:gd name="adj" fmla="val 3222"/>
          </a:avLst>
        </a:prstGeom>
        <a:no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219075</xdr:colOff>
      <xdr:row>5</xdr:row>
      <xdr:rowOff>28575</xdr:rowOff>
    </xdr:from>
    <xdr:to>
      <xdr:col>4</xdr:col>
      <xdr:colOff>2562225</xdr:colOff>
      <xdr:row>5</xdr:row>
      <xdr:rowOff>28575</xdr:rowOff>
    </xdr:to>
    <xdr:cxnSp macro="">
      <xdr:nvCxnSpPr>
        <xdr:cNvPr id="17" name="Straight Connector 16"/>
        <xdr:cNvCxnSpPr/>
      </xdr:nvCxnSpPr>
      <xdr:spPr>
        <a:xfrm>
          <a:off x="4914900" y="676275"/>
          <a:ext cx="234315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2828925</xdr:colOff>
      <xdr:row>2</xdr:row>
      <xdr:rowOff>585392</xdr:rowOff>
    </xdr:from>
    <xdr:to>
      <xdr:col>8</xdr:col>
      <xdr:colOff>9525</xdr:colOff>
      <xdr:row>16</xdr:row>
      <xdr:rowOff>71438</xdr:rowOff>
    </xdr:to>
    <xdr:sp macro="" textlink="">
      <xdr:nvSpPr>
        <xdr:cNvPr id="23" name="Rounded Rectangle 22"/>
        <xdr:cNvSpPr/>
      </xdr:nvSpPr>
      <xdr:spPr>
        <a:xfrm>
          <a:off x="6583363" y="728267"/>
          <a:ext cx="3776662" cy="3153171"/>
        </a:xfrm>
        <a:prstGeom prst="roundRect">
          <a:avLst>
            <a:gd name="adj" fmla="val 3222"/>
          </a:avLst>
        </a:prstGeom>
        <a:no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171450</xdr:colOff>
      <xdr:row>5</xdr:row>
      <xdr:rowOff>28575</xdr:rowOff>
    </xdr:from>
    <xdr:to>
      <xdr:col>7</xdr:col>
      <xdr:colOff>657225</xdr:colOff>
      <xdr:row>5</xdr:row>
      <xdr:rowOff>28575</xdr:rowOff>
    </xdr:to>
    <xdr:cxnSp macro="">
      <xdr:nvCxnSpPr>
        <xdr:cNvPr id="24" name="Straight Connector 23"/>
        <xdr:cNvCxnSpPr/>
      </xdr:nvCxnSpPr>
      <xdr:spPr>
        <a:xfrm>
          <a:off x="6677025" y="628650"/>
          <a:ext cx="2743200"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24</xdr:row>
      <xdr:rowOff>252846</xdr:rowOff>
    </xdr:from>
    <xdr:to>
      <xdr:col>2</xdr:col>
      <xdr:colOff>19050</xdr:colOff>
      <xdr:row>24</xdr:row>
      <xdr:rowOff>252846</xdr:rowOff>
    </xdr:to>
    <xdr:cxnSp macro="">
      <xdr:nvCxnSpPr>
        <xdr:cNvPr id="28" name="Straight Connector 27"/>
        <xdr:cNvCxnSpPr/>
      </xdr:nvCxnSpPr>
      <xdr:spPr>
        <a:xfrm>
          <a:off x="95250" y="4833505"/>
          <a:ext cx="3439391"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76200</xdr:colOff>
      <xdr:row>21</xdr:row>
      <xdr:rowOff>9525</xdr:rowOff>
    </xdr:from>
    <xdr:to>
      <xdr:col>2</xdr:col>
      <xdr:colOff>0</xdr:colOff>
      <xdr:row>21</xdr:row>
      <xdr:rowOff>9525</xdr:rowOff>
    </xdr:to>
    <xdr:cxnSp macro="">
      <xdr:nvCxnSpPr>
        <xdr:cNvPr id="29" name="Straight Connector 28"/>
        <xdr:cNvCxnSpPr/>
      </xdr:nvCxnSpPr>
      <xdr:spPr>
        <a:xfrm>
          <a:off x="76200" y="3343275"/>
          <a:ext cx="3438525" cy="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74163</xdr:rowOff>
    </xdr:from>
    <xdr:to>
      <xdr:col>4</xdr:col>
      <xdr:colOff>19843</xdr:colOff>
      <xdr:row>10</xdr:row>
      <xdr:rowOff>2166</xdr:rowOff>
    </xdr:to>
    <xdr:grpSp>
      <xdr:nvGrpSpPr>
        <xdr:cNvPr id="1029" name="Group 1028"/>
        <xdr:cNvGrpSpPr/>
      </xdr:nvGrpSpPr>
      <xdr:grpSpPr>
        <a:xfrm>
          <a:off x="0" y="74163"/>
          <a:ext cx="3772693" cy="2442603"/>
          <a:chOff x="0" y="97975"/>
          <a:chExt cx="3774281" cy="2460066"/>
        </a:xfrm>
      </xdr:grpSpPr>
      <xdr:grpSp>
        <xdr:nvGrpSpPr>
          <xdr:cNvPr id="1028" name="Group 1027"/>
          <xdr:cNvGrpSpPr/>
        </xdr:nvGrpSpPr>
        <xdr:grpSpPr>
          <a:xfrm>
            <a:off x="103909" y="97975"/>
            <a:ext cx="3670372" cy="2460066"/>
            <a:chOff x="103909" y="97975"/>
            <a:chExt cx="3670372" cy="2460066"/>
          </a:xfrm>
        </xdr:grpSpPr>
        <xdr:sp macro="" textlink="">
          <xdr:nvSpPr>
            <xdr:cNvPr id="46" name="Freeform 45"/>
            <xdr:cNvSpPr/>
          </xdr:nvSpPr>
          <xdr:spPr>
            <a:xfrm>
              <a:off x="103909" y="142875"/>
              <a:ext cx="3588568" cy="2415166"/>
            </a:xfrm>
            <a:custGeom>
              <a:avLst/>
              <a:gdLst>
                <a:gd name="connsiteX0" fmla="*/ 0 w 3576205"/>
                <a:gd name="connsiteY0" fmla="*/ 2346613 h 2372591"/>
                <a:gd name="connsiteX1" fmla="*/ 381000 w 3576205"/>
                <a:gd name="connsiteY1" fmla="*/ 1827068 h 2372591"/>
                <a:gd name="connsiteX2" fmla="*/ 536864 w 3576205"/>
                <a:gd name="connsiteY2" fmla="*/ 1905000 h 2372591"/>
                <a:gd name="connsiteX3" fmla="*/ 891886 w 3576205"/>
                <a:gd name="connsiteY3" fmla="*/ 1532659 h 2372591"/>
                <a:gd name="connsiteX4" fmla="*/ 1056409 w 3576205"/>
                <a:gd name="connsiteY4" fmla="*/ 1515341 h 2372591"/>
                <a:gd name="connsiteX5" fmla="*/ 1290205 w 3576205"/>
                <a:gd name="connsiteY5" fmla="*/ 1324841 h 2372591"/>
                <a:gd name="connsiteX6" fmla="*/ 1420091 w 3576205"/>
                <a:gd name="connsiteY6" fmla="*/ 1307522 h 2372591"/>
                <a:gd name="connsiteX7" fmla="*/ 1584614 w 3576205"/>
                <a:gd name="connsiteY7" fmla="*/ 1411432 h 2372591"/>
                <a:gd name="connsiteX8" fmla="*/ 1766455 w 3576205"/>
                <a:gd name="connsiteY8" fmla="*/ 1411432 h 2372591"/>
                <a:gd name="connsiteX9" fmla="*/ 1896341 w 3576205"/>
                <a:gd name="connsiteY9" fmla="*/ 1238250 h 2372591"/>
                <a:gd name="connsiteX10" fmla="*/ 2017568 w 3576205"/>
                <a:gd name="connsiteY10" fmla="*/ 1255568 h 2372591"/>
                <a:gd name="connsiteX11" fmla="*/ 2311977 w 3576205"/>
                <a:gd name="connsiteY11" fmla="*/ 762000 h 2372591"/>
                <a:gd name="connsiteX12" fmla="*/ 3273136 w 3576205"/>
                <a:gd name="connsiteY12" fmla="*/ 173182 h 2372591"/>
                <a:gd name="connsiteX13" fmla="*/ 3420341 w 3576205"/>
                <a:gd name="connsiteY13" fmla="*/ 0 h 2372591"/>
                <a:gd name="connsiteX14" fmla="*/ 3576205 w 3576205"/>
                <a:gd name="connsiteY14" fmla="*/ 25977 h 2372591"/>
                <a:gd name="connsiteX15" fmla="*/ 3524250 w 3576205"/>
                <a:gd name="connsiteY15" fmla="*/ 606136 h 2372591"/>
                <a:gd name="connsiteX16" fmla="*/ 3420341 w 3576205"/>
                <a:gd name="connsiteY16" fmla="*/ 883227 h 2372591"/>
                <a:gd name="connsiteX17" fmla="*/ 3403023 w 3576205"/>
                <a:gd name="connsiteY17" fmla="*/ 2372591 h 2372591"/>
                <a:gd name="connsiteX18" fmla="*/ 3403023 w 3576205"/>
                <a:gd name="connsiteY18" fmla="*/ 2372591 h 23725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576205" h="2372591">
                  <a:moveTo>
                    <a:pt x="0" y="2346613"/>
                  </a:moveTo>
                  <a:lnTo>
                    <a:pt x="381000" y="1827068"/>
                  </a:lnTo>
                  <a:lnTo>
                    <a:pt x="536864" y="1905000"/>
                  </a:lnTo>
                  <a:lnTo>
                    <a:pt x="891886" y="1532659"/>
                  </a:lnTo>
                  <a:lnTo>
                    <a:pt x="1056409" y="1515341"/>
                  </a:lnTo>
                  <a:lnTo>
                    <a:pt x="1290205" y="1324841"/>
                  </a:lnTo>
                  <a:lnTo>
                    <a:pt x="1420091" y="1307522"/>
                  </a:lnTo>
                  <a:lnTo>
                    <a:pt x="1584614" y="1411432"/>
                  </a:lnTo>
                  <a:lnTo>
                    <a:pt x="1766455" y="1411432"/>
                  </a:lnTo>
                  <a:lnTo>
                    <a:pt x="1896341" y="1238250"/>
                  </a:lnTo>
                  <a:lnTo>
                    <a:pt x="2017568" y="1255568"/>
                  </a:lnTo>
                  <a:lnTo>
                    <a:pt x="2311977" y="762000"/>
                  </a:lnTo>
                  <a:lnTo>
                    <a:pt x="3273136" y="173182"/>
                  </a:lnTo>
                  <a:lnTo>
                    <a:pt x="3420341" y="0"/>
                  </a:lnTo>
                  <a:lnTo>
                    <a:pt x="3576205" y="25977"/>
                  </a:lnTo>
                  <a:lnTo>
                    <a:pt x="3524250" y="606136"/>
                  </a:lnTo>
                  <a:lnTo>
                    <a:pt x="3420341" y="883227"/>
                  </a:lnTo>
                  <a:lnTo>
                    <a:pt x="3403023" y="2372591"/>
                  </a:lnTo>
                  <a:lnTo>
                    <a:pt x="3403023" y="2372591"/>
                  </a:lnTo>
                </a:path>
              </a:pathLst>
            </a:custGeom>
            <a:solidFill>
              <a:srgbClr val="00583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xdr:cNvSpPr/>
          </xdr:nvSpPr>
          <xdr:spPr>
            <a:xfrm>
              <a:off x="3544746" y="97975"/>
              <a:ext cx="229535" cy="10849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 name="TextBox 5"/>
          <xdr:cNvSpPr txBox="1"/>
        </xdr:nvSpPr>
        <xdr:spPr>
          <a:xfrm>
            <a:off x="95250" y="1003589"/>
            <a:ext cx="2933699" cy="458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0583C"/>
                </a:solidFill>
                <a:effectLst/>
                <a:latin typeface="Arial Black" pitchFamily="34" charset="0"/>
                <a:ea typeface="+mn-ea"/>
                <a:cs typeface="+mn-cs"/>
              </a:rPr>
              <a:t>PROJECT 20-83</a:t>
            </a:r>
            <a:r>
              <a:rPr lang="en-US" sz="1800" b="1">
                <a:solidFill>
                  <a:srgbClr val="00583C"/>
                </a:solidFill>
                <a:latin typeface="Arial Black" pitchFamily="34" charset="0"/>
              </a:rPr>
              <a:t> </a:t>
            </a:r>
          </a:p>
        </xdr:txBody>
      </xdr:sp>
      <xdr:pic>
        <xdr:nvPicPr>
          <xdr:cNvPr id="39" name="yui_3_5_1_8_1353374550270_492" descr="http://www.watchyourdirt.com/storage/0001-2010-posts/01-febmar-posts/NCHRP.jpg?__SQUARESPACE_CACHEVERSION=129260418489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525" t="13270" r="12065" b="75269"/>
          <a:stretch/>
        </xdr:blipFill>
        <xdr:spPr bwMode="auto">
          <a:xfrm>
            <a:off x="0" y="366280"/>
            <a:ext cx="3420341" cy="638211"/>
          </a:xfrm>
          <a:prstGeom prst="rect">
            <a:avLst/>
          </a:prstGeom>
          <a:noFill/>
          <a:ln w="38100">
            <a:solidFill>
              <a:schemeClr val="bg1"/>
            </a:solidFill>
          </a:ln>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7942</xdr:colOff>
      <xdr:row>8</xdr:row>
      <xdr:rowOff>65182</xdr:rowOff>
    </xdr:from>
    <xdr:to>
      <xdr:col>2</xdr:col>
      <xdr:colOff>15340</xdr:colOff>
      <xdr:row>15</xdr:row>
      <xdr:rowOff>166710</xdr:rowOff>
    </xdr:to>
    <xdr:sp macro="" textlink="">
      <xdr:nvSpPr>
        <xdr:cNvPr id="3" name="TextBox 2"/>
        <xdr:cNvSpPr txBox="1"/>
      </xdr:nvSpPr>
      <xdr:spPr>
        <a:xfrm>
          <a:off x="103192" y="2152745"/>
          <a:ext cx="3428461" cy="162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2600" b="1" i="0" u="none" strike="noStrike">
              <a:solidFill>
                <a:schemeClr val="bg1">
                  <a:lumMod val="95000"/>
                </a:schemeClr>
              </a:solidFill>
              <a:effectLst/>
              <a:latin typeface="Arial Narrow" pitchFamily="34" charset="0"/>
              <a:ea typeface="+mn-ea"/>
              <a:cs typeface="+mn-cs"/>
            </a:rPr>
            <a:t>IMPACTS 2050:</a:t>
          </a:r>
        </a:p>
        <a:p>
          <a:pPr algn="r"/>
          <a:r>
            <a:rPr lang="en-US" sz="2600" b="1" i="0" u="none" strike="noStrike">
              <a:solidFill>
                <a:schemeClr val="bg1">
                  <a:lumMod val="95000"/>
                </a:schemeClr>
              </a:solidFill>
              <a:effectLst/>
              <a:latin typeface="Arial Narrow" pitchFamily="34" charset="0"/>
              <a:ea typeface="+mn-ea"/>
              <a:cs typeface="+mn-cs"/>
            </a:rPr>
            <a:t>Dynamic Analysis of Socio-Demographic</a:t>
          </a:r>
          <a:r>
            <a:rPr lang="en-US" sz="2600" b="1" i="0" u="none" strike="noStrike" baseline="0">
              <a:solidFill>
                <a:schemeClr val="bg1">
                  <a:lumMod val="95000"/>
                </a:schemeClr>
              </a:solidFill>
              <a:effectLst/>
              <a:latin typeface="Arial Narrow" pitchFamily="34" charset="0"/>
              <a:ea typeface="+mn-ea"/>
              <a:cs typeface="+mn-cs"/>
            </a:rPr>
            <a:t>  </a:t>
          </a:r>
        </a:p>
        <a:p>
          <a:pPr algn="r"/>
          <a:r>
            <a:rPr lang="en-US" sz="2600" b="1" i="0" u="none" strike="noStrike" baseline="0">
              <a:solidFill>
                <a:schemeClr val="bg1">
                  <a:lumMod val="95000"/>
                </a:schemeClr>
              </a:solidFill>
              <a:effectLst/>
              <a:latin typeface="Arial Narrow" pitchFamily="34" charset="0"/>
              <a:ea typeface="+mn-ea"/>
              <a:cs typeface="+mn-cs"/>
            </a:rPr>
            <a:t>&amp; Travel</a:t>
          </a:r>
          <a:r>
            <a:rPr lang="en-US" sz="2600" b="1" i="0" u="none" strike="noStrike">
              <a:solidFill>
                <a:schemeClr val="bg1">
                  <a:lumMod val="95000"/>
                </a:schemeClr>
              </a:solidFill>
              <a:effectLst/>
              <a:latin typeface="Arial Narrow" pitchFamily="34" charset="0"/>
              <a:ea typeface="+mn-ea"/>
              <a:cs typeface="+mn-cs"/>
            </a:rPr>
            <a:t> Scenarios</a:t>
          </a:r>
        </a:p>
      </xdr:txBody>
    </xdr:sp>
    <xdr:clientData/>
  </xdr:twoCellAnchor>
  <xdr:twoCellAnchor>
    <xdr:from>
      <xdr:col>4</xdr:col>
      <xdr:colOff>1081485</xdr:colOff>
      <xdr:row>2</xdr:row>
      <xdr:rowOff>73026</xdr:rowOff>
    </xdr:from>
    <xdr:to>
      <xdr:col>4</xdr:col>
      <xdr:colOff>1865710</xdr:colOff>
      <xdr:row>2</xdr:row>
      <xdr:rowOff>827089</xdr:rowOff>
    </xdr:to>
    <xdr:sp macro="" textlink="">
      <xdr:nvSpPr>
        <xdr:cNvPr id="48" name="Oval 47"/>
        <xdr:cNvSpPr/>
      </xdr:nvSpPr>
      <xdr:spPr>
        <a:xfrm>
          <a:off x="4841876" y="221854"/>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1</a:t>
          </a:r>
          <a:endParaRPr lang="en-US" sz="1100">
            <a:solidFill>
              <a:srgbClr val="00583C"/>
            </a:solidFill>
            <a:latin typeface="Arial Black" pitchFamily="34" charset="0"/>
          </a:endParaRPr>
        </a:p>
      </xdr:txBody>
    </xdr:sp>
    <xdr:clientData/>
  </xdr:twoCellAnchor>
  <xdr:twoCellAnchor>
    <xdr:from>
      <xdr:col>5</xdr:col>
      <xdr:colOff>1174354</xdr:colOff>
      <xdr:row>2</xdr:row>
      <xdr:rowOff>73026</xdr:rowOff>
    </xdr:from>
    <xdr:to>
      <xdr:col>6</xdr:col>
      <xdr:colOff>638970</xdr:colOff>
      <xdr:row>2</xdr:row>
      <xdr:rowOff>827089</xdr:rowOff>
    </xdr:to>
    <xdr:sp macro="" textlink="">
      <xdr:nvSpPr>
        <xdr:cNvPr id="55" name="Oval 54"/>
        <xdr:cNvSpPr/>
      </xdr:nvSpPr>
      <xdr:spPr>
        <a:xfrm>
          <a:off x="7782323" y="221854"/>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2</a:t>
          </a:r>
          <a:endParaRPr lang="en-US" sz="1100">
            <a:solidFill>
              <a:srgbClr val="00583C"/>
            </a:solidFill>
            <a:latin typeface="Arial Black" pitchFamily="34" charset="0"/>
          </a:endParaRPr>
        </a:p>
      </xdr:txBody>
    </xdr:sp>
    <xdr:clientData/>
  </xdr:twoCellAnchor>
  <xdr:twoCellAnchor>
    <xdr:from>
      <xdr:col>5</xdr:col>
      <xdr:colOff>751286</xdr:colOff>
      <xdr:row>15</xdr:row>
      <xdr:rowOff>165894</xdr:rowOff>
    </xdr:from>
    <xdr:to>
      <xdr:col>6</xdr:col>
      <xdr:colOff>215902</xdr:colOff>
      <xdr:row>19</xdr:row>
      <xdr:rowOff>165895</xdr:rowOff>
    </xdr:to>
    <xdr:sp macro="" textlink="">
      <xdr:nvSpPr>
        <xdr:cNvPr id="56" name="Oval 55"/>
        <xdr:cNvSpPr/>
      </xdr:nvSpPr>
      <xdr:spPr>
        <a:xfrm>
          <a:off x="7359255" y="3747691"/>
          <a:ext cx="784225" cy="754063"/>
        </a:xfrm>
        <a:prstGeom prst="ellipse">
          <a:avLst/>
        </a:prstGeom>
        <a:solidFill>
          <a:schemeClr val="bg1"/>
        </a:solidFill>
        <a:ln w="1143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00583C"/>
              </a:solidFill>
              <a:latin typeface="Arial Black" pitchFamily="34" charset="0"/>
            </a:rPr>
            <a:t>3</a:t>
          </a:r>
          <a:endParaRPr lang="en-US" sz="1100">
            <a:solidFill>
              <a:srgbClr val="00583C"/>
            </a:solidFill>
            <a:latin typeface="Arial Black" pitchFamily="34" charset="0"/>
          </a:endParaRPr>
        </a:p>
      </xdr:txBody>
    </xdr:sp>
    <xdr:clientData/>
  </xdr:twoCellAnchor>
  <xdr:twoCellAnchor>
    <xdr:from>
      <xdr:col>4</xdr:col>
      <xdr:colOff>1865710</xdr:colOff>
      <xdr:row>2</xdr:row>
      <xdr:rowOff>450058</xdr:rowOff>
    </xdr:from>
    <xdr:to>
      <xdr:col>5</xdr:col>
      <xdr:colOff>1174354</xdr:colOff>
      <xdr:row>2</xdr:row>
      <xdr:rowOff>450058</xdr:rowOff>
    </xdr:to>
    <xdr:cxnSp macro="">
      <xdr:nvCxnSpPr>
        <xdr:cNvPr id="57" name="Straight Arrow Connector 56"/>
        <xdr:cNvCxnSpPr>
          <a:stCxn id="48" idx="6"/>
          <a:endCxn id="55" idx="2"/>
        </xdr:cNvCxnSpPr>
      </xdr:nvCxnSpPr>
      <xdr:spPr>
        <a:xfrm>
          <a:off x="5626101" y="598886"/>
          <a:ext cx="2156222" cy="0"/>
        </a:xfrm>
        <a:prstGeom prst="straightConnector1">
          <a:avLst/>
        </a:prstGeom>
        <a:ln w="76200">
          <a:solidFill>
            <a:srgbClr val="00583C"/>
          </a:solidFill>
          <a:prstDash val="sys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215902</xdr:colOff>
      <xdr:row>2</xdr:row>
      <xdr:rowOff>450058</xdr:rowOff>
    </xdr:from>
    <xdr:to>
      <xdr:col>6</xdr:col>
      <xdr:colOff>638970</xdr:colOff>
      <xdr:row>17</xdr:row>
      <xdr:rowOff>165895</xdr:rowOff>
    </xdr:to>
    <xdr:cxnSp macro="">
      <xdr:nvCxnSpPr>
        <xdr:cNvPr id="60" name="Elbow Connector 59"/>
        <xdr:cNvCxnSpPr>
          <a:stCxn id="55" idx="6"/>
          <a:endCxn id="56" idx="6"/>
        </xdr:cNvCxnSpPr>
      </xdr:nvCxnSpPr>
      <xdr:spPr>
        <a:xfrm flipH="1">
          <a:off x="8143480" y="598886"/>
          <a:ext cx="423068" cy="3525837"/>
        </a:xfrm>
        <a:prstGeom prst="bentConnector3">
          <a:avLst>
            <a:gd name="adj1" fmla="val -463509"/>
          </a:avLst>
        </a:prstGeom>
        <a:ln w="76200">
          <a:solidFill>
            <a:srgbClr val="00583C"/>
          </a:solidFill>
          <a:prstDash val="sys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19050</xdr:colOff>
          <xdr:row>5</xdr:row>
          <xdr:rowOff>171450</xdr:rowOff>
        </xdr:from>
        <xdr:to>
          <xdr:col>7</xdr:col>
          <xdr:colOff>790575</xdr:colOff>
          <xdr:row>6</xdr:row>
          <xdr:rowOff>209550</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180975</xdr:rowOff>
        </xdr:from>
        <xdr:to>
          <xdr:col>7</xdr:col>
          <xdr:colOff>790575</xdr:colOff>
          <xdr:row>10</xdr:row>
          <xdr:rowOff>209550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1400175</xdr:colOff>
          <xdr:row>6</xdr:row>
          <xdr:rowOff>47625</xdr:rowOff>
        </xdr:from>
        <xdr:to>
          <xdr:col>4</xdr:col>
          <xdr:colOff>2638425</xdr:colOff>
          <xdr:row>7</xdr:row>
          <xdr:rowOff>0</xdr:rowOff>
        </xdr:to>
        <xdr:sp macro="" textlink="">
          <xdr:nvSpPr>
            <xdr:cNvPr id="2" name="Drop Down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380999</xdr:colOff>
      <xdr:row>3</xdr:row>
      <xdr:rowOff>133350</xdr:rowOff>
    </xdr:from>
    <xdr:to>
      <xdr:col>18</xdr:col>
      <xdr:colOff>219074</xdr:colOff>
      <xdr:row>7</xdr:row>
      <xdr:rowOff>133350</xdr:rowOff>
    </xdr:to>
    <xdr:sp macro="" textlink="">
      <xdr:nvSpPr>
        <xdr:cNvPr id="2" name="TextBox 1"/>
        <xdr:cNvSpPr txBox="1"/>
      </xdr:nvSpPr>
      <xdr:spPr>
        <a:xfrm>
          <a:off x="7810499" y="704850"/>
          <a:ext cx="3162300" cy="762000"/>
        </a:xfrm>
        <a:prstGeom prst="rect">
          <a:avLst/>
        </a:prstGeom>
        <a:solidFill>
          <a:schemeClr val="lt1"/>
        </a:solidFill>
        <a:ln w="381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C00000"/>
              </a:solidFill>
            </a:rPr>
            <a:t>Be Careful: Editing</a:t>
          </a:r>
          <a:r>
            <a:rPr lang="en-US" sz="1100" b="1" baseline="0">
              <a:solidFill>
                <a:srgbClr val="C00000"/>
              </a:solidFill>
            </a:rPr>
            <a:t> this box wil change the Momentum Scenario for this and future runs, until changed back to the original value</a:t>
          </a:r>
          <a:r>
            <a:rPr lang="en-US" sz="1100" b="1" baseline="0">
              <a:solidFill>
                <a:srgbClr val="00583C"/>
              </a:solidFill>
            </a:rPr>
            <a:t>.</a:t>
          </a:r>
          <a:endParaRPr lang="en-US" sz="1100"/>
        </a:p>
      </xdr:txBody>
    </xdr:sp>
    <xdr:clientData/>
  </xdr:twoCellAnchor>
  <xdr:twoCellAnchor>
    <xdr:from>
      <xdr:col>12</xdr:col>
      <xdr:colOff>104775</xdr:colOff>
      <xdr:row>2</xdr:row>
      <xdr:rowOff>161925</xdr:rowOff>
    </xdr:from>
    <xdr:to>
      <xdr:col>13</xdr:col>
      <xdr:colOff>66674</xdr:colOff>
      <xdr:row>4</xdr:row>
      <xdr:rowOff>152400</xdr:rowOff>
    </xdr:to>
    <xdr:sp macro="" textlink="">
      <xdr:nvSpPr>
        <xdr:cNvPr id="3" name="Oval 2"/>
        <xdr:cNvSpPr/>
      </xdr:nvSpPr>
      <xdr:spPr>
        <a:xfrm>
          <a:off x="7534275" y="542925"/>
          <a:ext cx="352424" cy="371475"/>
        </a:xfrm>
        <a:prstGeom prst="ellipse">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C00000"/>
              </a:solidFill>
              <a:latin typeface="Arial Black" pitchFamily="34" charset="0"/>
            </a:rPr>
            <a:t>!</a:t>
          </a:r>
          <a:endParaRPr lang="en-US" sz="800">
            <a:solidFill>
              <a:srgbClr val="C00000"/>
            </a:solidFill>
            <a:latin typeface="Arial Black"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466725</xdr:colOff>
      <xdr:row>0</xdr:row>
      <xdr:rowOff>209550</xdr:rowOff>
    </xdr:from>
    <xdr:to>
      <xdr:col>8</xdr:col>
      <xdr:colOff>238125</xdr:colOff>
      <xdr:row>2</xdr:row>
      <xdr:rowOff>142875</xdr:rowOff>
    </xdr:to>
    <xdr:sp macro="" textlink="">
      <xdr:nvSpPr>
        <xdr:cNvPr id="3" name="TextBox 2"/>
        <xdr:cNvSpPr txBox="1"/>
      </xdr:nvSpPr>
      <xdr:spPr>
        <a:xfrm>
          <a:off x="3105150" y="209550"/>
          <a:ext cx="3162300" cy="581025"/>
        </a:xfrm>
        <a:prstGeom prst="rect">
          <a:avLst/>
        </a:prstGeom>
        <a:solidFill>
          <a:schemeClr val="bg1">
            <a:lumMod val="95000"/>
          </a:schemeClr>
        </a:solidFill>
        <a:ln w="38100" cmpd="sng">
          <a:solidFill>
            <a:srgbClr val="00583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583C"/>
              </a:solidFill>
            </a:rPr>
            <a:t>Model Tip: </a:t>
          </a:r>
          <a:r>
            <a:rPr lang="en-US" sz="1100"/>
            <a:t>use this space to make a comment about inputs</a:t>
          </a:r>
          <a:r>
            <a:rPr lang="en-US" sz="1100" baseline="0"/>
            <a:t> on this page including suggestions.</a:t>
          </a:r>
          <a:endParaRPr lang="en-US" sz="1100"/>
        </a:p>
      </xdr:txBody>
    </xdr:sp>
    <xdr:clientData/>
  </xdr:twoCellAnchor>
  <xdr:twoCellAnchor>
    <xdr:from>
      <xdr:col>2</xdr:col>
      <xdr:colOff>190501</xdr:colOff>
      <xdr:row>0</xdr:row>
      <xdr:rowOff>47625</xdr:rowOff>
    </xdr:from>
    <xdr:to>
      <xdr:col>2</xdr:col>
      <xdr:colOff>542925</xdr:colOff>
      <xdr:row>0</xdr:row>
      <xdr:rowOff>419100</xdr:rowOff>
    </xdr:to>
    <xdr:sp macro="" textlink="">
      <xdr:nvSpPr>
        <xdr:cNvPr id="2" name="Oval 1"/>
        <xdr:cNvSpPr/>
      </xdr:nvSpPr>
      <xdr:spPr>
        <a:xfrm>
          <a:off x="2828926" y="47625"/>
          <a:ext cx="352424" cy="371475"/>
        </a:xfrm>
        <a:prstGeom prst="ellipse">
          <a:avLst/>
        </a:prstGeom>
        <a:solidFill>
          <a:schemeClr val="bg1"/>
        </a:solidFill>
        <a:ln w="38100">
          <a:solidFill>
            <a:srgbClr val="00583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00583C"/>
              </a:solidFill>
              <a:latin typeface="Arial Black" pitchFamily="34" charset="0"/>
            </a:rPr>
            <a:t>!</a:t>
          </a:r>
          <a:endParaRPr lang="en-US" sz="800">
            <a:solidFill>
              <a:srgbClr val="00583C"/>
            </a:solidFill>
            <a:latin typeface="Arial Black"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85725</xdr:colOff>
      <xdr:row>44</xdr:row>
      <xdr:rowOff>100012</xdr:rowOff>
    </xdr:from>
    <xdr:to>
      <xdr:col>9</xdr:col>
      <xdr:colOff>1123950</xdr:colOff>
      <xdr:row>58</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161925</xdr:colOff>
      <xdr:row>189</xdr:row>
      <xdr:rowOff>42862</xdr:rowOff>
    </xdr:from>
    <xdr:to>
      <xdr:col>11</xdr:col>
      <xdr:colOff>285750</xdr:colOff>
      <xdr:row>205</xdr:row>
      <xdr:rowOff>119062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49305</xdr:colOff>
      <xdr:row>51</xdr:row>
      <xdr:rowOff>0</xdr:rowOff>
    </xdr:from>
    <xdr:to>
      <xdr:col>12</xdr:col>
      <xdr:colOff>314325</xdr:colOff>
      <xdr:row>68</xdr:row>
      <xdr:rowOff>114300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56029</xdr:colOff>
      <xdr:row>70</xdr:row>
      <xdr:rowOff>0</xdr:rowOff>
    </xdr:from>
    <xdr:to>
      <xdr:col>12</xdr:col>
      <xdr:colOff>333374</xdr:colOff>
      <xdr:row>87</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56029</xdr:colOff>
      <xdr:row>89</xdr:row>
      <xdr:rowOff>0</xdr:rowOff>
    </xdr:from>
    <xdr:to>
      <xdr:col>12</xdr:col>
      <xdr:colOff>314324</xdr:colOff>
      <xdr:row>106</xdr:row>
      <xdr:rowOff>114300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56030</xdr:colOff>
      <xdr:row>146</xdr:row>
      <xdr:rowOff>0</xdr:rowOff>
    </xdr:from>
    <xdr:to>
      <xdr:col>12</xdr:col>
      <xdr:colOff>304800</xdr:colOff>
      <xdr:row>163</xdr:row>
      <xdr:rowOff>114300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36980</xdr:colOff>
      <xdr:row>165</xdr:row>
      <xdr:rowOff>47625</xdr:rowOff>
    </xdr:from>
    <xdr:to>
      <xdr:col>13</xdr:col>
      <xdr:colOff>28575</xdr:colOff>
      <xdr:row>182</xdr:row>
      <xdr:rowOff>161925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56030</xdr:colOff>
      <xdr:row>184</xdr:row>
      <xdr:rowOff>0</xdr:rowOff>
    </xdr:from>
    <xdr:to>
      <xdr:col>13</xdr:col>
      <xdr:colOff>9525</xdr:colOff>
      <xdr:row>201</xdr:row>
      <xdr:rowOff>114300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56030</xdr:colOff>
      <xdr:row>299</xdr:row>
      <xdr:rowOff>0</xdr:rowOff>
    </xdr:from>
    <xdr:to>
      <xdr:col>13</xdr:col>
      <xdr:colOff>76201</xdr:colOff>
      <xdr:row>316</xdr:row>
      <xdr:rowOff>114300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28574</xdr:colOff>
      <xdr:row>336</xdr:row>
      <xdr:rowOff>171450</xdr:rowOff>
    </xdr:from>
    <xdr:to>
      <xdr:col>14</xdr:col>
      <xdr:colOff>0</xdr:colOff>
      <xdr:row>354</xdr:row>
      <xdr:rowOff>95250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19050</xdr:colOff>
      <xdr:row>203</xdr:row>
      <xdr:rowOff>0</xdr:rowOff>
    </xdr:from>
    <xdr:to>
      <xdr:col>13</xdr:col>
      <xdr:colOff>171449</xdr:colOff>
      <xdr:row>220</xdr:row>
      <xdr:rowOff>114300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8405</xdr:colOff>
      <xdr:row>222</xdr:row>
      <xdr:rowOff>0</xdr:rowOff>
    </xdr:from>
    <xdr:to>
      <xdr:col>13</xdr:col>
      <xdr:colOff>152400</xdr:colOff>
      <xdr:row>239</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56029</xdr:colOff>
      <xdr:row>260</xdr:row>
      <xdr:rowOff>0</xdr:rowOff>
    </xdr:from>
    <xdr:to>
      <xdr:col>13</xdr:col>
      <xdr:colOff>114299</xdr:colOff>
      <xdr:row>277</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56030</xdr:colOff>
      <xdr:row>279</xdr:row>
      <xdr:rowOff>0</xdr:rowOff>
    </xdr:from>
    <xdr:to>
      <xdr:col>13</xdr:col>
      <xdr:colOff>104775</xdr:colOff>
      <xdr:row>296</xdr:row>
      <xdr:rowOff>114300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49305</xdr:colOff>
      <xdr:row>31</xdr:row>
      <xdr:rowOff>57150</xdr:rowOff>
    </xdr:from>
    <xdr:to>
      <xdr:col>12</xdr:col>
      <xdr:colOff>333375</xdr:colOff>
      <xdr:row>48</xdr:row>
      <xdr:rowOff>171450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304800</xdr:colOff>
      <xdr:row>31</xdr:row>
      <xdr:rowOff>57150</xdr:rowOff>
    </xdr:from>
    <xdr:to>
      <xdr:col>21</xdr:col>
      <xdr:colOff>438150</xdr:colOff>
      <xdr:row>48</xdr:row>
      <xdr:rowOff>171450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0</xdr:colOff>
      <xdr:row>127</xdr:row>
      <xdr:rowOff>0</xdr:rowOff>
    </xdr:from>
    <xdr:to>
      <xdr:col>12</xdr:col>
      <xdr:colOff>295275</xdr:colOff>
      <xdr:row>144</xdr:row>
      <xdr:rowOff>114300</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828674</xdr:colOff>
      <xdr:row>241</xdr:row>
      <xdr:rowOff>0</xdr:rowOff>
    </xdr:from>
    <xdr:to>
      <xdr:col>13</xdr:col>
      <xdr:colOff>133349</xdr:colOff>
      <xdr:row>258</xdr:row>
      <xdr:rowOff>114300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0</xdr:colOff>
      <xdr:row>51</xdr:row>
      <xdr:rowOff>0</xdr:rowOff>
    </xdr:from>
    <xdr:to>
      <xdr:col>23</xdr:col>
      <xdr:colOff>417420</xdr:colOff>
      <xdr:row>68</xdr:row>
      <xdr:rowOff>114300</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0</xdr:colOff>
      <xdr:row>70</xdr:row>
      <xdr:rowOff>0</xdr:rowOff>
    </xdr:from>
    <xdr:to>
      <xdr:col>23</xdr:col>
      <xdr:colOff>429745</xdr:colOff>
      <xdr:row>87</xdr:row>
      <xdr:rowOff>114300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0</xdr:colOff>
      <xdr:row>89</xdr:row>
      <xdr:rowOff>0</xdr:rowOff>
    </xdr:from>
    <xdr:to>
      <xdr:col>23</xdr:col>
      <xdr:colOff>410695</xdr:colOff>
      <xdr:row>106</xdr:row>
      <xdr:rowOff>114300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0</xdr:colOff>
      <xdr:row>165</xdr:row>
      <xdr:rowOff>0</xdr:rowOff>
    </xdr:from>
    <xdr:to>
      <xdr:col>23</xdr:col>
      <xdr:colOff>477370</xdr:colOff>
      <xdr:row>182</xdr:row>
      <xdr:rowOff>114300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0</xdr:colOff>
      <xdr:row>146</xdr:row>
      <xdr:rowOff>0</xdr:rowOff>
    </xdr:from>
    <xdr:to>
      <xdr:col>23</xdr:col>
      <xdr:colOff>401170</xdr:colOff>
      <xdr:row>163</xdr:row>
      <xdr:rowOff>114300</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0</xdr:colOff>
      <xdr:row>184</xdr:row>
      <xdr:rowOff>0</xdr:rowOff>
    </xdr:from>
    <xdr:to>
      <xdr:col>23</xdr:col>
      <xdr:colOff>439270</xdr:colOff>
      <xdr:row>201</xdr:row>
      <xdr:rowOff>114300</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15</xdr:col>
      <xdr:colOff>0</xdr:colOff>
      <xdr:row>299</xdr:row>
      <xdr:rowOff>0</xdr:rowOff>
    </xdr:from>
    <xdr:to>
      <xdr:col>23</xdr:col>
      <xdr:colOff>505946</xdr:colOff>
      <xdr:row>316</xdr:row>
      <xdr:rowOff>114300</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0</xdr:colOff>
      <xdr:row>318</xdr:row>
      <xdr:rowOff>0</xdr:rowOff>
    </xdr:from>
    <xdr:to>
      <xdr:col>23</xdr:col>
      <xdr:colOff>571500</xdr:colOff>
      <xdr:row>335</xdr:row>
      <xdr:rowOff>114300</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15</xdr:col>
      <xdr:colOff>0</xdr:colOff>
      <xdr:row>337</xdr:row>
      <xdr:rowOff>0</xdr:rowOff>
    </xdr:from>
    <xdr:to>
      <xdr:col>23</xdr:col>
      <xdr:colOff>638176</xdr:colOff>
      <xdr:row>354</xdr:row>
      <xdr:rowOff>114300</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15</xdr:col>
      <xdr:colOff>0</xdr:colOff>
      <xdr:row>203</xdr:row>
      <xdr:rowOff>0</xdr:rowOff>
    </xdr:from>
    <xdr:to>
      <xdr:col>23</xdr:col>
      <xdr:colOff>638174</xdr:colOff>
      <xdr:row>220</xdr:row>
      <xdr:rowOff>114300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15</xdr:col>
      <xdr:colOff>0</xdr:colOff>
      <xdr:row>222</xdr:row>
      <xdr:rowOff>0</xdr:rowOff>
    </xdr:from>
    <xdr:to>
      <xdr:col>23</xdr:col>
      <xdr:colOff>629770</xdr:colOff>
      <xdr:row>239</xdr:row>
      <xdr:rowOff>114300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15</xdr:col>
      <xdr:colOff>0</xdr:colOff>
      <xdr:row>241</xdr:row>
      <xdr:rowOff>0</xdr:rowOff>
    </xdr:from>
    <xdr:to>
      <xdr:col>23</xdr:col>
      <xdr:colOff>619125</xdr:colOff>
      <xdr:row>258</xdr:row>
      <xdr:rowOff>114300</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0</xdr:colOff>
      <xdr:row>260</xdr:row>
      <xdr:rowOff>0</xdr:rowOff>
    </xdr:from>
    <xdr:to>
      <xdr:col>23</xdr:col>
      <xdr:colOff>544045</xdr:colOff>
      <xdr:row>277</xdr:row>
      <xdr:rowOff>114300</xdr:rowOff>
    </xdr:to>
    <xdr:graphicFrame macro="">
      <xdr:nvGraphicFramePr>
        <xdr:cNvPr id="72"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15</xdr:col>
      <xdr:colOff>0</xdr:colOff>
      <xdr:row>279</xdr:row>
      <xdr:rowOff>0</xdr:rowOff>
    </xdr:from>
    <xdr:to>
      <xdr:col>23</xdr:col>
      <xdr:colOff>534520</xdr:colOff>
      <xdr:row>296</xdr:row>
      <xdr:rowOff>114300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0</xdr:colOff>
      <xdr:row>108</xdr:row>
      <xdr:rowOff>0</xdr:rowOff>
    </xdr:from>
    <xdr:to>
      <xdr:col>12</xdr:col>
      <xdr:colOff>295275</xdr:colOff>
      <xdr:row>125</xdr:row>
      <xdr:rowOff>114300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15</xdr:col>
      <xdr:colOff>0</xdr:colOff>
      <xdr:row>108</xdr:row>
      <xdr:rowOff>0</xdr:rowOff>
    </xdr:from>
    <xdr:to>
      <xdr:col>23</xdr:col>
      <xdr:colOff>447675</xdr:colOff>
      <xdr:row>125</xdr:row>
      <xdr:rowOff>114300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15</xdr:col>
      <xdr:colOff>0</xdr:colOff>
      <xdr:row>127</xdr:row>
      <xdr:rowOff>0</xdr:rowOff>
    </xdr:from>
    <xdr:to>
      <xdr:col>23</xdr:col>
      <xdr:colOff>447675</xdr:colOff>
      <xdr:row>144</xdr:row>
      <xdr:rowOff>114300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xdr:col>
      <xdr:colOff>0</xdr:colOff>
      <xdr:row>318</xdr:row>
      <xdr:rowOff>0</xdr:rowOff>
    </xdr:from>
    <xdr:to>
      <xdr:col>13</xdr:col>
      <xdr:colOff>20171</xdr:colOff>
      <xdr:row>335</xdr:row>
      <xdr:rowOff>114300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39"/>
  <sheetViews>
    <sheetView zoomScaleNormal="100" workbookViewId="0">
      <selection activeCell="H14" sqref="H14"/>
    </sheetView>
  </sheetViews>
  <sheetFormatPr defaultRowHeight="15" x14ac:dyDescent="0.25"/>
  <cols>
    <col min="1" max="1" width="1.42578125" style="129" customWidth="1"/>
    <col min="2" max="2" width="51.28515625" style="129" customWidth="1"/>
    <col min="3" max="3" width="1.28515625" style="129" customWidth="1"/>
    <col min="4" max="4" width="2.28515625" style="129" customWidth="1"/>
    <col min="5" max="5" width="42.7109375" style="131" customWidth="1"/>
    <col min="6" max="6" width="19.85546875" style="131" customWidth="1"/>
    <col min="7" max="7" width="14" style="129" customWidth="1"/>
    <col min="8" max="8" width="22.28515625" style="129" customWidth="1"/>
    <col min="9" max="10" width="9.140625" style="129"/>
    <col min="11" max="11" width="5.42578125" style="129" customWidth="1"/>
    <col min="12" max="12" width="5.42578125" style="129" hidden="1" customWidth="1"/>
    <col min="13" max="13" width="5.42578125" style="129" customWidth="1"/>
    <col min="14" max="16384" width="9.140625" style="129"/>
  </cols>
  <sheetData>
    <row r="1" spans="2:12" ht="6.75" customHeight="1" x14ac:dyDescent="0.25"/>
    <row r="2" spans="2:12" ht="4.5" customHeight="1" x14ac:dyDescent="0.25"/>
    <row r="3" spans="2:12" ht="72.75" customHeight="1" x14ac:dyDescent="0.25">
      <c r="E3" s="129"/>
      <c r="F3" s="129"/>
      <c r="I3" s="135"/>
    </row>
    <row r="4" spans="2:12" ht="6.75" customHeight="1" x14ac:dyDescent="0.25">
      <c r="E4" s="129"/>
      <c r="F4" s="129"/>
      <c r="I4" s="135"/>
    </row>
    <row r="5" spans="2:12" ht="21" customHeight="1" x14ac:dyDescent="0.3">
      <c r="E5" s="150" t="s">
        <v>600</v>
      </c>
      <c r="F5" s="389" t="s">
        <v>604</v>
      </c>
      <c r="G5" s="389"/>
      <c r="H5" s="389"/>
      <c r="I5" s="135"/>
      <c r="L5" s="129" t="s">
        <v>219</v>
      </c>
    </row>
    <row r="6" spans="2:12" s="130" customFormat="1" ht="17.25" customHeight="1" x14ac:dyDescent="0.25">
      <c r="C6" s="129"/>
      <c r="E6" s="148" t="s">
        <v>593</v>
      </c>
      <c r="F6" s="392" t="s">
        <v>601</v>
      </c>
      <c r="G6" s="392"/>
      <c r="H6" s="138"/>
      <c r="I6" s="138"/>
      <c r="L6" s="130" t="s">
        <v>37</v>
      </c>
    </row>
    <row r="7" spans="2:12" ht="17.25" customHeight="1" x14ac:dyDescent="0.35">
      <c r="B7" s="130"/>
      <c r="E7" s="253" t="s">
        <v>623</v>
      </c>
      <c r="F7" s="392"/>
      <c r="G7" s="392"/>
      <c r="H7" s="151">
        <f>L12-1</f>
        <v>0</v>
      </c>
      <c r="I7" s="135"/>
      <c r="L7" s="129" t="s">
        <v>38</v>
      </c>
    </row>
    <row r="8" spans="2:12" ht="17.25" customHeight="1" x14ac:dyDescent="0.35">
      <c r="B8" s="130"/>
      <c r="E8" s="148" t="s">
        <v>594</v>
      </c>
      <c r="F8" s="139"/>
      <c r="G8" s="135"/>
      <c r="H8" s="151"/>
      <c r="I8" s="135"/>
      <c r="L8" s="129" t="s">
        <v>39</v>
      </c>
    </row>
    <row r="9" spans="2:12" ht="17.25" customHeight="1" x14ac:dyDescent="0.35">
      <c r="B9" s="130"/>
      <c r="E9" s="149" t="s">
        <v>595</v>
      </c>
      <c r="F9" s="392" t="s">
        <v>602</v>
      </c>
      <c r="G9" s="392"/>
      <c r="H9" s="151"/>
      <c r="I9" s="135"/>
      <c r="L9" s="129" t="s">
        <v>40</v>
      </c>
    </row>
    <row r="10" spans="2:12" ht="17.25" customHeight="1" x14ac:dyDescent="0.35">
      <c r="B10" s="130"/>
      <c r="E10" s="148" t="s">
        <v>596</v>
      </c>
      <c r="F10" s="392"/>
      <c r="G10" s="392"/>
      <c r="H10" s="151"/>
      <c r="I10" s="135"/>
      <c r="L10" s="129" t="s">
        <v>41</v>
      </c>
    </row>
    <row r="11" spans="2:12" ht="17.25" customHeight="1" x14ac:dyDescent="0.35">
      <c r="B11" s="133"/>
      <c r="E11" s="149" t="s">
        <v>597</v>
      </c>
      <c r="F11" s="392"/>
      <c r="G11" s="392"/>
      <c r="H11" s="151">
        <f>L18</f>
        <v>1</v>
      </c>
      <c r="I11" s="135"/>
      <c r="L11" s="142" t="s">
        <v>622</v>
      </c>
    </row>
    <row r="12" spans="2:12" ht="17.25" customHeight="1" x14ac:dyDescent="0.35">
      <c r="B12" s="133"/>
      <c r="E12" s="148" t="s">
        <v>598</v>
      </c>
      <c r="F12" s="139"/>
      <c r="G12" s="135"/>
      <c r="H12" s="151"/>
      <c r="I12" s="135"/>
      <c r="L12" s="145">
        <v>1</v>
      </c>
    </row>
    <row r="13" spans="2:12" ht="17.25" customHeight="1" thickBot="1" x14ac:dyDescent="0.4">
      <c r="B13" s="133"/>
      <c r="E13" s="148" t="s">
        <v>1284</v>
      </c>
      <c r="F13" s="392" t="s">
        <v>603</v>
      </c>
      <c r="G13" s="392"/>
      <c r="H13" s="151"/>
      <c r="I13" s="135"/>
      <c r="L13" s="129" t="s">
        <v>619</v>
      </c>
    </row>
    <row r="14" spans="2:12" ht="17.25" customHeight="1" thickTop="1" thickBot="1" x14ac:dyDescent="0.4">
      <c r="B14" s="133"/>
      <c r="D14" s="134"/>
      <c r="E14" s="149" t="s">
        <v>599</v>
      </c>
      <c r="F14" s="392"/>
      <c r="G14" s="392"/>
      <c r="H14" s="341" t="s">
        <v>2192</v>
      </c>
      <c r="I14" s="135"/>
      <c r="L14" s="129" t="s">
        <v>624</v>
      </c>
    </row>
    <row r="15" spans="2:12" ht="15.75" thickTop="1" x14ac:dyDescent="0.25">
      <c r="B15" s="133"/>
      <c r="D15" s="134"/>
      <c r="E15" s="149" t="s">
        <v>2138</v>
      </c>
      <c r="F15" s="137"/>
      <c r="G15" s="135"/>
      <c r="H15" s="135"/>
      <c r="I15" s="135"/>
      <c r="L15" s="129" t="s">
        <v>620</v>
      </c>
    </row>
    <row r="16" spans="2:12" x14ac:dyDescent="0.25">
      <c r="B16" s="133"/>
      <c r="D16" s="134"/>
      <c r="E16" s="149" t="s">
        <v>2139</v>
      </c>
      <c r="F16" s="129"/>
      <c r="H16" s="135"/>
      <c r="I16" s="135"/>
      <c r="L16" s="129" t="s">
        <v>621</v>
      </c>
    </row>
    <row r="17" spans="2:12" x14ac:dyDescent="0.25">
      <c r="B17" s="133"/>
      <c r="D17" s="134"/>
      <c r="E17" s="129"/>
      <c r="F17" s="129"/>
      <c r="H17" s="135"/>
      <c r="I17" s="135"/>
      <c r="L17" s="142" t="s">
        <v>622</v>
      </c>
    </row>
    <row r="18" spans="2:12" x14ac:dyDescent="0.25">
      <c r="B18" s="133"/>
      <c r="D18" s="134"/>
      <c r="E18" s="136"/>
      <c r="F18" s="136"/>
      <c r="G18" s="135"/>
      <c r="H18" s="135"/>
      <c r="I18" s="135"/>
      <c r="L18" s="145">
        <v>1</v>
      </c>
    </row>
    <row r="19" spans="2:12" x14ac:dyDescent="0.25">
      <c r="B19" s="133"/>
      <c r="D19" s="134"/>
      <c r="E19" s="338"/>
      <c r="F19" s="136"/>
      <c r="G19" s="135"/>
      <c r="H19" s="135"/>
      <c r="I19" s="135"/>
    </row>
    <row r="20" spans="2:12" x14ac:dyDescent="0.25">
      <c r="B20" s="133"/>
      <c r="D20" s="134"/>
      <c r="E20" s="136"/>
      <c r="F20" s="136"/>
      <c r="G20" s="135"/>
      <c r="H20" s="135"/>
      <c r="I20" s="135"/>
    </row>
    <row r="21" spans="2:12" x14ac:dyDescent="0.25">
      <c r="B21" s="133"/>
      <c r="D21" s="134"/>
      <c r="E21" s="136"/>
      <c r="F21" s="136"/>
      <c r="G21" s="135"/>
      <c r="H21" s="135"/>
      <c r="I21" s="135"/>
    </row>
    <row r="22" spans="2:12" ht="21.75" customHeight="1" x14ac:dyDescent="0.35">
      <c r="B22" s="133"/>
      <c r="D22" s="134"/>
      <c r="E22" s="391" t="s">
        <v>605</v>
      </c>
      <c r="F22" s="391"/>
      <c r="G22" s="391"/>
      <c r="H22" s="391"/>
      <c r="I22" s="135"/>
    </row>
    <row r="23" spans="2:12" ht="32.25" customHeight="1" x14ac:dyDescent="0.25">
      <c r="B23" s="152"/>
      <c r="E23" s="390" t="s">
        <v>1226</v>
      </c>
      <c r="F23" s="390"/>
      <c r="G23" s="390"/>
      <c r="H23" s="390"/>
    </row>
    <row r="24" spans="2:12" ht="45.75" customHeight="1" x14ac:dyDescent="0.35">
      <c r="B24" s="152"/>
      <c r="E24" s="390" t="s">
        <v>1227</v>
      </c>
      <c r="F24" s="390"/>
      <c r="G24" s="390"/>
      <c r="H24" s="390"/>
      <c r="I24" s="147"/>
    </row>
    <row r="25" spans="2:12" ht="34.5" customHeight="1" x14ac:dyDescent="0.25">
      <c r="B25" s="133"/>
      <c r="E25" s="390" t="s">
        <v>438</v>
      </c>
      <c r="F25" s="390"/>
      <c r="G25" s="390"/>
      <c r="H25" s="390"/>
    </row>
    <row r="26" spans="2:12" ht="55.5" customHeight="1" x14ac:dyDescent="0.25">
      <c r="B26" s="133"/>
      <c r="E26" s="390" t="s">
        <v>618</v>
      </c>
      <c r="F26" s="390"/>
      <c r="G26" s="390"/>
      <c r="H26" s="390"/>
    </row>
    <row r="27" spans="2:12" ht="31.5" customHeight="1" x14ac:dyDescent="0.25">
      <c r="B27" s="133"/>
      <c r="E27" s="390" t="s">
        <v>439</v>
      </c>
      <c r="F27" s="390"/>
      <c r="G27" s="390"/>
      <c r="H27" s="390"/>
    </row>
    <row r="28" spans="2:12" ht="42.75" customHeight="1" x14ac:dyDescent="0.25">
      <c r="B28" s="133"/>
      <c r="E28" s="390" t="s">
        <v>440</v>
      </c>
      <c r="F28" s="390"/>
      <c r="G28" s="390"/>
      <c r="H28" s="390"/>
    </row>
    <row r="29" spans="2:12" ht="31.5" customHeight="1" x14ac:dyDescent="0.25">
      <c r="B29" s="133"/>
      <c r="E29" s="390" t="s">
        <v>441</v>
      </c>
      <c r="F29" s="390"/>
      <c r="G29" s="390"/>
      <c r="H29" s="390"/>
    </row>
    <row r="30" spans="2:12" ht="40.5" customHeight="1" x14ac:dyDescent="0.25">
      <c r="B30" s="133"/>
      <c r="E30" s="390" t="s">
        <v>442</v>
      </c>
      <c r="F30" s="390"/>
      <c r="G30" s="390"/>
      <c r="H30" s="390"/>
    </row>
    <row r="31" spans="2:12" ht="30.75" customHeight="1" x14ac:dyDescent="0.25">
      <c r="B31" s="133"/>
      <c r="E31" s="390" t="s">
        <v>443</v>
      </c>
      <c r="F31" s="390"/>
      <c r="G31" s="390"/>
      <c r="H31" s="390"/>
    </row>
    <row r="32" spans="2:12" ht="55.5" customHeight="1" x14ac:dyDescent="0.25">
      <c r="B32" s="133"/>
      <c r="E32" s="390" t="s">
        <v>444</v>
      </c>
      <c r="F32" s="390"/>
      <c r="G32" s="390"/>
      <c r="H32" s="390"/>
    </row>
    <row r="33" spans="2:8" ht="55.5" customHeight="1" x14ac:dyDescent="0.25">
      <c r="B33" s="133"/>
      <c r="E33" s="390" t="s">
        <v>445</v>
      </c>
      <c r="F33" s="390"/>
      <c r="G33" s="390"/>
      <c r="H33" s="390"/>
    </row>
    <row r="34" spans="2:8" ht="40.5" customHeight="1" x14ac:dyDescent="0.25">
      <c r="B34" s="133"/>
      <c r="E34" s="390" t="s">
        <v>446</v>
      </c>
      <c r="F34" s="390"/>
      <c r="G34" s="390"/>
      <c r="H34" s="390"/>
    </row>
    <row r="35" spans="2:8" ht="44.25" customHeight="1" x14ac:dyDescent="0.25">
      <c r="B35" s="133"/>
      <c r="E35" s="390" t="s">
        <v>447</v>
      </c>
      <c r="F35" s="390"/>
      <c r="G35" s="390"/>
      <c r="H35" s="390"/>
    </row>
    <row r="36" spans="2:8" ht="64.5" customHeight="1" x14ac:dyDescent="0.25">
      <c r="E36" s="129"/>
      <c r="F36" s="129"/>
    </row>
    <row r="37" spans="2:8" ht="39" customHeight="1" x14ac:dyDescent="0.25">
      <c r="E37" s="129"/>
      <c r="F37" s="129"/>
    </row>
    <row r="38" spans="2:8" ht="39" customHeight="1" x14ac:dyDescent="0.25">
      <c r="E38" s="129"/>
      <c r="F38" s="129"/>
    </row>
    <row r="39" spans="2:8" x14ac:dyDescent="0.25">
      <c r="E39" s="136"/>
      <c r="F39" s="136"/>
      <c r="G39" s="135"/>
      <c r="H39" s="135"/>
    </row>
  </sheetData>
  <mergeCells count="18">
    <mergeCell ref="E34:H34"/>
    <mergeCell ref="E35:H35"/>
    <mergeCell ref="F6:G7"/>
    <mergeCell ref="F9:G11"/>
    <mergeCell ref="E31:H31"/>
    <mergeCell ref="E32:H32"/>
    <mergeCell ref="E33:H33"/>
    <mergeCell ref="E26:H26"/>
    <mergeCell ref="E27:H27"/>
    <mergeCell ref="E28:H28"/>
    <mergeCell ref="E29:H29"/>
    <mergeCell ref="E30:H30"/>
    <mergeCell ref="F13:G14"/>
    <mergeCell ref="F5:H5"/>
    <mergeCell ref="E23:H23"/>
    <mergeCell ref="E24:H24"/>
    <mergeCell ref="E25:H25"/>
    <mergeCell ref="E22:H22"/>
  </mergeCells>
  <hyperlinks>
    <hyperlink ref="E8" location="'Demographic initial values'!A1" display="View/edit Demographic sector initial values"/>
    <hyperlink ref="E12" location="'Demographic transition rates'!A1" display="View edit Demographic transition rates"/>
    <hyperlink ref="E7" location="'Scenario user inputs'!A1" display="View/edit Scenario user inputs"/>
    <hyperlink ref="E9" location="'Employment initial values'!A1" display="View/edit Employment sector initial values"/>
    <hyperlink ref="E10" location="'Land use initial values'!A1" display="View edit Land use sector initial values"/>
    <hyperlink ref="E11" location="'Transp. supply initial values'!A1" display="View/edit Transportation supply sector initial values"/>
    <hyperlink ref="E14" location="'Travel behavior models'!A1" display="View/edit Travel behavior model parameters"/>
    <hyperlink ref="E6" location="'Simulation reports'!A1" display="View/edit Simulation reports"/>
    <hyperlink ref="E13" location="'Demographic seed matrix'!A1" display="Demographic sector seed matrix"/>
    <hyperlink ref="E16" location="'Simulation reports'!A1" display="View latest scenario reports"/>
    <hyperlink ref="E15" location="'Simulation results'!A1" display="View latest detailed simulation results"/>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WriteInputFiles">
                <anchor moveWithCells="1">
                  <from>
                    <xdr:col>4</xdr:col>
                    <xdr:colOff>1695450</xdr:colOff>
                    <xdr:row>16</xdr:row>
                    <xdr:rowOff>161925</xdr:rowOff>
                  </from>
                  <to>
                    <xdr:col>5</xdr:col>
                    <xdr:colOff>1009650</xdr:colOff>
                    <xdr:row>18</xdr:row>
                    <xdr:rowOff>133350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7</xdr:col>
                    <xdr:colOff>19050</xdr:colOff>
                    <xdr:row>5</xdr:row>
                    <xdr:rowOff>171450</xdr:rowOff>
                  </from>
                  <to>
                    <xdr:col>7</xdr:col>
                    <xdr:colOff>790575</xdr:colOff>
                    <xdr:row>6</xdr:row>
                    <xdr:rowOff>209550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7</xdr:col>
                    <xdr:colOff>19050</xdr:colOff>
                    <xdr:row>9</xdr:row>
                    <xdr:rowOff>180975</xdr:rowOff>
                  </from>
                  <to>
                    <xdr:col>7</xdr:col>
                    <xdr:colOff>790575</xdr:colOff>
                    <xdr:row>10</xdr:row>
                    <xdr:rowOff>209550</xdr:rowOff>
                  </to>
                </anchor>
              </controlPr>
            </control>
          </mc:Choice>
        </mc:AlternateContent>
        <mc:AlternateContent xmlns:mc="http://schemas.openxmlformats.org/markup-compatibility/2006">
          <mc:Choice Requires="x14">
            <control shapeId="2" r:id="rId7" name="Drop Down 4">
              <controlPr defaultSize="0" autoLine="0" autoPict="0" macro="[0]!ScenarioSelect">
                <anchor moveWithCells="1">
                  <from>
                    <xdr:col>4</xdr:col>
                    <xdr:colOff>1400175</xdr:colOff>
                    <xdr:row>6</xdr:row>
                    <xdr:rowOff>47625</xdr:rowOff>
                  </from>
                  <to>
                    <xdr:col>4</xdr:col>
                    <xdr:colOff>2638425</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253"/>
  <sheetViews>
    <sheetView topLeftCell="A24" workbookViewId="0">
      <selection activeCell="B2" sqref="B2:D63"/>
    </sheetView>
  </sheetViews>
  <sheetFormatPr defaultRowHeight="15" x14ac:dyDescent="0.25"/>
  <cols>
    <col min="1" max="1" width="48.5703125" style="129" customWidth="1"/>
    <col min="2" max="12" width="5.7109375" customWidth="1"/>
    <col min="13" max="13" width="5.85546875" style="129" customWidth="1"/>
    <col min="14" max="14" width="7.42578125" style="129" customWidth="1"/>
    <col min="15" max="36" width="9.140625" style="129"/>
  </cols>
  <sheetData>
    <row r="1" spans="1:36" ht="22.5" customHeight="1" x14ac:dyDescent="0.25">
      <c r="A1" s="254" t="s">
        <v>34</v>
      </c>
      <c r="B1" s="255" t="s">
        <v>585</v>
      </c>
      <c r="C1" s="129"/>
      <c r="D1" s="129"/>
      <c r="E1" s="129"/>
      <c r="F1" s="129"/>
      <c r="G1" s="129"/>
      <c r="H1" s="129"/>
      <c r="I1" s="129"/>
      <c r="J1" s="129"/>
      <c r="K1" s="129"/>
      <c r="L1" s="129"/>
    </row>
    <row r="2" spans="1:36" s="18" customFormat="1" x14ac:dyDescent="0.25">
      <c r="A2" s="140" t="s">
        <v>491</v>
      </c>
      <c r="B2" s="153">
        <v>2000</v>
      </c>
      <c r="C2" s="153">
        <v>2005</v>
      </c>
      <c r="D2" s="153">
        <v>2010</v>
      </c>
      <c r="E2" s="153">
        <v>2015</v>
      </c>
      <c r="F2" s="153">
        <v>2020</v>
      </c>
      <c r="G2" s="153">
        <v>2025</v>
      </c>
      <c r="H2" s="153">
        <v>2030</v>
      </c>
      <c r="I2" s="153">
        <v>2035</v>
      </c>
      <c r="J2" s="153">
        <v>2040</v>
      </c>
      <c r="K2" s="153">
        <v>2045</v>
      </c>
      <c r="L2" s="154">
        <v>2050</v>
      </c>
      <c r="M2" s="141"/>
      <c r="N2" s="141"/>
      <c r="O2" s="141"/>
      <c r="P2" s="141"/>
      <c r="Q2" s="141"/>
      <c r="R2" s="141"/>
      <c r="S2" s="141"/>
      <c r="T2" s="141"/>
      <c r="U2" s="141"/>
      <c r="V2" s="141"/>
      <c r="W2" s="141"/>
      <c r="X2" s="141"/>
      <c r="Y2" s="141"/>
      <c r="Z2" s="141"/>
      <c r="AA2" s="141"/>
      <c r="AB2" s="141"/>
      <c r="AC2" s="141"/>
      <c r="AD2" s="141"/>
      <c r="AE2" s="141"/>
      <c r="AF2" s="141"/>
      <c r="AG2" s="141"/>
      <c r="AH2" s="141"/>
      <c r="AI2" s="141"/>
      <c r="AJ2" s="141"/>
    </row>
    <row r="3" spans="1:36" s="18" customFormat="1" x14ac:dyDescent="0.25">
      <c r="A3" s="158" t="s">
        <v>338</v>
      </c>
      <c r="B3" s="159"/>
      <c r="C3" s="159"/>
      <c r="D3" s="159"/>
      <c r="E3" s="159"/>
      <c r="F3" s="159"/>
      <c r="G3" s="159"/>
      <c r="H3" s="159"/>
      <c r="I3" s="159"/>
      <c r="J3" s="159"/>
      <c r="K3" s="159"/>
      <c r="L3" s="160"/>
      <c r="M3" s="141"/>
      <c r="N3" s="141"/>
      <c r="O3" s="141"/>
      <c r="P3" s="141"/>
      <c r="Q3" s="141"/>
      <c r="R3" s="141"/>
      <c r="S3" s="141"/>
      <c r="T3" s="141"/>
      <c r="U3" s="141"/>
      <c r="V3" s="141"/>
      <c r="W3" s="141"/>
      <c r="X3" s="141"/>
      <c r="Y3" s="141"/>
      <c r="Z3" s="141"/>
      <c r="AA3" s="141"/>
      <c r="AB3" s="141"/>
      <c r="AC3" s="141"/>
      <c r="AD3" s="141"/>
      <c r="AE3" s="141"/>
      <c r="AF3" s="141"/>
      <c r="AG3" s="141"/>
      <c r="AH3" s="141"/>
      <c r="AI3" s="141"/>
      <c r="AJ3" s="141"/>
    </row>
    <row r="4" spans="1:36" x14ac:dyDescent="0.25">
      <c r="A4" s="142" t="s">
        <v>485</v>
      </c>
      <c r="B4" s="123">
        <v>1</v>
      </c>
      <c r="C4" s="123">
        <v>1</v>
      </c>
      <c r="D4" s="123">
        <v>1</v>
      </c>
      <c r="E4" s="121">
        <v>1</v>
      </c>
      <c r="F4" s="121">
        <v>1</v>
      </c>
      <c r="G4" s="121">
        <v>1</v>
      </c>
      <c r="H4" s="121">
        <v>1</v>
      </c>
      <c r="I4" s="121">
        <v>1</v>
      </c>
      <c r="J4" s="121">
        <v>1</v>
      </c>
      <c r="K4" s="121">
        <v>1</v>
      </c>
      <c r="L4" s="122">
        <v>1</v>
      </c>
    </row>
    <row r="5" spans="1:36" x14ac:dyDescent="0.25">
      <c r="A5" s="143" t="s">
        <v>486</v>
      </c>
      <c r="B5" s="123">
        <v>1</v>
      </c>
      <c r="C5" s="123">
        <v>1</v>
      </c>
      <c r="D5" s="123">
        <v>1</v>
      </c>
      <c r="E5" s="123">
        <v>1</v>
      </c>
      <c r="F5" s="123">
        <v>1</v>
      </c>
      <c r="G5" s="123">
        <v>1</v>
      </c>
      <c r="H5" s="123">
        <v>1</v>
      </c>
      <c r="I5" s="123">
        <v>1</v>
      </c>
      <c r="J5" s="123">
        <v>1</v>
      </c>
      <c r="K5" s="123">
        <v>1</v>
      </c>
      <c r="L5" s="124">
        <v>1</v>
      </c>
    </row>
    <row r="6" spans="1:36" x14ac:dyDescent="0.25">
      <c r="A6" s="143" t="s">
        <v>483</v>
      </c>
      <c r="B6" s="123">
        <v>1</v>
      </c>
      <c r="C6" s="123">
        <v>1</v>
      </c>
      <c r="D6" s="123">
        <v>1</v>
      </c>
      <c r="E6" s="123">
        <v>1</v>
      </c>
      <c r="F6" s="123">
        <v>1</v>
      </c>
      <c r="G6" s="123">
        <v>1</v>
      </c>
      <c r="H6" s="123">
        <v>1</v>
      </c>
      <c r="I6" s="123">
        <v>1</v>
      </c>
      <c r="J6" s="123">
        <v>1</v>
      </c>
      <c r="K6" s="123">
        <v>1</v>
      </c>
      <c r="L6" s="124">
        <v>1</v>
      </c>
    </row>
    <row r="7" spans="1:36" x14ac:dyDescent="0.25">
      <c r="A7" s="143" t="s">
        <v>484</v>
      </c>
      <c r="B7" s="123">
        <v>1</v>
      </c>
      <c r="C7" s="123">
        <v>1</v>
      </c>
      <c r="D7" s="123">
        <v>1</v>
      </c>
      <c r="E7" s="123">
        <v>1</v>
      </c>
      <c r="F7" s="123">
        <v>1</v>
      </c>
      <c r="G7" s="123">
        <v>1</v>
      </c>
      <c r="H7" s="123">
        <v>1</v>
      </c>
      <c r="I7" s="123">
        <v>1</v>
      </c>
      <c r="J7" s="123">
        <v>1</v>
      </c>
      <c r="K7" s="123">
        <v>1</v>
      </c>
      <c r="L7" s="124">
        <v>1</v>
      </c>
    </row>
    <row r="8" spans="1:36" x14ac:dyDescent="0.25">
      <c r="A8" s="143" t="s">
        <v>487</v>
      </c>
      <c r="B8" s="123">
        <v>1</v>
      </c>
      <c r="C8" s="123">
        <v>1</v>
      </c>
      <c r="D8" s="123">
        <v>1</v>
      </c>
      <c r="E8" s="123">
        <v>1</v>
      </c>
      <c r="F8" s="123">
        <v>1</v>
      </c>
      <c r="G8" s="123">
        <v>1</v>
      </c>
      <c r="H8" s="123">
        <v>1</v>
      </c>
      <c r="I8" s="123">
        <v>1</v>
      </c>
      <c r="J8" s="123">
        <v>1</v>
      </c>
      <c r="K8" s="123">
        <v>1</v>
      </c>
      <c r="L8" s="124">
        <v>1</v>
      </c>
    </row>
    <row r="9" spans="1:36" x14ac:dyDescent="0.25">
      <c r="A9" s="143" t="s">
        <v>583</v>
      </c>
      <c r="B9" s="123">
        <v>1</v>
      </c>
      <c r="C9" s="123">
        <v>1</v>
      </c>
      <c r="D9" s="123">
        <v>1</v>
      </c>
      <c r="E9" s="123">
        <v>1</v>
      </c>
      <c r="F9" s="123">
        <v>1</v>
      </c>
      <c r="G9" s="123">
        <v>1</v>
      </c>
      <c r="H9" s="123">
        <v>1</v>
      </c>
      <c r="I9" s="123">
        <v>1</v>
      </c>
      <c r="J9" s="123">
        <v>1</v>
      </c>
      <c r="K9" s="123">
        <v>1</v>
      </c>
      <c r="L9" s="124">
        <v>1</v>
      </c>
    </row>
    <row r="10" spans="1:36" s="31" customFormat="1" x14ac:dyDescent="0.25">
      <c r="A10" s="143" t="s">
        <v>584</v>
      </c>
      <c r="B10" s="123">
        <v>1</v>
      </c>
      <c r="C10" s="123">
        <v>1</v>
      </c>
      <c r="D10" s="123">
        <v>1</v>
      </c>
      <c r="E10" s="123">
        <v>1</v>
      </c>
      <c r="F10" s="123">
        <v>1</v>
      </c>
      <c r="G10" s="123">
        <v>1</v>
      </c>
      <c r="H10" s="123">
        <v>1</v>
      </c>
      <c r="I10" s="123">
        <v>1</v>
      </c>
      <c r="J10" s="123">
        <v>1</v>
      </c>
      <c r="K10" s="123">
        <v>1</v>
      </c>
      <c r="L10" s="124">
        <v>1</v>
      </c>
      <c r="M10" s="129"/>
      <c r="N10" s="129"/>
      <c r="O10" s="129"/>
      <c r="P10" s="129"/>
      <c r="Q10" s="129"/>
      <c r="R10" s="129"/>
      <c r="S10" s="129"/>
      <c r="T10" s="129"/>
      <c r="U10" s="129"/>
      <c r="V10" s="129"/>
      <c r="W10" s="129"/>
      <c r="X10" s="129"/>
      <c r="Y10" s="129"/>
      <c r="Z10" s="129"/>
      <c r="AA10" s="129"/>
      <c r="AB10" s="129"/>
      <c r="AC10" s="129"/>
      <c r="AD10" s="129"/>
      <c r="AE10" s="129"/>
      <c r="AF10" s="129"/>
      <c r="AG10" s="129"/>
      <c r="AH10" s="129"/>
      <c r="AI10" s="129"/>
      <c r="AJ10" s="129"/>
    </row>
    <row r="11" spans="1:36" x14ac:dyDescent="0.25">
      <c r="A11" s="143" t="s">
        <v>586</v>
      </c>
      <c r="B11" s="123">
        <v>1</v>
      </c>
      <c r="C11" s="123">
        <v>1</v>
      </c>
      <c r="D11" s="123">
        <v>1</v>
      </c>
      <c r="E11" s="123">
        <v>1</v>
      </c>
      <c r="F11" s="123">
        <v>1</v>
      </c>
      <c r="G11" s="123">
        <v>1</v>
      </c>
      <c r="H11" s="123">
        <v>1</v>
      </c>
      <c r="I11" s="123">
        <v>1</v>
      </c>
      <c r="J11" s="123">
        <v>1</v>
      </c>
      <c r="K11" s="123">
        <v>1</v>
      </c>
      <c r="L11" s="124">
        <v>1</v>
      </c>
    </row>
    <row r="12" spans="1:36" s="31" customFormat="1" x14ac:dyDescent="0.25">
      <c r="A12" s="143" t="s">
        <v>587</v>
      </c>
      <c r="B12" s="123">
        <v>1</v>
      </c>
      <c r="C12" s="123">
        <v>1</v>
      </c>
      <c r="D12" s="123">
        <v>1</v>
      </c>
      <c r="E12" s="123">
        <v>1</v>
      </c>
      <c r="F12" s="123">
        <v>1</v>
      </c>
      <c r="G12" s="123">
        <v>1</v>
      </c>
      <c r="H12" s="123">
        <v>1</v>
      </c>
      <c r="I12" s="123">
        <v>1</v>
      </c>
      <c r="J12" s="123">
        <v>1</v>
      </c>
      <c r="K12" s="123">
        <v>1</v>
      </c>
      <c r="L12" s="124">
        <v>1</v>
      </c>
      <c r="M12" s="129"/>
      <c r="N12" s="129"/>
      <c r="O12" s="129"/>
      <c r="P12" s="129"/>
      <c r="Q12" s="129"/>
      <c r="R12" s="129"/>
      <c r="S12" s="129"/>
      <c r="T12" s="129"/>
      <c r="U12" s="129"/>
      <c r="V12" s="129"/>
      <c r="W12" s="129"/>
      <c r="X12" s="129"/>
      <c r="Y12" s="129"/>
      <c r="Z12" s="129"/>
      <c r="AA12" s="129"/>
      <c r="AB12" s="129"/>
      <c r="AC12" s="129"/>
      <c r="AD12" s="129"/>
      <c r="AE12" s="129"/>
      <c r="AF12" s="129"/>
      <c r="AG12" s="129"/>
      <c r="AH12" s="129"/>
      <c r="AI12" s="129"/>
      <c r="AJ12" s="129"/>
    </row>
    <row r="13" spans="1:36" x14ac:dyDescent="0.25">
      <c r="A13" s="143" t="s">
        <v>588</v>
      </c>
      <c r="B13" s="123">
        <v>1</v>
      </c>
      <c r="C13" s="123">
        <v>1</v>
      </c>
      <c r="D13" s="123">
        <v>1</v>
      </c>
      <c r="E13" s="123">
        <v>1</v>
      </c>
      <c r="F13" s="123">
        <v>1</v>
      </c>
      <c r="G13" s="123">
        <v>1</v>
      </c>
      <c r="H13" s="123">
        <v>1</v>
      </c>
      <c r="I13" s="123">
        <v>1</v>
      </c>
      <c r="J13" s="123">
        <v>1</v>
      </c>
      <c r="K13" s="123">
        <v>1</v>
      </c>
      <c r="L13" s="124">
        <v>1</v>
      </c>
    </row>
    <row r="14" spans="1:36" s="31" customFormat="1" x14ac:dyDescent="0.25">
      <c r="A14" s="143" t="s">
        <v>589</v>
      </c>
      <c r="B14" s="123">
        <v>1</v>
      </c>
      <c r="C14" s="123">
        <v>1</v>
      </c>
      <c r="D14" s="123">
        <v>1</v>
      </c>
      <c r="E14" s="123">
        <v>1</v>
      </c>
      <c r="F14" s="123">
        <v>1</v>
      </c>
      <c r="G14" s="123">
        <v>1</v>
      </c>
      <c r="H14" s="123">
        <v>1</v>
      </c>
      <c r="I14" s="123">
        <v>1</v>
      </c>
      <c r="J14" s="123">
        <v>1</v>
      </c>
      <c r="K14" s="123">
        <v>1</v>
      </c>
      <c r="L14" s="124">
        <v>1</v>
      </c>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row>
    <row r="15" spans="1:36" x14ac:dyDescent="0.25">
      <c r="A15" s="143" t="s">
        <v>498</v>
      </c>
      <c r="B15" s="123">
        <v>1</v>
      </c>
      <c r="C15" s="123">
        <v>1</v>
      </c>
      <c r="D15" s="123">
        <v>1</v>
      </c>
      <c r="E15" s="123">
        <v>1</v>
      </c>
      <c r="F15" s="123">
        <v>1</v>
      </c>
      <c r="G15" s="123">
        <v>1</v>
      </c>
      <c r="H15" s="123">
        <v>1</v>
      </c>
      <c r="I15" s="123">
        <v>1</v>
      </c>
      <c r="J15" s="123">
        <v>1</v>
      </c>
      <c r="K15" s="123">
        <v>1</v>
      </c>
      <c r="L15" s="124">
        <v>1</v>
      </c>
    </row>
    <row r="16" spans="1:36" x14ac:dyDescent="0.25">
      <c r="A16" s="143" t="s">
        <v>499</v>
      </c>
      <c r="B16" s="123">
        <v>1</v>
      </c>
      <c r="C16" s="123">
        <v>1</v>
      </c>
      <c r="D16" s="123">
        <v>1</v>
      </c>
      <c r="E16" s="123">
        <v>1</v>
      </c>
      <c r="F16" s="123">
        <v>1</v>
      </c>
      <c r="G16" s="123">
        <v>1</v>
      </c>
      <c r="H16" s="123">
        <v>1</v>
      </c>
      <c r="I16" s="123">
        <v>1</v>
      </c>
      <c r="J16" s="123">
        <v>1</v>
      </c>
      <c r="K16" s="123">
        <v>1</v>
      </c>
      <c r="L16" s="124">
        <v>1</v>
      </c>
    </row>
    <row r="17" spans="1:36" x14ac:dyDescent="0.25">
      <c r="A17" s="143" t="s">
        <v>500</v>
      </c>
      <c r="B17" s="123">
        <v>1</v>
      </c>
      <c r="C17" s="123">
        <v>1</v>
      </c>
      <c r="D17" s="123">
        <v>1</v>
      </c>
      <c r="E17" s="123">
        <v>1</v>
      </c>
      <c r="F17" s="123">
        <v>1</v>
      </c>
      <c r="G17" s="123">
        <v>1</v>
      </c>
      <c r="H17" s="123">
        <v>1</v>
      </c>
      <c r="I17" s="123">
        <v>1</v>
      </c>
      <c r="J17" s="123">
        <v>1</v>
      </c>
      <c r="K17" s="123">
        <v>1</v>
      </c>
      <c r="L17" s="124">
        <v>1</v>
      </c>
    </row>
    <row r="18" spans="1:36" x14ac:dyDescent="0.25">
      <c r="A18" s="145" t="s">
        <v>501</v>
      </c>
      <c r="B18" s="123">
        <v>1</v>
      </c>
      <c r="C18" s="123">
        <v>1</v>
      </c>
      <c r="D18" s="123">
        <v>1</v>
      </c>
      <c r="E18" s="125">
        <v>1</v>
      </c>
      <c r="F18" s="125">
        <v>1</v>
      </c>
      <c r="G18" s="125">
        <v>1</v>
      </c>
      <c r="H18" s="125">
        <v>1</v>
      </c>
      <c r="I18" s="125">
        <v>1</v>
      </c>
      <c r="J18" s="125">
        <v>1</v>
      </c>
      <c r="K18" s="125">
        <v>1</v>
      </c>
      <c r="L18" s="126">
        <v>1</v>
      </c>
    </row>
    <row r="19" spans="1:36" x14ac:dyDescent="0.25">
      <c r="A19" s="142" t="s">
        <v>514</v>
      </c>
      <c r="B19" s="121">
        <v>1</v>
      </c>
      <c r="C19" s="121">
        <v>1</v>
      </c>
      <c r="D19" s="121">
        <v>1</v>
      </c>
      <c r="E19" s="121">
        <v>1</v>
      </c>
      <c r="F19" s="121">
        <v>1</v>
      </c>
      <c r="G19" s="121">
        <v>1</v>
      </c>
      <c r="H19" s="121">
        <v>1</v>
      </c>
      <c r="I19" s="121">
        <v>1</v>
      </c>
      <c r="J19" s="121">
        <v>1</v>
      </c>
      <c r="K19" s="121">
        <v>1</v>
      </c>
      <c r="L19" s="122">
        <v>1</v>
      </c>
    </row>
    <row r="20" spans="1:36" x14ac:dyDescent="0.25">
      <c r="A20" s="143" t="s">
        <v>515</v>
      </c>
      <c r="B20" s="123">
        <v>1</v>
      </c>
      <c r="C20" s="123">
        <v>1</v>
      </c>
      <c r="D20" s="123">
        <v>1</v>
      </c>
      <c r="E20" s="123">
        <v>1</v>
      </c>
      <c r="F20" s="123">
        <v>1</v>
      </c>
      <c r="G20" s="123">
        <v>1</v>
      </c>
      <c r="H20" s="123">
        <v>1</v>
      </c>
      <c r="I20" s="123">
        <v>1</v>
      </c>
      <c r="J20" s="123">
        <v>1</v>
      </c>
      <c r="K20" s="123">
        <v>1</v>
      </c>
      <c r="L20" s="124">
        <v>1</v>
      </c>
    </row>
    <row r="21" spans="1:36" x14ac:dyDescent="0.25">
      <c r="A21" s="143" t="s">
        <v>516</v>
      </c>
      <c r="B21" s="123">
        <v>1</v>
      </c>
      <c r="C21" s="123">
        <v>1</v>
      </c>
      <c r="D21" s="123">
        <v>1</v>
      </c>
      <c r="E21" s="123">
        <v>1</v>
      </c>
      <c r="F21" s="123">
        <v>1</v>
      </c>
      <c r="G21" s="123">
        <v>1</v>
      </c>
      <c r="H21" s="123">
        <v>1</v>
      </c>
      <c r="I21" s="123">
        <v>1</v>
      </c>
      <c r="J21" s="123">
        <v>1</v>
      </c>
      <c r="K21" s="123">
        <v>1</v>
      </c>
      <c r="L21" s="124">
        <v>1</v>
      </c>
    </row>
    <row r="22" spans="1:36" x14ac:dyDescent="0.25">
      <c r="A22" s="143" t="s">
        <v>517</v>
      </c>
      <c r="B22" s="123">
        <v>1</v>
      </c>
      <c r="C22" s="123">
        <v>1</v>
      </c>
      <c r="D22" s="123">
        <v>1</v>
      </c>
      <c r="E22" s="123">
        <v>1</v>
      </c>
      <c r="F22" s="123">
        <v>1</v>
      </c>
      <c r="G22" s="123">
        <v>1</v>
      </c>
      <c r="H22" s="123">
        <v>1</v>
      </c>
      <c r="I22" s="123">
        <v>1</v>
      </c>
      <c r="J22" s="123">
        <v>1</v>
      </c>
      <c r="K22" s="123">
        <v>1</v>
      </c>
      <c r="L22" s="124">
        <v>1</v>
      </c>
    </row>
    <row r="23" spans="1:36" x14ac:dyDescent="0.25">
      <c r="A23" s="143" t="s">
        <v>510</v>
      </c>
      <c r="B23" s="123">
        <v>1</v>
      </c>
      <c r="C23" s="123">
        <v>1</v>
      </c>
      <c r="D23" s="123">
        <v>1</v>
      </c>
      <c r="E23" s="123">
        <v>1</v>
      </c>
      <c r="F23" s="123">
        <v>1</v>
      </c>
      <c r="G23" s="123">
        <v>1</v>
      </c>
      <c r="H23" s="123">
        <v>1</v>
      </c>
      <c r="I23" s="123">
        <v>1</v>
      </c>
      <c r="J23" s="123">
        <v>1</v>
      </c>
      <c r="K23" s="123">
        <v>1</v>
      </c>
      <c r="L23" s="124">
        <v>1</v>
      </c>
    </row>
    <row r="24" spans="1:36" x14ac:dyDescent="0.25">
      <c r="A24" s="143" t="s">
        <v>511</v>
      </c>
      <c r="B24" s="123">
        <v>1</v>
      </c>
      <c r="C24" s="123">
        <v>1</v>
      </c>
      <c r="D24" s="123">
        <v>1</v>
      </c>
      <c r="E24" s="123">
        <v>1</v>
      </c>
      <c r="F24" s="123">
        <v>1</v>
      </c>
      <c r="G24" s="123">
        <v>1</v>
      </c>
      <c r="H24" s="123">
        <v>1</v>
      </c>
      <c r="I24" s="123">
        <v>1</v>
      </c>
      <c r="J24" s="123">
        <v>1</v>
      </c>
      <c r="K24" s="123">
        <v>1</v>
      </c>
      <c r="L24" s="124">
        <v>1</v>
      </c>
    </row>
    <row r="25" spans="1:36" x14ac:dyDescent="0.25">
      <c r="A25" s="143" t="s">
        <v>512</v>
      </c>
      <c r="B25" s="123">
        <v>1</v>
      </c>
      <c r="C25" s="123">
        <v>1</v>
      </c>
      <c r="D25" s="123">
        <v>1</v>
      </c>
      <c r="E25" s="123">
        <v>1</v>
      </c>
      <c r="F25" s="123">
        <v>1</v>
      </c>
      <c r="G25" s="123">
        <v>1</v>
      </c>
      <c r="H25" s="123">
        <v>1</v>
      </c>
      <c r="I25" s="123">
        <v>1</v>
      </c>
      <c r="J25" s="123">
        <v>1</v>
      </c>
      <c r="K25" s="123">
        <v>1</v>
      </c>
      <c r="L25" s="124">
        <v>1</v>
      </c>
    </row>
    <row r="26" spans="1:36" ht="17.25" customHeight="1" x14ac:dyDescent="0.25">
      <c r="A26" s="143" t="s">
        <v>513</v>
      </c>
      <c r="B26" s="123">
        <v>1</v>
      </c>
      <c r="C26" s="123">
        <v>1</v>
      </c>
      <c r="D26" s="123">
        <v>1</v>
      </c>
      <c r="E26" s="123">
        <v>1</v>
      </c>
      <c r="F26" s="123">
        <v>1</v>
      </c>
      <c r="G26" s="123">
        <v>1</v>
      </c>
      <c r="H26" s="123">
        <v>1</v>
      </c>
      <c r="I26" s="123">
        <v>1</v>
      </c>
      <c r="J26" s="123">
        <v>1</v>
      </c>
      <c r="K26" s="123">
        <v>1</v>
      </c>
      <c r="L26" s="124">
        <v>1</v>
      </c>
    </row>
    <row r="27" spans="1:36" x14ac:dyDescent="0.25">
      <c r="A27" s="143" t="s">
        <v>518</v>
      </c>
      <c r="B27" s="123">
        <v>1</v>
      </c>
      <c r="C27" s="123">
        <v>1</v>
      </c>
      <c r="D27" s="123">
        <v>1</v>
      </c>
      <c r="E27" s="123">
        <v>1</v>
      </c>
      <c r="F27" s="123">
        <v>1</v>
      </c>
      <c r="G27" s="123">
        <v>1</v>
      </c>
      <c r="H27" s="123">
        <v>1</v>
      </c>
      <c r="I27" s="123">
        <v>1</v>
      </c>
      <c r="J27" s="123">
        <v>1</v>
      </c>
      <c r="K27" s="123">
        <v>1</v>
      </c>
      <c r="L27" s="124">
        <v>1</v>
      </c>
    </row>
    <row r="28" spans="1:36" x14ac:dyDescent="0.25">
      <c r="A28" s="143" t="s">
        <v>519</v>
      </c>
      <c r="B28" s="123">
        <v>1</v>
      </c>
      <c r="C28" s="123">
        <v>1</v>
      </c>
      <c r="D28" s="123">
        <v>1</v>
      </c>
      <c r="E28" s="123">
        <v>1</v>
      </c>
      <c r="F28" s="123">
        <v>1</v>
      </c>
      <c r="G28" s="123">
        <v>1</v>
      </c>
      <c r="H28" s="123">
        <v>1</v>
      </c>
      <c r="I28" s="123">
        <v>1</v>
      </c>
      <c r="J28" s="123">
        <v>1</v>
      </c>
      <c r="K28" s="123">
        <v>1</v>
      </c>
      <c r="L28" s="124">
        <v>1</v>
      </c>
    </row>
    <row r="29" spans="1:36" s="31" customFormat="1" x14ac:dyDescent="0.25">
      <c r="A29" s="143" t="s">
        <v>520</v>
      </c>
      <c r="B29" s="123">
        <v>1</v>
      </c>
      <c r="C29" s="123">
        <v>1</v>
      </c>
      <c r="D29" s="123">
        <v>1</v>
      </c>
      <c r="E29" s="123">
        <v>1</v>
      </c>
      <c r="F29" s="123">
        <v>1</v>
      </c>
      <c r="G29" s="123">
        <v>1</v>
      </c>
      <c r="H29" s="123">
        <v>1</v>
      </c>
      <c r="I29" s="123">
        <v>1</v>
      </c>
      <c r="J29" s="123">
        <v>1</v>
      </c>
      <c r="K29" s="123">
        <v>1</v>
      </c>
      <c r="L29" s="124">
        <v>1</v>
      </c>
      <c r="M29" s="129"/>
      <c r="N29" s="129"/>
      <c r="O29" s="129"/>
      <c r="P29" s="129"/>
      <c r="Q29" s="129"/>
      <c r="R29" s="129"/>
      <c r="S29" s="129"/>
      <c r="T29" s="129"/>
      <c r="U29" s="129"/>
      <c r="V29" s="129"/>
      <c r="W29" s="129"/>
      <c r="X29" s="129"/>
      <c r="Y29" s="129"/>
      <c r="Z29" s="129"/>
      <c r="AA29" s="129"/>
      <c r="AB29" s="129"/>
      <c r="AC29" s="129"/>
      <c r="AD29" s="129"/>
      <c r="AE29" s="129"/>
      <c r="AF29" s="129"/>
      <c r="AG29" s="129"/>
      <c r="AH29" s="129"/>
      <c r="AI29" s="129"/>
      <c r="AJ29" s="129"/>
    </row>
    <row r="30" spans="1:36" s="31" customFormat="1" x14ac:dyDescent="0.25">
      <c r="A30" s="145" t="s">
        <v>521</v>
      </c>
      <c r="B30" s="125">
        <v>1</v>
      </c>
      <c r="C30" s="125">
        <v>1</v>
      </c>
      <c r="D30" s="125">
        <v>1</v>
      </c>
      <c r="E30" s="125">
        <v>1</v>
      </c>
      <c r="F30" s="125">
        <v>1</v>
      </c>
      <c r="G30" s="125">
        <v>1</v>
      </c>
      <c r="H30" s="125">
        <v>1</v>
      </c>
      <c r="I30" s="125">
        <v>1</v>
      </c>
      <c r="J30" s="125">
        <v>1</v>
      </c>
      <c r="K30" s="125">
        <v>1</v>
      </c>
      <c r="L30" s="126">
        <v>1</v>
      </c>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row>
    <row r="31" spans="1:36" s="31" customFormat="1" x14ac:dyDescent="0.25">
      <c r="A31" s="143"/>
      <c r="B31" s="144"/>
      <c r="C31" s="144"/>
      <c r="D31" s="144"/>
      <c r="E31" s="144"/>
      <c r="F31" s="144"/>
      <c r="G31" s="144"/>
      <c r="H31" s="144"/>
      <c r="I31" s="144"/>
      <c r="J31" s="144"/>
      <c r="K31" s="144"/>
      <c r="L31" s="144"/>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row>
    <row r="32" spans="1:36" s="31" customFormat="1" x14ac:dyDescent="0.25">
      <c r="A32" s="157" t="s">
        <v>340</v>
      </c>
      <c r="B32" s="161"/>
      <c r="C32" s="161"/>
      <c r="D32" s="161"/>
      <c r="E32" s="161"/>
      <c r="F32" s="161"/>
      <c r="G32" s="161"/>
      <c r="H32" s="161"/>
      <c r="I32" s="161"/>
      <c r="J32" s="161"/>
      <c r="K32" s="161"/>
      <c r="L32" s="161"/>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row>
    <row r="33" spans="1:36" x14ac:dyDescent="0.25">
      <c r="A33" s="142" t="s">
        <v>489</v>
      </c>
      <c r="B33" s="121">
        <v>1</v>
      </c>
      <c r="C33" s="121">
        <v>1</v>
      </c>
      <c r="D33" s="121">
        <v>1</v>
      </c>
      <c r="E33" s="121">
        <v>1</v>
      </c>
      <c r="F33" s="121">
        <v>1</v>
      </c>
      <c r="G33" s="121">
        <v>1</v>
      </c>
      <c r="H33" s="121">
        <v>1</v>
      </c>
      <c r="I33" s="121">
        <v>1</v>
      </c>
      <c r="J33" s="121">
        <v>1</v>
      </c>
      <c r="K33" s="121">
        <v>1</v>
      </c>
      <c r="L33" s="122">
        <v>1</v>
      </c>
    </row>
    <row r="34" spans="1:36" x14ac:dyDescent="0.25">
      <c r="A34" s="143" t="s">
        <v>502</v>
      </c>
      <c r="B34" s="123">
        <v>1</v>
      </c>
      <c r="C34" s="123">
        <v>1</v>
      </c>
      <c r="D34" s="123">
        <v>1</v>
      </c>
      <c r="E34" s="123">
        <v>1</v>
      </c>
      <c r="F34" s="123">
        <v>1</v>
      </c>
      <c r="G34" s="123">
        <v>1</v>
      </c>
      <c r="H34" s="123">
        <v>1</v>
      </c>
      <c r="I34" s="123">
        <v>1</v>
      </c>
      <c r="J34" s="123">
        <v>1</v>
      </c>
      <c r="K34" s="123">
        <v>1</v>
      </c>
      <c r="L34" s="124">
        <v>1</v>
      </c>
    </row>
    <row r="35" spans="1:36" x14ac:dyDescent="0.25">
      <c r="A35" s="143" t="s">
        <v>503</v>
      </c>
      <c r="B35" s="123">
        <v>1</v>
      </c>
      <c r="C35" s="123">
        <v>1</v>
      </c>
      <c r="D35" s="123">
        <v>1</v>
      </c>
      <c r="E35" s="123">
        <v>1</v>
      </c>
      <c r="F35" s="123">
        <v>1</v>
      </c>
      <c r="G35" s="123">
        <v>1</v>
      </c>
      <c r="H35" s="123">
        <v>1</v>
      </c>
      <c r="I35" s="123">
        <v>1</v>
      </c>
      <c r="J35" s="123">
        <v>1</v>
      </c>
      <c r="K35" s="123">
        <v>1</v>
      </c>
      <c r="L35" s="124">
        <v>1</v>
      </c>
    </row>
    <row r="36" spans="1:36" x14ac:dyDescent="0.25">
      <c r="A36" s="143" t="s">
        <v>504</v>
      </c>
      <c r="B36" s="123">
        <v>1</v>
      </c>
      <c r="C36" s="123">
        <v>1</v>
      </c>
      <c r="D36" s="123">
        <v>1</v>
      </c>
      <c r="E36" s="123">
        <v>1</v>
      </c>
      <c r="F36" s="123">
        <v>1</v>
      </c>
      <c r="G36" s="123">
        <v>1</v>
      </c>
      <c r="H36" s="123">
        <v>1</v>
      </c>
      <c r="I36" s="123">
        <v>1</v>
      </c>
      <c r="J36" s="123">
        <v>1</v>
      </c>
      <c r="K36" s="123">
        <v>1</v>
      </c>
      <c r="L36" s="124">
        <v>1</v>
      </c>
    </row>
    <row r="37" spans="1:36" x14ac:dyDescent="0.25">
      <c r="A37" s="143" t="s">
        <v>505</v>
      </c>
      <c r="B37" s="123">
        <v>1</v>
      </c>
      <c r="C37" s="123">
        <v>1</v>
      </c>
      <c r="D37" s="123">
        <v>1</v>
      </c>
      <c r="E37" s="123">
        <v>1</v>
      </c>
      <c r="F37" s="123">
        <v>1</v>
      </c>
      <c r="G37" s="123">
        <v>1</v>
      </c>
      <c r="H37" s="123">
        <v>1</v>
      </c>
      <c r="I37" s="123">
        <v>1</v>
      </c>
      <c r="J37" s="123">
        <v>1</v>
      </c>
      <c r="K37" s="123">
        <v>1</v>
      </c>
      <c r="L37" s="124">
        <v>1</v>
      </c>
    </row>
    <row r="38" spans="1:36" x14ac:dyDescent="0.25">
      <c r="A38" s="143" t="s">
        <v>507</v>
      </c>
      <c r="B38" s="123">
        <v>1</v>
      </c>
      <c r="C38" s="123">
        <v>1</v>
      </c>
      <c r="D38" s="123">
        <v>1</v>
      </c>
      <c r="E38" s="123">
        <v>1</v>
      </c>
      <c r="F38" s="123">
        <v>1</v>
      </c>
      <c r="G38" s="123">
        <v>1</v>
      </c>
      <c r="H38" s="123">
        <v>1</v>
      </c>
      <c r="I38" s="123">
        <v>1</v>
      </c>
      <c r="J38" s="123">
        <v>1</v>
      </c>
      <c r="K38" s="123">
        <v>1</v>
      </c>
      <c r="L38" s="124">
        <v>1</v>
      </c>
    </row>
    <row r="39" spans="1:36" x14ac:dyDescent="0.25">
      <c r="A39" s="143" t="s">
        <v>506</v>
      </c>
      <c r="B39" s="123">
        <v>1</v>
      </c>
      <c r="C39" s="123">
        <v>1</v>
      </c>
      <c r="D39" s="123">
        <v>1</v>
      </c>
      <c r="E39" s="123">
        <v>1</v>
      </c>
      <c r="F39" s="123">
        <v>1</v>
      </c>
      <c r="G39" s="123">
        <v>1</v>
      </c>
      <c r="H39" s="123">
        <v>1</v>
      </c>
      <c r="I39" s="123">
        <v>1</v>
      </c>
      <c r="J39" s="123">
        <v>1</v>
      </c>
      <c r="K39" s="123">
        <v>1</v>
      </c>
      <c r="L39" s="124">
        <v>1</v>
      </c>
    </row>
    <row r="40" spans="1:36" x14ac:dyDescent="0.25">
      <c r="A40" s="143" t="s">
        <v>508</v>
      </c>
      <c r="B40" s="123">
        <v>1</v>
      </c>
      <c r="C40" s="123">
        <v>1</v>
      </c>
      <c r="D40" s="123">
        <v>1</v>
      </c>
      <c r="E40" s="123">
        <v>1</v>
      </c>
      <c r="F40" s="123">
        <v>1</v>
      </c>
      <c r="G40" s="123">
        <v>1</v>
      </c>
      <c r="H40" s="123">
        <v>1</v>
      </c>
      <c r="I40" s="123">
        <v>1</v>
      </c>
      <c r="J40" s="123">
        <v>1</v>
      </c>
      <c r="K40" s="123">
        <v>1</v>
      </c>
      <c r="L40" s="124">
        <v>1</v>
      </c>
    </row>
    <row r="41" spans="1:36" x14ac:dyDescent="0.25">
      <c r="A41" s="145" t="s">
        <v>509</v>
      </c>
      <c r="B41" s="125">
        <v>1</v>
      </c>
      <c r="C41" s="125">
        <v>1</v>
      </c>
      <c r="D41" s="125">
        <v>1</v>
      </c>
      <c r="E41" s="125">
        <v>1</v>
      </c>
      <c r="F41" s="125">
        <v>1</v>
      </c>
      <c r="G41" s="125">
        <v>1</v>
      </c>
      <c r="H41" s="125">
        <v>1</v>
      </c>
      <c r="I41" s="125">
        <v>1</v>
      </c>
      <c r="J41" s="125">
        <v>1</v>
      </c>
      <c r="K41" s="125">
        <v>1</v>
      </c>
      <c r="L41" s="126">
        <v>1</v>
      </c>
    </row>
    <row r="42" spans="1:36" s="31" customFormat="1" x14ac:dyDescent="0.25">
      <c r="A42" s="143"/>
      <c r="B42" s="144"/>
      <c r="C42" s="144"/>
      <c r="D42" s="144"/>
      <c r="E42" s="144"/>
      <c r="F42" s="144"/>
      <c r="G42" s="144"/>
      <c r="H42" s="144"/>
      <c r="I42" s="144"/>
      <c r="J42" s="144"/>
      <c r="K42" s="144"/>
      <c r="L42" s="144"/>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row>
    <row r="43" spans="1:36" s="31" customFormat="1" x14ac:dyDescent="0.25">
      <c r="A43" s="157" t="s">
        <v>339</v>
      </c>
      <c r="B43" s="161"/>
      <c r="C43" s="161"/>
      <c r="D43" s="161"/>
      <c r="E43" s="161"/>
      <c r="F43" s="161"/>
      <c r="G43" s="161"/>
      <c r="H43" s="161"/>
      <c r="I43" s="161"/>
      <c r="J43" s="161"/>
      <c r="K43" s="161"/>
      <c r="L43" s="161"/>
      <c r="M43" s="129"/>
      <c r="N43" s="129"/>
      <c r="O43" s="129"/>
      <c r="P43" s="129"/>
      <c r="Q43" s="129"/>
      <c r="R43" s="129"/>
      <c r="S43" s="129"/>
      <c r="T43" s="129"/>
      <c r="U43" s="129"/>
      <c r="V43" s="129"/>
      <c r="W43" s="129"/>
      <c r="X43" s="129"/>
      <c r="Y43" s="129"/>
      <c r="Z43" s="129"/>
      <c r="AA43" s="129"/>
      <c r="AB43" s="129"/>
      <c r="AC43" s="129"/>
      <c r="AD43" s="129"/>
      <c r="AE43" s="129"/>
      <c r="AF43" s="129"/>
      <c r="AG43" s="129"/>
      <c r="AH43" s="129"/>
      <c r="AI43" s="129"/>
      <c r="AJ43" s="129"/>
    </row>
    <row r="44" spans="1:36" x14ac:dyDescent="0.25">
      <c r="A44" s="142" t="s">
        <v>493</v>
      </c>
      <c r="B44" s="121">
        <v>1</v>
      </c>
      <c r="C44" s="121">
        <v>1</v>
      </c>
      <c r="D44" s="121">
        <v>1</v>
      </c>
      <c r="E44" s="121">
        <v>1</v>
      </c>
      <c r="F44" s="121">
        <v>1</v>
      </c>
      <c r="G44" s="121">
        <v>1</v>
      </c>
      <c r="H44" s="121">
        <v>1</v>
      </c>
      <c r="I44" s="121">
        <v>1</v>
      </c>
      <c r="J44" s="121">
        <v>1</v>
      </c>
      <c r="K44" s="121">
        <v>1</v>
      </c>
      <c r="L44" s="122">
        <v>1</v>
      </c>
    </row>
    <row r="45" spans="1:36" s="31" customFormat="1" x14ac:dyDescent="0.25">
      <c r="A45" s="145" t="s">
        <v>494</v>
      </c>
      <c r="B45" s="125">
        <v>1</v>
      </c>
      <c r="C45" s="125">
        <v>1</v>
      </c>
      <c r="D45" s="125">
        <v>1</v>
      </c>
      <c r="E45" s="125">
        <v>1</v>
      </c>
      <c r="F45" s="125">
        <v>1</v>
      </c>
      <c r="G45" s="125">
        <v>1</v>
      </c>
      <c r="H45" s="125">
        <v>1</v>
      </c>
      <c r="I45" s="125">
        <v>1</v>
      </c>
      <c r="J45" s="125">
        <v>1</v>
      </c>
      <c r="K45" s="125">
        <v>1</v>
      </c>
      <c r="L45" s="126">
        <v>1</v>
      </c>
      <c r="M45" s="129"/>
      <c r="N45" s="129"/>
      <c r="O45" s="129"/>
      <c r="P45" s="129"/>
      <c r="Q45" s="129"/>
      <c r="R45" s="129"/>
      <c r="S45" s="129"/>
      <c r="T45" s="129"/>
      <c r="U45" s="129"/>
      <c r="V45" s="129"/>
      <c r="W45" s="129"/>
      <c r="X45" s="129"/>
      <c r="Y45" s="129"/>
      <c r="Z45" s="129"/>
      <c r="AA45" s="129"/>
      <c r="AB45" s="129"/>
      <c r="AC45" s="129"/>
      <c r="AD45" s="129"/>
      <c r="AE45" s="129"/>
      <c r="AF45" s="129"/>
      <c r="AG45" s="129"/>
      <c r="AH45" s="129"/>
      <c r="AI45" s="129"/>
      <c r="AJ45" s="129"/>
    </row>
    <row r="46" spans="1:36" x14ac:dyDescent="0.25">
      <c r="A46" s="145" t="s">
        <v>495</v>
      </c>
      <c r="B46" s="125">
        <v>1</v>
      </c>
      <c r="C46" s="125">
        <v>1</v>
      </c>
      <c r="D46" s="125">
        <v>1</v>
      </c>
      <c r="E46" s="125">
        <v>1</v>
      </c>
      <c r="F46" s="125">
        <v>1</v>
      </c>
      <c r="G46" s="125">
        <v>1</v>
      </c>
      <c r="H46" s="125">
        <v>1</v>
      </c>
      <c r="I46" s="125">
        <v>1</v>
      </c>
      <c r="J46" s="125">
        <v>1</v>
      </c>
      <c r="K46" s="125">
        <v>1</v>
      </c>
      <c r="L46" s="126">
        <v>1</v>
      </c>
    </row>
    <row r="47" spans="1:36" x14ac:dyDescent="0.25">
      <c r="B47" s="129"/>
      <c r="C47" s="129"/>
      <c r="D47" s="129"/>
      <c r="E47" s="129"/>
      <c r="F47" s="129"/>
      <c r="G47" s="129"/>
      <c r="H47" s="129"/>
      <c r="I47" s="129"/>
      <c r="J47" s="129"/>
      <c r="K47" s="129"/>
      <c r="L47" s="129"/>
    </row>
    <row r="48" spans="1:36" x14ac:dyDescent="0.25">
      <c r="A48" s="157" t="s">
        <v>341</v>
      </c>
      <c r="B48" s="156"/>
      <c r="C48" s="156"/>
      <c r="D48" s="156"/>
      <c r="E48" s="156"/>
      <c r="F48" s="156"/>
      <c r="G48" s="156"/>
      <c r="H48" s="156"/>
      <c r="I48" s="156"/>
      <c r="J48" s="156"/>
      <c r="K48" s="156"/>
      <c r="L48" s="156"/>
    </row>
    <row r="49" spans="1:12" x14ac:dyDescent="0.25">
      <c r="A49" s="142" t="s">
        <v>490</v>
      </c>
      <c r="B49" s="121">
        <v>1</v>
      </c>
      <c r="C49" s="121">
        <v>1</v>
      </c>
      <c r="D49" s="121">
        <v>1</v>
      </c>
      <c r="E49" s="121">
        <v>1</v>
      </c>
      <c r="F49" s="121">
        <v>1</v>
      </c>
      <c r="G49" s="121">
        <v>1</v>
      </c>
      <c r="H49" s="121">
        <v>1</v>
      </c>
      <c r="I49" s="121">
        <v>1</v>
      </c>
      <c r="J49" s="121">
        <v>1</v>
      </c>
      <c r="K49" s="121">
        <v>1</v>
      </c>
      <c r="L49" s="122">
        <v>1</v>
      </c>
    </row>
    <row r="50" spans="1:12" x14ac:dyDescent="0.25">
      <c r="A50" s="143" t="s">
        <v>492</v>
      </c>
      <c r="B50" s="123">
        <v>1</v>
      </c>
      <c r="C50" s="123">
        <v>1</v>
      </c>
      <c r="D50" s="123">
        <v>1</v>
      </c>
      <c r="E50" s="123">
        <v>1</v>
      </c>
      <c r="F50" s="123">
        <v>1</v>
      </c>
      <c r="G50" s="123">
        <v>1</v>
      </c>
      <c r="H50" s="123">
        <v>1</v>
      </c>
      <c r="I50" s="123">
        <v>1</v>
      </c>
      <c r="J50" s="123">
        <v>1</v>
      </c>
      <c r="K50" s="123">
        <v>1</v>
      </c>
      <c r="L50" s="124">
        <v>1</v>
      </c>
    </row>
    <row r="51" spans="1:12" x14ac:dyDescent="0.25">
      <c r="A51" s="145" t="s">
        <v>488</v>
      </c>
      <c r="B51" s="125">
        <v>1</v>
      </c>
      <c r="C51" s="125">
        <v>1</v>
      </c>
      <c r="D51" s="125">
        <v>1</v>
      </c>
      <c r="E51" s="125">
        <v>1</v>
      </c>
      <c r="F51" s="125">
        <v>1</v>
      </c>
      <c r="G51" s="125">
        <v>1</v>
      </c>
      <c r="H51" s="125">
        <v>1</v>
      </c>
      <c r="I51" s="125">
        <v>1</v>
      </c>
      <c r="J51" s="125">
        <v>1</v>
      </c>
      <c r="K51" s="125">
        <v>1</v>
      </c>
      <c r="L51" s="126">
        <v>1</v>
      </c>
    </row>
    <row r="52" spans="1:12" ht="12.75" customHeight="1" x14ac:dyDescent="0.25">
      <c r="B52" s="129"/>
      <c r="C52" s="129"/>
      <c r="D52" s="129"/>
      <c r="E52" s="129"/>
      <c r="F52" s="129"/>
      <c r="G52" s="129"/>
      <c r="H52" s="129"/>
      <c r="I52" s="129"/>
      <c r="J52" s="129"/>
      <c r="K52" s="129"/>
      <c r="L52" s="129"/>
    </row>
    <row r="53" spans="1:12" x14ac:dyDescent="0.25">
      <c r="A53" s="157" t="s">
        <v>342</v>
      </c>
      <c r="B53" s="156"/>
      <c r="C53" s="156"/>
      <c r="D53" s="156"/>
      <c r="E53" s="156"/>
      <c r="F53" s="156"/>
      <c r="G53" s="156"/>
      <c r="H53" s="156"/>
      <c r="I53" s="156"/>
      <c r="J53" s="156"/>
      <c r="K53" s="156"/>
      <c r="L53" s="156"/>
    </row>
    <row r="54" spans="1:12" x14ac:dyDescent="0.25">
      <c r="A54" s="142" t="s">
        <v>496</v>
      </c>
      <c r="B54" s="121">
        <v>1</v>
      </c>
      <c r="C54" s="121">
        <v>1</v>
      </c>
      <c r="D54" s="121">
        <v>1</v>
      </c>
      <c r="E54" s="121">
        <v>1</v>
      </c>
      <c r="F54" s="121">
        <v>1</v>
      </c>
      <c r="G54" s="121">
        <v>1</v>
      </c>
      <c r="H54" s="121">
        <v>1</v>
      </c>
      <c r="I54" s="121">
        <v>1</v>
      </c>
      <c r="J54" s="121">
        <v>1</v>
      </c>
      <c r="K54" s="121">
        <v>1</v>
      </c>
      <c r="L54" s="122">
        <v>1</v>
      </c>
    </row>
    <row r="55" spans="1:12" x14ac:dyDescent="0.25">
      <c r="A55" s="143" t="s">
        <v>497</v>
      </c>
      <c r="B55" s="123">
        <v>1</v>
      </c>
      <c r="C55" s="123">
        <v>1</v>
      </c>
      <c r="D55" s="123">
        <v>1</v>
      </c>
      <c r="E55" s="123">
        <v>1</v>
      </c>
      <c r="F55" s="123">
        <v>1</v>
      </c>
      <c r="G55" s="123">
        <v>1</v>
      </c>
      <c r="H55" s="123">
        <v>1</v>
      </c>
      <c r="I55" s="123">
        <v>1</v>
      </c>
      <c r="J55" s="123">
        <v>1</v>
      </c>
      <c r="K55" s="123">
        <v>1</v>
      </c>
      <c r="L55" s="124">
        <v>1</v>
      </c>
    </row>
    <row r="56" spans="1:12" x14ac:dyDescent="0.25">
      <c r="A56" s="143" t="s">
        <v>2141</v>
      </c>
      <c r="B56" s="123">
        <v>1</v>
      </c>
      <c r="C56" s="123">
        <v>1</v>
      </c>
      <c r="D56" s="123">
        <v>1</v>
      </c>
      <c r="E56" s="123">
        <v>1</v>
      </c>
      <c r="F56" s="123">
        <v>1</v>
      </c>
      <c r="G56" s="123">
        <v>1</v>
      </c>
      <c r="H56" s="123">
        <v>1</v>
      </c>
      <c r="I56" s="123">
        <v>1</v>
      </c>
      <c r="J56" s="123">
        <v>1</v>
      </c>
      <c r="K56" s="123">
        <v>1</v>
      </c>
      <c r="L56" s="124">
        <v>1</v>
      </c>
    </row>
    <row r="57" spans="1:12" x14ac:dyDescent="0.25">
      <c r="A57" s="145" t="s">
        <v>2142</v>
      </c>
      <c r="B57" s="125">
        <v>1</v>
      </c>
      <c r="C57" s="125">
        <v>1</v>
      </c>
      <c r="D57" s="125">
        <v>1</v>
      </c>
      <c r="E57" s="125">
        <v>1</v>
      </c>
      <c r="F57" s="125">
        <v>1</v>
      </c>
      <c r="G57" s="125">
        <v>1</v>
      </c>
      <c r="H57" s="125">
        <v>1</v>
      </c>
      <c r="I57" s="125">
        <v>1</v>
      </c>
      <c r="J57" s="125">
        <v>1</v>
      </c>
      <c r="K57" s="125">
        <v>1</v>
      </c>
      <c r="L57" s="126">
        <v>1</v>
      </c>
    </row>
    <row r="58" spans="1:12" x14ac:dyDescent="0.25">
      <c r="B58" s="129"/>
      <c r="C58" s="129"/>
      <c r="D58" s="129"/>
      <c r="E58" s="129"/>
      <c r="F58" s="129"/>
      <c r="G58" s="129"/>
      <c r="H58" s="129"/>
      <c r="I58" s="129"/>
      <c r="J58" s="129"/>
      <c r="K58" s="129"/>
      <c r="L58" s="129"/>
    </row>
    <row r="59" spans="1:12" x14ac:dyDescent="0.25">
      <c r="A59" s="157" t="s">
        <v>343</v>
      </c>
      <c r="B59" s="156"/>
      <c r="C59" s="156"/>
      <c r="D59" s="156"/>
      <c r="E59" s="156"/>
      <c r="F59" s="156"/>
      <c r="G59" s="156"/>
      <c r="H59" s="156"/>
      <c r="I59" s="156"/>
      <c r="J59" s="156"/>
      <c r="K59" s="156"/>
      <c r="L59" s="156"/>
    </row>
    <row r="60" spans="1:12" x14ac:dyDescent="0.25">
      <c r="A60" s="142" t="s">
        <v>553</v>
      </c>
      <c r="B60" s="123">
        <v>1</v>
      </c>
      <c r="C60" s="123">
        <v>1</v>
      </c>
      <c r="D60" s="123">
        <v>1</v>
      </c>
      <c r="E60" s="121">
        <v>1</v>
      </c>
      <c r="F60" s="121">
        <v>1</v>
      </c>
      <c r="G60" s="121">
        <v>1</v>
      </c>
      <c r="H60" s="121">
        <v>1</v>
      </c>
      <c r="I60" s="121">
        <v>1</v>
      </c>
      <c r="J60" s="121">
        <v>1</v>
      </c>
      <c r="K60" s="121">
        <v>1</v>
      </c>
      <c r="L60" s="122">
        <v>1</v>
      </c>
    </row>
    <row r="61" spans="1:12" x14ac:dyDescent="0.25">
      <c r="A61" s="143" t="s">
        <v>552</v>
      </c>
      <c r="B61" s="123">
        <v>1</v>
      </c>
      <c r="C61" s="123">
        <v>1</v>
      </c>
      <c r="D61" s="123">
        <v>1</v>
      </c>
      <c r="E61" s="123">
        <v>1</v>
      </c>
      <c r="F61" s="123">
        <v>1</v>
      </c>
      <c r="G61" s="123">
        <v>1</v>
      </c>
      <c r="H61" s="123">
        <v>1</v>
      </c>
      <c r="I61" s="123">
        <v>1</v>
      </c>
      <c r="J61" s="123">
        <v>1</v>
      </c>
      <c r="K61" s="123">
        <v>1</v>
      </c>
      <c r="L61" s="124">
        <v>1</v>
      </c>
    </row>
    <row r="62" spans="1:12" x14ac:dyDescent="0.25">
      <c r="A62" s="143" t="s">
        <v>554</v>
      </c>
      <c r="B62" s="123">
        <v>1</v>
      </c>
      <c r="C62" s="123">
        <v>1</v>
      </c>
      <c r="D62" s="123">
        <v>1</v>
      </c>
      <c r="E62" s="123">
        <v>1</v>
      </c>
      <c r="F62" s="123">
        <v>1</v>
      </c>
      <c r="G62" s="123">
        <v>1</v>
      </c>
      <c r="H62" s="123">
        <v>1</v>
      </c>
      <c r="I62" s="123">
        <v>1</v>
      </c>
      <c r="J62" s="123">
        <v>1</v>
      </c>
      <c r="K62" s="123">
        <v>1</v>
      </c>
      <c r="L62" s="124">
        <v>1</v>
      </c>
    </row>
    <row r="63" spans="1:12" x14ac:dyDescent="0.25">
      <c r="A63" s="145" t="s">
        <v>555</v>
      </c>
      <c r="B63" s="125">
        <v>1</v>
      </c>
      <c r="C63" s="125">
        <v>1</v>
      </c>
      <c r="D63" s="125">
        <v>1</v>
      </c>
      <c r="E63" s="125">
        <v>1</v>
      </c>
      <c r="F63" s="125">
        <v>1</v>
      </c>
      <c r="G63" s="125">
        <v>1</v>
      </c>
      <c r="H63" s="125">
        <v>1</v>
      </c>
      <c r="I63" s="125">
        <v>1</v>
      </c>
      <c r="J63" s="125">
        <v>1</v>
      </c>
      <c r="K63" s="125">
        <v>1</v>
      </c>
      <c r="L63" s="126">
        <v>1</v>
      </c>
    </row>
    <row r="64" spans="1:12" x14ac:dyDescent="0.25">
      <c r="B64" s="129"/>
      <c r="C64" s="129"/>
      <c r="D64" s="129"/>
      <c r="E64" s="129"/>
      <c r="F64" s="129"/>
      <c r="G64" s="129"/>
      <c r="H64" s="129"/>
      <c r="I64" s="129"/>
      <c r="J64" s="129"/>
      <c r="K64" s="129"/>
      <c r="L64" s="129"/>
    </row>
    <row r="65" spans="2:14" x14ac:dyDescent="0.25">
      <c r="B65" s="129"/>
      <c r="C65" s="129"/>
      <c r="D65" s="129"/>
      <c r="E65" s="129"/>
      <c r="F65" s="129"/>
      <c r="G65" s="129"/>
      <c r="H65" s="129"/>
      <c r="I65" s="129"/>
      <c r="J65" s="129"/>
      <c r="K65" s="129"/>
      <c r="L65" s="129"/>
    </row>
    <row r="66" spans="2:14" x14ac:dyDescent="0.25">
      <c r="B66" s="131"/>
      <c r="C66" s="131"/>
      <c r="D66" s="131"/>
      <c r="E66" s="131"/>
      <c r="F66" s="131"/>
      <c r="G66" s="131"/>
      <c r="H66" s="131"/>
      <c r="I66" s="131"/>
      <c r="J66" s="131"/>
      <c r="K66" s="131"/>
      <c r="L66" s="131"/>
      <c r="M66" s="131"/>
      <c r="N66" s="131"/>
    </row>
    <row r="67" spans="2:14" x14ac:dyDescent="0.25">
      <c r="B67" s="146"/>
      <c r="C67" s="146"/>
      <c r="D67" s="146"/>
      <c r="E67" s="146"/>
      <c r="F67" s="146"/>
      <c r="G67" s="146"/>
      <c r="H67" s="146"/>
      <c r="I67" s="146"/>
      <c r="J67" s="146"/>
      <c r="K67" s="146"/>
      <c r="L67" s="146"/>
      <c r="M67" s="146"/>
      <c r="N67" s="146"/>
    </row>
    <row r="68" spans="2:14" x14ac:dyDescent="0.25">
      <c r="B68" s="146"/>
      <c r="C68" s="146"/>
      <c r="D68" s="146"/>
      <c r="E68" s="146"/>
      <c r="F68" s="146"/>
      <c r="G68" s="146"/>
      <c r="H68" s="146"/>
      <c r="I68" s="146"/>
      <c r="J68" s="146"/>
      <c r="K68" s="146"/>
      <c r="L68" s="146"/>
      <c r="M68" s="146"/>
      <c r="N68" s="146"/>
    </row>
    <row r="69" spans="2:14" x14ac:dyDescent="0.25">
      <c r="B69" s="146"/>
      <c r="C69" s="146"/>
      <c r="D69" s="146"/>
      <c r="E69" s="146"/>
      <c r="F69" s="146"/>
      <c r="G69" s="146"/>
      <c r="H69" s="146"/>
      <c r="I69" s="146"/>
      <c r="J69" s="146"/>
      <c r="K69" s="146"/>
      <c r="L69" s="146"/>
      <c r="M69" s="146"/>
      <c r="N69" s="146"/>
    </row>
    <row r="70" spans="2:14" x14ac:dyDescent="0.25">
      <c r="B70" s="146"/>
      <c r="C70" s="146"/>
      <c r="D70" s="146"/>
      <c r="E70" s="146"/>
      <c r="F70" s="146"/>
      <c r="G70" s="146"/>
      <c r="H70" s="146"/>
      <c r="I70" s="146"/>
      <c r="J70" s="146"/>
      <c r="K70" s="146"/>
      <c r="L70" s="146"/>
      <c r="M70" s="146"/>
      <c r="N70" s="146"/>
    </row>
    <row r="71" spans="2:14" x14ac:dyDescent="0.25">
      <c r="B71" s="146"/>
      <c r="C71" s="146"/>
      <c r="D71" s="146"/>
      <c r="E71" s="146"/>
      <c r="F71" s="146"/>
      <c r="G71" s="146"/>
      <c r="H71" s="146"/>
      <c r="I71" s="146"/>
      <c r="J71" s="146"/>
      <c r="K71" s="146"/>
      <c r="L71" s="146"/>
      <c r="M71" s="146"/>
      <c r="N71" s="146"/>
    </row>
    <row r="72" spans="2:14" x14ac:dyDescent="0.25">
      <c r="B72" s="146"/>
      <c r="C72" s="146"/>
      <c r="D72" s="146"/>
      <c r="E72" s="146"/>
      <c r="F72" s="146"/>
      <c r="G72" s="146"/>
      <c r="H72" s="146"/>
      <c r="I72" s="146"/>
      <c r="J72" s="146"/>
      <c r="K72" s="146"/>
      <c r="L72" s="146"/>
      <c r="M72" s="146"/>
      <c r="N72" s="146"/>
    </row>
    <row r="73" spans="2:14" x14ac:dyDescent="0.25">
      <c r="B73" s="146"/>
      <c r="C73" s="146"/>
      <c r="D73" s="146"/>
      <c r="E73" s="146"/>
      <c r="F73" s="146"/>
      <c r="G73" s="146"/>
      <c r="H73" s="146"/>
      <c r="I73" s="146"/>
      <c r="J73" s="146"/>
      <c r="K73" s="146"/>
      <c r="L73" s="146"/>
      <c r="M73" s="146"/>
      <c r="N73" s="146"/>
    </row>
    <row r="74" spans="2:14" x14ac:dyDescent="0.25">
      <c r="B74" s="146"/>
      <c r="C74" s="146"/>
      <c r="D74" s="146"/>
      <c r="E74" s="146"/>
      <c r="F74" s="146"/>
      <c r="G74" s="146"/>
      <c r="H74" s="146"/>
      <c r="I74" s="146"/>
      <c r="J74" s="146"/>
      <c r="K74" s="146"/>
      <c r="L74" s="146"/>
      <c r="M74" s="146"/>
      <c r="N74" s="146"/>
    </row>
    <row r="75" spans="2:14" x14ac:dyDescent="0.25">
      <c r="B75" s="146"/>
      <c r="C75" s="146"/>
      <c r="D75" s="146"/>
      <c r="E75" s="146"/>
      <c r="F75" s="146"/>
      <c r="G75" s="146"/>
      <c r="H75" s="146"/>
      <c r="I75" s="146"/>
      <c r="J75" s="146"/>
      <c r="K75" s="146"/>
      <c r="L75" s="146"/>
      <c r="M75" s="146"/>
      <c r="N75" s="146"/>
    </row>
    <row r="76" spans="2:14" x14ac:dyDescent="0.25">
      <c r="B76" s="146"/>
      <c r="C76" s="146"/>
      <c r="D76" s="146"/>
      <c r="E76" s="146"/>
      <c r="F76" s="146"/>
      <c r="G76" s="146"/>
      <c r="H76" s="146"/>
      <c r="I76" s="146"/>
      <c r="J76" s="146"/>
      <c r="K76" s="146"/>
      <c r="L76" s="146"/>
      <c r="M76" s="146"/>
      <c r="N76" s="146"/>
    </row>
    <row r="77" spans="2:14" x14ac:dyDescent="0.25">
      <c r="B77" s="146"/>
      <c r="C77" s="146"/>
      <c r="D77" s="146"/>
      <c r="E77" s="146"/>
      <c r="F77" s="146"/>
      <c r="G77" s="146"/>
      <c r="H77" s="146"/>
      <c r="I77" s="146"/>
      <c r="J77" s="146"/>
      <c r="K77" s="146"/>
      <c r="L77" s="146"/>
      <c r="M77" s="146"/>
      <c r="N77" s="146"/>
    </row>
    <row r="78" spans="2:14" x14ac:dyDescent="0.25">
      <c r="B78" s="146"/>
      <c r="C78" s="146"/>
      <c r="D78" s="146"/>
      <c r="E78" s="146"/>
      <c r="F78" s="146"/>
      <c r="G78" s="146"/>
      <c r="H78" s="146"/>
      <c r="I78" s="146"/>
      <c r="J78" s="146"/>
      <c r="K78" s="146"/>
      <c r="L78" s="146"/>
      <c r="M78" s="146"/>
      <c r="N78" s="146"/>
    </row>
    <row r="79" spans="2:14" x14ac:dyDescent="0.25">
      <c r="B79" s="146"/>
      <c r="C79" s="146"/>
      <c r="D79" s="146"/>
      <c r="E79" s="146"/>
      <c r="F79" s="146"/>
      <c r="G79" s="146"/>
      <c r="H79" s="146"/>
      <c r="I79" s="146"/>
      <c r="J79" s="146"/>
      <c r="K79" s="146"/>
      <c r="L79" s="146"/>
      <c r="M79" s="146"/>
      <c r="N79" s="146"/>
    </row>
    <row r="80" spans="2:14" x14ac:dyDescent="0.25">
      <c r="B80" s="146"/>
      <c r="C80" s="146"/>
      <c r="D80" s="146"/>
      <c r="E80" s="146"/>
      <c r="F80" s="146"/>
      <c r="G80" s="146"/>
      <c r="H80" s="146"/>
      <c r="I80" s="146"/>
      <c r="J80" s="146"/>
      <c r="K80" s="146"/>
      <c r="L80" s="146"/>
      <c r="M80" s="146"/>
      <c r="N80" s="146"/>
    </row>
    <row r="81" spans="2:12" x14ac:dyDescent="0.25">
      <c r="B81" s="129"/>
      <c r="C81" s="129"/>
      <c r="D81" s="129"/>
      <c r="E81" s="129"/>
      <c r="F81" s="129"/>
      <c r="G81" s="129"/>
      <c r="H81" s="129"/>
      <c r="I81" s="129"/>
      <c r="J81" s="129"/>
      <c r="K81" s="129"/>
      <c r="L81" s="129"/>
    </row>
    <row r="82" spans="2:12" x14ac:dyDescent="0.25">
      <c r="B82" s="129"/>
      <c r="C82" s="129"/>
      <c r="D82" s="129"/>
      <c r="E82" s="129"/>
      <c r="F82" s="129"/>
      <c r="G82" s="129"/>
      <c r="H82" s="129"/>
      <c r="I82" s="129"/>
      <c r="J82" s="129"/>
      <c r="K82" s="129"/>
      <c r="L82" s="129"/>
    </row>
    <row r="83" spans="2:12" x14ac:dyDescent="0.25">
      <c r="B83" s="129"/>
      <c r="C83" s="129"/>
      <c r="D83" s="129"/>
      <c r="E83" s="129"/>
      <c r="F83" s="129"/>
      <c r="G83" s="129"/>
      <c r="H83" s="129"/>
      <c r="I83" s="129"/>
      <c r="J83" s="129"/>
      <c r="K83" s="129"/>
      <c r="L83" s="129"/>
    </row>
    <row r="84" spans="2:12" x14ac:dyDescent="0.25">
      <c r="B84" s="129"/>
      <c r="C84" s="129"/>
      <c r="D84" s="129"/>
      <c r="E84" s="129"/>
      <c r="F84" s="129"/>
      <c r="G84" s="129"/>
      <c r="H84" s="129"/>
      <c r="I84" s="129"/>
      <c r="J84" s="129"/>
      <c r="K84" s="129"/>
      <c r="L84" s="129"/>
    </row>
    <row r="85" spans="2:12" x14ac:dyDescent="0.25">
      <c r="B85" s="129"/>
      <c r="C85" s="129"/>
      <c r="D85" s="129"/>
      <c r="E85" s="129"/>
      <c r="F85" s="129"/>
      <c r="G85" s="129"/>
      <c r="H85" s="129"/>
      <c r="I85" s="129"/>
      <c r="J85" s="129"/>
      <c r="K85" s="129"/>
      <c r="L85" s="129"/>
    </row>
    <row r="86" spans="2:12" x14ac:dyDescent="0.25">
      <c r="B86" s="129"/>
      <c r="C86" s="129"/>
      <c r="D86" s="129"/>
      <c r="E86" s="129"/>
      <c r="F86" s="129"/>
      <c r="G86" s="129"/>
      <c r="H86" s="129"/>
      <c r="I86" s="129"/>
      <c r="J86" s="129"/>
      <c r="K86" s="129"/>
      <c r="L86" s="129"/>
    </row>
    <row r="87" spans="2:12" x14ac:dyDescent="0.25">
      <c r="B87" s="129"/>
      <c r="C87" s="129"/>
      <c r="D87" s="129"/>
      <c r="E87" s="129"/>
      <c r="F87" s="129"/>
      <c r="G87" s="129"/>
      <c r="H87" s="129"/>
      <c r="I87" s="129"/>
      <c r="J87" s="129"/>
      <c r="K87" s="129"/>
      <c r="L87" s="129"/>
    </row>
    <row r="88" spans="2:12" x14ac:dyDescent="0.25">
      <c r="B88" s="129"/>
      <c r="C88" s="129"/>
      <c r="D88" s="129"/>
      <c r="E88" s="129"/>
      <c r="F88" s="129"/>
      <c r="G88" s="129"/>
      <c r="H88" s="129"/>
      <c r="I88" s="129"/>
      <c r="J88" s="129"/>
      <c r="K88" s="129"/>
      <c r="L88" s="129"/>
    </row>
    <row r="89" spans="2:12" x14ac:dyDescent="0.25">
      <c r="B89" s="129"/>
      <c r="C89" s="129"/>
      <c r="D89" s="129"/>
      <c r="E89" s="129"/>
      <c r="F89" s="129"/>
      <c r="G89" s="129"/>
      <c r="H89" s="129"/>
      <c r="I89" s="129"/>
      <c r="J89" s="129"/>
      <c r="K89" s="129"/>
      <c r="L89" s="129"/>
    </row>
    <row r="90" spans="2:12" x14ac:dyDescent="0.25">
      <c r="B90" s="129"/>
      <c r="C90" s="129"/>
      <c r="D90" s="129"/>
      <c r="E90" s="129"/>
      <c r="F90" s="129"/>
      <c r="G90" s="129"/>
      <c r="H90" s="129"/>
      <c r="I90" s="129"/>
      <c r="J90" s="129"/>
      <c r="K90" s="129"/>
      <c r="L90" s="129"/>
    </row>
    <row r="91" spans="2:12" x14ac:dyDescent="0.25">
      <c r="B91" s="129"/>
      <c r="C91" s="129"/>
      <c r="D91" s="129"/>
      <c r="E91" s="129"/>
      <c r="F91" s="129"/>
      <c r="G91" s="129"/>
      <c r="H91" s="129"/>
      <c r="I91" s="129"/>
      <c r="J91" s="129"/>
      <c r="K91" s="129"/>
      <c r="L91" s="129"/>
    </row>
    <row r="92" spans="2:12" x14ac:dyDescent="0.25">
      <c r="B92" s="129"/>
      <c r="C92" s="129"/>
      <c r="D92" s="129"/>
      <c r="E92" s="129"/>
      <c r="F92" s="129"/>
      <c r="G92" s="129"/>
      <c r="H92" s="129"/>
      <c r="I92" s="129"/>
      <c r="J92" s="129"/>
      <c r="K92" s="129"/>
      <c r="L92" s="129"/>
    </row>
    <row r="93" spans="2:12" x14ac:dyDescent="0.25">
      <c r="B93" s="129"/>
      <c r="C93" s="129"/>
      <c r="D93" s="129"/>
      <c r="E93" s="129"/>
      <c r="F93" s="129"/>
      <c r="G93" s="129"/>
      <c r="H93" s="129"/>
      <c r="I93" s="129"/>
      <c r="J93" s="129"/>
      <c r="K93" s="129"/>
      <c r="L93" s="129"/>
    </row>
    <row r="94" spans="2:12" x14ac:dyDescent="0.25">
      <c r="B94" s="129"/>
      <c r="C94" s="129"/>
      <c r="D94" s="129"/>
      <c r="E94" s="129"/>
      <c r="F94" s="129"/>
      <c r="G94" s="129"/>
      <c r="H94" s="129"/>
      <c r="I94" s="129"/>
      <c r="J94" s="129"/>
      <c r="K94" s="129"/>
      <c r="L94" s="129"/>
    </row>
    <row r="95" spans="2:12" x14ac:dyDescent="0.25">
      <c r="B95" s="129"/>
      <c r="C95" s="129"/>
      <c r="D95" s="129"/>
      <c r="E95" s="129"/>
      <c r="F95" s="129"/>
      <c r="G95" s="129"/>
      <c r="H95" s="129"/>
      <c r="I95" s="129"/>
      <c r="J95" s="129"/>
      <c r="K95" s="129"/>
      <c r="L95" s="129"/>
    </row>
    <row r="96" spans="2:12" x14ac:dyDescent="0.25">
      <c r="B96" s="129"/>
      <c r="C96" s="129"/>
      <c r="D96" s="129"/>
      <c r="E96" s="129"/>
      <c r="F96" s="129"/>
      <c r="G96" s="129"/>
      <c r="H96" s="129"/>
      <c r="I96" s="129"/>
      <c r="J96" s="129"/>
      <c r="K96" s="129"/>
      <c r="L96" s="129"/>
    </row>
    <row r="97" spans="2:12" x14ac:dyDescent="0.25">
      <c r="B97" s="129"/>
      <c r="C97" s="129"/>
      <c r="D97" s="129"/>
      <c r="E97" s="129"/>
      <c r="F97" s="129"/>
      <c r="G97" s="129"/>
      <c r="H97" s="129"/>
      <c r="I97" s="129"/>
      <c r="J97" s="129"/>
      <c r="K97" s="129"/>
      <c r="L97" s="129"/>
    </row>
    <row r="98" spans="2:12" x14ac:dyDescent="0.25">
      <c r="B98" s="129"/>
      <c r="C98" s="129"/>
      <c r="D98" s="129"/>
      <c r="E98" s="129"/>
      <c r="F98" s="129"/>
      <c r="G98" s="129"/>
      <c r="H98" s="129"/>
      <c r="I98" s="129"/>
      <c r="J98" s="129"/>
      <c r="K98" s="129"/>
      <c r="L98" s="129"/>
    </row>
    <row r="99" spans="2:12" x14ac:dyDescent="0.25">
      <c r="B99" s="129"/>
      <c r="C99" s="129"/>
      <c r="D99" s="129"/>
      <c r="E99" s="129"/>
      <c r="F99" s="129"/>
      <c r="G99" s="129"/>
      <c r="H99" s="129"/>
      <c r="I99" s="129"/>
      <c r="J99" s="129"/>
      <c r="K99" s="129"/>
      <c r="L99" s="129"/>
    </row>
    <row r="100" spans="2:12" x14ac:dyDescent="0.25">
      <c r="B100" s="129"/>
      <c r="C100" s="129"/>
      <c r="D100" s="129"/>
      <c r="E100" s="129"/>
      <c r="F100" s="129"/>
      <c r="G100" s="129"/>
      <c r="H100" s="129"/>
      <c r="I100" s="129"/>
      <c r="J100" s="129"/>
      <c r="K100" s="129"/>
      <c r="L100" s="129"/>
    </row>
    <row r="101" spans="2:12" x14ac:dyDescent="0.25">
      <c r="B101" s="129"/>
      <c r="C101" s="129"/>
      <c r="D101" s="129"/>
      <c r="E101" s="129"/>
      <c r="F101" s="129"/>
      <c r="G101" s="129"/>
      <c r="H101" s="129"/>
      <c r="I101" s="129"/>
      <c r="J101" s="129"/>
      <c r="K101" s="129"/>
      <c r="L101" s="129"/>
    </row>
    <row r="102" spans="2:12" x14ac:dyDescent="0.25">
      <c r="B102" s="129"/>
      <c r="C102" s="129"/>
      <c r="D102" s="129"/>
      <c r="E102" s="129"/>
      <c r="F102" s="129"/>
      <c r="G102" s="129"/>
      <c r="H102" s="129"/>
      <c r="I102" s="129"/>
      <c r="J102" s="129"/>
      <c r="K102" s="129"/>
      <c r="L102" s="129"/>
    </row>
    <row r="103" spans="2:12" x14ac:dyDescent="0.25">
      <c r="B103" s="129"/>
      <c r="C103" s="129"/>
      <c r="D103" s="129"/>
      <c r="E103" s="129"/>
      <c r="F103" s="129"/>
      <c r="G103" s="129"/>
      <c r="H103" s="129"/>
      <c r="I103" s="129"/>
      <c r="J103" s="129"/>
      <c r="K103" s="129"/>
      <c r="L103" s="129"/>
    </row>
    <row r="104" spans="2:12" x14ac:dyDescent="0.25">
      <c r="B104" s="129"/>
      <c r="C104" s="129"/>
      <c r="D104" s="129"/>
      <c r="E104" s="129"/>
      <c r="F104" s="129"/>
      <c r="G104" s="129"/>
      <c r="H104" s="129"/>
      <c r="I104" s="129"/>
      <c r="J104" s="129"/>
      <c r="K104" s="129"/>
      <c r="L104" s="129"/>
    </row>
    <row r="105" spans="2:12" x14ac:dyDescent="0.25">
      <c r="B105" s="129"/>
      <c r="C105" s="129"/>
      <c r="D105" s="129"/>
      <c r="E105" s="129"/>
      <c r="F105" s="129"/>
      <c r="G105" s="129"/>
      <c r="H105" s="129"/>
      <c r="I105" s="129"/>
      <c r="J105" s="129"/>
      <c r="K105" s="129"/>
      <c r="L105" s="129"/>
    </row>
    <row r="106" spans="2:12" x14ac:dyDescent="0.25">
      <c r="B106" s="129"/>
      <c r="C106" s="129"/>
      <c r="D106" s="129"/>
      <c r="E106" s="129"/>
      <c r="F106" s="129"/>
      <c r="G106" s="129"/>
      <c r="H106" s="129"/>
      <c r="I106" s="129"/>
      <c r="J106" s="129"/>
      <c r="K106" s="129"/>
      <c r="L106" s="129"/>
    </row>
    <row r="107" spans="2:12" x14ac:dyDescent="0.25">
      <c r="B107" s="129"/>
      <c r="C107" s="129"/>
      <c r="D107" s="129"/>
      <c r="E107" s="129"/>
      <c r="F107" s="129"/>
      <c r="G107" s="129"/>
      <c r="H107" s="129"/>
      <c r="I107" s="129"/>
      <c r="J107" s="129"/>
      <c r="K107" s="129"/>
      <c r="L107" s="129"/>
    </row>
    <row r="108" spans="2:12" x14ac:dyDescent="0.25">
      <c r="B108" s="129"/>
      <c r="C108" s="129"/>
      <c r="D108" s="129"/>
      <c r="E108" s="129"/>
      <c r="F108" s="129"/>
      <c r="G108" s="129"/>
      <c r="H108" s="129"/>
      <c r="I108" s="129"/>
      <c r="J108" s="129"/>
      <c r="K108" s="129"/>
      <c r="L108" s="129"/>
    </row>
    <row r="109" spans="2:12" x14ac:dyDescent="0.25">
      <c r="B109" s="129"/>
      <c r="C109" s="129"/>
      <c r="D109" s="129"/>
      <c r="E109" s="129"/>
      <c r="F109" s="129"/>
      <c r="G109" s="129"/>
      <c r="H109" s="129"/>
      <c r="I109" s="129"/>
      <c r="J109" s="129"/>
      <c r="K109" s="129"/>
      <c r="L109" s="129"/>
    </row>
    <row r="110" spans="2:12" x14ac:dyDescent="0.25">
      <c r="B110" s="129"/>
      <c r="C110" s="129"/>
      <c r="D110" s="129"/>
      <c r="E110" s="129"/>
      <c r="F110" s="129"/>
      <c r="G110" s="129"/>
      <c r="H110" s="129"/>
      <c r="I110" s="129"/>
      <c r="J110" s="129"/>
      <c r="K110" s="129"/>
      <c r="L110" s="129"/>
    </row>
    <row r="111" spans="2:12" x14ac:dyDescent="0.25">
      <c r="B111" s="129"/>
      <c r="C111" s="129"/>
      <c r="D111" s="129"/>
      <c r="E111" s="129"/>
      <c r="F111" s="129"/>
      <c r="G111" s="129"/>
      <c r="H111" s="129"/>
      <c r="I111" s="129"/>
      <c r="J111" s="129"/>
      <c r="K111" s="129"/>
      <c r="L111" s="129"/>
    </row>
    <row r="112" spans="2:12" x14ac:dyDescent="0.25">
      <c r="B112" s="129"/>
      <c r="C112" s="129"/>
      <c r="D112" s="129"/>
      <c r="E112" s="129"/>
      <c r="F112" s="129"/>
      <c r="G112" s="129"/>
      <c r="H112" s="129"/>
      <c r="I112" s="129"/>
      <c r="J112" s="129"/>
      <c r="K112" s="129"/>
      <c r="L112" s="129"/>
    </row>
    <row r="113" spans="2:12" x14ac:dyDescent="0.25">
      <c r="B113" s="129"/>
      <c r="C113" s="129"/>
      <c r="D113" s="129"/>
      <c r="E113" s="129"/>
      <c r="F113" s="129"/>
      <c r="G113" s="129"/>
      <c r="H113" s="129"/>
      <c r="I113" s="129"/>
      <c r="J113" s="129"/>
      <c r="K113" s="129"/>
      <c r="L113" s="129"/>
    </row>
    <row r="114" spans="2:12" x14ac:dyDescent="0.25">
      <c r="B114" s="129"/>
      <c r="C114" s="129"/>
      <c r="D114" s="129"/>
      <c r="E114" s="129"/>
      <c r="F114" s="129"/>
      <c r="G114" s="129"/>
      <c r="H114" s="129"/>
      <c r="I114" s="129"/>
      <c r="J114" s="129"/>
      <c r="K114" s="129"/>
      <c r="L114" s="129"/>
    </row>
    <row r="115" spans="2:12" x14ac:dyDescent="0.25">
      <c r="B115" s="129"/>
      <c r="C115" s="129"/>
      <c r="D115" s="129"/>
      <c r="E115" s="129"/>
      <c r="F115" s="129"/>
      <c r="G115" s="129"/>
      <c r="H115" s="129"/>
      <c r="I115" s="129"/>
      <c r="J115" s="129"/>
      <c r="K115" s="129"/>
      <c r="L115" s="129"/>
    </row>
    <row r="116" spans="2:12" x14ac:dyDescent="0.25">
      <c r="B116" s="129"/>
      <c r="C116" s="129"/>
      <c r="D116" s="129"/>
      <c r="E116" s="129"/>
      <c r="F116" s="129"/>
      <c r="G116" s="129"/>
      <c r="H116" s="129"/>
      <c r="I116" s="129"/>
      <c r="J116" s="129"/>
      <c r="K116" s="129"/>
      <c r="L116" s="129"/>
    </row>
    <row r="117" spans="2:12" x14ac:dyDescent="0.25">
      <c r="B117" s="129"/>
      <c r="C117" s="129"/>
      <c r="D117" s="129"/>
      <c r="E117" s="129"/>
      <c r="F117" s="129"/>
      <c r="G117" s="129"/>
      <c r="H117" s="129"/>
      <c r="I117" s="129"/>
      <c r="J117" s="129"/>
      <c r="K117" s="129"/>
      <c r="L117" s="129"/>
    </row>
    <row r="118" spans="2:12" x14ac:dyDescent="0.25">
      <c r="B118" s="129"/>
      <c r="C118" s="129"/>
      <c r="D118" s="129"/>
      <c r="E118" s="129"/>
      <c r="F118" s="129"/>
      <c r="G118" s="129"/>
      <c r="H118" s="129"/>
      <c r="I118" s="129"/>
      <c r="J118" s="129"/>
      <c r="K118" s="129"/>
      <c r="L118" s="129"/>
    </row>
    <row r="119" spans="2:12" x14ac:dyDescent="0.25">
      <c r="B119" s="129"/>
      <c r="C119" s="129"/>
      <c r="D119" s="129"/>
      <c r="E119" s="129"/>
      <c r="F119" s="129"/>
      <c r="G119" s="129"/>
      <c r="H119" s="129"/>
      <c r="I119" s="129"/>
      <c r="J119" s="129"/>
      <c r="K119" s="129"/>
      <c r="L119" s="129"/>
    </row>
    <row r="120" spans="2:12" x14ac:dyDescent="0.25">
      <c r="B120" s="129"/>
      <c r="C120" s="129"/>
      <c r="D120" s="129"/>
      <c r="E120" s="129"/>
      <c r="F120" s="129"/>
      <c r="G120" s="129"/>
      <c r="H120" s="129"/>
      <c r="I120" s="129"/>
      <c r="J120" s="129"/>
      <c r="K120" s="129"/>
      <c r="L120" s="129"/>
    </row>
    <row r="121" spans="2:12" x14ac:dyDescent="0.25">
      <c r="B121" s="129"/>
      <c r="C121" s="129"/>
      <c r="D121" s="129"/>
      <c r="E121" s="129"/>
      <c r="F121" s="129"/>
      <c r="G121" s="129"/>
      <c r="H121" s="129"/>
      <c r="I121" s="129"/>
      <c r="J121" s="129"/>
      <c r="K121" s="129"/>
      <c r="L121" s="129"/>
    </row>
    <row r="122" spans="2:12" x14ac:dyDescent="0.25">
      <c r="B122" s="129"/>
      <c r="C122" s="129"/>
      <c r="D122" s="129"/>
      <c r="E122" s="129"/>
      <c r="F122" s="129"/>
      <c r="G122" s="129"/>
      <c r="H122" s="129"/>
      <c r="I122" s="129"/>
      <c r="J122" s="129"/>
      <c r="K122" s="129"/>
      <c r="L122" s="129"/>
    </row>
    <row r="123" spans="2:12" x14ac:dyDescent="0.25">
      <c r="B123" s="129"/>
      <c r="C123" s="129"/>
      <c r="D123" s="129"/>
      <c r="E123" s="129"/>
      <c r="F123" s="129"/>
      <c r="G123" s="129"/>
      <c r="H123" s="129"/>
      <c r="I123" s="129"/>
      <c r="J123" s="129"/>
      <c r="K123" s="129"/>
      <c r="L123" s="129"/>
    </row>
    <row r="124" spans="2:12" x14ac:dyDescent="0.25">
      <c r="B124" s="129"/>
      <c r="C124" s="129"/>
      <c r="D124" s="129"/>
      <c r="E124" s="129"/>
      <c r="F124" s="129"/>
      <c r="G124" s="129"/>
      <c r="H124" s="129"/>
      <c r="I124" s="129"/>
      <c r="J124" s="129"/>
      <c r="K124" s="129"/>
      <c r="L124" s="129"/>
    </row>
    <row r="125" spans="2:12" x14ac:dyDescent="0.25">
      <c r="B125" s="129"/>
      <c r="C125" s="129"/>
      <c r="D125" s="129"/>
      <c r="E125" s="129"/>
      <c r="F125" s="129"/>
      <c r="G125" s="129"/>
      <c r="H125" s="129"/>
      <c r="I125" s="129"/>
      <c r="J125" s="129"/>
      <c r="K125" s="129"/>
      <c r="L125" s="129"/>
    </row>
    <row r="126" spans="2:12" x14ac:dyDescent="0.25">
      <c r="B126" s="129"/>
      <c r="C126" s="129"/>
      <c r="D126" s="129"/>
      <c r="E126" s="129"/>
      <c r="F126" s="129"/>
      <c r="G126" s="129"/>
      <c r="H126" s="129"/>
      <c r="I126" s="129"/>
      <c r="J126" s="129"/>
      <c r="K126" s="129"/>
      <c r="L126" s="129"/>
    </row>
    <row r="127" spans="2:12" x14ac:dyDescent="0.25">
      <c r="B127" s="129"/>
      <c r="C127" s="129"/>
      <c r="D127" s="129"/>
      <c r="E127" s="129"/>
      <c r="F127" s="129"/>
      <c r="G127" s="129"/>
      <c r="H127" s="129"/>
      <c r="I127" s="129"/>
      <c r="J127" s="129"/>
      <c r="K127" s="129"/>
      <c r="L127" s="129"/>
    </row>
    <row r="128" spans="2:12" x14ac:dyDescent="0.25">
      <c r="B128" s="129"/>
      <c r="C128" s="129"/>
      <c r="D128" s="129"/>
      <c r="E128" s="129"/>
      <c r="F128" s="129"/>
      <c r="G128" s="129"/>
      <c r="H128" s="129"/>
      <c r="I128" s="129"/>
      <c r="J128" s="129"/>
      <c r="K128" s="129"/>
      <c r="L128" s="129"/>
    </row>
    <row r="129" spans="2:12" x14ac:dyDescent="0.25">
      <c r="B129" s="129"/>
      <c r="C129" s="129"/>
      <c r="D129" s="129"/>
      <c r="E129" s="129"/>
      <c r="F129" s="129"/>
      <c r="G129" s="129"/>
      <c r="H129" s="129"/>
      <c r="I129" s="129"/>
      <c r="J129" s="129"/>
      <c r="K129" s="129"/>
      <c r="L129" s="129"/>
    </row>
    <row r="130" spans="2:12" x14ac:dyDescent="0.25">
      <c r="B130" s="129"/>
      <c r="C130" s="129"/>
      <c r="D130" s="129"/>
      <c r="E130" s="129"/>
      <c r="F130" s="129"/>
      <c r="G130" s="129"/>
      <c r="H130" s="129"/>
      <c r="I130" s="129"/>
      <c r="J130" s="129"/>
      <c r="K130" s="129"/>
      <c r="L130" s="129"/>
    </row>
    <row r="131" spans="2:12" x14ac:dyDescent="0.25">
      <c r="B131" s="129"/>
      <c r="C131" s="129"/>
      <c r="D131" s="129"/>
      <c r="E131" s="129"/>
      <c r="F131" s="129"/>
      <c r="G131" s="129"/>
      <c r="H131" s="129"/>
      <c r="I131" s="129"/>
      <c r="J131" s="129"/>
      <c r="K131" s="129"/>
      <c r="L131" s="129"/>
    </row>
    <row r="132" spans="2:12" x14ac:dyDescent="0.25">
      <c r="B132" s="129"/>
      <c r="C132" s="129"/>
      <c r="D132" s="129"/>
      <c r="E132" s="129"/>
      <c r="F132" s="129"/>
      <c r="G132" s="129"/>
      <c r="H132" s="129"/>
      <c r="I132" s="129"/>
      <c r="J132" s="129"/>
      <c r="K132" s="129"/>
      <c r="L132" s="129"/>
    </row>
    <row r="133" spans="2:12" x14ac:dyDescent="0.25">
      <c r="B133" s="129"/>
      <c r="C133" s="129"/>
      <c r="D133" s="129"/>
      <c r="E133" s="129"/>
      <c r="F133" s="129"/>
      <c r="G133" s="129"/>
      <c r="H133" s="129"/>
      <c r="I133" s="129"/>
      <c r="J133" s="129"/>
      <c r="K133" s="129"/>
      <c r="L133" s="129"/>
    </row>
    <row r="134" spans="2:12" x14ac:dyDescent="0.25">
      <c r="B134" s="129"/>
      <c r="C134" s="129"/>
      <c r="D134" s="129"/>
      <c r="E134" s="129"/>
      <c r="F134" s="129"/>
      <c r="G134" s="129"/>
      <c r="H134" s="129"/>
      <c r="I134" s="129"/>
      <c r="J134" s="129"/>
      <c r="K134" s="129"/>
      <c r="L134" s="129"/>
    </row>
    <row r="135" spans="2:12" x14ac:dyDescent="0.25">
      <c r="B135" s="129"/>
      <c r="C135" s="129"/>
      <c r="D135" s="129"/>
      <c r="E135" s="129"/>
      <c r="F135" s="129"/>
      <c r="G135" s="129"/>
      <c r="H135" s="129"/>
      <c r="I135" s="129"/>
      <c r="J135" s="129"/>
      <c r="K135" s="129"/>
      <c r="L135" s="129"/>
    </row>
    <row r="136" spans="2:12" x14ac:dyDescent="0.25">
      <c r="B136" s="129"/>
      <c r="C136" s="129"/>
      <c r="D136" s="129"/>
      <c r="E136" s="129"/>
      <c r="F136" s="129"/>
      <c r="G136" s="129"/>
      <c r="H136" s="129"/>
      <c r="I136" s="129"/>
      <c r="J136" s="129"/>
      <c r="K136" s="129"/>
      <c r="L136" s="129"/>
    </row>
    <row r="137" spans="2:12" x14ac:dyDescent="0.25">
      <c r="B137" s="129"/>
      <c r="C137" s="129"/>
      <c r="D137" s="129"/>
      <c r="E137" s="129"/>
      <c r="F137" s="129"/>
      <c r="G137" s="129"/>
      <c r="H137" s="129"/>
      <c r="I137" s="129"/>
      <c r="J137" s="129"/>
      <c r="K137" s="129"/>
      <c r="L137" s="129"/>
    </row>
    <row r="138" spans="2:12" x14ac:dyDescent="0.25">
      <c r="B138" s="129"/>
      <c r="C138" s="129"/>
      <c r="D138" s="129"/>
      <c r="E138" s="129"/>
      <c r="F138" s="129"/>
      <c r="G138" s="129"/>
      <c r="H138" s="129"/>
      <c r="I138" s="129"/>
      <c r="J138" s="129"/>
      <c r="K138" s="129"/>
      <c r="L138" s="129"/>
    </row>
    <row r="139" spans="2:12" x14ac:dyDescent="0.25">
      <c r="B139" s="129"/>
      <c r="C139" s="129"/>
      <c r="D139" s="129"/>
      <c r="E139" s="129"/>
      <c r="F139" s="129"/>
      <c r="G139" s="129"/>
      <c r="H139" s="129"/>
      <c r="I139" s="129"/>
      <c r="J139" s="129"/>
      <c r="K139" s="129"/>
      <c r="L139" s="129"/>
    </row>
    <row r="140" spans="2:12" x14ac:dyDescent="0.25">
      <c r="B140" s="129"/>
      <c r="C140" s="129"/>
      <c r="D140" s="129"/>
      <c r="E140" s="129"/>
      <c r="F140" s="129"/>
      <c r="G140" s="129"/>
      <c r="H140" s="129"/>
      <c r="I140" s="129"/>
      <c r="J140" s="129"/>
      <c r="K140" s="129"/>
      <c r="L140" s="129"/>
    </row>
    <row r="141" spans="2:12" x14ac:dyDescent="0.25">
      <c r="B141" s="129"/>
      <c r="C141" s="129"/>
      <c r="D141" s="129"/>
      <c r="E141" s="129"/>
      <c r="F141" s="129"/>
      <c r="G141" s="129"/>
      <c r="H141" s="129"/>
      <c r="I141" s="129"/>
      <c r="J141" s="129"/>
      <c r="K141" s="129"/>
      <c r="L141" s="129"/>
    </row>
    <row r="142" spans="2:12" x14ac:dyDescent="0.25">
      <c r="B142" s="129"/>
      <c r="C142" s="129"/>
      <c r="D142" s="129"/>
      <c r="E142" s="129"/>
      <c r="F142" s="129"/>
      <c r="G142" s="129"/>
      <c r="H142" s="129"/>
      <c r="I142" s="129"/>
      <c r="J142" s="129"/>
      <c r="K142" s="129"/>
      <c r="L142" s="129"/>
    </row>
    <row r="143" spans="2:12" x14ac:dyDescent="0.25">
      <c r="B143" s="129"/>
      <c r="C143" s="129"/>
      <c r="D143" s="129"/>
      <c r="E143" s="129"/>
      <c r="F143" s="129"/>
      <c r="G143" s="129"/>
      <c r="H143" s="129"/>
      <c r="I143" s="129"/>
      <c r="J143" s="129"/>
      <c r="K143" s="129"/>
      <c r="L143" s="129"/>
    </row>
    <row r="144" spans="2:12" x14ac:dyDescent="0.25">
      <c r="B144" s="129"/>
      <c r="C144" s="129"/>
      <c r="D144" s="129"/>
      <c r="E144" s="129"/>
      <c r="F144" s="129"/>
      <c r="G144" s="129"/>
      <c r="H144" s="129"/>
      <c r="I144" s="129"/>
      <c r="J144" s="129"/>
      <c r="K144" s="129"/>
      <c r="L144" s="129"/>
    </row>
    <row r="145" spans="2:12" x14ac:dyDescent="0.25">
      <c r="B145" s="129"/>
      <c r="C145" s="129"/>
      <c r="D145" s="129"/>
      <c r="E145" s="129"/>
      <c r="F145" s="129"/>
      <c r="G145" s="129"/>
      <c r="H145" s="129"/>
      <c r="I145" s="129"/>
      <c r="J145" s="129"/>
      <c r="K145" s="129"/>
      <c r="L145" s="129"/>
    </row>
    <row r="146" spans="2:12" x14ac:dyDescent="0.25">
      <c r="B146" s="129"/>
      <c r="C146" s="129"/>
      <c r="D146" s="129"/>
      <c r="E146" s="129"/>
      <c r="F146" s="129"/>
      <c r="G146" s="129"/>
      <c r="H146" s="129"/>
      <c r="I146" s="129"/>
      <c r="J146" s="129"/>
      <c r="K146" s="129"/>
      <c r="L146" s="129"/>
    </row>
    <row r="147" spans="2:12" x14ac:dyDescent="0.25">
      <c r="B147" s="129"/>
      <c r="C147" s="129"/>
      <c r="D147" s="129"/>
      <c r="E147" s="129"/>
      <c r="F147" s="129"/>
      <c r="G147" s="129"/>
      <c r="H147" s="129"/>
      <c r="I147" s="129"/>
      <c r="J147" s="129"/>
      <c r="K147" s="129"/>
      <c r="L147" s="129"/>
    </row>
    <row r="148" spans="2:12" x14ac:dyDescent="0.25">
      <c r="B148" s="129"/>
      <c r="C148" s="129"/>
      <c r="D148" s="129"/>
      <c r="E148" s="129"/>
      <c r="F148" s="129"/>
      <c r="G148" s="129"/>
      <c r="H148" s="129"/>
      <c r="I148" s="129"/>
      <c r="J148" s="129"/>
      <c r="K148" s="129"/>
      <c r="L148" s="129"/>
    </row>
    <row r="149" spans="2:12" x14ac:dyDescent="0.25">
      <c r="B149" s="129"/>
      <c r="C149" s="129"/>
      <c r="D149" s="129"/>
      <c r="E149" s="129"/>
      <c r="F149" s="129"/>
      <c r="G149" s="129"/>
      <c r="H149" s="129"/>
      <c r="I149" s="129"/>
      <c r="J149" s="129"/>
      <c r="K149" s="129"/>
      <c r="L149" s="129"/>
    </row>
    <row r="150" spans="2:12" x14ac:dyDescent="0.25">
      <c r="B150" s="129"/>
      <c r="C150" s="129"/>
      <c r="D150" s="129"/>
      <c r="E150" s="129"/>
      <c r="F150" s="129"/>
      <c r="G150" s="129"/>
      <c r="H150" s="129"/>
      <c r="I150" s="129"/>
      <c r="J150" s="129"/>
      <c r="K150" s="129"/>
      <c r="L150" s="129"/>
    </row>
    <row r="151" spans="2:12" x14ac:dyDescent="0.25">
      <c r="B151" s="129"/>
      <c r="C151" s="129"/>
      <c r="D151" s="129"/>
      <c r="E151" s="129"/>
      <c r="F151" s="129"/>
      <c r="G151" s="129"/>
      <c r="H151" s="129"/>
      <c r="I151" s="129"/>
      <c r="J151" s="129"/>
      <c r="K151" s="129"/>
      <c r="L151" s="129"/>
    </row>
    <row r="152" spans="2:12" x14ac:dyDescent="0.25">
      <c r="B152" s="129"/>
      <c r="C152" s="129"/>
      <c r="D152" s="129"/>
      <c r="E152" s="129"/>
      <c r="F152" s="129"/>
      <c r="G152" s="129"/>
      <c r="H152" s="129"/>
      <c r="I152" s="129"/>
      <c r="J152" s="129"/>
      <c r="K152" s="129"/>
      <c r="L152" s="129"/>
    </row>
    <row r="153" spans="2:12" x14ac:dyDescent="0.25">
      <c r="B153" s="129"/>
      <c r="C153" s="129"/>
      <c r="D153" s="129"/>
      <c r="E153" s="129"/>
      <c r="F153" s="129"/>
      <c r="G153" s="129"/>
      <c r="H153" s="129"/>
      <c r="I153" s="129"/>
      <c r="J153" s="129"/>
      <c r="K153" s="129"/>
      <c r="L153" s="129"/>
    </row>
    <row r="154" spans="2:12" x14ac:dyDescent="0.25">
      <c r="B154" s="129"/>
      <c r="C154" s="129"/>
      <c r="D154" s="129"/>
      <c r="E154" s="129"/>
      <c r="F154" s="129"/>
      <c r="G154" s="129"/>
      <c r="H154" s="129"/>
      <c r="I154" s="129"/>
      <c r="J154" s="129"/>
      <c r="K154" s="129"/>
      <c r="L154" s="129"/>
    </row>
    <row r="155" spans="2:12" x14ac:dyDescent="0.25">
      <c r="B155" s="129"/>
      <c r="C155" s="129"/>
      <c r="D155" s="129"/>
      <c r="E155" s="129"/>
      <c r="F155" s="129"/>
      <c r="G155" s="129"/>
      <c r="H155" s="129"/>
      <c r="I155" s="129"/>
      <c r="J155" s="129"/>
      <c r="K155" s="129"/>
      <c r="L155" s="129"/>
    </row>
    <row r="156" spans="2:12" x14ac:dyDescent="0.25">
      <c r="B156" s="129"/>
      <c r="C156" s="129"/>
      <c r="D156" s="129"/>
      <c r="E156" s="129"/>
      <c r="F156" s="129"/>
      <c r="G156" s="129"/>
      <c r="H156" s="129"/>
      <c r="I156" s="129"/>
      <c r="J156" s="129"/>
      <c r="K156" s="129"/>
      <c r="L156" s="129"/>
    </row>
    <row r="157" spans="2:12" x14ac:dyDescent="0.25">
      <c r="B157" s="129"/>
      <c r="C157" s="129"/>
      <c r="D157" s="129"/>
      <c r="E157" s="129"/>
      <c r="F157" s="129"/>
      <c r="G157" s="129"/>
      <c r="H157" s="129"/>
      <c r="I157" s="129"/>
      <c r="J157" s="129"/>
      <c r="K157" s="129"/>
      <c r="L157" s="129"/>
    </row>
    <row r="158" spans="2:12" x14ac:dyDescent="0.25">
      <c r="B158" s="129"/>
      <c r="C158" s="129"/>
      <c r="D158" s="129"/>
      <c r="E158" s="129"/>
      <c r="F158" s="129"/>
      <c r="G158" s="129"/>
      <c r="H158" s="129"/>
      <c r="I158" s="129"/>
      <c r="J158" s="129"/>
      <c r="K158" s="129"/>
      <c r="L158" s="129"/>
    </row>
    <row r="159" spans="2:12" x14ac:dyDescent="0.25">
      <c r="B159" s="129"/>
      <c r="C159" s="129"/>
      <c r="D159" s="129"/>
      <c r="E159" s="129"/>
      <c r="F159" s="129"/>
      <c r="G159" s="129"/>
      <c r="H159" s="129"/>
      <c r="I159" s="129"/>
      <c r="J159" s="129"/>
      <c r="K159" s="129"/>
      <c r="L159" s="129"/>
    </row>
    <row r="160" spans="2:12" x14ac:dyDescent="0.25">
      <c r="B160" s="129"/>
      <c r="C160" s="129"/>
      <c r="D160" s="129"/>
      <c r="E160" s="129"/>
      <c r="F160" s="129"/>
      <c r="G160" s="129"/>
      <c r="H160" s="129"/>
      <c r="I160" s="129"/>
      <c r="J160" s="129"/>
      <c r="K160" s="129"/>
      <c r="L160" s="129"/>
    </row>
    <row r="161" spans="2:12" x14ac:dyDescent="0.25">
      <c r="B161" s="129"/>
      <c r="C161" s="129"/>
      <c r="D161" s="129"/>
      <c r="E161" s="129"/>
      <c r="F161" s="129"/>
      <c r="G161" s="129"/>
      <c r="H161" s="129"/>
      <c r="I161" s="129"/>
      <c r="J161" s="129"/>
      <c r="K161" s="129"/>
      <c r="L161" s="129"/>
    </row>
    <row r="162" spans="2:12" x14ac:dyDescent="0.25">
      <c r="B162" s="129"/>
      <c r="C162" s="129"/>
      <c r="D162" s="129"/>
      <c r="E162" s="129"/>
      <c r="F162" s="129"/>
      <c r="G162" s="129"/>
      <c r="H162" s="129"/>
      <c r="I162" s="129"/>
      <c r="J162" s="129"/>
      <c r="K162" s="129"/>
      <c r="L162" s="129"/>
    </row>
    <row r="163" spans="2:12" x14ac:dyDescent="0.25">
      <c r="B163" s="129"/>
      <c r="C163" s="129"/>
      <c r="D163" s="129"/>
      <c r="E163" s="129"/>
      <c r="F163" s="129"/>
      <c r="G163" s="129"/>
      <c r="H163" s="129"/>
      <c r="I163" s="129"/>
      <c r="J163" s="129"/>
      <c r="K163" s="129"/>
      <c r="L163" s="129"/>
    </row>
    <row r="164" spans="2:12" x14ac:dyDescent="0.25">
      <c r="B164" s="129"/>
      <c r="C164" s="129"/>
      <c r="D164" s="129"/>
      <c r="E164" s="129"/>
      <c r="F164" s="129"/>
      <c r="G164" s="129"/>
      <c r="H164" s="129"/>
      <c r="I164" s="129"/>
      <c r="J164" s="129"/>
      <c r="K164" s="129"/>
      <c r="L164" s="129"/>
    </row>
    <row r="165" spans="2:12" x14ac:dyDescent="0.25">
      <c r="B165" s="129"/>
      <c r="C165" s="129"/>
      <c r="D165" s="129"/>
      <c r="E165" s="129"/>
      <c r="F165" s="129"/>
      <c r="G165" s="129"/>
      <c r="H165" s="129"/>
      <c r="I165" s="129"/>
      <c r="J165" s="129"/>
      <c r="K165" s="129"/>
      <c r="L165" s="129"/>
    </row>
    <row r="166" spans="2:12" x14ac:dyDescent="0.25">
      <c r="B166" s="129"/>
      <c r="C166" s="129"/>
      <c r="D166" s="129"/>
      <c r="E166" s="129"/>
      <c r="F166" s="129"/>
      <c r="G166" s="129"/>
      <c r="H166" s="129"/>
      <c r="I166" s="129"/>
      <c r="J166" s="129"/>
      <c r="K166" s="129"/>
      <c r="L166" s="129"/>
    </row>
    <row r="167" spans="2:12" x14ac:dyDescent="0.25">
      <c r="B167" s="129"/>
      <c r="C167" s="129"/>
      <c r="D167" s="129"/>
      <c r="E167" s="129"/>
      <c r="F167" s="129"/>
      <c r="G167" s="129"/>
      <c r="H167" s="129"/>
      <c r="I167" s="129"/>
      <c r="J167" s="129"/>
      <c r="K167" s="129"/>
      <c r="L167" s="129"/>
    </row>
    <row r="168" spans="2:12" x14ac:dyDescent="0.25">
      <c r="B168" s="129"/>
      <c r="C168" s="129"/>
      <c r="D168" s="129"/>
      <c r="E168" s="129"/>
      <c r="F168" s="129"/>
      <c r="G168" s="129"/>
      <c r="H168" s="129"/>
      <c r="I168" s="129"/>
      <c r="J168" s="129"/>
      <c r="K168" s="129"/>
      <c r="L168" s="129"/>
    </row>
    <row r="169" spans="2:12" x14ac:dyDescent="0.25">
      <c r="B169" s="129"/>
      <c r="C169" s="129"/>
      <c r="D169" s="129"/>
      <c r="E169" s="129"/>
      <c r="F169" s="129"/>
      <c r="G169" s="129"/>
      <c r="H169" s="129"/>
      <c r="I169" s="129"/>
      <c r="J169" s="129"/>
      <c r="K169" s="129"/>
      <c r="L169" s="129"/>
    </row>
    <row r="170" spans="2:12" x14ac:dyDescent="0.25">
      <c r="B170" s="129"/>
      <c r="C170" s="129"/>
      <c r="D170" s="129"/>
      <c r="E170" s="129"/>
      <c r="F170" s="129"/>
      <c r="G170" s="129"/>
      <c r="H170" s="129"/>
      <c r="I170" s="129"/>
      <c r="J170" s="129"/>
      <c r="K170" s="129"/>
      <c r="L170" s="129"/>
    </row>
    <row r="171" spans="2:12" x14ac:dyDescent="0.25">
      <c r="B171" s="129"/>
      <c r="C171" s="129"/>
      <c r="D171" s="129"/>
      <c r="E171" s="129"/>
      <c r="F171" s="129"/>
      <c r="G171" s="129"/>
      <c r="H171" s="129"/>
      <c r="I171" s="129"/>
      <c r="J171" s="129"/>
      <c r="K171" s="129"/>
      <c r="L171" s="129"/>
    </row>
    <row r="172" spans="2:12" x14ac:dyDescent="0.25">
      <c r="B172" s="129"/>
      <c r="C172" s="129"/>
      <c r="D172" s="129"/>
      <c r="E172" s="129"/>
      <c r="F172" s="129"/>
      <c r="G172" s="129"/>
      <c r="H172" s="129"/>
      <c r="I172" s="129"/>
      <c r="J172" s="129"/>
      <c r="K172" s="129"/>
      <c r="L172" s="129"/>
    </row>
    <row r="173" spans="2:12" x14ac:dyDescent="0.25">
      <c r="B173" s="129"/>
      <c r="C173" s="129"/>
      <c r="D173" s="129"/>
      <c r="E173" s="129"/>
      <c r="F173" s="129"/>
      <c r="G173" s="129"/>
      <c r="H173" s="129"/>
      <c r="I173" s="129"/>
      <c r="J173" s="129"/>
      <c r="K173" s="129"/>
      <c r="L173" s="129"/>
    </row>
    <row r="174" spans="2:12" x14ac:dyDescent="0.25">
      <c r="B174" s="129"/>
      <c r="C174" s="129"/>
      <c r="D174" s="129"/>
      <c r="E174" s="129"/>
      <c r="F174" s="129"/>
      <c r="G174" s="129"/>
      <c r="H174" s="129"/>
      <c r="I174" s="129"/>
      <c r="J174" s="129"/>
      <c r="K174" s="129"/>
      <c r="L174" s="129"/>
    </row>
    <row r="175" spans="2:12" x14ac:dyDescent="0.25">
      <c r="B175" s="129"/>
      <c r="C175" s="129"/>
      <c r="D175" s="129"/>
      <c r="E175" s="129"/>
      <c r="F175" s="129"/>
      <c r="G175" s="129"/>
      <c r="H175" s="129"/>
      <c r="I175" s="129"/>
      <c r="J175" s="129"/>
      <c r="K175" s="129"/>
      <c r="L175" s="129"/>
    </row>
    <row r="176" spans="2:12" x14ac:dyDescent="0.25">
      <c r="B176" s="129"/>
      <c r="C176" s="129"/>
      <c r="D176" s="129"/>
      <c r="E176" s="129"/>
      <c r="F176" s="129"/>
      <c r="G176" s="129"/>
      <c r="H176" s="129"/>
      <c r="I176" s="129"/>
      <c r="J176" s="129"/>
      <c r="K176" s="129"/>
      <c r="L176" s="129"/>
    </row>
    <row r="177" spans="2:12" x14ac:dyDescent="0.25">
      <c r="B177" s="129"/>
      <c r="C177" s="129"/>
      <c r="D177" s="129"/>
      <c r="E177" s="129"/>
      <c r="F177" s="129"/>
      <c r="G177" s="129"/>
      <c r="H177" s="129"/>
      <c r="I177" s="129"/>
      <c r="J177" s="129"/>
      <c r="K177" s="129"/>
      <c r="L177" s="129"/>
    </row>
    <row r="178" spans="2:12" x14ac:dyDescent="0.25">
      <c r="B178" s="129"/>
      <c r="C178" s="129"/>
      <c r="D178" s="129"/>
      <c r="E178" s="129"/>
      <c r="F178" s="129"/>
      <c r="G178" s="129"/>
      <c r="H178" s="129"/>
      <c r="I178" s="129"/>
      <c r="J178" s="129"/>
      <c r="K178" s="129"/>
      <c r="L178" s="129"/>
    </row>
    <row r="179" spans="2:12" x14ac:dyDescent="0.25">
      <c r="B179" s="129"/>
      <c r="C179" s="129"/>
      <c r="D179" s="129"/>
      <c r="E179" s="129"/>
      <c r="F179" s="129"/>
      <c r="G179" s="129"/>
      <c r="H179" s="129"/>
      <c r="I179" s="129"/>
      <c r="J179" s="129"/>
      <c r="K179" s="129"/>
      <c r="L179" s="129"/>
    </row>
    <row r="180" spans="2:12" x14ac:dyDescent="0.25">
      <c r="B180" s="129"/>
      <c r="C180" s="129"/>
      <c r="D180" s="129"/>
      <c r="E180" s="129"/>
      <c r="F180" s="129"/>
      <c r="G180" s="129"/>
      <c r="H180" s="129"/>
      <c r="I180" s="129"/>
      <c r="J180" s="129"/>
      <c r="K180" s="129"/>
      <c r="L180" s="129"/>
    </row>
    <row r="181" spans="2:12" x14ac:dyDescent="0.25">
      <c r="B181" s="129"/>
      <c r="C181" s="129"/>
      <c r="D181" s="129"/>
      <c r="E181" s="129"/>
      <c r="F181" s="129"/>
      <c r="G181" s="129"/>
      <c r="H181" s="129"/>
      <c r="I181" s="129"/>
      <c r="J181" s="129"/>
      <c r="K181" s="129"/>
      <c r="L181" s="129"/>
    </row>
    <row r="182" spans="2:12" x14ac:dyDescent="0.25">
      <c r="B182" s="129"/>
      <c r="C182" s="129"/>
      <c r="D182" s="129"/>
      <c r="E182" s="129"/>
      <c r="F182" s="129"/>
      <c r="G182" s="129"/>
      <c r="H182" s="129"/>
      <c r="I182" s="129"/>
      <c r="J182" s="129"/>
      <c r="K182" s="129"/>
      <c r="L182" s="129"/>
    </row>
    <row r="183" spans="2:12" x14ac:dyDescent="0.25">
      <c r="B183" s="129"/>
      <c r="C183" s="129"/>
      <c r="D183" s="129"/>
      <c r="E183" s="129"/>
      <c r="F183" s="129"/>
      <c r="G183" s="129"/>
      <c r="H183" s="129"/>
      <c r="I183" s="129"/>
      <c r="J183" s="129"/>
      <c r="K183" s="129"/>
      <c r="L183" s="129"/>
    </row>
    <row r="184" spans="2:12" x14ac:dyDescent="0.25">
      <c r="B184" s="129"/>
      <c r="C184" s="129"/>
      <c r="D184" s="129"/>
      <c r="E184" s="129"/>
      <c r="F184" s="129"/>
      <c r="G184" s="129"/>
      <c r="H184" s="129"/>
      <c r="I184" s="129"/>
      <c r="J184" s="129"/>
      <c r="K184" s="129"/>
      <c r="L184" s="129"/>
    </row>
    <row r="185" spans="2:12" x14ac:dyDescent="0.25">
      <c r="B185" s="129"/>
      <c r="C185" s="129"/>
      <c r="D185" s="129"/>
      <c r="E185" s="129"/>
      <c r="F185" s="129"/>
      <c r="G185" s="129"/>
      <c r="H185" s="129"/>
      <c r="I185" s="129"/>
      <c r="J185" s="129"/>
      <c r="K185" s="129"/>
      <c r="L185" s="129"/>
    </row>
    <row r="186" spans="2:12" x14ac:dyDescent="0.25">
      <c r="B186" s="129"/>
      <c r="C186" s="129"/>
      <c r="D186" s="129"/>
      <c r="E186" s="129"/>
      <c r="F186" s="129"/>
      <c r="G186" s="129"/>
      <c r="H186" s="129"/>
      <c r="I186" s="129"/>
      <c r="J186" s="129"/>
      <c r="K186" s="129"/>
      <c r="L186" s="129"/>
    </row>
    <row r="187" spans="2:12" x14ac:dyDescent="0.25">
      <c r="B187" s="129"/>
      <c r="C187" s="129"/>
      <c r="D187" s="129"/>
      <c r="E187" s="129"/>
      <c r="F187" s="129"/>
      <c r="G187" s="129"/>
      <c r="H187" s="129"/>
      <c r="I187" s="129"/>
      <c r="J187" s="129"/>
      <c r="K187" s="129"/>
      <c r="L187" s="129"/>
    </row>
    <row r="188" spans="2:12" x14ac:dyDescent="0.25">
      <c r="B188" s="129"/>
      <c r="C188" s="129"/>
      <c r="D188" s="129"/>
      <c r="E188" s="129"/>
      <c r="F188" s="129"/>
      <c r="G188" s="129"/>
      <c r="H188" s="129"/>
      <c r="I188" s="129"/>
      <c r="J188" s="129"/>
      <c r="K188" s="129"/>
      <c r="L188" s="129"/>
    </row>
    <row r="189" spans="2:12" x14ac:dyDescent="0.25">
      <c r="B189" s="129"/>
      <c r="C189" s="129"/>
      <c r="D189" s="129"/>
      <c r="E189" s="129"/>
      <c r="F189" s="129"/>
      <c r="G189" s="129"/>
      <c r="H189" s="129"/>
      <c r="I189" s="129"/>
      <c r="J189" s="129"/>
      <c r="K189" s="129"/>
      <c r="L189" s="129"/>
    </row>
    <row r="190" spans="2:12" x14ac:dyDescent="0.25">
      <c r="B190" s="129"/>
      <c r="C190" s="129"/>
      <c r="D190" s="129"/>
      <c r="E190" s="129"/>
      <c r="F190" s="129"/>
      <c r="G190" s="129"/>
      <c r="H190" s="129"/>
      <c r="I190" s="129"/>
      <c r="J190" s="129"/>
      <c r="K190" s="129"/>
      <c r="L190" s="129"/>
    </row>
    <row r="191" spans="2:12" x14ac:dyDescent="0.25">
      <c r="B191" s="129"/>
      <c r="C191" s="129"/>
      <c r="D191" s="129"/>
      <c r="E191" s="129"/>
      <c r="F191" s="129"/>
      <c r="G191" s="129"/>
      <c r="H191" s="129"/>
      <c r="I191" s="129"/>
      <c r="J191" s="129"/>
      <c r="K191" s="129"/>
      <c r="L191" s="129"/>
    </row>
    <row r="192" spans="2:12" x14ac:dyDescent="0.25">
      <c r="B192" s="129"/>
      <c r="C192" s="129"/>
      <c r="D192" s="129"/>
      <c r="E192" s="129"/>
      <c r="F192" s="129"/>
      <c r="G192" s="129"/>
      <c r="H192" s="129"/>
      <c r="I192" s="129"/>
      <c r="J192" s="129"/>
      <c r="K192" s="129"/>
      <c r="L192" s="129"/>
    </row>
    <row r="193" spans="2:12" x14ac:dyDescent="0.25">
      <c r="B193" s="129"/>
      <c r="C193" s="129"/>
      <c r="D193" s="129"/>
      <c r="E193" s="129"/>
      <c r="F193" s="129"/>
      <c r="G193" s="129"/>
      <c r="H193" s="129"/>
      <c r="I193" s="129"/>
      <c r="J193" s="129"/>
      <c r="K193" s="129"/>
      <c r="L193" s="129"/>
    </row>
    <row r="194" spans="2:12" x14ac:dyDescent="0.25">
      <c r="B194" s="129"/>
      <c r="C194" s="129"/>
      <c r="D194" s="129"/>
      <c r="E194" s="129"/>
      <c r="F194" s="129"/>
      <c r="G194" s="129"/>
      <c r="H194" s="129"/>
      <c r="I194" s="129"/>
      <c r="J194" s="129"/>
      <c r="K194" s="129"/>
      <c r="L194" s="129"/>
    </row>
    <row r="195" spans="2:12" x14ac:dyDescent="0.25">
      <c r="B195" s="129"/>
      <c r="C195" s="129"/>
      <c r="D195" s="129"/>
      <c r="E195" s="129"/>
      <c r="F195" s="129"/>
      <c r="G195" s="129"/>
      <c r="H195" s="129"/>
      <c r="I195" s="129"/>
      <c r="J195" s="129"/>
      <c r="K195" s="129"/>
      <c r="L195" s="129"/>
    </row>
    <row r="196" spans="2:12" x14ac:dyDescent="0.25">
      <c r="B196" s="129"/>
      <c r="C196" s="129"/>
      <c r="D196" s="129"/>
      <c r="E196" s="129"/>
      <c r="F196" s="129"/>
      <c r="G196" s="129"/>
      <c r="H196" s="129"/>
      <c r="I196" s="129"/>
      <c r="J196" s="129"/>
      <c r="K196" s="129"/>
      <c r="L196" s="129"/>
    </row>
    <row r="197" spans="2:12" x14ac:dyDescent="0.25">
      <c r="B197" s="129"/>
      <c r="C197" s="129"/>
      <c r="D197" s="129"/>
      <c r="E197" s="129"/>
      <c r="F197" s="129"/>
      <c r="G197" s="129"/>
      <c r="H197" s="129"/>
      <c r="I197" s="129"/>
      <c r="J197" s="129"/>
      <c r="K197" s="129"/>
      <c r="L197" s="129"/>
    </row>
    <row r="198" spans="2:12" x14ac:dyDescent="0.25">
      <c r="B198" s="129"/>
      <c r="C198" s="129"/>
      <c r="D198" s="129"/>
      <c r="E198" s="129"/>
      <c r="F198" s="129"/>
      <c r="G198" s="129"/>
      <c r="H198" s="129"/>
      <c r="I198" s="129"/>
      <c r="J198" s="129"/>
      <c r="K198" s="129"/>
      <c r="L198" s="129"/>
    </row>
    <row r="199" spans="2:12" x14ac:dyDescent="0.25">
      <c r="B199" s="129"/>
      <c r="C199" s="129"/>
      <c r="D199" s="129"/>
      <c r="E199" s="129"/>
      <c r="F199" s="129"/>
      <c r="G199" s="129"/>
      <c r="H199" s="129"/>
      <c r="I199" s="129"/>
      <c r="J199" s="129"/>
      <c r="K199" s="129"/>
      <c r="L199" s="129"/>
    </row>
    <row r="200" spans="2:12" x14ac:dyDescent="0.25">
      <c r="B200" s="129"/>
      <c r="C200" s="129"/>
      <c r="D200" s="129"/>
      <c r="E200" s="129"/>
      <c r="F200" s="129"/>
      <c r="G200" s="129"/>
      <c r="H200" s="129"/>
      <c r="I200" s="129"/>
      <c r="J200" s="129"/>
      <c r="K200" s="129"/>
      <c r="L200" s="129"/>
    </row>
    <row r="201" spans="2:12" x14ac:dyDescent="0.25">
      <c r="B201" s="129"/>
      <c r="C201" s="129"/>
      <c r="D201" s="129"/>
      <c r="E201" s="129"/>
      <c r="F201" s="129"/>
      <c r="G201" s="129"/>
      <c r="H201" s="129"/>
      <c r="I201" s="129"/>
      <c r="J201" s="129"/>
      <c r="K201" s="129"/>
      <c r="L201" s="129"/>
    </row>
    <row r="202" spans="2:12" x14ac:dyDescent="0.25">
      <c r="B202" s="129"/>
      <c r="C202" s="129"/>
      <c r="D202" s="129"/>
      <c r="E202" s="129"/>
      <c r="F202" s="129"/>
      <c r="G202" s="129"/>
      <c r="H202" s="129"/>
      <c r="I202" s="129"/>
      <c r="J202" s="129"/>
      <c r="K202" s="129"/>
      <c r="L202" s="129"/>
    </row>
    <row r="203" spans="2:12" x14ac:dyDescent="0.25">
      <c r="B203" s="129"/>
      <c r="C203" s="129"/>
      <c r="D203" s="129"/>
      <c r="E203" s="129"/>
      <c r="F203" s="129"/>
      <c r="G203" s="129"/>
      <c r="H203" s="129"/>
      <c r="I203" s="129"/>
      <c r="J203" s="129"/>
      <c r="K203" s="129"/>
      <c r="L203" s="129"/>
    </row>
    <row r="204" spans="2:12" x14ac:dyDescent="0.25">
      <c r="B204" s="129"/>
      <c r="C204" s="129"/>
      <c r="D204" s="129"/>
      <c r="E204" s="129"/>
      <c r="F204" s="129"/>
      <c r="G204" s="129"/>
      <c r="H204" s="129"/>
      <c r="I204" s="129"/>
      <c r="J204" s="129"/>
      <c r="K204" s="129"/>
      <c r="L204" s="129"/>
    </row>
    <row r="205" spans="2:12" x14ac:dyDescent="0.25">
      <c r="B205" s="129"/>
      <c r="C205" s="129"/>
      <c r="D205" s="129"/>
      <c r="E205" s="129"/>
      <c r="F205" s="129"/>
      <c r="G205" s="129"/>
      <c r="H205" s="129"/>
      <c r="I205" s="129"/>
      <c r="J205" s="129"/>
      <c r="K205" s="129"/>
      <c r="L205" s="129"/>
    </row>
    <row r="206" spans="2:12" x14ac:dyDescent="0.25">
      <c r="B206" s="129"/>
      <c r="C206" s="129"/>
      <c r="D206" s="129"/>
      <c r="E206" s="129"/>
      <c r="F206" s="129"/>
      <c r="G206" s="129"/>
      <c r="H206" s="129"/>
      <c r="I206" s="129"/>
      <c r="J206" s="129"/>
      <c r="K206" s="129"/>
      <c r="L206" s="129"/>
    </row>
    <row r="207" spans="2:12" x14ac:dyDescent="0.25">
      <c r="B207" s="129"/>
      <c r="C207" s="129"/>
      <c r="D207" s="129"/>
      <c r="E207" s="129"/>
      <c r="F207" s="129"/>
      <c r="G207" s="129"/>
      <c r="H207" s="129"/>
      <c r="I207" s="129"/>
      <c r="J207" s="129"/>
      <c r="K207" s="129"/>
      <c r="L207" s="129"/>
    </row>
    <row r="208" spans="2:12" x14ac:dyDescent="0.25">
      <c r="B208" s="129"/>
      <c r="C208" s="129"/>
      <c r="D208" s="129"/>
      <c r="E208" s="129"/>
      <c r="F208" s="129"/>
      <c r="G208" s="129"/>
      <c r="H208" s="129"/>
      <c r="I208" s="129"/>
      <c r="J208" s="129"/>
      <c r="K208" s="129"/>
      <c r="L208" s="129"/>
    </row>
    <row r="209" spans="2:12" x14ac:dyDescent="0.25">
      <c r="B209" s="129"/>
      <c r="C209" s="129"/>
      <c r="D209" s="129"/>
      <c r="E209" s="129"/>
      <c r="F209" s="129"/>
      <c r="G209" s="129"/>
      <c r="H209" s="129"/>
      <c r="I209" s="129"/>
      <c r="J209" s="129"/>
      <c r="K209" s="129"/>
      <c r="L209" s="129"/>
    </row>
    <row r="210" spans="2:12" x14ac:dyDescent="0.25">
      <c r="B210" s="129"/>
      <c r="C210" s="129"/>
      <c r="D210" s="129"/>
      <c r="E210" s="129"/>
      <c r="F210" s="129"/>
      <c r="G210" s="129"/>
      <c r="H210" s="129"/>
      <c r="I210" s="129"/>
      <c r="J210" s="129"/>
      <c r="K210" s="129"/>
      <c r="L210" s="129"/>
    </row>
    <row r="211" spans="2:12" x14ac:dyDescent="0.25">
      <c r="B211" s="129"/>
      <c r="C211" s="129"/>
      <c r="D211" s="129"/>
      <c r="E211" s="129"/>
      <c r="F211" s="129"/>
      <c r="G211" s="129"/>
      <c r="H211" s="129"/>
      <c r="I211" s="129"/>
      <c r="J211" s="129"/>
      <c r="K211" s="129"/>
      <c r="L211" s="129"/>
    </row>
    <row r="212" spans="2:12" x14ac:dyDescent="0.25">
      <c r="B212" s="129"/>
      <c r="C212" s="129"/>
      <c r="D212" s="129"/>
      <c r="E212" s="129"/>
      <c r="F212" s="129"/>
      <c r="G212" s="129"/>
      <c r="H212" s="129"/>
      <c r="I212" s="129"/>
      <c r="J212" s="129"/>
      <c r="K212" s="129"/>
      <c r="L212" s="129"/>
    </row>
    <row r="213" spans="2:12" x14ac:dyDescent="0.25">
      <c r="B213" s="129"/>
      <c r="C213" s="129"/>
      <c r="D213" s="129"/>
      <c r="E213" s="129"/>
      <c r="F213" s="129"/>
      <c r="G213" s="129"/>
      <c r="H213" s="129"/>
      <c r="I213" s="129"/>
      <c r="J213" s="129"/>
      <c r="K213" s="129"/>
      <c r="L213" s="129"/>
    </row>
    <row r="214" spans="2:12" x14ac:dyDescent="0.25">
      <c r="B214" s="129"/>
      <c r="C214" s="129"/>
      <c r="D214" s="129"/>
      <c r="E214" s="129"/>
      <c r="F214" s="129"/>
      <c r="G214" s="129"/>
      <c r="H214" s="129"/>
      <c r="I214" s="129"/>
      <c r="J214" s="129"/>
      <c r="K214" s="129"/>
      <c r="L214" s="129"/>
    </row>
    <row r="215" spans="2:12" x14ac:dyDescent="0.25">
      <c r="B215" s="129"/>
      <c r="C215" s="129"/>
      <c r="D215" s="129"/>
      <c r="E215" s="129"/>
      <c r="F215" s="129"/>
      <c r="G215" s="129"/>
      <c r="H215" s="129"/>
      <c r="I215" s="129"/>
      <c r="J215" s="129"/>
      <c r="K215" s="129"/>
      <c r="L215" s="129"/>
    </row>
    <row r="216" spans="2:12" x14ac:dyDescent="0.25">
      <c r="B216" s="129"/>
      <c r="C216" s="129"/>
      <c r="D216" s="129"/>
      <c r="E216" s="129"/>
      <c r="F216" s="129"/>
      <c r="G216" s="129"/>
      <c r="H216" s="129"/>
      <c r="I216" s="129"/>
      <c r="J216" s="129"/>
      <c r="K216" s="129"/>
      <c r="L216" s="129"/>
    </row>
    <row r="217" spans="2:12" x14ac:dyDescent="0.25">
      <c r="B217" s="129"/>
      <c r="C217" s="129"/>
      <c r="D217" s="129"/>
      <c r="E217" s="129"/>
      <c r="F217" s="129"/>
      <c r="G217" s="129"/>
      <c r="H217" s="129"/>
      <c r="I217" s="129"/>
      <c r="J217" s="129"/>
      <c r="K217" s="129"/>
      <c r="L217" s="129"/>
    </row>
    <row r="218" spans="2:12" x14ac:dyDescent="0.25">
      <c r="B218" s="129"/>
      <c r="C218" s="129"/>
      <c r="D218" s="129"/>
      <c r="E218" s="129"/>
      <c r="F218" s="129"/>
      <c r="G218" s="129"/>
      <c r="H218" s="129"/>
      <c r="I218" s="129"/>
      <c r="J218" s="129"/>
      <c r="K218" s="129"/>
      <c r="L218" s="129"/>
    </row>
    <row r="219" spans="2:12" x14ac:dyDescent="0.25">
      <c r="B219" s="129"/>
      <c r="C219" s="129"/>
      <c r="D219" s="129"/>
      <c r="E219" s="129"/>
      <c r="F219" s="129"/>
      <c r="G219" s="129"/>
      <c r="H219" s="129"/>
      <c r="I219" s="129"/>
      <c r="J219" s="129"/>
      <c r="K219" s="129"/>
      <c r="L219" s="129"/>
    </row>
    <row r="220" spans="2:12" x14ac:dyDescent="0.25">
      <c r="B220" s="129"/>
      <c r="C220" s="129"/>
      <c r="D220" s="129"/>
      <c r="E220" s="129"/>
      <c r="F220" s="129"/>
      <c r="G220" s="129"/>
      <c r="H220" s="129"/>
      <c r="I220" s="129"/>
      <c r="J220" s="129"/>
      <c r="K220" s="129"/>
      <c r="L220" s="129"/>
    </row>
    <row r="221" spans="2:12" x14ac:dyDescent="0.25">
      <c r="B221" s="129"/>
      <c r="C221" s="129"/>
      <c r="D221" s="129"/>
      <c r="E221" s="129"/>
      <c r="F221" s="129"/>
      <c r="G221" s="129"/>
      <c r="H221" s="129"/>
      <c r="I221" s="129"/>
      <c r="J221" s="129"/>
      <c r="K221" s="129"/>
      <c r="L221" s="129"/>
    </row>
    <row r="222" spans="2:12" x14ac:dyDescent="0.25">
      <c r="B222" s="129"/>
      <c r="C222" s="129"/>
      <c r="D222" s="129"/>
      <c r="E222" s="129"/>
      <c r="F222" s="129"/>
      <c r="G222" s="129"/>
      <c r="H222" s="129"/>
      <c r="I222" s="129"/>
      <c r="J222" s="129"/>
      <c r="K222" s="129"/>
      <c r="L222" s="129"/>
    </row>
    <row r="223" spans="2:12" x14ac:dyDescent="0.25">
      <c r="B223" s="129"/>
      <c r="C223" s="129"/>
      <c r="D223" s="129"/>
      <c r="E223" s="129"/>
      <c r="F223" s="129"/>
      <c r="G223" s="129"/>
      <c r="H223" s="129"/>
      <c r="I223" s="129"/>
      <c r="J223" s="129"/>
      <c r="K223" s="129"/>
      <c r="L223" s="129"/>
    </row>
    <row r="224" spans="2:12" x14ac:dyDescent="0.25">
      <c r="B224" s="129"/>
      <c r="C224" s="129"/>
      <c r="D224" s="129"/>
      <c r="E224" s="129"/>
      <c r="F224" s="129"/>
      <c r="G224" s="129"/>
      <c r="H224" s="129"/>
      <c r="I224" s="129"/>
      <c r="J224" s="129"/>
      <c r="K224" s="129"/>
      <c r="L224" s="129"/>
    </row>
    <row r="225" spans="2:12" x14ac:dyDescent="0.25">
      <c r="B225" s="129"/>
      <c r="C225" s="129"/>
      <c r="D225" s="129"/>
      <c r="E225" s="129"/>
      <c r="F225" s="129"/>
      <c r="G225" s="129"/>
      <c r="H225" s="129"/>
      <c r="I225" s="129"/>
      <c r="J225" s="129"/>
      <c r="K225" s="129"/>
      <c r="L225" s="129"/>
    </row>
    <row r="226" spans="2:12" x14ac:dyDescent="0.25">
      <c r="B226" s="129"/>
      <c r="C226" s="129"/>
      <c r="D226" s="129"/>
      <c r="E226" s="129"/>
      <c r="F226" s="129"/>
      <c r="G226" s="129"/>
      <c r="H226" s="129"/>
      <c r="I226" s="129"/>
      <c r="J226" s="129"/>
      <c r="K226" s="129"/>
      <c r="L226" s="129"/>
    </row>
    <row r="227" spans="2:12" x14ac:dyDescent="0.25">
      <c r="B227" s="129"/>
      <c r="C227" s="129"/>
      <c r="D227" s="129"/>
      <c r="E227" s="129"/>
      <c r="F227" s="129"/>
      <c r="G227" s="129"/>
      <c r="H227" s="129"/>
      <c r="I227" s="129"/>
      <c r="J227" s="129"/>
      <c r="K227" s="129"/>
      <c r="L227" s="129"/>
    </row>
    <row r="228" spans="2:12" x14ac:dyDescent="0.25">
      <c r="B228" s="129"/>
      <c r="C228" s="129"/>
      <c r="D228" s="129"/>
      <c r="E228" s="129"/>
      <c r="F228" s="129"/>
      <c r="G228" s="129"/>
      <c r="H228" s="129"/>
      <c r="I228" s="129"/>
      <c r="J228" s="129"/>
      <c r="K228" s="129"/>
      <c r="L228" s="129"/>
    </row>
    <row r="229" spans="2:12" x14ac:dyDescent="0.25">
      <c r="B229" s="129"/>
      <c r="C229" s="129"/>
      <c r="D229" s="129"/>
      <c r="E229" s="129"/>
      <c r="F229" s="129"/>
      <c r="G229" s="129"/>
      <c r="H229" s="129"/>
      <c r="I229" s="129"/>
      <c r="J229" s="129"/>
      <c r="K229" s="129"/>
      <c r="L229" s="129"/>
    </row>
    <row r="230" spans="2:12" x14ac:dyDescent="0.25">
      <c r="B230" s="129"/>
      <c r="C230" s="129"/>
      <c r="D230" s="129"/>
      <c r="E230" s="129"/>
      <c r="F230" s="129"/>
      <c r="G230" s="129"/>
      <c r="H230" s="129"/>
      <c r="I230" s="129"/>
      <c r="J230" s="129"/>
      <c r="K230" s="129"/>
      <c r="L230" s="129"/>
    </row>
    <row r="231" spans="2:12" x14ac:dyDescent="0.25">
      <c r="B231" s="129"/>
      <c r="C231" s="129"/>
      <c r="D231" s="129"/>
      <c r="E231" s="129"/>
      <c r="F231" s="129"/>
      <c r="G231" s="129"/>
      <c r="H231" s="129"/>
      <c r="I231" s="129"/>
      <c r="J231" s="129"/>
      <c r="K231" s="129"/>
      <c r="L231" s="129"/>
    </row>
    <row r="232" spans="2:12" x14ac:dyDescent="0.25">
      <c r="B232" s="129"/>
      <c r="C232" s="129"/>
      <c r="D232" s="129"/>
      <c r="E232" s="129"/>
      <c r="F232" s="129"/>
      <c r="G232" s="129"/>
      <c r="H232" s="129"/>
      <c r="I232" s="129"/>
      <c r="J232" s="129"/>
      <c r="K232" s="129"/>
      <c r="L232" s="129"/>
    </row>
    <row r="233" spans="2:12" x14ac:dyDescent="0.25">
      <c r="B233" s="129"/>
      <c r="C233" s="129"/>
      <c r="D233" s="129"/>
      <c r="E233" s="129"/>
      <c r="F233" s="129"/>
      <c r="G233" s="129"/>
      <c r="H233" s="129"/>
      <c r="I233" s="129"/>
      <c r="J233" s="129"/>
      <c r="K233" s="129"/>
      <c r="L233" s="129"/>
    </row>
    <row r="234" spans="2:12" x14ac:dyDescent="0.25">
      <c r="B234" s="129"/>
      <c r="C234" s="129"/>
      <c r="D234" s="129"/>
      <c r="E234" s="129"/>
      <c r="F234" s="129"/>
      <c r="G234" s="129"/>
      <c r="H234" s="129"/>
      <c r="I234" s="129"/>
      <c r="J234" s="129"/>
      <c r="K234" s="129"/>
      <c r="L234" s="129"/>
    </row>
    <row r="235" spans="2:12" x14ac:dyDescent="0.25">
      <c r="B235" s="129"/>
      <c r="C235" s="129"/>
      <c r="D235" s="129"/>
      <c r="E235" s="129"/>
      <c r="F235" s="129"/>
      <c r="G235" s="129"/>
      <c r="H235" s="129"/>
      <c r="I235" s="129"/>
      <c r="J235" s="129"/>
      <c r="K235" s="129"/>
      <c r="L235" s="129"/>
    </row>
    <row r="236" spans="2:12" x14ac:dyDescent="0.25">
      <c r="B236" s="129"/>
      <c r="C236" s="129"/>
      <c r="D236" s="129"/>
      <c r="E236" s="129"/>
      <c r="F236" s="129"/>
      <c r="G236" s="129"/>
      <c r="H236" s="129"/>
      <c r="I236" s="129"/>
      <c r="J236" s="129"/>
      <c r="K236" s="129"/>
      <c r="L236" s="129"/>
    </row>
    <row r="237" spans="2:12" x14ac:dyDescent="0.25">
      <c r="B237" s="129"/>
      <c r="C237" s="129"/>
      <c r="D237" s="129"/>
      <c r="E237" s="129"/>
      <c r="F237" s="129"/>
      <c r="G237" s="129"/>
      <c r="H237" s="129"/>
      <c r="I237" s="129"/>
      <c r="J237" s="129"/>
      <c r="K237" s="129"/>
      <c r="L237" s="129"/>
    </row>
    <row r="238" spans="2:12" x14ac:dyDescent="0.25">
      <c r="B238" s="129"/>
      <c r="C238" s="129"/>
      <c r="D238" s="129"/>
      <c r="E238" s="129"/>
      <c r="F238" s="129"/>
      <c r="G238" s="129"/>
      <c r="H238" s="129"/>
      <c r="I238" s="129"/>
      <c r="J238" s="129"/>
      <c r="K238" s="129"/>
      <c r="L238" s="129"/>
    </row>
    <row r="239" spans="2:12" x14ac:dyDescent="0.25">
      <c r="B239" s="129"/>
      <c r="C239" s="129"/>
      <c r="D239" s="129"/>
      <c r="E239" s="129"/>
      <c r="F239" s="129"/>
      <c r="G239" s="129"/>
      <c r="H239" s="129"/>
      <c r="I239" s="129"/>
      <c r="J239" s="129"/>
      <c r="K239" s="129"/>
      <c r="L239" s="129"/>
    </row>
    <row r="240" spans="2:12" x14ac:dyDescent="0.25">
      <c r="B240" s="129"/>
      <c r="C240" s="129"/>
      <c r="D240" s="129"/>
      <c r="E240" s="129"/>
      <c r="F240" s="129"/>
      <c r="G240" s="129"/>
      <c r="H240" s="129"/>
      <c r="I240" s="129"/>
      <c r="J240" s="129"/>
      <c r="K240" s="129"/>
      <c r="L240" s="129"/>
    </row>
    <row r="241" spans="2:12" x14ac:dyDescent="0.25">
      <c r="B241" s="129"/>
      <c r="C241" s="129"/>
      <c r="D241" s="129"/>
      <c r="E241" s="129"/>
      <c r="F241" s="129"/>
      <c r="G241" s="129"/>
      <c r="H241" s="129"/>
      <c r="I241" s="129"/>
      <c r="J241" s="129"/>
      <c r="K241" s="129"/>
      <c r="L241" s="129"/>
    </row>
    <row r="242" spans="2:12" x14ac:dyDescent="0.25">
      <c r="B242" s="129"/>
      <c r="C242" s="129"/>
      <c r="D242" s="129"/>
      <c r="E242" s="129"/>
      <c r="F242" s="129"/>
      <c r="G242" s="129"/>
      <c r="H242" s="129"/>
      <c r="I242" s="129"/>
      <c r="J242" s="129"/>
      <c r="K242" s="129"/>
      <c r="L242" s="129"/>
    </row>
    <row r="243" spans="2:12" x14ac:dyDescent="0.25">
      <c r="B243" s="129"/>
      <c r="C243" s="129"/>
      <c r="D243" s="129"/>
      <c r="E243" s="129"/>
      <c r="F243" s="129"/>
      <c r="G243" s="129"/>
      <c r="H243" s="129"/>
      <c r="I243" s="129"/>
      <c r="J243" s="129"/>
      <c r="K243" s="129"/>
      <c r="L243" s="129"/>
    </row>
    <row r="244" spans="2:12" x14ac:dyDescent="0.25">
      <c r="B244" s="129"/>
      <c r="C244" s="129"/>
      <c r="D244" s="129"/>
      <c r="E244" s="129"/>
      <c r="F244" s="129"/>
      <c r="G244" s="129"/>
      <c r="H244" s="129"/>
      <c r="I244" s="129"/>
      <c r="J244" s="129"/>
      <c r="K244" s="129"/>
      <c r="L244" s="129"/>
    </row>
    <row r="245" spans="2:12" x14ac:dyDescent="0.25">
      <c r="B245" s="129"/>
      <c r="C245" s="129"/>
      <c r="D245" s="129"/>
      <c r="E245" s="129"/>
      <c r="F245" s="129"/>
      <c r="G245" s="129"/>
      <c r="H245" s="129"/>
      <c r="I245" s="129"/>
      <c r="J245" s="129"/>
      <c r="K245" s="129"/>
      <c r="L245" s="129"/>
    </row>
    <row r="246" spans="2:12" x14ac:dyDescent="0.25">
      <c r="B246" s="129"/>
      <c r="C246" s="129"/>
      <c r="D246" s="129"/>
      <c r="E246" s="129"/>
      <c r="F246" s="129"/>
      <c r="G246" s="129"/>
      <c r="H246" s="129"/>
      <c r="I246" s="129"/>
      <c r="J246" s="129"/>
      <c r="K246" s="129"/>
      <c r="L246" s="129"/>
    </row>
    <row r="247" spans="2:12" x14ac:dyDescent="0.25">
      <c r="B247" s="129"/>
      <c r="C247" s="129"/>
      <c r="D247" s="129"/>
      <c r="E247" s="129"/>
      <c r="F247" s="129"/>
      <c r="G247" s="129"/>
      <c r="H247" s="129"/>
      <c r="I247" s="129"/>
      <c r="J247" s="129"/>
      <c r="K247" s="129"/>
      <c r="L247" s="129"/>
    </row>
    <row r="248" spans="2:12" x14ac:dyDescent="0.25">
      <c r="B248" s="129"/>
      <c r="C248" s="129"/>
      <c r="D248" s="129"/>
      <c r="E248" s="129"/>
      <c r="F248" s="129"/>
      <c r="G248" s="129"/>
      <c r="H248" s="129"/>
      <c r="I248" s="129"/>
      <c r="J248" s="129"/>
      <c r="K248" s="129"/>
      <c r="L248" s="129"/>
    </row>
    <row r="249" spans="2:12" x14ac:dyDescent="0.25">
      <c r="B249" s="129"/>
      <c r="C249" s="129"/>
      <c r="D249" s="129"/>
      <c r="E249" s="129"/>
      <c r="F249" s="129"/>
      <c r="G249" s="129"/>
      <c r="H249" s="129"/>
      <c r="I249" s="129"/>
      <c r="J249" s="129"/>
      <c r="K249" s="129"/>
      <c r="L249" s="129"/>
    </row>
    <row r="250" spans="2:12" x14ac:dyDescent="0.25">
      <c r="B250" s="129"/>
      <c r="C250" s="129"/>
      <c r="D250" s="129"/>
      <c r="E250" s="129"/>
      <c r="F250" s="129"/>
      <c r="G250" s="129"/>
      <c r="H250" s="129"/>
      <c r="I250" s="129"/>
      <c r="J250" s="129"/>
      <c r="K250" s="129"/>
      <c r="L250" s="129"/>
    </row>
    <row r="251" spans="2:12" x14ac:dyDescent="0.25">
      <c r="B251" s="129"/>
      <c r="C251" s="129"/>
      <c r="D251" s="129"/>
      <c r="E251" s="129"/>
      <c r="F251" s="129"/>
      <c r="G251" s="129"/>
      <c r="H251" s="129"/>
      <c r="I251" s="129"/>
      <c r="J251" s="129"/>
      <c r="K251" s="129"/>
      <c r="L251" s="129"/>
    </row>
    <row r="252" spans="2:12" x14ac:dyDescent="0.25">
      <c r="B252" s="129"/>
      <c r="C252" s="129"/>
      <c r="D252" s="129"/>
      <c r="E252" s="129"/>
      <c r="F252" s="129"/>
      <c r="G252" s="129"/>
      <c r="H252" s="129"/>
      <c r="I252" s="129"/>
      <c r="J252" s="129"/>
      <c r="K252" s="129"/>
      <c r="L252" s="129"/>
    </row>
    <row r="253" spans="2:12" x14ac:dyDescent="0.25">
      <c r="B253" s="129"/>
      <c r="C253" s="129"/>
      <c r="D253" s="129"/>
      <c r="E253" s="129"/>
      <c r="F253" s="129"/>
      <c r="G253" s="129"/>
      <c r="H253" s="129"/>
      <c r="I253" s="129"/>
      <c r="J253" s="129"/>
      <c r="K253" s="129"/>
      <c r="L253" s="129"/>
    </row>
  </sheetData>
  <conditionalFormatting sqref="E4:L30 B31:L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B19:D30">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B4:D18">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Y80"/>
  <sheetViews>
    <sheetView workbookViewId="0">
      <selection activeCell="B2" sqref="B2:D63"/>
    </sheetView>
  </sheetViews>
  <sheetFormatPr defaultRowHeight="15" x14ac:dyDescent="0.25"/>
  <cols>
    <col min="1" max="1" width="48.5703125" style="129" customWidth="1"/>
    <col min="2" max="12" width="5.7109375" style="31" customWidth="1"/>
    <col min="13" max="13" width="3.7109375" style="31" customWidth="1"/>
    <col min="14" max="14" width="84.7109375" customWidth="1"/>
    <col min="25" max="25" width="6.5703125" customWidth="1"/>
  </cols>
  <sheetData>
    <row r="1" spans="1:25" s="31" customFormat="1" ht="24.75" customHeight="1" x14ac:dyDescent="0.25">
      <c r="A1" s="254" t="s">
        <v>34</v>
      </c>
      <c r="B1" s="255" t="s">
        <v>448</v>
      </c>
      <c r="O1" s="393" t="s">
        <v>449</v>
      </c>
      <c r="P1" s="393"/>
      <c r="Q1" s="393"/>
      <c r="R1" s="393"/>
      <c r="S1" s="393"/>
      <c r="T1" s="393"/>
      <c r="U1" s="393"/>
      <c r="V1" s="393"/>
      <c r="W1" s="393"/>
      <c r="X1" s="393"/>
    </row>
    <row r="2" spans="1:25" s="31" customFormat="1" x14ac:dyDescent="0.25">
      <c r="A2" s="140" t="s">
        <v>491</v>
      </c>
      <c r="B2" s="153">
        <v>2000</v>
      </c>
      <c r="C2" s="153">
        <v>2005</v>
      </c>
      <c r="D2" s="153">
        <v>2010</v>
      </c>
      <c r="E2" s="153">
        <v>2015</v>
      </c>
      <c r="F2" s="153">
        <v>2020</v>
      </c>
      <c r="G2" s="153">
        <v>2025</v>
      </c>
      <c r="H2" s="153">
        <v>2030</v>
      </c>
      <c r="I2" s="153">
        <v>2035</v>
      </c>
      <c r="J2" s="153">
        <v>2040</v>
      </c>
      <c r="K2" s="153">
        <v>2045</v>
      </c>
      <c r="L2" s="154">
        <v>2050</v>
      </c>
      <c r="M2" s="18"/>
      <c r="N2" s="155" t="s">
        <v>461</v>
      </c>
      <c r="O2" s="155" t="s">
        <v>450</v>
      </c>
      <c r="P2" s="155" t="s">
        <v>451</v>
      </c>
      <c r="Q2" s="155" t="s">
        <v>452</v>
      </c>
      <c r="R2" s="155" t="s">
        <v>453</v>
      </c>
      <c r="S2" s="155" t="s">
        <v>454</v>
      </c>
      <c r="T2" s="155" t="s">
        <v>455</v>
      </c>
      <c r="U2" s="155" t="s">
        <v>456</v>
      </c>
      <c r="V2" s="155" t="s">
        <v>457</v>
      </c>
      <c r="W2" s="155" t="s">
        <v>458</v>
      </c>
      <c r="X2" s="155" t="s">
        <v>459</v>
      </c>
      <c r="Y2" s="155" t="s">
        <v>460</v>
      </c>
    </row>
    <row r="3" spans="1:25" s="18" customFormat="1" x14ac:dyDescent="0.25">
      <c r="A3" s="158" t="s">
        <v>338</v>
      </c>
      <c r="B3" s="159"/>
      <c r="C3" s="159"/>
      <c r="D3" s="159"/>
      <c r="E3" s="159"/>
      <c r="F3" s="159"/>
      <c r="G3" s="159"/>
      <c r="H3" s="159"/>
      <c r="I3" s="159"/>
      <c r="J3" s="159"/>
      <c r="K3" s="159"/>
      <c r="L3" s="160"/>
    </row>
    <row r="4" spans="1:25" s="31" customFormat="1" x14ac:dyDescent="0.25">
      <c r="A4" s="142" t="s">
        <v>485</v>
      </c>
      <c r="B4" s="123">
        <v>1</v>
      </c>
      <c r="C4" s="123">
        <v>1</v>
      </c>
      <c r="D4" s="123">
        <v>1</v>
      </c>
      <c r="E4" s="121">
        <v>0.95</v>
      </c>
      <c r="F4" s="121">
        <v>0.9</v>
      </c>
      <c r="G4" s="121">
        <v>0.85</v>
      </c>
      <c r="H4" s="121">
        <v>0.8</v>
      </c>
      <c r="I4" s="121">
        <v>0.75</v>
      </c>
      <c r="J4" s="121">
        <v>0.7</v>
      </c>
      <c r="K4" s="121">
        <v>0.65</v>
      </c>
      <c r="L4" s="122">
        <v>0.6</v>
      </c>
      <c r="N4" s="31" t="s">
        <v>1237</v>
      </c>
      <c r="O4" s="118"/>
      <c r="P4" s="118"/>
      <c r="Q4" s="118"/>
      <c r="R4" s="118"/>
      <c r="S4" s="118" t="s">
        <v>462</v>
      </c>
      <c r="T4" s="118"/>
      <c r="U4" s="118"/>
      <c r="V4" s="118"/>
      <c r="W4" s="118"/>
      <c r="X4" s="118"/>
      <c r="Y4" s="31" t="s">
        <v>462</v>
      </c>
    </row>
    <row r="5" spans="1:25" s="31" customFormat="1" x14ac:dyDescent="0.25">
      <c r="A5" s="143" t="s">
        <v>486</v>
      </c>
      <c r="B5" s="123">
        <v>1</v>
      </c>
      <c r="C5" s="123">
        <v>1</v>
      </c>
      <c r="D5" s="123">
        <v>1</v>
      </c>
      <c r="E5" s="123">
        <v>0.8</v>
      </c>
      <c r="F5" s="123">
        <v>0.8</v>
      </c>
      <c r="G5" s="123">
        <v>0.9</v>
      </c>
      <c r="H5" s="123">
        <v>0.9</v>
      </c>
      <c r="I5" s="123">
        <v>0.9</v>
      </c>
      <c r="J5" s="123">
        <v>0.9</v>
      </c>
      <c r="K5" s="123">
        <v>0.9</v>
      </c>
      <c r="L5" s="123">
        <v>0.9</v>
      </c>
      <c r="N5" s="31" t="s">
        <v>464</v>
      </c>
      <c r="O5" s="118" t="s">
        <v>463</v>
      </c>
      <c r="P5" s="118" t="s">
        <v>463</v>
      </c>
      <c r="Q5" s="118"/>
      <c r="R5" s="118"/>
      <c r="S5" s="118"/>
      <c r="T5" s="118"/>
      <c r="U5" s="118"/>
      <c r="V5" s="118"/>
      <c r="W5" s="118"/>
      <c r="X5" s="118"/>
      <c r="Y5" s="31" t="s">
        <v>463</v>
      </c>
    </row>
    <row r="6" spans="1:25" s="31" customFormat="1" x14ac:dyDescent="0.25">
      <c r="A6" s="143" t="s">
        <v>483</v>
      </c>
      <c r="B6" s="123">
        <v>1</v>
      </c>
      <c r="C6" s="123">
        <v>1</v>
      </c>
      <c r="D6" s="123">
        <v>1</v>
      </c>
      <c r="E6" s="123">
        <v>0.95</v>
      </c>
      <c r="F6" s="123">
        <v>0.9</v>
      </c>
      <c r="G6" s="123">
        <v>0.9</v>
      </c>
      <c r="H6" s="123">
        <v>0.9</v>
      </c>
      <c r="I6" s="123">
        <v>0.9</v>
      </c>
      <c r="J6" s="123">
        <v>0.9</v>
      </c>
      <c r="K6" s="123">
        <v>0.9</v>
      </c>
      <c r="L6" s="124">
        <v>0.9</v>
      </c>
      <c r="N6" s="31" t="s">
        <v>465</v>
      </c>
      <c r="O6" s="118"/>
      <c r="P6" s="118" t="s">
        <v>462</v>
      </c>
      <c r="Q6" s="118"/>
      <c r="R6" s="118"/>
      <c r="S6" s="118"/>
      <c r="T6" s="118"/>
      <c r="U6" s="118"/>
      <c r="V6" s="118"/>
      <c r="W6" s="118"/>
      <c r="X6" s="118"/>
      <c r="Y6" s="31" t="s">
        <v>462</v>
      </c>
    </row>
    <row r="7" spans="1:25" s="31" customFormat="1" x14ac:dyDescent="0.25">
      <c r="A7" s="143" t="s">
        <v>484</v>
      </c>
      <c r="B7" s="123">
        <v>1</v>
      </c>
      <c r="C7" s="123">
        <v>1</v>
      </c>
      <c r="D7" s="123">
        <v>1</v>
      </c>
      <c r="E7" s="123">
        <v>1.05</v>
      </c>
      <c r="F7" s="123">
        <v>1.1000000000000001</v>
      </c>
      <c r="G7" s="123">
        <v>1.1000000000000001</v>
      </c>
      <c r="H7" s="123">
        <v>1.1000000000000001</v>
      </c>
      <c r="I7" s="123">
        <v>1.1000000000000001</v>
      </c>
      <c r="J7" s="123">
        <v>1.1000000000000001</v>
      </c>
      <c r="K7" s="123">
        <v>1.1000000000000001</v>
      </c>
      <c r="L7" s="124">
        <v>1.1000000000000001</v>
      </c>
      <c r="N7" s="31" t="s">
        <v>466</v>
      </c>
      <c r="O7" s="118"/>
      <c r="P7" s="118" t="s">
        <v>463</v>
      </c>
      <c r="Q7" s="118"/>
      <c r="R7" s="118"/>
      <c r="S7" s="118"/>
      <c r="T7" s="118"/>
      <c r="U7" s="118"/>
      <c r="V7" s="118"/>
      <c r="W7" s="118"/>
      <c r="X7" s="118"/>
      <c r="Y7" s="31" t="s">
        <v>463</v>
      </c>
    </row>
    <row r="8" spans="1:25" s="31" customFormat="1" x14ac:dyDescent="0.25">
      <c r="A8" s="143" t="s">
        <v>487</v>
      </c>
      <c r="B8" s="123">
        <v>1</v>
      </c>
      <c r="C8" s="123">
        <v>1</v>
      </c>
      <c r="D8" s="123">
        <v>1</v>
      </c>
      <c r="E8" s="123">
        <v>1.05</v>
      </c>
      <c r="F8" s="123">
        <v>1.1000000000000001</v>
      </c>
      <c r="G8" s="123">
        <v>1.1499999999999999</v>
      </c>
      <c r="H8" s="123">
        <v>1.2</v>
      </c>
      <c r="I8" s="123">
        <v>1.2</v>
      </c>
      <c r="J8" s="123">
        <v>1.2</v>
      </c>
      <c r="K8" s="123">
        <v>1.2</v>
      </c>
      <c r="L8" s="124">
        <v>1.2</v>
      </c>
      <c r="N8" s="31" t="s">
        <v>467</v>
      </c>
      <c r="O8" s="118"/>
      <c r="P8" s="118" t="s">
        <v>463</v>
      </c>
      <c r="Q8" s="118"/>
      <c r="R8" s="118"/>
      <c r="S8" s="118"/>
      <c r="T8" s="118"/>
      <c r="U8" s="118"/>
      <c r="V8" s="118"/>
      <c r="W8" s="118"/>
      <c r="X8" s="118"/>
      <c r="Y8" s="31" t="s">
        <v>463</v>
      </c>
    </row>
    <row r="9" spans="1:25" s="31" customFormat="1" x14ac:dyDescent="0.25">
      <c r="A9" s="143" t="s">
        <v>583</v>
      </c>
      <c r="B9" s="123">
        <v>1</v>
      </c>
      <c r="C9" s="123">
        <v>1</v>
      </c>
      <c r="D9" s="123">
        <v>1</v>
      </c>
      <c r="E9" s="123">
        <v>0.7</v>
      </c>
      <c r="F9" s="123">
        <v>0.7</v>
      </c>
      <c r="G9" s="123">
        <v>0.65</v>
      </c>
      <c r="H9" s="123">
        <v>0.6</v>
      </c>
      <c r="I9" s="123">
        <v>0.6</v>
      </c>
      <c r="J9" s="123">
        <v>0.55000000000000004</v>
      </c>
      <c r="K9" s="123">
        <v>0.55000000000000004</v>
      </c>
      <c r="L9" s="124">
        <v>0.5</v>
      </c>
      <c r="N9" s="31" t="s">
        <v>468</v>
      </c>
      <c r="O9" s="118"/>
      <c r="P9" s="118"/>
      <c r="Q9" s="118"/>
      <c r="R9" s="118" t="s">
        <v>462</v>
      </c>
      <c r="S9" s="118"/>
      <c r="T9" s="118"/>
      <c r="U9" s="118"/>
      <c r="V9" s="118"/>
      <c r="W9" s="118"/>
      <c r="X9" s="118"/>
      <c r="Y9" s="31" t="s">
        <v>462</v>
      </c>
    </row>
    <row r="10" spans="1:25" s="31" customFormat="1" x14ac:dyDescent="0.25">
      <c r="A10" s="143" t="s">
        <v>584</v>
      </c>
      <c r="B10" s="123">
        <v>1</v>
      </c>
      <c r="C10" s="123">
        <v>1</v>
      </c>
      <c r="D10" s="123">
        <v>1</v>
      </c>
      <c r="E10" s="123">
        <v>1</v>
      </c>
      <c r="F10" s="123">
        <v>1</v>
      </c>
      <c r="G10" s="123">
        <v>1</v>
      </c>
      <c r="H10" s="123">
        <v>1</v>
      </c>
      <c r="I10" s="123">
        <v>1</v>
      </c>
      <c r="J10" s="123">
        <v>1</v>
      </c>
      <c r="K10" s="123">
        <v>1</v>
      </c>
      <c r="L10" s="124">
        <v>1</v>
      </c>
      <c r="O10" s="118"/>
      <c r="P10" s="118"/>
      <c r="Q10" s="118"/>
      <c r="R10" s="118" t="s">
        <v>471</v>
      </c>
      <c r="S10" s="118"/>
      <c r="T10" s="118"/>
      <c r="U10" s="118"/>
      <c r="V10" s="118"/>
      <c r="W10" s="118"/>
      <c r="X10" s="118"/>
      <c r="Y10" s="31" t="s">
        <v>471</v>
      </c>
    </row>
    <row r="11" spans="1:25" s="31" customFormat="1" x14ac:dyDescent="0.25">
      <c r="A11" s="143" t="s">
        <v>586</v>
      </c>
      <c r="B11" s="123">
        <v>1</v>
      </c>
      <c r="C11" s="123">
        <v>1</v>
      </c>
      <c r="D11" s="123">
        <v>1</v>
      </c>
      <c r="E11" s="123">
        <v>1</v>
      </c>
      <c r="F11" s="123">
        <v>1</v>
      </c>
      <c r="G11" s="123">
        <v>1</v>
      </c>
      <c r="H11" s="123">
        <v>1</v>
      </c>
      <c r="I11" s="123">
        <v>1</v>
      </c>
      <c r="J11" s="123">
        <v>1</v>
      </c>
      <c r="K11" s="123">
        <v>1</v>
      </c>
      <c r="L11" s="124">
        <v>1</v>
      </c>
      <c r="O11" s="118"/>
      <c r="P11" s="118"/>
      <c r="Q11" s="118"/>
      <c r="R11" s="118"/>
      <c r="S11" s="118"/>
      <c r="T11" s="118"/>
      <c r="U11" s="118"/>
      <c r="V11" s="118"/>
      <c r="W11" s="118" t="s">
        <v>471</v>
      </c>
      <c r="X11" s="118"/>
      <c r="Y11" s="31" t="s">
        <v>471</v>
      </c>
    </row>
    <row r="12" spans="1:25" s="31" customFormat="1" x14ac:dyDescent="0.25">
      <c r="A12" s="143" t="s">
        <v>587</v>
      </c>
      <c r="B12" s="123">
        <v>1</v>
      </c>
      <c r="C12" s="123">
        <v>1</v>
      </c>
      <c r="D12" s="123">
        <v>1</v>
      </c>
      <c r="E12" s="123">
        <v>0.95</v>
      </c>
      <c r="F12" s="123">
        <v>0.9</v>
      </c>
      <c r="G12" s="123">
        <v>0.85</v>
      </c>
      <c r="H12" s="123">
        <v>0.8</v>
      </c>
      <c r="I12" s="123">
        <v>0.8</v>
      </c>
      <c r="J12" s="123">
        <v>0.8</v>
      </c>
      <c r="K12" s="123">
        <v>0.8</v>
      </c>
      <c r="L12" s="124">
        <v>0.8</v>
      </c>
      <c r="N12" s="31" t="s">
        <v>469</v>
      </c>
      <c r="O12" s="118"/>
      <c r="P12" s="118"/>
      <c r="Q12" s="118"/>
      <c r="R12" s="118"/>
      <c r="S12" s="118"/>
      <c r="T12" s="118"/>
      <c r="U12" s="118"/>
      <c r="V12" s="118"/>
      <c r="W12" s="118" t="s">
        <v>463</v>
      </c>
      <c r="X12" s="118"/>
      <c r="Y12" s="31" t="s">
        <v>463</v>
      </c>
    </row>
    <row r="13" spans="1:25" s="31" customFormat="1" x14ac:dyDescent="0.25">
      <c r="A13" s="143" t="s">
        <v>588</v>
      </c>
      <c r="B13" s="123">
        <v>1</v>
      </c>
      <c r="C13" s="123">
        <v>1</v>
      </c>
      <c r="D13" s="123">
        <v>1</v>
      </c>
      <c r="E13" s="123">
        <v>1</v>
      </c>
      <c r="F13" s="123">
        <v>1</v>
      </c>
      <c r="G13" s="123">
        <v>1</v>
      </c>
      <c r="H13" s="123">
        <v>1</v>
      </c>
      <c r="I13" s="123">
        <v>1</v>
      </c>
      <c r="J13" s="123">
        <v>1</v>
      </c>
      <c r="K13" s="123">
        <v>1</v>
      </c>
      <c r="L13" s="124">
        <v>1</v>
      </c>
      <c r="O13" s="118"/>
      <c r="P13" s="118"/>
      <c r="Q13" s="118"/>
      <c r="R13" s="118"/>
      <c r="S13" s="118"/>
      <c r="T13" s="118"/>
      <c r="U13" s="118"/>
      <c r="V13" s="118"/>
      <c r="W13" s="118" t="s">
        <v>471</v>
      </c>
      <c r="X13" s="118"/>
      <c r="Y13" s="31" t="s">
        <v>471</v>
      </c>
    </row>
    <row r="14" spans="1:25" s="31" customFormat="1" x14ac:dyDescent="0.25">
      <c r="A14" s="143" t="s">
        <v>589</v>
      </c>
      <c r="B14" s="123">
        <v>1</v>
      </c>
      <c r="C14" s="123">
        <v>1</v>
      </c>
      <c r="D14" s="123">
        <v>1</v>
      </c>
      <c r="E14" s="123">
        <v>1.05</v>
      </c>
      <c r="F14" s="123">
        <v>1.1000000000000001</v>
      </c>
      <c r="G14" s="123">
        <v>1.1499999999999999</v>
      </c>
      <c r="H14" s="123">
        <v>1.2</v>
      </c>
      <c r="I14" s="123">
        <v>1.25</v>
      </c>
      <c r="J14" s="123">
        <v>1.3</v>
      </c>
      <c r="K14" s="123">
        <v>1.35</v>
      </c>
      <c r="L14" s="124">
        <v>1.4</v>
      </c>
      <c r="N14" s="31" t="s">
        <v>470</v>
      </c>
      <c r="O14" s="118"/>
      <c r="P14" s="118"/>
      <c r="Q14" s="118"/>
      <c r="R14" s="118"/>
      <c r="S14" s="118"/>
      <c r="T14" s="118"/>
      <c r="U14" s="118"/>
      <c r="V14" s="118"/>
      <c r="W14" s="118" t="s">
        <v>463</v>
      </c>
      <c r="X14" s="118"/>
      <c r="Y14" s="31" t="s">
        <v>463</v>
      </c>
    </row>
    <row r="15" spans="1:25" s="31" customFormat="1" x14ac:dyDescent="0.25">
      <c r="A15" s="143" t="s">
        <v>498</v>
      </c>
      <c r="B15" s="123">
        <v>1</v>
      </c>
      <c r="C15" s="123">
        <v>1</v>
      </c>
      <c r="D15" s="123">
        <v>1</v>
      </c>
      <c r="E15" s="123">
        <v>0.95</v>
      </c>
      <c r="F15" s="123">
        <v>0.9</v>
      </c>
      <c r="G15" s="123">
        <v>0.85</v>
      </c>
      <c r="H15" s="123">
        <v>0.8</v>
      </c>
      <c r="I15" s="123">
        <v>0.8</v>
      </c>
      <c r="J15" s="123">
        <v>0.8</v>
      </c>
      <c r="K15" s="123">
        <v>0.8</v>
      </c>
      <c r="L15" s="124">
        <v>0.8</v>
      </c>
      <c r="N15" s="31" t="s">
        <v>476</v>
      </c>
      <c r="O15" s="118"/>
      <c r="P15" s="118"/>
      <c r="Q15" s="118"/>
      <c r="R15" s="118"/>
      <c r="S15" s="118"/>
      <c r="T15" s="118" t="s">
        <v>462</v>
      </c>
      <c r="U15" s="118"/>
      <c r="V15" s="118"/>
      <c r="W15" s="118"/>
      <c r="X15" s="118"/>
      <c r="Y15" s="31" t="s">
        <v>462</v>
      </c>
    </row>
    <row r="16" spans="1:25" s="31" customFormat="1" x14ac:dyDescent="0.25">
      <c r="A16" s="143" t="s">
        <v>499</v>
      </c>
      <c r="B16" s="123">
        <v>1</v>
      </c>
      <c r="C16" s="123">
        <v>1</v>
      </c>
      <c r="D16" s="123">
        <v>1</v>
      </c>
      <c r="E16" s="123">
        <v>1.05</v>
      </c>
      <c r="F16" s="123">
        <v>1.1000000000000001</v>
      </c>
      <c r="G16" s="123">
        <v>1.1499999999999999</v>
      </c>
      <c r="H16" s="123">
        <v>1.2</v>
      </c>
      <c r="I16" s="123">
        <v>1.2</v>
      </c>
      <c r="J16" s="123">
        <v>1.2</v>
      </c>
      <c r="K16" s="123">
        <v>1.2</v>
      </c>
      <c r="L16" s="124">
        <v>1.2</v>
      </c>
      <c r="N16" s="31" t="s">
        <v>477</v>
      </c>
      <c r="O16" s="118"/>
      <c r="P16" s="118"/>
      <c r="Q16" s="118"/>
      <c r="R16" s="118"/>
      <c r="S16" s="118"/>
      <c r="T16" s="118" t="s">
        <v>463</v>
      </c>
      <c r="U16" s="118"/>
      <c r="V16" s="118"/>
      <c r="W16" s="118"/>
      <c r="X16" s="118"/>
      <c r="Y16" s="31" t="s">
        <v>463</v>
      </c>
    </row>
    <row r="17" spans="1:25" s="31" customFormat="1" x14ac:dyDescent="0.25">
      <c r="A17" s="143" t="s">
        <v>500</v>
      </c>
      <c r="B17" s="123">
        <v>1</v>
      </c>
      <c r="C17" s="123">
        <v>1</v>
      </c>
      <c r="D17" s="123">
        <v>1</v>
      </c>
      <c r="E17" s="123">
        <v>0.95</v>
      </c>
      <c r="F17" s="123">
        <v>0.9</v>
      </c>
      <c r="G17" s="123">
        <v>0.85</v>
      </c>
      <c r="H17" s="123">
        <v>0.8</v>
      </c>
      <c r="I17" s="123">
        <v>0.8</v>
      </c>
      <c r="J17" s="123">
        <v>0.8</v>
      </c>
      <c r="K17" s="123">
        <v>0.8</v>
      </c>
      <c r="L17" s="124">
        <v>0.8</v>
      </c>
      <c r="N17" s="31" t="s">
        <v>475</v>
      </c>
      <c r="O17" s="118"/>
      <c r="P17" s="118"/>
      <c r="Q17" s="118"/>
      <c r="R17" s="118"/>
      <c r="S17" s="118"/>
      <c r="T17" s="118"/>
      <c r="U17" s="118" t="s">
        <v>462</v>
      </c>
      <c r="V17" s="118"/>
      <c r="W17" s="118"/>
      <c r="X17" s="118"/>
      <c r="Y17" s="31" t="s">
        <v>462</v>
      </c>
    </row>
    <row r="18" spans="1:25" s="31" customFormat="1" x14ac:dyDescent="0.25">
      <c r="A18" s="145" t="s">
        <v>501</v>
      </c>
      <c r="B18" s="123">
        <v>1</v>
      </c>
      <c r="C18" s="123">
        <v>1</v>
      </c>
      <c r="D18" s="123">
        <v>1</v>
      </c>
      <c r="E18" s="125">
        <v>0.95</v>
      </c>
      <c r="F18" s="125">
        <v>0.9</v>
      </c>
      <c r="G18" s="125">
        <v>0.85</v>
      </c>
      <c r="H18" s="125">
        <v>0.8</v>
      </c>
      <c r="I18" s="125">
        <v>0.8</v>
      </c>
      <c r="J18" s="125">
        <v>0.8</v>
      </c>
      <c r="K18" s="125">
        <v>0.8</v>
      </c>
      <c r="L18" s="126">
        <v>0.8</v>
      </c>
      <c r="N18" s="31" t="s">
        <v>475</v>
      </c>
      <c r="O18" s="118"/>
      <c r="P18" s="118"/>
      <c r="Q18" s="118" t="s">
        <v>462</v>
      </c>
      <c r="R18" s="118"/>
      <c r="S18" s="118"/>
      <c r="T18" s="118"/>
      <c r="U18" s="118"/>
      <c r="V18" s="118"/>
      <c r="W18" s="118"/>
      <c r="X18" s="118"/>
      <c r="Y18" s="31" t="s">
        <v>462</v>
      </c>
    </row>
    <row r="19" spans="1:25" s="31" customFormat="1" x14ac:dyDescent="0.25">
      <c r="A19" s="142" t="s">
        <v>514</v>
      </c>
      <c r="B19" s="121">
        <v>1</v>
      </c>
      <c r="C19" s="121">
        <v>1</v>
      </c>
      <c r="D19" s="121">
        <v>1</v>
      </c>
      <c r="E19" s="121">
        <v>1</v>
      </c>
      <c r="F19" s="121">
        <v>1</v>
      </c>
      <c r="G19" s="121">
        <v>1</v>
      </c>
      <c r="H19" s="121">
        <v>1</v>
      </c>
      <c r="I19" s="121">
        <v>1</v>
      </c>
      <c r="J19" s="121">
        <v>1</v>
      </c>
      <c r="K19" s="121">
        <v>1</v>
      </c>
      <c r="L19" s="122">
        <v>1</v>
      </c>
      <c r="N19" s="31" t="s">
        <v>480</v>
      </c>
      <c r="O19" s="118"/>
      <c r="P19" s="118"/>
      <c r="Q19" s="118"/>
      <c r="R19" s="118"/>
      <c r="S19" s="118" t="s">
        <v>471</v>
      </c>
      <c r="T19" s="118"/>
      <c r="U19" s="118"/>
      <c r="V19" s="118"/>
      <c r="W19" s="118"/>
      <c r="X19" s="118"/>
      <c r="Y19" s="31" t="s">
        <v>471</v>
      </c>
    </row>
    <row r="20" spans="1:25" s="31" customFormat="1" x14ac:dyDescent="0.25">
      <c r="A20" s="143" t="s">
        <v>515</v>
      </c>
      <c r="B20" s="123">
        <v>1</v>
      </c>
      <c r="C20" s="123">
        <v>1</v>
      </c>
      <c r="D20" s="123">
        <v>1</v>
      </c>
      <c r="E20" s="123">
        <v>1</v>
      </c>
      <c r="F20" s="123">
        <v>1</v>
      </c>
      <c r="G20" s="123">
        <v>1</v>
      </c>
      <c r="H20" s="123">
        <v>1</v>
      </c>
      <c r="I20" s="123">
        <v>1</v>
      </c>
      <c r="J20" s="123">
        <v>1</v>
      </c>
      <c r="K20" s="123">
        <v>1</v>
      </c>
      <c r="L20" s="124">
        <v>1</v>
      </c>
      <c r="N20" s="31" t="s">
        <v>481</v>
      </c>
      <c r="O20" s="118"/>
      <c r="P20" s="118"/>
      <c r="Q20" s="118"/>
      <c r="R20" s="118"/>
      <c r="S20" s="118" t="s">
        <v>463</v>
      </c>
      <c r="T20" s="118"/>
      <c r="U20" s="118"/>
      <c r="V20" s="118"/>
      <c r="W20" s="118"/>
      <c r="X20" s="118"/>
      <c r="Y20" s="31" t="s">
        <v>463</v>
      </c>
    </row>
    <row r="21" spans="1:25" s="31" customFormat="1" x14ac:dyDescent="0.25">
      <c r="A21" s="143" t="s">
        <v>516</v>
      </c>
      <c r="B21" s="123">
        <v>1</v>
      </c>
      <c r="C21" s="123">
        <v>1</v>
      </c>
      <c r="D21" s="123">
        <v>1</v>
      </c>
      <c r="E21" s="123">
        <v>1</v>
      </c>
      <c r="F21" s="123">
        <v>1</v>
      </c>
      <c r="G21" s="123">
        <v>1</v>
      </c>
      <c r="H21" s="123">
        <v>1</v>
      </c>
      <c r="I21" s="123">
        <v>1</v>
      </c>
      <c r="J21" s="123">
        <v>1</v>
      </c>
      <c r="K21" s="123">
        <v>1</v>
      </c>
      <c r="L21" s="124">
        <v>1</v>
      </c>
      <c r="N21" s="31" t="s">
        <v>482</v>
      </c>
      <c r="O21" s="118" t="s">
        <v>463</v>
      </c>
      <c r="P21" s="118" t="s">
        <v>463</v>
      </c>
      <c r="Q21" s="118"/>
      <c r="R21" s="118"/>
      <c r="S21" s="118"/>
      <c r="T21" s="118"/>
      <c r="U21" s="118"/>
      <c r="V21" s="118"/>
      <c r="W21" s="118"/>
      <c r="X21" s="118"/>
      <c r="Y21" s="31" t="s">
        <v>463</v>
      </c>
    </row>
    <row r="22" spans="1:25" s="31" customFormat="1" x14ac:dyDescent="0.25">
      <c r="A22" s="143" t="s">
        <v>517</v>
      </c>
      <c r="B22" s="123">
        <v>1</v>
      </c>
      <c r="C22" s="123">
        <v>1</v>
      </c>
      <c r="D22" s="123">
        <v>1</v>
      </c>
      <c r="E22" s="123">
        <v>1</v>
      </c>
      <c r="F22" s="123">
        <v>1</v>
      </c>
      <c r="G22" s="123">
        <v>1</v>
      </c>
      <c r="H22" s="123">
        <v>1</v>
      </c>
      <c r="I22" s="123">
        <v>1</v>
      </c>
      <c r="J22" s="123">
        <v>1</v>
      </c>
      <c r="K22" s="123">
        <v>1</v>
      </c>
      <c r="L22" s="124">
        <v>1</v>
      </c>
      <c r="N22" s="31" t="s">
        <v>482</v>
      </c>
      <c r="O22" s="118" t="s">
        <v>463</v>
      </c>
      <c r="P22" s="118" t="s">
        <v>463</v>
      </c>
      <c r="Q22" s="118"/>
      <c r="R22" s="118"/>
      <c r="S22" s="118"/>
      <c r="T22" s="118"/>
      <c r="U22" s="118"/>
      <c r="V22" s="118"/>
      <c r="W22" s="118"/>
      <c r="X22" s="118"/>
      <c r="Y22" s="31" t="s">
        <v>463</v>
      </c>
    </row>
    <row r="23" spans="1:25" s="31" customFormat="1" x14ac:dyDescent="0.25">
      <c r="A23" s="143" t="s">
        <v>510</v>
      </c>
      <c r="B23" s="123">
        <v>1</v>
      </c>
      <c r="C23" s="123">
        <v>1</v>
      </c>
      <c r="D23" s="123">
        <v>1</v>
      </c>
      <c r="E23" s="123">
        <v>1</v>
      </c>
      <c r="F23" s="123">
        <v>1</v>
      </c>
      <c r="G23" s="123">
        <v>1</v>
      </c>
      <c r="H23" s="123">
        <v>1</v>
      </c>
      <c r="I23" s="123">
        <v>1</v>
      </c>
      <c r="J23" s="123">
        <v>1</v>
      </c>
      <c r="K23" s="123">
        <v>1</v>
      </c>
      <c r="L23" s="124">
        <v>1</v>
      </c>
      <c r="N23" s="31" t="s">
        <v>482</v>
      </c>
      <c r="O23" s="118"/>
      <c r="P23" s="118" t="s">
        <v>463</v>
      </c>
      <c r="Q23" s="118"/>
      <c r="R23" s="118"/>
      <c r="S23" s="118"/>
      <c r="T23" s="118"/>
      <c r="U23" s="118"/>
      <c r="V23" s="118"/>
      <c r="W23" s="118"/>
      <c r="X23" s="118"/>
      <c r="Y23" s="118" t="s">
        <v>463</v>
      </c>
    </row>
    <row r="24" spans="1:25" s="31" customFormat="1" x14ac:dyDescent="0.25">
      <c r="A24" s="143" t="s">
        <v>511</v>
      </c>
      <c r="B24" s="123">
        <v>1</v>
      </c>
      <c r="C24" s="123">
        <v>1</v>
      </c>
      <c r="D24" s="123">
        <v>1</v>
      </c>
      <c r="E24" s="123">
        <v>1</v>
      </c>
      <c r="F24" s="123">
        <v>1</v>
      </c>
      <c r="G24" s="123">
        <v>1</v>
      </c>
      <c r="H24" s="123">
        <v>1</v>
      </c>
      <c r="I24" s="123">
        <v>1</v>
      </c>
      <c r="J24" s="123">
        <v>1</v>
      </c>
      <c r="K24" s="123">
        <v>1</v>
      </c>
      <c r="L24" s="124">
        <v>1</v>
      </c>
      <c r="N24" s="31" t="s">
        <v>482</v>
      </c>
      <c r="O24" s="118"/>
      <c r="P24" s="118" t="s">
        <v>463</v>
      </c>
      <c r="Q24" s="118"/>
      <c r="R24" s="118"/>
      <c r="S24" s="118"/>
      <c r="T24" s="118"/>
      <c r="U24" s="118"/>
      <c r="V24" s="118"/>
      <c r="W24" s="118"/>
      <c r="X24" s="118"/>
      <c r="Y24" s="118" t="s">
        <v>463</v>
      </c>
    </row>
    <row r="25" spans="1:25" s="31" customFormat="1" x14ac:dyDescent="0.25">
      <c r="A25" s="143" t="s">
        <v>512</v>
      </c>
      <c r="B25" s="123">
        <v>1</v>
      </c>
      <c r="C25" s="123">
        <v>1</v>
      </c>
      <c r="D25" s="123">
        <v>1</v>
      </c>
      <c r="E25" s="123">
        <v>1</v>
      </c>
      <c r="F25" s="123">
        <v>1</v>
      </c>
      <c r="G25" s="123">
        <v>1</v>
      </c>
      <c r="H25" s="123">
        <v>1</v>
      </c>
      <c r="I25" s="123">
        <v>1</v>
      </c>
      <c r="J25" s="123">
        <v>1</v>
      </c>
      <c r="K25" s="123">
        <v>1</v>
      </c>
      <c r="L25" s="124">
        <v>1</v>
      </c>
      <c r="N25" s="31" t="s">
        <v>482</v>
      </c>
      <c r="O25" s="118"/>
      <c r="P25" s="118" t="s">
        <v>463</v>
      </c>
      <c r="Q25" s="118"/>
      <c r="R25" s="118"/>
      <c r="S25" s="118"/>
      <c r="T25" s="118"/>
      <c r="U25" s="118"/>
      <c r="V25" s="118"/>
      <c r="W25" s="118"/>
      <c r="X25" s="118"/>
      <c r="Y25" s="118" t="s">
        <v>463</v>
      </c>
    </row>
    <row r="26" spans="1:25" s="31" customFormat="1" x14ac:dyDescent="0.25">
      <c r="A26" s="143" t="s">
        <v>513</v>
      </c>
      <c r="B26" s="123">
        <v>1</v>
      </c>
      <c r="C26" s="123">
        <v>1</v>
      </c>
      <c r="D26" s="123">
        <v>1</v>
      </c>
      <c r="E26" s="123">
        <v>1</v>
      </c>
      <c r="F26" s="123">
        <v>1</v>
      </c>
      <c r="G26" s="123">
        <v>1</v>
      </c>
      <c r="H26" s="123">
        <v>1</v>
      </c>
      <c r="I26" s="123">
        <v>1</v>
      </c>
      <c r="J26" s="123">
        <v>1</v>
      </c>
      <c r="K26" s="123">
        <v>1</v>
      </c>
      <c r="L26" s="124">
        <v>1</v>
      </c>
      <c r="N26" s="31" t="s">
        <v>482</v>
      </c>
      <c r="O26" s="118"/>
      <c r="P26" s="118" t="s">
        <v>463</v>
      </c>
      <c r="Q26" s="118"/>
      <c r="R26" s="118"/>
      <c r="S26" s="118"/>
      <c r="T26" s="118"/>
      <c r="U26" s="118"/>
      <c r="V26" s="118"/>
      <c r="W26" s="118"/>
      <c r="X26" s="118"/>
      <c r="Y26" s="118" t="s">
        <v>463</v>
      </c>
    </row>
    <row r="27" spans="1:25" s="31" customFormat="1" x14ac:dyDescent="0.25">
      <c r="A27" s="143" t="s">
        <v>518</v>
      </c>
      <c r="B27" s="123">
        <v>1</v>
      </c>
      <c r="C27" s="123">
        <v>1</v>
      </c>
      <c r="D27" s="123">
        <v>1</v>
      </c>
      <c r="E27" s="123">
        <v>1</v>
      </c>
      <c r="F27" s="123">
        <v>1</v>
      </c>
      <c r="G27" s="123">
        <v>1</v>
      </c>
      <c r="H27" s="123">
        <v>1</v>
      </c>
      <c r="I27" s="123">
        <v>1</v>
      </c>
      <c r="J27" s="123">
        <v>1</v>
      </c>
      <c r="K27" s="123">
        <v>1</v>
      </c>
      <c r="L27" s="124">
        <v>1</v>
      </c>
      <c r="N27" s="31" t="s">
        <v>482</v>
      </c>
      <c r="O27" s="118"/>
      <c r="P27" s="118" t="s">
        <v>463</v>
      </c>
      <c r="Q27" s="118"/>
      <c r="R27" s="118"/>
      <c r="S27" s="118"/>
      <c r="T27" s="118"/>
      <c r="U27" s="118"/>
      <c r="V27" s="118"/>
      <c r="W27" s="118"/>
      <c r="X27" s="118"/>
      <c r="Y27" s="118" t="s">
        <v>463</v>
      </c>
    </row>
    <row r="28" spans="1:25" s="31" customFormat="1" x14ac:dyDescent="0.25">
      <c r="A28" s="143" t="s">
        <v>519</v>
      </c>
      <c r="B28" s="123">
        <v>1</v>
      </c>
      <c r="C28" s="123">
        <v>1</v>
      </c>
      <c r="D28" s="123">
        <v>1</v>
      </c>
      <c r="E28" s="123">
        <v>1</v>
      </c>
      <c r="F28" s="123">
        <v>1</v>
      </c>
      <c r="G28" s="123">
        <v>1</v>
      </c>
      <c r="H28" s="123">
        <v>1</v>
      </c>
      <c r="I28" s="123">
        <v>1</v>
      </c>
      <c r="J28" s="123">
        <v>1</v>
      </c>
      <c r="K28" s="123">
        <v>1</v>
      </c>
      <c r="L28" s="124">
        <v>1</v>
      </c>
      <c r="N28" s="31" t="s">
        <v>482</v>
      </c>
      <c r="O28" s="118"/>
      <c r="P28" s="118" t="s">
        <v>463</v>
      </c>
      <c r="Q28" s="118"/>
      <c r="R28" s="118"/>
      <c r="S28" s="118"/>
      <c r="T28" s="118"/>
      <c r="U28" s="118"/>
      <c r="V28" s="118"/>
      <c r="W28" s="118"/>
      <c r="X28" s="118"/>
      <c r="Y28" s="118" t="s">
        <v>463</v>
      </c>
    </row>
    <row r="29" spans="1:25" s="31" customFormat="1" x14ac:dyDescent="0.25">
      <c r="A29" s="143" t="s">
        <v>520</v>
      </c>
      <c r="B29" s="123">
        <v>1</v>
      </c>
      <c r="C29" s="123">
        <v>1</v>
      </c>
      <c r="D29" s="123">
        <v>1</v>
      </c>
      <c r="E29" s="123">
        <v>1</v>
      </c>
      <c r="F29" s="123">
        <v>1</v>
      </c>
      <c r="G29" s="123">
        <v>1</v>
      </c>
      <c r="H29" s="123">
        <v>1</v>
      </c>
      <c r="I29" s="123">
        <v>1</v>
      </c>
      <c r="J29" s="123">
        <v>1</v>
      </c>
      <c r="K29" s="123">
        <v>1</v>
      </c>
      <c r="L29" s="124">
        <v>1</v>
      </c>
      <c r="N29" s="31" t="s">
        <v>482</v>
      </c>
      <c r="O29" s="118"/>
      <c r="P29" s="118" t="s">
        <v>463</v>
      </c>
      <c r="Q29" s="118" t="s">
        <v>463</v>
      </c>
      <c r="R29" s="118"/>
      <c r="S29" s="118"/>
      <c r="T29" s="118"/>
      <c r="U29" s="118"/>
      <c r="V29" s="118"/>
      <c r="W29" s="118"/>
      <c r="X29" s="118"/>
      <c r="Y29" s="118" t="s">
        <v>463</v>
      </c>
    </row>
    <row r="30" spans="1:25" s="31" customFormat="1" x14ac:dyDescent="0.25">
      <c r="A30" s="145" t="s">
        <v>521</v>
      </c>
      <c r="B30" s="125">
        <v>1</v>
      </c>
      <c r="C30" s="125">
        <v>1</v>
      </c>
      <c r="D30" s="125">
        <v>1</v>
      </c>
      <c r="E30" s="125">
        <v>1</v>
      </c>
      <c r="F30" s="125">
        <v>1</v>
      </c>
      <c r="G30" s="125">
        <v>1</v>
      </c>
      <c r="H30" s="125">
        <v>1</v>
      </c>
      <c r="I30" s="125">
        <v>1</v>
      </c>
      <c r="J30" s="125">
        <v>1</v>
      </c>
      <c r="K30" s="125">
        <v>1</v>
      </c>
      <c r="L30" s="126">
        <v>1</v>
      </c>
      <c r="N30" s="31" t="s">
        <v>482</v>
      </c>
      <c r="O30" s="118"/>
      <c r="P30" s="118" t="s">
        <v>463</v>
      </c>
      <c r="Q30" s="118" t="s">
        <v>463</v>
      </c>
      <c r="R30" s="118"/>
      <c r="S30" s="118"/>
      <c r="T30" s="118"/>
      <c r="U30" s="118"/>
      <c r="V30" s="118"/>
      <c r="W30" s="118"/>
      <c r="X30" s="118"/>
      <c r="Y30" s="118" t="s">
        <v>463</v>
      </c>
    </row>
    <row r="31" spans="1:25" s="31" customFormat="1" x14ac:dyDescent="0.25">
      <c r="A31" s="143"/>
      <c r="B31" s="144"/>
      <c r="C31" s="144"/>
      <c r="D31" s="144"/>
      <c r="E31" s="144"/>
      <c r="F31" s="144"/>
      <c r="G31" s="144"/>
      <c r="H31" s="144"/>
      <c r="I31" s="144"/>
      <c r="J31" s="144"/>
      <c r="K31" s="144"/>
      <c r="L31" s="144"/>
    </row>
    <row r="32" spans="1:25" s="31" customFormat="1" x14ac:dyDescent="0.25">
      <c r="A32" s="157" t="s">
        <v>340</v>
      </c>
      <c r="B32" s="161"/>
      <c r="C32" s="161"/>
      <c r="D32" s="161"/>
      <c r="E32" s="161"/>
      <c r="F32" s="161"/>
      <c r="G32" s="161"/>
      <c r="H32" s="161"/>
      <c r="I32" s="161"/>
      <c r="J32" s="161"/>
      <c r="K32" s="161"/>
      <c r="L32" s="161"/>
    </row>
    <row r="33" spans="1:25" s="31" customFormat="1" x14ac:dyDescent="0.25">
      <c r="A33" s="142" t="s">
        <v>489</v>
      </c>
      <c r="B33" s="121">
        <v>1</v>
      </c>
      <c r="C33" s="121">
        <v>1</v>
      </c>
      <c r="D33" s="121">
        <v>1</v>
      </c>
      <c r="E33" s="121">
        <v>0.95</v>
      </c>
      <c r="F33" s="121">
        <v>0.9</v>
      </c>
      <c r="G33" s="121">
        <v>0.85</v>
      </c>
      <c r="H33" s="121">
        <v>0.8</v>
      </c>
      <c r="I33" s="121">
        <v>0.8</v>
      </c>
      <c r="J33" s="121">
        <v>0.8</v>
      </c>
      <c r="K33" s="121">
        <v>0.8</v>
      </c>
      <c r="L33" s="122">
        <v>0.8</v>
      </c>
      <c r="O33" s="118"/>
      <c r="P33" s="118"/>
      <c r="Q33" s="118"/>
      <c r="R33" s="118"/>
      <c r="S33" s="118"/>
      <c r="T33" s="118"/>
      <c r="U33" s="118"/>
      <c r="V33" s="118"/>
      <c r="W33" s="118"/>
      <c r="X33" s="118" t="s">
        <v>471</v>
      </c>
      <c r="Y33" s="31" t="s">
        <v>471</v>
      </c>
    </row>
    <row r="34" spans="1:25" s="31" customFormat="1" x14ac:dyDescent="0.25">
      <c r="A34" s="143" t="s">
        <v>502</v>
      </c>
      <c r="B34" s="123">
        <v>1</v>
      </c>
      <c r="C34" s="123">
        <v>1</v>
      </c>
      <c r="D34" s="123">
        <v>1</v>
      </c>
      <c r="E34" s="123">
        <v>0.95</v>
      </c>
      <c r="F34" s="123">
        <v>0.9</v>
      </c>
      <c r="G34" s="123">
        <v>0.85</v>
      </c>
      <c r="H34" s="123">
        <v>0.8</v>
      </c>
      <c r="I34" s="123">
        <v>0.8</v>
      </c>
      <c r="J34" s="123">
        <v>0.8</v>
      </c>
      <c r="K34" s="123">
        <v>0.8</v>
      </c>
      <c r="L34" s="124">
        <v>0.8</v>
      </c>
      <c r="N34" s="118" t="s">
        <v>478</v>
      </c>
      <c r="O34" s="118"/>
      <c r="P34" s="118"/>
      <c r="Q34" s="118" t="s">
        <v>462</v>
      </c>
      <c r="R34" s="118"/>
      <c r="S34" s="118"/>
      <c r="T34" s="118"/>
      <c r="U34" s="118"/>
      <c r="V34" s="118" t="s">
        <v>471</v>
      </c>
      <c r="W34" s="118" t="s">
        <v>462</v>
      </c>
      <c r="X34" s="118"/>
      <c r="Y34" s="31" t="s">
        <v>462</v>
      </c>
    </row>
    <row r="35" spans="1:25" s="31" customFormat="1" x14ac:dyDescent="0.25">
      <c r="A35" s="143" t="s">
        <v>503</v>
      </c>
      <c r="B35" s="123">
        <v>1</v>
      </c>
      <c r="C35" s="123">
        <v>1</v>
      </c>
      <c r="D35" s="123">
        <v>1</v>
      </c>
      <c r="E35" s="123">
        <v>0.95</v>
      </c>
      <c r="F35" s="123">
        <v>0.9</v>
      </c>
      <c r="G35" s="123">
        <v>0.85</v>
      </c>
      <c r="H35" s="123">
        <v>0.8</v>
      </c>
      <c r="I35" s="123">
        <v>0.8</v>
      </c>
      <c r="J35" s="123">
        <v>0.8</v>
      </c>
      <c r="K35" s="123">
        <v>0.8</v>
      </c>
      <c r="L35" s="124">
        <v>0.8</v>
      </c>
      <c r="N35" s="118" t="s">
        <v>479</v>
      </c>
      <c r="O35" s="118"/>
      <c r="P35" s="118"/>
      <c r="Q35" s="118" t="s">
        <v>471</v>
      </c>
      <c r="R35" s="118"/>
      <c r="S35" s="118"/>
      <c r="T35" s="118"/>
      <c r="U35" s="118"/>
      <c r="V35" s="118" t="s">
        <v>471</v>
      </c>
      <c r="W35" s="118" t="s">
        <v>462</v>
      </c>
      <c r="X35" s="118"/>
      <c r="Y35" s="31" t="s">
        <v>462</v>
      </c>
    </row>
    <row r="36" spans="1:25" s="31" customFormat="1" x14ac:dyDescent="0.25">
      <c r="A36" s="143" t="s">
        <v>504</v>
      </c>
      <c r="B36" s="123">
        <v>1</v>
      </c>
      <c r="C36" s="123">
        <v>1</v>
      </c>
      <c r="D36" s="123">
        <v>1</v>
      </c>
      <c r="E36" s="123">
        <v>1</v>
      </c>
      <c r="F36" s="123">
        <v>1</v>
      </c>
      <c r="G36" s="123">
        <v>1</v>
      </c>
      <c r="H36" s="123">
        <v>1</v>
      </c>
      <c r="I36" s="123">
        <v>1</v>
      </c>
      <c r="J36" s="123">
        <v>1</v>
      </c>
      <c r="K36" s="123">
        <v>1</v>
      </c>
      <c r="L36" s="124">
        <v>1</v>
      </c>
      <c r="O36" s="118"/>
      <c r="P36" s="118"/>
      <c r="Q36" s="118"/>
      <c r="R36" s="118" t="s">
        <v>471</v>
      </c>
      <c r="S36" s="118"/>
      <c r="T36" s="118"/>
      <c r="U36" s="118"/>
      <c r="V36" s="118"/>
      <c r="W36" s="118" t="s">
        <v>471</v>
      </c>
      <c r="X36" s="118"/>
      <c r="Y36" s="31" t="s">
        <v>471</v>
      </c>
    </row>
    <row r="37" spans="1:25" s="31" customFormat="1" x14ac:dyDescent="0.25">
      <c r="A37" s="143" t="s">
        <v>505</v>
      </c>
      <c r="B37" s="123">
        <v>1</v>
      </c>
      <c r="C37" s="123">
        <v>1</v>
      </c>
      <c r="D37" s="123">
        <v>1</v>
      </c>
      <c r="E37" s="123">
        <v>1</v>
      </c>
      <c r="F37" s="123">
        <v>1</v>
      </c>
      <c r="G37" s="123">
        <v>1</v>
      </c>
      <c r="H37" s="123">
        <v>1</v>
      </c>
      <c r="I37" s="123">
        <v>1</v>
      </c>
      <c r="J37" s="123">
        <v>1</v>
      </c>
      <c r="K37" s="123">
        <v>1</v>
      </c>
      <c r="L37" s="124">
        <v>1</v>
      </c>
      <c r="O37" s="118"/>
      <c r="P37" s="118"/>
      <c r="Q37" s="118"/>
      <c r="R37" s="118"/>
      <c r="S37" s="118"/>
      <c r="T37" s="118"/>
      <c r="U37" s="118"/>
      <c r="V37" s="118" t="s">
        <v>471</v>
      </c>
      <c r="W37" s="118"/>
      <c r="X37" s="118"/>
      <c r="Y37" s="31" t="s">
        <v>471</v>
      </c>
    </row>
    <row r="38" spans="1:25" s="31" customFormat="1" x14ac:dyDescent="0.25">
      <c r="A38" s="143" t="s">
        <v>507</v>
      </c>
      <c r="B38" s="123">
        <v>1</v>
      </c>
      <c r="C38" s="123">
        <v>1</v>
      </c>
      <c r="D38" s="123">
        <v>1</v>
      </c>
      <c r="E38" s="123">
        <v>1</v>
      </c>
      <c r="F38" s="123">
        <v>1</v>
      </c>
      <c r="G38" s="123">
        <v>1</v>
      </c>
      <c r="H38" s="123">
        <v>1</v>
      </c>
      <c r="I38" s="123">
        <v>1</v>
      </c>
      <c r="J38" s="123">
        <v>1</v>
      </c>
      <c r="K38" s="123">
        <v>1</v>
      </c>
      <c r="L38" s="124">
        <v>1</v>
      </c>
      <c r="O38" s="118"/>
      <c r="P38" s="118"/>
      <c r="Q38" s="118" t="s">
        <v>471</v>
      </c>
      <c r="R38" s="118"/>
      <c r="S38" s="118"/>
      <c r="T38" s="118"/>
      <c r="U38" s="118"/>
      <c r="V38" s="118" t="s">
        <v>471</v>
      </c>
      <c r="W38" s="118"/>
      <c r="X38" s="118"/>
      <c r="Y38" s="31" t="s">
        <v>471</v>
      </c>
    </row>
    <row r="39" spans="1:25" s="31" customFormat="1" x14ac:dyDescent="0.25">
      <c r="A39" s="143" t="s">
        <v>506</v>
      </c>
      <c r="B39" s="123">
        <v>1</v>
      </c>
      <c r="C39" s="123">
        <v>1</v>
      </c>
      <c r="D39" s="123">
        <v>1</v>
      </c>
      <c r="E39" s="123">
        <v>1</v>
      </c>
      <c r="F39" s="123">
        <v>1</v>
      </c>
      <c r="G39" s="123">
        <v>1</v>
      </c>
      <c r="H39" s="123">
        <v>1</v>
      </c>
      <c r="I39" s="123">
        <v>1</v>
      </c>
      <c r="J39" s="123">
        <v>1</v>
      </c>
      <c r="K39" s="123">
        <v>1</v>
      </c>
      <c r="L39" s="124">
        <v>1</v>
      </c>
      <c r="O39" s="118"/>
      <c r="P39" s="118"/>
      <c r="Q39" s="118" t="s">
        <v>471</v>
      </c>
      <c r="R39" s="118"/>
      <c r="S39" s="118"/>
      <c r="T39" s="118"/>
      <c r="U39" s="118"/>
      <c r="V39" s="118" t="s">
        <v>471</v>
      </c>
      <c r="W39" s="118"/>
      <c r="X39" s="118"/>
      <c r="Y39" s="31" t="s">
        <v>471</v>
      </c>
    </row>
    <row r="40" spans="1:25" s="31" customFormat="1" x14ac:dyDescent="0.25">
      <c r="A40" s="143" t="s">
        <v>508</v>
      </c>
      <c r="B40" s="123">
        <v>1</v>
      </c>
      <c r="C40" s="123">
        <v>1</v>
      </c>
      <c r="D40" s="123">
        <v>1</v>
      </c>
      <c r="E40" s="123">
        <v>1</v>
      </c>
      <c r="F40" s="123">
        <v>1</v>
      </c>
      <c r="G40" s="123">
        <v>1</v>
      </c>
      <c r="H40" s="123">
        <v>1</v>
      </c>
      <c r="I40" s="123">
        <v>1</v>
      </c>
      <c r="J40" s="123">
        <v>1</v>
      </c>
      <c r="K40" s="123">
        <v>1</v>
      </c>
      <c r="L40" s="124">
        <v>1</v>
      </c>
      <c r="O40" s="118"/>
      <c r="P40" s="118"/>
      <c r="Q40" s="118" t="s">
        <v>471</v>
      </c>
      <c r="R40" s="118"/>
      <c r="S40" s="118"/>
      <c r="T40" s="118"/>
      <c r="U40" s="118"/>
      <c r="V40" s="118" t="s">
        <v>471</v>
      </c>
      <c r="W40" s="118"/>
      <c r="X40" s="118"/>
      <c r="Y40" s="31" t="s">
        <v>471</v>
      </c>
    </row>
    <row r="41" spans="1:25" s="31" customFormat="1" x14ac:dyDescent="0.25">
      <c r="A41" s="145" t="s">
        <v>509</v>
      </c>
      <c r="B41" s="125">
        <v>1</v>
      </c>
      <c r="C41" s="125">
        <v>1</v>
      </c>
      <c r="D41" s="125">
        <v>1</v>
      </c>
      <c r="E41" s="125">
        <v>1</v>
      </c>
      <c r="F41" s="125">
        <v>1</v>
      </c>
      <c r="G41" s="125">
        <v>1</v>
      </c>
      <c r="H41" s="125">
        <v>1</v>
      </c>
      <c r="I41" s="125">
        <v>1</v>
      </c>
      <c r="J41" s="125">
        <v>1</v>
      </c>
      <c r="K41" s="125">
        <v>1</v>
      </c>
      <c r="L41" s="126">
        <v>1</v>
      </c>
      <c r="O41" s="118"/>
      <c r="P41" s="118"/>
      <c r="Q41" s="118" t="s">
        <v>471</v>
      </c>
      <c r="R41" s="118"/>
      <c r="S41" s="118"/>
      <c r="T41" s="118"/>
      <c r="U41" s="118"/>
      <c r="V41" s="118"/>
      <c r="W41" s="118"/>
      <c r="X41" s="118"/>
      <c r="Y41" s="31" t="s">
        <v>471</v>
      </c>
    </row>
    <row r="42" spans="1:25" x14ac:dyDescent="0.25">
      <c r="A42" s="143"/>
      <c r="B42" s="144"/>
      <c r="C42" s="144"/>
      <c r="D42" s="144"/>
      <c r="E42" s="144"/>
      <c r="F42" s="144"/>
      <c r="G42" s="144"/>
      <c r="H42" s="144"/>
      <c r="I42" s="144"/>
      <c r="J42" s="144"/>
      <c r="K42" s="144"/>
      <c r="L42" s="144"/>
    </row>
    <row r="43" spans="1:25" s="31" customFormat="1" x14ac:dyDescent="0.25">
      <c r="A43" s="157" t="s">
        <v>339</v>
      </c>
      <c r="B43" s="161"/>
      <c r="C43" s="161"/>
      <c r="D43" s="161"/>
      <c r="E43" s="161"/>
      <c r="F43" s="161"/>
      <c r="G43" s="161"/>
      <c r="H43" s="161"/>
      <c r="I43" s="161"/>
      <c r="J43" s="161"/>
      <c r="K43" s="161"/>
      <c r="L43" s="161"/>
    </row>
    <row r="44" spans="1:25" s="31" customFormat="1" x14ac:dyDescent="0.25">
      <c r="A44" s="142" t="s">
        <v>493</v>
      </c>
      <c r="B44" s="121">
        <v>1</v>
      </c>
      <c r="C44" s="121">
        <v>1</v>
      </c>
      <c r="D44" s="121">
        <v>1</v>
      </c>
      <c r="E44" s="121">
        <v>1.05</v>
      </c>
      <c r="F44" s="121">
        <v>1.1000000000000001</v>
      </c>
      <c r="G44" s="121">
        <v>1.1499999999999999</v>
      </c>
      <c r="H44" s="121">
        <v>1.2</v>
      </c>
      <c r="I44" s="121">
        <v>1.25</v>
      </c>
      <c r="J44" s="121">
        <v>1.3</v>
      </c>
      <c r="K44" s="121">
        <v>1.35</v>
      </c>
      <c r="L44" s="122">
        <v>1.4</v>
      </c>
      <c r="N44" s="31" t="s">
        <v>474</v>
      </c>
      <c r="O44" s="118"/>
      <c r="P44" s="118"/>
      <c r="Q44" s="118"/>
      <c r="R44" s="118"/>
      <c r="S44" s="118"/>
      <c r="T44" s="118"/>
      <c r="U44" s="118"/>
      <c r="V44" s="118"/>
      <c r="W44" s="118" t="s">
        <v>463</v>
      </c>
      <c r="X44" s="118"/>
      <c r="Y44" s="31" t="s">
        <v>463</v>
      </c>
    </row>
    <row r="45" spans="1:25" s="31" customFormat="1" x14ac:dyDescent="0.25">
      <c r="A45" s="145" t="s">
        <v>494</v>
      </c>
      <c r="B45" s="125">
        <v>1</v>
      </c>
      <c r="C45" s="125">
        <v>1</v>
      </c>
      <c r="D45" s="125">
        <v>1</v>
      </c>
      <c r="E45" s="125">
        <v>0.95</v>
      </c>
      <c r="F45" s="125">
        <v>0.9</v>
      </c>
      <c r="G45" s="125">
        <v>0.85</v>
      </c>
      <c r="H45" s="125">
        <v>0.8</v>
      </c>
      <c r="I45" s="125">
        <v>0.75</v>
      </c>
      <c r="J45" s="125">
        <v>0.7</v>
      </c>
      <c r="K45" s="125">
        <v>0.65</v>
      </c>
      <c r="L45" s="126">
        <v>0.6</v>
      </c>
      <c r="N45" s="31" t="s">
        <v>474</v>
      </c>
      <c r="O45" s="118"/>
      <c r="P45" s="118"/>
      <c r="Q45" s="118"/>
      <c r="R45" s="118"/>
      <c r="S45" s="118"/>
      <c r="T45" s="118"/>
      <c r="U45" s="118"/>
      <c r="V45" s="118"/>
      <c r="W45" s="118" t="s">
        <v>462</v>
      </c>
      <c r="X45" s="118"/>
      <c r="Y45" s="31" t="s">
        <v>462</v>
      </c>
    </row>
    <row r="46" spans="1:25" s="31" customFormat="1" x14ac:dyDescent="0.25">
      <c r="A46" s="145" t="s">
        <v>495</v>
      </c>
      <c r="B46" s="125">
        <v>1</v>
      </c>
      <c r="C46" s="125">
        <v>1</v>
      </c>
      <c r="D46" s="125">
        <v>1</v>
      </c>
      <c r="E46" s="125">
        <v>1.05</v>
      </c>
      <c r="F46" s="125">
        <v>1.1000000000000001</v>
      </c>
      <c r="G46" s="125">
        <v>1.1499999999999999</v>
      </c>
      <c r="H46" s="125">
        <v>1.2</v>
      </c>
      <c r="I46" s="125">
        <v>1.25</v>
      </c>
      <c r="J46" s="125">
        <v>1.3</v>
      </c>
      <c r="K46" s="125">
        <v>1.35</v>
      </c>
      <c r="L46" s="126">
        <v>1.4</v>
      </c>
      <c r="N46" s="31" t="s">
        <v>475</v>
      </c>
      <c r="O46" s="118"/>
      <c r="P46" s="118"/>
      <c r="Q46" s="118"/>
      <c r="R46" s="118"/>
      <c r="S46" s="118"/>
      <c r="T46" s="118"/>
      <c r="U46" s="118" t="s">
        <v>463</v>
      </c>
      <c r="V46" s="118"/>
      <c r="W46" s="118"/>
      <c r="X46" s="118"/>
      <c r="Y46" s="31" t="s">
        <v>463</v>
      </c>
    </row>
    <row r="47" spans="1:25" s="31" customFormat="1" x14ac:dyDescent="0.25">
      <c r="A47" s="129"/>
      <c r="B47" s="129"/>
      <c r="C47" s="129"/>
      <c r="D47" s="129"/>
      <c r="E47" s="129"/>
      <c r="F47" s="129"/>
      <c r="G47" s="129"/>
      <c r="H47" s="129"/>
      <c r="I47" s="129"/>
      <c r="J47" s="129"/>
      <c r="K47" s="129"/>
      <c r="L47" s="129"/>
    </row>
    <row r="48" spans="1:25" s="31" customFormat="1" x14ac:dyDescent="0.25">
      <c r="A48" s="157" t="s">
        <v>341</v>
      </c>
      <c r="B48" s="156"/>
      <c r="C48" s="156"/>
      <c r="D48" s="156"/>
      <c r="E48" s="156"/>
      <c r="F48" s="156"/>
      <c r="G48" s="156"/>
      <c r="H48" s="156"/>
      <c r="I48" s="156"/>
      <c r="J48" s="156"/>
      <c r="K48" s="156"/>
      <c r="L48" s="156"/>
    </row>
    <row r="49" spans="1:25" s="31" customFormat="1" x14ac:dyDescent="0.25">
      <c r="A49" s="142" t="s">
        <v>490</v>
      </c>
      <c r="B49" s="121">
        <v>1</v>
      </c>
      <c r="C49" s="121">
        <v>1</v>
      </c>
      <c r="D49" s="121">
        <v>1</v>
      </c>
      <c r="E49" s="121">
        <v>1.05</v>
      </c>
      <c r="F49" s="121">
        <v>1.1000000000000001</v>
      </c>
      <c r="G49" s="121">
        <v>1.1499999999999999</v>
      </c>
      <c r="H49" s="121">
        <v>1.2</v>
      </c>
      <c r="I49" s="121">
        <v>1.25</v>
      </c>
      <c r="J49" s="121">
        <v>1.3</v>
      </c>
      <c r="K49" s="121">
        <v>1.35</v>
      </c>
      <c r="L49" s="122">
        <v>1.4</v>
      </c>
      <c r="O49" s="118"/>
      <c r="P49" s="118" t="s">
        <v>471</v>
      </c>
      <c r="Q49" s="118" t="s">
        <v>471</v>
      </c>
      <c r="R49" s="118"/>
      <c r="S49" s="118"/>
      <c r="T49" s="118"/>
      <c r="U49" s="118"/>
      <c r="V49" s="118"/>
      <c r="W49" s="118"/>
      <c r="X49" s="118"/>
      <c r="Y49" s="31" t="s">
        <v>463</v>
      </c>
    </row>
    <row r="50" spans="1:25" s="31" customFormat="1" x14ac:dyDescent="0.25">
      <c r="A50" s="143" t="s">
        <v>492</v>
      </c>
      <c r="B50" s="123">
        <v>1</v>
      </c>
      <c r="C50" s="123">
        <v>1</v>
      </c>
      <c r="D50" s="123">
        <v>1</v>
      </c>
      <c r="E50" s="123">
        <v>1</v>
      </c>
      <c r="F50" s="123">
        <v>1</v>
      </c>
      <c r="G50" s="123">
        <v>1</v>
      </c>
      <c r="H50" s="123">
        <v>1</v>
      </c>
      <c r="I50" s="123">
        <v>1</v>
      </c>
      <c r="J50" s="123">
        <v>1</v>
      </c>
      <c r="K50" s="123">
        <v>1</v>
      </c>
      <c r="L50" s="124">
        <v>1</v>
      </c>
      <c r="O50" s="118"/>
      <c r="P50" s="118"/>
      <c r="Q50" s="118" t="s">
        <v>471</v>
      </c>
      <c r="R50" s="118"/>
      <c r="S50" s="118"/>
      <c r="T50" s="118"/>
      <c r="U50" s="118"/>
      <c r="V50" s="118"/>
      <c r="W50" s="118"/>
      <c r="X50" s="118"/>
      <c r="Y50" s="31" t="s">
        <v>471</v>
      </c>
    </row>
    <row r="51" spans="1:25" s="31" customFormat="1" x14ac:dyDescent="0.25">
      <c r="A51" s="145" t="s">
        <v>488</v>
      </c>
      <c r="B51" s="125">
        <v>1</v>
      </c>
      <c r="C51" s="125">
        <v>1</v>
      </c>
      <c r="D51" s="125">
        <v>1</v>
      </c>
      <c r="E51" s="125">
        <v>1</v>
      </c>
      <c r="F51" s="125">
        <v>1</v>
      </c>
      <c r="G51" s="125">
        <v>1</v>
      </c>
      <c r="H51" s="125">
        <v>1</v>
      </c>
      <c r="I51" s="125">
        <v>1</v>
      </c>
      <c r="J51" s="125">
        <v>1</v>
      </c>
      <c r="K51" s="125">
        <v>1</v>
      </c>
      <c r="L51" s="126">
        <v>1</v>
      </c>
      <c r="O51" s="118"/>
      <c r="P51" s="118"/>
      <c r="Q51" s="118" t="s">
        <v>471</v>
      </c>
      <c r="R51" s="118"/>
      <c r="S51" s="118"/>
      <c r="T51" s="118"/>
      <c r="U51" s="118"/>
      <c r="V51" s="118"/>
      <c r="W51" s="118"/>
      <c r="X51" s="118"/>
      <c r="Y51" s="31" t="s">
        <v>471</v>
      </c>
    </row>
    <row r="52" spans="1:25" s="31" customFormat="1" ht="12.75" customHeight="1" x14ac:dyDescent="0.25">
      <c r="A52" s="129"/>
      <c r="B52" s="129"/>
      <c r="C52" s="129"/>
      <c r="D52" s="129"/>
      <c r="E52" s="129"/>
      <c r="F52" s="129"/>
      <c r="G52" s="129"/>
      <c r="H52" s="129"/>
      <c r="I52" s="129"/>
      <c r="J52" s="129"/>
      <c r="K52" s="129"/>
      <c r="L52" s="129"/>
    </row>
    <row r="53" spans="1:25" s="31" customFormat="1" x14ac:dyDescent="0.25">
      <c r="A53" s="157" t="s">
        <v>342</v>
      </c>
      <c r="B53" s="156"/>
      <c r="C53" s="156"/>
      <c r="D53" s="156"/>
      <c r="E53" s="156"/>
      <c r="F53" s="156"/>
      <c r="G53" s="156"/>
      <c r="H53" s="156"/>
      <c r="I53" s="156"/>
      <c r="J53" s="156"/>
      <c r="K53" s="156"/>
      <c r="L53" s="156"/>
    </row>
    <row r="54" spans="1:25" s="31" customFormat="1" x14ac:dyDescent="0.25">
      <c r="A54" s="142" t="s">
        <v>496</v>
      </c>
      <c r="B54" s="121">
        <v>1</v>
      </c>
      <c r="C54" s="121">
        <v>1</v>
      </c>
      <c r="D54" s="121">
        <v>1</v>
      </c>
      <c r="E54" s="121">
        <v>1</v>
      </c>
      <c r="F54" s="121">
        <v>1</v>
      </c>
      <c r="G54" s="121">
        <v>1</v>
      </c>
      <c r="H54" s="121">
        <v>1</v>
      </c>
      <c r="I54" s="121">
        <v>1</v>
      </c>
      <c r="J54" s="121">
        <v>1</v>
      </c>
      <c r="K54" s="121">
        <v>1</v>
      </c>
      <c r="L54" s="122">
        <v>1</v>
      </c>
      <c r="O54" s="118"/>
      <c r="P54" s="118"/>
      <c r="Q54" s="118"/>
      <c r="R54" s="118"/>
      <c r="S54" s="118"/>
      <c r="T54" s="118"/>
      <c r="U54" s="118"/>
      <c r="V54" s="118" t="s">
        <v>471</v>
      </c>
      <c r="W54" s="118"/>
      <c r="X54" s="118"/>
      <c r="Y54" s="31" t="s">
        <v>471</v>
      </c>
    </row>
    <row r="55" spans="1:25" s="31" customFormat="1" x14ac:dyDescent="0.25">
      <c r="A55" s="143" t="s">
        <v>497</v>
      </c>
      <c r="B55" s="123">
        <v>1</v>
      </c>
      <c r="C55" s="123">
        <v>1</v>
      </c>
      <c r="D55" s="123">
        <v>1</v>
      </c>
      <c r="E55" s="123">
        <v>1</v>
      </c>
      <c r="F55" s="123">
        <v>1</v>
      </c>
      <c r="G55" s="123">
        <v>1</v>
      </c>
      <c r="H55" s="123">
        <v>1</v>
      </c>
      <c r="I55" s="123">
        <v>1</v>
      </c>
      <c r="J55" s="123">
        <v>1</v>
      </c>
      <c r="K55" s="123">
        <v>1</v>
      </c>
      <c r="L55" s="124">
        <v>1</v>
      </c>
      <c r="O55" s="118"/>
      <c r="P55" s="118"/>
      <c r="Q55" s="118"/>
      <c r="R55" s="118"/>
      <c r="S55" s="118"/>
      <c r="T55" s="118"/>
      <c r="U55" s="118"/>
      <c r="V55" s="118" t="s">
        <v>471</v>
      </c>
      <c r="W55" s="118"/>
      <c r="X55" s="118"/>
      <c r="Y55" s="31" t="s">
        <v>471</v>
      </c>
    </row>
    <row r="56" spans="1:25" s="31" customFormat="1" x14ac:dyDescent="0.25">
      <c r="A56" s="143" t="s">
        <v>2141</v>
      </c>
      <c r="B56" s="123">
        <v>1</v>
      </c>
      <c r="C56" s="123">
        <v>1</v>
      </c>
      <c r="D56" s="123">
        <v>1</v>
      </c>
      <c r="E56" s="123">
        <v>1.05</v>
      </c>
      <c r="F56" s="123">
        <v>1.1000000000000001</v>
      </c>
      <c r="G56" s="123">
        <v>1.1499999999999999</v>
      </c>
      <c r="H56" s="123">
        <v>1.2</v>
      </c>
      <c r="I56" s="123">
        <v>1.25</v>
      </c>
      <c r="J56" s="123">
        <v>1.3</v>
      </c>
      <c r="K56" s="123">
        <v>1.35</v>
      </c>
      <c r="L56" s="124">
        <v>1.4</v>
      </c>
      <c r="N56" s="31" t="s">
        <v>472</v>
      </c>
      <c r="O56" s="118"/>
      <c r="P56" s="118"/>
      <c r="Q56" s="118"/>
      <c r="R56" s="118"/>
      <c r="S56" s="118"/>
      <c r="T56" s="118"/>
      <c r="U56" s="118"/>
      <c r="V56" s="118" t="s">
        <v>463</v>
      </c>
      <c r="W56" s="118"/>
      <c r="X56" s="118"/>
      <c r="Y56" s="31" t="s">
        <v>463</v>
      </c>
    </row>
    <row r="57" spans="1:25" s="31" customFormat="1" x14ac:dyDescent="0.25">
      <c r="A57" s="145" t="s">
        <v>2142</v>
      </c>
      <c r="B57" s="125">
        <v>1</v>
      </c>
      <c r="C57" s="125">
        <v>1</v>
      </c>
      <c r="D57" s="125">
        <v>1</v>
      </c>
      <c r="E57" s="125">
        <v>1.05</v>
      </c>
      <c r="F57" s="125">
        <v>1.1000000000000001</v>
      </c>
      <c r="G57" s="125">
        <v>1.1499999999999999</v>
      </c>
      <c r="H57" s="125">
        <v>1.2</v>
      </c>
      <c r="I57" s="125">
        <v>1.25</v>
      </c>
      <c r="J57" s="125">
        <v>1.3</v>
      </c>
      <c r="K57" s="125">
        <v>1.35</v>
      </c>
      <c r="L57" s="126">
        <v>1.4</v>
      </c>
      <c r="N57" s="31" t="s">
        <v>473</v>
      </c>
      <c r="O57" s="118"/>
      <c r="P57" s="118"/>
      <c r="Q57" s="118"/>
      <c r="R57" s="118"/>
      <c r="S57" s="118"/>
      <c r="T57" s="118"/>
      <c r="U57" s="118"/>
      <c r="V57" s="118" t="s">
        <v>463</v>
      </c>
      <c r="W57" s="118"/>
      <c r="X57" s="118"/>
      <c r="Y57" s="31" t="s">
        <v>463</v>
      </c>
    </row>
    <row r="58" spans="1:25" s="31" customFormat="1" x14ac:dyDescent="0.25">
      <c r="A58" s="129"/>
      <c r="B58" s="129"/>
      <c r="C58" s="129"/>
      <c r="D58" s="129"/>
      <c r="E58" s="129"/>
      <c r="F58" s="129"/>
      <c r="G58" s="129"/>
      <c r="H58" s="129"/>
      <c r="I58" s="129"/>
      <c r="J58" s="129"/>
      <c r="K58" s="129"/>
      <c r="L58" s="129"/>
    </row>
    <row r="59" spans="1:25" s="31" customFormat="1" x14ac:dyDescent="0.25">
      <c r="A59" s="157" t="s">
        <v>343</v>
      </c>
      <c r="B59" s="156"/>
      <c r="C59" s="156"/>
      <c r="D59" s="156"/>
      <c r="E59" s="156"/>
      <c r="F59" s="156"/>
      <c r="G59" s="156"/>
      <c r="H59" s="156"/>
      <c r="I59" s="156"/>
      <c r="J59" s="156"/>
      <c r="K59" s="156"/>
      <c r="L59" s="156"/>
    </row>
    <row r="60" spans="1:25" s="31" customFormat="1" x14ac:dyDescent="0.25">
      <c r="A60" s="142" t="s">
        <v>553</v>
      </c>
      <c r="B60" s="123">
        <v>1</v>
      </c>
      <c r="C60" s="123">
        <v>1</v>
      </c>
      <c r="D60" s="123">
        <v>1</v>
      </c>
      <c r="E60" s="121">
        <v>1</v>
      </c>
      <c r="F60" s="121">
        <v>1</v>
      </c>
      <c r="G60" s="121">
        <v>1</v>
      </c>
      <c r="H60" s="121">
        <v>1</v>
      </c>
      <c r="I60" s="121">
        <v>1</v>
      </c>
      <c r="J60" s="121">
        <v>1</v>
      </c>
      <c r="K60" s="121">
        <v>1</v>
      </c>
      <c r="L60" s="122">
        <v>1</v>
      </c>
      <c r="O60" s="118"/>
      <c r="P60" s="118"/>
      <c r="Q60" s="118"/>
      <c r="R60" s="118"/>
      <c r="S60" s="118"/>
      <c r="T60" s="118"/>
      <c r="U60" s="118"/>
      <c r="V60" s="118"/>
      <c r="W60" s="118" t="s">
        <v>471</v>
      </c>
      <c r="X60" s="118"/>
      <c r="Y60" s="31" t="s">
        <v>471</v>
      </c>
    </row>
    <row r="61" spans="1:25" s="31" customFormat="1" x14ac:dyDescent="0.25">
      <c r="A61" s="143" t="s">
        <v>552</v>
      </c>
      <c r="B61" s="123">
        <v>1</v>
      </c>
      <c r="C61" s="123">
        <v>1</v>
      </c>
      <c r="D61" s="123">
        <v>1</v>
      </c>
      <c r="E61" s="123">
        <v>1</v>
      </c>
      <c r="F61" s="123">
        <v>1</v>
      </c>
      <c r="G61" s="123">
        <v>1</v>
      </c>
      <c r="H61" s="123">
        <v>1</v>
      </c>
      <c r="I61" s="123">
        <v>1</v>
      </c>
      <c r="J61" s="123">
        <v>1</v>
      </c>
      <c r="K61" s="123">
        <v>1</v>
      </c>
      <c r="L61" s="124">
        <v>1</v>
      </c>
      <c r="O61" s="118"/>
      <c r="P61" s="118"/>
      <c r="Q61" s="118" t="s">
        <v>471</v>
      </c>
      <c r="R61" s="118"/>
      <c r="S61" s="118"/>
      <c r="T61" s="118"/>
      <c r="U61" s="118"/>
      <c r="V61" s="118"/>
      <c r="W61" s="118"/>
      <c r="X61" s="118"/>
      <c r="Y61" s="31" t="s">
        <v>471</v>
      </c>
    </row>
    <row r="62" spans="1:25" s="31" customFormat="1" x14ac:dyDescent="0.25">
      <c r="A62" s="143" t="s">
        <v>554</v>
      </c>
      <c r="B62" s="123">
        <v>1</v>
      </c>
      <c r="C62" s="123">
        <v>1</v>
      </c>
      <c r="D62" s="123">
        <v>1</v>
      </c>
      <c r="E62" s="123">
        <v>1</v>
      </c>
      <c r="F62" s="123">
        <v>1</v>
      </c>
      <c r="G62" s="123">
        <v>1</v>
      </c>
      <c r="H62" s="123">
        <v>1</v>
      </c>
      <c r="I62" s="123">
        <v>1</v>
      </c>
      <c r="J62" s="123">
        <v>1</v>
      </c>
      <c r="K62" s="123">
        <v>1</v>
      </c>
      <c r="L62" s="124">
        <v>1</v>
      </c>
      <c r="O62" s="118"/>
      <c r="P62" s="118"/>
      <c r="Q62" s="118" t="s">
        <v>471</v>
      </c>
      <c r="R62" s="118"/>
      <c r="S62" s="118"/>
      <c r="T62" s="118"/>
      <c r="U62" s="118"/>
      <c r="V62" s="118"/>
      <c r="W62" s="118"/>
      <c r="X62" s="118"/>
      <c r="Y62" s="31" t="s">
        <v>471</v>
      </c>
    </row>
    <row r="63" spans="1:25" s="31" customFormat="1" x14ac:dyDescent="0.25">
      <c r="A63" s="145" t="s">
        <v>555</v>
      </c>
      <c r="B63" s="125">
        <v>1</v>
      </c>
      <c r="C63" s="125">
        <v>1</v>
      </c>
      <c r="D63" s="125">
        <v>1</v>
      </c>
      <c r="E63" s="125">
        <v>1</v>
      </c>
      <c r="F63" s="125">
        <v>1</v>
      </c>
      <c r="G63" s="125">
        <v>1</v>
      </c>
      <c r="H63" s="125">
        <v>1</v>
      </c>
      <c r="I63" s="125">
        <v>1</v>
      </c>
      <c r="J63" s="125">
        <v>1</v>
      </c>
      <c r="K63" s="125">
        <v>1</v>
      </c>
      <c r="L63" s="126">
        <v>1</v>
      </c>
      <c r="O63" s="118"/>
      <c r="P63" s="118"/>
      <c r="Q63" s="118"/>
      <c r="R63" s="118"/>
      <c r="S63" s="118"/>
      <c r="T63" s="118"/>
      <c r="U63" s="118"/>
      <c r="V63" s="118" t="s">
        <v>471</v>
      </c>
      <c r="W63" s="118"/>
      <c r="X63" s="118"/>
      <c r="Y63" s="31" t="s">
        <v>471</v>
      </c>
    </row>
    <row r="66" spans="2:12" x14ac:dyDescent="0.25">
      <c r="B66" s="1"/>
      <c r="C66" s="1"/>
      <c r="D66" s="1"/>
      <c r="E66" s="1"/>
      <c r="F66" s="1"/>
      <c r="G66" s="1"/>
      <c r="H66" s="1"/>
      <c r="I66" s="1"/>
      <c r="J66" s="1"/>
      <c r="K66" s="1"/>
      <c r="L66" s="1"/>
    </row>
    <row r="67" spans="2:12" x14ac:dyDescent="0.25">
      <c r="B67" s="33"/>
      <c r="C67" s="33"/>
      <c r="D67" s="33"/>
      <c r="E67" s="33"/>
      <c r="F67" s="33"/>
      <c r="G67" s="33"/>
      <c r="H67" s="33"/>
      <c r="I67" s="33"/>
      <c r="J67" s="33"/>
      <c r="K67" s="33"/>
      <c r="L67" s="33"/>
    </row>
    <row r="68" spans="2:12" x14ac:dyDescent="0.25">
      <c r="B68" s="33"/>
      <c r="C68" s="33"/>
      <c r="D68" s="33"/>
      <c r="E68" s="33"/>
      <c r="F68" s="33"/>
      <c r="G68" s="33"/>
      <c r="H68" s="33"/>
      <c r="I68" s="33"/>
      <c r="J68" s="33"/>
      <c r="K68" s="33"/>
      <c r="L68" s="33"/>
    </row>
    <row r="69" spans="2:12" x14ac:dyDescent="0.25">
      <c r="B69" s="33"/>
      <c r="C69" s="33"/>
      <c r="D69" s="33"/>
      <c r="E69" s="33"/>
      <c r="F69" s="33"/>
      <c r="G69" s="33"/>
      <c r="H69" s="33"/>
      <c r="I69" s="33"/>
      <c r="J69" s="33"/>
      <c r="K69" s="33"/>
      <c r="L69" s="33"/>
    </row>
    <row r="70" spans="2:12" x14ac:dyDescent="0.25">
      <c r="B70" s="33"/>
      <c r="C70" s="33"/>
      <c r="D70" s="33"/>
      <c r="E70" s="33"/>
      <c r="F70" s="33"/>
      <c r="G70" s="33"/>
      <c r="H70" s="33"/>
      <c r="I70" s="33"/>
      <c r="J70" s="33"/>
      <c r="K70" s="33"/>
      <c r="L70" s="33"/>
    </row>
    <row r="71" spans="2:12" x14ac:dyDescent="0.25">
      <c r="B71" s="33"/>
      <c r="C71" s="33"/>
      <c r="D71" s="33"/>
      <c r="E71" s="33"/>
      <c r="F71" s="33"/>
      <c r="G71" s="33"/>
      <c r="H71" s="33"/>
      <c r="I71" s="33"/>
      <c r="J71" s="33"/>
      <c r="K71" s="33"/>
      <c r="L71" s="33"/>
    </row>
    <row r="72" spans="2:12" x14ac:dyDescent="0.25">
      <c r="B72" s="33"/>
      <c r="C72" s="33"/>
      <c r="D72" s="33"/>
      <c r="E72" s="33"/>
      <c r="F72" s="33"/>
      <c r="G72" s="33"/>
      <c r="H72" s="33"/>
      <c r="I72" s="33"/>
      <c r="J72" s="33"/>
      <c r="K72" s="33"/>
      <c r="L72" s="33"/>
    </row>
    <row r="73" spans="2:12" x14ac:dyDescent="0.25">
      <c r="B73" s="33"/>
      <c r="C73" s="33"/>
      <c r="D73" s="33"/>
      <c r="E73" s="33"/>
      <c r="F73" s="33"/>
      <c r="G73" s="33"/>
      <c r="H73" s="33"/>
      <c r="I73" s="33"/>
      <c r="J73" s="33"/>
      <c r="K73" s="33"/>
      <c r="L73" s="33"/>
    </row>
    <row r="74" spans="2:12" x14ac:dyDescent="0.25">
      <c r="B74" s="33"/>
      <c r="C74" s="33"/>
      <c r="D74" s="33"/>
      <c r="E74" s="33"/>
      <c r="F74" s="33"/>
      <c r="G74" s="33"/>
      <c r="H74" s="33"/>
      <c r="I74" s="33"/>
      <c r="J74" s="33"/>
      <c r="K74" s="33"/>
      <c r="L74" s="33"/>
    </row>
    <row r="75" spans="2:12" x14ac:dyDescent="0.25">
      <c r="B75" s="33"/>
      <c r="C75" s="33"/>
      <c r="D75" s="33"/>
      <c r="E75" s="33"/>
      <c r="F75" s="33"/>
      <c r="G75" s="33"/>
      <c r="H75" s="33"/>
      <c r="I75" s="33"/>
      <c r="J75" s="33"/>
      <c r="K75" s="33"/>
      <c r="L75" s="33"/>
    </row>
    <row r="76" spans="2:12" x14ac:dyDescent="0.25">
      <c r="B76" s="33"/>
      <c r="C76" s="33"/>
      <c r="D76" s="33"/>
      <c r="E76" s="33"/>
      <c r="F76" s="33"/>
      <c r="G76" s="33"/>
      <c r="H76" s="33"/>
      <c r="I76" s="33"/>
      <c r="J76" s="33"/>
      <c r="K76" s="33"/>
      <c r="L76" s="33"/>
    </row>
    <row r="77" spans="2:12" x14ac:dyDescent="0.25">
      <c r="B77" s="33"/>
      <c r="C77" s="33"/>
      <c r="D77" s="33"/>
      <c r="E77" s="33"/>
      <c r="F77" s="33"/>
      <c r="G77" s="33"/>
      <c r="H77" s="33"/>
      <c r="I77" s="33"/>
      <c r="J77" s="33"/>
      <c r="K77" s="33"/>
      <c r="L77" s="33"/>
    </row>
    <row r="78" spans="2:12" x14ac:dyDescent="0.25">
      <c r="B78" s="33"/>
      <c r="C78" s="33"/>
      <c r="D78" s="33"/>
      <c r="E78" s="33"/>
      <c r="F78" s="33"/>
      <c r="G78" s="33"/>
      <c r="H78" s="33"/>
      <c r="I78" s="33"/>
      <c r="J78" s="33"/>
      <c r="K78" s="33"/>
      <c r="L78" s="33"/>
    </row>
    <row r="79" spans="2:12" x14ac:dyDescent="0.25">
      <c r="B79" s="33"/>
      <c r="C79" s="33"/>
      <c r="D79" s="33"/>
      <c r="E79" s="33"/>
      <c r="F79" s="33"/>
      <c r="G79" s="33"/>
      <c r="H79" s="33"/>
      <c r="I79" s="33"/>
      <c r="J79" s="33"/>
      <c r="K79" s="33"/>
      <c r="L79" s="33"/>
    </row>
    <row r="80" spans="2:12" x14ac:dyDescent="0.25">
      <c r="B80" s="33"/>
      <c r="C80" s="33"/>
      <c r="D80" s="33"/>
      <c r="E80" s="33"/>
      <c r="F80" s="33"/>
      <c r="G80" s="33"/>
      <c r="H80" s="33"/>
      <c r="I80" s="33"/>
      <c r="J80" s="33"/>
      <c r="K80" s="33"/>
      <c r="L80" s="33"/>
    </row>
  </sheetData>
  <mergeCells count="1">
    <mergeCell ref="O1:X1"/>
  </mergeCells>
  <conditionalFormatting sqref="E4:L4 E6:L63">
    <cfRule type="colorScale" priority="21">
      <colorScale>
        <cfvo type="num" val="0.5"/>
        <cfvo type="num" val="1"/>
        <cfvo type="num" val="1.5"/>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E5:L5">
    <cfRule type="colorScale" priority="17">
      <colorScale>
        <cfvo type="num" val="0.5"/>
        <cfvo type="num" val="1"/>
        <cfvo type="num" val="1.5"/>
        <color rgb="FFF8696B"/>
        <color rgb="FFFFEB84"/>
        <color rgb="FF63BE7B"/>
      </colorScale>
    </cfRule>
    <cfRule type="colorScale" priority="18">
      <colorScale>
        <cfvo type="min"/>
        <cfvo type="percentile" val="50"/>
        <cfvo type="max"/>
        <color rgb="FFF8696B"/>
        <color rgb="FFFFEB84"/>
        <color rgb="FF63BE7B"/>
      </colorScale>
    </cfRule>
  </conditionalFormatting>
  <conditionalFormatting sqref="B31:D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B19:D30">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B4:D18">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Y80"/>
  <sheetViews>
    <sheetView workbookViewId="0">
      <selection activeCell="B2" sqref="B2:D63"/>
    </sheetView>
  </sheetViews>
  <sheetFormatPr defaultRowHeight="15" x14ac:dyDescent="0.25"/>
  <cols>
    <col min="1" max="1" width="48.5703125" style="31" customWidth="1"/>
    <col min="2" max="12" width="5.7109375" style="31" customWidth="1"/>
    <col min="13" max="13" width="4.5703125" style="31" customWidth="1"/>
    <col min="14" max="14" width="85.5703125" customWidth="1"/>
    <col min="20" max="20" width="14" customWidth="1"/>
  </cols>
  <sheetData>
    <row r="1" spans="1:25" s="31" customFormat="1" ht="28.5" customHeight="1" x14ac:dyDescent="0.25">
      <c r="A1" s="254" t="s">
        <v>34</v>
      </c>
      <c r="B1" s="256" t="s">
        <v>522</v>
      </c>
      <c r="O1" s="393" t="s">
        <v>449</v>
      </c>
      <c r="P1" s="393"/>
      <c r="Q1" s="393"/>
      <c r="R1" s="393"/>
      <c r="S1" s="393"/>
      <c r="T1" s="393"/>
      <c r="U1" s="393"/>
      <c r="V1" s="393"/>
      <c r="W1" s="393"/>
      <c r="X1" s="393"/>
    </row>
    <row r="2" spans="1:25" s="31" customFormat="1" x14ac:dyDescent="0.25">
      <c r="A2" s="119" t="s">
        <v>491</v>
      </c>
      <c r="B2" s="153">
        <v>2000</v>
      </c>
      <c r="C2" s="153">
        <v>2005</v>
      </c>
      <c r="D2" s="153">
        <v>2010</v>
      </c>
      <c r="E2" s="153">
        <v>2015</v>
      </c>
      <c r="F2" s="153">
        <v>2020</v>
      </c>
      <c r="G2" s="153">
        <v>2025</v>
      </c>
      <c r="H2" s="153">
        <v>2030</v>
      </c>
      <c r="I2" s="153">
        <v>2035</v>
      </c>
      <c r="J2" s="153">
        <v>2040</v>
      </c>
      <c r="K2" s="153">
        <v>2045</v>
      </c>
      <c r="L2" s="154">
        <v>2050</v>
      </c>
      <c r="M2" s="18"/>
      <c r="N2" s="156"/>
      <c r="O2" s="156" t="s">
        <v>450</v>
      </c>
      <c r="P2" s="156" t="s">
        <v>451</v>
      </c>
      <c r="Q2" s="156" t="s">
        <v>452</v>
      </c>
      <c r="R2" s="156" t="s">
        <v>453</v>
      </c>
      <c r="S2" s="156" t="s">
        <v>454</v>
      </c>
      <c r="T2" s="156" t="s">
        <v>455</v>
      </c>
      <c r="U2" s="156" t="s">
        <v>456</v>
      </c>
      <c r="V2" s="156" t="s">
        <v>457</v>
      </c>
      <c r="W2" s="156" t="s">
        <v>458</v>
      </c>
      <c r="X2" s="156" t="s">
        <v>459</v>
      </c>
      <c r="Y2" s="156" t="s">
        <v>460</v>
      </c>
    </row>
    <row r="3" spans="1:25" s="31" customFormat="1" x14ac:dyDescent="0.25">
      <c r="A3" s="158" t="s">
        <v>338</v>
      </c>
      <c r="B3" s="159"/>
      <c r="C3" s="159"/>
      <c r="D3" s="159"/>
      <c r="E3" s="159"/>
      <c r="F3" s="159"/>
      <c r="G3" s="159"/>
      <c r="H3" s="159"/>
      <c r="I3" s="159"/>
      <c r="J3" s="159"/>
      <c r="K3" s="159"/>
      <c r="L3" s="160"/>
      <c r="M3" s="18"/>
      <c r="O3" s="18"/>
      <c r="P3" s="18"/>
      <c r="Q3" s="18"/>
      <c r="R3" s="18"/>
      <c r="S3" s="18"/>
      <c r="T3" s="18"/>
      <c r="U3" s="18"/>
      <c r="V3" s="18"/>
      <c r="W3" s="18"/>
      <c r="X3" s="18"/>
      <c r="Y3" s="18"/>
    </row>
    <row r="4" spans="1:25" s="31" customFormat="1" x14ac:dyDescent="0.25">
      <c r="A4" s="115" t="s">
        <v>485</v>
      </c>
      <c r="B4" s="123">
        <v>1</v>
      </c>
      <c r="C4" s="123">
        <v>1</v>
      </c>
      <c r="D4" s="123">
        <v>1</v>
      </c>
      <c r="E4" s="121">
        <v>0.95</v>
      </c>
      <c r="F4" s="121">
        <v>0.9</v>
      </c>
      <c r="G4" s="121">
        <v>0.9</v>
      </c>
      <c r="H4" s="121">
        <v>0.9</v>
      </c>
      <c r="I4" s="121">
        <v>0.9</v>
      </c>
      <c r="J4" s="121">
        <v>0.9</v>
      </c>
      <c r="K4" s="121">
        <v>0.9</v>
      </c>
      <c r="L4" s="122">
        <v>0.9</v>
      </c>
      <c r="N4" s="31" t="s">
        <v>1238</v>
      </c>
      <c r="O4" s="118"/>
      <c r="P4" s="118"/>
      <c r="Q4" s="118"/>
      <c r="R4" s="118"/>
      <c r="S4" s="118" t="s">
        <v>462</v>
      </c>
      <c r="T4" s="118"/>
      <c r="U4" s="118"/>
      <c r="V4" s="118"/>
      <c r="W4" s="118"/>
      <c r="X4" s="118"/>
      <c r="Y4" s="31" t="s">
        <v>462</v>
      </c>
    </row>
    <row r="5" spans="1:25" s="31" customFormat="1" x14ac:dyDescent="0.25">
      <c r="A5" s="46" t="s">
        <v>486</v>
      </c>
      <c r="B5" s="123">
        <v>1</v>
      </c>
      <c r="C5" s="123">
        <v>1</v>
      </c>
      <c r="D5" s="123">
        <v>1</v>
      </c>
      <c r="E5" s="123">
        <v>0.8</v>
      </c>
      <c r="F5" s="123">
        <v>0.8</v>
      </c>
      <c r="G5" s="123">
        <v>0.7</v>
      </c>
      <c r="H5" s="123">
        <v>0.7</v>
      </c>
      <c r="I5" s="123">
        <v>0.7</v>
      </c>
      <c r="J5" s="123">
        <v>0.6</v>
      </c>
      <c r="K5" s="123">
        <v>0.6</v>
      </c>
      <c r="L5" s="123">
        <v>0.6</v>
      </c>
      <c r="N5" s="31" t="s">
        <v>523</v>
      </c>
      <c r="O5" s="118" t="s">
        <v>462</v>
      </c>
      <c r="P5" s="118" t="s">
        <v>471</v>
      </c>
      <c r="Q5" s="118"/>
      <c r="R5" s="118"/>
      <c r="S5" s="118"/>
      <c r="T5" s="118"/>
      <c r="U5" s="118"/>
      <c r="V5" s="118"/>
      <c r="W5" s="118"/>
      <c r="X5" s="118"/>
      <c r="Y5" s="31" t="s">
        <v>462</v>
      </c>
    </row>
    <row r="6" spans="1:25" s="31" customFormat="1" x14ac:dyDescent="0.25">
      <c r="A6" s="46" t="s">
        <v>483</v>
      </c>
      <c r="B6" s="123">
        <v>1</v>
      </c>
      <c r="C6" s="123">
        <v>1</v>
      </c>
      <c r="D6" s="123">
        <v>1</v>
      </c>
      <c r="E6" s="123">
        <v>1</v>
      </c>
      <c r="F6" s="123">
        <v>1</v>
      </c>
      <c r="G6" s="123">
        <v>1</v>
      </c>
      <c r="H6" s="123">
        <v>1</v>
      </c>
      <c r="I6" s="123">
        <v>1</v>
      </c>
      <c r="J6" s="123">
        <v>1</v>
      </c>
      <c r="K6" s="123">
        <v>1</v>
      </c>
      <c r="L6" s="124">
        <v>1</v>
      </c>
      <c r="O6" s="118"/>
      <c r="P6" s="118" t="s">
        <v>471</v>
      </c>
      <c r="Q6" s="118"/>
      <c r="R6" s="118"/>
      <c r="S6" s="118"/>
      <c r="T6" s="118"/>
      <c r="U6" s="118"/>
      <c r="V6" s="118"/>
      <c r="W6" s="118"/>
      <c r="X6" s="118"/>
      <c r="Y6" s="31" t="s">
        <v>471</v>
      </c>
    </row>
    <row r="7" spans="1:25" s="31" customFormat="1" x14ac:dyDescent="0.25">
      <c r="A7" s="46" t="s">
        <v>484</v>
      </c>
      <c r="B7" s="123">
        <v>1</v>
      </c>
      <c r="C7" s="123">
        <v>1</v>
      </c>
      <c r="D7" s="123">
        <v>1</v>
      </c>
      <c r="E7" s="123">
        <v>1</v>
      </c>
      <c r="F7" s="123">
        <v>1</v>
      </c>
      <c r="G7" s="123">
        <v>1</v>
      </c>
      <c r="H7" s="123">
        <v>1</v>
      </c>
      <c r="I7" s="123">
        <v>1</v>
      </c>
      <c r="J7" s="123">
        <v>1</v>
      </c>
      <c r="K7" s="123">
        <v>1</v>
      </c>
      <c r="L7" s="124">
        <v>1</v>
      </c>
      <c r="O7" s="118"/>
      <c r="P7" s="118" t="s">
        <v>471</v>
      </c>
      <c r="Q7" s="118"/>
      <c r="R7" s="118"/>
      <c r="S7" s="118"/>
      <c r="T7" s="118"/>
      <c r="U7" s="118"/>
      <c r="V7" s="118"/>
      <c r="W7" s="118"/>
      <c r="X7" s="118"/>
      <c r="Y7" s="31" t="s">
        <v>471</v>
      </c>
    </row>
    <row r="8" spans="1:25" s="31" customFormat="1" x14ac:dyDescent="0.25">
      <c r="A8" s="46" t="s">
        <v>487</v>
      </c>
      <c r="B8" s="123">
        <v>1</v>
      </c>
      <c r="C8" s="123">
        <v>1</v>
      </c>
      <c r="D8" s="123">
        <v>1</v>
      </c>
      <c r="E8" s="123">
        <v>1</v>
      </c>
      <c r="F8" s="123">
        <v>1</v>
      </c>
      <c r="G8" s="123">
        <v>1</v>
      </c>
      <c r="H8" s="123">
        <v>1</v>
      </c>
      <c r="I8" s="123">
        <v>1</v>
      </c>
      <c r="J8" s="123">
        <v>1</v>
      </c>
      <c r="K8" s="123">
        <v>1</v>
      </c>
      <c r="L8" s="124">
        <v>1</v>
      </c>
      <c r="O8" s="118"/>
      <c r="P8" s="118" t="s">
        <v>471</v>
      </c>
      <c r="Q8" s="118"/>
      <c r="R8" s="118"/>
      <c r="S8" s="118"/>
      <c r="T8" s="118"/>
      <c r="U8" s="118"/>
      <c r="V8" s="118"/>
      <c r="W8" s="118"/>
      <c r="X8" s="118"/>
      <c r="Y8" s="31" t="s">
        <v>471</v>
      </c>
    </row>
    <row r="9" spans="1:25" s="31" customFormat="1" x14ac:dyDescent="0.25">
      <c r="A9" s="46" t="s">
        <v>583</v>
      </c>
      <c r="B9" s="123">
        <v>1</v>
      </c>
      <c r="C9" s="123">
        <v>1</v>
      </c>
      <c r="D9" s="123">
        <v>1</v>
      </c>
      <c r="E9" s="123">
        <v>0.7</v>
      </c>
      <c r="F9" s="123">
        <v>0.7</v>
      </c>
      <c r="G9" s="123">
        <v>0.7</v>
      </c>
      <c r="H9" s="123">
        <v>0.7</v>
      </c>
      <c r="I9" s="123">
        <v>0.7</v>
      </c>
      <c r="J9" s="123">
        <v>0.7</v>
      </c>
      <c r="K9" s="123">
        <v>0.7</v>
      </c>
      <c r="L9" s="123">
        <v>0.7</v>
      </c>
      <c r="O9" s="118"/>
      <c r="P9" s="118"/>
      <c r="Q9" s="118"/>
      <c r="R9" s="118" t="s">
        <v>471</v>
      </c>
      <c r="S9" s="118"/>
      <c r="T9" s="118"/>
      <c r="U9" s="118"/>
      <c r="V9" s="118"/>
      <c r="W9" s="118"/>
      <c r="X9" s="118"/>
      <c r="Y9" s="118" t="s">
        <v>471</v>
      </c>
    </row>
    <row r="10" spans="1:25" s="31" customFormat="1" x14ac:dyDescent="0.25">
      <c r="A10" s="46" t="s">
        <v>584</v>
      </c>
      <c r="B10" s="123">
        <v>1</v>
      </c>
      <c r="C10" s="123">
        <v>1</v>
      </c>
      <c r="D10" s="123">
        <v>1</v>
      </c>
      <c r="E10" s="123">
        <v>1</v>
      </c>
      <c r="F10" s="123">
        <v>1</v>
      </c>
      <c r="G10" s="123">
        <v>1</v>
      </c>
      <c r="H10" s="123">
        <v>1</v>
      </c>
      <c r="I10" s="123">
        <v>1</v>
      </c>
      <c r="J10" s="123">
        <v>1</v>
      </c>
      <c r="K10" s="123">
        <v>1</v>
      </c>
      <c r="L10" s="124">
        <v>1</v>
      </c>
      <c r="O10" s="118"/>
      <c r="P10" s="118"/>
      <c r="Q10" s="118"/>
      <c r="R10" s="118" t="s">
        <v>471</v>
      </c>
      <c r="S10" s="118"/>
      <c r="T10" s="118"/>
      <c r="U10" s="118"/>
      <c r="V10" s="118"/>
      <c r="W10" s="118"/>
      <c r="X10" s="118"/>
      <c r="Y10" s="118" t="s">
        <v>471</v>
      </c>
    </row>
    <row r="11" spans="1:25" s="31" customFormat="1" x14ac:dyDescent="0.25">
      <c r="A11" s="46" t="s">
        <v>586</v>
      </c>
      <c r="B11" s="123">
        <v>1</v>
      </c>
      <c r="C11" s="123">
        <v>1</v>
      </c>
      <c r="D11" s="123">
        <v>1</v>
      </c>
      <c r="E11" s="123">
        <v>1</v>
      </c>
      <c r="F11" s="123">
        <v>1</v>
      </c>
      <c r="G11" s="123">
        <v>1</v>
      </c>
      <c r="H11" s="123">
        <v>1</v>
      </c>
      <c r="I11" s="123">
        <v>1</v>
      </c>
      <c r="J11" s="123">
        <v>1</v>
      </c>
      <c r="K11" s="123">
        <v>1</v>
      </c>
      <c r="L11" s="124">
        <v>1</v>
      </c>
      <c r="O11" s="118"/>
      <c r="P11" s="118"/>
      <c r="Q11" s="118"/>
      <c r="R11" s="118" t="s">
        <v>471</v>
      </c>
      <c r="S11" s="118"/>
      <c r="T11" s="118"/>
      <c r="U11" s="118"/>
      <c r="V11" s="118"/>
      <c r="W11" s="118"/>
      <c r="X11" s="118"/>
      <c r="Y11" s="118" t="s">
        <v>471</v>
      </c>
    </row>
    <row r="12" spans="1:25" s="31" customFormat="1" x14ac:dyDescent="0.25">
      <c r="A12" s="46" t="s">
        <v>587</v>
      </c>
      <c r="B12" s="123">
        <v>1</v>
      </c>
      <c r="C12" s="123">
        <v>1</v>
      </c>
      <c r="D12" s="123">
        <v>1</v>
      </c>
      <c r="E12" s="123">
        <v>1.05</v>
      </c>
      <c r="F12" s="123">
        <v>1.1000000000000001</v>
      </c>
      <c r="G12" s="123">
        <v>1.1000000000000001</v>
      </c>
      <c r="H12" s="123">
        <v>1.1000000000000001</v>
      </c>
      <c r="I12" s="123">
        <v>1.1000000000000001</v>
      </c>
      <c r="J12" s="123">
        <v>1.1000000000000001</v>
      </c>
      <c r="K12" s="123">
        <v>1.1000000000000001</v>
      </c>
      <c r="L12" s="124">
        <v>1.1000000000000001</v>
      </c>
      <c r="N12" s="31" t="s">
        <v>524</v>
      </c>
      <c r="O12" s="118"/>
      <c r="P12" s="118"/>
      <c r="Q12" s="118"/>
      <c r="R12" s="118"/>
      <c r="S12" s="118"/>
      <c r="T12" s="118"/>
      <c r="U12" s="118"/>
      <c r="V12" s="118"/>
      <c r="W12" s="118" t="s">
        <v>463</v>
      </c>
      <c r="X12" s="118"/>
      <c r="Y12" s="31" t="s">
        <v>463</v>
      </c>
    </row>
    <row r="13" spans="1:25" s="31" customFormat="1" x14ac:dyDescent="0.25">
      <c r="A13" s="46" t="s">
        <v>588</v>
      </c>
      <c r="B13" s="123">
        <v>1</v>
      </c>
      <c r="C13" s="123">
        <v>1</v>
      </c>
      <c r="D13" s="123">
        <v>1</v>
      </c>
      <c r="E13" s="123">
        <v>1</v>
      </c>
      <c r="F13" s="123">
        <v>1</v>
      </c>
      <c r="G13" s="123">
        <v>1</v>
      </c>
      <c r="H13" s="123">
        <v>1</v>
      </c>
      <c r="I13" s="123">
        <v>1</v>
      </c>
      <c r="J13" s="123">
        <v>1</v>
      </c>
      <c r="K13" s="123">
        <v>1</v>
      </c>
      <c r="L13" s="124">
        <v>1</v>
      </c>
      <c r="O13" s="118"/>
      <c r="P13" s="118"/>
      <c r="Q13" s="118"/>
      <c r="R13" s="118" t="s">
        <v>471</v>
      </c>
      <c r="S13" s="118"/>
      <c r="T13" s="118"/>
      <c r="U13" s="118"/>
      <c r="V13" s="118"/>
      <c r="W13" s="118"/>
      <c r="X13" s="118"/>
      <c r="Y13" s="118" t="s">
        <v>471</v>
      </c>
    </row>
    <row r="14" spans="1:25" s="31" customFormat="1" x14ac:dyDescent="0.25">
      <c r="A14" s="46" t="s">
        <v>589</v>
      </c>
      <c r="B14" s="123">
        <v>1</v>
      </c>
      <c r="C14" s="123">
        <v>1</v>
      </c>
      <c r="D14" s="123">
        <v>1</v>
      </c>
      <c r="E14" s="123">
        <v>0.95</v>
      </c>
      <c r="F14" s="123">
        <v>0.9</v>
      </c>
      <c r="G14" s="123">
        <v>0.9</v>
      </c>
      <c r="H14" s="123">
        <v>0.9</v>
      </c>
      <c r="I14" s="123">
        <v>0.9</v>
      </c>
      <c r="J14" s="123">
        <v>0.9</v>
      </c>
      <c r="K14" s="123">
        <v>0.9</v>
      </c>
      <c r="L14" s="124">
        <v>0.9</v>
      </c>
      <c r="N14" s="31" t="s">
        <v>524</v>
      </c>
      <c r="O14" s="118"/>
      <c r="P14" s="118"/>
      <c r="Q14" s="118"/>
      <c r="R14" s="118"/>
      <c r="S14" s="118"/>
      <c r="T14" s="118"/>
      <c r="U14" s="118"/>
      <c r="V14" s="118"/>
      <c r="W14" s="118" t="s">
        <v>462</v>
      </c>
      <c r="X14" s="118"/>
      <c r="Y14" s="31" t="s">
        <v>462</v>
      </c>
    </row>
    <row r="15" spans="1:25" s="31" customFormat="1" x14ac:dyDescent="0.25">
      <c r="A15" s="46" t="s">
        <v>498</v>
      </c>
      <c r="B15" s="123">
        <v>1</v>
      </c>
      <c r="C15" s="123">
        <v>1</v>
      </c>
      <c r="D15" s="123">
        <v>1</v>
      </c>
      <c r="E15" s="123">
        <v>1.05</v>
      </c>
      <c r="F15" s="123">
        <v>1.1000000000000001</v>
      </c>
      <c r="G15" s="123">
        <v>1.1499999999999999</v>
      </c>
      <c r="H15" s="123">
        <v>1.2</v>
      </c>
      <c r="I15" s="123">
        <v>1.2</v>
      </c>
      <c r="J15" s="123">
        <v>1.2</v>
      </c>
      <c r="K15" s="123">
        <v>1.2</v>
      </c>
      <c r="L15" s="124">
        <v>1.2</v>
      </c>
      <c r="N15" s="31" t="s">
        <v>1239</v>
      </c>
      <c r="O15" s="118"/>
      <c r="P15" s="118"/>
      <c r="Q15" s="118"/>
      <c r="R15" s="118"/>
      <c r="S15" s="118"/>
      <c r="T15" s="118" t="s">
        <v>463</v>
      </c>
      <c r="U15" s="118"/>
      <c r="V15" s="118"/>
      <c r="W15" s="118"/>
      <c r="X15" s="118"/>
      <c r="Y15" s="31" t="s">
        <v>463</v>
      </c>
    </row>
    <row r="16" spans="1:25" s="31" customFormat="1" x14ac:dyDescent="0.25">
      <c r="A16" s="46" t="s">
        <v>499</v>
      </c>
      <c r="B16" s="123">
        <v>1</v>
      </c>
      <c r="C16" s="123">
        <v>1</v>
      </c>
      <c r="D16" s="123">
        <v>1</v>
      </c>
      <c r="E16" s="123">
        <v>1</v>
      </c>
      <c r="F16" s="123">
        <v>1</v>
      </c>
      <c r="G16" s="123">
        <v>1</v>
      </c>
      <c r="H16" s="123">
        <v>1</v>
      </c>
      <c r="I16" s="123">
        <v>1</v>
      </c>
      <c r="J16" s="123">
        <v>1</v>
      </c>
      <c r="K16" s="123">
        <v>1</v>
      </c>
      <c r="L16" s="124">
        <v>1</v>
      </c>
      <c r="N16" s="31" t="s">
        <v>1239</v>
      </c>
      <c r="O16" s="118"/>
      <c r="P16" s="118"/>
      <c r="Q16" s="118"/>
      <c r="R16" s="118"/>
      <c r="S16" s="118"/>
      <c r="T16" s="118" t="s">
        <v>463</v>
      </c>
      <c r="U16" s="118"/>
      <c r="V16" s="118"/>
      <c r="W16" s="118"/>
      <c r="X16" s="118"/>
      <c r="Y16" s="31" t="s">
        <v>463</v>
      </c>
    </row>
    <row r="17" spans="1:25" s="31" customFormat="1" x14ac:dyDescent="0.25">
      <c r="A17" s="46" t="s">
        <v>500</v>
      </c>
      <c r="B17" s="123">
        <v>1</v>
      </c>
      <c r="C17" s="123">
        <v>1</v>
      </c>
      <c r="D17" s="123">
        <v>1</v>
      </c>
      <c r="E17" s="123">
        <v>1</v>
      </c>
      <c r="F17" s="123">
        <v>1</v>
      </c>
      <c r="G17" s="123">
        <v>1</v>
      </c>
      <c r="H17" s="123">
        <v>1</v>
      </c>
      <c r="I17" s="123">
        <v>1</v>
      </c>
      <c r="J17" s="123">
        <v>1</v>
      </c>
      <c r="K17" s="123">
        <v>1</v>
      </c>
      <c r="L17" s="124">
        <v>1</v>
      </c>
      <c r="O17" s="118"/>
      <c r="P17" s="118"/>
      <c r="Q17" s="118"/>
      <c r="R17" s="118"/>
      <c r="S17" s="118"/>
      <c r="T17" s="118"/>
      <c r="U17" s="118" t="s">
        <v>471</v>
      </c>
      <c r="V17" s="118"/>
      <c r="W17" s="118"/>
      <c r="X17" s="118"/>
      <c r="Y17" s="31" t="s">
        <v>471</v>
      </c>
    </row>
    <row r="18" spans="1:25" s="31" customFormat="1" x14ac:dyDescent="0.25">
      <c r="A18" s="69" t="s">
        <v>501</v>
      </c>
      <c r="B18" s="123">
        <v>1</v>
      </c>
      <c r="C18" s="123">
        <v>1</v>
      </c>
      <c r="D18" s="123">
        <v>1</v>
      </c>
      <c r="E18" s="125">
        <v>1</v>
      </c>
      <c r="F18" s="125">
        <v>1</v>
      </c>
      <c r="G18" s="125">
        <v>1</v>
      </c>
      <c r="H18" s="125">
        <v>1</v>
      </c>
      <c r="I18" s="125">
        <v>1</v>
      </c>
      <c r="J18" s="125">
        <v>1</v>
      </c>
      <c r="K18" s="125">
        <v>1</v>
      </c>
      <c r="L18" s="126">
        <v>1</v>
      </c>
      <c r="O18" s="118"/>
      <c r="P18" s="118"/>
      <c r="Q18" s="118" t="s">
        <v>471</v>
      </c>
      <c r="R18" s="118"/>
      <c r="S18" s="118"/>
      <c r="T18" s="118"/>
      <c r="U18" s="118"/>
      <c r="V18" s="118"/>
      <c r="W18" s="118"/>
      <c r="X18" s="118"/>
      <c r="Y18" s="31" t="s">
        <v>471</v>
      </c>
    </row>
    <row r="19" spans="1:25" s="31" customFormat="1" x14ac:dyDescent="0.25">
      <c r="A19" s="115" t="s">
        <v>514</v>
      </c>
      <c r="B19" s="121">
        <v>1</v>
      </c>
      <c r="C19" s="121">
        <v>1</v>
      </c>
      <c r="D19" s="121">
        <v>1</v>
      </c>
      <c r="E19" s="121">
        <v>1</v>
      </c>
      <c r="F19" s="121">
        <v>1</v>
      </c>
      <c r="G19" s="121">
        <v>1</v>
      </c>
      <c r="H19" s="121">
        <v>1</v>
      </c>
      <c r="I19" s="121">
        <v>1</v>
      </c>
      <c r="J19" s="121">
        <v>1</v>
      </c>
      <c r="K19" s="121">
        <v>1</v>
      </c>
      <c r="L19" s="122">
        <v>1</v>
      </c>
      <c r="N19" s="31" t="s">
        <v>536</v>
      </c>
      <c r="O19" s="118"/>
      <c r="P19" s="118"/>
      <c r="Q19" s="118"/>
      <c r="R19" s="118"/>
      <c r="S19" s="118" t="s">
        <v>462</v>
      </c>
      <c r="T19" s="118"/>
      <c r="U19" s="118"/>
      <c r="V19" s="118"/>
      <c r="W19" s="118"/>
      <c r="X19" s="118"/>
      <c r="Y19" s="31" t="s">
        <v>462</v>
      </c>
    </row>
    <row r="20" spans="1:25" s="31" customFormat="1" x14ac:dyDescent="0.25">
      <c r="A20" s="46" t="s">
        <v>515</v>
      </c>
      <c r="B20" s="123">
        <v>1</v>
      </c>
      <c r="C20" s="123">
        <v>1</v>
      </c>
      <c r="D20" s="123">
        <v>1</v>
      </c>
      <c r="E20" s="123">
        <v>1</v>
      </c>
      <c r="F20" s="123">
        <v>1</v>
      </c>
      <c r="G20" s="123">
        <v>1</v>
      </c>
      <c r="H20" s="123">
        <v>1</v>
      </c>
      <c r="I20" s="123">
        <v>1</v>
      </c>
      <c r="J20" s="123">
        <v>1</v>
      </c>
      <c r="K20" s="123">
        <v>1</v>
      </c>
      <c r="L20" s="124">
        <v>1</v>
      </c>
      <c r="N20" s="31" t="s">
        <v>536</v>
      </c>
      <c r="O20" s="118"/>
      <c r="P20" s="118"/>
      <c r="Q20" s="118"/>
      <c r="R20" s="118"/>
      <c r="S20" s="118" t="s">
        <v>462</v>
      </c>
      <c r="T20" s="118"/>
      <c r="U20" s="118"/>
      <c r="V20" s="118"/>
      <c r="W20" s="118"/>
      <c r="X20" s="118"/>
      <c r="Y20" s="31" t="s">
        <v>462</v>
      </c>
    </row>
    <row r="21" spans="1:25" s="31" customFormat="1" x14ac:dyDescent="0.25">
      <c r="A21" s="46" t="s">
        <v>516</v>
      </c>
      <c r="B21" s="123">
        <v>1</v>
      </c>
      <c r="C21" s="123">
        <v>1</v>
      </c>
      <c r="D21" s="123">
        <v>1</v>
      </c>
      <c r="E21" s="123">
        <v>1</v>
      </c>
      <c r="F21" s="123">
        <v>1</v>
      </c>
      <c r="G21" s="123">
        <v>1</v>
      </c>
      <c r="H21" s="123">
        <v>1</v>
      </c>
      <c r="I21" s="123">
        <v>1</v>
      </c>
      <c r="J21" s="123">
        <v>1</v>
      </c>
      <c r="K21" s="123">
        <v>1</v>
      </c>
      <c r="L21" s="124">
        <v>1</v>
      </c>
      <c r="N21" s="31" t="s">
        <v>536</v>
      </c>
      <c r="O21" s="118" t="s">
        <v>462</v>
      </c>
      <c r="P21" s="118" t="s">
        <v>462</v>
      </c>
      <c r="Q21" s="118"/>
      <c r="R21" s="118"/>
      <c r="S21" s="118"/>
      <c r="T21" s="118"/>
      <c r="U21" s="118"/>
      <c r="V21" s="118"/>
      <c r="W21" s="118"/>
      <c r="X21" s="118"/>
      <c r="Y21" s="31" t="s">
        <v>462</v>
      </c>
    </row>
    <row r="22" spans="1:25" s="31" customFormat="1" x14ac:dyDescent="0.25">
      <c r="A22" s="46" t="s">
        <v>517</v>
      </c>
      <c r="B22" s="123">
        <v>1</v>
      </c>
      <c r="C22" s="123">
        <v>1</v>
      </c>
      <c r="D22" s="123">
        <v>1</v>
      </c>
      <c r="E22" s="123">
        <v>1</v>
      </c>
      <c r="F22" s="123">
        <v>1</v>
      </c>
      <c r="G22" s="123">
        <v>1</v>
      </c>
      <c r="H22" s="123">
        <v>1</v>
      </c>
      <c r="I22" s="123">
        <v>1</v>
      </c>
      <c r="J22" s="123">
        <v>1</v>
      </c>
      <c r="K22" s="123">
        <v>1</v>
      </c>
      <c r="L22" s="124">
        <v>1</v>
      </c>
      <c r="N22" s="31" t="s">
        <v>536</v>
      </c>
      <c r="O22" s="118" t="s">
        <v>462</v>
      </c>
      <c r="P22" s="118" t="s">
        <v>462</v>
      </c>
      <c r="Q22" s="118"/>
      <c r="R22" s="118"/>
      <c r="S22" s="118"/>
      <c r="T22" s="118"/>
      <c r="U22" s="118"/>
      <c r="V22" s="118"/>
      <c r="W22" s="118"/>
      <c r="X22" s="118"/>
      <c r="Y22" s="31" t="s">
        <v>462</v>
      </c>
    </row>
    <row r="23" spans="1:25" s="31" customFormat="1" x14ac:dyDescent="0.25">
      <c r="A23" s="46" t="s">
        <v>510</v>
      </c>
      <c r="B23" s="123">
        <v>1</v>
      </c>
      <c r="C23" s="123">
        <v>1</v>
      </c>
      <c r="D23" s="123">
        <v>1</v>
      </c>
      <c r="E23" s="123">
        <v>1</v>
      </c>
      <c r="F23" s="123">
        <v>1</v>
      </c>
      <c r="G23" s="123">
        <v>1</v>
      </c>
      <c r="H23" s="123">
        <v>1</v>
      </c>
      <c r="I23" s="123">
        <v>1</v>
      </c>
      <c r="J23" s="123">
        <v>1</v>
      </c>
      <c r="K23" s="123">
        <v>1</v>
      </c>
      <c r="L23" s="124">
        <v>1</v>
      </c>
      <c r="N23" s="31" t="s">
        <v>536</v>
      </c>
      <c r="O23" s="118"/>
      <c r="P23" s="118" t="s">
        <v>462</v>
      </c>
      <c r="Q23" s="118"/>
      <c r="R23" s="118"/>
      <c r="S23" s="118"/>
      <c r="T23" s="118"/>
      <c r="U23" s="118"/>
      <c r="V23" s="118"/>
      <c r="W23" s="118"/>
      <c r="X23" s="118"/>
      <c r="Y23" s="31" t="s">
        <v>462</v>
      </c>
    </row>
    <row r="24" spans="1:25" s="31" customFormat="1" x14ac:dyDescent="0.25">
      <c r="A24" s="46" t="s">
        <v>511</v>
      </c>
      <c r="B24" s="123">
        <v>1</v>
      </c>
      <c r="C24" s="123">
        <v>1</v>
      </c>
      <c r="D24" s="123">
        <v>1</v>
      </c>
      <c r="E24" s="123">
        <v>1</v>
      </c>
      <c r="F24" s="123">
        <v>1</v>
      </c>
      <c r="G24" s="123">
        <v>1</v>
      </c>
      <c r="H24" s="123">
        <v>1</v>
      </c>
      <c r="I24" s="123">
        <v>1</v>
      </c>
      <c r="J24" s="123">
        <v>1</v>
      </c>
      <c r="K24" s="123">
        <v>1</v>
      </c>
      <c r="L24" s="124">
        <v>1</v>
      </c>
      <c r="N24" s="31" t="s">
        <v>536</v>
      </c>
      <c r="O24" s="118"/>
      <c r="P24" s="118" t="s">
        <v>462</v>
      </c>
      <c r="Q24" s="118"/>
      <c r="R24" s="118"/>
      <c r="S24" s="118"/>
      <c r="T24" s="118"/>
      <c r="U24" s="118"/>
      <c r="V24" s="118"/>
      <c r="W24" s="118"/>
      <c r="X24" s="118"/>
      <c r="Y24" s="31" t="s">
        <v>462</v>
      </c>
    </row>
    <row r="25" spans="1:25" s="31" customFormat="1" x14ac:dyDescent="0.25">
      <c r="A25" s="46" t="s">
        <v>512</v>
      </c>
      <c r="B25" s="123">
        <v>1</v>
      </c>
      <c r="C25" s="123">
        <v>1</v>
      </c>
      <c r="D25" s="123">
        <v>1</v>
      </c>
      <c r="E25" s="123">
        <v>1</v>
      </c>
      <c r="F25" s="123">
        <v>1</v>
      </c>
      <c r="G25" s="123">
        <v>1</v>
      </c>
      <c r="H25" s="123">
        <v>1</v>
      </c>
      <c r="I25" s="123">
        <v>1</v>
      </c>
      <c r="J25" s="123">
        <v>1</v>
      </c>
      <c r="K25" s="123">
        <v>1</v>
      </c>
      <c r="L25" s="124">
        <v>1</v>
      </c>
      <c r="N25" s="31" t="s">
        <v>536</v>
      </c>
      <c r="O25" s="118"/>
      <c r="P25" s="118" t="s">
        <v>462</v>
      </c>
      <c r="Q25" s="118"/>
      <c r="R25" s="118"/>
      <c r="S25" s="118"/>
      <c r="T25" s="118"/>
      <c r="U25" s="118"/>
      <c r="V25" s="118"/>
      <c r="W25" s="118"/>
      <c r="X25" s="118"/>
      <c r="Y25" s="31" t="s">
        <v>462</v>
      </c>
    </row>
    <row r="26" spans="1:25" s="31" customFormat="1" x14ac:dyDescent="0.25">
      <c r="A26" s="46" t="s">
        <v>513</v>
      </c>
      <c r="B26" s="123">
        <v>1</v>
      </c>
      <c r="C26" s="123">
        <v>1</v>
      </c>
      <c r="D26" s="123">
        <v>1</v>
      </c>
      <c r="E26" s="123">
        <v>1</v>
      </c>
      <c r="F26" s="123">
        <v>1</v>
      </c>
      <c r="G26" s="123">
        <v>1</v>
      </c>
      <c r="H26" s="123">
        <v>1</v>
      </c>
      <c r="I26" s="123">
        <v>1</v>
      </c>
      <c r="J26" s="123">
        <v>1</v>
      </c>
      <c r="K26" s="123">
        <v>1</v>
      </c>
      <c r="L26" s="124">
        <v>1</v>
      </c>
      <c r="N26" s="31" t="s">
        <v>536</v>
      </c>
      <c r="O26" s="118"/>
      <c r="P26" s="118" t="s">
        <v>462</v>
      </c>
      <c r="Q26" s="118"/>
      <c r="R26" s="118"/>
      <c r="S26" s="118"/>
      <c r="T26" s="118"/>
      <c r="U26" s="118"/>
      <c r="V26" s="118"/>
      <c r="W26" s="118"/>
      <c r="X26" s="118"/>
      <c r="Y26" s="31" t="s">
        <v>462</v>
      </c>
    </row>
    <row r="27" spans="1:25" s="31" customFormat="1" x14ac:dyDescent="0.25">
      <c r="A27" s="46" t="s">
        <v>518</v>
      </c>
      <c r="B27" s="123">
        <v>1</v>
      </c>
      <c r="C27" s="123">
        <v>1</v>
      </c>
      <c r="D27" s="123">
        <v>1</v>
      </c>
      <c r="E27" s="123">
        <v>1</v>
      </c>
      <c r="F27" s="123">
        <v>1</v>
      </c>
      <c r="G27" s="123">
        <v>1</v>
      </c>
      <c r="H27" s="123">
        <v>1</v>
      </c>
      <c r="I27" s="123">
        <v>1</v>
      </c>
      <c r="J27" s="123">
        <v>1</v>
      </c>
      <c r="K27" s="123">
        <v>1</v>
      </c>
      <c r="L27" s="124">
        <v>1</v>
      </c>
      <c r="N27" s="31" t="s">
        <v>536</v>
      </c>
      <c r="O27" s="118"/>
      <c r="P27" s="118" t="s">
        <v>462</v>
      </c>
      <c r="Q27" s="118"/>
      <c r="R27" s="118"/>
      <c r="S27" s="118"/>
      <c r="T27" s="118"/>
      <c r="U27" s="118"/>
      <c r="V27" s="118"/>
      <c r="W27" s="118"/>
      <c r="X27" s="118"/>
      <c r="Y27" s="31" t="s">
        <v>462</v>
      </c>
    </row>
    <row r="28" spans="1:25" s="31" customFormat="1" x14ac:dyDescent="0.25">
      <c r="A28" s="46" t="s">
        <v>519</v>
      </c>
      <c r="B28" s="123">
        <v>1</v>
      </c>
      <c r="C28" s="123">
        <v>1</v>
      </c>
      <c r="D28" s="123">
        <v>1</v>
      </c>
      <c r="E28" s="123">
        <v>1</v>
      </c>
      <c r="F28" s="123">
        <v>1</v>
      </c>
      <c r="G28" s="123">
        <v>1</v>
      </c>
      <c r="H28" s="123">
        <v>1</v>
      </c>
      <c r="I28" s="123">
        <v>1</v>
      </c>
      <c r="J28" s="123">
        <v>1</v>
      </c>
      <c r="K28" s="123">
        <v>1</v>
      </c>
      <c r="L28" s="124">
        <v>1</v>
      </c>
      <c r="N28" s="31" t="s">
        <v>536</v>
      </c>
      <c r="O28" s="118"/>
      <c r="P28" s="118" t="s">
        <v>462</v>
      </c>
      <c r="Q28" s="118"/>
      <c r="R28" s="118"/>
      <c r="S28" s="118"/>
      <c r="T28" s="118"/>
      <c r="U28" s="118"/>
      <c r="V28" s="118"/>
      <c r="W28" s="118"/>
      <c r="X28" s="118"/>
      <c r="Y28" s="31" t="s">
        <v>462</v>
      </c>
    </row>
    <row r="29" spans="1:25" s="31" customFormat="1" x14ac:dyDescent="0.25">
      <c r="A29" s="46" t="s">
        <v>520</v>
      </c>
      <c r="B29" s="123">
        <v>1</v>
      </c>
      <c r="C29" s="123">
        <v>1</v>
      </c>
      <c r="D29" s="123">
        <v>1</v>
      </c>
      <c r="E29" s="123">
        <v>1</v>
      </c>
      <c r="F29" s="123">
        <v>1</v>
      </c>
      <c r="G29" s="123">
        <v>1</v>
      </c>
      <c r="H29" s="123">
        <v>1</v>
      </c>
      <c r="I29" s="123">
        <v>1</v>
      </c>
      <c r="J29" s="123">
        <v>1</v>
      </c>
      <c r="K29" s="123">
        <v>1</v>
      </c>
      <c r="L29" s="124">
        <v>1</v>
      </c>
      <c r="N29" s="31" t="s">
        <v>536</v>
      </c>
      <c r="O29" s="118"/>
      <c r="P29" s="118" t="s">
        <v>462</v>
      </c>
      <c r="Q29" s="118" t="s">
        <v>462</v>
      </c>
      <c r="R29" s="118"/>
      <c r="S29" s="118"/>
      <c r="T29" s="118"/>
      <c r="U29" s="118"/>
      <c r="V29" s="118"/>
      <c r="W29" s="118"/>
      <c r="X29" s="118"/>
      <c r="Y29" s="31" t="s">
        <v>462</v>
      </c>
    </row>
    <row r="30" spans="1:25" s="31" customFormat="1" x14ac:dyDescent="0.25">
      <c r="A30" s="69" t="s">
        <v>521</v>
      </c>
      <c r="B30" s="125">
        <v>1</v>
      </c>
      <c r="C30" s="125">
        <v>1</v>
      </c>
      <c r="D30" s="125">
        <v>1</v>
      </c>
      <c r="E30" s="125">
        <v>1</v>
      </c>
      <c r="F30" s="125">
        <v>1</v>
      </c>
      <c r="G30" s="125">
        <v>1</v>
      </c>
      <c r="H30" s="125">
        <v>1</v>
      </c>
      <c r="I30" s="125">
        <v>1</v>
      </c>
      <c r="J30" s="125">
        <v>1</v>
      </c>
      <c r="K30" s="125">
        <v>1</v>
      </c>
      <c r="L30" s="126">
        <v>1</v>
      </c>
      <c r="N30" s="31" t="s">
        <v>536</v>
      </c>
      <c r="O30" s="118"/>
      <c r="P30" s="118" t="s">
        <v>462</v>
      </c>
      <c r="Q30" s="118" t="s">
        <v>462</v>
      </c>
      <c r="R30" s="118"/>
      <c r="S30" s="118"/>
      <c r="T30" s="118"/>
      <c r="U30" s="118"/>
      <c r="V30" s="118"/>
      <c r="W30" s="118"/>
      <c r="X30" s="118"/>
      <c r="Y30" s="31" t="s">
        <v>462</v>
      </c>
    </row>
    <row r="31" spans="1:25" x14ac:dyDescent="0.25">
      <c r="A31" s="46"/>
      <c r="B31" s="144"/>
      <c r="C31" s="144"/>
      <c r="D31" s="144"/>
      <c r="E31" s="144"/>
      <c r="F31" s="144"/>
      <c r="G31" s="144"/>
      <c r="H31" s="144"/>
      <c r="I31" s="144"/>
      <c r="J31" s="144"/>
      <c r="K31" s="144"/>
      <c r="L31" s="144"/>
    </row>
    <row r="32" spans="1:25" x14ac:dyDescent="0.25">
      <c r="A32" s="157" t="s">
        <v>340</v>
      </c>
      <c r="B32" s="161"/>
      <c r="C32" s="161"/>
      <c r="D32" s="161"/>
      <c r="E32" s="161"/>
      <c r="F32" s="161"/>
      <c r="G32" s="161"/>
      <c r="H32" s="161"/>
      <c r="I32" s="161"/>
      <c r="J32" s="161"/>
      <c r="K32" s="161"/>
      <c r="L32" s="161"/>
    </row>
    <row r="33" spans="1:25" s="31" customFormat="1" x14ac:dyDescent="0.25">
      <c r="A33" s="115" t="s">
        <v>489</v>
      </c>
      <c r="B33" s="121">
        <v>1</v>
      </c>
      <c r="C33" s="121">
        <v>1</v>
      </c>
      <c r="D33" s="121">
        <v>1</v>
      </c>
      <c r="E33" s="121">
        <v>1.25</v>
      </c>
      <c r="F33" s="121">
        <v>1.5</v>
      </c>
      <c r="G33" s="121">
        <v>1.75</v>
      </c>
      <c r="H33" s="121">
        <v>2</v>
      </c>
      <c r="I33" s="121">
        <v>2.25</v>
      </c>
      <c r="J33" s="121">
        <v>2.5</v>
      </c>
      <c r="K33" s="121">
        <v>2.75</v>
      </c>
      <c r="L33" s="122">
        <v>3</v>
      </c>
      <c r="N33" s="31" t="s">
        <v>526</v>
      </c>
      <c r="O33" s="118"/>
      <c r="P33" s="118"/>
      <c r="Q33" s="118"/>
      <c r="R33" s="118"/>
      <c r="S33" s="118"/>
      <c r="T33" s="118"/>
      <c r="U33" s="118"/>
      <c r="V33" s="118"/>
      <c r="W33" s="118"/>
      <c r="X33" s="118" t="s">
        <v>463</v>
      </c>
      <c r="Y33" s="31" t="s">
        <v>463</v>
      </c>
    </row>
    <row r="34" spans="1:25" s="31" customFormat="1" x14ac:dyDescent="0.25">
      <c r="A34" s="46" t="s">
        <v>502</v>
      </c>
      <c r="B34" s="123">
        <v>1</v>
      </c>
      <c r="C34" s="123">
        <v>1</v>
      </c>
      <c r="D34" s="123">
        <v>1</v>
      </c>
      <c r="E34" s="123">
        <v>1.1000000000000001</v>
      </c>
      <c r="F34" s="123">
        <v>1.2</v>
      </c>
      <c r="G34" s="123">
        <v>1.3</v>
      </c>
      <c r="H34" s="123">
        <v>1.4</v>
      </c>
      <c r="I34" s="123">
        <v>1.5</v>
      </c>
      <c r="J34" s="123">
        <v>1.5</v>
      </c>
      <c r="K34" s="123">
        <v>1.5</v>
      </c>
      <c r="L34" s="124">
        <v>1.5</v>
      </c>
      <c r="N34" s="118" t="s">
        <v>530</v>
      </c>
      <c r="O34" s="118"/>
      <c r="P34" s="118"/>
      <c r="Q34" s="118" t="s">
        <v>463</v>
      </c>
      <c r="R34" s="118"/>
      <c r="S34" s="118"/>
      <c r="T34" s="118"/>
      <c r="U34" s="118"/>
      <c r="V34" s="118" t="s">
        <v>463</v>
      </c>
      <c r="W34" s="118" t="s">
        <v>471</v>
      </c>
      <c r="X34" s="118"/>
      <c r="Y34" s="31" t="s">
        <v>463</v>
      </c>
    </row>
    <row r="35" spans="1:25" s="31" customFormat="1" x14ac:dyDescent="0.25">
      <c r="A35" s="46" t="s">
        <v>503</v>
      </c>
      <c r="B35" s="123">
        <v>1</v>
      </c>
      <c r="C35" s="123">
        <v>1</v>
      </c>
      <c r="D35" s="123">
        <v>1</v>
      </c>
      <c r="E35" s="123">
        <v>1.1000000000000001</v>
      </c>
      <c r="F35" s="123">
        <v>1.2</v>
      </c>
      <c r="G35" s="123">
        <v>1.3</v>
      </c>
      <c r="H35" s="123">
        <v>1.4</v>
      </c>
      <c r="I35" s="123">
        <v>1.5</v>
      </c>
      <c r="J35" s="123">
        <v>1.5</v>
      </c>
      <c r="K35" s="123">
        <v>1.5</v>
      </c>
      <c r="L35" s="124">
        <v>1.5</v>
      </c>
      <c r="N35" s="118" t="s">
        <v>531</v>
      </c>
      <c r="O35" s="118"/>
      <c r="P35" s="118"/>
      <c r="Q35" s="118" t="s">
        <v>463</v>
      </c>
      <c r="R35" s="118"/>
      <c r="S35" s="118"/>
      <c r="T35" s="118"/>
      <c r="U35" s="118"/>
      <c r="V35" s="118" t="s">
        <v>463</v>
      </c>
      <c r="W35" s="118" t="s">
        <v>471</v>
      </c>
      <c r="X35" s="118"/>
      <c r="Y35" s="31" t="s">
        <v>463</v>
      </c>
    </row>
    <row r="36" spans="1:25" s="31" customFormat="1" x14ac:dyDescent="0.25">
      <c r="A36" s="46" t="s">
        <v>504</v>
      </c>
      <c r="B36" s="123">
        <v>1</v>
      </c>
      <c r="C36" s="123">
        <v>1</v>
      </c>
      <c r="D36" s="123">
        <v>1</v>
      </c>
      <c r="E36" s="123">
        <v>0.95</v>
      </c>
      <c r="F36" s="123">
        <v>0.9</v>
      </c>
      <c r="G36" s="123">
        <v>0.85</v>
      </c>
      <c r="H36" s="123">
        <v>0.8</v>
      </c>
      <c r="I36" s="123">
        <v>0.75</v>
      </c>
      <c r="J36" s="123">
        <v>0.7</v>
      </c>
      <c r="K36" s="123">
        <v>0.65</v>
      </c>
      <c r="L36" s="124">
        <v>0.6</v>
      </c>
      <c r="O36" s="118"/>
      <c r="P36" s="118"/>
      <c r="Q36" s="118"/>
      <c r="R36" s="118" t="s">
        <v>471</v>
      </c>
      <c r="S36" s="118"/>
      <c r="T36" s="118"/>
      <c r="U36" s="118"/>
      <c r="V36" s="118"/>
      <c r="W36" s="118" t="s">
        <v>471</v>
      </c>
      <c r="X36" s="118"/>
      <c r="Y36" s="31" t="s">
        <v>471</v>
      </c>
    </row>
    <row r="37" spans="1:25" s="31" customFormat="1" x14ac:dyDescent="0.25">
      <c r="A37" s="46" t="s">
        <v>505</v>
      </c>
      <c r="B37" s="123">
        <v>1</v>
      </c>
      <c r="C37" s="123">
        <v>1</v>
      </c>
      <c r="D37" s="123">
        <v>1</v>
      </c>
      <c r="E37" s="123">
        <v>0.95</v>
      </c>
      <c r="F37" s="123">
        <v>0.9</v>
      </c>
      <c r="G37" s="123">
        <v>0.85</v>
      </c>
      <c r="H37" s="123">
        <v>0.8</v>
      </c>
      <c r="I37" s="123">
        <v>0.75</v>
      </c>
      <c r="J37" s="123">
        <v>0.7</v>
      </c>
      <c r="K37" s="123">
        <v>0.65</v>
      </c>
      <c r="L37" s="124">
        <v>0.6</v>
      </c>
      <c r="N37" s="31" t="s">
        <v>532</v>
      </c>
      <c r="O37" s="118"/>
      <c r="P37" s="118"/>
      <c r="Q37" s="118"/>
      <c r="R37" s="118"/>
      <c r="S37" s="118"/>
      <c r="T37" s="118"/>
      <c r="U37" s="118"/>
      <c r="V37" s="118" t="s">
        <v>462</v>
      </c>
      <c r="W37" s="118"/>
      <c r="X37" s="118"/>
      <c r="Y37" s="31" t="s">
        <v>462</v>
      </c>
    </row>
    <row r="38" spans="1:25" s="31" customFormat="1" x14ac:dyDescent="0.25">
      <c r="A38" s="46" t="s">
        <v>507</v>
      </c>
      <c r="B38" s="123">
        <v>1</v>
      </c>
      <c r="C38" s="123">
        <v>1</v>
      </c>
      <c r="D38" s="123">
        <v>1</v>
      </c>
      <c r="E38" s="123">
        <v>1.1000000000000001</v>
      </c>
      <c r="F38" s="123">
        <v>1.2</v>
      </c>
      <c r="G38" s="123">
        <v>1.3</v>
      </c>
      <c r="H38" s="123">
        <v>1.4</v>
      </c>
      <c r="I38" s="123">
        <v>1.5</v>
      </c>
      <c r="J38" s="123">
        <v>1.5</v>
      </c>
      <c r="K38" s="123">
        <v>1.5</v>
      </c>
      <c r="L38" s="124">
        <v>1.5</v>
      </c>
      <c r="N38" s="31" t="s">
        <v>533</v>
      </c>
      <c r="O38" s="118"/>
      <c r="P38" s="118"/>
      <c r="Q38" s="118" t="s">
        <v>463</v>
      </c>
      <c r="R38" s="118"/>
      <c r="S38" s="118"/>
      <c r="T38" s="118"/>
      <c r="U38" s="118"/>
      <c r="V38" s="118" t="s">
        <v>463</v>
      </c>
      <c r="W38" s="118"/>
      <c r="X38" s="118"/>
      <c r="Y38" s="31" t="s">
        <v>463</v>
      </c>
    </row>
    <row r="39" spans="1:25" s="31" customFormat="1" x14ac:dyDescent="0.25">
      <c r="A39" s="46" t="s">
        <v>506</v>
      </c>
      <c r="B39" s="123">
        <v>1</v>
      </c>
      <c r="C39" s="123">
        <v>1</v>
      </c>
      <c r="D39" s="123">
        <v>1</v>
      </c>
      <c r="E39" s="123">
        <v>1.1000000000000001</v>
      </c>
      <c r="F39" s="123">
        <v>1.2</v>
      </c>
      <c r="G39" s="123">
        <v>1.3</v>
      </c>
      <c r="H39" s="123">
        <v>1.4</v>
      </c>
      <c r="I39" s="123">
        <v>1.5</v>
      </c>
      <c r="J39" s="123">
        <v>1.5</v>
      </c>
      <c r="K39" s="123">
        <v>1.5</v>
      </c>
      <c r="L39" s="124">
        <v>1.5</v>
      </c>
      <c r="N39" s="118" t="s">
        <v>531</v>
      </c>
      <c r="O39" s="118"/>
      <c r="P39" s="118"/>
      <c r="Q39" s="118" t="s">
        <v>463</v>
      </c>
      <c r="R39" s="118"/>
      <c r="S39" s="118"/>
      <c r="T39" s="118"/>
      <c r="U39" s="118"/>
      <c r="V39" s="118" t="s">
        <v>463</v>
      </c>
      <c r="W39" s="118"/>
      <c r="X39" s="118"/>
      <c r="Y39" s="31" t="s">
        <v>463</v>
      </c>
    </row>
    <row r="40" spans="1:25" s="31" customFormat="1" x14ac:dyDescent="0.25">
      <c r="A40" s="46" t="s">
        <v>508</v>
      </c>
      <c r="B40" s="123">
        <v>1</v>
      </c>
      <c r="C40" s="123">
        <v>1</v>
      </c>
      <c r="D40" s="123">
        <v>1</v>
      </c>
      <c r="E40" s="123">
        <v>1.1000000000000001</v>
      </c>
      <c r="F40" s="123">
        <v>1.2</v>
      </c>
      <c r="G40" s="123">
        <v>1.3</v>
      </c>
      <c r="H40" s="123">
        <v>1.4</v>
      </c>
      <c r="I40" s="123">
        <v>1.5</v>
      </c>
      <c r="J40" s="123">
        <v>1.5</v>
      </c>
      <c r="K40" s="123">
        <v>1.5</v>
      </c>
      <c r="L40" s="124">
        <v>1.5</v>
      </c>
      <c r="N40" s="118" t="s">
        <v>534</v>
      </c>
      <c r="O40" s="118"/>
      <c r="P40" s="118"/>
      <c r="Q40" s="118" t="s">
        <v>463</v>
      </c>
      <c r="R40" s="118"/>
      <c r="S40" s="118"/>
      <c r="T40" s="118"/>
      <c r="U40" s="118"/>
      <c r="V40" s="118" t="s">
        <v>463</v>
      </c>
      <c r="W40" s="118"/>
      <c r="X40" s="118"/>
      <c r="Y40" s="31" t="s">
        <v>463</v>
      </c>
    </row>
    <row r="41" spans="1:25" s="31" customFormat="1" x14ac:dyDescent="0.25">
      <c r="A41" s="69" t="s">
        <v>509</v>
      </c>
      <c r="B41" s="125">
        <v>1</v>
      </c>
      <c r="C41" s="125">
        <v>1</v>
      </c>
      <c r="D41" s="125">
        <v>1</v>
      </c>
      <c r="E41" s="125">
        <v>0.95</v>
      </c>
      <c r="F41" s="125">
        <v>0.9</v>
      </c>
      <c r="G41" s="125">
        <v>0.85</v>
      </c>
      <c r="H41" s="125">
        <v>0.8</v>
      </c>
      <c r="I41" s="125">
        <v>0.8</v>
      </c>
      <c r="J41" s="125">
        <v>0.8</v>
      </c>
      <c r="K41" s="125">
        <v>0.8</v>
      </c>
      <c r="L41" s="126">
        <v>0.8</v>
      </c>
      <c r="N41" s="31" t="s">
        <v>535</v>
      </c>
      <c r="O41" s="118"/>
      <c r="P41" s="118"/>
      <c r="Q41" s="118" t="s">
        <v>462</v>
      </c>
      <c r="R41" s="118"/>
      <c r="S41" s="118"/>
      <c r="T41" s="118"/>
      <c r="U41" s="118"/>
      <c r="V41" s="118"/>
      <c r="W41" s="118"/>
      <c r="X41" s="118"/>
      <c r="Y41" s="31" t="s">
        <v>462</v>
      </c>
    </row>
    <row r="42" spans="1:25" x14ac:dyDescent="0.25">
      <c r="A42" s="46"/>
      <c r="B42" s="144"/>
      <c r="C42" s="144"/>
      <c r="D42" s="144"/>
      <c r="E42" s="144"/>
      <c r="F42" s="144"/>
      <c r="G42" s="144"/>
      <c r="H42" s="144"/>
      <c r="I42" s="144"/>
      <c r="J42" s="144"/>
      <c r="K42" s="144"/>
      <c r="L42" s="144"/>
    </row>
    <row r="43" spans="1:25" x14ac:dyDescent="0.25">
      <c r="A43" s="157" t="s">
        <v>339</v>
      </c>
      <c r="B43" s="161"/>
      <c r="C43" s="161"/>
      <c r="D43" s="161"/>
      <c r="E43" s="161"/>
      <c r="F43" s="161"/>
      <c r="G43" s="161"/>
      <c r="H43" s="161"/>
      <c r="I43" s="161"/>
      <c r="J43" s="161"/>
      <c r="K43" s="161"/>
      <c r="L43" s="161"/>
    </row>
    <row r="44" spans="1:25" s="31" customFormat="1" x14ac:dyDescent="0.25">
      <c r="A44" s="115" t="s">
        <v>493</v>
      </c>
      <c r="B44" s="121">
        <v>1</v>
      </c>
      <c r="C44" s="121">
        <v>1</v>
      </c>
      <c r="D44" s="121">
        <v>1</v>
      </c>
      <c r="E44" s="121">
        <v>1</v>
      </c>
      <c r="F44" s="121">
        <v>1</v>
      </c>
      <c r="G44" s="121">
        <v>1</v>
      </c>
      <c r="H44" s="121">
        <v>1</v>
      </c>
      <c r="I44" s="121">
        <v>1</v>
      </c>
      <c r="J44" s="121">
        <v>1</v>
      </c>
      <c r="K44" s="121">
        <v>1</v>
      </c>
      <c r="L44" s="122">
        <v>1</v>
      </c>
      <c r="O44" s="118"/>
      <c r="P44" s="118"/>
      <c r="Q44" s="118"/>
      <c r="R44" s="118"/>
      <c r="S44" s="118"/>
      <c r="T44" s="118"/>
      <c r="U44" s="118"/>
      <c r="V44" s="118"/>
      <c r="W44" s="118" t="s">
        <v>471</v>
      </c>
      <c r="X44" s="118"/>
      <c r="Y44" s="31" t="s">
        <v>471</v>
      </c>
    </row>
    <row r="45" spans="1:25" s="31" customFormat="1" x14ac:dyDescent="0.25">
      <c r="A45" s="69" t="s">
        <v>494</v>
      </c>
      <c r="B45" s="125">
        <v>1</v>
      </c>
      <c r="C45" s="125">
        <v>1</v>
      </c>
      <c r="D45" s="125">
        <v>1</v>
      </c>
      <c r="E45" s="125">
        <v>1</v>
      </c>
      <c r="F45" s="125">
        <v>1</v>
      </c>
      <c r="G45" s="125">
        <v>1</v>
      </c>
      <c r="H45" s="125">
        <v>1</v>
      </c>
      <c r="I45" s="125">
        <v>1</v>
      </c>
      <c r="J45" s="125">
        <v>1</v>
      </c>
      <c r="K45" s="125">
        <v>1</v>
      </c>
      <c r="L45" s="126">
        <v>1</v>
      </c>
      <c r="O45" s="118"/>
      <c r="P45" s="118"/>
      <c r="Q45" s="118"/>
      <c r="R45" s="118"/>
      <c r="S45" s="118"/>
      <c r="T45" s="118"/>
      <c r="U45" s="118"/>
      <c r="V45" s="118"/>
      <c r="W45" s="118" t="s">
        <v>471</v>
      </c>
      <c r="X45" s="118"/>
      <c r="Y45" s="31" t="s">
        <v>471</v>
      </c>
    </row>
    <row r="46" spans="1:25" s="31" customFormat="1" x14ac:dyDescent="0.25">
      <c r="A46" s="69" t="s">
        <v>495</v>
      </c>
      <c r="B46" s="125">
        <v>1</v>
      </c>
      <c r="C46" s="125">
        <v>1</v>
      </c>
      <c r="D46" s="125">
        <v>1</v>
      </c>
      <c r="E46" s="125">
        <v>1</v>
      </c>
      <c r="F46" s="125">
        <v>1</v>
      </c>
      <c r="G46" s="125">
        <v>1</v>
      </c>
      <c r="H46" s="125">
        <v>1</v>
      </c>
      <c r="I46" s="125">
        <v>1</v>
      </c>
      <c r="J46" s="125">
        <v>1</v>
      </c>
      <c r="K46" s="125">
        <v>1</v>
      </c>
      <c r="L46" s="126">
        <v>1</v>
      </c>
      <c r="O46" s="118"/>
      <c r="P46" s="118"/>
      <c r="Q46" s="118"/>
      <c r="R46" s="118"/>
      <c r="S46" s="118"/>
      <c r="T46" s="118"/>
      <c r="U46" s="118" t="s">
        <v>471</v>
      </c>
      <c r="V46" s="118"/>
      <c r="W46" s="118"/>
      <c r="X46" s="118"/>
      <c r="Y46" s="31" t="s">
        <v>471</v>
      </c>
    </row>
    <row r="47" spans="1:25" x14ac:dyDescent="0.25">
      <c r="B47" s="129"/>
      <c r="C47" s="129"/>
      <c r="D47" s="129"/>
      <c r="E47" s="129"/>
      <c r="F47" s="129"/>
      <c r="G47" s="129"/>
      <c r="H47" s="129"/>
      <c r="I47" s="129"/>
      <c r="J47" s="129"/>
      <c r="K47" s="129"/>
      <c r="L47" s="129"/>
    </row>
    <row r="48" spans="1:25" x14ac:dyDescent="0.25">
      <c r="A48" s="157" t="s">
        <v>341</v>
      </c>
      <c r="B48" s="156"/>
      <c r="C48" s="156"/>
      <c r="D48" s="156"/>
      <c r="E48" s="156"/>
      <c r="F48" s="156"/>
      <c r="G48" s="156"/>
      <c r="H48" s="156"/>
      <c r="I48" s="156"/>
      <c r="J48" s="156"/>
      <c r="K48" s="156"/>
      <c r="L48" s="156"/>
    </row>
    <row r="49" spans="1:25" s="31" customFormat="1" x14ac:dyDescent="0.25">
      <c r="A49" s="115" t="s">
        <v>490</v>
      </c>
      <c r="B49" s="121">
        <v>1</v>
      </c>
      <c r="C49" s="121">
        <v>1</v>
      </c>
      <c r="D49" s="121">
        <v>1</v>
      </c>
      <c r="E49" s="121">
        <v>0.95</v>
      </c>
      <c r="F49" s="121">
        <v>0.9</v>
      </c>
      <c r="G49" s="121">
        <v>0.85</v>
      </c>
      <c r="H49" s="121">
        <v>0.8</v>
      </c>
      <c r="I49" s="121">
        <v>0.75</v>
      </c>
      <c r="J49" s="121">
        <v>0.7</v>
      </c>
      <c r="K49" s="121">
        <v>0.65</v>
      </c>
      <c r="L49" s="122">
        <v>0.6</v>
      </c>
      <c r="N49" s="31" t="s">
        <v>527</v>
      </c>
      <c r="O49" s="118"/>
      <c r="P49" s="118" t="s">
        <v>471</v>
      </c>
      <c r="Q49" s="118" t="s">
        <v>462</v>
      </c>
      <c r="R49" s="118"/>
      <c r="S49" s="118"/>
      <c r="T49" s="118"/>
      <c r="U49" s="118"/>
      <c r="V49" s="118"/>
      <c r="W49" s="118"/>
      <c r="X49" s="118"/>
      <c r="Y49" s="31" t="s">
        <v>462</v>
      </c>
    </row>
    <row r="50" spans="1:25" s="31" customFormat="1" x14ac:dyDescent="0.25">
      <c r="A50" s="46" t="s">
        <v>492</v>
      </c>
      <c r="B50" s="123">
        <v>1</v>
      </c>
      <c r="C50" s="123">
        <v>1</v>
      </c>
      <c r="D50" s="123">
        <v>1</v>
      </c>
      <c r="E50" s="123">
        <v>0.95</v>
      </c>
      <c r="F50" s="123">
        <v>0.9</v>
      </c>
      <c r="G50" s="123">
        <v>0.85</v>
      </c>
      <c r="H50" s="123">
        <v>0.8</v>
      </c>
      <c r="I50" s="123">
        <v>0.75</v>
      </c>
      <c r="J50" s="123">
        <v>0.7</v>
      </c>
      <c r="K50" s="123">
        <v>0.65</v>
      </c>
      <c r="L50" s="124">
        <v>0.6</v>
      </c>
      <c r="N50" s="31" t="s">
        <v>527</v>
      </c>
      <c r="O50" s="118"/>
      <c r="P50" s="118"/>
      <c r="Q50" s="118" t="s">
        <v>462</v>
      </c>
      <c r="R50" s="118"/>
      <c r="S50" s="118"/>
      <c r="T50" s="118"/>
      <c r="U50" s="118"/>
      <c r="V50" s="118"/>
      <c r="W50" s="118"/>
      <c r="X50" s="118"/>
      <c r="Y50" s="31" t="s">
        <v>462</v>
      </c>
    </row>
    <row r="51" spans="1:25" s="31" customFormat="1" x14ac:dyDescent="0.25">
      <c r="A51" s="69" t="s">
        <v>488</v>
      </c>
      <c r="B51" s="125">
        <v>1</v>
      </c>
      <c r="C51" s="125">
        <v>1</v>
      </c>
      <c r="D51" s="125">
        <v>1</v>
      </c>
      <c r="E51" s="125">
        <v>1.05</v>
      </c>
      <c r="F51" s="125">
        <v>1.1000000000000001</v>
      </c>
      <c r="G51" s="125">
        <v>1.1499999999999999</v>
      </c>
      <c r="H51" s="125">
        <v>1.2</v>
      </c>
      <c r="I51" s="125">
        <v>1.25</v>
      </c>
      <c r="J51" s="125">
        <v>1.3</v>
      </c>
      <c r="K51" s="125">
        <v>1.35</v>
      </c>
      <c r="L51" s="126">
        <v>1.4</v>
      </c>
      <c r="N51" s="31" t="s">
        <v>525</v>
      </c>
      <c r="O51" s="118"/>
      <c r="P51" s="118"/>
      <c r="Q51" s="118" t="s">
        <v>463</v>
      </c>
      <c r="R51" s="118"/>
      <c r="S51" s="118"/>
      <c r="T51" s="118"/>
      <c r="U51" s="118"/>
      <c r="V51" s="118"/>
      <c r="W51" s="118"/>
      <c r="X51" s="118"/>
      <c r="Y51" s="31" t="s">
        <v>463</v>
      </c>
    </row>
    <row r="52" spans="1:25" x14ac:dyDescent="0.25">
      <c r="B52" s="129"/>
      <c r="C52" s="129"/>
      <c r="D52" s="129"/>
      <c r="E52" s="129"/>
      <c r="F52" s="129"/>
      <c r="G52" s="129"/>
      <c r="H52" s="129"/>
      <c r="I52" s="129"/>
      <c r="J52" s="129"/>
      <c r="K52" s="129"/>
      <c r="L52" s="129"/>
    </row>
    <row r="53" spans="1:25" x14ac:dyDescent="0.25">
      <c r="A53" s="157" t="s">
        <v>342</v>
      </c>
      <c r="B53" s="156"/>
      <c r="C53" s="156"/>
      <c r="D53" s="156"/>
      <c r="E53" s="156"/>
      <c r="F53" s="156"/>
      <c r="G53" s="156"/>
      <c r="H53" s="156"/>
      <c r="I53" s="156"/>
      <c r="J53" s="156"/>
      <c r="K53" s="156"/>
      <c r="L53" s="156"/>
    </row>
    <row r="54" spans="1:25" s="31" customFormat="1" x14ac:dyDescent="0.25">
      <c r="A54" s="115" t="s">
        <v>496</v>
      </c>
      <c r="B54" s="121">
        <v>1</v>
      </c>
      <c r="C54" s="121">
        <v>1</v>
      </c>
      <c r="D54" s="121">
        <v>1</v>
      </c>
      <c r="E54" s="121">
        <v>0.95</v>
      </c>
      <c r="F54" s="121">
        <v>0.9</v>
      </c>
      <c r="G54" s="121">
        <v>0.85</v>
      </c>
      <c r="H54" s="121">
        <v>0.8</v>
      </c>
      <c r="I54" s="121">
        <v>0.75</v>
      </c>
      <c r="J54" s="121">
        <v>0.7</v>
      </c>
      <c r="K54" s="121">
        <v>0.65</v>
      </c>
      <c r="L54" s="122">
        <v>0.6</v>
      </c>
      <c r="N54" s="31" t="s">
        <v>528</v>
      </c>
      <c r="O54" s="118"/>
      <c r="P54" s="118"/>
      <c r="Q54" s="118"/>
      <c r="R54" s="118"/>
      <c r="S54" s="118"/>
      <c r="T54" s="118"/>
      <c r="U54" s="118"/>
      <c r="V54" s="118" t="s">
        <v>462</v>
      </c>
      <c r="W54" s="118"/>
      <c r="X54" s="118"/>
      <c r="Y54" s="31" t="s">
        <v>462</v>
      </c>
    </row>
    <row r="55" spans="1:25" s="31" customFormat="1" x14ac:dyDescent="0.25">
      <c r="A55" s="46" t="s">
        <v>497</v>
      </c>
      <c r="B55" s="123">
        <v>1</v>
      </c>
      <c r="C55" s="123">
        <v>1</v>
      </c>
      <c r="D55" s="123">
        <v>1</v>
      </c>
      <c r="E55" s="123">
        <v>1.05</v>
      </c>
      <c r="F55" s="123">
        <v>1.1000000000000001</v>
      </c>
      <c r="G55" s="123">
        <v>1.1499999999999999</v>
      </c>
      <c r="H55" s="123">
        <v>1.2</v>
      </c>
      <c r="I55" s="123">
        <v>1.25</v>
      </c>
      <c r="J55" s="123">
        <v>1.3</v>
      </c>
      <c r="K55" s="123">
        <v>1.35</v>
      </c>
      <c r="L55" s="124">
        <v>1.4</v>
      </c>
      <c r="N55" s="31" t="s">
        <v>529</v>
      </c>
      <c r="O55" s="118"/>
      <c r="P55" s="118"/>
      <c r="Q55" s="118"/>
      <c r="R55" s="118"/>
      <c r="S55" s="118"/>
      <c r="T55" s="118"/>
      <c r="U55" s="118"/>
      <c r="V55" s="118" t="s">
        <v>463</v>
      </c>
      <c r="W55" s="118"/>
      <c r="X55" s="118"/>
      <c r="Y55" s="31" t="s">
        <v>463</v>
      </c>
    </row>
    <row r="56" spans="1:25" s="31" customFormat="1" x14ac:dyDescent="0.25">
      <c r="A56" s="143" t="s">
        <v>2141</v>
      </c>
      <c r="B56" s="123">
        <v>1</v>
      </c>
      <c r="C56" s="123">
        <v>1</v>
      </c>
      <c r="D56" s="123">
        <v>1</v>
      </c>
      <c r="E56" s="123">
        <v>1</v>
      </c>
      <c r="F56" s="123">
        <v>1</v>
      </c>
      <c r="G56" s="123">
        <v>1</v>
      </c>
      <c r="H56" s="123">
        <v>1</v>
      </c>
      <c r="I56" s="123">
        <v>1</v>
      </c>
      <c r="J56" s="123">
        <v>1</v>
      </c>
      <c r="K56" s="123">
        <v>1</v>
      </c>
      <c r="L56" s="123">
        <v>1</v>
      </c>
      <c r="O56" s="118"/>
      <c r="P56" s="118"/>
      <c r="Q56" s="118"/>
      <c r="R56" s="118"/>
      <c r="S56" s="118"/>
      <c r="T56" s="118"/>
      <c r="U56" s="118" t="s">
        <v>471</v>
      </c>
      <c r="V56" s="118" t="s">
        <v>462</v>
      </c>
      <c r="W56" s="118"/>
      <c r="X56" s="118"/>
      <c r="Y56" s="31" t="s">
        <v>462</v>
      </c>
    </row>
    <row r="57" spans="1:25" s="31" customFormat="1" x14ac:dyDescent="0.25">
      <c r="A57" s="145" t="s">
        <v>2142</v>
      </c>
      <c r="B57" s="125">
        <v>1</v>
      </c>
      <c r="C57" s="125">
        <v>1</v>
      </c>
      <c r="D57" s="125">
        <v>1</v>
      </c>
      <c r="E57" s="125">
        <v>1</v>
      </c>
      <c r="F57" s="125">
        <v>1</v>
      </c>
      <c r="G57" s="125">
        <v>1</v>
      </c>
      <c r="H57" s="125">
        <v>1</v>
      </c>
      <c r="I57" s="125">
        <v>1</v>
      </c>
      <c r="J57" s="125">
        <v>1</v>
      </c>
      <c r="K57" s="125">
        <v>1</v>
      </c>
      <c r="L57" s="125">
        <v>1</v>
      </c>
      <c r="O57" s="118"/>
      <c r="P57" s="118"/>
      <c r="Q57" s="118"/>
      <c r="R57" s="118"/>
      <c r="S57" s="118"/>
      <c r="T57" s="118"/>
      <c r="U57" s="118"/>
      <c r="V57" s="118" t="s">
        <v>462</v>
      </c>
      <c r="W57" s="118"/>
      <c r="X57" s="118"/>
      <c r="Y57" s="31" t="s">
        <v>462</v>
      </c>
    </row>
    <row r="58" spans="1:25" x14ac:dyDescent="0.25">
      <c r="B58" s="129"/>
      <c r="C58" s="129"/>
      <c r="D58" s="129"/>
      <c r="E58" s="129"/>
      <c r="F58" s="129"/>
      <c r="G58" s="129"/>
      <c r="H58" s="129"/>
      <c r="I58" s="129"/>
      <c r="J58" s="129"/>
      <c r="K58" s="129"/>
      <c r="L58" s="129"/>
    </row>
    <row r="59" spans="1:25" x14ac:dyDescent="0.25">
      <c r="A59" s="157" t="s">
        <v>343</v>
      </c>
      <c r="B59" s="156"/>
      <c r="C59" s="156"/>
      <c r="D59" s="156"/>
      <c r="E59" s="156"/>
      <c r="F59" s="156"/>
      <c r="G59" s="156"/>
      <c r="H59" s="156"/>
      <c r="I59" s="156"/>
      <c r="J59" s="156"/>
      <c r="K59" s="156"/>
      <c r="L59" s="156"/>
    </row>
    <row r="60" spans="1:25" s="31" customFormat="1" x14ac:dyDescent="0.25">
      <c r="A60" s="115" t="s">
        <v>553</v>
      </c>
      <c r="B60" s="123">
        <v>1</v>
      </c>
      <c r="C60" s="123">
        <v>1</v>
      </c>
      <c r="D60" s="123">
        <v>1</v>
      </c>
      <c r="E60" s="121">
        <v>1</v>
      </c>
      <c r="F60" s="121">
        <v>1</v>
      </c>
      <c r="G60" s="121">
        <v>1</v>
      </c>
      <c r="H60" s="121">
        <v>1</v>
      </c>
      <c r="I60" s="121">
        <v>1</v>
      </c>
      <c r="J60" s="121">
        <v>1</v>
      </c>
      <c r="K60" s="121">
        <v>1</v>
      </c>
      <c r="L60" s="122">
        <v>1</v>
      </c>
      <c r="O60" s="118"/>
      <c r="P60" s="118"/>
      <c r="Q60" s="118"/>
      <c r="R60" s="118"/>
      <c r="S60" s="118"/>
      <c r="T60" s="118"/>
      <c r="U60" s="118"/>
      <c r="V60" s="118"/>
      <c r="W60" s="118" t="s">
        <v>471</v>
      </c>
      <c r="X60" s="118"/>
      <c r="Y60" s="31" t="s">
        <v>471</v>
      </c>
    </row>
    <row r="61" spans="1:25" s="31" customFormat="1" x14ac:dyDescent="0.25">
      <c r="A61" s="46" t="s">
        <v>552</v>
      </c>
      <c r="B61" s="123">
        <v>1</v>
      </c>
      <c r="C61" s="123">
        <v>1</v>
      </c>
      <c r="D61" s="123">
        <v>1</v>
      </c>
      <c r="E61" s="123">
        <v>1</v>
      </c>
      <c r="F61" s="123">
        <v>1</v>
      </c>
      <c r="G61" s="123">
        <v>1</v>
      </c>
      <c r="H61" s="123">
        <v>1</v>
      </c>
      <c r="I61" s="123">
        <v>1</v>
      </c>
      <c r="J61" s="123">
        <v>1</v>
      </c>
      <c r="K61" s="123">
        <v>1</v>
      </c>
      <c r="L61" s="124">
        <v>1</v>
      </c>
      <c r="O61" s="118"/>
      <c r="P61" s="118"/>
      <c r="Q61" s="118" t="s">
        <v>471</v>
      </c>
      <c r="R61" s="118"/>
      <c r="S61" s="118"/>
      <c r="T61" s="118"/>
      <c r="U61" s="118"/>
      <c r="V61" s="118"/>
      <c r="W61" s="118"/>
      <c r="X61" s="118"/>
      <c r="Y61" s="31" t="s">
        <v>471</v>
      </c>
    </row>
    <row r="62" spans="1:25" s="31" customFormat="1" x14ac:dyDescent="0.25">
      <c r="A62" s="46" t="s">
        <v>554</v>
      </c>
      <c r="B62" s="123">
        <v>1</v>
      </c>
      <c r="C62" s="123">
        <v>1</v>
      </c>
      <c r="D62" s="123">
        <v>1</v>
      </c>
      <c r="E62" s="123">
        <v>1</v>
      </c>
      <c r="F62" s="123">
        <v>1</v>
      </c>
      <c r="G62" s="123">
        <v>1</v>
      </c>
      <c r="H62" s="123">
        <v>1</v>
      </c>
      <c r="I62" s="123">
        <v>1</v>
      </c>
      <c r="J62" s="123">
        <v>1</v>
      </c>
      <c r="K62" s="123">
        <v>1</v>
      </c>
      <c r="L62" s="124">
        <v>1</v>
      </c>
      <c r="O62" s="118"/>
      <c r="P62" s="118"/>
      <c r="Q62" s="118" t="s">
        <v>471</v>
      </c>
      <c r="R62" s="118"/>
      <c r="S62" s="118"/>
      <c r="T62" s="118"/>
      <c r="U62" s="118"/>
      <c r="V62" s="118"/>
      <c r="W62" s="118"/>
      <c r="X62" s="118"/>
      <c r="Y62" s="31" t="s">
        <v>471</v>
      </c>
    </row>
    <row r="63" spans="1:25" s="31" customFormat="1" x14ac:dyDescent="0.25">
      <c r="A63" s="69" t="s">
        <v>555</v>
      </c>
      <c r="B63" s="125">
        <v>1</v>
      </c>
      <c r="C63" s="125">
        <v>1</v>
      </c>
      <c r="D63" s="125">
        <v>1</v>
      </c>
      <c r="E63" s="125">
        <v>1</v>
      </c>
      <c r="F63" s="125">
        <v>1</v>
      </c>
      <c r="G63" s="125">
        <v>1</v>
      </c>
      <c r="H63" s="125">
        <v>1</v>
      </c>
      <c r="I63" s="125">
        <v>1</v>
      </c>
      <c r="J63" s="125">
        <v>1</v>
      </c>
      <c r="K63" s="125">
        <v>1</v>
      </c>
      <c r="L63" s="126">
        <v>1</v>
      </c>
      <c r="O63" s="118"/>
      <c r="P63" s="118"/>
      <c r="Q63" s="118"/>
      <c r="R63" s="118"/>
      <c r="S63" s="118"/>
      <c r="T63" s="118"/>
      <c r="U63" s="118"/>
      <c r="V63" s="118" t="s">
        <v>471</v>
      </c>
      <c r="W63" s="118"/>
      <c r="X63" s="118"/>
      <c r="Y63" s="31" t="s">
        <v>471</v>
      </c>
    </row>
    <row r="66" spans="2:12" x14ac:dyDescent="0.25">
      <c r="B66" s="1"/>
      <c r="C66" s="1"/>
      <c r="D66" s="1"/>
      <c r="E66" s="1"/>
      <c r="F66" s="1"/>
      <c r="G66" s="1"/>
      <c r="H66" s="1"/>
      <c r="I66" s="1"/>
      <c r="J66" s="1"/>
      <c r="K66" s="1"/>
      <c r="L66" s="1"/>
    </row>
    <row r="67" spans="2:12" x14ac:dyDescent="0.25">
      <c r="B67" s="33"/>
      <c r="C67" s="33"/>
      <c r="D67" s="33"/>
      <c r="E67" s="33"/>
      <c r="F67" s="33"/>
      <c r="G67" s="33"/>
      <c r="H67" s="33"/>
      <c r="I67" s="33"/>
      <c r="J67" s="33"/>
      <c r="K67" s="33"/>
      <c r="L67" s="33"/>
    </row>
    <row r="68" spans="2:12" x14ac:dyDescent="0.25">
      <c r="B68" s="33"/>
      <c r="C68" s="33"/>
      <c r="D68" s="33"/>
      <c r="E68" s="33"/>
      <c r="F68" s="33"/>
      <c r="G68" s="33"/>
      <c r="H68" s="33"/>
      <c r="I68" s="33"/>
      <c r="J68" s="33"/>
      <c r="K68" s="33"/>
      <c r="L68" s="33"/>
    </row>
    <row r="69" spans="2:12" x14ac:dyDescent="0.25">
      <c r="B69" s="33"/>
      <c r="C69" s="33"/>
      <c r="D69" s="33"/>
      <c r="E69" s="33"/>
      <c r="F69" s="33"/>
      <c r="G69" s="33"/>
      <c r="H69" s="33"/>
      <c r="I69" s="33"/>
      <c r="J69" s="33"/>
      <c r="K69" s="33"/>
      <c r="L69" s="33"/>
    </row>
    <row r="70" spans="2:12" x14ac:dyDescent="0.25">
      <c r="B70" s="33"/>
      <c r="C70" s="33"/>
      <c r="D70" s="33"/>
      <c r="E70" s="33"/>
      <c r="F70" s="33"/>
      <c r="G70" s="33"/>
      <c r="H70" s="33"/>
      <c r="I70" s="33"/>
      <c r="J70" s="33"/>
      <c r="K70" s="33"/>
      <c r="L70" s="33"/>
    </row>
    <row r="71" spans="2:12" x14ac:dyDescent="0.25">
      <c r="B71" s="33"/>
      <c r="C71" s="33"/>
      <c r="D71" s="33"/>
      <c r="E71" s="33"/>
      <c r="F71" s="33"/>
      <c r="G71" s="33"/>
      <c r="H71" s="33"/>
      <c r="I71" s="33"/>
      <c r="J71" s="33"/>
      <c r="K71" s="33"/>
      <c r="L71" s="33"/>
    </row>
    <row r="72" spans="2:12" x14ac:dyDescent="0.25">
      <c r="B72" s="33"/>
      <c r="C72" s="33"/>
      <c r="D72" s="33"/>
      <c r="E72" s="33"/>
      <c r="F72" s="33"/>
      <c r="G72" s="33"/>
      <c r="H72" s="33"/>
      <c r="I72" s="33"/>
      <c r="J72" s="33"/>
      <c r="K72" s="33"/>
      <c r="L72" s="33"/>
    </row>
    <row r="73" spans="2:12" x14ac:dyDescent="0.25">
      <c r="B73" s="33"/>
      <c r="C73" s="33"/>
      <c r="D73" s="33"/>
      <c r="E73" s="33"/>
      <c r="F73" s="33"/>
      <c r="G73" s="33"/>
      <c r="H73" s="33"/>
      <c r="I73" s="33"/>
      <c r="J73" s="33"/>
      <c r="K73" s="33"/>
      <c r="L73" s="33"/>
    </row>
    <row r="74" spans="2:12" x14ac:dyDescent="0.25">
      <c r="B74" s="33"/>
      <c r="C74" s="33"/>
      <c r="D74" s="33"/>
      <c r="E74" s="33"/>
      <c r="F74" s="33"/>
      <c r="G74" s="33"/>
      <c r="H74" s="33"/>
      <c r="I74" s="33"/>
      <c r="J74" s="33"/>
      <c r="K74" s="33"/>
      <c r="L74" s="33"/>
    </row>
    <row r="75" spans="2:12" x14ac:dyDescent="0.25">
      <c r="B75" s="33"/>
      <c r="C75" s="33"/>
      <c r="D75" s="33"/>
      <c r="E75" s="33"/>
      <c r="F75" s="33"/>
      <c r="G75" s="33"/>
      <c r="H75" s="33"/>
      <c r="I75" s="33"/>
      <c r="J75" s="33"/>
      <c r="K75" s="33"/>
      <c r="L75" s="33"/>
    </row>
    <row r="76" spans="2:12" x14ac:dyDescent="0.25">
      <c r="B76" s="33"/>
      <c r="C76" s="33"/>
      <c r="D76" s="33"/>
      <c r="E76" s="33"/>
      <c r="F76" s="33"/>
      <c r="G76" s="33"/>
      <c r="H76" s="33"/>
      <c r="I76" s="33"/>
      <c r="J76" s="33"/>
      <c r="K76" s="33"/>
      <c r="L76" s="33"/>
    </row>
    <row r="77" spans="2:12" x14ac:dyDescent="0.25">
      <c r="B77" s="33"/>
      <c r="C77" s="33"/>
      <c r="D77" s="33"/>
      <c r="E77" s="33"/>
      <c r="F77" s="33"/>
      <c r="G77" s="33"/>
      <c r="H77" s="33"/>
      <c r="I77" s="33"/>
      <c r="J77" s="33"/>
      <c r="K77" s="33"/>
      <c r="L77" s="33"/>
    </row>
    <row r="78" spans="2:12" x14ac:dyDescent="0.25">
      <c r="B78" s="33"/>
      <c r="C78" s="33"/>
      <c r="D78" s="33"/>
      <c r="E78" s="33"/>
      <c r="F78" s="33"/>
      <c r="G78" s="33"/>
      <c r="H78" s="33"/>
      <c r="I78" s="33"/>
      <c r="J78" s="33"/>
      <c r="K78" s="33"/>
      <c r="L78" s="33"/>
    </row>
    <row r="79" spans="2:12" x14ac:dyDescent="0.25">
      <c r="B79" s="33"/>
      <c r="C79" s="33"/>
      <c r="D79" s="33"/>
      <c r="E79" s="33"/>
      <c r="F79" s="33"/>
      <c r="G79" s="33"/>
      <c r="H79" s="33"/>
      <c r="I79" s="33"/>
      <c r="J79" s="33"/>
      <c r="K79" s="33"/>
      <c r="L79" s="33"/>
    </row>
    <row r="80" spans="2:12" x14ac:dyDescent="0.25">
      <c r="B80" s="33"/>
      <c r="C80" s="33"/>
      <c r="D80" s="33"/>
      <c r="E80" s="33"/>
      <c r="F80" s="33"/>
      <c r="G80" s="33"/>
      <c r="H80" s="33"/>
      <c r="I80" s="33"/>
      <c r="J80" s="33"/>
      <c r="K80" s="33"/>
      <c r="L80" s="33"/>
    </row>
  </sheetData>
  <mergeCells count="1">
    <mergeCell ref="O1:X1"/>
  </mergeCells>
  <conditionalFormatting sqref="E4:L4 E6:L8 E10:L63">
    <cfRule type="colorScale" priority="27">
      <colorScale>
        <cfvo type="num" val="0.5"/>
        <cfvo type="num" val="1"/>
        <cfvo type="num" val="1.5"/>
        <color rgb="FFF8696B"/>
        <color rgb="FFFFEB84"/>
        <color rgb="FF63BE7B"/>
      </colorScale>
    </cfRule>
    <cfRule type="colorScale" priority="28">
      <colorScale>
        <cfvo type="min"/>
        <cfvo type="percentile" val="50"/>
        <cfvo type="max"/>
        <color rgb="FFF8696B"/>
        <color rgb="FFFFEB84"/>
        <color rgb="FF63BE7B"/>
      </colorScale>
    </cfRule>
  </conditionalFormatting>
  <conditionalFormatting sqref="E5:L5">
    <cfRule type="colorScale" priority="23">
      <colorScale>
        <cfvo type="num" val="0.5"/>
        <cfvo type="num" val="1"/>
        <cfvo type="num" val="1.5"/>
        <color rgb="FFF8696B"/>
        <color rgb="FFFFEB84"/>
        <color rgb="FF63BE7B"/>
      </colorScale>
    </cfRule>
    <cfRule type="colorScale" priority="24">
      <colorScale>
        <cfvo type="min"/>
        <cfvo type="percentile" val="50"/>
        <cfvo type="max"/>
        <color rgb="FFF8696B"/>
        <color rgb="FFFFEB84"/>
        <color rgb="FF63BE7B"/>
      </colorScale>
    </cfRule>
  </conditionalFormatting>
  <conditionalFormatting sqref="E9:L9">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B31:D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B19:D30">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B4:D18">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80"/>
  <sheetViews>
    <sheetView workbookViewId="0"/>
  </sheetViews>
  <sheetFormatPr defaultRowHeight="15" x14ac:dyDescent="0.25"/>
  <cols>
    <col min="1" max="1" width="48.5703125" style="129" customWidth="1"/>
    <col min="2" max="12" width="5.7109375" style="31" customWidth="1"/>
    <col min="13" max="13" width="4.140625" style="31" customWidth="1"/>
    <col min="14" max="14" width="68.140625" style="162" customWidth="1"/>
    <col min="18" max="18" width="12.7109375" customWidth="1"/>
    <col min="20" max="20" width="15.5703125" customWidth="1"/>
    <col min="21" max="21" width="14.42578125" customWidth="1"/>
  </cols>
  <sheetData>
    <row r="1" spans="1:25" s="31" customFormat="1" ht="26.25" customHeight="1" x14ac:dyDescent="0.25">
      <c r="A1" s="254" t="s">
        <v>34</v>
      </c>
      <c r="B1" s="255" t="s">
        <v>556</v>
      </c>
      <c r="N1" s="162"/>
      <c r="O1" s="393" t="s">
        <v>449</v>
      </c>
      <c r="P1" s="393"/>
      <c r="Q1" s="393"/>
      <c r="R1" s="393"/>
      <c r="S1" s="393"/>
      <c r="T1" s="393"/>
      <c r="U1" s="393"/>
      <c r="V1" s="393"/>
      <c r="W1" s="393"/>
      <c r="X1" s="393"/>
    </row>
    <row r="2" spans="1:25" s="31" customFormat="1" x14ac:dyDescent="0.25">
      <c r="A2" s="140" t="s">
        <v>491</v>
      </c>
      <c r="B2" s="153">
        <v>2000</v>
      </c>
      <c r="C2" s="153">
        <v>2005</v>
      </c>
      <c r="D2" s="153">
        <v>2010</v>
      </c>
      <c r="E2" s="153">
        <v>2015</v>
      </c>
      <c r="F2" s="153">
        <v>2020</v>
      </c>
      <c r="G2" s="153">
        <v>2025</v>
      </c>
      <c r="H2" s="153">
        <v>2030</v>
      </c>
      <c r="I2" s="153">
        <v>2035</v>
      </c>
      <c r="J2" s="153">
        <v>2040</v>
      </c>
      <c r="K2" s="153">
        <v>2045</v>
      </c>
      <c r="L2" s="154">
        <v>2050</v>
      </c>
      <c r="M2" s="155"/>
      <c r="N2" s="155" t="s">
        <v>461</v>
      </c>
      <c r="O2" s="155" t="s">
        <v>450</v>
      </c>
      <c r="P2" s="155" t="s">
        <v>451</v>
      </c>
      <c r="Q2" s="155" t="s">
        <v>452</v>
      </c>
      <c r="R2" s="155" t="s">
        <v>453</v>
      </c>
      <c r="S2" s="155" t="s">
        <v>454</v>
      </c>
      <c r="T2" s="155" t="s">
        <v>455</v>
      </c>
      <c r="U2" s="155" t="s">
        <v>456</v>
      </c>
      <c r="V2" s="155" t="s">
        <v>457</v>
      </c>
      <c r="W2" s="155" t="s">
        <v>458</v>
      </c>
      <c r="X2" s="155" t="s">
        <v>459</v>
      </c>
      <c r="Y2" s="155" t="s">
        <v>460</v>
      </c>
    </row>
    <row r="3" spans="1:25" s="31" customFormat="1" x14ac:dyDescent="0.25">
      <c r="A3" s="158" t="s">
        <v>338</v>
      </c>
      <c r="B3" s="159"/>
      <c r="C3" s="159"/>
      <c r="D3" s="159"/>
      <c r="E3" s="159"/>
      <c r="F3" s="159"/>
      <c r="G3" s="159"/>
      <c r="H3" s="159"/>
      <c r="I3" s="159"/>
      <c r="J3" s="159"/>
      <c r="K3" s="159"/>
      <c r="L3" s="160"/>
      <c r="M3" s="18"/>
      <c r="N3" s="162"/>
      <c r="O3" s="18"/>
      <c r="P3" s="18"/>
      <c r="Q3" s="18"/>
      <c r="R3" s="18"/>
      <c r="S3" s="18"/>
      <c r="T3" s="18"/>
      <c r="U3" s="18"/>
      <c r="V3" s="18"/>
      <c r="W3" s="18"/>
      <c r="X3" s="18"/>
      <c r="Y3" s="18"/>
    </row>
    <row r="4" spans="1:25" s="31" customFormat="1" x14ac:dyDescent="0.25">
      <c r="A4" s="142" t="s">
        <v>485</v>
      </c>
      <c r="B4" s="123">
        <v>1</v>
      </c>
      <c r="C4" s="123">
        <v>1</v>
      </c>
      <c r="D4" s="123">
        <v>1</v>
      </c>
      <c r="E4" s="121">
        <v>1.1000000000000001</v>
      </c>
      <c r="F4" s="121">
        <v>1.2</v>
      </c>
      <c r="G4" s="121">
        <v>1.3</v>
      </c>
      <c r="H4" s="121">
        <v>1.4</v>
      </c>
      <c r="I4" s="121">
        <v>1.5</v>
      </c>
      <c r="J4" s="121">
        <v>1.6</v>
      </c>
      <c r="K4" s="121">
        <v>1.7</v>
      </c>
      <c r="L4" s="122">
        <v>1.8</v>
      </c>
      <c r="N4" s="310" t="s">
        <v>1240</v>
      </c>
      <c r="O4" s="118"/>
      <c r="P4" s="118"/>
      <c r="Q4" s="118"/>
      <c r="R4" s="118"/>
      <c r="S4" s="118" t="s">
        <v>463</v>
      </c>
      <c r="T4" s="118"/>
      <c r="U4" s="118"/>
      <c r="V4" s="118"/>
      <c r="W4" s="118"/>
      <c r="X4" s="118"/>
      <c r="Y4" s="31" t="s">
        <v>463</v>
      </c>
    </row>
    <row r="5" spans="1:25" s="31" customFormat="1" x14ac:dyDescent="0.25">
      <c r="A5" s="143" t="s">
        <v>486</v>
      </c>
      <c r="B5" s="123">
        <v>1</v>
      </c>
      <c r="C5" s="123">
        <v>1</v>
      </c>
      <c r="D5" s="123">
        <v>1</v>
      </c>
      <c r="E5" s="123">
        <v>0.8</v>
      </c>
      <c r="F5" s="123">
        <v>0.7</v>
      </c>
      <c r="G5" s="123">
        <v>0.7</v>
      </c>
      <c r="H5" s="123">
        <v>0.7</v>
      </c>
      <c r="I5" s="123">
        <v>0.6</v>
      </c>
      <c r="J5" s="123">
        <v>0.6</v>
      </c>
      <c r="K5" s="123">
        <v>0.5</v>
      </c>
      <c r="L5" s="123">
        <v>0.5</v>
      </c>
      <c r="N5" s="310" t="s">
        <v>557</v>
      </c>
      <c r="O5" s="118" t="s">
        <v>462</v>
      </c>
      <c r="P5" s="118" t="s">
        <v>462</v>
      </c>
      <c r="Q5" s="118"/>
      <c r="R5" s="118"/>
      <c r="S5" s="118"/>
      <c r="T5" s="118"/>
      <c r="U5" s="118"/>
      <c r="V5" s="118"/>
      <c r="W5" s="118"/>
      <c r="X5" s="118"/>
      <c r="Y5" s="31" t="s">
        <v>462</v>
      </c>
    </row>
    <row r="6" spans="1:25" s="31" customFormat="1" x14ac:dyDescent="0.25">
      <c r="A6" s="143" t="s">
        <v>483</v>
      </c>
      <c r="B6" s="123">
        <v>1</v>
      </c>
      <c r="C6" s="123">
        <v>1</v>
      </c>
      <c r="D6" s="123">
        <v>1</v>
      </c>
      <c r="E6" s="123">
        <v>0.95</v>
      </c>
      <c r="F6" s="123">
        <v>0.9</v>
      </c>
      <c r="G6" s="123">
        <v>0.85</v>
      </c>
      <c r="H6" s="123">
        <v>0.8</v>
      </c>
      <c r="I6" s="123">
        <v>0.8</v>
      </c>
      <c r="J6" s="123">
        <v>0.8</v>
      </c>
      <c r="K6" s="123">
        <v>0.8</v>
      </c>
      <c r="L6" s="124">
        <v>0.8</v>
      </c>
      <c r="N6" s="310"/>
      <c r="O6" s="118"/>
      <c r="P6" s="118" t="s">
        <v>471</v>
      </c>
      <c r="Q6" s="118"/>
      <c r="R6" s="118"/>
      <c r="S6" s="118"/>
      <c r="T6" s="118"/>
      <c r="U6" s="118"/>
      <c r="V6" s="118"/>
      <c r="W6" s="118"/>
      <c r="X6" s="118"/>
      <c r="Y6" s="31" t="s">
        <v>471</v>
      </c>
    </row>
    <row r="7" spans="1:25" s="31" customFormat="1" x14ac:dyDescent="0.25">
      <c r="A7" s="143" t="s">
        <v>484</v>
      </c>
      <c r="B7" s="123">
        <v>1</v>
      </c>
      <c r="C7" s="123">
        <v>1</v>
      </c>
      <c r="D7" s="123">
        <v>1</v>
      </c>
      <c r="E7" s="123">
        <v>1</v>
      </c>
      <c r="F7" s="123">
        <v>1</v>
      </c>
      <c r="G7" s="123">
        <v>1</v>
      </c>
      <c r="H7" s="123">
        <v>1</v>
      </c>
      <c r="I7" s="123">
        <v>1</v>
      </c>
      <c r="J7" s="123">
        <v>1</v>
      </c>
      <c r="K7" s="123">
        <v>1</v>
      </c>
      <c r="L7" s="124">
        <v>1</v>
      </c>
      <c r="N7" s="310"/>
      <c r="O7" s="118"/>
      <c r="P7" s="118" t="s">
        <v>471</v>
      </c>
      <c r="Q7" s="118"/>
      <c r="R7" s="118"/>
      <c r="S7" s="118"/>
      <c r="T7" s="118"/>
      <c r="U7" s="118"/>
      <c r="V7" s="118"/>
      <c r="W7" s="118"/>
      <c r="X7" s="118"/>
      <c r="Y7" s="31" t="s">
        <v>471</v>
      </c>
    </row>
    <row r="8" spans="1:25" s="31" customFormat="1" x14ac:dyDescent="0.25">
      <c r="A8" s="143" t="s">
        <v>487</v>
      </c>
      <c r="B8" s="123">
        <v>1</v>
      </c>
      <c r="C8" s="123">
        <v>1</v>
      </c>
      <c r="D8" s="123">
        <v>1</v>
      </c>
      <c r="E8" s="123">
        <v>0.95</v>
      </c>
      <c r="F8" s="123">
        <v>0.9</v>
      </c>
      <c r="G8" s="123">
        <v>0.85</v>
      </c>
      <c r="H8" s="123">
        <v>0.8</v>
      </c>
      <c r="I8" s="123">
        <v>0.8</v>
      </c>
      <c r="J8" s="123">
        <v>0.8</v>
      </c>
      <c r="K8" s="123">
        <v>0.8</v>
      </c>
      <c r="L8" s="124">
        <v>0.8</v>
      </c>
      <c r="N8" s="310" t="s">
        <v>558</v>
      </c>
      <c r="O8" s="118"/>
      <c r="P8" s="118" t="s">
        <v>462</v>
      </c>
      <c r="Q8" s="118"/>
      <c r="R8" s="118"/>
      <c r="S8" s="118"/>
      <c r="T8" s="118"/>
      <c r="U8" s="118"/>
      <c r="V8" s="118"/>
      <c r="W8" s="118"/>
      <c r="X8" s="118"/>
      <c r="Y8" s="31" t="s">
        <v>462</v>
      </c>
    </row>
    <row r="9" spans="1:25" s="31" customFormat="1" x14ac:dyDescent="0.25">
      <c r="A9" s="143" t="s">
        <v>583</v>
      </c>
      <c r="B9" s="123">
        <v>1</v>
      </c>
      <c r="C9" s="123">
        <v>1</v>
      </c>
      <c r="D9" s="123">
        <v>1</v>
      </c>
      <c r="E9" s="123">
        <v>0.7</v>
      </c>
      <c r="F9" s="123">
        <v>0.7</v>
      </c>
      <c r="G9" s="123">
        <v>0.7</v>
      </c>
      <c r="H9" s="123">
        <v>0.7</v>
      </c>
      <c r="I9" s="123">
        <v>0.7</v>
      </c>
      <c r="J9" s="123">
        <v>0.7</v>
      </c>
      <c r="K9" s="123">
        <v>0.7</v>
      </c>
      <c r="L9" s="123">
        <v>0.7</v>
      </c>
      <c r="N9" s="310" t="s">
        <v>559</v>
      </c>
      <c r="O9" s="118"/>
      <c r="P9" s="118"/>
      <c r="Q9" s="118"/>
      <c r="R9" s="118" t="s">
        <v>463</v>
      </c>
      <c r="S9" s="118"/>
      <c r="T9" s="118"/>
      <c r="U9" s="118"/>
      <c r="V9" s="118"/>
      <c r="W9" s="118" t="s">
        <v>462</v>
      </c>
      <c r="X9" s="118"/>
      <c r="Y9" s="31" t="s">
        <v>462</v>
      </c>
    </row>
    <row r="10" spans="1:25" s="31" customFormat="1" x14ac:dyDescent="0.25">
      <c r="A10" s="143" t="s">
        <v>584</v>
      </c>
      <c r="B10" s="123">
        <v>1</v>
      </c>
      <c r="C10" s="123">
        <v>1</v>
      </c>
      <c r="D10" s="123">
        <v>1</v>
      </c>
      <c r="E10" s="123">
        <v>0.95</v>
      </c>
      <c r="F10" s="123">
        <v>0.9</v>
      </c>
      <c r="G10" s="123">
        <v>0.85</v>
      </c>
      <c r="H10" s="123">
        <v>0.8</v>
      </c>
      <c r="I10" s="123">
        <v>0.75</v>
      </c>
      <c r="J10" s="123">
        <v>0.7</v>
      </c>
      <c r="K10" s="123">
        <v>0.65</v>
      </c>
      <c r="L10" s="124">
        <v>0.6</v>
      </c>
      <c r="N10" s="310"/>
      <c r="O10" s="118"/>
      <c r="P10" s="118"/>
      <c r="Q10" s="118"/>
      <c r="R10" s="118"/>
      <c r="S10" s="118"/>
      <c r="T10" s="118"/>
      <c r="U10" s="118"/>
      <c r="V10" s="118"/>
      <c r="W10" s="118" t="s">
        <v>471</v>
      </c>
      <c r="X10" s="118"/>
      <c r="Y10" s="31" t="s">
        <v>471</v>
      </c>
    </row>
    <row r="11" spans="1:25" s="31" customFormat="1" x14ac:dyDescent="0.25">
      <c r="A11" s="143" t="s">
        <v>586</v>
      </c>
      <c r="B11" s="123">
        <v>1</v>
      </c>
      <c r="C11" s="123">
        <v>1</v>
      </c>
      <c r="D11" s="123">
        <v>1</v>
      </c>
      <c r="E11" s="123">
        <v>0.95</v>
      </c>
      <c r="F11" s="123">
        <v>0.9</v>
      </c>
      <c r="G11" s="123">
        <v>0.85</v>
      </c>
      <c r="H11" s="123">
        <v>0.8</v>
      </c>
      <c r="I11" s="123">
        <v>0.75</v>
      </c>
      <c r="J11" s="123">
        <v>0.7</v>
      </c>
      <c r="K11" s="123">
        <v>0.65</v>
      </c>
      <c r="L11" s="124">
        <v>0.6</v>
      </c>
      <c r="N11" s="310"/>
      <c r="O11" s="118"/>
      <c r="P11" s="118"/>
      <c r="Q11" s="118"/>
      <c r="R11" s="118"/>
      <c r="S11" s="118"/>
      <c r="T11" s="118"/>
      <c r="U11" s="118"/>
      <c r="V11" s="118"/>
      <c r="W11" s="118" t="s">
        <v>471</v>
      </c>
      <c r="X11" s="118"/>
      <c r="Y11" s="31" t="s">
        <v>471</v>
      </c>
    </row>
    <row r="12" spans="1:25" s="31" customFormat="1" x14ac:dyDescent="0.25">
      <c r="A12" s="143" t="s">
        <v>587</v>
      </c>
      <c r="B12" s="123">
        <v>1</v>
      </c>
      <c r="C12" s="123">
        <v>1</v>
      </c>
      <c r="D12" s="123">
        <v>1</v>
      </c>
      <c r="E12" s="123">
        <v>1.1000000000000001</v>
      </c>
      <c r="F12" s="123">
        <v>1.2</v>
      </c>
      <c r="G12" s="123">
        <v>1.3</v>
      </c>
      <c r="H12" s="123">
        <v>1.4</v>
      </c>
      <c r="I12" s="123">
        <v>1.5</v>
      </c>
      <c r="J12" s="123">
        <v>1.6</v>
      </c>
      <c r="K12" s="123">
        <v>1.7</v>
      </c>
      <c r="L12" s="124">
        <v>1.8</v>
      </c>
      <c r="N12" s="310" t="s">
        <v>560</v>
      </c>
      <c r="O12" s="118"/>
      <c r="P12" s="118"/>
      <c r="Q12" s="118"/>
      <c r="R12" s="118"/>
      <c r="S12" s="118"/>
      <c r="T12" s="118"/>
      <c r="U12" s="118"/>
      <c r="V12" s="118"/>
      <c r="W12" s="118" t="s">
        <v>462</v>
      </c>
      <c r="X12" s="118"/>
      <c r="Y12" s="31" t="s">
        <v>462</v>
      </c>
    </row>
    <row r="13" spans="1:25" s="31" customFormat="1" x14ac:dyDescent="0.25">
      <c r="A13" s="143" t="s">
        <v>588</v>
      </c>
      <c r="B13" s="123">
        <v>1</v>
      </c>
      <c r="C13" s="123">
        <v>1</v>
      </c>
      <c r="D13" s="123">
        <v>1</v>
      </c>
      <c r="E13" s="123">
        <v>1.1000000000000001</v>
      </c>
      <c r="F13" s="123">
        <v>1.2</v>
      </c>
      <c r="G13" s="123">
        <v>1.3</v>
      </c>
      <c r="H13" s="123">
        <v>1.4</v>
      </c>
      <c r="I13" s="123">
        <v>1.5</v>
      </c>
      <c r="J13" s="123">
        <v>1.6</v>
      </c>
      <c r="K13" s="123">
        <v>1.7</v>
      </c>
      <c r="L13" s="124">
        <v>1.8</v>
      </c>
      <c r="N13" s="310"/>
      <c r="O13" s="118"/>
      <c r="P13" s="118"/>
      <c r="Q13" s="118"/>
      <c r="R13" s="118"/>
      <c r="S13" s="118"/>
      <c r="T13" s="118"/>
      <c r="U13" s="118"/>
      <c r="V13" s="118"/>
      <c r="W13" s="118" t="s">
        <v>471</v>
      </c>
      <c r="X13" s="118"/>
      <c r="Y13" s="31" t="s">
        <v>471</v>
      </c>
    </row>
    <row r="14" spans="1:25" s="31" customFormat="1" x14ac:dyDescent="0.25">
      <c r="A14" s="143" t="s">
        <v>589</v>
      </c>
      <c r="B14" s="123">
        <v>1</v>
      </c>
      <c r="C14" s="123">
        <v>1</v>
      </c>
      <c r="D14" s="123">
        <v>1</v>
      </c>
      <c r="E14" s="123">
        <v>0.95</v>
      </c>
      <c r="F14" s="123">
        <v>0.9</v>
      </c>
      <c r="G14" s="123">
        <v>0.85</v>
      </c>
      <c r="H14" s="123">
        <v>0.8</v>
      </c>
      <c r="I14" s="123">
        <v>0.75</v>
      </c>
      <c r="J14" s="123">
        <v>0.7</v>
      </c>
      <c r="K14" s="123">
        <v>0.65</v>
      </c>
      <c r="L14" s="124">
        <v>0.6</v>
      </c>
      <c r="N14" s="310" t="s">
        <v>561</v>
      </c>
      <c r="O14" s="118"/>
      <c r="P14" s="118"/>
      <c r="Q14" s="118"/>
      <c r="R14" s="118"/>
      <c r="S14" s="118"/>
      <c r="T14" s="118"/>
      <c r="U14" s="118"/>
      <c r="V14" s="118"/>
      <c r="W14" s="118" t="s">
        <v>471</v>
      </c>
      <c r="X14" s="118"/>
      <c r="Y14" s="31" t="s">
        <v>471</v>
      </c>
    </row>
    <row r="15" spans="1:25" s="31" customFormat="1" x14ac:dyDescent="0.25">
      <c r="A15" s="143" t="s">
        <v>498</v>
      </c>
      <c r="B15" s="123">
        <v>1</v>
      </c>
      <c r="C15" s="123">
        <v>1</v>
      </c>
      <c r="D15" s="123">
        <v>1</v>
      </c>
      <c r="E15" s="123">
        <v>0.95</v>
      </c>
      <c r="F15" s="123">
        <v>0.9</v>
      </c>
      <c r="G15" s="123">
        <v>0.85</v>
      </c>
      <c r="H15" s="123">
        <v>0.8</v>
      </c>
      <c r="I15" s="123">
        <v>0.75</v>
      </c>
      <c r="J15" s="123">
        <v>0.7</v>
      </c>
      <c r="K15" s="123">
        <v>0.65</v>
      </c>
      <c r="L15" s="124">
        <v>0.6</v>
      </c>
      <c r="N15" s="310" t="s">
        <v>566</v>
      </c>
      <c r="O15" s="118"/>
      <c r="P15" s="118"/>
      <c r="Q15" s="118"/>
      <c r="R15" s="118"/>
      <c r="S15" s="118"/>
      <c r="T15" s="118" t="s">
        <v>462</v>
      </c>
      <c r="U15" s="118"/>
      <c r="V15" s="118"/>
      <c r="W15" s="118"/>
      <c r="X15" s="118"/>
      <c r="Y15" s="31" t="s">
        <v>462</v>
      </c>
    </row>
    <row r="16" spans="1:25" s="31" customFormat="1" x14ac:dyDescent="0.25">
      <c r="A16" s="143" t="s">
        <v>499</v>
      </c>
      <c r="B16" s="123">
        <v>1</v>
      </c>
      <c r="C16" s="123">
        <v>1</v>
      </c>
      <c r="D16" s="123">
        <v>1</v>
      </c>
      <c r="E16" s="123">
        <v>1.05</v>
      </c>
      <c r="F16" s="123">
        <v>1.1000000000000001</v>
      </c>
      <c r="G16" s="123">
        <v>1.1499999999999999</v>
      </c>
      <c r="H16" s="123">
        <v>1.2</v>
      </c>
      <c r="I16" s="123">
        <v>1.25</v>
      </c>
      <c r="J16" s="123">
        <v>1.3</v>
      </c>
      <c r="K16" s="123">
        <v>1.35</v>
      </c>
      <c r="L16" s="124">
        <v>1.4</v>
      </c>
      <c r="N16" s="310" t="s">
        <v>566</v>
      </c>
      <c r="O16" s="118"/>
      <c r="P16" s="118"/>
      <c r="Q16" s="118"/>
      <c r="R16" s="118"/>
      <c r="S16" s="118"/>
      <c r="T16" s="118" t="s">
        <v>462</v>
      </c>
      <c r="U16" s="118"/>
      <c r="V16" s="118"/>
      <c r="W16" s="118"/>
      <c r="X16" s="118"/>
      <c r="Y16" s="31" t="s">
        <v>462</v>
      </c>
    </row>
    <row r="17" spans="1:25" s="31" customFormat="1" x14ac:dyDescent="0.25">
      <c r="A17" s="143" t="s">
        <v>500</v>
      </c>
      <c r="B17" s="123">
        <v>1</v>
      </c>
      <c r="C17" s="123">
        <v>1</v>
      </c>
      <c r="D17" s="123">
        <v>1</v>
      </c>
      <c r="E17" s="123">
        <v>0.95</v>
      </c>
      <c r="F17" s="123">
        <v>0.9</v>
      </c>
      <c r="G17" s="123">
        <v>0.85</v>
      </c>
      <c r="H17" s="123">
        <v>0.8</v>
      </c>
      <c r="I17" s="123">
        <v>0.8</v>
      </c>
      <c r="J17" s="123">
        <v>0.8</v>
      </c>
      <c r="K17" s="123">
        <v>0.8</v>
      </c>
      <c r="L17" s="124">
        <v>0.8</v>
      </c>
      <c r="N17" s="310" t="s">
        <v>567</v>
      </c>
      <c r="O17" s="118"/>
      <c r="P17" s="118"/>
      <c r="Q17" s="118"/>
      <c r="R17" s="118"/>
      <c r="S17" s="118"/>
      <c r="T17" s="118"/>
      <c r="U17" s="118" t="s">
        <v>462</v>
      </c>
      <c r="V17" s="118"/>
      <c r="W17" s="118"/>
      <c r="X17" s="118"/>
      <c r="Y17" s="31" t="s">
        <v>462</v>
      </c>
    </row>
    <row r="18" spans="1:25" s="31" customFormat="1" x14ac:dyDescent="0.25">
      <c r="A18" s="145" t="s">
        <v>501</v>
      </c>
      <c r="B18" s="123">
        <v>1</v>
      </c>
      <c r="C18" s="123">
        <v>1</v>
      </c>
      <c r="D18" s="123">
        <v>1</v>
      </c>
      <c r="E18" s="125">
        <v>1</v>
      </c>
      <c r="F18" s="125">
        <v>1</v>
      </c>
      <c r="G18" s="125">
        <v>1</v>
      </c>
      <c r="H18" s="125">
        <v>1</v>
      </c>
      <c r="I18" s="125">
        <v>1</v>
      </c>
      <c r="J18" s="125">
        <v>1</v>
      </c>
      <c r="K18" s="125">
        <v>1</v>
      </c>
      <c r="L18" s="126">
        <v>1</v>
      </c>
      <c r="N18" s="310"/>
      <c r="O18" s="118"/>
      <c r="P18" s="118"/>
      <c r="Q18" s="118" t="s">
        <v>471</v>
      </c>
      <c r="R18" s="118"/>
      <c r="S18" s="118"/>
      <c r="T18" s="118"/>
      <c r="U18" s="118"/>
      <c r="V18" s="118"/>
      <c r="W18" s="118"/>
      <c r="X18" s="118"/>
      <c r="Y18" s="31" t="s">
        <v>471</v>
      </c>
    </row>
    <row r="19" spans="1:25" s="31" customFormat="1" x14ac:dyDescent="0.25">
      <c r="A19" s="142" t="s">
        <v>514</v>
      </c>
      <c r="B19" s="121">
        <v>1</v>
      </c>
      <c r="C19" s="121">
        <v>1</v>
      </c>
      <c r="D19" s="121">
        <v>1</v>
      </c>
      <c r="E19" s="121">
        <v>1.05</v>
      </c>
      <c r="F19" s="121">
        <v>1.1000000000000001</v>
      </c>
      <c r="G19" s="121">
        <v>1.1499999999999999</v>
      </c>
      <c r="H19" s="121">
        <v>1.2</v>
      </c>
      <c r="I19" s="121">
        <v>1.25</v>
      </c>
      <c r="J19" s="121">
        <v>1.3</v>
      </c>
      <c r="K19" s="121">
        <v>1.35</v>
      </c>
      <c r="L19" s="122">
        <v>1.4</v>
      </c>
      <c r="N19" s="310" t="s">
        <v>571</v>
      </c>
      <c r="O19" s="118"/>
      <c r="P19" s="118"/>
      <c r="Q19" s="118"/>
      <c r="R19" s="118"/>
      <c r="S19" s="118" t="s">
        <v>463</v>
      </c>
      <c r="T19" s="118"/>
      <c r="U19" s="118"/>
      <c r="V19" s="118"/>
      <c r="W19" s="118"/>
      <c r="X19" s="118"/>
      <c r="Y19" s="31" t="s">
        <v>463</v>
      </c>
    </row>
    <row r="20" spans="1:25" s="31" customFormat="1" x14ac:dyDescent="0.25">
      <c r="A20" s="143" t="s">
        <v>515</v>
      </c>
      <c r="B20" s="123">
        <v>1</v>
      </c>
      <c r="C20" s="123">
        <v>1</v>
      </c>
      <c r="D20" s="123">
        <v>1</v>
      </c>
      <c r="E20" s="123">
        <v>0.95</v>
      </c>
      <c r="F20" s="123">
        <v>0.9</v>
      </c>
      <c r="G20" s="123">
        <v>0.85</v>
      </c>
      <c r="H20" s="123">
        <v>0.8</v>
      </c>
      <c r="I20" s="123">
        <v>0.75</v>
      </c>
      <c r="J20" s="123">
        <v>0.7</v>
      </c>
      <c r="K20" s="123">
        <v>0.65</v>
      </c>
      <c r="L20" s="124">
        <v>0.6</v>
      </c>
      <c r="N20" s="310" t="s">
        <v>571</v>
      </c>
      <c r="O20" s="118"/>
      <c r="P20" s="118"/>
      <c r="Q20" s="118"/>
      <c r="R20" s="118"/>
      <c r="S20" s="118" t="s">
        <v>463</v>
      </c>
      <c r="T20" s="118"/>
      <c r="U20" s="118"/>
      <c r="V20" s="118"/>
      <c r="W20" s="118"/>
      <c r="X20" s="118"/>
      <c r="Y20" s="31" t="s">
        <v>463</v>
      </c>
    </row>
    <row r="21" spans="1:25" s="31" customFormat="1" x14ac:dyDescent="0.25">
      <c r="A21" s="143" t="s">
        <v>516</v>
      </c>
      <c r="B21" s="123">
        <v>1</v>
      </c>
      <c r="C21" s="123">
        <v>1</v>
      </c>
      <c r="D21" s="123">
        <v>1</v>
      </c>
      <c r="E21" s="123">
        <v>1</v>
      </c>
      <c r="F21" s="123">
        <v>1</v>
      </c>
      <c r="G21" s="123">
        <v>1</v>
      </c>
      <c r="H21" s="123">
        <v>1</v>
      </c>
      <c r="I21" s="123">
        <v>1</v>
      </c>
      <c r="J21" s="123">
        <v>1</v>
      </c>
      <c r="K21" s="123">
        <v>1</v>
      </c>
      <c r="L21" s="124">
        <v>1</v>
      </c>
      <c r="N21" s="310" t="s">
        <v>571</v>
      </c>
      <c r="O21" s="118" t="s">
        <v>463</v>
      </c>
      <c r="P21" s="118" t="s">
        <v>463</v>
      </c>
      <c r="Q21" s="118"/>
      <c r="R21" s="118"/>
      <c r="S21" s="118"/>
      <c r="T21" s="118"/>
      <c r="U21" s="118"/>
      <c r="V21" s="118"/>
      <c r="W21" s="118"/>
      <c r="X21" s="118"/>
      <c r="Y21" s="31" t="s">
        <v>463</v>
      </c>
    </row>
    <row r="22" spans="1:25" s="31" customFormat="1" x14ac:dyDescent="0.25">
      <c r="A22" s="143" t="s">
        <v>517</v>
      </c>
      <c r="B22" s="123">
        <v>1</v>
      </c>
      <c r="C22" s="123">
        <v>1</v>
      </c>
      <c r="D22" s="123">
        <v>1</v>
      </c>
      <c r="E22" s="123">
        <v>1</v>
      </c>
      <c r="F22" s="123">
        <v>1</v>
      </c>
      <c r="G22" s="123">
        <v>1</v>
      </c>
      <c r="H22" s="123">
        <v>1</v>
      </c>
      <c r="I22" s="123">
        <v>1</v>
      </c>
      <c r="J22" s="123">
        <v>1</v>
      </c>
      <c r="K22" s="123">
        <v>1</v>
      </c>
      <c r="L22" s="124">
        <v>1</v>
      </c>
      <c r="N22" s="310" t="s">
        <v>571</v>
      </c>
      <c r="O22" s="118" t="s">
        <v>463</v>
      </c>
      <c r="P22" s="118" t="s">
        <v>463</v>
      </c>
      <c r="Q22" s="118"/>
      <c r="R22" s="118"/>
      <c r="S22" s="118"/>
      <c r="T22" s="118"/>
      <c r="U22" s="118"/>
      <c r="V22" s="118"/>
      <c r="W22" s="118"/>
      <c r="X22" s="118"/>
      <c r="Y22" s="31" t="s">
        <v>463</v>
      </c>
    </row>
    <row r="23" spans="1:25" s="31" customFormat="1" x14ac:dyDescent="0.25">
      <c r="A23" s="143" t="s">
        <v>510</v>
      </c>
      <c r="B23" s="123">
        <v>1</v>
      </c>
      <c r="C23" s="123">
        <v>1</v>
      </c>
      <c r="D23" s="123">
        <v>1</v>
      </c>
      <c r="E23" s="123">
        <v>1</v>
      </c>
      <c r="F23" s="123">
        <v>1</v>
      </c>
      <c r="G23" s="123">
        <v>1</v>
      </c>
      <c r="H23" s="123">
        <v>1</v>
      </c>
      <c r="I23" s="123">
        <v>1</v>
      </c>
      <c r="J23" s="123">
        <v>1</v>
      </c>
      <c r="K23" s="123">
        <v>1</v>
      </c>
      <c r="L23" s="124">
        <v>1</v>
      </c>
      <c r="N23" s="310" t="s">
        <v>571</v>
      </c>
      <c r="O23" s="118"/>
      <c r="P23" s="118" t="s">
        <v>463</v>
      </c>
      <c r="Q23" s="118"/>
      <c r="R23" s="118"/>
      <c r="S23" s="118"/>
      <c r="T23" s="118"/>
      <c r="U23" s="118"/>
      <c r="V23" s="118"/>
      <c r="W23" s="118"/>
      <c r="X23" s="118"/>
      <c r="Y23" s="118" t="s">
        <v>463</v>
      </c>
    </row>
    <row r="24" spans="1:25" s="31" customFormat="1" x14ac:dyDescent="0.25">
      <c r="A24" s="143" t="s">
        <v>511</v>
      </c>
      <c r="B24" s="123">
        <v>1</v>
      </c>
      <c r="C24" s="123">
        <v>1</v>
      </c>
      <c r="D24" s="123">
        <v>1</v>
      </c>
      <c r="E24" s="123">
        <v>1</v>
      </c>
      <c r="F24" s="123">
        <v>1</v>
      </c>
      <c r="G24" s="123">
        <v>1</v>
      </c>
      <c r="H24" s="123">
        <v>1</v>
      </c>
      <c r="I24" s="123">
        <v>1</v>
      </c>
      <c r="J24" s="123">
        <v>1</v>
      </c>
      <c r="K24" s="123">
        <v>1</v>
      </c>
      <c r="L24" s="124">
        <v>1</v>
      </c>
      <c r="N24" s="310" t="s">
        <v>571</v>
      </c>
      <c r="O24" s="118"/>
      <c r="P24" s="118" t="s">
        <v>463</v>
      </c>
      <c r="Q24" s="118"/>
      <c r="R24" s="118"/>
      <c r="S24" s="118"/>
      <c r="T24" s="118"/>
      <c r="U24" s="118"/>
      <c r="V24" s="118"/>
      <c r="W24" s="118"/>
      <c r="X24" s="118"/>
      <c r="Y24" s="118" t="s">
        <v>463</v>
      </c>
    </row>
    <row r="25" spans="1:25" s="31" customFormat="1" x14ac:dyDescent="0.25">
      <c r="A25" s="143" t="s">
        <v>512</v>
      </c>
      <c r="B25" s="123">
        <v>1</v>
      </c>
      <c r="C25" s="123">
        <v>1</v>
      </c>
      <c r="D25" s="123">
        <v>1</v>
      </c>
      <c r="E25" s="123">
        <v>1</v>
      </c>
      <c r="F25" s="123">
        <v>1</v>
      </c>
      <c r="G25" s="123">
        <v>1</v>
      </c>
      <c r="H25" s="123">
        <v>1</v>
      </c>
      <c r="I25" s="123">
        <v>1</v>
      </c>
      <c r="J25" s="123">
        <v>1</v>
      </c>
      <c r="K25" s="123">
        <v>1</v>
      </c>
      <c r="L25" s="124">
        <v>1</v>
      </c>
      <c r="N25" s="310" t="s">
        <v>571</v>
      </c>
      <c r="O25" s="118"/>
      <c r="P25" s="118" t="s">
        <v>463</v>
      </c>
      <c r="Q25" s="118"/>
      <c r="R25" s="118"/>
      <c r="S25" s="118"/>
      <c r="T25" s="118"/>
      <c r="U25" s="118"/>
      <c r="V25" s="118"/>
      <c r="W25" s="118"/>
      <c r="X25" s="118"/>
      <c r="Y25" s="118" t="s">
        <v>463</v>
      </c>
    </row>
    <row r="26" spans="1:25" s="31" customFormat="1" x14ac:dyDescent="0.25">
      <c r="A26" s="143" t="s">
        <v>513</v>
      </c>
      <c r="B26" s="123">
        <v>1</v>
      </c>
      <c r="C26" s="123">
        <v>1</v>
      </c>
      <c r="D26" s="123">
        <v>1</v>
      </c>
      <c r="E26" s="123">
        <v>1</v>
      </c>
      <c r="F26" s="123">
        <v>1</v>
      </c>
      <c r="G26" s="123">
        <v>1</v>
      </c>
      <c r="H26" s="123">
        <v>1</v>
      </c>
      <c r="I26" s="123">
        <v>1</v>
      </c>
      <c r="J26" s="123">
        <v>1</v>
      </c>
      <c r="K26" s="123">
        <v>1</v>
      </c>
      <c r="L26" s="124">
        <v>1</v>
      </c>
      <c r="N26" s="310" t="s">
        <v>571</v>
      </c>
      <c r="O26" s="118"/>
      <c r="P26" s="118" t="s">
        <v>463</v>
      </c>
      <c r="Q26" s="118"/>
      <c r="R26" s="118"/>
      <c r="S26" s="118"/>
      <c r="T26" s="118"/>
      <c r="U26" s="118"/>
      <c r="V26" s="118"/>
      <c r="W26" s="118"/>
      <c r="X26" s="118"/>
      <c r="Y26" s="118" t="s">
        <v>463</v>
      </c>
    </row>
    <row r="27" spans="1:25" s="31" customFormat="1" x14ac:dyDescent="0.25">
      <c r="A27" s="143" t="s">
        <v>518</v>
      </c>
      <c r="B27" s="123">
        <v>1</v>
      </c>
      <c r="C27" s="123">
        <v>1</v>
      </c>
      <c r="D27" s="123">
        <v>1</v>
      </c>
      <c r="E27" s="123">
        <v>1</v>
      </c>
      <c r="F27" s="123">
        <v>1</v>
      </c>
      <c r="G27" s="123">
        <v>1</v>
      </c>
      <c r="H27" s="123">
        <v>1</v>
      </c>
      <c r="I27" s="123">
        <v>1</v>
      </c>
      <c r="J27" s="123">
        <v>1</v>
      </c>
      <c r="K27" s="123">
        <v>1</v>
      </c>
      <c r="L27" s="124">
        <v>1</v>
      </c>
      <c r="N27" s="310" t="s">
        <v>571</v>
      </c>
      <c r="O27" s="118"/>
      <c r="P27" s="118" t="s">
        <v>463</v>
      </c>
      <c r="Q27" s="118"/>
      <c r="R27" s="118"/>
      <c r="S27" s="118"/>
      <c r="T27" s="118"/>
      <c r="U27" s="118"/>
      <c r="V27" s="118"/>
      <c r="W27" s="118"/>
      <c r="X27" s="118"/>
      <c r="Y27" s="118" t="s">
        <v>463</v>
      </c>
    </row>
    <row r="28" spans="1:25" s="31" customFormat="1" x14ac:dyDescent="0.25">
      <c r="A28" s="143" t="s">
        <v>519</v>
      </c>
      <c r="B28" s="123">
        <v>1</v>
      </c>
      <c r="C28" s="123">
        <v>1</v>
      </c>
      <c r="D28" s="123">
        <v>1</v>
      </c>
      <c r="E28" s="123">
        <v>1</v>
      </c>
      <c r="F28" s="123">
        <v>1</v>
      </c>
      <c r="G28" s="123">
        <v>1</v>
      </c>
      <c r="H28" s="123">
        <v>1</v>
      </c>
      <c r="I28" s="123">
        <v>1</v>
      </c>
      <c r="J28" s="123">
        <v>1</v>
      </c>
      <c r="K28" s="123">
        <v>1</v>
      </c>
      <c r="L28" s="124">
        <v>1</v>
      </c>
      <c r="N28" s="310" t="s">
        <v>571</v>
      </c>
      <c r="O28" s="118"/>
      <c r="P28" s="118" t="s">
        <v>463</v>
      </c>
      <c r="Q28" s="118"/>
      <c r="R28" s="118"/>
      <c r="S28" s="118"/>
      <c r="T28" s="118"/>
      <c r="U28" s="118"/>
      <c r="V28" s="118"/>
      <c r="W28" s="118"/>
      <c r="X28" s="118"/>
      <c r="Y28" s="118" t="s">
        <v>463</v>
      </c>
    </row>
    <row r="29" spans="1:25" s="31" customFormat="1" x14ac:dyDescent="0.25">
      <c r="A29" s="143" t="s">
        <v>520</v>
      </c>
      <c r="B29" s="123">
        <v>1</v>
      </c>
      <c r="C29" s="123">
        <v>1</v>
      </c>
      <c r="D29" s="123">
        <v>1</v>
      </c>
      <c r="E29" s="123">
        <v>1.05</v>
      </c>
      <c r="F29" s="123">
        <v>1.1000000000000001</v>
      </c>
      <c r="G29" s="123">
        <v>1.1499999999999999</v>
      </c>
      <c r="H29" s="123">
        <v>1.2</v>
      </c>
      <c r="I29" s="123">
        <v>1.25</v>
      </c>
      <c r="J29" s="123">
        <v>1.3</v>
      </c>
      <c r="K29" s="123">
        <v>1.35</v>
      </c>
      <c r="L29" s="124">
        <v>1.4</v>
      </c>
      <c r="N29" s="310" t="s">
        <v>571</v>
      </c>
      <c r="O29" s="118"/>
      <c r="P29" s="118" t="s">
        <v>463</v>
      </c>
      <c r="Q29" s="118" t="s">
        <v>463</v>
      </c>
      <c r="R29" s="118"/>
      <c r="S29" s="118"/>
      <c r="T29" s="118"/>
      <c r="U29" s="118"/>
      <c r="V29" s="118"/>
      <c r="W29" s="118"/>
      <c r="X29" s="118"/>
      <c r="Y29" s="118" t="s">
        <v>463</v>
      </c>
    </row>
    <row r="30" spans="1:25" s="31" customFormat="1" x14ac:dyDescent="0.25">
      <c r="A30" s="145" t="s">
        <v>521</v>
      </c>
      <c r="B30" s="125">
        <v>1</v>
      </c>
      <c r="C30" s="125">
        <v>1</v>
      </c>
      <c r="D30" s="125">
        <v>1</v>
      </c>
      <c r="E30" s="125">
        <v>0.95</v>
      </c>
      <c r="F30" s="125">
        <v>0.9</v>
      </c>
      <c r="G30" s="125">
        <v>0.85</v>
      </c>
      <c r="H30" s="125">
        <v>0.8</v>
      </c>
      <c r="I30" s="125">
        <v>0.75</v>
      </c>
      <c r="J30" s="125">
        <v>0.7</v>
      </c>
      <c r="K30" s="125">
        <v>0.65</v>
      </c>
      <c r="L30" s="126">
        <v>0.6</v>
      </c>
      <c r="N30" s="310" t="s">
        <v>571</v>
      </c>
      <c r="O30" s="118"/>
      <c r="P30" s="118" t="s">
        <v>463</v>
      </c>
      <c r="Q30" s="118" t="s">
        <v>463</v>
      </c>
      <c r="R30" s="118"/>
      <c r="S30" s="118"/>
      <c r="T30" s="118"/>
      <c r="U30" s="118"/>
      <c r="V30" s="118"/>
      <c r="W30" s="118"/>
      <c r="X30" s="118"/>
      <c r="Y30" s="118" t="s">
        <v>463</v>
      </c>
    </row>
    <row r="31" spans="1:25" x14ac:dyDescent="0.25">
      <c r="A31" s="143"/>
      <c r="B31" s="144"/>
      <c r="C31" s="144"/>
      <c r="D31" s="144"/>
      <c r="E31" s="144"/>
      <c r="F31" s="144"/>
      <c r="G31" s="144"/>
      <c r="H31" s="144"/>
      <c r="I31" s="144"/>
      <c r="J31" s="144"/>
      <c r="K31" s="144"/>
      <c r="L31" s="144"/>
      <c r="N31" s="310"/>
    </row>
    <row r="32" spans="1:25" x14ac:dyDescent="0.25">
      <c r="A32" s="157" t="s">
        <v>340</v>
      </c>
      <c r="B32" s="161"/>
      <c r="C32" s="161"/>
      <c r="D32" s="161"/>
      <c r="E32" s="161"/>
      <c r="F32" s="161"/>
      <c r="G32" s="161"/>
      <c r="H32" s="161"/>
      <c r="I32" s="161"/>
      <c r="J32" s="161"/>
      <c r="K32" s="161"/>
      <c r="L32" s="161"/>
      <c r="N32" s="310"/>
    </row>
    <row r="33" spans="1:25" s="31" customFormat="1" x14ac:dyDescent="0.25">
      <c r="A33" s="142" t="s">
        <v>489</v>
      </c>
      <c r="B33" s="121">
        <v>1</v>
      </c>
      <c r="C33" s="121">
        <v>1</v>
      </c>
      <c r="D33" s="121">
        <v>1</v>
      </c>
      <c r="E33" s="121">
        <v>1.1000000000000001</v>
      </c>
      <c r="F33" s="121">
        <v>1.2</v>
      </c>
      <c r="G33" s="121">
        <v>1.3</v>
      </c>
      <c r="H33" s="121">
        <v>1.4</v>
      </c>
      <c r="I33" s="121">
        <v>1.5</v>
      </c>
      <c r="J33" s="121">
        <v>1.6</v>
      </c>
      <c r="K33" s="121">
        <v>1.7</v>
      </c>
      <c r="L33" s="122">
        <v>1.8</v>
      </c>
      <c r="N33" s="310"/>
      <c r="O33" s="118"/>
      <c r="P33" s="118"/>
      <c r="Q33" s="118"/>
      <c r="R33" s="118"/>
      <c r="S33" s="118"/>
      <c r="T33" s="118"/>
      <c r="U33" s="118"/>
      <c r="V33" s="118"/>
      <c r="W33" s="118"/>
      <c r="X33" s="118" t="s">
        <v>471</v>
      </c>
      <c r="Y33" s="31" t="s">
        <v>471</v>
      </c>
    </row>
    <row r="34" spans="1:25" s="31" customFormat="1" x14ac:dyDescent="0.25">
      <c r="A34" s="143" t="s">
        <v>502</v>
      </c>
      <c r="B34" s="123">
        <v>1</v>
      </c>
      <c r="C34" s="123">
        <v>1</v>
      </c>
      <c r="D34" s="123">
        <v>1</v>
      </c>
      <c r="E34" s="123">
        <v>1.1000000000000001</v>
      </c>
      <c r="F34" s="123">
        <v>1.2</v>
      </c>
      <c r="G34" s="123">
        <v>1.3</v>
      </c>
      <c r="H34" s="123">
        <v>1.4</v>
      </c>
      <c r="I34" s="123">
        <v>1.5</v>
      </c>
      <c r="J34" s="123">
        <v>1.6</v>
      </c>
      <c r="K34" s="123">
        <v>1.7</v>
      </c>
      <c r="L34" s="124">
        <v>1.8</v>
      </c>
      <c r="N34" s="311" t="s">
        <v>568</v>
      </c>
      <c r="O34" s="118"/>
      <c r="P34" s="118"/>
      <c r="Q34" s="118" t="s">
        <v>471</v>
      </c>
      <c r="R34" s="118"/>
      <c r="S34" s="118"/>
      <c r="T34" s="118"/>
      <c r="U34" s="118"/>
      <c r="V34" s="118" t="s">
        <v>471</v>
      </c>
      <c r="W34" s="118" t="s">
        <v>463</v>
      </c>
      <c r="X34" s="118"/>
      <c r="Y34" s="118" t="s">
        <v>463</v>
      </c>
    </row>
    <row r="35" spans="1:25" s="31" customFormat="1" x14ac:dyDescent="0.25">
      <c r="A35" s="143" t="s">
        <v>503</v>
      </c>
      <c r="B35" s="123">
        <v>1</v>
      </c>
      <c r="C35" s="123">
        <v>1</v>
      </c>
      <c r="D35" s="123">
        <v>1</v>
      </c>
      <c r="E35" s="123">
        <v>1.1000000000000001</v>
      </c>
      <c r="F35" s="123">
        <v>1.2</v>
      </c>
      <c r="G35" s="123">
        <v>1.3</v>
      </c>
      <c r="H35" s="123">
        <v>1.4</v>
      </c>
      <c r="I35" s="123">
        <v>1.5</v>
      </c>
      <c r="J35" s="123">
        <v>1.6</v>
      </c>
      <c r="K35" s="123">
        <v>1.7</v>
      </c>
      <c r="L35" s="124">
        <v>1.8</v>
      </c>
      <c r="N35" s="311" t="s">
        <v>569</v>
      </c>
      <c r="O35" s="118"/>
      <c r="P35" s="118"/>
      <c r="Q35" s="118" t="s">
        <v>471</v>
      </c>
      <c r="R35" s="118"/>
      <c r="S35" s="118"/>
      <c r="T35" s="118"/>
      <c r="U35" s="118"/>
      <c r="V35" s="118" t="s">
        <v>471</v>
      </c>
      <c r="W35" s="118" t="s">
        <v>463</v>
      </c>
      <c r="X35" s="118"/>
      <c r="Y35" s="118" t="s">
        <v>463</v>
      </c>
    </row>
    <row r="36" spans="1:25" s="31" customFormat="1" x14ac:dyDescent="0.25">
      <c r="A36" s="143" t="s">
        <v>504</v>
      </c>
      <c r="B36" s="123">
        <v>1</v>
      </c>
      <c r="C36" s="123">
        <v>1</v>
      </c>
      <c r="D36" s="123">
        <v>1</v>
      </c>
      <c r="E36" s="123">
        <v>0.95</v>
      </c>
      <c r="F36" s="123">
        <v>0.9</v>
      </c>
      <c r="G36" s="123">
        <v>0.85</v>
      </c>
      <c r="H36" s="123">
        <v>0.8</v>
      </c>
      <c r="I36" s="123">
        <v>0.8</v>
      </c>
      <c r="J36" s="123">
        <v>0.8</v>
      </c>
      <c r="K36" s="123">
        <v>0.8</v>
      </c>
      <c r="L36" s="124">
        <v>0.8</v>
      </c>
      <c r="N36" s="310" t="s">
        <v>570</v>
      </c>
      <c r="O36" s="118"/>
      <c r="P36" s="118"/>
      <c r="Q36" s="118"/>
      <c r="R36" s="118" t="s">
        <v>471</v>
      </c>
      <c r="S36" s="118"/>
      <c r="T36" s="118"/>
      <c r="U36" s="118"/>
      <c r="V36" s="118"/>
      <c r="W36" s="118" t="s">
        <v>462</v>
      </c>
      <c r="X36" s="118"/>
      <c r="Y36" s="31" t="s">
        <v>462</v>
      </c>
    </row>
    <row r="37" spans="1:25" s="31" customFormat="1" x14ac:dyDescent="0.25">
      <c r="A37" s="143" t="s">
        <v>505</v>
      </c>
      <c r="B37" s="123">
        <v>1</v>
      </c>
      <c r="C37" s="123">
        <v>1</v>
      </c>
      <c r="D37" s="123">
        <v>1</v>
      </c>
      <c r="E37" s="123">
        <v>0.95</v>
      </c>
      <c r="F37" s="123">
        <v>0.9</v>
      </c>
      <c r="G37" s="123">
        <v>0.85</v>
      </c>
      <c r="H37" s="123">
        <v>0.8</v>
      </c>
      <c r="I37" s="123">
        <v>0.75</v>
      </c>
      <c r="J37" s="123">
        <v>0.7</v>
      </c>
      <c r="K37" s="123">
        <v>0.65</v>
      </c>
      <c r="L37" s="124">
        <v>0.6</v>
      </c>
      <c r="N37" s="310"/>
      <c r="O37" s="118"/>
      <c r="P37" s="118"/>
      <c r="Q37" s="118"/>
      <c r="R37" s="118"/>
      <c r="S37" s="118"/>
      <c r="T37" s="118"/>
      <c r="U37" s="118"/>
      <c r="V37" s="118" t="s">
        <v>471</v>
      </c>
      <c r="W37" s="118"/>
      <c r="X37" s="118"/>
      <c r="Y37" s="31" t="s">
        <v>471</v>
      </c>
    </row>
    <row r="38" spans="1:25" s="31" customFormat="1" x14ac:dyDescent="0.25">
      <c r="A38" s="143" t="s">
        <v>507</v>
      </c>
      <c r="B38" s="123">
        <v>1</v>
      </c>
      <c r="C38" s="123">
        <v>1</v>
      </c>
      <c r="D38" s="123">
        <v>1</v>
      </c>
      <c r="E38" s="123">
        <v>1.1000000000000001</v>
      </c>
      <c r="F38" s="123">
        <v>1.2</v>
      </c>
      <c r="G38" s="123">
        <v>1.3</v>
      </c>
      <c r="H38" s="123">
        <v>1.4</v>
      </c>
      <c r="I38" s="123">
        <v>1.5</v>
      </c>
      <c r="J38" s="123">
        <v>1.6</v>
      </c>
      <c r="K38" s="123">
        <v>1.7</v>
      </c>
      <c r="L38" s="124">
        <v>1.8</v>
      </c>
      <c r="N38" s="310"/>
      <c r="O38" s="118"/>
      <c r="P38" s="118"/>
      <c r="Q38" s="118" t="s">
        <v>471</v>
      </c>
      <c r="R38" s="118"/>
      <c r="S38" s="118"/>
      <c r="T38" s="118"/>
      <c r="U38" s="118"/>
      <c r="V38" s="118" t="s">
        <v>471</v>
      </c>
      <c r="W38" s="118"/>
      <c r="X38" s="118"/>
      <c r="Y38" s="31" t="s">
        <v>471</v>
      </c>
    </row>
    <row r="39" spans="1:25" s="31" customFormat="1" x14ac:dyDescent="0.25">
      <c r="A39" s="143" t="s">
        <v>506</v>
      </c>
      <c r="B39" s="123">
        <v>1</v>
      </c>
      <c r="C39" s="123">
        <v>1</v>
      </c>
      <c r="D39" s="123">
        <v>1</v>
      </c>
      <c r="E39" s="123">
        <v>1</v>
      </c>
      <c r="F39" s="123">
        <v>1</v>
      </c>
      <c r="G39" s="123">
        <v>1</v>
      </c>
      <c r="H39" s="123">
        <v>1</v>
      </c>
      <c r="I39" s="123">
        <v>1</v>
      </c>
      <c r="J39" s="123">
        <v>1</v>
      </c>
      <c r="K39" s="123">
        <v>1</v>
      </c>
      <c r="L39" s="124">
        <v>1</v>
      </c>
      <c r="N39" s="310"/>
      <c r="O39" s="118"/>
      <c r="P39" s="118"/>
      <c r="Q39" s="118" t="s">
        <v>471</v>
      </c>
      <c r="R39" s="118"/>
      <c r="S39" s="118"/>
      <c r="T39" s="118"/>
      <c r="U39" s="118"/>
      <c r="V39" s="118" t="s">
        <v>471</v>
      </c>
      <c r="W39" s="118"/>
      <c r="X39" s="118"/>
      <c r="Y39" s="31" t="s">
        <v>471</v>
      </c>
    </row>
    <row r="40" spans="1:25" s="31" customFormat="1" x14ac:dyDescent="0.25">
      <c r="A40" s="143" t="s">
        <v>508</v>
      </c>
      <c r="B40" s="123">
        <v>1</v>
      </c>
      <c r="C40" s="123">
        <v>1</v>
      </c>
      <c r="D40" s="123">
        <v>1</v>
      </c>
      <c r="E40" s="123">
        <v>1.1000000000000001</v>
      </c>
      <c r="F40" s="123">
        <v>1.2</v>
      </c>
      <c r="G40" s="123">
        <v>1.3</v>
      </c>
      <c r="H40" s="123">
        <v>1.4</v>
      </c>
      <c r="I40" s="123">
        <v>1.5</v>
      </c>
      <c r="J40" s="123">
        <v>1.6</v>
      </c>
      <c r="K40" s="123">
        <v>1.7</v>
      </c>
      <c r="L40" s="124">
        <v>1.8</v>
      </c>
      <c r="N40" s="310"/>
      <c r="O40" s="118"/>
      <c r="P40" s="118"/>
      <c r="Q40" s="118" t="s">
        <v>471</v>
      </c>
      <c r="R40" s="118"/>
      <c r="S40" s="118"/>
      <c r="T40" s="118"/>
      <c r="U40" s="118"/>
      <c r="V40" s="118" t="s">
        <v>471</v>
      </c>
      <c r="W40" s="118"/>
      <c r="X40" s="118"/>
      <c r="Y40" s="31" t="s">
        <v>471</v>
      </c>
    </row>
    <row r="41" spans="1:25" s="31" customFormat="1" x14ac:dyDescent="0.25">
      <c r="A41" s="145" t="s">
        <v>509</v>
      </c>
      <c r="B41" s="125">
        <v>1</v>
      </c>
      <c r="C41" s="125">
        <v>1</v>
      </c>
      <c r="D41" s="125">
        <v>1</v>
      </c>
      <c r="E41" s="125">
        <v>1</v>
      </c>
      <c r="F41" s="125">
        <v>1</v>
      </c>
      <c r="G41" s="125">
        <v>1</v>
      </c>
      <c r="H41" s="125">
        <v>1</v>
      </c>
      <c r="I41" s="125">
        <v>1</v>
      </c>
      <c r="J41" s="125">
        <v>1</v>
      </c>
      <c r="K41" s="125">
        <v>1</v>
      </c>
      <c r="L41" s="126">
        <v>1</v>
      </c>
      <c r="N41" s="310"/>
      <c r="O41" s="118"/>
      <c r="P41" s="118"/>
      <c r="Q41" s="118" t="s">
        <v>471</v>
      </c>
      <c r="R41" s="118"/>
      <c r="S41" s="118"/>
      <c r="T41" s="118"/>
      <c r="U41" s="118"/>
      <c r="V41" s="118"/>
      <c r="W41" s="118"/>
      <c r="X41" s="118"/>
      <c r="Y41" s="31" t="s">
        <v>471</v>
      </c>
    </row>
    <row r="42" spans="1:25" s="31" customFormat="1" x14ac:dyDescent="0.25">
      <c r="A42" s="143"/>
      <c r="B42" s="144"/>
      <c r="C42" s="144"/>
      <c r="D42" s="144"/>
      <c r="E42" s="144"/>
      <c r="F42" s="144"/>
      <c r="G42" s="144"/>
      <c r="H42" s="144"/>
      <c r="I42" s="144"/>
      <c r="J42" s="144"/>
      <c r="K42" s="144"/>
      <c r="L42" s="144"/>
      <c r="N42" s="310"/>
      <c r="O42" s="118"/>
      <c r="P42" s="118"/>
      <c r="Q42" s="118"/>
      <c r="R42" s="118"/>
      <c r="S42" s="118"/>
      <c r="T42" s="118"/>
      <c r="U42" s="118"/>
      <c r="V42" s="118"/>
      <c r="W42" s="118"/>
      <c r="X42" s="118"/>
    </row>
    <row r="43" spans="1:25" s="31" customFormat="1" x14ac:dyDescent="0.25">
      <c r="A43" s="157" t="s">
        <v>339</v>
      </c>
      <c r="B43" s="161"/>
      <c r="C43" s="161"/>
      <c r="D43" s="161"/>
      <c r="E43" s="161"/>
      <c r="F43" s="161"/>
      <c r="G43" s="161"/>
      <c r="H43" s="161"/>
      <c r="I43" s="161"/>
      <c r="J43" s="161"/>
      <c r="K43" s="161"/>
      <c r="L43" s="161"/>
      <c r="N43" s="310"/>
      <c r="O43" s="118"/>
      <c r="P43" s="118"/>
      <c r="Q43" s="118"/>
      <c r="R43" s="118"/>
      <c r="S43" s="118"/>
      <c r="T43" s="118"/>
      <c r="U43" s="118"/>
      <c r="V43" s="118"/>
      <c r="W43" s="118"/>
      <c r="X43" s="118"/>
    </row>
    <row r="44" spans="1:25" s="31" customFormat="1" x14ac:dyDescent="0.25">
      <c r="A44" s="142" t="s">
        <v>493</v>
      </c>
      <c r="B44" s="121">
        <v>1</v>
      </c>
      <c r="C44" s="121">
        <v>1</v>
      </c>
      <c r="D44" s="121">
        <v>1</v>
      </c>
      <c r="E44" s="121">
        <v>0.95</v>
      </c>
      <c r="F44" s="121">
        <v>0.9</v>
      </c>
      <c r="G44" s="121">
        <v>0.85</v>
      </c>
      <c r="H44" s="121">
        <v>0.8</v>
      </c>
      <c r="I44" s="121">
        <v>0.75</v>
      </c>
      <c r="J44" s="121">
        <v>0.7</v>
      </c>
      <c r="K44" s="121">
        <v>0.65</v>
      </c>
      <c r="L44" s="122">
        <v>0.6</v>
      </c>
      <c r="N44" s="310" t="s">
        <v>564</v>
      </c>
      <c r="O44" s="118"/>
      <c r="P44" s="118"/>
      <c r="Q44" s="118"/>
      <c r="R44" s="118"/>
      <c r="S44" s="118"/>
      <c r="T44" s="118"/>
      <c r="U44" s="118"/>
      <c r="V44" s="118"/>
      <c r="W44" s="118" t="s">
        <v>462</v>
      </c>
      <c r="X44" s="118"/>
      <c r="Y44" s="31" t="s">
        <v>462</v>
      </c>
    </row>
    <row r="45" spans="1:25" s="31" customFormat="1" x14ac:dyDescent="0.25">
      <c r="A45" s="145" t="s">
        <v>494</v>
      </c>
      <c r="B45" s="125">
        <v>1</v>
      </c>
      <c r="C45" s="125">
        <v>1</v>
      </c>
      <c r="D45" s="125">
        <v>1</v>
      </c>
      <c r="E45" s="125">
        <v>1.05</v>
      </c>
      <c r="F45" s="125">
        <v>1.1000000000000001</v>
      </c>
      <c r="G45" s="125">
        <v>1.1499999999999999</v>
      </c>
      <c r="H45" s="125">
        <v>1.2</v>
      </c>
      <c r="I45" s="125">
        <v>1.25</v>
      </c>
      <c r="J45" s="125">
        <v>1.3</v>
      </c>
      <c r="K45" s="125">
        <v>1.35</v>
      </c>
      <c r="L45" s="126">
        <v>1.4</v>
      </c>
      <c r="N45" s="310" t="s">
        <v>564</v>
      </c>
      <c r="O45" s="118"/>
      <c r="P45" s="118"/>
      <c r="Q45" s="118"/>
      <c r="R45" s="118"/>
      <c r="S45" s="118"/>
      <c r="T45" s="118"/>
      <c r="U45" s="118"/>
      <c r="V45" s="118"/>
      <c r="W45" s="118" t="s">
        <v>463</v>
      </c>
      <c r="X45" s="118"/>
      <c r="Y45" s="31" t="s">
        <v>463</v>
      </c>
    </row>
    <row r="46" spans="1:25" s="31" customFormat="1" x14ac:dyDescent="0.25">
      <c r="A46" s="145" t="s">
        <v>495</v>
      </c>
      <c r="B46" s="125">
        <v>1</v>
      </c>
      <c r="C46" s="125">
        <v>1</v>
      </c>
      <c r="D46" s="125">
        <v>1</v>
      </c>
      <c r="E46" s="125">
        <v>0.95</v>
      </c>
      <c r="F46" s="125">
        <v>0.9</v>
      </c>
      <c r="G46" s="125">
        <v>0.85</v>
      </c>
      <c r="H46" s="125">
        <v>0.8</v>
      </c>
      <c r="I46" s="125">
        <v>0.75</v>
      </c>
      <c r="J46" s="125">
        <v>0.7</v>
      </c>
      <c r="K46" s="125">
        <v>0.65</v>
      </c>
      <c r="L46" s="126">
        <v>0.6</v>
      </c>
      <c r="N46" s="310" t="s">
        <v>565</v>
      </c>
      <c r="O46" s="118"/>
      <c r="P46" s="118"/>
      <c r="Q46" s="118"/>
      <c r="R46" s="118"/>
      <c r="S46" s="118"/>
      <c r="T46" s="118"/>
      <c r="U46" s="118" t="s">
        <v>462</v>
      </c>
      <c r="V46" s="118"/>
      <c r="W46" s="118"/>
      <c r="X46" s="118"/>
      <c r="Y46" s="31" t="s">
        <v>462</v>
      </c>
    </row>
    <row r="47" spans="1:25" x14ac:dyDescent="0.25">
      <c r="B47" s="129"/>
      <c r="C47" s="129"/>
      <c r="D47" s="129"/>
      <c r="E47" s="129"/>
      <c r="F47" s="129"/>
      <c r="G47" s="129"/>
      <c r="H47" s="129"/>
      <c r="I47" s="129"/>
      <c r="J47" s="129"/>
      <c r="K47" s="129"/>
      <c r="L47" s="129"/>
      <c r="N47" s="310"/>
    </row>
    <row r="48" spans="1:25" x14ac:dyDescent="0.25">
      <c r="A48" s="157" t="s">
        <v>341</v>
      </c>
      <c r="B48" s="156"/>
      <c r="C48" s="156"/>
      <c r="D48" s="156"/>
      <c r="E48" s="156"/>
      <c r="F48" s="156"/>
      <c r="G48" s="156"/>
      <c r="H48" s="156"/>
      <c r="I48" s="156"/>
      <c r="J48" s="156"/>
      <c r="K48" s="156"/>
      <c r="L48" s="156"/>
      <c r="N48" s="310"/>
    </row>
    <row r="49" spans="1:25" s="31" customFormat="1" x14ac:dyDescent="0.25">
      <c r="A49" s="142" t="s">
        <v>490</v>
      </c>
      <c r="B49" s="121">
        <v>1</v>
      </c>
      <c r="C49" s="121">
        <v>1</v>
      </c>
      <c r="D49" s="121">
        <v>1</v>
      </c>
      <c r="E49" s="121">
        <v>1</v>
      </c>
      <c r="F49" s="121">
        <v>1</v>
      </c>
      <c r="G49" s="121">
        <v>1</v>
      </c>
      <c r="H49" s="121">
        <v>1</v>
      </c>
      <c r="I49" s="121">
        <v>1</v>
      </c>
      <c r="J49" s="121">
        <v>1</v>
      </c>
      <c r="K49" s="121">
        <v>1</v>
      </c>
      <c r="L49" s="122">
        <v>1</v>
      </c>
      <c r="N49" s="310"/>
      <c r="O49" s="118"/>
      <c r="P49" s="118" t="s">
        <v>471</v>
      </c>
      <c r="Q49" s="118" t="s">
        <v>471</v>
      </c>
      <c r="R49" s="118"/>
      <c r="S49" s="118"/>
      <c r="T49" s="118"/>
      <c r="U49" s="118"/>
      <c r="V49" s="118"/>
      <c r="W49" s="118"/>
      <c r="X49" s="118"/>
      <c r="Y49" s="31" t="s">
        <v>471</v>
      </c>
    </row>
    <row r="50" spans="1:25" s="31" customFormat="1" x14ac:dyDescent="0.25">
      <c r="A50" s="143" t="s">
        <v>492</v>
      </c>
      <c r="B50" s="123">
        <v>1</v>
      </c>
      <c r="C50" s="123">
        <v>1</v>
      </c>
      <c r="D50" s="123">
        <v>1</v>
      </c>
      <c r="E50" s="123">
        <v>1</v>
      </c>
      <c r="F50" s="123">
        <v>1</v>
      </c>
      <c r="G50" s="123">
        <v>1</v>
      </c>
      <c r="H50" s="123">
        <v>1</v>
      </c>
      <c r="I50" s="123">
        <v>1</v>
      </c>
      <c r="J50" s="123">
        <v>1</v>
      </c>
      <c r="K50" s="123">
        <v>1</v>
      </c>
      <c r="L50" s="124">
        <v>1</v>
      </c>
      <c r="N50" s="310"/>
      <c r="O50" s="118"/>
      <c r="P50" s="118"/>
      <c r="Q50" s="118" t="s">
        <v>471</v>
      </c>
      <c r="R50" s="118"/>
      <c r="S50" s="118"/>
      <c r="T50" s="118"/>
      <c r="U50" s="118"/>
      <c r="V50" s="118"/>
      <c r="W50" s="118"/>
      <c r="X50" s="118"/>
      <c r="Y50" s="31" t="s">
        <v>471</v>
      </c>
    </row>
    <row r="51" spans="1:25" s="31" customFormat="1" x14ac:dyDescent="0.25">
      <c r="A51" s="145" t="s">
        <v>488</v>
      </c>
      <c r="B51" s="125">
        <v>1</v>
      </c>
      <c r="C51" s="125">
        <v>1</v>
      </c>
      <c r="D51" s="125">
        <v>1</v>
      </c>
      <c r="E51" s="125">
        <v>0.95</v>
      </c>
      <c r="F51" s="125">
        <v>0.9</v>
      </c>
      <c r="G51" s="125">
        <v>0.85</v>
      </c>
      <c r="H51" s="125">
        <v>0.8</v>
      </c>
      <c r="I51" s="125">
        <v>0.75</v>
      </c>
      <c r="J51" s="125">
        <v>0.7</v>
      </c>
      <c r="K51" s="125">
        <v>0.65</v>
      </c>
      <c r="L51" s="126">
        <v>0.6</v>
      </c>
      <c r="N51" s="310" t="s">
        <v>562</v>
      </c>
      <c r="O51" s="118"/>
      <c r="P51" s="118"/>
      <c r="Q51" s="118" t="s">
        <v>462</v>
      </c>
      <c r="R51" s="118"/>
      <c r="S51" s="118"/>
      <c r="T51" s="118"/>
      <c r="U51" s="118"/>
      <c r="V51" s="118"/>
      <c r="W51" s="118"/>
      <c r="X51" s="118"/>
      <c r="Y51" s="31" t="s">
        <v>462</v>
      </c>
    </row>
    <row r="52" spans="1:25" x14ac:dyDescent="0.25">
      <c r="B52" s="129"/>
      <c r="C52" s="129"/>
      <c r="D52" s="129"/>
      <c r="E52" s="129"/>
      <c r="F52" s="129"/>
      <c r="G52" s="129"/>
      <c r="H52" s="129"/>
      <c r="I52" s="129"/>
      <c r="J52" s="129"/>
      <c r="K52" s="129"/>
      <c r="L52" s="129"/>
      <c r="N52" s="310"/>
    </row>
    <row r="53" spans="1:25" s="31" customFormat="1" x14ac:dyDescent="0.25">
      <c r="A53" s="157" t="s">
        <v>342</v>
      </c>
      <c r="B53" s="156"/>
      <c r="C53" s="156"/>
      <c r="D53" s="156"/>
      <c r="E53" s="156"/>
      <c r="F53" s="156"/>
      <c r="G53" s="156"/>
      <c r="H53" s="156"/>
      <c r="I53" s="156"/>
      <c r="J53" s="156"/>
      <c r="K53" s="156"/>
      <c r="L53" s="156"/>
      <c r="N53" s="310"/>
    </row>
    <row r="54" spans="1:25" s="31" customFormat="1" x14ac:dyDescent="0.25">
      <c r="A54" s="142" t="s">
        <v>496</v>
      </c>
      <c r="B54" s="121">
        <v>1</v>
      </c>
      <c r="C54" s="121">
        <v>1</v>
      </c>
      <c r="D54" s="121">
        <v>1</v>
      </c>
      <c r="E54" s="121">
        <v>0.95</v>
      </c>
      <c r="F54" s="121">
        <v>0.9</v>
      </c>
      <c r="G54" s="121">
        <v>0.85</v>
      </c>
      <c r="H54" s="121">
        <v>0.8</v>
      </c>
      <c r="I54" s="121">
        <v>0.75</v>
      </c>
      <c r="J54" s="121">
        <v>0.7</v>
      </c>
      <c r="K54" s="121">
        <v>0.65</v>
      </c>
      <c r="L54" s="122">
        <v>0.6</v>
      </c>
      <c r="N54" s="310" t="s">
        <v>563</v>
      </c>
      <c r="O54" s="118"/>
      <c r="P54" s="118"/>
      <c r="Q54" s="118"/>
      <c r="R54" s="118"/>
      <c r="S54" s="118"/>
      <c r="T54" s="118"/>
      <c r="U54" s="118"/>
      <c r="V54" s="118" t="s">
        <v>462</v>
      </c>
      <c r="W54" s="118"/>
      <c r="X54" s="118"/>
      <c r="Y54" s="31" t="s">
        <v>462</v>
      </c>
    </row>
    <row r="55" spans="1:25" s="31" customFormat="1" x14ac:dyDescent="0.25">
      <c r="A55" s="143" t="s">
        <v>497</v>
      </c>
      <c r="B55" s="123">
        <v>1</v>
      </c>
      <c r="C55" s="123">
        <v>1</v>
      </c>
      <c r="D55" s="123">
        <v>1</v>
      </c>
      <c r="E55" s="123">
        <v>0.95</v>
      </c>
      <c r="F55" s="123">
        <v>0.9</v>
      </c>
      <c r="G55" s="123">
        <v>0.85</v>
      </c>
      <c r="H55" s="123">
        <v>0.8</v>
      </c>
      <c r="I55" s="123">
        <v>0.75</v>
      </c>
      <c r="J55" s="123">
        <v>0.7</v>
      </c>
      <c r="K55" s="123">
        <v>0.65</v>
      </c>
      <c r="L55" s="124">
        <v>0.6</v>
      </c>
      <c r="N55" s="310" t="s">
        <v>563</v>
      </c>
      <c r="O55" s="118"/>
      <c r="P55" s="118"/>
      <c r="Q55" s="118"/>
      <c r="R55" s="118"/>
      <c r="S55" s="118"/>
      <c r="T55" s="118"/>
      <c r="U55" s="118"/>
      <c r="V55" s="118" t="s">
        <v>462</v>
      </c>
      <c r="W55" s="118"/>
      <c r="X55" s="118"/>
      <c r="Y55" s="31" t="s">
        <v>462</v>
      </c>
    </row>
    <row r="56" spans="1:25" s="31" customFormat="1" x14ac:dyDescent="0.25">
      <c r="A56" s="143" t="s">
        <v>2141</v>
      </c>
      <c r="B56" s="123">
        <v>1</v>
      </c>
      <c r="C56" s="123">
        <v>1</v>
      </c>
      <c r="D56" s="123">
        <v>1</v>
      </c>
      <c r="E56" s="123">
        <v>0.95</v>
      </c>
      <c r="F56" s="123">
        <v>0.9</v>
      </c>
      <c r="G56" s="123">
        <v>0.85</v>
      </c>
      <c r="H56" s="123">
        <v>0.8</v>
      </c>
      <c r="I56" s="123">
        <v>0.75</v>
      </c>
      <c r="J56" s="123">
        <v>0.7</v>
      </c>
      <c r="K56" s="123">
        <v>0.65</v>
      </c>
      <c r="L56" s="124">
        <v>0.6</v>
      </c>
      <c r="N56" s="310" t="s">
        <v>563</v>
      </c>
      <c r="O56" s="118"/>
      <c r="P56" s="118"/>
      <c r="Q56" s="118"/>
      <c r="R56" s="118"/>
      <c r="S56" s="118"/>
      <c r="T56" s="118"/>
      <c r="U56" s="118"/>
      <c r="V56" s="118" t="s">
        <v>462</v>
      </c>
      <c r="W56" s="118"/>
      <c r="X56" s="118"/>
      <c r="Y56" s="31" t="s">
        <v>462</v>
      </c>
    </row>
    <row r="57" spans="1:25" s="31" customFormat="1" x14ac:dyDescent="0.25">
      <c r="A57" s="145" t="s">
        <v>2142</v>
      </c>
      <c r="B57" s="125">
        <v>1</v>
      </c>
      <c r="C57" s="125">
        <v>1</v>
      </c>
      <c r="D57" s="125">
        <v>1</v>
      </c>
      <c r="E57" s="125">
        <v>0.95</v>
      </c>
      <c r="F57" s="125">
        <v>0.9</v>
      </c>
      <c r="G57" s="125">
        <v>0.85</v>
      </c>
      <c r="H57" s="125">
        <v>0.8</v>
      </c>
      <c r="I57" s="125">
        <v>0.75</v>
      </c>
      <c r="J57" s="125">
        <v>0.7</v>
      </c>
      <c r="K57" s="125">
        <v>0.65</v>
      </c>
      <c r="L57" s="126">
        <v>0.6</v>
      </c>
      <c r="N57" s="310" t="s">
        <v>563</v>
      </c>
      <c r="O57" s="118"/>
      <c r="P57" s="118"/>
      <c r="Q57" s="118"/>
      <c r="R57" s="118"/>
      <c r="S57" s="118"/>
      <c r="T57" s="118"/>
      <c r="U57" s="118"/>
      <c r="V57" s="118" t="s">
        <v>462</v>
      </c>
      <c r="W57" s="118"/>
      <c r="X57" s="118"/>
      <c r="Y57" s="31" t="s">
        <v>462</v>
      </c>
    </row>
    <row r="58" spans="1:25" x14ac:dyDescent="0.25">
      <c r="B58" s="129"/>
      <c r="C58" s="129"/>
      <c r="D58" s="129"/>
      <c r="E58" s="129"/>
      <c r="F58" s="129"/>
      <c r="G58" s="129"/>
      <c r="H58" s="129"/>
      <c r="I58" s="129"/>
      <c r="J58" s="129"/>
      <c r="K58" s="129"/>
      <c r="L58" s="129"/>
      <c r="N58" s="310"/>
    </row>
    <row r="59" spans="1:25" x14ac:dyDescent="0.25">
      <c r="A59" s="157" t="s">
        <v>343</v>
      </c>
      <c r="B59" s="156"/>
      <c r="C59" s="156"/>
      <c r="D59" s="156"/>
      <c r="E59" s="156"/>
      <c r="F59" s="156"/>
      <c r="G59" s="156"/>
      <c r="H59" s="156"/>
      <c r="I59" s="156"/>
      <c r="J59" s="156"/>
      <c r="K59" s="156"/>
      <c r="L59" s="156"/>
      <c r="N59" s="310"/>
    </row>
    <row r="60" spans="1:25" s="31" customFormat="1" x14ac:dyDescent="0.25">
      <c r="A60" s="142" t="s">
        <v>553</v>
      </c>
      <c r="B60" s="123">
        <v>1</v>
      </c>
      <c r="C60" s="123">
        <v>1</v>
      </c>
      <c r="D60" s="123">
        <v>1</v>
      </c>
      <c r="E60" s="121">
        <v>1</v>
      </c>
      <c r="F60" s="121">
        <v>1</v>
      </c>
      <c r="G60" s="121">
        <v>1</v>
      </c>
      <c r="H60" s="121">
        <v>1</v>
      </c>
      <c r="I60" s="121">
        <v>1</v>
      </c>
      <c r="J60" s="121">
        <v>1</v>
      </c>
      <c r="K60" s="121">
        <v>1</v>
      </c>
      <c r="L60" s="122">
        <v>1</v>
      </c>
      <c r="N60" s="310"/>
      <c r="O60" s="118"/>
      <c r="P60" s="118"/>
      <c r="Q60" s="118"/>
      <c r="R60" s="118"/>
      <c r="S60" s="118"/>
      <c r="T60" s="118"/>
      <c r="U60" s="118"/>
      <c r="V60" s="118"/>
      <c r="W60" s="118" t="s">
        <v>471</v>
      </c>
      <c r="X60" s="118"/>
      <c r="Y60" s="31" t="s">
        <v>471</v>
      </c>
    </row>
    <row r="61" spans="1:25" s="31" customFormat="1" x14ac:dyDescent="0.25">
      <c r="A61" s="143" t="s">
        <v>552</v>
      </c>
      <c r="B61" s="123">
        <v>1</v>
      </c>
      <c r="C61" s="123">
        <v>1</v>
      </c>
      <c r="D61" s="123">
        <v>1</v>
      </c>
      <c r="E61" s="123">
        <v>1</v>
      </c>
      <c r="F61" s="123">
        <v>1</v>
      </c>
      <c r="G61" s="123">
        <v>1</v>
      </c>
      <c r="H61" s="123">
        <v>1</v>
      </c>
      <c r="I61" s="123">
        <v>1</v>
      </c>
      <c r="J61" s="123">
        <v>1</v>
      </c>
      <c r="K61" s="123">
        <v>1</v>
      </c>
      <c r="L61" s="124">
        <v>1</v>
      </c>
      <c r="N61" s="310"/>
      <c r="O61" s="118"/>
      <c r="P61" s="118"/>
      <c r="Q61" s="118" t="s">
        <v>471</v>
      </c>
      <c r="R61" s="118"/>
      <c r="S61" s="118"/>
      <c r="T61" s="118"/>
      <c r="U61" s="118"/>
      <c r="V61" s="118"/>
      <c r="W61" s="118"/>
      <c r="X61" s="118"/>
      <c r="Y61" s="31" t="s">
        <v>471</v>
      </c>
    </row>
    <row r="62" spans="1:25" s="31" customFormat="1" x14ac:dyDescent="0.25">
      <c r="A62" s="143" t="s">
        <v>554</v>
      </c>
      <c r="B62" s="123">
        <v>1</v>
      </c>
      <c r="C62" s="123">
        <v>1</v>
      </c>
      <c r="D62" s="123">
        <v>1</v>
      </c>
      <c r="E62" s="123">
        <v>1</v>
      </c>
      <c r="F62" s="123">
        <v>1</v>
      </c>
      <c r="G62" s="123">
        <v>1</v>
      </c>
      <c r="H62" s="123">
        <v>1</v>
      </c>
      <c r="I62" s="123">
        <v>1</v>
      </c>
      <c r="J62" s="123">
        <v>1</v>
      </c>
      <c r="K62" s="123">
        <v>1</v>
      </c>
      <c r="L62" s="124">
        <v>1</v>
      </c>
      <c r="N62" s="310"/>
      <c r="O62" s="118"/>
      <c r="P62" s="118"/>
      <c r="Q62" s="118" t="s">
        <v>471</v>
      </c>
      <c r="R62" s="118"/>
      <c r="S62" s="118"/>
      <c r="T62" s="118"/>
      <c r="U62" s="118"/>
      <c r="V62" s="118"/>
      <c r="W62" s="118"/>
      <c r="X62" s="118"/>
      <c r="Y62" s="31" t="s">
        <v>471</v>
      </c>
    </row>
    <row r="63" spans="1:25" s="31" customFormat="1" x14ac:dyDescent="0.25">
      <c r="A63" s="145" t="s">
        <v>555</v>
      </c>
      <c r="B63" s="125">
        <v>1</v>
      </c>
      <c r="C63" s="125">
        <v>1</v>
      </c>
      <c r="D63" s="125">
        <v>1</v>
      </c>
      <c r="E63" s="125">
        <v>1</v>
      </c>
      <c r="F63" s="125">
        <v>1</v>
      </c>
      <c r="G63" s="125">
        <v>1</v>
      </c>
      <c r="H63" s="125">
        <v>1</v>
      </c>
      <c r="I63" s="125">
        <v>1</v>
      </c>
      <c r="J63" s="125">
        <v>1</v>
      </c>
      <c r="K63" s="125">
        <v>1</v>
      </c>
      <c r="L63" s="126">
        <v>1</v>
      </c>
      <c r="N63" s="310"/>
      <c r="O63" s="118"/>
      <c r="P63" s="118"/>
      <c r="Q63" s="118"/>
      <c r="R63" s="118"/>
      <c r="S63" s="118"/>
      <c r="T63" s="118"/>
      <c r="U63" s="118"/>
      <c r="V63" s="118" t="s">
        <v>471</v>
      </c>
      <c r="W63" s="118"/>
      <c r="X63" s="118"/>
      <c r="Y63" s="31" t="s">
        <v>471</v>
      </c>
    </row>
    <row r="64" spans="1:25" x14ac:dyDescent="0.25">
      <c r="N64" s="310"/>
    </row>
    <row r="66" spans="2:12" x14ac:dyDescent="0.25">
      <c r="B66" s="1"/>
      <c r="C66" s="1"/>
      <c r="D66" s="1"/>
      <c r="E66" s="1"/>
      <c r="F66" s="1"/>
      <c r="G66" s="1"/>
      <c r="H66" s="1"/>
      <c r="I66" s="1"/>
      <c r="J66" s="1"/>
      <c r="K66" s="1"/>
      <c r="L66" s="1"/>
    </row>
    <row r="67" spans="2:12" x14ac:dyDescent="0.25">
      <c r="B67" s="33"/>
      <c r="C67" s="33"/>
      <c r="D67" s="33"/>
      <c r="E67" s="33"/>
      <c r="F67" s="33"/>
      <c r="G67" s="33"/>
      <c r="H67" s="33"/>
      <c r="I67" s="33"/>
      <c r="J67" s="33"/>
      <c r="K67" s="33"/>
      <c r="L67" s="33"/>
    </row>
    <row r="68" spans="2:12" x14ac:dyDescent="0.25">
      <c r="B68" s="33"/>
      <c r="C68" s="33"/>
      <c r="D68" s="33"/>
      <c r="E68" s="33"/>
      <c r="F68" s="33"/>
      <c r="G68" s="33"/>
      <c r="H68" s="33"/>
      <c r="I68" s="33"/>
      <c r="J68" s="33"/>
      <c r="K68" s="33"/>
      <c r="L68" s="33"/>
    </row>
    <row r="69" spans="2:12" x14ac:dyDescent="0.25">
      <c r="B69" s="33"/>
      <c r="C69" s="33"/>
      <c r="D69" s="33"/>
      <c r="E69" s="33"/>
      <c r="F69" s="33"/>
      <c r="G69" s="33"/>
      <c r="H69" s="33"/>
      <c r="I69" s="33"/>
      <c r="J69" s="33"/>
      <c r="K69" s="33"/>
      <c r="L69" s="33"/>
    </row>
    <row r="70" spans="2:12" x14ac:dyDescent="0.25">
      <c r="B70" s="33"/>
      <c r="C70" s="33"/>
      <c r="D70" s="33"/>
      <c r="E70" s="33"/>
      <c r="F70" s="33"/>
      <c r="G70" s="33"/>
      <c r="H70" s="33"/>
      <c r="I70" s="33"/>
      <c r="J70" s="33"/>
      <c r="K70" s="33"/>
      <c r="L70" s="33"/>
    </row>
    <row r="71" spans="2:12" x14ac:dyDescent="0.25">
      <c r="B71" s="33"/>
      <c r="C71" s="33"/>
      <c r="D71" s="33"/>
      <c r="E71" s="33"/>
      <c r="F71" s="33"/>
      <c r="G71" s="33"/>
      <c r="H71" s="33"/>
      <c r="I71" s="33"/>
      <c r="J71" s="33"/>
      <c r="K71" s="33"/>
      <c r="L71" s="33"/>
    </row>
    <row r="72" spans="2:12" x14ac:dyDescent="0.25">
      <c r="B72" s="33"/>
      <c r="C72" s="33"/>
      <c r="D72" s="33"/>
      <c r="E72" s="33"/>
      <c r="F72" s="33"/>
      <c r="G72" s="33"/>
      <c r="H72" s="33"/>
      <c r="I72" s="33"/>
      <c r="J72" s="33"/>
      <c r="K72" s="33"/>
      <c r="L72" s="33"/>
    </row>
    <row r="73" spans="2:12" x14ac:dyDescent="0.25">
      <c r="B73" s="33"/>
      <c r="C73" s="33"/>
      <c r="D73" s="33"/>
      <c r="E73" s="33"/>
      <c r="F73" s="33"/>
      <c r="G73" s="33"/>
      <c r="H73" s="33"/>
      <c r="I73" s="33"/>
      <c r="J73" s="33"/>
      <c r="K73" s="33"/>
      <c r="L73" s="33"/>
    </row>
    <row r="74" spans="2:12" x14ac:dyDescent="0.25">
      <c r="B74" s="33"/>
      <c r="C74" s="33"/>
      <c r="D74" s="33"/>
      <c r="E74" s="33"/>
      <c r="F74" s="33"/>
      <c r="G74" s="33"/>
      <c r="H74" s="33"/>
      <c r="I74" s="33"/>
      <c r="J74" s="33"/>
      <c r="K74" s="33"/>
      <c r="L74" s="33"/>
    </row>
    <row r="75" spans="2:12" x14ac:dyDescent="0.25">
      <c r="B75" s="33"/>
      <c r="C75" s="33"/>
      <c r="D75" s="33"/>
      <c r="E75" s="33"/>
      <c r="F75" s="33"/>
      <c r="G75" s="33"/>
      <c r="H75" s="33"/>
      <c r="I75" s="33"/>
      <c r="J75" s="33"/>
      <c r="K75" s="33"/>
      <c r="L75" s="33"/>
    </row>
    <row r="76" spans="2:12" x14ac:dyDescent="0.25">
      <c r="B76" s="33"/>
      <c r="C76" s="33"/>
      <c r="D76" s="33"/>
      <c r="E76" s="33"/>
      <c r="F76" s="33"/>
      <c r="G76" s="33"/>
      <c r="H76" s="33"/>
      <c r="I76" s="33"/>
      <c r="J76" s="33"/>
      <c r="K76" s="33"/>
      <c r="L76" s="33"/>
    </row>
    <row r="77" spans="2:12" x14ac:dyDescent="0.25">
      <c r="B77" s="33"/>
      <c r="C77" s="33"/>
      <c r="D77" s="33"/>
      <c r="E77" s="33"/>
      <c r="F77" s="33"/>
      <c r="G77" s="33"/>
      <c r="H77" s="33"/>
      <c r="I77" s="33"/>
      <c r="J77" s="33"/>
      <c r="K77" s="33"/>
      <c r="L77" s="33"/>
    </row>
    <row r="78" spans="2:12" x14ac:dyDescent="0.25">
      <c r="B78" s="33"/>
      <c r="C78" s="33"/>
      <c r="D78" s="33"/>
      <c r="E78" s="33"/>
      <c r="F78" s="33"/>
      <c r="G78" s="33"/>
      <c r="H78" s="33"/>
      <c r="I78" s="33"/>
      <c r="J78" s="33"/>
      <c r="K78" s="33"/>
      <c r="L78" s="33"/>
    </row>
    <row r="79" spans="2:12" x14ac:dyDescent="0.25">
      <c r="B79" s="33"/>
      <c r="C79" s="33"/>
      <c r="D79" s="33"/>
      <c r="E79" s="33"/>
      <c r="F79" s="33"/>
      <c r="G79" s="33"/>
      <c r="H79" s="33"/>
      <c r="I79" s="33"/>
      <c r="J79" s="33"/>
      <c r="K79" s="33"/>
      <c r="L79" s="33"/>
    </row>
    <row r="80" spans="2:12" x14ac:dyDescent="0.25">
      <c r="B80" s="33"/>
      <c r="C80" s="33"/>
      <c r="D80" s="33"/>
      <c r="E80" s="33"/>
      <c r="F80" s="33"/>
      <c r="G80" s="33"/>
      <c r="H80" s="33"/>
      <c r="I80" s="33"/>
      <c r="J80" s="33"/>
      <c r="K80" s="33"/>
      <c r="L80" s="33"/>
    </row>
  </sheetData>
  <mergeCells count="1">
    <mergeCell ref="O1:X1"/>
  </mergeCells>
  <conditionalFormatting sqref="E4:L4 E6:L8 E10:L63">
    <cfRule type="colorScale" priority="25">
      <colorScale>
        <cfvo type="num" val="0.5"/>
        <cfvo type="num" val="1"/>
        <cfvo type="num" val="1.5"/>
        <color rgb="FFF8696B"/>
        <color rgb="FFFFEB84"/>
        <color rgb="FF63BE7B"/>
      </colorScale>
    </cfRule>
    <cfRule type="colorScale" priority="26">
      <colorScale>
        <cfvo type="min"/>
        <cfvo type="percentile" val="50"/>
        <cfvo type="max"/>
        <color rgb="FFF8696B"/>
        <color rgb="FFFFEB84"/>
        <color rgb="FF63BE7B"/>
      </colorScale>
    </cfRule>
  </conditionalFormatting>
  <conditionalFormatting sqref="E5:L5">
    <cfRule type="colorScale" priority="21">
      <colorScale>
        <cfvo type="num" val="0.5"/>
        <cfvo type="num" val="1"/>
        <cfvo type="num" val="1.5"/>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E9:L9">
    <cfRule type="colorScale" priority="19">
      <colorScale>
        <cfvo type="num" val="0.5"/>
        <cfvo type="num" val="1"/>
        <cfvo type="num" val="1.5"/>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B31:D63">
    <cfRule type="colorScale" priority="5">
      <colorScale>
        <cfvo type="num" val="0.5"/>
        <cfvo type="num" val="1"/>
        <cfvo type="num" val="1.5"/>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B19:D30">
    <cfRule type="colorScale" priority="3">
      <colorScale>
        <cfvo type="num" val="0.5"/>
        <cfvo type="num" val="1"/>
        <cfvo type="num" val="1.5"/>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B4:D18">
    <cfRule type="colorScale" priority="1">
      <colorScale>
        <cfvo type="num" val="0.5"/>
        <cfvo type="num" val="1"/>
        <cfvo type="num" val="1.5"/>
        <color rgb="FFF8696B"/>
        <color rgb="FFFFEB84"/>
        <color rgb="FF63BE7B"/>
      </colorScale>
    </cfRule>
    <cfRule type="colorScale" priority="2">
      <colorScale>
        <cfvo type="min"/>
        <cfvo type="percentile" val="50"/>
        <cfvo type="max"/>
        <color rgb="FFF8696B"/>
        <color rgb="FFFFEB84"/>
        <color rgb="FF63BE7B"/>
      </colorScale>
    </cfRule>
  </conditionalFormatting>
  <hyperlinks>
    <hyperlink ref="A1" location="'Main Menu'!A1" display="Return to Main Menu"/>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5"/>
  <sheetViews>
    <sheetView topLeftCell="D13" workbookViewId="0">
      <selection activeCell="N34" sqref="N34"/>
    </sheetView>
  </sheetViews>
  <sheetFormatPr defaultRowHeight="15" x14ac:dyDescent="0.25"/>
  <cols>
    <col min="1" max="1" width="29" customWidth="1"/>
    <col min="2" max="2" width="10.5703125" style="2" customWidth="1"/>
    <col min="3" max="3" width="9.5703125" style="1" bestFit="1" customWidth="1"/>
    <col min="4" max="7" width="9.28515625" style="1" bestFit="1" customWidth="1"/>
    <col min="8" max="8" width="5.140625" customWidth="1"/>
    <col min="9" max="9" width="25" customWidth="1"/>
    <col min="10" max="10" width="9.5703125" style="31" customWidth="1"/>
    <col min="16" max="16" width="15.42578125" style="1" customWidth="1"/>
    <col min="17" max="17" width="11.140625" style="1" customWidth="1"/>
    <col min="18" max="20" width="13.85546875" style="1" customWidth="1"/>
    <col min="21" max="21" width="9.140625" customWidth="1"/>
    <col min="22" max="22" width="16" customWidth="1"/>
    <col min="23" max="26" width="9.5703125" bestFit="1" customWidth="1"/>
    <col min="28" max="28" width="12.42578125" style="31" customWidth="1"/>
    <col min="29" max="29" width="12.42578125" customWidth="1"/>
    <col min="32" max="32" width="17.7109375" customWidth="1"/>
  </cols>
  <sheetData>
    <row r="1" spans="1:33" ht="35.25" customHeight="1" x14ac:dyDescent="0.25">
      <c r="A1" s="166" t="s">
        <v>34</v>
      </c>
      <c r="B1" s="131"/>
      <c r="C1" s="131"/>
      <c r="D1" s="131"/>
      <c r="E1" s="131"/>
      <c r="F1" s="131"/>
      <c r="G1" s="131"/>
      <c r="H1" s="129"/>
      <c r="I1" s="129"/>
      <c r="J1" s="129"/>
      <c r="K1" s="129"/>
      <c r="L1" s="129"/>
      <c r="M1" s="129"/>
      <c r="N1" s="129"/>
      <c r="O1" s="129"/>
      <c r="P1" s="131"/>
      <c r="Q1" s="131"/>
      <c r="R1" s="131"/>
      <c r="S1" s="131"/>
      <c r="T1" s="131"/>
      <c r="U1" s="129"/>
      <c r="V1" s="129"/>
      <c r="W1" s="129"/>
      <c r="X1" s="129"/>
      <c r="Y1" s="129"/>
      <c r="Z1" s="129"/>
      <c r="AA1" s="129"/>
      <c r="AB1" s="129"/>
      <c r="AC1" s="129"/>
    </row>
    <row r="2" spans="1:33" ht="15.75" thickBot="1" x14ac:dyDescent="0.3">
      <c r="B2" s="131"/>
      <c r="C2" s="131"/>
      <c r="D2" s="131"/>
      <c r="E2" s="131"/>
      <c r="F2" s="131"/>
      <c r="G2" s="131"/>
      <c r="H2" s="129"/>
      <c r="I2" s="129"/>
      <c r="J2" s="129"/>
      <c r="K2" s="129"/>
      <c r="L2" s="129"/>
      <c r="M2" s="129"/>
      <c r="N2" s="129"/>
      <c r="O2" s="129"/>
      <c r="P2" s="131"/>
      <c r="Q2" s="131"/>
      <c r="R2" s="131"/>
      <c r="S2" s="131"/>
      <c r="T2" s="131"/>
      <c r="U2" s="416" t="s">
        <v>35</v>
      </c>
      <c r="V2" s="417"/>
      <c r="W2" s="417"/>
      <c r="X2" s="417"/>
      <c r="Y2" s="417"/>
      <c r="Z2" s="417"/>
      <c r="AA2" s="417"/>
      <c r="AB2" s="167"/>
      <c r="AC2" s="129"/>
    </row>
    <row r="3" spans="1:33" ht="15.75" thickBot="1" x14ac:dyDescent="0.3">
      <c r="A3" s="171" t="s">
        <v>303</v>
      </c>
      <c r="B3" s="168"/>
      <c r="C3" s="131"/>
      <c r="D3" s="131"/>
      <c r="E3" s="131"/>
      <c r="F3" s="131"/>
      <c r="G3" s="131"/>
      <c r="H3" s="129"/>
      <c r="I3" s="189" t="s">
        <v>2145</v>
      </c>
      <c r="J3" s="188"/>
      <c r="K3" s="129"/>
      <c r="L3" s="129"/>
      <c r="M3" s="129"/>
      <c r="N3" s="129"/>
      <c r="O3" s="129"/>
      <c r="P3" s="363" t="s">
        <v>2146</v>
      </c>
      <c r="Q3" s="168"/>
      <c r="R3" s="363" t="s">
        <v>2146</v>
      </c>
      <c r="S3" s="168"/>
      <c r="T3" s="131"/>
      <c r="U3" s="422" t="s">
        <v>23</v>
      </c>
      <c r="V3" s="417"/>
      <c r="W3" s="417"/>
      <c r="X3" s="417"/>
      <c r="Y3" s="417"/>
      <c r="Z3" s="417"/>
      <c r="AA3" s="417"/>
      <c r="AB3" s="417"/>
      <c r="AC3" s="417"/>
    </row>
    <row r="4" spans="1:33" ht="15.75" customHeight="1" thickBot="1" x14ac:dyDescent="0.3">
      <c r="A4" s="172" t="s">
        <v>306</v>
      </c>
      <c r="B4" s="127"/>
      <c r="C4" s="131"/>
      <c r="D4" s="131"/>
      <c r="E4" s="131"/>
      <c r="F4" s="131"/>
      <c r="G4" s="131"/>
      <c r="H4" s="129"/>
      <c r="I4" s="188"/>
      <c r="J4" s="188"/>
      <c r="K4" s="129"/>
      <c r="L4" s="129"/>
      <c r="M4" s="129"/>
      <c r="N4" s="129"/>
      <c r="O4" s="129"/>
      <c r="P4" s="372"/>
      <c r="Q4" s="373"/>
      <c r="R4" s="372"/>
      <c r="S4" s="373"/>
      <c r="T4" s="131"/>
      <c r="U4" s="169"/>
      <c r="V4" s="170"/>
      <c r="W4" s="423" t="s">
        <v>26</v>
      </c>
      <c r="X4" s="424"/>
      <c r="Y4" s="424"/>
      <c r="Z4" s="424"/>
      <c r="AA4" s="424"/>
      <c r="AB4" s="425"/>
      <c r="AC4" s="426" t="s">
        <v>25</v>
      </c>
    </row>
    <row r="5" spans="1:33" s="18" customFormat="1" ht="45.75" thickBot="1" x14ac:dyDescent="0.3">
      <c r="A5" s="163"/>
      <c r="B5" s="164" t="s">
        <v>37</v>
      </c>
      <c r="C5" s="164" t="s">
        <v>37</v>
      </c>
      <c r="D5" s="164" t="s">
        <v>38</v>
      </c>
      <c r="E5" s="164" t="s">
        <v>39</v>
      </c>
      <c r="F5" s="164" t="s">
        <v>40</v>
      </c>
      <c r="G5" s="164" t="s">
        <v>41</v>
      </c>
      <c r="H5" s="141"/>
      <c r="I5" s="189"/>
      <c r="J5" s="141" t="s">
        <v>219</v>
      </c>
      <c r="K5" s="141" t="s">
        <v>37</v>
      </c>
      <c r="L5" s="141" t="s">
        <v>38</v>
      </c>
      <c r="M5" s="141" t="s">
        <v>39</v>
      </c>
      <c r="N5" s="141" t="s">
        <v>40</v>
      </c>
      <c r="O5" s="141" t="s">
        <v>41</v>
      </c>
      <c r="P5" s="383" t="s">
        <v>761</v>
      </c>
      <c r="Q5" s="384" t="s">
        <v>2147</v>
      </c>
      <c r="R5" s="366" t="s">
        <v>2143</v>
      </c>
      <c r="S5" s="367" t="s">
        <v>2144</v>
      </c>
      <c r="T5" s="361"/>
      <c r="U5" s="173"/>
      <c r="V5" s="174"/>
      <c r="W5" s="175" t="s">
        <v>37</v>
      </c>
      <c r="X5" s="176" t="s">
        <v>38</v>
      </c>
      <c r="Y5" s="176" t="s">
        <v>39</v>
      </c>
      <c r="Z5" s="176" t="s">
        <v>40</v>
      </c>
      <c r="AA5" s="176" t="s">
        <v>41</v>
      </c>
      <c r="AB5" s="176" t="s">
        <v>302</v>
      </c>
      <c r="AC5" s="427"/>
      <c r="AF5" s="31"/>
      <c r="AG5" s="31"/>
    </row>
    <row r="6" spans="1:33" ht="15.75" customHeight="1" x14ac:dyDescent="0.25">
      <c r="A6" s="193" t="s">
        <v>42</v>
      </c>
      <c r="B6" s="102">
        <v>955906</v>
      </c>
      <c r="C6" s="102">
        <v>955906</v>
      </c>
      <c r="D6" s="102">
        <v>868251</v>
      </c>
      <c r="E6" s="102">
        <v>996019</v>
      </c>
      <c r="F6" s="102">
        <v>1145997</v>
      </c>
      <c r="G6" s="102">
        <v>624007</v>
      </c>
      <c r="H6" s="129"/>
      <c r="I6" s="188" t="s">
        <v>42</v>
      </c>
      <c r="J6" s="129">
        <v>1162405</v>
      </c>
      <c r="K6" s="129">
        <v>1162405</v>
      </c>
      <c r="L6" s="129">
        <v>805699</v>
      </c>
      <c r="M6" s="129">
        <v>845894</v>
      </c>
      <c r="N6" s="129">
        <v>1389377</v>
      </c>
      <c r="O6" s="129">
        <v>651605</v>
      </c>
      <c r="P6" s="374">
        <f>'Simulation results'!V81</f>
        <v>1268821.5</v>
      </c>
      <c r="Q6" s="375">
        <f t="shared" ref="Q6:Q12" si="0">P6/J6-1</f>
        <v>9.1548556656242841E-2</v>
      </c>
      <c r="R6" s="368">
        <f t="shared" ref="R6:R12" si="1">J6/B6-1</f>
        <v>0.21602437896613269</v>
      </c>
      <c r="S6" s="369">
        <f t="shared" ref="S6:S12" si="2">P6/B6-1</f>
        <v>0.32734965571928631</v>
      </c>
      <c r="T6" s="362"/>
      <c r="U6" s="418" t="s">
        <v>19</v>
      </c>
      <c r="V6" s="177" t="s">
        <v>18</v>
      </c>
      <c r="W6" s="178">
        <v>885333</v>
      </c>
      <c r="X6" s="179">
        <v>804276</v>
      </c>
      <c r="Y6" s="179">
        <v>818680</v>
      </c>
      <c r="Z6" s="179">
        <v>767592</v>
      </c>
      <c r="AA6" s="179">
        <v>693930</v>
      </c>
      <c r="AB6" s="179">
        <v>40754519</v>
      </c>
      <c r="AC6" s="180">
        <v>44724330</v>
      </c>
      <c r="AF6" s="31"/>
      <c r="AG6" s="31"/>
    </row>
    <row r="7" spans="1:33" x14ac:dyDescent="0.25">
      <c r="A7" s="193" t="s">
        <v>43</v>
      </c>
      <c r="B7" s="102">
        <v>941083</v>
      </c>
      <c r="C7" s="102">
        <v>941083</v>
      </c>
      <c r="D7" s="102">
        <v>883043</v>
      </c>
      <c r="E7" s="102">
        <v>854707</v>
      </c>
      <c r="F7" s="102">
        <v>1059985</v>
      </c>
      <c r="G7" s="102">
        <v>634882</v>
      </c>
      <c r="H7" s="129"/>
      <c r="I7" s="188" t="s">
        <v>43</v>
      </c>
      <c r="J7" s="129">
        <v>1094195</v>
      </c>
      <c r="K7" s="129">
        <v>1094195</v>
      </c>
      <c r="L7" s="129">
        <v>977123</v>
      </c>
      <c r="M7" s="129">
        <v>820712</v>
      </c>
      <c r="N7" s="129">
        <v>1297555</v>
      </c>
      <c r="O7" s="129">
        <v>722628</v>
      </c>
      <c r="P7" s="374">
        <f>'Simulation results'!V82</f>
        <v>1142282.3799999999</v>
      </c>
      <c r="Q7" s="375">
        <f t="shared" si="0"/>
        <v>4.3947724125955601E-2</v>
      </c>
      <c r="R7" s="368">
        <f t="shared" si="1"/>
        <v>0.16269765791115121</v>
      </c>
      <c r="S7" s="369">
        <f t="shared" si="2"/>
        <v>0.21379557382292513</v>
      </c>
      <c r="T7" s="362"/>
      <c r="U7" s="419"/>
      <c r="V7" s="181" t="s">
        <v>17</v>
      </c>
      <c r="W7" s="182">
        <v>818797</v>
      </c>
      <c r="X7" s="183">
        <v>1017560</v>
      </c>
      <c r="Y7" s="183">
        <v>1004975</v>
      </c>
      <c r="Z7" s="183">
        <v>914572</v>
      </c>
      <c r="AA7" s="183">
        <v>668988</v>
      </c>
      <c r="AB7" s="183">
        <v>46893730</v>
      </c>
      <c r="AC7" s="184">
        <v>51318622</v>
      </c>
      <c r="AF7" s="31"/>
      <c r="AG7" s="31"/>
    </row>
    <row r="8" spans="1:33" x14ac:dyDescent="0.25">
      <c r="A8" s="193" t="s">
        <v>44</v>
      </c>
      <c r="B8" s="102">
        <v>1135495</v>
      </c>
      <c r="C8" s="102">
        <v>1135495</v>
      </c>
      <c r="D8" s="102">
        <v>1108508</v>
      </c>
      <c r="E8" s="102">
        <v>1076257</v>
      </c>
      <c r="F8" s="102">
        <v>1170075</v>
      </c>
      <c r="G8" s="102">
        <v>791833</v>
      </c>
      <c r="H8" s="129"/>
      <c r="I8" s="188" t="s">
        <v>44</v>
      </c>
      <c r="J8" s="129">
        <v>1215998</v>
      </c>
      <c r="K8" s="129">
        <v>1215998</v>
      </c>
      <c r="L8" s="129">
        <v>921663</v>
      </c>
      <c r="M8" s="129">
        <v>847728</v>
      </c>
      <c r="N8" s="129">
        <v>1304074</v>
      </c>
      <c r="O8" s="129">
        <v>764834</v>
      </c>
      <c r="P8" s="374">
        <f>'Simulation results'!V83</f>
        <v>1272718.8799999999</v>
      </c>
      <c r="Q8" s="375">
        <f t="shared" si="0"/>
        <v>4.6645537245949331E-2</v>
      </c>
      <c r="R8" s="368">
        <f t="shared" si="1"/>
        <v>7.0896833539557669E-2</v>
      </c>
      <c r="S8" s="369">
        <f t="shared" si="2"/>
        <v>0.1208493916749962</v>
      </c>
      <c r="T8" s="362"/>
      <c r="U8" s="419"/>
      <c r="V8" s="181" t="s">
        <v>16</v>
      </c>
      <c r="W8" s="182">
        <v>1359366</v>
      </c>
      <c r="X8" s="183">
        <v>1386816</v>
      </c>
      <c r="Y8" s="183">
        <v>1341092</v>
      </c>
      <c r="Z8" s="183">
        <v>1256690</v>
      </c>
      <c r="AA8" s="183">
        <v>821939</v>
      </c>
      <c r="AB8" s="183">
        <v>63610144</v>
      </c>
      <c r="AC8" s="184">
        <v>69776047</v>
      </c>
      <c r="AF8" s="31"/>
      <c r="AG8" s="31"/>
    </row>
    <row r="9" spans="1:33" x14ac:dyDescent="0.25">
      <c r="A9" s="193" t="s">
        <v>45</v>
      </c>
      <c r="B9" s="102">
        <v>758505</v>
      </c>
      <c r="C9" s="102">
        <v>758505</v>
      </c>
      <c r="D9" s="102">
        <v>816337</v>
      </c>
      <c r="E9" s="102">
        <v>833017</v>
      </c>
      <c r="F9" s="102">
        <v>828675</v>
      </c>
      <c r="G9" s="102">
        <v>583358</v>
      </c>
      <c r="H9" s="129"/>
      <c r="I9" s="188" t="s">
        <v>45</v>
      </c>
      <c r="J9" s="129">
        <v>1073203</v>
      </c>
      <c r="K9" s="129">
        <v>1073203</v>
      </c>
      <c r="L9" s="129">
        <v>1001081</v>
      </c>
      <c r="M9" s="129">
        <v>971315</v>
      </c>
      <c r="N9" s="129">
        <v>1176982</v>
      </c>
      <c r="O9" s="129">
        <v>748403</v>
      </c>
      <c r="P9" s="374">
        <f>'Simulation results'!V84</f>
        <v>962955.13</v>
      </c>
      <c r="Q9" s="375">
        <f t="shared" si="0"/>
        <v>-0.10272788093212559</v>
      </c>
      <c r="R9" s="368">
        <f t="shared" si="1"/>
        <v>0.41489245291725174</v>
      </c>
      <c r="S9" s="369">
        <f t="shared" si="2"/>
        <v>0.26954354948220516</v>
      </c>
      <c r="T9" s="362"/>
      <c r="U9" s="419"/>
      <c r="V9" s="181" t="s">
        <v>15</v>
      </c>
      <c r="W9" s="182">
        <v>991820</v>
      </c>
      <c r="X9" s="183">
        <v>1357882</v>
      </c>
      <c r="Y9" s="183">
        <v>1016856</v>
      </c>
      <c r="Z9" s="183">
        <v>924880</v>
      </c>
      <c r="AA9" s="183">
        <v>748958</v>
      </c>
      <c r="AB9" s="183">
        <v>56221464</v>
      </c>
      <c r="AC9" s="184">
        <v>61261860</v>
      </c>
      <c r="AF9" s="31"/>
      <c r="AG9" s="31"/>
    </row>
    <row r="10" spans="1:33" x14ac:dyDescent="0.25">
      <c r="A10" s="193" t="s">
        <v>46</v>
      </c>
      <c r="B10" s="102">
        <v>313953</v>
      </c>
      <c r="C10" s="102">
        <v>313953</v>
      </c>
      <c r="D10" s="102">
        <v>442679</v>
      </c>
      <c r="E10" s="102">
        <v>438451</v>
      </c>
      <c r="F10" s="102">
        <v>356735</v>
      </c>
      <c r="G10" s="102">
        <v>256790</v>
      </c>
      <c r="H10" s="129"/>
      <c r="I10" s="188" t="s">
        <v>46</v>
      </c>
      <c r="J10" s="129">
        <v>534461</v>
      </c>
      <c r="K10" s="129">
        <v>534461</v>
      </c>
      <c r="L10" s="129">
        <v>556962</v>
      </c>
      <c r="M10" s="129">
        <v>539239</v>
      </c>
      <c r="N10" s="129">
        <v>570524</v>
      </c>
      <c r="O10" s="129">
        <v>383004</v>
      </c>
      <c r="P10" s="374">
        <f>'Simulation results'!V85</f>
        <v>528248.31000000006</v>
      </c>
      <c r="Q10" s="375">
        <f t="shared" si="0"/>
        <v>-1.1624215798720527E-2</v>
      </c>
      <c r="R10" s="368">
        <f t="shared" si="1"/>
        <v>0.70235990737467069</v>
      </c>
      <c r="S10" s="369">
        <f t="shared" si="2"/>
        <v>0.68257130844425773</v>
      </c>
      <c r="T10" s="362"/>
      <c r="U10" s="419"/>
      <c r="V10" s="181" t="s">
        <v>14</v>
      </c>
      <c r="W10" s="182">
        <v>563949</v>
      </c>
      <c r="X10" s="183">
        <v>726172</v>
      </c>
      <c r="Y10" s="183">
        <v>615482</v>
      </c>
      <c r="Z10" s="183">
        <v>486098</v>
      </c>
      <c r="AA10" s="183">
        <v>515130</v>
      </c>
      <c r="AB10" s="183">
        <v>35343253</v>
      </c>
      <c r="AC10" s="184">
        <v>38250084</v>
      </c>
      <c r="AF10" s="31"/>
      <c r="AG10" s="31"/>
    </row>
    <row r="11" spans="1:33" x14ac:dyDescent="0.25">
      <c r="A11" s="193" t="s">
        <v>47</v>
      </c>
      <c r="B11" s="102">
        <v>143039</v>
      </c>
      <c r="C11" s="102">
        <v>143039</v>
      </c>
      <c r="D11" s="102">
        <v>272526</v>
      </c>
      <c r="E11" s="102">
        <v>254106</v>
      </c>
      <c r="F11" s="102">
        <v>153940</v>
      </c>
      <c r="G11" s="102">
        <v>153008</v>
      </c>
      <c r="H11" s="129"/>
      <c r="I11" s="188" t="s">
        <v>47</v>
      </c>
      <c r="J11" s="129">
        <v>188598</v>
      </c>
      <c r="K11" s="129">
        <v>188598</v>
      </c>
      <c r="L11" s="129">
        <v>289874</v>
      </c>
      <c r="M11" s="129">
        <v>271362</v>
      </c>
      <c r="N11" s="129">
        <v>208288</v>
      </c>
      <c r="O11" s="129">
        <v>169335</v>
      </c>
      <c r="P11" s="374">
        <f>'Simulation results'!V86</f>
        <v>202149.77</v>
      </c>
      <c r="Q11" s="375">
        <f t="shared" si="0"/>
        <v>7.1855321901610703E-2</v>
      </c>
      <c r="R11" s="368">
        <f t="shared" si="1"/>
        <v>0.31850753990170522</v>
      </c>
      <c r="S11" s="369">
        <f t="shared" si="2"/>
        <v>0.41324932361104305</v>
      </c>
      <c r="T11" s="362"/>
      <c r="U11" s="419"/>
      <c r="V11" s="181" t="s">
        <v>13</v>
      </c>
      <c r="W11" s="182">
        <v>187053</v>
      </c>
      <c r="X11" s="183">
        <v>314211</v>
      </c>
      <c r="Y11" s="183">
        <v>378814</v>
      </c>
      <c r="Z11" s="183">
        <v>175421</v>
      </c>
      <c r="AA11" s="183">
        <v>218280</v>
      </c>
      <c r="AB11" s="183">
        <v>16449151</v>
      </c>
      <c r="AC11" s="184">
        <v>17722930</v>
      </c>
      <c r="AF11" s="31"/>
      <c r="AG11" s="31"/>
    </row>
    <row r="12" spans="1:33" ht="15.75" customHeight="1" thickBot="1" x14ac:dyDescent="0.3">
      <c r="A12" s="193" t="s">
        <v>24</v>
      </c>
      <c r="B12" s="102">
        <v>4247981</v>
      </c>
      <c r="C12" s="102">
        <v>4247981</v>
      </c>
      <c r="D12" s="102">
        <v>4391344</v>
      </c>
      <c r="E12" s="102">
        <v>4452557</v>
      </c>
      <c r="F12" s="102">
        <v>4715407</v>
      </c>
      <c r="G12" s="102">
        <v>3043878</v>
      </c>
      <c r="H12" s="129"/>
      <c r="I12" s="188" t="s">
        <v>24</v>
      </c>
      <c r="J12" s="129">
        <v>5268860</v>
      </c>
      <c r="K12" s="129">
        <v>5268860</v>
      </c>
      <c r="L12" s="129">
        <v>4552402</v>
      </c>
      <c r="M12" s="129">
        <v>4296250</v>
      </c>
      <c r="N12" s="129">
        <v>5946800</v>
      </c>
      <c r="O12" s="129">
        <v>3439809</v>
      </c>
      <c r="P12" s="374">
        <f>SUM(P6:P11)</f>
        <v>5377175.9699999988</v>
      </c>
      <c r="Q12" s="375">
        <f t="shared" si="0"/>
        <v>2.0557762020626535E-2</v>
      </c>
      <c r="R12" s="368">
        <f t="shared" si="1"/>
        <v>0.2403209901362553</v>
      </c>
      <c r="S12" s="369">
        <f t="shared" si="2"/>
        <v>0.26581921388066454</v>
      </c>
      <c r="T12" s="362"/>
      <c r="U12" s="414" t="s">
        <v>25</v>
      </c>
      <c r="V12" s="415"/>
      <c r="W12" s="185">
        <v>4806318</v>
      </c>
      <c r="X12" s="186">
        <v>5606917</v>
      </c>
      <c r="Y12" s="186">
        <v>5175899</v>
      </c>
      <c r="Z12" s="186">
        <v>4525253</v>
      </c>
      <c r="AA12" s="186">
        <v>3667225</v>
      </c>
      <c r="AB12" s="186">
        <v>259272261</v>
      </c>
      <c r="AC12" s="187">
        <v>283053873</v>
      </c>
      <c r="AF12" s="31"/>
      <c r="AG12" s="31"/>
    </row>
    <row r="13" spans="1:33" ht="15" customHeight="1" x14ac:dyDescent="0.25">
      <c r="A13" s="194"/>
      <c r="B13" s="131"/>
      <c r="C13" s="131"/>
      <c r="D13" s="131"/>
      <c r="E13" s="131"/>
      <c r="F13" s="131"/>
      <c r="G13" s="131"/>
      <c r="H13" s="129"/>
      <c r="I13" s="188"/>
      <c r="J13" s="129"/>
      <c r="K13" s="129"/>
      <c r="L13" s="129"/>
      <c r="M13" s="129"/>
      <c r="N13" s="129"/>
      <c r="O13" s="129"/>
      <c r="P13" s="364"/>
      <c r="Q13" s="365"/>
      <c r="R13" s="368"/>
      <c r="S13" s="369"/>
      <c r="T13" s="362"/>
      <c r="U13" s="37"/>
      <c r="V13" s="37"/>
      <c r="W13" s="37"/>
      <c r="X13" s="37"/>
      <c r="Y13" s="37"/>
      <c r="Z13" s="37"/>
      <c r="AA13" s="37"/>
      <c r="AB13" s="37"/>
      <c r="AC13" s="37"/>
      <c r="AF13" s="31"/>
      <c r="AG13" s="31"/>
    </row>
    <row r="14" spans="1:33" ht="15.75" customHeight="1" x14ac:dyDescent="0.25">
      <c r="A14" s="194"/>
      <c r="B14" s="131"/>
      <c r="C14" s="131"/>
      <c r="D14" s="131"/>
      <c r="E14" s="131"/>
      <c r="F14" s="131"/>
      <c r="G14" s="131"/>
      <c r="H14" s="129"/>
      <c r="I14" s="188"/>
      <c r="J14" s="129"/>
      <c r="K14" s="129"/>
      <c r="L14" s="129"/>
      <c r="M14" s="129"/>
      <c r="N14" s="129"/>
      <c r="O14" s="129"/>
      <c r="P14" s="364"/>
      <c r="Q14" s="365"/>
      <c r="R14" s="368"/>
      <c r="S14" s="369"/>
      <c r="T14" s="362"/>
      <c r="U14" s="409" t="s">
        <v>158</v>
      </c>
      <c r="V14" s="410"/>
      <c r="W14" s="410"/>
      <c r="X14" s="410"/>
      <c r="Y14" s="410"/>
      <c r="Z14" s="410"/>
      <c r="AA14" s="410"/>
      <c r="AB14" s="410"/>
      <c r="AC14" s="410"/>
      <c r="AF14" s="31"/>
      <c r="AG14" s="31"/>
    </row>
    <row r="15" spans="1:33" ht="15.75" thickBot="1" x14ac:dyDescent="0.3">
      <c r="A15" s="194"/>
      <c r="B15" s="131"/>
      <c r="C15" s="131"/>
      <c r="D15" s="131"/>
      <c r="E15" s="131"/>
      <c r="F15" s="131"/>
      <c r="G15" s="131"/>
      <c r="H15" s="129"/>
      <c r="I15" s="188"/>
      <c r="J15" s="129"/>
      <c r="K15" s="129"/>
      <c r="L15" s="129"/>
      <c r="M15" s="129"/>
      <c r="N15" s="129"/>
      <c r="O15" s="129"/>
      <c r="P15" s="364"/>
      <c r="Q15" s="365"/>
      <c r="R15" s="368"/>
      <c r="S15" s="369"/>
      <c r="T15" s="362"/>
      <c r="U15" s="411" t="s">
        <v>23</v>
      </c>
      <c r="V15" s="410"/>
      <c r="W15" s="410"/>
      <c r="X15" s="410"/>
      <c r="Y15" s="410"/>
      <c r="Z15" s="410"/>
      <c r="AA15" s="410"/>
      <c r="AB15" s="410"/>
      <c r="AC15" s="410"/>
      <c r="AF15" s="31"/>
      <c r="AG15" s="31"/>
    </row>
    <row r="16" spans="1:33" ht="15.75" customHeight="1" thickBot="1" x14ac:dyDescent="0.3">
      <c r="A16" s="194"/>
      <c r="B16" s="131"/>
      <c r="C16" s="131"/>
      <c r="D16" s="131"/>
      <c r="E16" s="131"/>
      <c r="F16" s="131"/>
      <c r="G16" s="131"/>
      <c r="H16" s="129"/>
      <c r="I16" s="188"/>
      <c r="J16" s="129"/>
      <c r="K16" s="129"/>
      <c r="L16" s="129"/>
      <c r="M16" s="129"/>
      <c r="N16" s="129"/>
      <c r="O16" s="129"/>
      <c r="P16" s="364"/>
      <c r="Q16" s="365"/>
      <c r="R16" s="368"/>
      <c r="S16" s="369"/>
      <c r="T16" s="362"/>
      <c r="U16" s="14"/>
      <c r="V16" s="13"/>
      <c r="W16" s="406" t="s">
        <v>26</v>
      </c>
      <c r="X16" s="407"/>
      <c r="Y16" s="407"/>
      <c r="Z16" s="407"/>
      <c r="AA16" s="407"/>
      <c r="AB16" s="408"/>
      <c r="AC16" s="412" t="s">
        <v>25</v>
      </c>
      <c r="AF16" s="31"/>
      <c r="AG16" s="31"/>
    </row>
    <row r="17" spans="1:33" s="18" customFormat="1" ht="30.75" thickBot="1" x14ac:dyDescent="0.3">
      <c r="A17" s="195"/>
      <c r="B17" s="164" t="s">
        <v>37</v>
      </c>
      <c r="C17" s="164" t="s">
        <v>37</v>
      </c>
      <c r="D17" s="164" t="s">
        <v>38</v>
      </c>
      <c r="E17" s="164" t="s">
        <v>39</v>
      </c>
      <c r="F17" s="164" t="s">
        <v>40</v>
      </c>
      <c r="G17" s="164" t="s">
        <v>41</v>
      </c>
      <c r="I17" s="190"/>
      <c r="J17" s="18" t="s">
        <v>219</v>
      </c>
      <c r="K17" s="18" t="s">
        <v>37</v>
      </c>
      <c r="L17" s="18" t="s">
        <v>38</v>
      </c>
      <c r="M17" s="18" t="s">
        <v>39</v>
      </c>
      <c r="N17" s="18" t="s">
        <v>40</v>
      </c>
      <c r="O17" s="18" t="s">
        <v>41</v>
      </c>
      <c r="P17" s="376" t="s">
        <v>761</v>
      </c>
      <c r="Q17" s="377" t="s">
        <v>762</v>
      </c>
      <c r="R17" s="366" t="s">
        <v>2143</v>
      </c>
      <c r="S17" s="367" t="s">
        <v>2144</v>
      </c>
      <c r="T17" s="361"/>
      <c r="U17" s="12"/>
      <c r="V17" s="57"/>
      <c r="W17" s="107" t="s">
        <v>37</v>
      </c>
      <c r="X17" s="108" t="s">
        <v>38</v>
      </c>
      <c r="Y17" s="108" t="s">
        <v>39</v>
      </c>
      <c r="Z17" s="108" t="s">
        <v>40</v>
      </c>
      <c r="AA17" s="108" t="s">
        <v>41</v>
      </c>
      <c r="AB17" s="108" t="s">
        <v>302</v>
      </c>
      <c r="AC17" s="413"/>
      <c r="AF17" s="31"/>
      <c r="AG17" s="31"/>
    </row>
    <row r="18" spans="1:33" ht="17.25" customHeight="1" x14ac:dyDescent="0.25">
      <c r="A18" s="192" t="s">
        <v>48</v>
      </c>
      <c r="B18" s="342">
        <v>560479</v>
      </c>
      <c r="C18" s="342">
        <v>560479</v>
      </c>
      <c r="D18" s="342">
        <v>705566</v>
      </c>
      <c r="E18" s="342">
        <v>657950</v>
      </c>
      <c r="F18" s="342">
        <v>561653</v>
      </c>
      <c r="G18" s="342">
        <v>486420</v>
      </c>
      <c r="I18" s="191" t="s">
        <v>48</v>
      </c>
      <c r="J18" s="31">
        <v>705156</v>
      </c>
      <c r="K18">
        <v>705156</v>
      </c>
      <c r="L18">
        <v>740661</v>
      </c>
      <c r="M18">
        <v>677918</v>
      </c>
      <c r="N18">
        <v>684964</v>
      </c>
      <c r="O18">
        <v>567301</v>
      </c>
      <c r="P18" s="374">
        <f>'Simulation results'!V87</f>
        <v>991714.56</v>
      </c>
      <c r="Q18" s="375">
        <f>P18/J18-1</f>
        <v>0.40637612102853837</v>
      </c>
      <c r="R18" s="368">
        <f>J18/B18-1</f>
        <v>0.25813099152689034</v>
      </c>
      <c r="S18" s="369">
        <f>P18/B18-1</f>
        <v>0.76940538360937705</v>
      </c>
      <c r="T18" s="362"/>
      <c r="U18" s="420" t="s">
        <v>159</v>
      </c>
      <c r="V18" s="11" t="s">
        <v>3</v>
      </c>
      <c r="W18" s="10">
        <v>858922</v>
      </c>
      <c r="X18" s="9">
        <v>1240883</v>
      </c>
      <c r="Y18" s="9">
        <v>1156568</v>
      </c>
      <c r="Z18" s="9">
        <v>794734</v>
      </c>
      <c r="AA18" s="9">
        <v>628497</v>
      </c>
      <c r="AB18" s="9">
        <v>52725528</v>
      </c>
      <c r="AC18" s="34">
        <v>57405132</v>
      </c>
      <c r="AF18" s="31"/>
      <c r="AG18" s="31"/>
    </row>
    <row r="19" spans="1:33" ht="14.25" customHeight="1" x14ac:dyDescent="0.25">
      <c r="A19" s="192" t="s">
        <v>49</v>
      </c>
      <c r="B19" s="342">
        <v>1029085.3061277493</v>
      </c>
      <c r="C19" s="342">
        <v>1029085.3061277493</v>
      </c>
      <c r="D19" s="342">
        <v>1181541.8083254262</v>
      </c>
      <c r="E19" s="342">
        <v>1130915.345225184</v>
      </c>
      <c r="F19" s="342">
        <v>1041493.2201308362</v>
      </c>
      <c r="G19" s="342">
        <v>766996.73163933714</v>
      </c>
      <c r="I19" s="191" t="s">
        <v>49</v>
      </c>
      <c r="J19" s="31">
        <v>1299140.7400375765</v>
      </c>
      <c r="K19">
        <v>1299140.7400375765</v>
      </c>
      <c r="L19">
        <v>1266697.5385589707</v>
      </c>
      <c r="M19">
        <v>1158962.8028462748</v>
      </c>
      <c r="N19">
        <v>1388243.3881770463</v>
      </c>
      <c r="O19">
        <v>906231.03506343672</v>
      </c>
      <c r="P19" s="374">
        <f>'Simulation results'!V88</f>
        <v>895304.06</v>
      </c>
      <c r="Q19" s="375">
        <f>P19/J19-1</f>
        <v>-0.31084906168510718</v>
      </c>
      <c r="R19" s="368">
        <f>J19/B19-1</f>
        <v>0.26242278682026288</v>
      </c>
      <c r="S19" s="369">
        <f>P19/B19-1</f>
        <v>-0.13000015191271397</v>
      </c>
      <c r="T19" s="362"/>
      <c r="U19" s="421"/>
      <c r="V19" s="8" t="s">
        <v>2</v>
      </c>
      <c r="W19" s="7">
        <v>1285928</v>
      </c>
      <c r="X19" s="6">
        <v>1513347</v>
      </c>
      <c r="Y19" s="6">
        <v>1270695</v>
      </c>
      <c r="Z19" s="6">
        <v>1099973</v>
      </c>
      <c r="AA19" s="6">
        <v>965944</v>
      </c>
      <c r="AB19" s="6">
        <v>73934031</v>
      </c>
      <c r="AC19" s="35">
        <v>80069918</v>
      </c>
      <c r="AF19" s="31"/>
      <c r="AG19" s="31"/>
    </row>
    <row r="20" spans="1:33" x14ac:dyDescent="0.25">
      <c r="A20" s="192" t="s">
        <v>50</v>
      </c>
      <c r="B20" s="342">
        <v>604463.04494898266</v>
      </c>
      <c r="C20" s="342">
        <v>604463.04494898266</v>
      </c>
      <c r="D20" s="342">
        <v>471905.99657672393</v>
      </c>
      <c r="E20" s="342">
        <v>700633.7755542621</v>
      </c>
      <c r="F20" s="342">
        <v>645310.99799556017</v>
      </c>
      <c r="G20" s="342">
        <v>385326.81167549919</v>
      </c>
      <c r="I20" s="191" t="s">
        <v>50</v>
      </c>
      <c r="J20" s="31">
        <v>817049.43661383749</v>
      </c>
      <c r="K20">
        <v>817049.43661383749</v>
      </c>
      <c r="L20">
        <v>522616.80334928911</v>
      </c>
      <c r="M20">
        <v>683662.76867367304</v>
      </c>
      <c r="N20">
        <v>911253.26132864901</v>
      </c>
      <c r="O20" s="20">
        <v>438999.48916399223</v>
      </c>
      <c r="P20" s="374">
        <f>'Simulation results'!V89</f>
        <v>712269.06</v>
      </c>
      <c r="Q20" s="375">
        <f>P20/J20-1</f>
        <v>-0.12824239503558932</v>
      </c>
      <c r="R20" s="368">
        <f>J20/B20-1</f>
        <v>0.35169460472607939</v>
      </c>
      <c r="S20" s="369">
        <f>P20/B20-1</f>
        <v>0.17835005125932279</v>
      </c>
      <c r="T20" s="362"/>
      <c r="U20" s="421"/>
      <c r="V20" s="8" t="s">
        <v>1</v>
      </c>
      <c r="W20" s="7">
        <v>646741</v>
      </c>
      <c r="X20" s="6">
        <v>784772</v>
      </c>
      <c r="Y20" s="6">
        <v>633240</v>
      </c>
      <c r="Z20" s="6">
        <v>708577</v>
      </c>
      <c r="AA20" s="6">
        <v>251614</v>
      </c>
      <c r="AB20" s="6">
        <v>34052176</v>
      </c>
      <c r="AC20" s="35">
        <v>37077120</v>
      </c>
      <c r="AF20" s="31"/>
      <c r="AG20" s="31"/>
    </row>
    <row r="21" spans="1:33" ht="14.25" customHeight="1" x14ac:dyDescent="0.25">
      <c r="A21" s="192" t="s">
        <v>51</v>
      </c>
      <c r="B21" s="102">
        <v>2053953.6489232681</v>
      </c>
      <c r="C21" s="102">
        <v>2053953.6489232681</v>
      </c>
      <c r="D21" s="102">
        <v>2032330.1950978502</v>
      </c>
      <c r="E21" s="102">
        <v>1963057.8792205544</v>
      </c>
      <c r="F21" s="102">
        <v>2466949.7818736034</v>
      </c>
      <c r="G21" s="102">
        <v>1405134.4566851635</v>
      </c>
      <c r="I21" s="191" t="s">
        <v>51</v>
      </c>
      <c r="J21" s="31">
        <v>2447513.823348586</v>
      </c>
      <c r="K21">
        <v>2447513.823348586</v>
      </c>
      <c r="L21">
        <v>2022426.6580917402</v>
      </c>
      <c r="M21">
        <v>1775706.4284800522</v>
      </c>
      <c r="N21">
        <v>2962339.3504943037</v>
      </c>
      <c r="O21">
        <v>1527277.4757725715</v>
      </c>
      <c r="P21" s="374">
        <f>'Simulation results'!V90</f>
        <v>2777889</v>
      </c>
      <c r="Q21" s="375">
        <f>P21/J21-1</f>
        <v>0.1349839880370558</v>
      </c>
      <c r="R21" s="368">
        <f>J21/B21-1</f>
        <v>0.19161103008903413</v>
      </c>
      <c r="S21" s="369">
        <f>P21/B21-1</f>
        <v>0.35245943911939603</v>
      </c>
      <c r="T21" s="362"/>
      <c r="U21" s="421"/>
      <c r="V21" s="8" t="s">
        <v>0</v>
      </c>
      <c r="W21" s="7">
        <v>2014727</v>
      </c>
      <c r="X21" s="6">
        <v>2067915</v>
      </c>
      <c r="Y21" s="6">
        <v>2115396</v>
      </c>
      <c r="Z21" s="6">
        <v>1921969</v>
      </c>
      <c r="AA21" s="6">
        <v>1821170</v>
      </c>
      <c r="AB21" s="6">
        <v>98560524</v>
      </c>
      <c r="AC21" s="35">
        <v>108501701</v>
      </c>
      <c r="AF21" s="31"/>
      <c r="AG21" s="31"/>
    </row>
    <row r="22" spans="1:33" ht="15.75" customHeight="1" thickBot="1" x14ac:dyDescent="0.3">
      <c r="A22" s="192" t="s">
        <v>24</v>
      </c>
      <c r="B22" s="342">
        <v>4247981</v>
      </c>
      <c r="C22" s="342">
        <v>4247981</v>
      </c>
      <c r="D22" s="342">
        <v>4391344</v>
      </c>
      <c r="E22" s="342">
        <v>4452557.0000000009</v>
      </c>
      <c r="F22" s="342">
        <v>4715407</v>
      </c>
      <c r="G22" s="342">
        <v>3043878</v>
      </c>
      <c r="I22" s="191" t="s">
        <v>24</v>
      </c>
      <c r="J22" s="31">
        <v>5268860</v>
      </c>
      <c r="K22">
        <v>5268860</v>
      </c>
      <c r="L22">
        <v>4552402</v>
      </c>
      <c r="M22">
        <v>4296250</v>
      </c>
      <c r="N22">
        <v>5946799.9999999991</v>
      </c>
      <c r="O22">
        <v>3439809.0000000005</v>
      </c>
      <c r="P22" s="378">
        <f>SUM(P18:P21)</f>
        <v>5377176.6799999997</v>
      </c>
      <c r="Q22" s="375">
        <f>P22/J22-1</f>
        <v>2.0557896774634266E-2</v>
      </c>
      <c r="R22" s="368">
        <f>J22/B22-1</f>
        <v>0.2403209901362553</v>
      </c>
      <c r="S22" s="369">
        <f>P22/B22-1</f>
        <v>0.26581938101888869</v>
      </c>
      <c r="T22" s="362"/>
      <c r="U22" s="428" t="s">
        <v>25</v>
      </c>
      <c r="V22" s="429"/>
      <c r="W22" s="5">
        <v>4806318</v>
      </c>
      <c r="X22" s="4">
        <v>5606917</v>
      </c>
      <c r="Y22" s="4">
        <v>5175899</v>
      </c>
      <c r="Z22" s="4">
        <v>4525253</v>
      </c>
      <c r="AA22" s="4">
        <v>3667225</v>
      </c>
      <c r="AB22" s="4">
        <v>259272259</v>
      </c>
      <c r="AC22" s="36">
        <v>283053871</v>
      </c>
      <c r="AF22" s="31"/>
      <c r="AG22" s="31"/>
    </row>
    <row r="23" spans="1:33" x14ac:dyDescent="0.25">
      <c r="A23" s="196"/>
      <c r="B23" s="1"/>
      <c r="I23" s="191"/>
      <c r="P23" s="379"/>
      <c r="Q23" s="380"/>
      <c r="R23" s="368"/>
      <c r="S23" s="369"/>
      <c r="T23" s="362"/>
      <c r="U23" s="37"/>
      <c r="V23" s="37"/>
      <c r="W23" s="37"/>
      <c r="X23" s="37"/>
      <c r="Y23" s="37"/>
      <c r="Z23" s="37"/>
      <c r="AA23" s="37"/>
      <c r="AB23" s="37"/>
      <c r="AC23" s="37"/>
      <c r="AF23" s="31"/>
      <c r="AG23" s="31"/>
    </row>
    <row r="24" spans="1:33" s="31" customFormat="1" x14ac:dyDescent="0.25">
      <c r="A24" s="196"/>
      <c r="B24" s="1"/>
      <c r="C24" s="1"/>
      <c r="D24" s="1"/>
      <c r="E24" s="1"/>
      <c r="F24" s="1"/>
      <c r="G24" s="1"/>
      <c r="I24" s="191"/>
      <c r="P24" s="379"/>
      <c r="Q24" s="380"/>
      <c r="R24" s="368"/>
      <c r="S24" s="369"/>
      <c r="T24" s="362"/>
      <c r="U24" s="394" t="s">
        <v>31</v>
      </c>
      <c r="V24" s="395"/>
      <c r="W24" s="395"/>
      <c r="X24" s="395"/>
      <c r="Y24" s="395"/>
      <c r="Z24" s="395"/>
      <c r="AA24" s="395"/>
      <c r="AB24" s="395"/>
      <c r="AC24" s="395"/>
    </row>
    <row r="25" spans="1:33" s="31" customFormat="1" ht="15.75" thickBot="1" x14ac:dyDescent="0.3">
      <c r="A25" s="196"/>
      <c r="B25" s="1"/>
      <c r="C25" s="1"/>
      <c r="D25" s="1"/>
      <c r="E25" s="1"/>
      <c r="F25" s="1"/>
      <c r="G25" s="1"/>
      <c r="I25" s="191"/>
      <c r="P25" s="379"/>
      <c r="Q25" s="380"/>
      <c r="R25" s="368"/>
      <c r="S25" s="369"/>
      <c r="T25" s="362"/>
      <c r="U25" s="396" t="s">
        <v>23</v>
      </c>
      <c r="V25" s="395"/>
      <c r="W25" s="395"/>
      <c r="X25" s="395"/>
      <c r="Y25" s="395"/>
      <c r="Z25" s="395"/>
      <c r="AA25" s="395"/>
      <c r="AB25" s="395"/>
      <c r="AC25" s="395"/>
    </row>
    <row r="26" spans="1:33" s="31" customFormat="1" ht="15.75" customHeight="1" thickBot="1" x14ac:dyDescent="0.3">
      <c r="A26" s="196"/>
      <c r="B26" s="1"/>
      <c r="C26" s="1"/>
      <c r="D26" s="1"/>
      <c r="E26" s="1"/>
      <c r="F26" s="1"/>
      <c r="G26" s="1"/>
      <c r="I26" s="191"/>
      <c r="P26" s="379"/>
      <c r="Q26" s="380"/>
      <c r="R26" s="368"/>
      <c r="S26" s="369"/>
      <c r="T26" s="362"/>
      <c r="U26" s="269"/>
      <c r="V26" s="313"/>
      <c r="W26" s="397" t="s">
        <v>26</v>
      </c>
      <c r="X26" s="398"/>
      <c r="Y26" s="398"/>
      <c r="Z26" s="398"/>
      <c r="AA26" s="398"/>
      <c r="AB26" s="399"/>
      <c r="AC26" s="400" t="s">
        <v>25</v>
      </c>
    </row>
    <row r="27" spans="1:33" s="18" customFormat="1" ht="30.75" thickBot="1" x14ac:dyDescent="0.3">
      <c r="A27" s="195"/>
      <c r="B27" s="164" t="s">
        <v>37</v>
      </c>
      <c r="C27" s="164" t="s">
        <v>37</v>
      </c>
      <c r="D27" s="164" t="s">
        <v>38</v>
      </c>
      <c r="E27" s="164" t="s">
        <v>39</v>
      </c>
      <c r="F27" s="164" t="s">
        <v>40</v>
      </c>
      <c r="G27" s="164" t="s">
        <v>41</v>
      </c>
      <c r="I27" s="190"/>
      <c r="J27" s="18" t="s">
        <v>219</v>
      </c>
      <c r="K27" s="18" t="s">
        <v>37</v>
      </c>
      <c r="L27" s="18" t="s">
        <v>38</v>
      </c>
      <c r="M27" s="18" t="s">
        <v>39</v>
      </c>
      <c r="N27" s="18" t="s">
        <v>40</v>
      </c>
      <c r="O27" s="18" t="s">
        <v>41</v>
      </c>
      <c r="P27" s="376" t="s">
        <v>761</v>
      </c>
      <c r="Q27" s="377" t="s">
        <v>762</v>
      </c>
      <c r="R27" s="366" t="s">
        <v>2143</v>
      </c>
      <c r="S27" s="367" t="s">
        <v>2144</v>
      </c>
      <c r="T27" s="361"/>
      <c r="U27" s="314"/>
      <c r="V27" s="312"/>
      <c r="W27" s="271" t="s">
        <v>647</v>
      </c>
      <c r="X27" s="272" t="s">
        <v>648</v>
      </c>
      <c r="Y27" s="272" t="s">
        <v>649</v>
      </c>
      <c r="Z27" s="272" t="s">
        <v>650</v>
      </c>
      <c r="AA27" s="272" t="s">
        <v>651</v>
      </c>
      <c r="AB27" s="272" t="s">
        <v>1265</v>
      </c>
      <c r="AC27" s="401"/>
      <c r="AF27" s="31"/>
      <c r="AG27" s="31"/>
    </row>
    <row r="28" spans="1:33" s="31" customFormat="1" ht="15.75" customHeight="1" x14ac:dyDescent="0.25">
      <c r="A28" s="332" t="s">
        <v>1241</v>
      </c>
      <c r="B28" s="342">
        <v>162272.61659129773</v>
      </c>
      <c r="C28" s="342">
        <v>162272.61659129773</v>
      </c>
      <c r="D28" s="342">
        <v>167588.08480130637</v>
      </c>
      <c r="E28" s="342">
        <v>95827.682088880058</v>
      </c>
      <c r="F28" s="342">
        <v>759250.21915530448</v>
      </c>
      <c r="G28" s="342">
        <v>109671.66186451932</v>
      </c>
      <c r="I28" s="334" t="s">
        <v>1241</v>
      </c>
      <c r="J28" s="20">
        <v>343314.98050843575</v>
      </c>
      <c r="K28" s="20">
        <v>343314.98050843575</v>
      </c>
      <c r="L28" s="20">
        <v>214056.84969915028</v>
      </c>
      <c r="M28" s="20">
        <v>110009.22615935533</v>
      </c>
      <c r="N28" s="20">
        <v>1250217.6189795486</v>
      </c>
      <c r="O28" s="20">
        <v>209220.54624788888</v>
      </c>
      <c r="P28" s="374">
        <f>'Simulation results'!V91</f>
        <v>246255.97</v>
      </c>
      <c r="Q28" s="375">
        <f t="shared" ref="Q28:Q40" si="3">P28/J28-1</f>
        <v>-0.28271125939420194</v>
      </c>
      <c r="R28" s="368">
        <f t="shared" ref="R28:R40" si="4">J28/B28-1</f>
        <v>1.1156679895851687</v>
      </c>
      <c r="S28" s="369">
        <f t="shared" ref="S28:S40" si="5">P28/B28-1</f>
        <v>0.51754482778954647</v>
      </c>
      <c r="T28" s="362"/>
      <c r="U28" s="402" t="s">
        <v>30</v>
      </c>
      <c r="V28" s="274" t="s">
        <v>1253</v>
      </c>
      <c r="W28" s="323">
        <v>262043</v>
      </c>
      <c r="X28" s="324">
        <v>242098</v>
      </c>
      <c r="Y28" s="324">
        <v>242916</v>
      </c>
      <c r="Z28" s="324">
        <v>711448</v>
      </c>
      <c r="AA28" s="324">
        <v>177291</v>
      </c>
      <c r="AB28" s="324">
        <v>22759539</v>
      </c>
      <c r="AC28" s="325">
        <v>24395335</v>
      </c>
    </row>
    <row r="29" spans="1:33" s="31" customFormat="1" ht="14.25" customHeight="1" x14ac:dyDescent="0.25">
      <c r="A29" s="333" t="s">
        <v>1242</v>
      </c>
      <c r="B29" s="342">
        <v>12674.021261391365</v>
      </c>
      <c r="C29" s="342">
        <v>12674.021261391365</v>
      </c>
      <c r="D29" s="342">
        <v>37311.274834634474</v>
      </c>
      <c r="E29" s="342">
        <v>11846.241873813569</v>
      </c>
      <c r="F29" s="342">
        <v>122184.94901742379</v>
      </c>
      <c r="G29" s="342">
        <v>6377.9767276203174</v>
      </c>
      <c r="I29" s="335" t="s">
        <v>1242</v>
      </c>
      <c r="J29" s="20">
        <v>43536.055072160067</v>
      </c>
      <c r="K29" s="20">
        <v>43536.055072160067</v>
      </c>
      <c r="L29" s="20">
        <v>93885.840403316732</v>
      </c>
      <c r="M29" s="20">
        <v>29048.66310077719</v>
      </c>
      <c r="N29" s="20">
        <v>278400.89967427711</v>
      </c>
      <c r="O29" s="20">
        <v>17906.947028228726</v>
      </c>
      <c r="P29" s="374">
        <f>'Simulation results'!V92</f>
        <v>62074.19</v>
      </c>
      <c r="Q29" s="375">
        <f t="shared" si="3"/>
        <v>0.42581108685923375</v>
      </c>
      <c r="R29" s="368">
        <f t="shared" si="4"/>
        <v>2.435062493131769</v>
      </c>
      <c r="S29" s="369">
        <f t="shared" si="5"/>
        <v>3.8977501867615967</v>
      </c>
      <c r="T29" s="362"/>
      <c r="U29" s="403"/>
      <c r="V29" s="278" t="s">
        <v>1254</v>
      </c>
      <c r="W29" s="326">
        <v>42689</v>
      </c>
      <c r="X29" s="327">
        <v>125307</v>
      </c>
      <c r="Y29" s="327">
        <v>59831</v>
      </c>
      <c r="Z29" s="327">
        <v>192470</v>
      </c>
      <c r="AA29" s="327">
        <v>0</v>
      </c>
      <c r="AB29" s="327">
        <v>6616719</v>
      </c>
      <c r="AC29" s="328">
        <v>7037016</v>
      </c>
    </row>
    <row r="30" spans="1:33" s="31" customFormat="1" ht="14.25" customHeight="1" x14ac:dyDescent="0.25">
      <c r="A30" s="333" t="s">
        <v>1243</v>
      </c>
      <c r="B30" s="342">
        <v>95460.362147310909</v>
      </c>
      <c r="C30" s="342">
        <v>95460.362147310909</v>
      </c>
      <c r="D30" s="342">
        <v>76705.640364059174</v>
      </c>
      <c r="E30" s="342">
        <v>19244.076037306364</v>
      </c>
      <c r="F30" s="342">
        <v>472041.83182727185</v>
      </c>
      <c r="G30" s="342">
        <v>46403.36140786035</v>
      </c>
      <c r="I30" s="335" t="s">
        <v>1243</v>
      </c>
      <c r="J30" s="20">
        <v>160548.96441940416</v>
      </c>
      <c r="K30" s="20">
        <v>160548.96441940416</v>
      </c>
      <c r="L30" s="20">
        <v>102573.30989753301</v>
      </c>
      <c r="M30" s="20">
        <v>29007.110739867479</v>
      </c>
      <c r="N30" s="20">
        <v>570793.48134617438</v>
      </c>
      <c r="O30" s="20">
        <v>82348.506723882383</v>
      </c>
      <c r="P30" s="374">
        <f>'Simulation results'!V93</f>
        <v>99876.6</v>
      </c>
      <c r="Q30" s="375">
        <f t="shared" si="3"/>
        <v>-0.37790567281959508</v>
      </c>
      <c r="R30" s="368">
        <f t="shared" si="4"/>
        <v>0.68183904615458002</v>
      </c>
      <c r="S30" s="369">
        <f t="shared" si="5"/>
        <v>4.6262529843267508E-2</v>
      </c>
      <c r="T30" s="362"/>
      <c r="U30" s="403"/>
      <c r="V30" s="278" t="s">
        <v>1255</v>
      </c>
      <c r="W30" s="326">
        <v>141102</v>
      </c>
      <c r="X30" s="327">
        <v>155694</v>
      </c>
      <c r="Y30" s="327">
        <v>44557</v>
      </c>
      <c r="Z30" s="327">
        <v>507494</v>
      </c>
      <c r="AA30" s="327">
        <v>88559</v>
      </c>
      <c r="AB30" s="327">
        <v>9929254</v>
      </c>
      <c r="AC30" s="328">
        <v>10866660</v>
      </c>
    </row>
    <row r="31" spans="1:33" s="31" customFormat="1" ht="14.25" customHeight="1" x14ac:dyDescent="0.25">
      <c r="A31" s="333" t="s">
        <v>1244</v>
      </c>
      <c r="B31" s="342">
        <v>1133306.6407495879</v>
      </c>
      <c r="C31" s="342">
        <v>1133306.6407495879</v>
      </c>
      <c r="D31" s="342">
        <v>146270.18616356776</v>
      </c>
      <c r="E31" s="342">
        <v>1020311.7589417979</v>
      </c>
      <c r="F31" s="342">
        <v>769471.14235565509</v>
      </c>
      <c r="G31" s="342">
        <v>168642.00028256071</v>
      </c>
      <c r="I31" s="335" t="s">
        <v>1244</v>
      </c>
      <c r="J31" s="20">
        <v>1585926.4528433587</v>
      </c>
      <c r="K31" s="20">
        <v>1585926.4528433587</v>
      </c>
      <c r="L31" s="20">
        <v>149644.99198197707</v>
      </c>
      <c r="M31" s="20">
        <v>987446.22978548636</v>
      </c>
      <c r="N31" s="20">
        <v>989200.2664737975</v>
      </c>
      <c r="O31" s="20">
        <v>215735.45094232733</v>
      </c>
      <c r="P31" s="374">
        <f>'Simulation results'!V94</f>
        <v>1306964.3799999999</v>
      </c>
      <c r="Q31" s="375">
        <f t="shared" si="3"/>
        <v>-0.17589849286088666</v>
      </c>
      <c r="R31" s="368">
        <f t="shared" si="4"/>
        <v>0.39937982874114319</v>
      </c>
      <c r="S31" s="369">
        <f t="shared" si="5"/>
        <v>0.15323102592565041</v>
      </c>
      <c r="T31" s="362"/>
      <c r="U31" s="403"/>
      <c r="V31" s="278" t="s">
        <v>1256</v>
      </c>
      <c r="W31" s="326">
        <v>1363738</v>
      </c>
      <c r="X31" s="327">
        <v>168274</v>
      </c>
      <c r="Y31" s="327">
        <v>1099410</v>
      </c>
      <c r="Z31" s="327">
        <v>686185</v>
      </c>
      <c r="AA31" s="327">
        <v>116919</v>
      </c>
      <c r="AB31" s="327">
        <v>27805444</v>
      </c>
      <c r="AC31" s="328">
        <v>31239970</v>
      </c>
    </row>
    <row r="32" spans="1:33" s="31" customFormat="1" ht="14.25" customHeight="1" x14ac:dyDescent="0.25">
      <c r="A32" s="333" t="s">
        <v>1245</v>
      </c>
      <c r="B32" s="342">
        <v>25081.311846991703</v>
      </c>
      <c r="C32" s="342">
        <v>25081.311846991703</v>
      </c>
      <c r="D32" s="342">
        <v>40594.089675093885</v>
      </c>
      <c r="E32" s="342">
        <v>9358.8693578936272</v>
      </c>
      <c r="F32" s="342">
        <v>9555.5476550313961</v>
      </c>
      <c r="G32" s="342">
        <v>3118.1742381076874</v>
      </c>
      <c r="I32" s="335" t="s">
        <v>1245</v>
      </c>
      <c r="J32" s="20">
        <v>59865.382090772851</v>
      </c>
      <c r="K32" s="20">
        <v>59865.382090772851</v>
      </c>
      <c r="L32" s="20">
        <v>84411.236187442264</v>
      </c>
      <c r="M32" s="20">
        <v>16909.514697142138</v>
      </c>
      <c r="N32" s="20">
        <v>18053.10091667654</v>
      </c>
      <c r="O32" s="20">
        <v>5923.8455406430048</v>
      </c>
      <c r="P32" s="374">
        <f>'Simulation results'!V95</f>
        <v>57212.56</v>
      </c>
      <c r="Q32" s="375">
        <f t="shared" si="3"/>
        <v>-4.4313123847608993E-2</v>
      </c>
      <c r="R32" s="368">
        <f t="shared" si="4"/>
        <v>1.3868521094901665</v>
      </c>
      <c r="S32" s="369">
        <f t="shared" si="5"/>
        <v>1.2810832363564018</v>
      </c>
      <c r="T32" s="362"/>
      <c r="U32" s="403"/>
      <c r="V32" s="278" t="s">
        <v>1257</v>
      </c>
      <c r="W32" s="326">
        <v>62710</v>
      </c>
      <c r="X32" s="327">
        <v>117458</v>
      </c>
      <c r="Y32" s="327">
        <v>20752</v>
      </c>
      <c r="Z32" s="327">
        <v>12964</v>
      </c>
      <c r="AA32" s="327">
        <v>0</v>
      </c>
      <c r="AB32" s="327">
        <v>1091947</v>
      </c>
      <c r="AC32" s="328">
        <v>1305831</v>
      </c>
    </row>
    <row r="33" spans="1:29" s="31" customFormat="1" ht="14.25" customHeight="1" x14ac:dyDescent="0.25">
      <c r="A33" s="333" t="s">
        <v>1246</v>
      </c>
      <c r="B33" s="342">
        <v>68810.047403420409</v>
      </c>
      <c r="C33" s="342">
        <v>68810.047403420409</v>
      </c>
      <c r="D33" s="342">
        <v>89818.724161338367</v>
      </c>
      <c r="E33" s="342">
        <v>2177.3717003085185</v>
      </c>
      <c r="F33" s="342">
        <v>18735.309989313442</v>
      </c>
      <c r="G33" s="342">
        <v>2887.8254793316091</v>
      </c>
      <c r="I33" s="335" t="s">
        <v>1246</v>
      </c>
      <c r="J33" s="20">
        <v>80413.165065868234</v>
      </c>
      <c r="K33" s="20">
        <v>80413.165065868234</v>
      </c>
      <c r="L33" s="20">
        <v>99254.771830580663</v>
      </c>
      <c r="M33" s="20">
        <v>2418.2555173714431</v>
      </c>
      <c r="N33" s="20">
        <v>18784.632609525954</v>
      </c>
      <c r="O33" s="20">
        <v>3467.7035170296822</v>
      </c>
      <c r="P33" s="374">
        <f>'Simulation results'!V96</f>
        <v>69137.289999999994</v>
      </c>
      <c r="Q33" s="375">
        <f t="shared" si="3"/>
        <v>-0.14022424134943468</v>
      </c>
      <c r="R33" s="368">
        <f t="shared" si="4"/>
        <v>0.16862534034340837</v>
      </c>
      <c r="S33" s="369">
        <f t="shared" si="5"/>
        <v>4.7557385720289336E-3</v>
      </c>
      <c r="T33" s="362"/>
      <c r="U33" s="403"/>
      <c r="V33" s="278" t="s">
        <v>1258</v>
      </c>
      <c r="W33" s="326">
        <v>75500</v>
      </c>
      <c r="X33" s="327">
        <v>157071</v>
      </c>
      <c r="Y33" s="327">
        <v>0</v>
      </c>
      <c r="Z33" s="327">
        <v>17348</v>
      </c>
      <c r="AA33" s="327">
        <v>0</v>
      </c>
      <c r="AB33" s="327">
        <v>1216976</v>
      </c>
      <c r="AC33" s="328">
        <v>1466895</v>
      </c>
    </row>
    <row r="34" spans="1:29" s="31" customFormat="1" ht="14.25" customHeight="1" x14ac:dyDescent="0.25">
      <c r="A34" s="333" t="s">
        <v>1247</v>
      </c>
      <c r="B34" s="342">
        <v>23041.865748148921</v>
      </c>
      <c r="C34" s="342">
        <v>23041.865748148921</v>
      </c>
      <c r="D34" s="342">
        <v>69658.56064700961</v>
      </c>
      <c r="E34" s="342">
        <v>8652.2891538675321</v>
      </c>
      <c r="F34" s="342">
        <v>76825.124360699614</v>
      </c>
      <c r="G34" s="342">
        <v>188237.73562292245</v>
      </c>
      <c r="I34" s="335" t="s">
        <v>1247</v>
      </c>
      <c r="J34" s="20">
        <v>63614.816988494393</v>
      </c>
      <c r="K34" s="20">
        <v>63614.816988494393</v>
      </c>
      <c r="L34" s="20">
        <v>113844.23902829844</v>
      </c>
      <c r="M34" s="20">
        <v>11874.422535552585</v>
      </c>
      <c r="N34" s="20">
        <v>151446.65145011511</v>
      </c>
      <c r="O34" s="20">
        <v>293929.24834985379</v>
      </c>
      <c r="P34" s="374">
        <f>'Simulation results'!V97</f>
        <v>78878.63</v>
      </c>
      <c r="Q34" s="375">
        <f t="shared" si="3"/>
        <v>0.23994116047313763</v>
      </c>
      <c r="R34" s="368">
        <f t="shared" si="4"/>
        <v>1.7608361963312333</v>
      </c>
      <c r="S34" s="369">
        <f t="shared" si="5"/>
        <v>2.4232744371551926</v>
      </c>
      <c r="T34" s="362"/>
      <c r="U34" s="403"/>
      <c r="V34" s="278" t="s">
        <v>1259</v>
      </c>
      <c r="W34" s="326">
        <v>23686</v>
      </c>
      <c r="X34" s="327">
        <v>47999</v>
      </c>
      <c r="Y34" s="327">
        <v>20369</v>
      </c>
      <c r="Z34" s="327">
        <v>50498</v>
      </c>
      <c r="AA34" s="327">
        <v>52704</v>
      </c>
      <c r="AB34" s="327">
        <v>2998335</v>
      </c>
      <c r="AC34" s="328">
        <v>3193591</v>
      </c>
    </row>
    <row r="35" spans="1:29" s="31" customFormat="1" ht="14.25" customHeight="1" x14ac:dyDescent="0.25">
      <c r="A35" s="333" t="s">
        <v>1248</v>
      </c>
      <c r="B35" s="342">
        <v>11559.713629037518</v>
      </c>
      <c r="C35" s="342">
        <v>11559.713629037518</v>
      </c>
      <c r="D35" s="342">
        <v>5838.9088576734384</v>
      </c>
      <c r="E35" s="342">
        <v>9336.6182853232622</v>
      </c>
      <c r="F35" s="342">
        <v>34780.492703574913</v>
      </c>
      <c r="G35" s="342">
        <v>6269.4158637380579</v>
      </c>
      <c r="I35" s="335" t="s">
        <v>1248</v>
      </c>
      <c r="J35" s="20">
        <v>36677.355673627892</v>
      </c>
      <c r="K35" s="20">
        <v>36677.355673627892</v>
      </c>
      <c r="L35" s="20">
        <v>14869.542122773637</v>
      </c>
      <c r="M35" s="20">
        <v>24253.406377052135</v>
      </c>
      <c r="N35" s="20">
        <v>86202.654889825018</v>
      </c>
      <c r="O35" s="20">
        <v>14133.343561618463</v>
      </c>
      <c r="P35" s="374">
        <f>'Simulation results'!V98</f>
        <v>72465.27</v>
      </c>
      <c r="Q35" s="375">
        <f t="shared" si="3"/>
        <v>0.97574957815469476</v>
      </c>
      <c r="R35" s="368">
        <f t="shared" si="4"/>
        <v>2.1728602325836088</v>
      </c>
      <c r="S35" s="369">
        <f t="shared" si="5"/>
        <v>5.2687772660708712</v>
      </c>
      <c r="T35" s="362"/>
      <c r="U35" s="403"/>
      <c r="V35" s="278" t="s">
        <v>1260</v>
      </c>
      <c r="W35" s="326">
        <v>24718</v>
      </c>
      <c r="X35" s="327">
        <v>9787</v>
      </c>
      <c r="Y35" s="327">
        <v>22059</v>
      </c>
      <c r="Z35" s="327">
        <v>48275</v>
      </c>
      <c r="AA35" s="327">
        <v>1711</v>
      </c>
      <c r="AB35" s="327">
        <v>1651395</v>
      </c>
      <c r="AC35" s="328">
        <v>1757945</v>
      </c>
    </row>
    <row r="36" spans="1:29" s="31" customFormat="1" ht="14.25" customHeight="1" x14ac:dyDescent="0.25">
      <c r="A36" s="333" t="s">
        <v>1249</v>
      </c>
      <c r="B36" s="342">
        <v>112503.42062281356</v>
      </c>
      <c r="C36" s="342">
        <v>112503.42062281356</v>
      </c>
      <c r="D36" s="342">
        <v>142044.53049531695</v>
      </c>
      <c r="E36" s="342">
        <v>98492.092560809207</v>
      </c>
      <c r="F36" s="342">
        <v>132667.38293572547</v>
      </c>
      <c r="G36" s="342">
        <v>100708.8485133395</v>
      </c>
      <c r="I36" s="335" t="s">
        <v>1249</v>
      </c>
      <c r="J36" s="20">
        <v>174769.82733787771</v>
      </c>
      <c r="K36" s="20">
        <v>174769.82733787771</v>
      </c>
      <c r="L36" s="20">
        <v>192237.21884892791</v>
      </c>
      <c r="M36" s="20">
        <v>127270.17108739528</v>
      </c>
      <c r="N36" s="20">
        <v>174499.69366005986</v>
      </c>
      <c r="O36" s="20">
        <v>143500.40808852774</v>
      </c>
      <c r="P36" s="374">
        <f>'Simulation results'!V99</f>
        <v>121458.33</v>
      </c>
      <c r="Q36" s="375">
        <f t="shared" si="3"/>
        <v>-0.30503833613574527</v>
      </c>
      <c r="R36" s="368">
        <f t="shared" si="4"/>
        <v>0.55346234248132453</v>
      </c>
      <c r="S36" s="369">
        <f t="shared" si="5"/>
        <v>7.9596774281283977E-2</v>
      </c>
      <c r="T36" s="362"/>
      <c r="U36" s="403"/>
      <c r="V36" s="278" t="s">
        <v>1261</v>
      </c>
      <c r="W36" s="326">
        <v>105570</v>
      </c>
      <c r="X36" s="327">
        <v>143897</v>
      </c>
      <c r="Y36" s="327">
        <v>106677</v>
      </c>
      <c r="Z36" s="327">
        <v>125677</v>
      </c>
      <c r="AA36" s="327">
        <v>29677</v>
      </c>
      <c r="AB36" s="327">
        <v>2682111</v>
      </c>
      <c r="AC36" s="328">
        <v>3193609</v>
      </c>
    </row>
    <row r="37" spans="1:29" s="31" customFormat="1" ht="14.25" customHeight="1" x14ac:dyDescent="0.25">
      <c r="A37" s="333" t="s">
        <v>1250</v>
      </c>
      <c r="B37" s="342">
        <v>2504840.8769109654</v>
      </c>
      <c r="C37" s="342">
        <v>2504840.8769109654</v>
      </c>
      <c r="D37" s="342">
        <v>3405765.1683881162</v>
      </c>
      <c r="E37" s="342">
        <v>2990706.2698154547</v>
      </c>
      <c r="F37" s="342">
        <v>2211639.5141283409</v>
      </c>
      <c r="G37" s="342">
        <v>2193502.6022299975</v>
      </c>
      <c r="I37" s="335" t="s">
        <v>1250</v>
      </c>
      <c r="J37" s="20">
        <v>2567661.1095914617</v>
      </c>
      <c r="K37" s="20">
        <v>2567661.1095914617</v>
      </c>
      <c r="L37" s="20">
        <v>3333948.48183676</v>
      </c>
      <c r="M37" s="20">
        <v>2851105.5579233272</v>
      </c>
      <c r="N37" s="20">
        <v>2250755.2382779247</v>
      </c>
      <c r="O37" s="20">
        <v>2166550.0975846206</v>
      </c>
      <c r="P37" s="374">
        <f>'Simulation results'!V100</f>
        <v>3112034</v>
      </c>
      <c r="Q37" s="375">
        <f t="shared" si="3"/>
        <v>0.21201119118681233</v>
      </c>
      <c r="R37" s="368">
        <f t="shared" si="4"/>
        <v>2.5079530304522812E-2</v>
      </c>
      <c r="S37" s="369">
        <f t="shared" si="5"/>
        <v>0.24240786258560298</v>
      </c>
      <c r="T37" s="362"/>
      <c r="U37" s="403"/>
      <c r="V37" s="278" t="s">
        <v>1262</v>
      </c>
      <c r="W37" s="326">
        <v>2534520</v>
      </c>
      <c r="X37" s="327">
        <v>4223607</v>
      </c>
      <c r="Y37" s="327">
        <v>3441839</v>
      </c>
      <c r="Z37" s="327">
        <v>2006148</v>
      </c>
      <c r="AA37" s="327">
        <v>2878998</v>
      </c>
      <c r="AB37" s="327">
        <v>173628752</v>
      </c>
      <c r="AC37" s="328">
        <v>188713864</v>
      </c>
    </row>
    <row r="38" spans="1:29" s="31" customFormat="1" ht="15" customHeight="1" x14ac:dyDescent="0.25">
      <c r="A38" s="333" t="s">
        <v>1251</v>
      </c>
      <c r="B38" s="342">
        <v>19656.953262579409</v>
      </c>
      <c r="C38" s="342">
        <v>19656.953262579409</v>
      </c>
      <c r="D38" s="342">
        <v>96215.72663259822</v>
      </c>
      <c r="E38" s="342">
        <v>103781.27048296954</v>
      </c>
      <c r="F38" s="342">
        <v>40447.01062396988</v>
      </c>
      <c r="G38" s="342">
        <v>94606.433170533928</v>
      </c>
      <c r="I38" s="335" t="s">
        <v>1251</v>
      </c>
      <c r="J38" s="20">
        <v>51495.235925228051</v>
      </c>
      <c r="K38" s="20">
        <v>51495.235925228051</v>
      </c>
      <c r="L38" s="20">
        <v>94448.608297310653</v>
      </c>
      <c r="M38" s="20">
        <v>71723.06663923194</v>
      </c>
      <c r="N38" s="20">
        <v>83847.085919833189</v>
      </c>
      <c r="O38" s="20">
        <v>157329.01815117532</v>
      </c>
      <c r="P38" s="374">
        <f>'Simulation results'!V101</f>
        <v>62896.26</v>
      </c>
      <c r="Q38" s="375">
        <f t="shared" si="3"/>
        <v>0.22139958910619284</v>
      </c>
      <c r="R38" s="368">
        <f t="shared" si="4"/>
        <v>1.6196956993970479</v>
      </c>
      <c r="S38" s="369">
        <f t="shared" si="5"/>
        <v>2.1996952508268151</v>
      </c>
      <c r="T38" s="362"/>
      <c r="U38" s="403"/>
      <c r="V38" s="278" t="s">
        <v>1263</v>
      </c>
      <c r="W38" s="326">
        <v>61640</v>
      </c>
      <c r="X38" s="327">
        <v>125923</v>
      </c>
      <c r="Y38" s="327">
        <v>86019</v>
      </c>
      <c r="Z38" s="327">
        <v>77766</v>
      </c>
      <c r="AA38" s="327">
        <v>133403</v>
      </c>
      <c r="AB38" s="327">
        <v>5053102</v>
      </c>
      <c r="AC38" s="328">
        <v>5537853</v>
      </c>
    </row>
    <row r="39" spans="1:29" s="31" customFormat="1" ht="14.25" customHeight="1" x14ac:dyDescent="0.25">
      <c r="A39" s="333" t="s">
        <v>1252</v>
      </c>
      <c r="B39" s="342">
        <v>78773.169826455094</v>
      </c>
      <c r="C39" s="342">
        <v>78773.169826455094</v>
      </c>
      <c r="D39" s="342">
        <v>113533.10497928543</v>
      </c>
      <c r="E39" s="342">
        <v>82822.459701575921</v>
      </c>
      <c r="F39" s="342">
        <v>67808.47524768913</v>
      </c>
      <c r="G39" s="342">
        <v>123451.96459946854</v>
      </c>
      <c r="I39" s="335" t="s">
        <v>1252</v>
      </c>
      <c r="J39" s="20">
        <v>101036.65448331038</v>
      </c>
      <c r="K39" s="20">
        <v>101036.65448331038</v>
      </c>
      <c r="L39" s="20">
        <v>59226.909865929258</v>
      </c>
      <c r="M39" s="20">
        <v>35184.375437440991</v>
      </c>
      <c r="N39" s="20">
        <v>74598.6758022422</v>
      </c>
      <c r="O39" s="20">
        <v>129763.88426420437</v>
      </c>
      <c r="P39" s="374">
        <f>'Simulation results'!V102</f>
        <v>87925.31</v>
      </c>
      <c r="Q39" s="375">
        <f t="shared" si="3"/>
        <v>-0.12976819700098208</v>
      </c>
      <c r="R39" s="368">
        <f t="shared" si="4"/>
        <v>0.28262776153230718</v>
      </c>
      <c r="S39" s="369">
        <f t="shared" si="5"/>
        <v>0.11618346949485403</v>
      </c>
      <c r="T39" s="362"/>
      <c r="U39" s="403"/>
      <c r="V39" s="278" t="s">
        <v>1264</v>
      </c>
      <c r="W39" s="326">
        <v>108401</v>
      </c>
      <c r="X39" s="327">
        <v>89803</v>
      </c>
      <c r="Y39" s="327">
        <v>31470</v>
      </c>
      <c r="Z39" s="327">
        <v>88980</v>
      </c>
      <c r="AA39" s="327">
        <v>187963</v>
      </c>
      <c r="AB39" s="327">
        <v>3838685</v>
      </c>
      <c r="AC39" s="328">
        <v>4345302</v>
      </c>
    </row>
    <row r="40" spans="1:29" s="31" customFormat="1" ht="15.75" customHeight="1" thickBot="1" x14ac:dyDescent="0.3">
      <c r="A40" s="192" t="s">
        <v>24</v>
      </c>
      <c r="B40" s="342">
        <v>4247981</v>
      </c>
      <c r="C40" s="342">
        <v>4247981</v>
      </c>
      <c r="D40" s="342">
        <v>4391344</v>
      </c>
      <c r="E40" s="342">
        <v>4452557</v>
      </c>
      <c r="F40" s="342">
        <v>4715407</v>
      </c>
      <c r="G40" s="342">
        <v>3043878</v>
      </c>
      <c r="I40" s="336" t="s">
        <v>24</v>
      </c>
      <c r="J40" s="20">
        <f t="shared" ref="J40:O40" si="6">SUM(J28:J39)</f>
        <v>5268860</v>
      </c>
      <c r="K40" s="20">
        <f>SUM(K28:K39)</f>
        <v>5268860</v>
      </c>
      <c r="L40" s="20">
        <f t="shared" si="6"/>
        <v>4552402</v>
      </c>
      <c r="M40" s="20">
        <f t="shared" si="6"/>
        <v>4296250</v>
      </c>
      <c r="N40" s="20">
        <f t="shared" si="6"/>
        <v>5946800</v>
      </c>
      <c r="O40" s="20">
        <f t="shared" si="6"/>
        <v>3439809</v>
      </c>
      <c r="P40" s="378">
        <f>SUM(P28:P39)</f>
        <v>5377178.79</v>
      </c>
      <c r="Q40" s="375">
        <f t="shared" si="3"/>
        <v>2.0558297240769408E-2</v>
      </c>
      <c r="R40" s="368">
        <f t="shared" si="4"/>
        <v>0.2403209901362553</v>
      </c>
      <c r="S40" s="369">
        <f t="shared" si="5"/>
        <v>0.26581987772544191</v>
      </c>
      <c r="T40" s="362"/>
      <c r="U40" s="404" t="s">
        <v>25</v>
      </c>
      <c r="V40" s="405"/>
      <c r="W40" s="329">
        <v>4806317</v>
      </c>
      <c r="X40" s="330">
        <v>5606918</v>
      </c>
      <c r="Y40" s="330">
        <v>5175899</v>
      </c>
      <c r="Z40" s="330">
        <v>4525253</v>
      </c>
      <c r="AA40" s="330">
        <v>3667225</v>
      </c>
      <c r="AB40" s="330">
        <v>259272259</v>
      </c>
      <c r="AC40" s="331">
        <v>283053871</v>
      </c>
    </row>
    <row r="41" spans="1:29" s="31" customFormat="1" x14ac:dyDescent="0.25">
      <c r="A41" s="106"/>
      <c r="B41" s="128"/>
      <c r="C41" s="128"/>
      <c r="D41" s="128"/>
      <c r="E41" s="128"/>
      <c r="F41" s="128"/>
      <c r="G41" s="128"/>
      <c r="P41" s="379"/>
      <c r="Q41" s="380"/>
      <c r="R41" s="368"/>
      <c r="S41" s="369"/>
      <c r="T41" s="362"/>
      <c r="U41" s="37"/>
      <c r="V41" s="37"/>
      <c r="W41" s="37"/>
      <c r="X41" s="37"/>
      <c r="Y41" s="37"/>
      <c r="Z41" s="37"/>
      <c r="AA41" s="37"/>
      <c r="AB41" s="37"/>
      <c r="AC41" s="37"/>
    </row>
    <row r="42" spans="1:29" ht="15.75" customHeight="1" x14ac:dyDescent="0.25">
      <c r="A42" s="106"/>
      <c r="B42" s="1"/>
      <c r="P42" s="379"/>
      <c r="Q42" s="380"/>
      <c r="R42" s="368"/>
      <c r="S42" s="369"/>
      <c r="T42" s="362"/>
      <c r="U42" s="409" t="s">
        <v>29</v>
      </c>
      <c r="V42" s="410"/>
      <c r="W42" s="410"/>
      <c r="X42" s="410"/>
      <c r="Y42" s="410"/>
      <c r="Z42" s="410"/>
      <c r="AA42" s="410"/>
      <c r="AB42" s="410"/>
      <c r="AC42" s="410"/>
    </row>
    <row r="43" spans="1:29" ht="15.75" thickBot="1" x14ac:dyDescent="0.3">
      <c r="A43" s="106"/>
      <c r="B43" s="1"/>
      <c r="P43" s="379"/>
      <c r="Q43" s="380"/>
      <c r="R43" s="368"/>
      <c r="S43" s="369"/>
      <c r="T43" s="362"/>
      <c r="U43" s="411" t="s">
        <v>23</v>
      </c>
      <c r="V43" s="410"/>
      <c r="W43" s="410"/>
      <c r="X43" s="410"/>
      <c r="Y43" s="410"/>
      <c r="Z43" s="410"/>
      <c r="AA43" s="410"/>
      <c r="AB43" s="410"/>
      <c r="AC43" s="410"/>
    </row>
    <row r="44" spans="1:29" ht="15.75" customHeight="1" thickBot="1" x14ac:dyDescent="0.3">
      <c r="A44" s="106"/>
      <c r="B44" s="1"/>
      <c r="P44" s="379"/>
      <c r="Q44" s="380"/>
      <c r="R44" s="368"/>
      <c r="S44" s="369"/>
      <c r="T44" s="362"/>
      <c r="U44" s="14"/>
      <c r="V44" s="13"/>
      <c r="W44" s="406" t="s">
        <v>26</v>
      </c>
      <c r="X44" s="407"/>
      <c r="Y44" s="407"/>
      <c r="Z44" s="407"/>
      <c r="AA44" s="407"/>
      <c r="AB44" s="408"/>
      <c r="AC44" s="412" t="s">
        <v>25</v>
      </c>
    </row>
    <row r="45" spans="1:29" s="18" customFormat="1" ht="30.75" thickBot="1" x14ac:dyDescent="0.3">
      <c r="A45" s="163"/>
      <c r="B45" s="164" t="s">
        <v>37</v>
      </c>
      <c r="C45" s="164" t="s">
        <v>37</v>
      </c>
      <c r="D45" s="164" t="s">
        <v>38</v>
      </c>
      <c r="E45" s="164" t="s">
        <v>39</v>
      </c>
      <c r="F45" s="164" t="s">
        <v>40</v>
      </c>
      <c r="G45" s="164" t="s">
        <v>41</v>
      </c>
      <c r="J45" s="18" t="s">
        <v>219</v>
      </c>
      <c r="K45" s="18" t="s">
        <v>37</v>
      </c>
      <c r="L45" s="18" t="s">
        <v>38</v>
      </c>
      <c r="M45" s="18" t="s">
        <v>39</v>
      </c>
      <c r="N45" s="18" t="s">
        <v>40</v>
      </c>
      <c r="O45" s="18" t="s">
        <v>41</v>
      </c>
      <c r="P45" s="376" t="s">
        <v>761</v>
      </c>
      <c r="Q45" s="377" t="s">
        <v>762</v>
      </c>
      <c r="R45" s="366" t="s">
        <v>2143</v>
      </c>
      <c r="S45" s="367" t="s">
        <v>2144</v>
      </c>
      <c r="T45" s="361"/>
      <c r="U45" s="12"/>
      <c r="V45" s="57"/>
      <c r="W45" s="107" t="s">
        <v>37</v>
      </c>
      <c r="X45" s="108" t="s">
        <v>38</v>
      </c>
      <c r="Y45" s="108" t="s">
        <v>39</v>
      </c>
      <c r="Z45" s="108" t="s">
        <v>40</v>
      </c>
      <c r="AA45" s="108" t="s">
        <v>41</v>
      </c>
      <c r="AB45" s="108" t="s">
        <v>302</v>
      </c>
      <c r="AC45" s="413"/>
    </row>
    <row r="46" spans="1:29" ht="18.75" customHeight="1" x14ac:dyDescent="0.25">
      <c r="A46" s="192" t="s">
        <v>53</v>
      </c>
      <c r="B46" s="342">
        <v>1333231.6313427021</v>
      </c>
      <c r="C46" s="342">
        <v>1333231.6313427021</v>
      </c>
      <c r="D46" s="342">
        <v>1312527.8571040158</v>
      </c>
      <c r="E46" s="342">
        <v>1162979.4486445596</v>
      </c>
      <c r="F46" s="342">
        <v>1835012.5121870909</v>
      </c>
      <c r="G46" s="342">
        <v>868318.6510159513</v>
      </c>
      <c r="I46" t="s">
        <v>53</v>
      </c>
      <c r="J46" s="20">
        <v>1653635.177067955</v>
      </c>
      <c r="K46" s="20">
        <v>1653635.177067955</v>
      </c>
      <c r="L46" s="20">
        <v>1360666.4478428555</v>
      </c>
      <c r="M46" s="20">
        <v>1122153.0586220881</v>
      </c>
      <c r="N46" s="20">
        <v>2314212.2000230714</v>
      </c>
      <c r="O46" s="20">
        <v>981264.79137223249</v>
      </c>
      <c r="P46" s="374">
        <f>'Simulation results'!V103</f>
        <v>1704700</v>
      </c>
      <c r="Q46" s="375">
        <f>P46/J46-1</f>
        <v>3.0880343887330408E-2</v>
      </c>
      <c r="R46" s="368">
        <f>J46/B46-1</f>
        <v>0.2403209901362553</v>
      </c>
      <c r="S46" s="369">
        <f>P46/B46-1</f>
        <v>0.27862252884233696</v>
      </c>
      <c r="T46" s="362"/>
      <c r="U46" s="420" t="s">
        <v>20</v>
      </c>
      <c r="V46" s="11" t="s">
        <v>7</v>
      </c>
      <c r="W46" s="10">
        <v>1328300</v>
      </c>
      <c r="X46" s="9">
        <v>1369448</v>
      </c>
      <c r="Y46" s="9">
        <v>1034664</v>
      </c>
      <c r="Z46" s="9">
        <v>1277608</v>
      </c>
      <c r="AA46" s="9">
        <v>701480</v>
      </c>
      <c r="AB46" s="9">
        <v>79283012</v>
      </c>
      <c r="AC46" s="34">
        <v>84994512</v>
      </c>
    </row>
    <row r="47" spans="1:29" ht="15.75" customHeight="1" x14ac:dyDescent="0.25">
      <c r="A47" s="192" t="s">
        <v>54</v>
      </c>
      <c r="B47" s="342">
        <v>2149766.8657448515</v>
      </c>
      <c r="C47" s="342">
        <v>2149766.8657448515</v>
      </c>
      <c r="D47" s="342">
        <v>2046529.6578729816</v>
      </c>
      <c r="E47" s="342">
        <v>2433808.1116418676</v>
      </c>
      <c r="F47" s="342">
        <v>2153780.4841523473</v>
      </c>
      <c r="G47" s="342">
        <v>1694994.8753642195</v>
      </c>
      <c r="I47" t="s">
        <v>54</v>
      </c>
      <c r="J47" s="20">
        <v>2666400.9674827689</v>
      </c>
      <c r="K47" s="20">
        <v>2666400.9674827689</v>
      </c>
      <c r="L47" s="20">
        <v>2121588.6770793353</v>
      </c>
      <c r="M47" s="20">
        <v>2348369.2852537031</v>
      </c>
      <c r="N47" s="20">
        <v>2716224.0254461975</v>
      </c>
      <c r="O47" s="20">
        <v>1915470.537003034</v>
      </c>
      <c r="P47" s="374">
        <f>'Simulation results'!V104</f>
        <v>2423675</v>
      </c>
      <c r="Q47" s="375">
        <f>P47/J47-1</f>
        <v>-9.1031307910121151E-2</v>
      </c>
      <c r="R47" s="368">
        <f>J47/B47-1</f>
        <v>0.24032099013625552</v>
      </c>
      <c r="S47" s="369">
        <f>P47/B47-1</f>
        <v>0.12741294817577575</v>
      </c>
      <c r="T47" s="362"/>
      <c r="U47" s="421"/>
      <c r="V47" s="8" t="s">
        <v>6</v>
      </c>
      <c r="W47" s="7">
        <v>2301373</v>
      </c>
      <c r="X47" s="6">
        <v>2591108</v>
      </c>
      <c r="Y47" s="6">
        <v>3166978</v>
      </c>
      <c r="Z47" s="6">
        <v>2032432</v>
      </c>
      <c r="AA47" s="6">
        <v>2127163</v>
      </c>
      <c r="AB47" s="6">
        <v>130166045</v>
      </c>
      <c r="AC47" s="35">
        <v>142385099</v>
      </c>
    </row>
    <row r="48" spans="1:29" ht="14.25" customHeight="1" x14ac:dyDescent="0.25">
      <c r="A48" s="192" t="s">
        <v>55</v>
      </c>
      <c r="B48" s="102">
        <v>764982.50291244616</v>
      </c>
      <c r="C48" s="102">
        <v>764982.50291244616</v>
      </c>
      <c r="D48" s="102">
        <v>1032286.4850230025</v>
      </c>
      <c r="E48" s="102">
        <v>855769.43971357332</v>
      </c>
      <c r="F48" s="102">
        <v>726614.0036605621</v>
      </c>
      <c r="G48" s="102">
        <v>480564.47361982916</v>
      </c>
      <c r="I48" t="s">
        <v>55</v>
      </c>
      <c r="J48" s="20">
        <v>948823.85544927604</v>
      </c>
      <c r="K48" s="20">
        <v>948823.85544927604</v>
      </c>
      <c r="L48" s="20">
        <v>1070146.8750778092</v>
      </c>
      <c r="M48" s="20">
        <v>825727.65612420882</v>
      </c>
      <c r="N48" s="20">
        <v>916363.77453073091</v>
      </c>
      <c r="O48" s="20">
        <v>543073.67162473372</v>
      </c>
      <c r="P48" s="374">
        <f>'Simulation results'!V105</f>
        <v>1248801.1299999999</v>
      </c>
      <c r="Q48" s="375">
        <f>P48/J48-1</f>
        <v>0.31615696931300508</v>
      </c>
      <c r="R48" s="368">
        <f>J48/B48-1</f>
        <v>0.2403209901362553</v>
      </c>
      <c r="S48" s="369">
        <f>P48/B48-1</f>
        <v>0.63245711535303939</v>
      </c>
      <c r="T48" s="362"/>
      <c r="U48" s="421"/>
      <c r="V48" s="8" t="s">
        <v>5</v>
      </c>
      <c r="W48" s="7">
        <v>1176645</v>
      </c>
      <c r="X48" s="6">
        <v>1646360</v>
      </c>
      <c r="Y48" s="6">
        <v>974257</v>
      </c>
      <c r="Z48" s="6">
        <v>1215213</v>
      </c>
      <c r="AA48" s="6">
        <v>838583</v>
      </c>
      <c r="AB48" s="6">
        <v>49823203</v>
      </c>
      <c r="AC48" s="35">
        <v>55674261</v>
      </c>
    </row>
    <row r="49" spans="1:29" ht="15.75" customHeight="1" thickBot="1" x14ac:dyDescent="0.3">
      <c r="A49" s="192" t="s">
        <v>24</v>
      </c>
      <c r="B49" s="342">
        <v>4247981</v>
      </c>
      <c r="C49" s="342">
        <v>4247981</v>
      </c>
      <c r="D49" s="342">
        <v>4391344</v>
      </c>
      <c r="E49" s="342">
        <v>4452557</v>
      </c>
      <c r="F49" s="342">
        <v>4715407.0000000009</v>
      </c>
      <c r="G49" s="342">
        <v>3043878</v>
      </c>
      <c r="I49" t="s">
        <v>24</v>
      </c>
      <c r="J49" s="20">
        <v>5268860</v>
      </c>
      <c r="K49" s="20">
        <v>5268860</v>
      </c>
      <c r="L49" s="20">
        <v>4552402</v>
      </c>
      <c r="M49" s="20">
        <v>4296250</v>
      </c>
      <c r="N49" s="20">
        <v>5946800</v>
      </c>
      <c r="O49" s="20">
        <v>3439809</v>
      </c>
      <c r="P49" s="378">
        <f>SUM(P46:P48)</f>
        <v>5377176.1299999999</v>
      </c>
      <c r="Q49" s="375">
        <f>P49/J49-1</f>
        <v>2.0557792387727147E-2</v>
      </c>
      <c r="R49" s="368">
        <f>J49/B49-1</f>
        <v>0.2403209901362553</v>
      </c>
      <c r="S49" s="369">
        <f>P49/B49-1</f>
        <v>0.26581925154561659</v>
      </c>
      <c r="T49" s="362"/>
      <c r="U49" s="428" t="s">
        <v>25</v>
      </c>
      <c r="V49" s="429"/>
      <c r="W49" s="5">
        <v>4806318</v>
      </c>
      <c r="X49" s="4">
        <v>5606916</v>
      </c>
      <c r="Y49" s="4">
        <v>5175899</v>
      </c>
      <c r="Z49" s="4">
        <v>4525253</v>
      </c>
      <c r="AA49" s="4">
        <v>3667226</v>
      </c>
      <c r="AB49" s="4">
        <v>259272260</v>
      </c>
      <c r="AC49" s="36">
        <v>283053872</v>
      </c>
    </row>
    <row r="50" spans="1:29" x14ac:dyDescent="0.25">
      <c r="A50" s="196"/>
      <c r="B50" s="1"/>
      <c r="P50" s="379"/>
      <c r="Q50" s="380"/>
      <c r="R50" s="368"/>
      <c r="S50" s="369"/>
      <c r="T50" s="362"/>
      <c r="U50" s="37"/>
      <c r="V50" s="37"/>
      <c r="W50" s="37"/>
      <c r="X50" s="37"/>
      <c r="Y50" s="37"/>
      <c r="Z50" s="37"/>
      <c r="AA50" s="37"/>
      <c r="AB50" s="37"/>
      <c r="AC50" s="37"/>
    </row>
    <row r="51" spans="1:29" ht="15.75" customHeight="1" x14ac:dyDescent="0.25">
      <c r="A51" s="196"/>
      <c r="B51" s="1"/>
      <c r="P51" s="379"/>
      <c r="Q51" s="380"/>
      <c r="R51" s="368"/>
      <c r="S51" s="369"/>
      <c r="T51" s="362"/>
      <c r="U51" s="409" t="s">
        <v>28</v>
      </c>
      <c r="V51" s="410"/>
      <c r="W51" s="410"/>
      <c r="X51" s="410"/>
      <c r="Y51" s="410"/>
      <c r="Z51" s="410"/>
      <c r="AA51" s="410"/>
      <c r="AB51" s="410"/>
      <c r="AC51" s="410"/>
    </row>
    <row r="52" spans="1:29" ht="15.75" thickBot="1" x14ac:dyDescent="0.3">
      <c r="A52" s="196"/>
      <c r="B52" s="1"/>
      <c r="P52" s="379"/>
      <c r="Q52" s="380"/>
      <c r="R52" s="368"/>
      <c r="S52" s="369"/>
      <c r="T52" s="362"/>
      <c r="U52" s="411" t="s">
        <v>23</v>
      </c>
      <c r="V52" s="410"/>
      <c r="W52" s="410"/>
      <c r="X52" s="410"/>
      <c r="Y52" s="410"/>
      <c r="Z52" s="410"/>
      <c r="AA52" s="410"/>
      <c r="AB52" s="410"/>
      <c r="AC52" s="410"/>
    </row>
    <row r="53" spans="1:29" ht="15.75" customHeight="1" thickBot="1" x14ac:dyDescent="0.3">
      <c r="A53" s="196"/>
      <c r="B53" s="103"/>
      <c r="C53" s="103"/>
      <c r="D53" s="103"/>
      <c r="E53" s="103"/>
      <c r="F53" s="103"/>
      <c r="G53" s="103"/>
      <c r="P53" s="379"/>
      <c r="Q53" s="380"/>
      <c r="R53" s="368"/>
      <c r="S53" s="369"/>
      <c r="T53" s="362"/>
      <c r="U53" s="14"/>
      <c r="V53" s="13"/>
      <c r="W53" s="406" t="s">
        <v>26</v>
      </c>
      <c r="X53" s="407"/>
      <c r="Y53" s="407"/>
      <c r="Z53" s="407"/>
      <c r="AA53" s="407"/>
      <c r="AB53" s="408"/>
      <c r="AC53" s="412" t="s">
        <v>25</v>
      </c>
    </row>
    <row r="54" spans="1:29" s="18" customFormat="1" ht="30.75" thickBot="1" x14ac:dyDescent="0.3">
      <c r="A54" s="195"/>
      <c r="B54" s="164" t="s">
        <v>37</v>
      </c>
      <c r="C54" s="164" t="s">
        <v>37</v>
      </c>
      <c r="D54" s="164" t="s">
        <v>38</v>
      </c>
      <c r="E54" s="164" t="s">
        <v>39</v>
      </c>
      <c r="F54" s="164" t="s">
        <v>40</v>
      </c>
      <c r="G54" s="164" t="s">
        <v>41</v>
      </c>
      <c r="J54" s="18" t="s">
        <v>219</v>
      </c>
      <c r="K54" s="18" t="s">
        <v>37</v>
      </c>
      <c r="L54" s="18" t="s">
        <v>38</v>
      </c>
      <c r="M54" s="18" t="s">
        <v>39</v>
      </c>
      <c r="N54" s="18" t="s">
        <v>40</v>
      </c>
      <c r="O54" s="18" t="s">
        <v>41</v>
      </c>
      <c r="P54" s="376" t="s">
        <v>761</v>
      </c>
      <c r="Q54" s="377" t="s">
        <v>762</v>
      </c>
      <c r="R54" s="366" t="s">
        <v>2143</v>
      </c>
      <c r="S54" s="367" t="s">
        <v>2144</v>
      </c>
      <c r="T54" s="361"/>
      <c r="U54" s="12"/>
      <c r="V54" s="57"/>
      <c r="W54" s="107" t="s">
        <v>37</v>
      </c>
      <c r="X54" s="108" t="s">
        <v>38</v>
      </c>
      <c r="Y54" s="108" t="s">
        <v>39</v>
      </c>
      <c r="Z54" s="108" t="s">
        <v>40</v>
      </c>
      <c r="AA54" s="108" t="s">
        <v>41</v>
      </c>
      <c r="AB54" s="108" t="s">
        <v>302</v>
      </c>
      <c r="AC54" s="413"/>
    </row>
    <row r="55" spans="1:29" ht="15.75" customHeight="1" x14ac:dyDescent="0.25">
      <c r="A55" s="192" t="s">
        <v>304</v>
      </c>
      <c r="B55" s="102">
        <v>2153123</v>
      </c>
      <c r="C55" s="102">
        <v>2153123</v>
      </c>
      <c r="D55" s="102">
        <v>2240183</v>
      </c>
      <c r="E55" s="102">
        <v>2056343</v>
      </c>
      <c r="F55" s="102">
        <v>2140728</v>
      </c>
      <c r="G55" s="102">
        <v>1545414</v>
      </c>
      <c r="I55" t="s">
        <v>52</v>
      </c>
      <c r="J55" s="31">
        <v>2483505</v>
      </c>
      <c r="K55">
        <v>2483505</v>
      </c>
      <c r="L55">
        <v>2326121</v>
      </c>
      <c r="M55">
        <v>1892139</v>
      </c>
      <c r="N55">
        <v>2713579</v>
      </c>
      <c r="O55">
        <v>1707994.9999998002</v>
      </c>
      <c r="P55" s="374">
        <f>'Simulation results'!V106</f>
        <v>2502624</v>
      </c>
      <c r="Q55" s="375">
        <f>P55/J55-1</f>
        <v>7.6983940036359222E-3</v>
      </c>
      <c r="R55" s="368">
        <f>J55/B55-1</f>
        <v>0.15344316139858249</v>
      </c>
      <c r="S55" s="369">
        <f>P55/B55-1</f>
        <v>0.16232282131582831</v>
      </c>
      <c r="T55" s="362"/>
      <c r="U55" s="420" t="s">
        <v>21</v>
      </c>
      <c r="V55" s="11" t="s">
        <v>9</v>
      </c>
      <c r="W55" s="10">
        <v>2543070</v>
      </c>
      <c r="X55" s="9">
        <v>3240951</v>
      </c>
      <c r="Y55" s="9">
        <v>2860253</v>
      </c>
      <c r="Z55" s="9">
        <v>2450035</v>
      </c>
      <c r="AA55" s="9">
        <v>1935297</v>
      </c>
      <c r="AB55" s="9">
        <v>138343492</v>
      </c>
      <c r="AC55" s="34">
        <v>151373098</v>
      </c>
    </row>
    <row r="56" spans="1:29" x14ac:dyDescent="0.25">
      <c r="A56" s="192" t="s">
        <v>305</v>
      </c>
      <c r="B56" s="102">
        <v>2094858</v>
      </c>
      <c r="C56" s="102">
        <v>2094858</v>
      </c>
      <c r="D56" s="102">
        <v>2151161</v>
      </c>
      <c r="E56" s="102">
        <v>2396214</v>
      </c>
      <c r="F56" s="102">
        <v>2574679.0000000009</v>
      </c>
      <c r="G56" s="102">
        <v>1498464</v>
      </c>
      <c r="I56" t="s">
        <v>60</v>
      </c>
      <c r="J56" s="31">
        <v>2785355</v>
      </c>
      <c r="K56">
        <v>2785355</v>
      </c>
      <c r="L56">
        <v>2226281</v>
      </c>
      <c r="M56">
        <v>2404111</v>
      </c>
      <c r="N56">
        <v>3233221</v>
      </c>
      <c r="O56">
        <v>1731814.0000001998</v>
      </c>
      <c r="P56" s="374">
        <f>'Simulation results'!V107</f>
        <v>2874550.25</v>
      </c>
      <c r="Q56" s="375">
        <f>P56/J56-1</f>
        <v>3.2022937830186837E-2</v>
      </c>
      <c r="R56" s="368">
        <f>J56/B56-1</f>
        <v>0.32961518155407199</v>
      </c>
      <c r="S56" s="369">
        <f>P56/B56-1</f>
        <v>0.37219336585105056</v>
      </c>
      <c r="T56" s="362"/>
      <c r="U56" s="421"/>
      <c r="V56" s="8" t="s">
        <v>8</v>
      </c>
      <c r="W56" s="7">
        <v>2263248</v>
      </c>
      <c r="X56" s="6">
        <v>2365966</v>
      </c>
      <c r="Y56" s="6">
        <v>2315646</v>
      </c>
      <c r="Z56" s="6">
        <v>2075218</v>
      </c>
      <c r="AA56" s="6">
        <v>1731929</v>
      </c>
      <c r="AB56" s="6">
        <v>120928767</v>
      </c>
      <c r="AC56" s="35">
        <v>131680774</v>
      </c>
    </row>
    <row r="57" spans="1:29" ht="15.75" customHeight="1" thickBot="1" x14ac:dyDescent="0.3">
      <c r="A57" s="192" t="s">
        <v>24</v>
      </c>
      <c r="B57" s="342">
        <v>4247981</v>
      </c>
      <c r="C57" s="342">
        <v>4247981</v>
      </c>
      <c r="D57" s="342">
        <v>4391344</v>
      </c>
      <c r="E57" s="342">
        <v>4452557</v>
      </c>
      <c r="F57" s="342">
        <v>4715407.0000000009</v>
      </c>
      <c r="G57" s="342">
        <v>3043878</v>
      </c>
      <c r="I57" t="s">
        <v>24</v>
      </c>
      <c r="J57" s="20">
        <v>5268860</v>
      </c>
      <c r="K57">
        <v>5268860</v>
      </c>
      <c r="L57">
        <v>4552402</v>
      </c>
      <c r="M57">
        <v>4296250</v>
      </c>
      <c r="N57">
        <v>5946800</v>
      </c>
      <c r="O57">
        <v>3439809</v>
      </c>
      <c r="P57" s="378">
        <f>SUM(P55:P56)</f>
        <v>5377174.25</v>
      </c>
      <c r="Q57" s="375">
        <f>P57/J57-1</f>
        <v>2.0557435574298788E-2</v>
      </c>
      <c r="R57" s="368">
        <f>J57/B57-1</f>
        <v>0.2403209901362553</v>
      </c>
      <c r="S57" s="369">
        <f>P57/B57-1</f>
        <v>0.26581880898243182</v>
      </c>
      <c r="T57" s="362"/>
      <c r="U57" s="428" t="s">
        <v>25</v>
      </c>
      <c r="V57" s="429"/>
      <c r="W57" s="5">
        <v>4806318</v>
      </c>
      <c r="X57" s="4">
        <v>5606917</v>
      </c>
      <c r="Y57" s="4">
        <v>5175899</v>
      </c>
      <c r="Z57" s="4">
        <v>4525253</v>
      </c>
      <c r="AA57" s="4">
        <v>3667226</v>
      </c>
      <c r="AB57" s="4">
        <v>259272259</v>
      </c>
      <c r="AC57" s="36">
        <v>283053872</v>
      </c>
    </row>
    <row r="58" spans="1:29" x14ac:dyDescent="0.25">
      <c r="A58" s="196"/>
      <c r="B58" s="1"/>
      <c r="P58" s="379"/>
      <c r="Q58" s="380"/>
      <c r="R58" s="368"/>
      <c r="S58" s="369"/>
      <c r="T58" s="362"/>
      <c r="U58" s="37"/>
      <c r="V58" s="37"/>
      <c r="W58" s="37"/>
      <c r="X58" s="37"/>
      <c r="Y58" s="37"/>
      <c r="Z58" s="37"/>
      <c r="AA58" s="37"/>
      <c r="AB58" s="37"/>
      <c r="AC58" s="37"/>
    </row>
    <row r="59" spans="1:29" ht="15.75" customHeight="1" x14ac:dyDescent="0.25">
      <c r="A59" s="196"/>
      <c r="B59" s="1"/>
      <c r="P59" s="379"/>
      <c r="Q59" s="380"/>
      <c r="R59" s="368"/>
      <c r="S59" s="369"/>
      <c r="T59" s="362"/>
      <c r="U59" s="409" t="s">
        <v>27</v>
      </c>
      <c r="V59" s="410"/>
      <c r="W59" s="410"/>
      <c r="X59" s="410"/>
      <c r="Y59" s="410"/>
      <c r="Z59" s="410"/>
      <c r="AA59" s="410"/>
      <c r="AB59" s="410"/>
      <c r="AC59" s="410"/>
    </row>
    <row r="60" spans="1:29" ht="15.75" thickBot="1" x14ac:dyDescent="0.3">
      <c r="A60" s="196"/>
      <c r="B60" s="1"/>
      <c r="P60" s="379"/>
      <c r="Q60" s="380"/>
      <c r="R60" s="368"/>
      <c r="S60" s="369"/>
      <c r="T60" s="362"/>
      <c r="U60" s="411" t="s">
        <v>23</v>
      </c>
      <c r="V60" s="410"/>
      <c r="W60" s="410"/>
      <c r="X60" s="410"/>
      <c r="Y60" s="410"/>
      <c r="Z60" s="410"/>
      <c r="AA60" s="410"/>
      <c r="AB60" s="410"/>
      <c r="AC60" s="410"/>
    </row>
    <row r="61" spans="1:29" ht="15.75" customHeight="1" thickBot="1" x14ac:dyDescent="0.3">
      <c r="A61" s="196"/>
      <c r="B61" s="1"/>
      <c r="P61" s="379"/>
      <c r="Q61" s="380"/>
      <c r="R61" s="368"/>
      <c r="S61" s="369"/>
      <c r="T61" s="362"/>
      <c r="U61" s="14"/>
      <c r="V61" s="13"/>
      <c r="W61" s="406" t="s">
        <v>26</v>
      </c>
      <c r="X61" s="407"/>
      <c r="Y61" s="407"/>
      <c r="Z61" s="407"/>
      <c r="AA61" s="407"/>
      <c r="AB61" s="408"/>
      <c r="AC61" s="412" t="s">
        <v>25</v>
      </c>
    </row>
    <row r="62" spans="1:29" s="18" customFormat="1" ht="30.75" thickBot="1" x14ac:dyDescent="0.3">
      <c r="A62" s="195"/>
      <c r="B62" s="164" t="s">
        <v>37</v>
      </c>
      <c r="C62" s="164" t="s">
        <v>37</v>
      </c>
      <c r="D62" s="164" t="s">
        <v>38</v>
      </c>
      <c r="E62" s="164" t="s">
        <v>39</v>
      </c>
      <c r="F62" s="164" t="s">
        <v>40</v>
      </c>
      <c r="G62" s="164" t="s">
        <v>41</v>
      </c>
      <c r="J62" s="18" t="s">
        <v>219</v>
      </c>
      <c r="K62" s="18" t="s">
        <v>37</v>
      </c>
      <c r="L62" s="18" t="s">
        <v>38</v>
      </c>
      <c r="M62" s="18" t="s">
        <v>39</v>
      </c>
      <c r="N62" s="18" t="s">
        <v>40</v>
      </c>
      <c r="O62" s="18" t="s">
        <v>41</v>
      </c>
      <c r="P62" s="376" t="s">
        <v>761</v>
      </c>
      <c r="Q62" s="377" t="s">
        <v>762</v>
      </c>
      <c r="R62" s="366" t="s">
        <v>2143</v>
      </c>
      <c r="S62" s="367" t="s">
        <v>2144</v>
      </c>
      <c r="T62" s="361"/>
      <c r="U62" s="12"/>
      <c r="V62" s="57"/>
      <c r="W62" s="107" t="s">
        <v>37</v>
      </c>
      <c r="X62" s="108" t="s">
        <v>38</v>
      </c>
      <c r="Y62" s="108" t="s">
        <v>39</v>
      </c>
      <c r="Z62" s="108" t="s">
        <v>40</v>
      </c>
      <c r="AA62" s="108" t="s">
        <v>41</v>
      </c>
      <c r="AB62" s="108" t="s">
        <v>302</v>
      </c>
      <c r="AC62" s="413"/>
    </row>
    <row r="63" spans="1:29" ht="15.75" customHeight="1" x14ac:dyDescent="0.25">
      <c r="A63" s="192" t="s">
        <v>119</v>
      </c>
      <c r="B63" s="102">
        <v>110738</v>
      </c>
      <c r="C63" s="102">
        <v>110738</v>
      </c>
      <c r="D63" s="102">
        <v>1039535</v>
      </c>
      <c r="E63" s="102">
        <v>535103</v>
      </c>
      <c r="F63" s="102">
        <v>421813</v>
      </c>
      <c r="G63" s="102">
        <v>316968</v>
      </c>
      <c r="I63" t="s">
        <v>56</v>
      </c>
      <c r="J63" s="31">
        <v>91326</v>
      </c>
      <c r="K63">
        <v>91326</v>
      </c>
      <c r="L63">
        <v>1189621</v>
      </c>
      <c r="M63">
        <v>245576</v>
      </c>
      <c r="N63">
        <v>643101</v>
      </c>
      <c r="O63">
        <v>428990</v>
      </c>
      <c r="P63" s="374">
        <f>'Simulation results'!V108</f>
        <v>216952.63</v>
      </c>
      <c r="Q63" s="375">
        <f>P63/J63-1</f>
        <v>1.3755844994853601</v>
      </c>
      <c r="R63" s="368">
        <f>J63/B63-1</f>
        <v>-0.17529664613773055</v>
      </c>
      <c r="S63" s="369">
        <f>P63/B63-1</f>
        <v>0.95915250410879738</v>
      </c>
      <c r="T63" s="362"/>
      <c r="U63" s="420" t="s">
        <v>22</v>
      </c>
      <c r="V63" s="11" t="s">
        <v>12</v>
      </c>
      <c r="W63" s="10">
        <v>162835</v>
      </c>
      <c r="X63" s="9">
        <v>1622796</v>
      </c>
      <c r="Y63" s="9">
        <v>356267</v>
      </c>
      <c r="Z63" s="9">
        <v>564412</v>
      </c>
      <c r="AA63" s="9">
        <v>347193</v>
      </c>
      <c r="AB63" s="9">
        <v>37990040</v>
      </c>
      <c r="AC63" s="34">
        <v>41043543</v>
      </c>
    </row>
    <row r="64" spans="1:29" x14ac:dyDescent="0.25">
      <c r="A64" s="192" t="s">
        <v>120</v>
      </c>
      <c r="B64" s="102">
        <v>2742579</v>
      </c>
      <c r="C64" s="102">
        <v>2742579</v>
      </c>
      <c r="D64" s="102">
        <v>2169065</v>
      </c>
      <c r="E64" s="102">
        <v>3310997</v>
      </c>
      <c r="F64" s="102">
        <v>3355476</v>
      </c>
      <c r="G64" s="102">
        <v>2137559</v>
      </c>
      <c r="I64" t="s">
        <v>57</v>
      </c>
      <c r="J64" s="31">
        <v>3569073</v>
      </c>
      <c r="K64">
        <v>3569073</v>
      </c>
      <c r="L64">
        <v>2221992</v>
      </c>
      <c r="M64">
        <v>3445352</v>
      </c>
      <c r="N64">
        <v>4265386</v>
      </c>
      <c r="O64">
        <v>2513491</v>
      </c>
      <c r="P64" s="374">
        <f>'Simulation results'!V109</f>
        <v>3381469.5</v>
      </c>
      <c r="Q64" s="375">
        <f>P64/J64-1</f>
        <v>-5.2563648880255442E-2</v>
      </c>
      <c r="R64" s="368">
        <f>J64/B64-1</f>
        <v>0.30135649693226707</v>
      </c>
      <c r="S64" s="369">
        <f>P64/B64-1</f>
        <v>0.23295245095948003</v>
      </c>
      <c r="T64" s="362"/>
      <c r="U64" s="421"/>
      <c r="V64" s="8" t="s">
        <v>11</v>
      </c>
      <c r="W64" s="7">
        <v>3216803</v>
      </c>
      <c r="X64" s="6">
        <v>2691041</v>
      </c>
      <c r="Y64" s="6">
        <v>3668698</v>
      </c>
      <c r="Z64" s="6">
        <v>3324785</v>
      </c>
      <c r="AA64" s="6">
        <v>2713265</v>
      </c>
      <c r="AB64" s="6">
        <v>127179230</v>
      </c>
      <c r="AC64" s="35">
        <v>142793822</v>
      </c>
    </row>
    <row r="65" spans="1:29" x14ac:dyDescent="0.25">
      <c r="A65" s="192" t="s">
        <v>121</v>
      </c>
      <c r="B65" s="102">
        <v>1394664</v>
      </c>
      <c r="C65" s="102">
        <v>1394664</v>
      </c>
      <c r="D65" s="102">
        <v>1182744</v>
      </c>
      <c r="E65" s="102">
        <v>606457</v>
      </c>
      <c r="F65" s="102">
        <v>938118</v>
      </c>
      <c r="G65" s="102">
        <v>589351</v>
      </c>
      <c r="I65" t="s">
        <v>58</v>
      </c>
      <c r="J65" s="31">
        <v>1608461</v>
      </c>
      <c r="K65">
        <v>1608461</v>
      </c>
      <c r="L65">
        <v>1140789</v>
      </c>
      <c r="M65">
        <v>605322</v>
      </c>
      <c r="N65">
        <v>1038313</v>
      </c>
      <c r="O65">
        <v>497328</v>
      </c>
      <c r="P65" s="374">
        <f>'Simulation results'!V110</f>
        <v>1778755.38</v>
      </c>
      <c r="Q65" s="375">
        <f>P65/J65-1</f>
        <v>0.10587411196168262</v>
      </c>
      <c r="R65" s="368">
        <f>J65/B65-1</f>
        <v>0.1532964212168666</v>
      </c>
      <c r="S65" s="369">
        <f>P65/B65-1</f>
        <v>0.27540065564178895</v>
      </c>
      <c r="T65" s="362"/>
      <c r="U65" s="421"/>
      <c r="V65" s="8" t="s">
        <v>10</v>
      </c>
      <c r="W65" s="7">
        <v>1426680</v>
      </c>
      <c r="X65" s="6">
        <v>1293079</v>
      </c>
      <c r="Y65" s="6">
        <v>1150933</v>
      </c>
      <c r="Z65" s="6">
        <v>636056</v>
      </c>
      <c r="AA65" s="6">
        <v>606767</v>
      </c>
      <c r="AB65" s="6">
        <v>94102990</v>
      </c>
      <c r="AC65" s="35">
        <v>99216505</v>
      </c>
    </row>
    <row r="66" spans="1:29" ht="15.75" customHeight="1" thickBot="1" x14ac:dyDescent="0.3">
      <c r="A66" s="192" t="s">
        <v>24</v>
      </c>
      <c r="B66" s="342">
        <v>4247981</v>
      </c>
      <c r="C66" s="342">
        <v>4247981</v>
      </c>
      <c r="D66" s="342">
        <v>4391344</v>
      </c>
      <c r="E66" s="342">
        <v>4452557</v>
      </c>
      <c r="F66" s="342">
        <v>4715407</v>
      </c>
      <c r="G66" s="342">
        <v>3043878</v>
      </c>
      <c r="I66" t="s">
        <v>24</v>
      </c>
      <c r="J66" s="20">
        <v>5268860</v>
      </c>
      <c r="K66">
        <v>5268860</v>
      </c>
      <c r="L66">
        <v>4552402</v>
      </c>
      <c r="M66">
        <v>4296250</v>
      </c>
      <c r="N66">
        <v>5946800</v>
      </c>
      <c r="O66">
        <v>3439809</v>
      </c>
      <c r="P66" s="381">
        <f>SUM(P63:P65)</f>
        <v>5377177.5099999998</v>
      </c>
      <c r="Q66" s="382">
        <f>P66/J66-1</f>
        <v>2.0558054303966955E-2</v>
      </c>
      <c r="R66" s="370">
        <f>J66/B66-1</f>
        <v>0.2403209901362553</v>
      </c>
      <c r="S66" s="371">
        <f>P66/B66-1</f>
        <v>0.26581957640582665</v>
      </c>
      <c r="T66" s="362"/>
      <c r="U66" s="428" t="s">
        <v>25</v>
      </c>
      <c r="V66" s="429"/>
      <c r="W66" s="5">
        <v>4806318</v>
      </c>
      <c r="X66" s="4">
        <v>5606916</v>
      </c>
      <c r="Y66" s="4">
        <v>5175898</v>
      </c>
      <c r="Z66" s="4">
        <v>4525253</v>
      </c>
      <c r="AA66" s="4">
        <v>3667225</v>
      </c>
      <c r="AB66" s="4">
        <v>259272260</v>
      </c>
      <c r="AC66" s="36">
        <v>283053870</v>
      </c>
    </row>
    <row r="68" spans="1:29" s="31" customFormat="1" x14ac:dyDescent="0.25">
      <c r="B68" s="2"/>
      <c r="C68" s="103">
        <f>C63*C$55/C$57</f>
        <v>56128.437197341511</v>
      </c>
      <c r="D68" s="103">
        <f t="shared" ref="D68:G68" si="7">D63*D$55/D$57</f>
        <v>530304.30658700387</v>
      </c>
      <c r="E68" s="103">
        <f t="shared" si="7"/>
        <v>247128.8538987822</v>
      </c>
      <c r="F68" s="103">
        <f t="shared" si="7"/>
        <v>191497.12842687807</v>
      </c>
      <c r="G68" s="103">
        <f t="shared" si="7"/>
        <v>160928.52103533715</v>
      </c>
      <c r="P68" s="1"/>
      <c r="Q68" s="1"/>
      <c r="R68" s="1"/>
      <c r="S68" s="1"/>
      <c r="T68" s="1"/>
    </row>
    <row r="69" spans="1:29" s="31" customFormat="1" x14ac:dyDescent="0.25">
      <c r="B69" s="2"/>
      <c r="C69" s="103">
        <f t="shared" ref="C69:G69" si="8">C64*C$55/C$57</f>
        <v>1390098.0075515874</v>
      </c>
      <c r="D69" s="103">
        <f t="shared" si="8"/>
        <v>1106518.30940482</v>
      </c>
      <c r="E69" s="103">
        <f t="shared" si="8"/>
        <v>1529131.576298967</v>
      </c>
      <c r="F69" s="103">
        <f t="shared" si="8"/>
        <v>1523338.5848831285</v>
      </c>
      <c r="G69" s="103">
        <f t="shared" si="8"/>
        <v>1085264.785390873</v>
      </c>
      <c r="P69" s="1"/>
      <c r="Q69" s="1"/>
      <c r="R69" s="1"/>
      <c r="S69" s="1"/>
      <c r="T69" s="1"/>
    </row>
    <row r="70" spans="1:29" x14ac:dyDescent="0.25">
      <c r="C70" s="103">
        <f t="shared" ref="C70:G70" si="9">C65*C$55/C$57</f>
        <v>706896.555251071</v>
      </c>
      <c r="D70" s="103">
        <f t="shared" si="9"/>
        <v>603360.38400817604</v>
      </c>
      <c r="E70" s="103">
        <f t="shared" si="9"/>
        <v>280082.56980225071</v>
      </c>
      <c r="F70" s="103">
        <f t="shared" si="9"/>
        <v>425892.28668999294</v>
      </c>
      <c r="G70" s="103">
        <f t="shared" si="9"/>
        <v>299220.69357378973</v>
      </c>
    </row>
    <row r="72" spans="1:29" x14ac:dyDescent="0.25">
      <c r="A72" s="18" t="s">
        <v>59</v>
      </c>
      <c r="I72" s="18" t="s">
        <v>90</v>
      </c>
      <c r="J72" s="18"/>
      <c r="V72" s="18" t="s">
        <v>36</v>
      </c>
    </row>
    <row r="73" spans="1:29" ht="3.75" customHeight="1" x14ac:dyDescent="0.25"/>
    <row r="74" spans="1:29" ht="3.75" customHeight="1" x14ac:dyDescent="0.25"/>
    <row r="75" spans="1:29" x14ac:dyDescent="0.25">
      <c r="C75" s="1" t="str">
        <f>C5</f>
        <v>Atlanta</v>
      </c>
      <c r="D75" s="1" t="str">
        <f>D5</f>
        <v>Boston</v>
      </c>
      <c r="E75" s="1" t="str">
        <f>E5</f>
        <v>Detroit</v>
      </c>
      <c r="F75" s="1" t="str">
        <f>F5</f>
        <v>Houston</v>
      </c>
      <c r="G75" s="1" t="str">
        <f>G5</f>
        <v>Seattle</v>
      </c>
      <c r="K75" t="str">
        <f>K5</f>
        <v>Atlanta</v>
      </c>
      <c r="L75" t="str">
        <f>L5</f>
        <v>Boston</v>
      </c>
      <c r="M75" t="str">
        <f>M5</f>
        <v>Detroit</v>
      </c>
      <c r="N75" t="str">
        <f>N5</f>
        <v>Houston</v>
      </c>
      <c r="O75" t="str">
        <f>O5</f>
        <v>Seattle</v>
      </c>
      <c r="W75" t="str">
        <f>W5</f>
        <v>Atlanta</v>
      </c>
      <c r="X75" t="str">
        <f>X5</f>
        <v>Boston</v>
      </c>
      <c r="Y75" t="str">
        <f>Y5</f>
        <v>Detroit</v>
      </c>
      <c r="Z75" t="str">
        <f>Z5</f>
        <v>Houston</v>
      </c>
      <c r="AA75" t="str">
        <f>AA5</f>
        <v>Seattle</v>
      </c>
    </row>
    <row r="76" spans="1:29" x14ac:dyDescent="0.25">
      <c r="A76" s="31" t="str">
        <f t="shared" ref="A76:A81" si="10">A6</f>
        <v>Age: 0-14</v>
      </c>
      <c r="C76" s="105">
        <f t="shared" ref="C76:G82" si="11">C6/C$12</f>
        <v>0.22502595939106132</v>
      </c>
      <c r="D76" s="105">
        <f t="shared" si="11"/>
        <v>0.19771873941098669</v>
      </c>
      <c r="E76" s="105">
        <f t="shared" si="11"/>
        <v>0.22369595717696594</v>
      </c>
      <c r="F76" s="105">
        <f t="shared" si="11"/>
        <v>0.24303246782303203</v>
      </c>
      <c r="G76" s="105">
        <f t="shared" si="11"/>
        <v>0.20500394562462754</v>
      </c>
      <c r="I76" t="str">
        <f t="shared" ref="I76:I81" si="12">I6</f>
        <v>Age: 0-14</v>
      </c>
      <c r="K76" s="3">
        <f t="shared" ref="K76:O82" si="13">K6/K$12</f>
        <v>0.22061793253189493</v>
      </c>
      <c r="L76" s="3">
        <f t="shared" si="13"/>
        <v>0.17698327168822087</v>
      </c>
      <c r="M76" s="3">
        <f t="shared" si="13"/>
        <v>0.19689124236252545</v>
      </c>
      <c r="N76" s="3">
        <f t="shared" si="13"/>
        <v>0.23363439160556937</v>
      </c>
      <c r="O76" s="3">
        <f t="shared" si="13"/>
        <v>0.18943057594186188</v>
      </c>
      <c r="V76" t="str">
        <f t="shared" ref="V76:V81" si="14">V6</f>
        <v>Age 0-15</v>
      </c>
      <c r="W76" s="3">
        <f t="shared" ref="W76:AA82" si="15">W6/W$12</f>
        <v>0.18420191922382165</v>
      </c>
      <c r="X76" s="3">
        <f t="shared" si="15"/>
        <v>0.14344353590395578</v>
      </c>
      <c r="Y76" s="3">
        <f t="shared" si="15"/>
        <v>0.15817155628423196</v>
      </c>
      <c r="Z76" s="3">
        <f t="shared" si="15"/>
        <v>0.16962410720461377</v>
      </c>
      <c r="AA76" s="3">
        <f t="shared" si="15"/>
        <v>0.18922482258383383</v>
      </c>
      <c r="AB76" s="3"/>
    </row>
    <row r="77" spans="1:29" x14ac:dyDescent="0.25">
      <c r="A77" s="31" t="str">
        <f t="shared" si="10"/>
        <v>Age: 15-29</v>
      </c>
      <c r="C77" s="105">
        <f t="shared" si="11"/>
        <v>0.22153653700428511</v>
      </c>
      <c r="D77" s="105">
        <f t="shared" si="11"/>
        <v>0.20108718424245517</v>
      </c>
      <c r="E77" s="105">
        <f t="shared" si="11"/>
        <v>0.19195868800781213</v>
      </c>
      <c r="F77" s="105">
        <f t="shared" si="11"/>
        <v>0.22479183663255367</v>
      </c>
      <c r="G77" s="105">
        <f t="shared" si="11"/>
        <v>0.20857669065580159</v>
      </c>
      <c r="I77" t="str">
        <f t="shared" si="12"/>
        <v>Age: 15-29</v>
      </c>
      <c r="K77" s="3">
        <f t="shared" si="13"/>
        <v>0.20767205809226283</v>
      </c>
      <c r="L77" s="3">
        <f t="shared" si="13"/>
        <v>0.21463899717116372</v>
      </c>
      <c r="M77" s="3">
        <f t="shared" si="13"/>
        <v>0.19102985161478034</v>
      </c>
      <c r="N77" s="3">
        <f t="shared" si="13"/>
        <v>0.21819381852424832</v>
      </c>
      <c r="O77" s="3">
        <f t="shared" si="13"/>
        <v>0.21007794328115312</v>
      </c>
      <c r="V77" t="str">
        <f t="shared" si="14"/>
        <v>Age 16-29</v>
      </c>
      <c r="W77" s="3">
        <f t="shared" si="15"/>
        <v>0.17035847399194143</v>
      </c>
      <c r="X77" s="3">
        <f t="shared" si="15"/>
        <v>0.18148297897043955</v>
      </c>
      <c r="Y77" s="3">
        <f t="shared" si="15"/>
        <v>0.19416433744166955</v>
      </c>
      <c r="Z77" s="3">
        <f t="shared" si="15"/>
        <v>0.20210405915426166</v>
      </c>
      <c r="AA77" s="3">
        <f t="shared" si="15"/>
        <v>0.18242349460423071</v>
      </c>
      <c r="AB77" s="3"/>
    </row>
    <row r="78" spans="1:29" x14ac:dyDescent="0.25">
      <c r="A78" s="31" t="str">
        <f t="shared" si="10"/>
        <v>Age: 30-44</v>
      </c>
      <c r="C78" s="105">
        <f t="shared" si="11"/>
        <v>0.26730227842356169</v>
      </c>
      <c r="D78" s="105">
        <f t="shared" si="11"/>
        <v>0.252430235481438</v>
      </c>
      <c r="E78" s="105">
        <f t="shared" si="11"/>
        <v>0.24171661362223998</v>
      </c>
      <c r="F78" s="105">
        <f t="shared" si="11"/>
        <v>0.24813870785703121</v>
      </c>
      <c r="G78" s="105">
        <f t="shared" si="11"/>
        <v>0.26013953253054162</v>
      </c>
      <c r="I78" t="str">
        <f t="shared" si="12"/>
        <v>Age: 30-44</v>
      </c>
      <c r="K78" s="3">
        <f t="shared" si="13"/>
        <v>0.23078958256624774</v>
      </c>
      <c r="L78" s="3">
        <f t="shared" si="13"/>
        <v>0.20245641751321611</v>
      </c>
      <c r="M78" s="3">
        <f t="shared" si="13"/>
        <v>0.19731812627291243</v>
      </c>
      <c r="N78" s="3">
        <f t="shared" si="13"/>
        <v>0.21929003833994754</v>
      </c>
      <c r="O78" s="3">
        <f t="shared" si="13"/>
        <v>0.22234781059064618</v>
      </c>
      <c r="V78" t="str">
        <f t="shared" si="14"/>
        <v>Age 30-44</v>
      </c>
      <c r="W78" s="3">
        <f t="shared" si="15"/>
        <v>0.28282897635986631</v>
      </c>
      <c r="X78" s="3">
        <f t="shared" si="15"/>
        <v>0.24734020496468914</v>
      </c>
      <c r="Y78" s="3">
        <f t="shared" si="15"/>
        <v>0.25910320120234187</v>
      </c>
      <c r="Z78" s="3">
        <f t="shared" si="15"/>
        <v>0.27770601997280592</v>
      </c>
      <c r="AA78" s="3">
        <f t="shared" si="15"/>
        <v>0.2241310527715098</v>
      </c>
      <c r="AB78" s="3"/>
    </row>
    <row r="79" spans="1:29" x14ac:dyDescent="0.25">
      <c r="A79" s="31" t="str">
        <f t="shared" si="10"/>
        <v>Age: 45-59</v>
      </c>
      <c r="C79" s="105">
        <f t="shared" si="11"/>
        <v>0.17855658958926604</v>
      </c>
      <c r="D79" s="105">
        <f t="shared" si="11"/>
        <v>0.18589684615917132</v>
      </c>
      <c r="E79" s="105">
        <f t="shared" si="11"/>
        <v>0.18708732981969686</v>
      </c>
      <c r="F79" s="105">
        <f t="shared" si="11"/>
        <v>0.17573774649781027</v>
      </c>
      <c r="G79" s="105">
        <f t="shared" si="11"/>
        <v>0.19164959962258671</v>
      </c>
      <c r="I79" t="str">
        <f t="shared" si="12"/>
        <v>Age: 45-59</v>
      </c>
      <c r="K79" s="3">
        <f t="shared" si="13"/>
        <v>0.20368789453506073</v>
      </c>
      <c r="L79" s="3">
        <f t="shared" si="13"/>
        <v>0.21990171342513248</v>
      </c>
      <c r="M79" s="3">
        <f t="shared" si="13"/>
        <v>0.22608437590922317</v>
      </c>
      <c r="N79" s="3">
        <f t="shared" si="13"/>
        <v>0.19791854442725498</v>
      </c>
      <c r="O79" s="3">
        <f t="shared" si="13"/>
        <v>0.21757109188329934</v>
      </c>
      <c r="V79" t="str">
        <f t="shared" si="14"/>
        <v>Age 45-59</v>
      </c>
      <c r="W79" s="3">
        <f t="shared" si="15"/>
        <v>0.20635754854339641</v>
      </c>
      <c r="X79" s="3">
        <f t="shared" si="15"/>
        <v>0.2421797932803357</v>
      </c>
      <c r="Y79" s="3">
        <f t="shared" si="15"/>
        <v>0.19645978408774978</v>
      </c>
      <c r="Z79" s="3">
        <f t="shared" si="15"/>
        <v>0.20438194284385869</v>
      </c>
      <c r="AA79" s="3">
        <f t="shared" si="15"/>
        <v>0.20423017404168001</v>
      </c>
      <c r="AB79" s="3"/>
    </row>
    <row r="80" spans="1:29" x14ac:dyDescent="0.25">
      <c r="A80" s="31" t="str">
        <f t="shared" si="10"/>
        <v>Age: 60-74</v>
      </c>
      <c r="C80" s="105">
        <f t="shared" si="11"/>
        <v>7.3906404006985907E-2</v>
      </c>
      <c r="D80" s="105">
        <f t="shared" si="11"/>
        <v>0.1008071788500286</v>
      </c>
      <c r="E80" s="105">
        <f t="shared" si="11"/>
        <v>9.84717320856308E-2</v>
      </c>
      <c r="F80" s="105">
        <f t="shared" si="11"/>
        <v>7.5653066638786431E-2</v>
      </c>
      <c r="G80" s="105">
        <f t="shared" si="11"/>
        <v>8.4362776694729552E-2</v>
      </c>
      <c r="I80" t="str">
        <f t="shared" si="12"/>
        <v>Age: 60-74</v>
      </c>
      <c r="K80" s="3">
        <f t="shared" si="13"/>
        <v>0.10143769240404946</v>
      </c>
      <c r="L80" s="3">
        <f t="shared" si="13"/>
        <v>0.12234464355300784</v>
      </c>
      <c r="M80" s="3">
        <f t="shared" si="13"/>
        <v>0.12551387838231015</v>
      </c>
      <c r="N80" s="3">
        <f t="shared" si="13"/>
        <v>9.5937983453285802E-2</v>
      </c>
      <c r="O80" s="3">
        <f t="shared" si="13"/>
        <v>0.11134455430519544</v>
      </c>
      <c r="V80" t="str">
        <f t="shared" si="14"/>
        <v>Age 60-74</v>
      </c>
      <c r="W80" s="3">
        <f t="shared" si="15"/>
        <v>0.11733493289457751</v>
      </c>
      <c r="X80" s="3">
        <f t="shared" si="15"/>
        <v>0.12951359900637016</v>
      </c>
      <c r="Y80" s="3">
        <f t="shared" si="15"/>
        <v>0.11891306225256713</v>
      </c>
      <c r="Z80" s="3">
        <f t="shared" si="15"/>
        <v>0.10741896640917094</v>
      </c>
      <c r="AA80" s="3">
        <f t="shared" si="15"/>
        <v>0.14046861046158882</v>
      </c>
      <c r="AB80" s="3"/>
    </row>
    <row r="81" spans="1:28" x14ac:dyDescent="0.25">
      <c r="A81" s="31" t="str">
        <f t="shared" si="10"/>
        <v>Age:75+</v>
      </c>
      <c r="C81" s="105">
        <f t="shared" si="11"/>
        <v>3.3672231584839951E-2</v>
      </c>
      <c r="D81" s="105">
        <f t="shared" si="11"/>
        <v>6.2059815855920193E-2</v>
      </c>
      <c r="E81" s="105">
        <f t="shared" si="11"/>
        <v>5.706967928765426E-2</v>
      </c>
      <c r="F81" s="105">
        <f t="shared" si="11"/>
        <v>3.2646174550786389E-2</v>
      </c>
      <c r="G81" s="105">
        <f t="shared" si="11"/>
        <v>5.026745487171299E-2</v>
      </c>
      <c r="I81" t="str">
        <f t="shared" si="12"/>
        <v>Age:75+</v>
      </c>
      <c r="K81" s="3">
        <f t="shared" si="13"/>
        <v>3.5794839870484318E-2</v>
      </c>
      <c r="L81" s="3">
        <f t="shared" si="13"/>
        <v>6.3674956649259012E-2</v>
      </c>
      <c r="M81" s="3">
        <f t="shared" si="13"/>
        <v>6.3162525458248478E-2</v>
      </c>
      <c r="N81" s="3">
        <f t="shared" si="13"/>
        <v>3.5025223649693953E-2</v>
      </c>
      <c r="O81" s="3">
        <f t="shared" si="13"/>
        <v>4.9228023997844067E-2</v>
      </c>
      <c r="V81" t="str">
        <f t="shared" si="14"/>
        <v>Age 75 up</v>
      </c>
      <c r="W81" s="3">
        <f t="shared" si="15"/>
        <v>3.8918148986396658E-2</v>
      </c>
      <c r="X81" s="3">
        <f t="shared" si="15"/>
        <v>5.603988787420966E-2</v>
      </c>
      <c r="Y81" s="3">
        <f t="shared" si="15"/>
        <v>7.3188058731439701E-2</v>
      </c>
      <c r="Z81" s="3">
        <f t="shared" si="15"/>
        <v>3.8764904415289049E-2</v>
      </c>
      <c r="AA81" s="3">
        <f t="shared" si="15"/>
        <v>5.9521845537156844E-2</v>
      </c>
      <c r="AB81" s="3"/>
    </row>
    <row r="82" spans="1:28" x14ac:dyDescent="0.25">
      <c r="A82" s="31" t="s">
        <v>24</v>
      </c>
      <c r="C82" s="105">
        <f t="shared" si="11"/>
        <v>1</v>
      </c>
      <c r="D82" s="105">
        <f t="shared" si="11"/>
        <v>1</v>
      </c>
      <c r="E82" s="105">
        <f t="shared" si="11"/>
        <v>1</v>
      </c>
      <c r="F82" s="105">
        <f t="shared" si="11"/>
        <v>1</v>
      </c>
      <c r="G82" s="105">
        <f t="shared" si="11"/>
        <v>1</v>
      </c>
      <c r="I82" t="s">
        <v>24</v>
      </c>
      <c r="K82" s="3">
        <f t="shared" si="13"/>
        <v>1</v>
      </c>
      <c r="L82" s="3">
        <f t="shared" si="13"/>
        <v>1</v>
      </c>
      <c r="M82" s="3">
        <f t="shared" si="13"/>
        <v>1</v>
      </c>
      <c r="N82" s="3">
        <f t="shared" si="13"/>
        <v>1</v>
      </c>
      <c r="O82" s="3">
        <f t="shared" si="13"/>
        <v>1</v>
      </c>
      <c r="V82" t="s">
        <v>24</v>
      </c>
      <c r="W82" s="3">
        <f t="shared" si="15"/>
        <v>1</v>
      </c>
      <c r="X82" s="3">
        <f t="shared" si="15"/>
        <v>1</v>
      </c>
      <c r="Y82" s="3">
        <f t="shared" si="15"/>
        <v>1</v>
      </c>
      <c r="Z82" s="3">
        <f t="shared" si="15"/>
        <v>1</v>
      </c>
      <c r="AA82" s="3">
        <f t="shared" si="15"/>
        <v>1</v>
      </c>
      <c r="AB82" s="3"/>
    </row>
    <row r="83" spans="1:28" x14ac:dyDescent="0.25">
      <c r="A83" s="31"/>
    </row>
    <row r="84" spans="1:28" x14ac:dyDescent="0.25">
      <c r="A84" s="31"/>
    </row>
    <row r="85" spans="1:28" x14ac:dyDescent="0.25">
      <c r="A85" s="31"/>
    </row>
    <row r="86" spans="1:28" x14ac:dyDescent="0.25">
      <c r="A86" s="31"/>
    </row>
    <row r="87" spans="1:28" x14ac:dyDescent="0.25">
      <c r="A87" s="31"/>
      <c r="C87" s="1" t="str">
        <f>C17</f>
        <v>Atlanta</v>
      </c>
      <c r="D87" s="1" t="str">
        <f>D17</f>
        <v>Boston</v>
      </c>
      <c r="E87" s="1" t="str">
        <f>E17</f>
        <v>Detroit</v>
      </c>
      <c r="F87" s="1" t="str">
        <f>F17</f>
        <v>Houston</v>
      </c>
      <c r="G87" s="1" t="str">
        <f>G17</f>
        <v>Seattle</v>
      </c>
      <c r="K87" t="str">
        <f>K17</f>
        <v>Atlanta</v>
      </c>
      <c r="L87" t="str">
        <f>L17</f>
        <v>Boston</v>
      </c>
      <c r="M87" t="str">
        <f>M17</f>
        <v>Detroit</v>
      </c>
      <c r="N87" t="str">
        <f>N17</f>
        <v>Houston</v>
      </c>
      <c r="O87" t="str">
        <f>O17</f>
        <v>Seattle</v>
      </c>
      <c r="W87" t="str">
        <f>W17</f>
        <v>Atlanta</v>
      </c>
      <c r="X87" t="str">
        <f>X17</f>
        <v>Boston</v>
      </c>
      <c r="Y87" t="str">
        <f>Y17</f>
        <v>Detroit</v>
      </c>
      <c r="Z87" t="str">
        <f>Z17</f>
        <v>Houston</v>
      </c>
      <c r="AA87" t="str">
        <f>AA17</f>
        <v>Seattle</v>
      </c>
    </row>
    <row r="88" spans="1:28" x14ac:dyDescent="0.25">
      <c r="A88" s="31" t="str">
        <f>A18</f>
        <v>Single w/o Children</v>
      </c>
      <c r="C88" s="105">
        <f t="shared" ref="C88:G92" si="16">C18/C$22</f>
        <v>0.13194009106914556</v>
      </c>
      <c r="D88" s="105">
        <f t="shared" si="16"/>
        <v>0.16067199472416646</v>
      </c>
      <c r="E88" s="105">
        <f t="shared" si="16"/>
        <v>0.14776902350716675</v>
      </c>
      <c r="F88" s="105">
        <f t="shared" si="16"/>
        <v>0.11911018497448894</v>
      </c>
      <c r="G88" s="105">
        <f t="shared" si="16"/>
        <v>0.15980272533918902</v>
      </c>
      <c r="I88" t="str">
        <f>I18</f>
        <v>Single w/o Children</v>
      </c>
      <c r="K88" s="3">
        <f t="shared" ref="K88:O92" si="17">K18/K$22</f>
        <v>0.13383464354718097</v>
      </c>
      <c r="L88" s="3">
        <f t="shared" si="17"/>
        <v>0.16269674778281884</v>
      </c>
      <c r="M88" s="3">
        <f t="shared" si="17"/>
        <v>0.15779295897585102</v>
      </c>
      <c r="N88" s="3">
        <f t="shared" si="17"/>
        <v>0.11518194659312574</v>
      </c>
      <c r="O88" s="3">
        <f t="shared" si="17"/>
        <v>0.16492223841498174</v>
      </c>
      <c r="V88" t="str">
        <f>V18</f>
        <v>Single no k</v>
      </c>
      <c r="W88" s="3">
        <f t="shared" ref="W88:AA92" si="18">W18/W$22</f>
        <v>0.17870686042829459</v>
      </c>
      <c r="X88" s="3">
        <f t="shared" si="18"/>
        <v>0.22131288906184984</v>
      </c>
      <c r="Y88" s="3">
        <f t="shared" si="18"/>
        <v>0.22345258282667416</v>
      </c>
      <c r="Z88" s="3">
        <f t="shared" si="18"/>
        <v>0.17562200389679869</v>
      </c>
      <c r="AA88" s="3">
        <f t="shared" si="18"/>
        <v>0.17138217589594312</v>
      </c>
      <c r="AB88" s="3"/>
    </row>
    <row r="89" spans="1:28" x14ac:dyDescent="0.25">
      <c r="A89" s="31" t="str">
        <f>A19</f>
        <v>Couples w/o children</v>
      </c>
      <c r="C89" s="105">
        <f t="shared" si="16"/>
        <v>0.2422528034206719</v>
      </c>
      <c r="D89" s="105">
        <f t="shared" si="16"/>
        <v>0.26906154660746828</v>
      </c>
      <c r="E89" s="105">
        <f t="shared" si="16"/>
        <v>0.25399233411839167</v>
      </c>
      <c r="F89" s="105">
        <f t="shared" si="16"/>
        <v>0.22087027061096448</v>
      </c>
      <c r="G89" s="105">
        <f t="shared" si="16"/>
        <v>0.25198011603597026</v>
      </c>
      <c r="I89" t="str">
        <f>I19</f>
        <v>Couples w/o children</v>
      </c>
      <c r="K89" s="3">
        <f t="shared" si="17"/>
        <v>0.24656960709481301</v>
      </c>
      <c r="L89" s="3">
        <f t="shared" si="17"/>
        <v>0.27824817284566933</v>
      </c>
      <c r="M89" s="3">
        <f t="shared" si="17"/>
        <v>0.26976149033372704</v>
      </c>
      <c r="N89" s="3">
        <f t="shared" si="17"/>
        <v>0.23344376608882869</v>
      </c>
      <c r="O89" s="3">
        <f t="shared" si="17"/>
        <v>0.26345388219620236</v>
      </c>
      <c r="V89" t="str">
        <f>V19</f>
        <v>Couple no k</v>
      </c>
      <c r="W89" s="3">
        <f t="shared" si="18"/>
        <v>0.26754950463119587</v>
      </c>
      <c r="X89" s="3">
        <f t="shared" si="18"/>
        <v>0.2699071521836332</v>
      </c>
      <c r="Y89" s="3">
        <f t="shared" si="18"/>
        <v>0.2455022789277766</v>
      </c>
      <c r="Z89" s="3">
        <f t="shared" si="18"/>
        <v>0.24307436512389474</v>
      </c>
      <c r="AA89" s="3">
        <f t="shared" si="18"/>
        <v>0.26339916421817589</v>
      </c>
      <c r="AB89" s="3"/>
    </row>
    <row r="90" spans="1:28" x14ac:dyDescent="0.25">
      <c r="A90" s="31" t="str">
        <f>A20</f>
        <v>Single w/ children</v>
      </c>
      <c r="C90" s="105">
        <f t="shared" si="16"/>
        <v>0.14229419692531173</v>
      </c>
      <c r="D90" s="105">
        <f t="shared" si="16"/>
        <v>0.10746277143779306</v>
      </c>
      <c r="E90" s="105">
        <f t="shared" si="16"/>
        <v>0.15735537480020176</v>
      </c>
      <c r="F90" s="105">
        <f t="shared" si="16"/>
        <v>0.13685160114398612</v>
      </c>
      <c r="G90" s="105">
        <f t="shared" si="16"/>
        <v>0.1265907541877497</v>
      </c>
      <c r="I90" t="str">
        <f>I20</f>
        <v>Single w/ children</v>
      </c>
      <c r="K90" s="3">
        <f t="shared" si="17"/>
        <v>0.1550713886142045</v>
      </c>
      <c r="L90" s="3">
        <f t="shared" si="17"/>
        <v>0.11480023147105399</v>
      </c>
      <c r="M90" s="3">
        <f t="shared" si="17"/>
        <v>0.15913011781755554</v>
      </c>
      <c r="N90" s="3">
        <f t="shared" si="17"/>
        <v>0.15323422030817399</v>
      </c>
      <c r="O90" s="3">
        <f t="shared" si="17"/>
        <v>0.12762321662743256</v>
      </c>
      <c r="V90" t="str">
        <f>V20</f>
        <v>Single w/ k</v>
      </c>
      <c r="W90" s="3">
        <f t="shared" si="18"/>
        <v>0.13456059295285913</v>
      </c>
      <c r="X90" s="3">
        <f t="shared" si="18"/>
        <v>0.13996497540448699</v>
      </c>
      <c r="Y90" s="3">
        <f t="shared" si="18"/>
        <v>0.12234396382155062</v>
      </c>
      <c r="Z90" s="3">
        <f t="shared" si="18"/>
        <v>0.15658284741206735</v>
      </c>
      <c r="AA90" s="3">
        <f t="shared" si="18"/>
        <v>6.8611552331804021E-2</v>
      </c>
      <c r="AB90" s="3"/>
    </row>
    <row r="91" spans="1:28" x14ac:dyDescent="0.25">
      <c r="A91" s="31" t="str">
        <f>A21</f>
        <v>Couple with Children</v>
      </c>
      <c r="C91" s="105">
        <f t="shared" si="16"/>
        <v>0.48351290858487078</v>
      </c>
      <c r="D91" s="105">
        <f t="shared" si="16"/>
        <v>0.46280368723057225</v>
      </c>
      <c r="E91" s="105">
        <f t="shared" si="16"/>
        <v>0.44088326757423968</v>
      </c>
      <c r="F91" s="105">
        <f t="shared" si="16"/>
        <v>0.52316794327056038</v>
      </c>
      <c r="G91" s="105">
        <f t="shared" si="16"/>
        <v>0.46162640443709096</v>
      </c>
      <c r="I91" t="str">
        <f>I21</f>
        <v>Couple with Children</v>
      </c>
      <c r="K91" s="3">
        <f t="shared" si="17"/>
        <v>0.46452436074380149</v>
      </c>
      <c r="L91" s="3">
        <f t="shared" si="17"/>
        <v>0.44425484790045788</v>
      </c>
      <c r="M91" s="3">
        <f t="shared" si="17"/>
        <v>0.41331543287286637</v>
      </c>
      <c r="N91" s="3">
        <f t="shared" si="17"/>
        <v>0.49814006700987157</v>
      </c>
      <c r="O91" s="3">
        <f t="shared" si="17"/>
        <v>0.44400066276138334</v>
      </c>
      <c r="V91" t="str">
        <f>V21</f>
        <v>Couple w/ k</v>
      </c>
      <c r="W91" s="3">
        <f t="shared" si="18"/>
        <v>0.41918304198765044</v>
      </c>
      <c r="X91" s="3">
        <f t="shared" si="18"/>
        <v>0.36881498335002999</v>
      </c>
      <c r="Y91" s="3">
        <f t="shared" si="18"/>
        <v>0.40870117442399861</v>
      </c>
      <c r="Z91" s="3">
        <f t="shared" si="18"/>
        <v>0.42472078356723925</v>
      </c>
      <c r="AA91" s="3">
        <f t="shared" si="18"/>
        <v>0.496607107554077</v>
      </c>
      <c r="AB91" s="3"/>
    </row>
    <row r="92" spans="1:28" x14ac:dyDescent="0.25">
      <c r="A92" s="31" t="s">
        <v>24</v>
      </c>
      <c r="C92" s="105">
        <f t="shared" si="16"/>
        <v>1</v>
      </c>
      <c r="D92" s="105">
        <f t="shared" si="16"/>
        <v>1</v>
      </c>
      <c r="E92" s="105">
        <f t="shared" si="16"/>
        <v>1</v>
      </c>
      <c r="F92" s="105">
        <f t="shared" si="16"/>
        <v>1</v>
      </c>
      <c r="G92" s="105">
        <f t="shared" si="16"/>
        <v>1</v>
      </c>
      <c r="I92" t="s">
        <v>24</v>
      </c>
      <c r="K92" s="3">
        <f t="shared" si="17"/>
        <v>1</v>
      </c>
      <c r="L92" s="3">
        <f t="shared" si="17"/>
        <v>1</v>
      </c>
      <c r="M92" s="3">
        <f t="shared" si="17"/>
        <v>1</v>
      </c>
      <c r="N92" s="3">
        <f t="shared" si="17"/>
        <v>1</v>
      </c>
      <c r="O92" s="3">
        <f t="shared" si="17"/>
        <v>1</v>
      </c>
      <c r="V92" t="s">
        <v>24</v>
      </c>
      <c r="W92" s="3">
        <f t="shared" si="18"/>
        <v>1</v>
      </c>
      <c r="X92" s="3">
        <f t="shared" si="18"/>
        <v>1</v>
      </c>
      <c r="Y92" s="3">
        <f t="shared" si="18"/>
        <v>1</v>
      </c>
      <c r="Z92" s="3">
        <f t="shared" si="18"/>
        <v>1</v>
      </c>
      <c r="AA92" s="3">
        <f t="shared" si="18"/>
        <v>1</v>
      </c>
      <c r="AB92" s="3"/>
    </row>
    <row r="93" spans="1:28" x14ac:dyDescent="0.25">
      <c r="A93" s="31"/>
    </row>
    <row r="94" spans="1:28" x14ac:dyDescent="0.25">
      <c r="A94" s="31"/>
    </row>
    <row r="95" spans="1:28" s="31" customFormat="1" x14ac:dyDescent="0.25">
      <c r="B95" s="2"/>
      <c r="C95" s="1"/>
      <c r="D95" s="1"/>
      <c r="E95" s="1"/>
      <c r="F95" s="1"/>
      <c r="G95" s="1"/>
      <c r="P95" s="1"/>
      <c r="Q95" s="1"/>
      <c r="R95" s="1"/>
      <c r="S95" s="1"/>
      <c r="T95" s="1"/>
    </row>
    <row r="96" spans="1:28" s="31" customFormat="1" x14ac:dyDescent="0.25">
      <c r="A96" s="1"/>
      <c r="B96" s="1"/>
      <c r="C96" s="1" t="str">
        <f>C87</f>
        <v>Atlanta</v>
      </c>
      <c r="D96" s="1" t="str">
        <f t="shared" ref="D96:G96" si="19">D87</f>
        <v>Boston</v>
      </c>
      <c r="E96" s="1" t="str">
        <f t="shared" si="19"/>
        <v>Detroit</v>
      </c>
      <c r="F96" s="1" t="str">
        <f t="shared" si="19"/>
        <v>Houston</v>
      </c>
      <c r="G96" s="1" t="str">
        <f t="shared" si="19"/>
        <v>Seattle</v>
      </c>
      <c r="I96" s="1"/>
      <c r="J96" s="1"/>
      <c r="K96" s="1" t="str">
        <f t="shared" ref="K96:O96" si="20">K87</f>
        <v>Atlanta</v>
      </c>
      <c r="L96" s="1" t="str">
        <f t="shared" si="20"/>
        <v>Boston</v>
      </c>
      <c r="M96" s="1" t="str">
        <f t="shared" si="20"/>
        <v>Detroit</v>
      </c>
      <c r="N96" s="1" t="str">
        <f t="shared" si="20"/>
        <v>Houston</v>
      </c>
      <c r="O96" s="1" t="str">
        <f t="shared" si="20"/>
        <v>Seattle</v>
      </c>
      <c r="P96" s="1"/>
      <c r="Q96" s="1"/>
      <c r="R96" s="1"/>
      <c r="S96" s="1"/>
      <c r="T96" s="1"/>
      <c r="V96" s="1"/>
      <c r="W96" s="1"/>
      <c r="X96" s="1" t="str">
        <f>X87</f>
        <v>Boston</v>
      </c>
      <c r="Y96" s="1" t="str">
        <f t="shared" ref="Y96:AB96" si="21">Y87</f>
        <v>Detroit</v>
      </c>
      <c r="Z96" s="1" t="str">
        <f t="shared" si="21"/>
        <v>Houston</v>
      </c>
      <c r="AA96" s="1" t="str">
        <f t="shared" si="21"/>
        <v>Seattle</v>
      </c>
      <c r="AB96" s="1">
        <f t="shared" si="21"/>
        <v>0</v>
      </c>
    </row>
    <row r="97" spans="1:28" s="31" customFormat="1" x14ac:dyDescent="0.25">
      <c r="A97" s="337" t="str">
        <f>A28</f>
        <v>Hispanic-Native</v>
      </c>
      <c r="B97" s="2"/>
      <c r="C97" s="105">
        <f>C28/C$40</f>
        <v>3.8199939357378886E-2</v>
      </c>
      <c r="D97" s="105">
        <f t="shared" ref="D97:G97" si="22">D28/D$40</f>
        <v>3.8163278668513871E-2</v>
      </c>
      <c r="E97" s="105">
        <f t="shared" si="22"/>
        <v>2.1521943927698187E-2</v>
      </c>
      <c r="F97" s="105">
        <f t="shared" si="22"/>
        <v>0.1610147796691366</v>
      </c>
      <c r="G97" s="105">
        <f t="shared" si="22"/>
        <v>3.6030242297660851E-2</v>
      </c>
      <c r="I97" s="31" t="str">
        <f>A97</f>
        <v>Hispanic-Native</v>
      </c>
      <c r="J97" s="105"/>
      <c r="K97" s="105">
        <f t="shared" ref="K97:N97" si="23">K28/K$40</f>
        <v>6.5159252762160266E-2</v>
      </c>
      <c r="L97" s="105">
        <f t="shared" si="23"/>
        <v>4.7020638708785006E-2</v>
      </c>
      <c r="M97" s="105">
        <f t="shared" si="23"/>
        <v>2.5605871669329143E-2</v>
      </c>
      <c r="N97" s="105">
        <f t="shared" si="23"/>
        <v>0.21023367508232135</v>
      </c>
      <c r="O97" s="105">
        <f t="shared" ref="O97" si="24">O28/O$40</f>
        <v>6.0823303342682364E-2</v>
      </c>
      <c r="P97" s="1"/>
      <c r="Q97" s="1"/>
      <c r="R97" s="1"/>
      <c r="S97" s="1"/>
      <c r="T97" s="1"/>
      <c r="V97" s="337" t="str">
        <f>V28</f>
        <v>Hispanic-Native</v>
      </c>
      <c r="W97" s="2"/>
      <c r="X97" s="105">
        <f>X28/X$40</f>
        <v>4.3178444913943813E-2</v>
      </c>
      <c r="Y97" s="105">
        <f t="shared" ref="Y97:AB97" si="25">Y28/Y$40</f>
        <v>4.693213681333426E-2</v>
      </c>
      <c r="Z97" s="105">
        <f t="shared" si="25"/>
        <v>0.15721728707765067</v>
      </c>
      <c r="AA97" s="105">
        <f t="shared" si="25"/>
        <v>4.8344729325307284E-2</v>
      </c>
      <c r="AB97" s="105">
        <f t="shared" si="25"/>
        <v>8.778239171356933E-2</v>
      </c>
    </row>
    <row r="98" spans="1:28" s="31" customFormat="1" x14ac:dyDescent="0.25">
      <c r="A98" s="337" t="str">
        <f t="shared" ref="A98:A109" si="26">A29</f>
        <v>Hispanic-&gt;20 yr</v>
      </c>
      <c r="B98" s="2"/>
      <c r="C98" s="105">
        <f t="shared" ref="C98:G109" si="27">C29/C$40</f>
        <v>2.9835400067447018E-3</v>
      </c>
      <c r="D98" s="105">
        <f t="shared" si="27"/>
        <v>8.4965502212157543E-3</v>
      </c>
      <c r="E98" s="105">
        <f t="shared" si="27"/>
        <v>2.6605480567264092E-3</v>
      </c>
      <c r="F98" s="105">
        <f t="shared" si="27"/>
        <v>2.591185639276181E-2</v>
      </c>
      <c r="G98" s="105">
        <f t="shared" si="27"/>
        <v>2.0953457160964787E-3</v>
      </c>
      <c r="I98" s="31" t="str">
        <f t="shared" ref="I98:I109" si="28">A98</f>
        <v>Hispanic-&gt;20 yr</v>
      </c>
      <c r="J98" s="105"/>
      <c r="K98" s="105">
        <f t="shared" ref="K98:N98" si="29">K29/K$40</f>
        <v>8.2628984395410141E-3</v>
      </c>
      <c r="L98" s="105">
        <f t="shared" si="29"/>
        <v>2.0623363315304039E-2</v>
      </c>
      <c r="M98" s="105">
        <f t="shared" si="29"/>
        <v>6.7613996161250368E-3</v>
      </c>
      <c r="N98" s="105">
        <f t="shared" si="29"/>
        <v>4.6815245119102226E-2</v>
      </c>
      <c r="O98" s="105">
        <f t="shared" ref="O98" si="30">O29/O$40</f>
        <v>5.2057968998362189E-3</v>
      </c>
      <c r="P98" s="1"/>
      <c r="Q98" s="1"/>
      <c r="R98" s="1"/>
      <c r="S98" s="1"/>
      <c r="T98" s="1"/>
      <c r="V98" s="337" t="str">
        <f t="shared" ref="V98:V108" si="31">V29</f>
        <v>Hispanic-&gt;20 yr</v>
      </c>
      <c r="W98" s="2"/>
      <c r="X98" s="105">
        <f t="shared" ref="X98:AB98" si="32">X29/X$40</f>
        <v>2.2348641446156337E-2</v>
      </c>
      <c r="Y98" s="105">
        <f t="shared" si="32"/>
        <v>1.15595377730516E-2</v>
      </c>
      <c r="Z98" s="105">
        <f t="shared" si="32"/>
        <v>4.2532428573606826E-2</v>
      </c>
      <c r="AA98" s="105">
        <f t="shared" si="32"/>
        <v>0</v>
      </c>
      <c r="AB98" s="105">
        <f t="shared" si="32"/>
        <v>2.5520350790787842E-2</v>
      </c>
    </row>
    <row r="99" spans="1:28" s="31" customFormat="1" x14ac:dyDescent="0.25">
      <c r="A99" s="337" t="str">
        <f t="shared" si="26"/>
        <v>Hispanic &lt;20 yr</v>
      </c>
      <c r="B99" s="2"/>
      <c r="C99" s="105">
        <f t="shared" si="27"/>
        <v>2.2471937173756406E-2</v>
      </c>
      <c r="D99" s="105">
        <f t="shared" si="27"/>
        <v>1.7467463346997905E-2</v>
      </c>
      <c r="E99" s="105">
        <f t="shared" si="27"/>
        <v>4.3220280026300311E-3</v>
      </c>
      <c r="F99" s="105">
        <f t="shared" si="27"/>
        <v>0.10010627541318742</v>
      </c>
      <c r="G99" s="105">
        <f t="shared" si="27"/>
        <v>1.5244816450547739E-2</v>
      </c>
      <c r="I99" s="31" t="str">
        <f t="shared" si="28"/>
        <v>Hispanic &lt;20 yr</v>
      </c>
      <c r="J99" s="105"/>
      <c r="K99" s="105">
        <f t="shared" ref="K99:N99" si="33">K30/K$40</f>
        <v>3.0471290643403728E-2</v>
      </c>
      <c r="L99" s="105">
        <f t="shared" si="33"/>
        <v>2.2531689841436019E-2</v>
      </c>
      <c r="M99" s="105">
        <f t="shared" si="33"/>
        <v>6.751727841691587E-3</v>
      </c>
      <c r="N99" s="105">
        <f t="shared" si="33"/>
        <v>9.5983298807118853E-2</v>
      </c>
      <c r="O99" s="105">
        <f t="shared" ref="O99" si="34">O30/O$40</f>
        <v>2.3939848614816225E-2</v>
      </c>
      <c r="P99" s="1"/>
      <c r="Q99" s="1"/>
      <c r="R99" s="1"/>
      <c r="S99" s="1"/>
      <c r="T99" s="1"/>
      <c r="V99" s="337" t="str">
        <f t="shared" si="31"/>
        <v>Hispanic &lt;20 yr</v>
      </c>
      <c r="W99" s="2"/>
      <c r="X99" s="105">
        <f t="shared" ref="X99:AB99" si="35">X30/X$40</f>
        <v>2.7768196360282067E-2</v>
      </c>
      <c r="Y99" s="105">
        <f t="shared" si="35"/>
        <v>8.6085528330440766E-3</v>
      </c>
      <c r="Z99" s="105">
        <f t="shared" si="35"/>
        <v>0.11214709984171051</v>
      </c>
      <c r="AA99" s="105">
        <f t="shared" si="35"/>
        <v>2.414877734526788E-2</v>
      </c>
      <c r="AB99" s="105">
        <f t="shared" si="35"/>
        <v>3.8296630878662571E-2</v>
      </c>
    </row>
    <row r="100" spans="1:28" x14ac:dyDescent="0.25">
      <c r="A100" s="337" t="str">
        <f t="shared" si="26"/>
        <v>Black-Native</v>
      </c>
      <c r="C100" s="105">
        <f t="shared" si="27"/>
        <v>0.26678712563676438</v>
      </c>
      <c r="D100" s="105">
        <f t="shared" si="27"/>
        <v>3.3308751526541253E-2</v>
      </c>
      <c r="E100" s="105">
        <f t="shared" si="27"/>
        <v>0.22915186912639141</v>
      </c>
      <c r="F100" s="105">
        <f t="shared" si="27"/>
        <v>0.16318233873675275</v>
      </c>
      <c r="G100" s="105">
        <f t="shared" si="27"/>
        <v>5.5403666074185863E-2</v>
      </c>
      <c r="I100" s="31" t="str">
        <f t="shared" si="28"/>
        <v>Black-Native</v>
      </c>
      <c r="J100" s="105"/>
      <c r="K100" s="105">
        <f t="shared" ref="K100:N100" si="36">K31/K$40</f>
        <v>0.30099992272395903</v>
      </c>
      <c r="L100" s="105">
        <f t="shared" si="36"/>
        <v>3.2871655882318183E-2</v>
      </c>
      <c r="M100" s="105">
        <f t="shared" si="36"/>
        <v>0.22983909916450077</v>
      </c>
      <c r="N100" s="105">
        <f t="shared" si="36"/>
        <v>0.16634160665800052</v>
      </c>
      <c r="O100" s="105">
        <f t="shared" ref="O100" si="37">O31/O$40</f>
        <v>6.2717276145950934E-2</v>
      </c>
      <c r="V100" s="337" t="str">
        <f t="shared" si="31"/>
        <v>Black-Native</v>
      </c>
      <c r="W100" s="2"/>
      <c r="X100" s="105">
        <f t="shared" ref="X100:AB100" si="38">X31/X$40</f>
        <v>3.0011853214190042E-2</v>
      </c>
      <c r="Y100" s="105">
        <f t="shared" si="38"/>
        <v>0.21240947707828148</v>
      </c>
      <c r="Z100" s="105">
        <f t="shared" si="38"/>
        <v>0.15163461578833271</v>
      </c>
      <c r="AA100" s="105">
        <f t="shared" si="38"/>
        <v>3.1882145218796232E-2</v>
      </c>
      <c r="AB100" s="105">
        <f t="shared" si="38"/>
        <v>0.10724419229131645</v>
      </c>
    </row>
    <row r="101" spans="1:28" x14ac:dyDescent="0.25">
      <c r="A101" s="337" t="str">
        <f t="shared" si="26"/>
        <v>Black-&gt;20 yr</v>
      </c>
      <c r="C101" s="105">
        <f t="shared" si="27"/>
        <v>5.9042900255419466E-3</v>
      </c>
      <c r="D101" s="105">
        <f t="shared" si="27"/>
        <v>9.2441151672685816E-3</v>
      </c>
      <c r="E101" s="105">
        <f t="shared" si="27"/>
        <v>2.1019089385927296E-3</v>
      </c>
      <c r="F101" s="105">
        <f t="shared" si="27"/>
        <v>2.026452362443241E-3</v>
      </c>
      <c r="G101" s="105">
        <f t="shared" si="27"/>
        <v>1.0244084152215324E-3</v>
      </c>
      <c r="I101" s="31" t="str">
        <f t="shared" si="28"/>
        <v>Black-&gt;20 yr</v>
      </c>
      <c r="J101" s="105"/>
      <c r="K101" s="105">
        <f t="shared" ref="K101:N101" si="39">K32/K$40</f>
        <v>1.1362112884148156E-2</v>
      </c>
      <c r="L101" s="105">
        <f t="shared" si="39"/>
        <v>1.8542131425880726E-2</v>
      </c>
      <c r="M101" s="105">
        <f t="shared" si="39"/>
        <v>3.9358777299137943E-3</v>
      </c>
      <c r="N101" s="105">
        <f t="shared" si="39"/>
        <v>3.0357672894122116E-3</v>
      </c>
      <c r="O101" s="105">
        <f t="shared" ref="O101" si="40">O32/O$40</f>
        <v>1.7221437413074403E-3</v>
      </c>
      <c r="V101" s="337" t="str">
        <f t="shared" si="31"/>
        <v>Black-&gt;20 yr</v>
      </c>
      <c r="W101" s="2"/>
      <c r="X101" s="105">
        <f t="shared" ref="X101:AB101" si="41">X32/X$40</f>
        <v>2.0948763652330924E-2</v>
      </c>
      <c r="Y101" s="105">
        <f t="shared" si="41"/>
        <v>4.0093518053578711E-3</v>
      </c>
      <c r="Z101" s="105">
        <f t="shared" si="41"/>
        <v>2.864812199450506E-3</v>
      </c>
      <c r="AA101" s="105">
        <f t="shared" si="41"/>
        <v>0</v>
      </c>
      <c r="AB101" s="105">
        <f t="shared" si="41"/>
        <v>4.2115843947655041E-3</v>
      </c>
    </row>
    <row r="102" spans="1:28" x14ac:dyDescent="0.25">
      <c r="A102" s="337" t="str">
        <f t="shared" si="26"/>
        <v>Black &lt;20 yr</v>
      </c>
      <c r="C102" s="105">
        <f t="shared" si="27"/>
        <v>1.619829453178355E-2</v>
      </c>
      <c r="D102" s="105">
        <f t="shared" si="27"/>
        <v>2.0453584178633778E-2</v>
      </c>
      <c r="E102" s="105">
        <f t="shared" si="27"/>
        <v>4.8901601940379844E-4</v>
      </c>
      <c r="F102" s="105">
        <f t="shared" si="27"/>
        <v>3.9732116420307818E-3</v>
      </c>
      <c r="G102" s="105">
        <f t="shared" si="27"/>
        <v>9.4873233399354678E-4</v>
      </c>
      <c r="I102" s="31" t="str">
        <f t="shared" si="28"/>
        <v>Black &lt;20 yr</v>
      </c>
      <c r="J102" s="105"/>
      <c r="K102" s="105">
        <f t="shared" ref="K102:N102" si="42">K33/K$40</f>
        <v>1.5261966547956907E-2</v>
      </c>
      <c r="L102" s="105">
        <f t="shared" si="42"/>
        <v>2.1802725644743295E-2</v>
      </c>
      <c r="M102" s="105">
        <f t="shared" si="42"/>
        <v>5.6287588417141534E-4</v>
      </c>
      <c r="N102" s="105">
        <f t="shared" si="42"/>
        <v>3.1587799504819319E-3</v>
      </c>
      <c r="O102" s="105">
        <f t="shared" ref="O102" si="43">O33/O$40</f>
        <v>1.00810932148549E-3</v>
      </c>
      <c r="V102" s="337" t="str">
        <f t="shared" si="31"/>
        <v>Black &lt;20 yr</v>
      </c>
      <c r="W102" s="2"/>
      <c r="X102" s="105">
        <f t="shared" ref="X102:AB102" si="44">X33/X$40</f>
        <v>2.8013785826723345E-2</v>
      </c>
      <c r="Y102" s="105">
        <f t="shared" si="44"/>
        <v>0</v>
      </c>
      <c r="Z102" s="105">
        <f t="shared" si="44"/>
        <v>3.8335978121002297E-3</v>
      </c>
      <c r="AA102" s="105">
        <f t="shared" si="44"/>
        <v>0</v>
      </c>
      <c r="AB102" s="105">
        <f t="shared" si="44"/>
        <v>4.6938149291166553E-3</v>
      </c>
    </row>
    <row r="103" spans="1:28" x14ac:dyDescent="0.25">
      <c r="A103" s="337" t="str">
        <f t="shared" si="26"/>
        <v>Asian-Native</v>
      </c>
      <c r="C103" s="105">
        <f t="shared" si="27"/>
        <v>5.4241922805560857E-3</v>
      </c>
      <c r="D103" s="105">
        <f t="shared" si="27"/>
        <v>1.5862697307933427E-2</v>
      </c>
      <c r="E103" s="105">
        <f t="shared" si="27"/>
        <v>1.9432180551237259E-3</v>
      </c>
      <c r="F103" s="105">
        <f t="shared" si="27"/>
        <v>1.6292363386808312E-2</v>
      </c>
      <c r="G103" s="105">
        <f t="shared" si="27"/>
        <v>6.1841419275977041E-2</v>
      </c>
      <c r="I103" s="31" t="str">
        <f t="shared" si="28"/>
        <v>Asian-Native</v>
      </c>
      <c r="J103" s="105"/>
      <c r="K103" s="105">
        <f t="shared" ref="K103:N103" si="45">K34/K$40</f>
        <v>1.2073734543809172E-2</v>
      </c>
      <c r="L103" s="105">
        <f t="shared" si="45"/>
        <v>2.5007510107476986E-2</v>
      </c>
      <c r="M103" s="105">
        <f t="shared" si="45"/>
        <v>2.763903994309592E-3</v>
      </c>
      <c r="N103" s="105">
        <f t="shared" si="45"/>
        <v>2.5466915223332734E-2</v>
      </c>
      <c r="O103" s="105">
        <f t="shared" ref="O103" si="46">O34/O$40</f>
        <v>8.5449293361885434E-2</v>
      </c>
      <c r="V103" s="337" t="str">
        <f t="shared" si="31"/>
        <v>Asian-Native</v>
      </c>
      <c r="W103" s="2"/>
      <c r="X103" s="105">
        <f t="shared" ref="X103:AB103" si="47">X34/X$40</f>
        <v>8.560674509596895E-3</v>
      </c>
      <c r="Y103" s="105">
        <f t="shared" si="47"/>
        <v>3.935354998233157E-3</v>
      </c>
      <c r="Z103" s="105">
        <f t="shared" si="47"/>
        <v>1.115915507928507E-2</v>
      </c>
      <c r="AA103" s="105">
        <f t="shared" si="47"/>
        <v>1.4371629774557056E-2</v>
      </c>
      <c r="AB103" s="105">
        <f t="shared" si="47"/>
        <v>1.1564426566746579E-2</v>
      </c>
    </row>
    <row r="104" spans="1:28" x14ac:dyDescent="0.25">
      <c r="A104" s="337" t="str">
        <f t="shared" si="26"/>
        <v>Asian-&gt;20 yr</v>
      </c>
      <c r="C104" s="105">
        <f t="shared" si="27"/>
        <v>2.721225360715483E-3</v>
      </c>
      <c r="D104" s="105">
        <f t="shared" si="27"/>
        <v>1.3296405058846308E-3</v>
      </c>
      <c r="E104" s="105">
        <f t="shared" si="27"/>
        <v>2.0969115690878887E-3</v>
      </c>
      <c r="F104" s="105">
        <f t="shared" si="27"/>
        <v>7.3759259176514168E-3</v>
      </c>
      <c r="G104" s="105">
        <f t="shared" si="27"/>
        <v>2.0596804023479448E-3</v>
      </c>
      <c r="I104" s="31" t="str">
        <f t="shared" si="28"/>
        <v>Asian-&gt;20 yr</v>
      </c>
      <c r="J104" s="105"/>
      <c r="K104" s="105">
        <f t="shared" ref="K104:N104" si="48">K35/K$40</f>
        <v>6.9611558617287024E-3</v>
      </c>
      <c r="L104" s="105">
        <f t="shared" si="48"/>
        <v>3.2663069128722895E-3</v>
      </c>
      <c r="M104" s="105">
        <f t="shared" si="48"/>
        <v>5.6452502477863566E-3</v>
      </c>
      <c r="N104" s="105">
        <f t="shared" si="48"/>
        <v>1.4495637130864502E-2</v>
      </c>
      <c r="O104" s="105">
        <f t="shared" ref="O104" si="49">O35/O$40</f>
        <v>4.1087582367563035E-3</v>
      </c>
      <c r="V104" s="337" t="str">
        <f t="shared" si="31"/>
        <v>Asian-&gt;20 yr</v>
      </c>
      <c r="W104" s="2"/>
      <c r="X104" s="105">
        <f t="shared" ref="X104:AB104" si="50">X35/X$40</f>
        <v>1.7455222280761016E-3</v>
      </c>
      <c r="Y104" s="105">
        <f t="shared" si="50"/>
        <v>4.2618683247103543E-3</v>
      </c>
      <c r="Z104" s="105">
        <f t="shared" si="50"/>
        <v>1.0667911827250322E-2</v>
      </c>
      <c r="AA104" s="105">
        <f t="shared" si="50"/>
        <v>4.6656531846287044E-4</v>
      </c>
      <c r="AB104" s="105">
        <f t="shared" si="50"/>
        <v>6.3693470576811689E-3</v>
      </c>
    </row>
    <row r="105" spans="1:28" s="31" customFormat="1" x14ac:dyDescent="0.25">
      <c r="A105" s="337" t="str">
        <f t="shared" si="26"/>
        <v>Asian &lt;20 yr</v>
      </c>
      <c r="B105" s="120"/>
      <c r="C105" s="105">
        <f t="shared" si="27"/>
        <v>2.6483974533505109E-2</v>
      </c>
      <c r="D105" s="105">
        <f t="shared" si="27"/>
        <v>3.2346482192084462E-2</v>
      </c>
      <c r="E105" s="105">
        <f t="shared" si="27"/>
        <v>2.2120344009253383E-2</v>
      </c>
      <c r="F105" s="105">
        <f t="shared" si="27"/>
        <v>2.8134874240065697E-2</v>
      </c>
      <c r="G105" s="105">
        <f t="shared" si="27"/>
        <v>3.3085704654831599E-2</v>
      </c>
      <c r="I105" s="31" t="str">
        <f t="shared" si="28"/>
        <v>Asian &lt;20 yr</v>
      </c>
      <c r="J105" s="105"/>
      <c r="K105" s="105">
        <f t="shared" ref="K105:N105" si="51">K36/K$40</f>
        <v>3.3170330458178375E-2</v>
      </c>
      <c r="L105" s="105">
        <f t="shared" si="51"/>
        <v>4.2227645723933852E-2</v>
      </c>
      <c r="M105" s="105">
        <f t="shared" si="51"/>
        <v>2.9623548696513305E-2</v>
      </c>
      <c r="N105" s="105">
        <f t="shared" si="51"/>
        <v>2.93434609638898E-2</v>
      </c>
      <c r="O105" s="105">
        <f t="shared" ref="O105" si="52">O36/O$40</f>
        <v>4.1717551203723155E-2</v>
      </c>
      <c r="P105" s="1"/>
      <c r="Q105" s="1"/>
      <c r="R105" s="1"/>
      <c r="S105" s="1"/>
      <c r="T105" s="1"/>
      <c r="V105" s="337" t="str">
        <f t="shared" si="31"/>
        <v>Asian &lt;20 yr</v>
      </c>
      <c r="W105" s="120"/>
      <c r="X105" s="105">
        <f t="shared" ref="X105:AB105" si="53">X36/X$40</f>
        <v>2.5664188418664229E-2</v>
      </c>
      <c r="Y105" s="105">
        <f t="shared" si="53"/>
        <v>2.0610332620478105E-2</v>
      </c>
      <c r="Z105" s="105">
        <f t="shared" si="53"/>
        <v>2.7772369854237984E-2</v>
      </c>
      <c r="AA105" s="105">
        <f t="shared" si="53"/>
        <v>8.0924950064422008E-3</v>
      </c>
      <c r="AB105" s="105">
        <f t="shared" si="53"/>
        <v>1.034476657990626E-2</v>
      </c>
    </row>
    <row r="106" spans="1:28" s="31" customFormat="1" x14ac:dyDescent="0.25">
      <c r="A106" s="337" t="str">
        <f t="shared" si="26"/>
        <v>Other-Native</v>
      </c>
      <c r="B106" s="120"/>
      <c r="C106" s="105">
        <f t="shared" si="27"/>
        <v>0.58965444452575599</v>
      </c>
      <c r="D106" s="105">
        <f t="shared" si="27"/>
        <v>0.77556328276448305</v>
      </c>
      <c r="E106" s="105">
        <f t="shared" si="27"/>
        <v>0.67168287117165593</v>
      </c>
      <c r="F106" s="105">
        <f t="shared" si="27"/>
        <v>0.46902409784104337</v>
      </c>
      <c r="G106" s="105">
        <f t="shared" si="27"/>
        <v>0.7206276342974316</v>
      </c>
      <c r="I106" s="31" t="str">
        <f t="shared" si="28"/>
        <v>Other-Native</v>
      </c>
      <c r="J106" s="105"/>
      <c r="K106" s="105">
        <f t="shared" ref="K106:N106" si="54">K37/K$40</f>
        <v>0.4873276400571398</v>
      </c>
      <c r="L106" s="105">
        <f t="shared" si="54"/>
        <v>0.73234931401856862</v>
      </c>
      <c r="M106" s="105">
        <f t="shared" si="54"/>
        <v>0.66362654825099265</v>
      </c>
      <c r="N106" s="105">
        <f t="shared" si="54"/>
        <v>0.37848174451434802</v>
      </c>
      <c r="O106" s="105">
        <f t="shared" ref="O106" si="55">O37/O$40</f>
        <v>0.62984604598238469</v>
      </c>
      <c r="P106" s="1"/>
      <c r="Q106" s="1"/>
      <c r="R106" s="1"/>
      <c r="S106" s="1"/>
      <c r="T106" s="1"/>
      <c r="V106" s="337" t="str">
        <f t="shared" si="31"/>
        <v>Other-Native</v>
      </c>
      <c r="W106" s="120"/>
      <c r="X106" s="105">
        <f t="shared" ref="X106:AB106" si="56">X37/X$40</f>
        <v>0.75328495975864107</v>
      </c>
      <c r="Y106" s="105">
        <f t="shared" si="56"/>
        <v>0.66497414265618393</v>
      </c>
      <c r="Z106" s="105">
        <f t="shared" si="56"/>
        <v>0.44332283741925588</v>
      </c>
      <c r="AA106" s="105">
        <f t="shared" si="56"/>
        <v>0.78506172923668438</v>
      </c>
      <c r="AB106" s="105">
        <f t="shared" si="56"/>
        <v>0.6696773217068317</v>
      </c>
    </row>
    <row r="107" spans="1:28" x14ac:dyDescent="0.25">
      <c r="A107" s="337" t="str">
        <f t="shared" si="26"/>
        <v>Other-&gt;20 yr</v>
      </c>
      <c r="C107" s="105">
        <f t="shared" si="27"/>
        <v>4.6273637435241379E-3</v>
      </c>
      <c r="D107" s="105">
        <f t="shared" si="27"/>
        <v>2.1910314161814291E-2</v>
      </c>
      <c r="E107" s="105">
        <f t="shared" si="27"/>
        <v>2.3308240744131865E-2</v>
      </c>
      <c r="F107" s="105">
        <f t="shared" si="27"/>
        <v>8.5776287442356266E-3</v>
      </c>
      <c r="G107" s="105">
        <f t="shared" si="27"/>
        <v>3.1080888646172391E-2</v>
      </c>
      <c r="I107" s="31" t="str">
        <f t="shared" si="28"/>
        <v>Other-&gt;20 yr</v>
      </c>
      <c r="J107" s="105"/>
      <c r="K107" s="105">
        <f t="shared" ref="K107:N107" si="57">K38/K$40</f>
        <v>9.7735062091663192E-3</v>
      </c>
      <c r="L107" s="105">
        <f t="shared" si="57"/>
        <v>2.0746983306243749E-2</v>
      </c>
      <c r="M107" s="105">
        <f t="shared" si="57"/>
        <v>1.6694341958506127E-2</v>
      </c>
      <c r="N107" s="105">
        <f t="shared" si="57"/>
        <v>1.4099530154004371E-2</v>
      </c>
      <c r="O107" s="105">
        <f t="shared" ref="O107" si="58">O38/O$40</f>
        <v>4.5737719202192717E-2</v>
      </c>
      <c r="V107" s="337" t="str">
        <f t="shared" si="31"/>
        <v>Other-&gt;20 yr</v>
      </c>
      <c r="W107" s="2"/>
      <c r="X107" s="105">
        <f t="shared" ref="X107:AB107" si="59">X38/X$40</f>
        <v>2.2458505724535296E-2</v>
      </c>
      <c r="Y107" s="105">
        <f t="shared" si="59"/>
        <v>1.6619141911385828E-2</v>
      </c>
      <c r="Z107" s="105">
        <f t="shared" si="59"/>
        <v>1.7184895518548907E-2</v>
      </c>
      <c r="AA107" s="105">
        <f t="shared" si="59"/>
        <v>3.6377097123847048E-2</v>
      </c>
      <c r="AB107" s="105">
        <f t="shared" si="59"/>
        <v>1.9489559043028973E-2</v>
      </c>
    </row>
    <row r="108" spans="1:28" x14ac:dyDescent="0.25">
      <c r="A108" s="337" t="str">
        <f t="shared" si="26"/>
        <v>Other &lt;20 yr</v>
      </c>
      <c r="C108" s="105">
        <f t="shared" si="27"/>
        <v>1.8543672823973342E-2</v>
      </c>
      <c r="D108" s="105">
        <f t="shared" si="27"/>
        <v>2.5853839958628937E-2</v>
      </c>
      <c r="E108" s="105">
        <f t="shared" si="27"/>
        <v>1.8601100379304729E-2</v>
      </c>
      <c r="F108" s="105">
        <f t="shared" si="27"/>
        <v>1.4380195653882927E-2</v>
      </c>
      <c r="G108" s="105">
        <f t="shared" si="27"/>
        <v>4.0557461435533404E-2</v>
      </c>
      <c r="I108" s="31" t="str">
        <f t="shared" si="28"/>
        <v>Other &lt;20 yr</v>
      </c>
      <c r="J108" s="105"/>
      <c r="K108" s="105">
        <f t="shared" ref="K108:N108" si="60">K39/K$40</f>
        <v>1.9176188868808505E-2</v>
      </c>
      <c r="L108" s="105">
        <f t="shared" si="60"/>
        <v>1.3010035112437182E-2</v>
      </c>
      <c r="M108" s="105">
        <f t="shared" si="60"/>
        <v>8.1895549461602542E-3</v>
      </c>
      <c r="N108" s="105">
        <f t="shared" si="60"/>
        <v>1.2544339107123529E-2</v>
      </c>
      <c r="O108" s="105">
        <f t="shared" ref="O108" si="61">O39/O$40</f>
        <v>3.7724153946979144E-2</v>
      </c>
      <c r="V108" s="337" t="str">
        <f t="shared" si="31"/>
        <v>Other &lt;20 yr</v>
      </c>
      <c r="W108" s="2"/>
      <c r="X108" s="105">
        <f t="shared" ref="X108:AB108" si="62">X39/X$40</f>
        <v>1.6016463946859932E-2</v>
      </c>
      <c r="Y108" s="105">
        <f t="shared" si="62"/>
        <v>6.0801031859392925E-3</v>
      </c>
      <c r="Z108" s="105">
        <f t="shared" si="62"/>
        <v>1.9662989008570348E-2</v>
      </c>
      <c r="AA108" s="105">
        <f t="shared" si="62"/>
        <v>5.1254831650635019E-2</v>
      </c>
      <c r="AB108" s="105">
        <f t="shared" si="62"/>
        <v>1.4805614047586943E-2</v>
      </c>
    </row>
    <row r="109" spans="1:28" x14ac:dyDescent="0.25">
      <c r="A109" s="337" t="str">
        <f t="shared" si="26"/>
        <v>Total</v>
      </c>
      <c r="C109" s="105">
        <f t="shared" si="27"/>
        <v>1</v>
      </c>
      <c r="D109" s="105">
        <f t="shared" si="27"/>
        <v>1</v>
      </c>
      <c r="E109" s="105">
        <f t="shared" si="27"/>
        <v>1</v>
      </c>
      <c r="F109" s="105">
        <f t="shared" si="27"/>
        <v>1</v>
      </c>
      <c r="G109" s="105">
        <f t="shared" si="27"/>
        <v>1</v>
      </c>
      <c r="I109" s="31" t="str">
        <f t="shared" si="28"/>
        <v>Total</v>
      </c>
      <c r="J109" s="105"/>
      <c r="K109" s="105">
        <f t="shared" ref="K109:N109" si="63">K40/K$40</f>
        <v>1</v>
      </c>
      <c r="L109" s="105">
        <f t="shared" si="63"/>
        <v>1</v>
      </c>
      <c r="M109" s="105">
        <f t="shared" si="63"/>
        <v>1</v>
      </c>
      <c r="N109" s="105">
        <f t="shared" si="63"/>
        <v>1</v>
      </c>
      <c r="O109" s="105">
        <f t="shared" ref="O109" si="64">O40/O$40</f>
        <v>1</v>
      </c>
      <c r="V109" s="337" t="s">
        <v>24</v>
      </c>
      <c r="W109" s="2"/>
      <c r="X109" s="105">
        <f t="shared" ref="X109:AB109" si="65">X40/X$40</f>
        <v>1</v>
      </c>
      <c r="Y109" s="105">
        <f t="shared" si="65"/>
        <v>1</v>
      </c>
      <c r="Z109" s="105">
        <f t="shared" si="65"/>
        <v>1</v>
      </c>
      <c r="AA109" s="105">
        <f t="shared" si="65"/>
        <v>1</v>
      </c>
      <c r="AB109" s="105">
        <f t="shared" si="65"/>
        <v>1</v>
      </c>
    </row>
    <row r="110" spans="1:28" x14ac:dyDescent="0.25">
      <c r="A110" s="31"/>
    </row>
    <row r="111" spans="1:28" x14ac:dyDescent="0.25">
      <c r="A111" s="31"/>
    </row>
    <row r="112" spans="1:28" x14ac:dyDescent="0.25">
      <c r="A112" s="31"/>
    </row>
    <row r="113" spans="1:28" x14ac:dyDescent="0.25">
      <c r="A113" s="31"/>
    </row>
    <row r="114" spans="1:28" x14ac:dyDescent="0.25">
      <c r="A114" s="31"/>
      <c r="C114" s="1" t="str">
        <f>C45</f>
        <v>Atlanta</v>
      </c>
      <c r="D114" s="1" t="str">
        <f>D45</f>
        <v>Boston</v>
      </c>
      <c r="E114" s="1" t="str">
        <f>E45</f>
        <v>Detroit</v>
      </c>
      <c r="F114" s="1" t="str">
        <f>F45</f>
        <v>Houston</v>
      </c>
      <c r="G114" s="1" t="str">
        <f>G45</f>
        <v>Seattle</v>
      </c>
      <c r="K114" t="str">
        <f>K45</f>
        <v>Atlanta</v>
      </c>
      <c r="L114" t="str">
        <f>L45</f>
        <v>Boston</v>
      </c>
      <c r="M114" t="str">
        <f>M45</f>
        <v>Detroit</v>
      </c>
      <c r="N114" t="str">
        <f>N45</f>
        <v>Houston</v>
      </c>
      <c r="O114" t="str">
        <f>O45</f>
        <v>Seattle</v>
      </c>
      <c r="W114" t="str">
        <f>W45</f>
        <v>Atlanta</v>
      </c>
      <c r="X114" t="str">
        <f>X45</f>
        <v>Boston</v>
      </c>
      <c r="Y114" t="str">
        <f>Y45</f>
        <v>Detroit</v>
      </c>
      <c r="Z114" t="str">
        <f>Z45</f>
        <v>Houston</v>
      </c>
      <c r="AA114" t="str">
        <f>AA45</f>
        <v>Seattle</v>
      </c>
    </row>
    <row r="115" spans="1:28" x14ac:dyDescent="0.25">
      <c r="A115" s="31" t="str">
        <f>A46</f>
        <v>HH Income: 0-35K</v>
      </c>
      <c r="C115" s="105">
        <f t="shared" ref="C115:G118" si="66">C46/C$49</f>
        <v>0.31385065784020738</v>
      </c>
      <c r="D115" s="105">
        <f t="shared" si="66"/>
        <v>0.29888978342485029</v>
      </c>
      <c r="E115" s="105">
        <f t="shared" si="66"/>
        <v>0.2611936127138989</v>
      </c>
      <c r="F115" s="105">
        <f t="shared" si="66"/>
        <v>0.3891525190056957</v>
      </c>
      <c r="G115" s="105">
        <f t="shared" si="66"/>
        <v>0.28526723180625219</v>
      </c>
      <c r="I115" t="str">
        <f>I46</f>
        <v>HH Income: 0-35K</v>
      </c>
      <c r="K115" s="3">
        <f t="shared" ref="K115:O118" si="67">K46/K$49</f>
        <v>0.31385065784020738</v>
      </c>
      <c r="L115" s="3">
        <f t="shared" si="67"/>
        <v>0.29888978342485034</v>
      </c>
      <c r="M115" s="3">
        <f t="shared" si="67"/>
        <v>0.2611936127138989</v>
      </c>
      <c r="N115" s="3">
        <f t="shared" si="67"/>
        <v>0.38915251900569575</v>
      </c>
      <c r="O115" s="3">
        <f t="shared" si="67"/>
        <v>0.28526723180625219</v>
      </c>
      <c r="V115" t="str">
        <f>V46</f>
        <v>Lowest income</v>
      </c>
      <c r="W115" s="3">
        <f t="shared" ref="W115:AA118" si="68">W46/W$49</f>
        <v>0.27636540070798477</v>
      </c>
      <c r="X115" s="3">
        <f t="shared" si="68"/>
        <v>0.24424264604641838</v>
      </c>
      <c r="Y115" s="3">
        <f t="shared" si="68"/>
        <v>0.19990034581432134</v>
      </c>
      <c r="Z115" s="3">
        <f t="shared" si="68"/>
        <v>0.28232852395214147</v>
      </c>
      <c r="AA115" s="3">
        <f t="shared" si="68"/>
        <v>0.1912835478369754</v>
      </c>
      <c r="AB115" s="3"/>
    </row>
    <row r="116" spans="1:28" x14ac:dyDescent="0.25">
      <c r="A116" s="31" t="str">
        <f>A47</f>
        <v>HH Income: 35-99K</v>
      </c>
      <c r="C116" s="105">
        <f t="shared" si="66"/>
        <v>0.5060679098481965</v>
      </c>
      <c r="D116" s="105">
        <f t="shared" si="66"/>
        <v>0.46603719906092111</v>
      </c>
      <c r="E116" s="105">
        <f t="shared" si="66"/>
        <v>0.54660908588971857</v>
      </c>
      <c r="F116" s="105">
        <f t="shared" si="66"/>
        <v>0.45675388872102596</v>
      </c>
      <c r="G116" s="105">
        <f t="shared" si="66"/>
        <v>0.55685374885728656</v>
      </c>
      <c r="I116" t="str">
        <f>I47</f>
        <v>HH Income: 35-99K</v>
      </c>
      <c r="K116" s="3">
        <f t="shared" si="67"/>
        <v>0.50606790984819661</v>
      </c>
      <c r="L116" s="3">
        <f t="shared" si="67"/>
        <v>0.46603719906092111</v>
      </c>
      <c r="M116" s="3">
        <f t="shared" si="67"/>
        <v>0.54660908588971846</v>
      </c>
      <c r="N116" s="3">
        <f t="shared" si="67"/>
        <v>0.45675388872102601</v>
      </c>
      <c r="O116" s="3">
        <f t="shared" si="67"/>
        <v>0.55685374885728656</v>
      </c>
      <c r="V116" t="str">
        <f>V47</f>
        <v>Middle income</v>
      </c>
      <c r="W116" s="3">
        <f t="shared" si="68"/>
        <v>0.47882245827263198</v>
      </c>
      <c r="X116" s="3">
        <f t="shared" si="68"/>
        <v>0.4621271301371378</v>
      </c>
      <c r="Y116" s="3">
        <f t="shared" si="68"/>
        <v>0.61187013115982358</v>
      </c>
      <c r="Z116" s="3">
        <f t="shared" si="68"/>
        <v>0.44913113145276079</v>
      </c>
      <c r="AA116" s="3">
        <f t="shared" si="68"/>
        <v>0.58004688012137784</v>
      </c>
      <c r="AB116" s="3"/>
    </row>
    <row r="117" spans="1:28" x14ac:dyDescent="0.25">
      <c r="A117" s="31" t="str">
        <f>A48</f>
        <v>HH Income: 100K+</v>
      </c>
      <c r="C117" s="105">
        <f t="shared" si="66"/>
        <v>0.18008143231159607</v>
      </c>
      <c r="D117" s="105">
        <f t="shared" si="66"/>
        <v>0.23507301751422854</v>
      </c>
      <c r="E117" s="105">
        <f t="shared" si="66"/>
        <v>0.19219730139638264</v>
      </c>
      <c r="F117" s="105">
        <f t="shared" si="66"/>
        <v>0.15409359227327821</v>
      </c>
      <c r="G117" s="105">
        <f t="shared" si="66"/>
        <v>0.15787901933646131</v>
      </c>
      <c r="I117" t="str">
        <f>I48</f>
        <v>HH Income: 100K+</v>
      </c>
      <c r="K117" s="3">
        <f t="shared" si="67"/>
        <v>0.18008143231159607</v>
      </c>
      <c r="L117" s="3">
        <f t="shared" si="67"/>
        <v>0.23507301751422857</v>
      </c>
      <c r="M117" s="3">
        <f t="shared" si="67"/>
        <v>0.19219730139638261</v>
      </c>
      <c r="N117" s="3">
        <f t="shared" si="67"/>
        <v>0.15409359227327821</v>
      </c>
      <c r="O117" s="3">
        <f t="shared" si="67"/>
        <v>0.15787901933646134</v>
      </c>
      <c r="V117" t="str">
        <f>V48</f>
        <v>Higher income</v>
      </c>
      <c r="W117" s="3">
        <f t="shared" si="68"/>
        <v>0.24481214101938323</v>
      </c>
      <c r="X117" s="3">
        <f t="shared" si="68"/>
        <v>0.29363022381644382</v>
      </c>
      <c r="Y117" s="3">
        <f t="shared" si="68"/>
        <v>0.18822952302585502</v>
      </c>
      <c r="Z117" s="3">
        <f t="shared" si="68"/>
        <v>0.26854034459509779</v>
      </c>
      <c r="AA117" s="3">
        <f t="shared" si="68"/>
        <v>0.22866957204164673</v>
      </c>
      <c r="AB117" s="3"/>
    </row>
    <row r="118" spans="1:28" x14ac:dyDescent="0.25">
      <c r="A118" s="31" t="s">
        <v>24</v>
      </c>
      <c r="C118" s="105">
        <f t="shared" si="66"/>
        <v>1</v>
      </c>
      <c r="D118" s="105">
        <f t="shared" si="66"/>
        <v>1</v>
      </c>
      <c r="E118" s="105">
        <f t="shared" si="66"/>
        <v>1</v>
      </c>
      <c r="F118" s="105">
        <f t="shared" si="66"/>
        <v>1</v>
      </c>
      <c r="G118" s="105">
        <f t="shared" si="66"/>
        <v>1</v>
      </c>
      <c r="I118" t="s">
        <v>24</v>
      </c>
      <c r="K118" s="3">
        <f t="shared" si="67"/>
        <v>1</v>
      </c>
      <c r="L118" s="3">
        <f t="shared" si="67"/>
        <v>1</v>
      </c>
      <c r="M118" s="3">
        <f t="shared" si="67"/>
        <v>1</v>
      </c>
      <c r="N118" s="3">
        <f t="shared" si="67"/>
        <v>1</v>
      </c>
      <c r="O118" s="3">
        <f t="shared" si="67"/>
        <v>1</v>
      </c>
      <c r="V118" t="s">
        <v>24</v>
      </c>
      <c r="W118" s="3">
        <f t="shared" si="68"/>
        <v>1</v>
      </c>
      <c r="X118" s="3">
        <f t="shared" si="68"/>
        <v>1</v>
      </c>
      <c r="Y118" s="3">
        <f t="shared" si="68"/>
        <v>1</v>
      </c>
      <c r="Z118" s="3">
        <f t="shared" si="68"/>
        <v>1</v>
      </c>
      <c r="AA118" s="3">
        <f t="shared" si="68"/>
        <v>1</v>
      </c>
      <c r="AB118" s="3"/>
    </row>
    <row r="119" spans="1:28" x14ac:dyDescent="0.25">
      <c r="A119" s="31"/>
    </row>
    <row r="120" spans="1:28" x14ac:dyDescent="0.25">
      <c r="A120" s="31"/>
    </row>
    <row r="121" spans="1:28" x14ac:dyDescent="0.25">
      <c r="A121" s="31"/>
    </row>
    <row r="122" spans="1:28" x14ac:dyDescent="0.25">
      <c r="A122" s="31"/>
    </row>
    <row r="123" spans="1:28" x14ac:dyDescent="0.25">
      <c r="A123" s="31"/>
      <c r="C123" s="1" t="str">
        <f>C54</f>
        <v>Atlanta</v>
      </c>
      <c r="D123" s="1" t="str">
        <f>D54</f>
        <v>Boston</v>
      </c>
      <c r="E123" s="1" t="str">
        <f>E54</f>
        <v>Detroit</v>
      </c>
      <c r="F123" s="1" t="str">
        <f>F54</f>
        <v>Houston</v>
      </c>
      <c r="G123" s="1" t="str">
        <f>G54</f>
        <v>Seattle</v>
      </c>
      <c r="K123" t="str">
        <f>K54</f>
        <v>Atlanta</v>
      </c>
      <c r="L123" t="str">
        <f>L54</f>
        <v>Boston</v>
      </c>
      <c r="M123" t="str">
        <f>M54</f>
        <v>Detroit</v>
      </c>
      <c r="N123" t="str">
        <f>N54</f>
        <v>Houston</v>
      </c>
      <c r="O123" t="str">
        <f>O54</f>
        <v>Seattle</v>
      </c>
      <c r="W123" t="str">
        <f>W54</f>
        <v>Atlanta</v>
      </c>
      <c r="X123" t="str">
        <f>X54</f>
        <v>Boston</v>
      </c>
      <c r="Y123" t="str">
        <f>Y54</f>
        <v>Detroit</v>
      </c>
      <c r="Z123" t="str">
        <f>Z54</f>
        <v>Houston</v>
      </c>
      <c r="AA123" t="str">
        <f>AA54</f>
        <v>Seattle</v>
      </c>
    </row>
    <row r="124" spans="1:28" x14ac:dyDescent="0.25">
      <c r="A124" s="31" t="str">
        <f>A55</f>
        <v>In Workforce</v>
      </c>
      <c r="C124" s="105">
        <f t="shared" ref="C124:G126" si="69">C55/C$57</f>
        <v>0.5068579638185764</v>
      </c>
      <c r="D124" s="105">
        <f t="shared" si="69"/>
        <v>0.51013607679106898</v>
      </c>
      <c r="E124" s="105">
        <f t="shared" si="69"/>
        <v>0.46183417752990025</v>
      </c>
      <c r="F124" s="105">
        <f t="shared" si="69"/>
        <v>0.45398583833802675</v>
      </c>
      <c r="G124" s="105">
        <f t="shared" si="69"/>
        <v>0.50771220134315498</v>
      </c>
      <c r="I124" t="str">
        <f>I55</f>
        <v>Employed</v>
      </c>
      <c r="K124" s="3">
        <f t="shared" ref="K124:O126" si="70">K55/K$57</f>
        <v>0.47135528368565494</v>
      </c>
      <c r="L124" s="3">
        <f t="shared" si="70"/>
        <v>0.51096563967769104</v>
      </c>
      <c r="M124" s="3">
        <f t="shared" si="70"/>
        <v>0.44041640965958684</v>
      </c>
      <c r="N124" s="3">
        <f t="shared" si="70"/>
        <v>0.45630910741911618</v>
      </c>
      <c r="O124" s="3">
        <f t="shared" si="70"/>
        <v>0.49653774381071747</v>
      </c>
      <c r="V124" t="str">
        <f>V55</f>
        <v>worker</v>
      </c>
      <c r="W124" s="3">
        <f t="shared" ref="W124:AA126" si="71">W55/W$57</f>
        <v>0.52910980921362261</v>
      </c>
      <c r="X124" s="3">
        <f t="shared" si="71"/>
        <v>0.57802728308623086</v>
      </c>
      <c r="Y124" s="3">
        <f t="shared" si="71"/>
        <v>0.55260989443572994</v>
      </c>
      <c r="Z124" s="3">
        <f t="shared" si="71"/>
        <v>0.54141392757487816</v>
      </c>
      <c r="AA124" s="3">
        <f t="shared" si="71"/>
        <v>0.52772777025468298</v>
      </c>
      <c r="AB124" s="3"/>
    </row>
    <row r="125" spans="1:28" x14ac:dyDescent="0.25">
      <c r="A125" s="31" t="str">
        <f>A56</f>
        <v>Not in Workforce</v>
      </c>
      <c r="C125" s="105">
        <f t="shared" si="69"/>
        <v>0.4931420361814236</v>
      </c>
      <c r="D125" s="105">
        <f t="shared" si="69"/>
        <v>0.48986392320893102</v>
      </c>
      <c r="E125" s="105">
        <f t="shared" si="69"/>
        <v>0.53816582247009981</v>
      </c>
      <c r="F125" s="105">
        <f t="shared" si="69"/>
        <v>0.54601416166197325</v>
      </c>
      <c r="G125" s="105">
        <f t="shared" si="69"/>
        <v>0.49228779865684497</v>
      </c>
      <c r="I125" t="str">
        <f>I56</f>
        <v>Not employed</v>
      </c>
      <c r="K125" s="3">
        <f t="shared" si="70"/>
        <v>0.52864471631434506</v>
      </c>
      <c r="L125" s="3">
        <f t="shared" si="70"/>
        <v>0.48903436032230896</v>
      </c>
      <c r="M125" s="3">
        <f t="shared" si="70"/>
        <v>0.55958359034041316</v>
      </c>
      <c r="N125" s="3">
        <f t="shared" si="70"/>
        <v>0.54369089258088388</v>
      </c>
      <c r="O125" s="3">
        <f t="shared" si="70"/>
        <v>0.50346225618928253</v>
      </c>
      <c r="V125" t="str">
        <f>V56</f>
        <v>nonwkr</v>
      </c>
      <c r="W125" s="3">
        <f t="shared" si="71"/>
        <v>0.47089019078637745</v>
      </c>
      <c r="X125" s="3">
        <f t="shared" si="71"/>
        <v>0.4219727169137692</v>
      </c>
      <c r="Y125" s="3">
        <f t="shared" si="71"/>
        <v>0.44739010556427011</v>
      </c>
      <c r="Z125" s="3">
        <f t="shared" si="71"/>
        <v>0.45858607242512189</v>
      </c>
      <c r="AA125" s="3">
        <f t="shared" si="71"/>
        <v>0.47227222974531702</v>
      </c>
      <c r="AB125" s="3"/>
    </row>
    <row r="126" spans="1:28" x14ac:dyDescent="0.25">
      <c r="A126" s="31" t="s">
        <v>24</v>
      </c>
      <c r="C126" s="105">
        <f t="shared" si="69"/>
        <v>1</v>
      </c>
      <c r="D126" s="105">
        <f t="shared" si="69"/>
        <v>1</v>
      </c>
      <c r="E126" s="105">
        <f t="shared" si="69"/>
        <v>1</v>
      </c>
      <c r="F126" s="105">
        <f t="shared" si="69"/>
        <v>1</v>
      </c>
      <c r="G126" s="105">
        <f t="shared" si="69"/>
        <v>1</v>
      </c>
      <c r="I126" t="s">
        <v>24</v>
      </c>
      <c r="K126" s="3">
        <f t="shared" si="70"/>
        <v>1</v>
      </c>
      <c r="L126" s="3">
        <f t="shared" si="70"/>
        <v>1</v>
      </c>
      <c r="M126" s="3">
        <f t="shared" si="70"/>
        <v>1</v>
      </c>
      <c r="N126" s="3">
        <f t="shared" si="70"/>
        <v>1</v>
      </c>
      <c r="O126" s="3">
        <f t="shared" si="70"/>
        <v>1</v>
      </c>
      <c r="V126" t="s">
        <v>24</v>
      </c>
      <c r="W126" s="3">
        <f t="shared" si="71"/>
        <v>1</v>
      </c>
      <c r="X126" s="3">
        <f t="shared" si="71"/>
        <v>1</v>
      </c>
      <c r="Y126" s="3">
        <f t="shared" si="71"/>
        <v>1</v>
      </c>
      <c r="Z126" s="3">
        <f t="shared" si="71"/>
        <v>1</v>
      </c>
      <c r="AA126" s="3">
        <f t="shared" si="71"/>
        <v>1</v>
      </c>
      <c r="AB126" s="3"/>
    </row>
    <row r="127" spans="1:28" x14ac:dyDescent="0.25">
      <c r="A127" s="31"/>
    </row>
    <row r="128" spans="1:28" x14ac:dyDescent="0.25">
      <c r="A128" s="31"/>
    </row>
    <row r="129" spans="1:28" x14ac:dyDescent="0.25">
      <c r="A129" s="31"/>
    </row>
    <row r="130" spans="1:28" x14ac:dyDescent="0.25">
      <c r="A130" s="31"/>
    </row>
    <row r="131" spans="1:28" x14ac:dyDescent="0.25">
      <c r="A131" s="31"/>
      <c r="C131" s="1" t="str">
        <f>C62</f>
        <v>Atlanta</v>
      </c>
      <c r="D131" s="1" t="str">
        <f>D62</f>
        <v>Boston</v>
      </c>
      <c r="E131" s="1" t="str">
        <f>E62</f>
        <v>Detroit</v>
      </c>
      <c r="F131" s="1" t="str">
        <f>F62</f>
        <v>Houston</v>
      </c>
      <c r="G131" s="1" t="str">
        <f>G62</f>
        <v>Seattle</v>
      </c>
      <c r="K131" t="str">
        <f>K62</f>
        <v>Atlanta</v>
      </c>
      <c r="L131" t="str">
        <f>L62</f>
        <v>Boston</v>
      </c>
      <c r="M131" t="str">
        <f>M62</f>
        <v>Detroit</v>
      </c>
      <c r="N131" t="str">
        <f>N62</f>
        <v>Houston</v>
      </c>
      <c r="O131" t="str">
        <f>O62</f>
        <v>Seattle</v>
      </c>
      <c r="W131" t="str">
        <f>W62</f>
        <v>Atlanta</v>
      </c>
      <c r="X131" t="str">
        <f>X62</f>
        <v>Boston</v>
      </c>
      <c r="Y131" t="str">
        <f>Y62</f>
        <v>Detroit</v>
      </c>
      <c r="Z131" t="str">
        <f>Z62</f>
        <v>Houston</v>
      </c>
      <c r="AA131" t="str">
        <f>AA62</f>
        <v>Seattle</v>
      </c>
    </row>
    <row r="132" spans="1:28" x14ac:dyDescent="0.25">
      <c r="A132" s="31" t="str">
        <f>A63</f>
        <v>Urban</v>
      </c>
      <c r="C132" s="105">
        <f t="shared" ref="C132:G135" si="72">C63/C$57</f>
        <v>2.606838401584188E-2</v>
      </c>
      <c r="D132" s="105">
        <f t="shared" si="72"/>
        <v>0.23672365453492142</v>
      </c>
      <c r="E132" s="105">
        <f t="shared" si="72"/>
        <v>0.1201788096143407</v>
      </c>
      <c r="F132" s="105">
        <f t="shared" si="72"/>
        <v>8.9454208300577223E-2</v>
      </c>
      <c r="G132" s="105">
        <f t="shared" si="72"/>
        <v>0.10413295145206214</v>
      </c>
      <c r="I132" t="str">
        <f>I63</f>
        <v>Urban Pop</v>
      </c>
      <c r="K132" s="3">
        <f t="shared" ref="K132:O135" si="73">K63/K$57</f>
        <v>1.7333161253098393E-2</v>
      </c>
      <c r="L132" s="3">
        <f t="shared" si="73"/>
        <v>0.2613172123200016</v>
      </c>
      <c r="M132" s="3">
        <f t="shared" si="73"/>
        <v>5.7160546988652895E-2</v>
      </c>
      <c r="N132" s="3">
        <f t="shared" si="73"/>
        <v>0.10814236227887267</v>
      </c>
      <c r="O132" s="3">
        <f t="shared" si="73"/>
        <v>0.12471331983839801</v>
      </c>
      <c r="V132" t="str">
        <f>V63</f>
        <v>urban</v>
      </c>
      <c r="W132" s="3">
        <f t="shared" ref="W132:AA135" si="74">W63/W$57</f>
        <v>3.3879364619652713E-2</v>
      </c>
      <c r="X132" s="3">
        <f t="shared" si="74"/>
        <v>0.28942750534741285</v>
      </c>
      <c r="Y132" s="3">
        <f t="shared" si="74"/>
        <v>6.8831907268669654E-2</v>
      </c>
      <c r="Z132" s="3">
        <f t="shared" si="74"/>
        <v>0.12472496012930105</v>
      </c>
      <c r="AA132" s="3">
        <f t="shared" si="74"/>
        <v>9.4674557826542466E-2</v>
      </c>
      <c r="AB132" s="3"/>
    </row>
    <row r="133" spans="1:28" x14ac:dyDescent="0.25">
      <c r="A133" s="31" t="str">
        <f>A64</f>
        <v>Suburban</v>
      </c>
      <c r="C133" s="105">
        <f t="shared" si="72"/>
        <v>0.64561941308117898</v>
      </c>
      <c r="D133" s="105">
        <f t="shared" si="72"/>
        <v>0.49394103490867486</v>
      </c>
      <c r="E133" s="105">
        <f t="shared" si="72"/>
        <v>0.74361698233172535</v>
      </c>
      <c r="F133" s="105">
        <f t="shared" si="72"/>
        <v>0.71159838376623674</v>
      </c>
      <c r="G133" s="105">
        <f t="shared" si="72"/>
        <v>0.7022485789509304</v>
      </c>
      <c r="I133" t="str">
        <f>I64</f>
        <v>Suburb.Pop.</v>
      </c>
      <c r="K133" s="3">
        <f t="shared" si="73"/>
        <v>0.67738998568950404</v>
      </c>
      <c r="L133" s="3">
        <f t="shared" si="73"/>
        <v>0.48809222032676375</v>
      </c>
      <c r="M133" s="3">
        <f t="shared" si="73"/>
        <v>0.80194402094850159</v>
      </c>
      <c r="N133" s="3">
        <f t="shared" si="73"/>
        <v>0.71725734848994416</v>
      </c>
      <c r="O133" s="3">
        <f t="shared" si="73"/>
        <v>0.73070655957932551</v>
      </c>
      <c r="V133" t="str">
        <f>V64</f>
        <v>suburban</v>
      </c>
      <c r="W133" s="3">
        <f t="shared" si="74"/>
        <v>0.66928634351701244</v>
      </c>
      <c r="X133" s="3">
        <f t="shared" si="74"/>
        <v>0.47995021149769118</v>
      </c>
      <c r="Y133" s="3">
        <f t="shared" si="74"/>
        <v>0.70880401646168134</v>
      </c>
      <c r="Z133" s="3">
        <f t="shared" si="74"/>
        <v>0.73471803675949166</v>
      </c>
      <c r="AA133" s="3">
        <f t="shared" si="74"/>
        <v>0.73986850005971816</v>
      </c>
      <c r="AB133" s="3"/>
    </row>
    <row r="134" spans="1:28" x14ac:dyDescent="0.25">
      <c r="A134" s="31" t="str">
        <f>A65</f>
        <v>Rural</v>
      </c>
      <c r="C134" s="105">
        <f t="shared" si="72"/>
        <v>0.32831220290297908</v>
      </c>
      <c r="D134" s="105">
        <f t="shared" si="72"/>
        <v>0.2693353105564037</v>
      </c>
      <c r="E134" s="105">
        <f t="shared" si="72"/>
        <v>0.13620420805393396</v>
      </c>
      <c r="F134" s="105">
        <f t="shared" si="72"/>
        <v>0.1989474079331858</v>
      </c>
      <c r="G134" s="105">
        <f t="shared" si="72"/>
        <v>0.19361846959700751</v>
      </c>
      <c r="I134" t="str">
        <f>I65</f>
        <v>Rural Pop.</v>
      </c>
      <c r="K134" s="3">
        <f t="shared" si="73"/>
        <v>0.3052768530573976</v>
      </c>
      <c r="L134" s="3">
        <f t="shared" si="73"/>
        <v>0.25059056735323459</v>
      </c>
      <c r="M134" s="3">
        <f t="shared" si="73"/>
        <v>0.14089543206284549</v>
      </c>
      <c r="N134" s="3">
        <f t="shared" si="73"/>
        <v>0.17460028923118315</v>
      </c>
      <c r="O134" s="3">
        <f t="shared" si="73"/>
        <v>0.14458012058227651</v>
      </c>
      <c r="V134" t="str">
        <f>V65</f>
        <v>rural</v>
      </c>
      <c r="W134" s="3">
        <f t="shared" si="74"/>
        <v>0.29683429186333488</v>
      </c>
      <c r="X134" s="3">
        <f t="shared" si="74"/>
        <v>0.23062210480376291</v>
      </c>
      <c r="Y134" s="3">
        <f t="shared" si="74"/>
        <v>0.22236388306649724</v>
      </c>
      <c r="Z134" s="3">
        <f t="shared" si="74"/>
        <v>0.14055700311120725</v>
      </c>
      <c r="AA134" s="3">
        <f t="shared" si="74"/>
        <v>0.16545666942806361</v>
      </c>
      <c r="AB134" s="3"/>
    </row>
    <row r="135" spans="1:28" x14ac:dyDescent="0.25">
      <c r="A135" s="31" t="s">
        <v>24</v>
      </c>
      <c r="C135" s="105">
        <f t="shared" si="72"/>
        <v>1</v>
      </c>
      <c r="D135" s="105">
        <f t="shared" si="72"/>
        <v>1</v>
      </c>
      <c r="E135" s="105">
        <f t="shared" si="72"/>
        <v>1</v>
      </c>
      <c r="F135" s="105">
        <f t="shared" si="72"/>
        <v>0.99999999999999978</v>
      </c>
      <c r="G135" s="105">
        <f t="shared" si="72"/>
        <v>1</v>
      </c>
      <c r="I135" t="s">
        <v>24</v>
      </c>
      <c r="K135" s="3">
        <f t="shared" si="73"/>
        <v>1</v>
      </c>
      <c r="L135" s="3">
        <f t="shared" si="73"/>
        <v>1</v>
      </c>
      <c r="M135" s="3">
        <f t="shared" si="73"/>
        <v>1</v>
      </c>
      <c r="N135" s="3">
        <f t="shared" si="73"/>
        <v>1</v>
      </c>
      <c r="O135" s="3">
        <f t="shared" si="73"/>
        <v>1</v>
      </c>
      <c r="V135" t="s">
        <v>24</v>
      </c>
      <c r="W135" s="3">
        <f t="shared" si="74"/>
        <v>1</v>
      </c>
      <c r="X135" s="3">
        <f t="shared" si="74"/>
        <v>0.99999982164886692</v>
      </c>
      <c r="Y135" s="3">
        <f t="shared" si="74"/>
        <v>0.99999980679684819</v>
      </c>
      <c r="Z135" s="3">
        <f t="shared" si="74"/>
        <v>1</v>
      </c>
      <c r="AA135" s="3">
        <f t="shared" si="74"/>
        <v>0.99999972731432418</v>
      </c>
      <c r="AB135" s="3"/>
    </row>
  </sheetData>
  <mergeCells count="36">
    <mergeCell ref="U66:V66"/>
    <mergeCell ref="U55:U56"/>
    <mergeCell ref="U63:U65"/>
    <mergeCell ref="U57:V57"/>
    <mergeCell ref="U49:V49"/>
    <mergeCell ref="U12:V12"/>
    <mergeCell ref="U2:AA2"/>
    <mergeCell ref="U6:U11"/>
    <mergeCell ref="U18:U21"/>
    <mergeCell ref="U60:AC60"/>
    <mergeCell ref="U3:AC3"/>
    <mergeCell ref="W4:AB4"/>
    <mergeCell ref="AC4:AC5"/>
    <mergeCell ref="U14:AC14"/>
    <mergeCell ref="U15:AC15"/>
    <mergeCell ref="W16:AB16"/>
    <mergeCell ref="AC16:AC17"/>
    <mergeCell ref="U22:V22"/>
    <mergeCell ref="U46:U48"/>
    <mergeCell ref="AC44:AC45"/>
    <mergeCell ref="U42:AC42"/>
    <mergeCell ref="U40:V40"/>
    <mergeCell ref="W61:AB61"/>
    <mergeCell ref="U51:AC51"/>
    <mergeCell ref="U52:AC52"/>
    <mergeCell ref="W53:AB53"/>
    <mergeCell ref="AC53:AC54"/>
    <mergeCell ref="AC61:AC62"/>
    <mergeCell ref="U59:AC59"/>
    <mergeCell ref="U43:AC43"/>
    <mergeCell ref="W44:AB44"/>
    <mergeCell ref="U24:AC24"/>
    <mergeCell ref="U25:AC25"/>
    <mergeCell ref="W26:AB26"/>
    <mergeCell ref="AC26:AC27"/>
    <mergeCell ref="U28:U39"/>
  </mergeCells>
  <hyperlinks>
    <hyperlink ref="A1" location="'Main Menu'!A1" display="Return to Main Menu"/>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03"/>
  <sheetViews>
    <sheetView workbookViewId="0">
      <selection activeCell="B28" sqref="B28"/>
    </sheetView>
  </sheetViews>
  <sheetFormatPr defaultRowHeight="15" x14ac:dyDescent="0.25"/>
  <cols>
    <col min="1" max="1" width="30.28515625" customWidth="1"/>
    <col min="2" max="2" width="13.5703125" customWidth="1"/>
    <col min="3" max="3" width="14.5703125" customWidth="1"/>
    <col min="4" max="4" width="13.140625" customWidth="1"/>
    <col min="5" max="5" width="11.5703125" bestFit="1" customWidth="1"/>
    <col min="6" max="6" width="14" customWidth="1"/>
    <col min="7" max="7" width="11.5703125" bestFit="1" customWidth="1"/>
    <col min="10" max="10" width="27" customWidth="1"/>
    <col min="11" max="11" width="10.5703125" bestFit="1" customWidth="1"/>
  </cols>
  <sheetData>
    <row r="1" spans="1:7" s="31" customFormat="1" ht="34.5" customHeight="1" x14ac:dyDescent="0.25">
      <c r="A1" s="166" t="s">
        <v>34</v>
      </c>
    </row>
    <row r="2" spans="1:7" s="31" customFormat="1" x14ac:dyDescent="0.25">
      <c r="B2" s="132"/>
    </row>
    <row r="3" spans="1:7" s="18" customFormat="1" x14ac:dyDescent="0.25">
      <c r="A3" s="163" t="s">
        <v>111</v>
      </c>
      <c r="B3" s="164" t="s">
        <v>37</v>
      </c>
      <c r="C3" s="164" t="s">
        <v>37</v>
      </c>
      <c r="D3" s="164" t="s">
        <v>38</v>
      </c>
      <c r="E3" s="164" t="s">
        <v>39</v>
      </c>
      <c r="F3" s="164" t="s">
        <v>40</v>
      </c>
      <c r="G3" s="164" t="s">
        <v>41</v>
      </c>
    </row>
    <row r="4" spans="1:7" s="31" customFormat="1" x14ac:dyDescent="0.25">
      <c r="A4" s="67" t="s">
        <v>98</v>
      </c>
      <c r="B4" s="342">
        <v>58113.351512843765</v>
      </c>
      <c r="C4" s="342">
        <v>58113.351512843765</v>
      </c>
      <c r="D4" s="342">
        <v>169299.35040769776</v>
      </c>
      <c r="E4" s="342">
        <v>105182.32606795896</v>
      </c>
      <c r="F4" s="342">
        <v>111676.42917374577</v>
      </c>
      <c r="G4" s="342">
        <v>116792.95232173524</v>
      </c>
    </row>
    <row r="5" spans="1:7" s="31" customFormat="1" x14ac:dyDescent="0.25">
      <c r="A5" s="67" t="s">
        <v>99</v>
      </c>
      <c r="B5" s="342">
        <v>445510.58926370903</v>
      </c>
      <c r="C5" s="342">
        <v>445510.58926370903</v>
      </c>
      <c r="D5" s="342">
        <v>748842.53208861011</v>
      </c>
      <c r="E5" s="342">
        <v>530530.81832042721</v>
      </c>
      <c r="F5" s="342">
        <v>594677.76064446406</v>
      </c>
      <c r="G5" s="342">
        <v>516596.96233976743</v>
      </c>
    </row>
    <row r="6" spans="1:7" s="31" customFormat="1" x14ac:dyDescent="0.25">
      <c r="A6" s="67" t="s">
        <v>100</v>
      </c>
      <c r="B6" s="342">
        <v>125061.80701070168</v>
      </c>
      <c r="C6" s="342">
        <v>125061.80701070168</v>
      </c>
      <c r="D6" s="342">
        <v>315808.83682007546</v>
      </c>
      <c r="E6" s="342">
        <v>184302.29492212721</v>
      </c>
      <c r="F6" s="342">
        <v>261987.6485533049</v>
      </c>
      <c r="G6" s="342">
        <v>217864.07527664487</v>
      </c>
    </row>
    <row r="7" spans="1:7" s="31" customFormat="1" x14ac:dyDescent="0.25">
      <c r="A7" s="67" t="s">
        <v>101</v>
      </c>
      <c r="B7" s="342">
        <v>255741.00782184856</v>
      </c>
      <c r="C7" s="342">
        <v>255741.00782184856</v>
      </c>
      <c r="D7" s="342">
        <v>200973.52591561677</v>
      </c>
      <c r="E7" s="342">
        <v>257842.02025007215</v>
      </c>
      <c r="F7" s="342">
        <v>220059.70098223348</v>
      </c>
      <c r="G7" s="342">
        <v>138643.71820487746</v>
      </c>
    </row>
    <row r="8" spans="1:7" s="31" customFormat="1" x14ac:dyDescent="0.25">
      <c r="A8" s="67" t="s">
        <v>102</v>
      </c>
      <c r="B8" s="342">
        <v>593274.19882827799</v>
      </c>
      <c r="C8" s="342">
        <v>593274.19882827799</v>
      </c>
      <c r="D8" s="342">
        <v>436686.5306409027</v>
      </c>
      <c r="E8" s="342">
        <v>539661.45805506804</v>
      </c>
      <c r="F8" s="342">
        <v>375955.99689607997</v>
      </c>
      <c r="G8" s="342">
        <v>301252.83428357419</v>
      </c>
    </row>
    <row r="9" spans="1:7" s="31" customFormat="1" x14ac:dyDescent="0.25">
      <c r="A9" s="67" t="s">
        <v>103</v>
      </c>
      <c r="B9" s="342">
        <v>381064.3321094393</v>
      </c>
      <c r="C9" s="342">
        <v>381064.3321094393</v>
      </c>
      <c r="D9" s="342">
        <v>245684.15683258476</v>
      </c>
      <c r="E9" s="342">
        <v>333092.05713407538</v>
      </c>
      <c r="F9" s="342">
        <v>382586.61420580297</v>
      </c>
      <c r="G9" s="342">
        <v>169487.82110536157</v>
      </c>
    </row>
    <row r="10" spans="1:7" s="31" customFormat="1" x14ac:dyDescent="0.25">
      <c r="A10" s="67" t="s">
        <v>104</v>
      </c>
      <c r="B10" s="342">
        <v>72473.795178056636</v>
      </c>
      <c r="C10" s="342">
        <v>72473.795178056636</v>
      </c>
      <c r="D10" s="342">
        <v>23420.569388328462</v>
      </c>
      <c r="E10" s="342">
        <v>21685.575584610462</v>
      </c>
      <c r="F10" s="342">
        <v>43636.549787445205</v>
      </c>
      <c r="G10" s="342">
        <v>16156.928170910254</v>
      </c>
    </row>
    <row r="11" spans="1:7" s="31" customFormat="1" x14ac:dyDescent="0.25">
      <c r="A11" s="67" t="s">
        <v>105</v>
      </c>
      <c r="B11" s="342">
        <v>117412.94574857363</v>
      </c>
      <c r="C11" s="342">
        <v>117412.94574857363</v>
      </c>
      <c r="D11" s="342">
        <v>54878.878440095606</v>
      </c>
      <c r="E11" s="342">
        <v>43718.845112442476</v>
      </c>
      <c r="F11" s="342">
        <v>66879.152084291432</v>
      </c>
      <c r="G11" s="342">
        <v>37858.776289982517</v>
      </c>
    </row>
    <row r="12" spans="1:7" s="31" customFormat="1" x14ac:dyDescent="0.25">
      <c r="A12" s="67" t="s">
        <v>106</v>
      </c>
      <c r="B12" s="342">
        <v>104470.97252654932</v>
      </c>
      <c r="C12" s="342">
        <v>104470.97252654932</v>
      </c>
      <c r="D12" s="342">
        <v>44588.619466088814</v>
      </c>
      <c r="E12" s="342">
        <v>40327.604553217949</v>
      </c>
      <c r="F12" s="342">
        <v>83268.147672632433</v>
      </c>
      <c r="G12" s="342">
        <v>30759.932007146821</v>
      </c>
    </row>
    <row r="13" spans="1:7" s="31" customFormat="1" x14ac:dyDescent="0.25"/>
    <row r="14" spans="1:7" s="31" customFormat="1" x14ac:dyDescent="0.25">
      <c r="A14" s="163" t="s">
        <v>1297</v>
      </c>
      <c r="B14" s="164" t="s">
        <v>37</v>
      </c>
      <c r="C14" s="164" t="s">
        <v>37</v>
      </c>
      <c r="D14" s="164" t="s">
        <v>38</v>
      </c>
      <c r="E14" s="164" t="s">
        <v>39</v>
      </c>
      <c r="F14" s="164" t="s">
        <v>40</v>
      </c>
      <c r="G14" s="164" t="s">
        <v>41</v>
      </c>
    </row>
    <row r="15" spans="1:7" s="31" customFormat="1" x14ac:dyDescent="0.25">
      <c r="A15" s="67" t="s">
        <v>1287</v>
      </c>
      <c r="B15" s="229">
        <v>0.95</v>
      </c>
      <c r="C15" s="229">
        <v>0.95</v>
      </c>
      <c r="D15" s="229">
        <v>0.95</v>
      </c>
      <c r="E15" s="229">
        <v>0.95</v>
      </c>
      <c r="F15" s="229">
        <v>0.95</v>
      </c>
      <c r="G15" s="229">
        <v>0.95</v>
      </c>
    </row>
    <row r="16" spans="1:7" s="31" customFormat="1" x14ac:dyDescent="0.25">
      <c r="A16" s="67" t="s">
        <v>1288</v>
      </c>
      <c r="B16" s="229">
        <v>0.05</v>
      </c>
      <c r="C16" s="229">
        <v>0.05</v>
      </c>
      <c r="D16" s="229">
        <v>0.05</v>
      </c>
      <c r="E16" s="229">
        <v>0.05</v>
      </c>
      <c r="F16" s="229">
        <v>0.05</v>
      </c>
      <c r="G16" s="229">
        <v>0.05</v>
      </c>
    </row>
    <row r="17" spans="1:7" s="31" customFormat="1" x14ac:dyDescent="0.25">
      <c r="A17" s="67" t="s">
        <v>1293</v>
      </c>
      <c r="B17" s="229">
        <v>0</v>
      </c>
      <c r="C17" s="229">
        <v>0</v>
      </c>
      <c r="D17" s="229">
        <v>0</v>
      </c>
      <c r="E17" s="229">
        <v>0</v>
      </c>
      <c r="F17" s="229">
        <v>0</v>
      </c>
      <c r="G17" s="229">
        <v>0</v>
      </c>
    </row>
    <row r="18" spans="1:7" s="31" customFormat="1" x14ac:dyDescent="0.25">
      <c r="A18" s="67" t="s">
        <v>1289</v>
      </c>
      <c r="B18" s="229">
        <v>0.25</v>
      </c>
      <c r="C18" s="229">
        <v>0.25</v>
      </c>
      <c r="D18" s="229">
        <v>0.56999999999999995</v>
      </c>
      <c r="E18" s="229">
        <v>0.36</v>
      </c>
      <c r="F18" s="229">
        <v>0.47</v>
      </c>
      <c r="G18" s="229">
        <v>0.6</v>
      </c>
    </row>
    <row r="19" spans="1:7" s="31" customFormat="1" x14ac:dyDescent="0.25">
      <c r="A19" s="67" t="s">
        <v>1291</v>
      </c>
      <c r="B19" s="229">
        <v>0.7</v>
      </c>
      <c r="C19" s="229">
        <v>0.7</v>
      </c>
      <c r="D19" s="229">
        <v>0.4</v>
      </c>
      <c r="E19" s="229">
        <v>0.6</v>
      </c>
      <c r="F19" s="229">
        <v>0.48</v>
      </c>
      <c r="G19" s="229">
        <v>0.36</v>
      </c>
    </row>
    <row r="20" spans="1:7" s="31" customFormat="1" x14ac:dyDescent="0.25">
      <c r="A20" s="67" t="s">
        <v>1296</v>
      </c>
      <c r="B20" s="229">
        <v>0.05</v>
      </c>
      <c r="C20" s="229">
        <v>0.05</v>
      </c>
      <c r="D20" s="229">
        <v>3.0000000000000027E-2</v>
      </c>
      <c r="E20" s="229">
        <v>4.0000000000000036E-2</v>
      </c>
      <c r="F20" s="229">
        <v>5.0000000000000044E-2</v>
      </c>
      <c r="G20" s="229">
        <v>4.0000000000000036E-2</v>
      </c>
    </row>
    <row r="21" spans="1:7" s="31" customFormat="1" x14ac:dyDescent="0.25">
      <c r="A21" s="67" t="s">
        <v>1290</v>
      </c>
      <c r="B21" s="229">
        <v>0.1</v>
      </c>
      <c r="C21" s="229">
        <v>0.1</v>
      </c>
      <c r="D21" s="229">
        <v>0.16</v>
      </c>
      <c r="E21" s="229">
        <v>0.12</v>
      </c>
      <c r="F21" s="229">
        <v>0.16</v>
      </c>
      <c r="G21" s="229">
        <v>0.16</v>
      </c>
    </row>
    <row r="22" spans="1:7" s="31" customFormat="1" x14ac:dyDescent="0.25">
      <c r="A22" s="67" t="s">
        <v>1292</v>
      </c>
      <c r="B22" s="229">
        <v>0.65</v>
      </c>
      <c r="C22" s="229">
        <v>0.65</v>
      </c>
      <c r="D22" s="229">
        <v>0.69</v>
      </c>
      <c r="E22" s="229">
        <v>0.71</v>
      </c>
      <c r="F22" s="229">
        <v>0.56000000000000005</v>
      </c>
      <c r="G22" s="229">
        <v>0.7</v>
      </c>
    </row>
    <row r="23" spans="1:7" s="31" customFormat="1" x14ac:dyDescent="0.25">
      <c r="A23" s="67" t="s">
        <v>1295</v>
      </c>
      <c r="B23" s="229">
        <v>0.25</v>
      </c>
      <c r="C23" s="229">
        <v>0.25</v>
      </c>
      <c r="D23" s="229">
        <v>0.15000000000000002</v>
      </c>
      <c r="E23" s="229">
        <v>0.17000000000000004</v>
      </c>
      <c r="F23" s="229">
        <v>0.27999999999999992</v>
      </c>
      <c r="G23" s="229">
        <v>0.14000000000000001</v>
      </c>
    </row>
    <row r="24" spans="1:7" s="31" customFormat="1" x14ac:dyDescent="0.25">
      <c r="A24" s="74"/>
      <c r="B24" s="339"/>
      <c r="C24" s="339"/>
      <c r="D24" s="339"/>
      <c r="E24" s="339"/>
      <c r="F24" s="339"/>
      <c r="G24" s="339"/>
    </row>
    <row r="25" spans="1:7" x14ac:dyDescent="0.25">
      <c r="A25" s="230" t="s">
        <v>590</v>
      </c>
      <c r="B25" s="156"/>
    </row>
    <row r="26" spans="1:7" x14ac:dyDescent="0.25">
      <c r="A26" s="115" t="s">
        <v>537</v>
      </c>
      <c r="B26" s="223">
        <v>10</v>
      </c>
    </row>
    <row r="27" spans="1:7" x14ac:dyDescent="0.25">
      <c r="A27" s="46" t="s">
        <v>538</v>
      </c>
      <c r="B27" s="224">
        <v>10</v>
      </c>
    </row>
    <row r="28" spans="1:7" s="31" customFormat="1" x14ac:dyDescent="0.25">
      <c r="A28" s="69" t="s">
        <v>539</v>
      </c>
      <c r="B28" s="225">
        <v>10</v>
      </c>
    </row>
    <row r="29" spans="1:7" s="31" customFormat="1" x14ac:dyDescent="0.25"/>
    <row r="30" spans="1:7" s="31" customFormat="1" x14ac:dyDescent="0.25"/>
    <row r="31" spans="1:7" s="18" customFormat="1" x14ac:dyDescent="0.25">
      <c r="A31" s="230" t="s">
        <v>307</v>
      </c>
      <c r="B31" s="251"/>
      <c r="C31" s="251" t="s">
        <v>308</v>
      </c>
      <c r="D31" s="251"/>
      <c r="E31" s="104"/>
      <c r="F31" s="104"/>
      <c r="G31" s="104"/>
    </row>
    <row r="32" spans="1:7" s="100" customFormat="1" ht="52.5" customHeight="1" x14ac:dyDescent="0.25">
      <c r="A32" s="252" t="s">
        <v>309</v>
      </c>
      <c r="B32" s="232" t="s">
        <v>311</v>
      </c>
      <c r="C32" s="232" t="s">
        <v>312</v>
      </c>
      <c r="D32" s="232" t="s">
        <v>310</v>
      </c>
      <c r="E32" s="110"/>
      <c r="F32" s="110"/>
      <c r="G32" s="110"/>
    </row>
    <row r="33" spans="1:7" s="31" customFormat="1" x14ac:dyDescent="0.25">
      <c r="A33" s="70" t="s">
        <v>98</v>
      </c>
      <c r="B33" s="229">
        <v>0.6</v>
      </c>
      <c r="C33" s="229">
        <v>0.3</v>
      </c>
      <c r="D33" s="229">
        <v>0.1</v>
      </c>
      <c r="E33" s="1"/>
      <c r="F33" s="1"/>
      <c r="G33" s="1"/>
    </row>
    <row r="34" spans="1:7" s="31" customFormat="1" x14ac:dyDescent="0.25">
      <c r="A34" s="70" t="s">
        <v>99</v>
      </c>
      <c r="B34" s="229">
        <v>0.6</v>
      </c>
      <c r="C34" s="229">
        <v>0.3</v>
      </c>
      <c r="D34" s="229">
        <v>0.1</v>
      </c>
      <c r="E34" s="1"/>
      <c r="F34" s="1"/>
      <c r="G34" s="1"/>
    </row>
    <row r="35" spans="1:7" s="31" customFormat="1" x14ac:dyDescent="0.25">
      <c r="A35" s="70" t="s">
        <v>100</v>
      </c>
      <c r="B35" s="229">
        <v>0.6</v>
      </c>
      <c r="C35" s="229">
        <v>0.3</v>
      </c>
      <c r="D35" s="229">
        <v>0.1</v>
      </c>
      <c r="E35" s="1"/>
      <c r="F35" s="1"/>
      <c r="G35" s="1"/>
    </row>
    <row r="36" spans="1:7" s="31" customFormat="1" x14ac:dyDescent="0.25">
      <c r="A36" s="70" t="s">
        <v>101</v>
      </c>
      <c r="B36" s="229">
        <v>0.6</v>
      </c>
      <c r="C36" s="229">
        <v>0.3</v>
      </c>
      <c r="D36" s="229">
        <v>0.1</v>
      </c>
      <c r="E36" s="1"/>
      <c r="F36" s="1"/>
      <c r="G36" s="1"/>
    </row>
    <row r="37" spans="1:7" s="31" customFormat="1" x14ac:dyDescent="0.25">
      <c r="A37" s="70" t="s">
        <v>102</v>
      </c>
      <c r="B37" s="229">
        <v>0.6</v>
      </c>
      <c r="C37" s="229">
        <v>0.3</v>
      </c>
      <c r="D37" s="229">
        <v>0.1</v>
      </c>
      <c r="E37" s="1"/>
      <c r="F37" s="1"/>
      <c r="G37" s="1"/>
    </row>
    <row r="38" spans="1:7" s="31" customFormat="1" x14ac:dyDescent="0.25">
      <c r="A38" s="70" t="s">
        <v>103</v>
      </c>
      <c r="B38" s="229">
        <v>0.6</v>
      </c>
      <c r="C38" s="229">
        <v>0.3</v>
      </c>
      <c r="D38" s="229">
        <v>0.1</v>
      </c>
      <c r="E38" s="1"/>
      <c r="F38" s="1"/>
      <c r="G38" s="1"/>
    </row>
    <row r="39" spans="1:7" s="31" customFormat="1" x14ac:dyDescent="0.25">
      <c r="A39" s="70" t="s">
        <v>104</v>
      </c>
      <c r="B39" s="229">
        <v>0.6</v>
      </c>
      <c r="C39" s="229">
        <v>0.3</v>
      </c>
      <c r="D39" s="229">
        <v>0.1</v>
      </c>
      <c r="E39" s="1"/>
      <c r="F39" s="1"/>
      <c r="G39" s="1"/>
    </row>
    <row r="40" spans="1:7" s="31" customFormat="1" x14ac:dyDescent="0.25">
      <c r="A40" s="70" t="s">
        <v>105</v>
      </c>
      <c r="B40" s="229">
        <v>0.6</v>
      </c>
      <c r="C40" s="229">
        <v>0.3</v>
      </c>
      <c r="D40" s="229">
        <v>0.1</v>
      </c>
      <c r="E40" s="1"/>
      <c r="F40" s="1"/>
      <c r="G40" s="1"/>
    </row>
    <row r="41" spans="1:7" s="31" customFormat="1" x14ac:dyDescent="0.25">
      <c r="A41" s="70" t="s">
        <v>106</v>
      </c>
      <c r="B41" s="229">
        <v>0.6</v>
      </c>
      <c r="C41" s="229">
        <v>0.3</v>
      </c>
      <c r="D41" s="229">
        <v>0.1</v>
      </c>
      <c r="E41" s="1"/>
      <c r="F41" s="1"/>
      <c r="G41" s="1"/>
    </row>
    <row r="42" spans="1:7" s="31" customFormat="1" x14ac:dyDescent="0.25"/>
    <row r="43" spans="1:7" s="31" customFormat="1" x14ac:dyDescent="0.25">
      <c r="A43" s="155" t="s">
        <v>315</v>
      </c>
      <c r="B43" s="156"/>
      <c r="C43" s="251"/>
      <c r="D43" s="156"/>
    </row>
    <row r="44" spans="1:7" s="31" customFormat="1" ht="60" x14ac:dyDescent="0.25">
      <c r="A44" s="252" t="s">
        <v>314</v>
      </c>
      <c r="B44" s="232" t="s">
        <v>311</v>
      </c>
      <c r="C44" s="232" t="s">
        <v>312</v>
      </c>
      <c r="D44" s="232" t="s">
        <v>310</v>
      </c>
      <c r="F44" s="112" t="s">
        <v>313</v>
      </c>
    </row>
    <row r="45" spans="1:7" s="31" customFormat="1" x14ac:dyDescent="0.25">
      <c r="A45" s="111">
        <v>0</v>
      </c>
      <c r="B45" s="229">
        <v>0.25</v>
      </c>
      <c r="C45" s="229">
        <v>1.5</v>
      </c>
      <c r="D45" s="229">
        <v>1.25</v>
      </c>
    </row>
    <row r="46" spans="1:7" s="31" customFormat="1" x14ac:dyDescent="0.25">
      <c r="A46" s="111">
        <v>0.1</v>
      </c>
      <c r="B46" s="229">
        <v>0.25</v>
      </c>
      <c r="C46" s="229">
        <v>1.5</v>
      </c>
      <c r="D46" s="229">
        <v>1.25</v>
      </c>
    </row>
    <row r="47" spans="1:7" s="31" customFormat="1" x14ac:dyDescent="0.25">
      <c r="A47" s="111">
        <v>0.2</v>
      </c>
      <c r="B47" s="229">
        <v>0.25</v>
      </c>
      <c r="C47" s="229">
        <v>1.49</v>
      </c>
      <c r="D47" s="229">
        <v>1.25</v>
      </c>
    </row>
    <row r="48" spans="1:7" s="31" customFormat="1" x14ac:dyDescent="0.25">
      <c r="A48" s="111">
        <v>0.3</v>
      </c>
      <c r="B48" s="229">
        <v>0.26</v>
      </c>
      <c r="C48" s="229">
        <v>1.48</v>
      </c>
      <c r="D48" s="229">
        <v>1.25</v>
      </c>
    </row>
    <row r="49" spans="1:4" s="31" customFormat="1" x14ac:dyDescent="0.25">
      <c r="A49" s="111">
        <v>0.4</v>
      </c>
      <c r="B49" s="229">
        <v>0.27</v>
      </c>
      <c r="C49" s="229">
        <v>1.47</v>
      </c>
      <c r="D49" s="229">
        <v>1.25</v>
      </c>
    </row>
    <row r="50" spans="1:4" s="31" customFormat="1" x14ac:dyDescent="0.25">
      <c r="A50" s="111">
        <v>0.5</v>
      </c>
      <c r="B50" s="229">
        <v>0.28000000000000003</v>
      </c>
      <c r="C50" s="229">
        <v>1.45</v>
      </c>
      <c r="D50" s="229">
        <v>1.24</v>
      </c>
    </row>
    <row r="51" spans="1:4" s="31" customFormat="1" x14ac:dyDescent="0.25">
      <c r="A51" s="111">
        <v>0.6</v>
      </c>
      <c r="B51" s="229">
        <v>0.3</v>
      </c>
      <c r="C51" s="229">
        <v>1.43</v>
      </c>
      <c r="D51" s="229">
        <v>1.23</v>
      </c>
    </row>
    <row r="52" spans="1:4" s="31" customFormat="1" x14ac:dyDescent="0.25">
      <c r="A52" s="111">
        <v>0.7</v>
      </c>
      <c r="B52" s="229">
        <v>0.4</v>
      </c>
      <c r="C52" s="229">
        <v>1.4</v>
      </c>
      <c r="D52" s="229">
        <v>1.22</v>
      </c>
    </row>
    <row r="53" spans="1:4" s="31" customFormat="1" x14ac:dyDescent="0.25">
      <c r="A53" s="111">
        <v>0.8</v>
      </c>
      <c r="B53" s="229">
        <v>0.55000000000000004</v>
      </c>
      <c r="C53" s="229">
        <v>1.35</v>
      </c>
      <c r="D53" s="229">
        <v>1.2</v>
      </c>
    </row>
    <row r="54" spans="1:4" s="31" customFormat="1" x14ac:dyDescent="0.25">
      <c r="A54" s="111">
        <v>0.9</v>
      </c>
      <c r="B54" s="165">
        <v>0.75</v>
      </c>
      <c r="C54" s="165">
        <v>1.25</v>
      </c>
      <c r="D54" s="165">
        <v>1.1499999999999999</v>
      </c>
    </row>
    <row r="55" spans="1:4" s="31" customFormat="1" x14ac:dyDescent="0.25">
      <c r="A55" s="111">
        <v>1</v>
      </c>
      <c r="B55" s="229">
        <v>1</v>
      </c>
      <c r="C55" s="229">
        <v>1</v>
      </c>
      <c r="D55" s="229">
        <v>1</v>
      </c>
    </row>
    <row r="56" spans="1:4" s="31" customFormat="1" x14ac:dyDescent="0.25">
      <c r="A56" s="111">
        <v>1.1000000000000001</v>
      </c>
      <c r="B56" s="229">
        <v>1.25</v>
      </c>
      <c r="C56" s="165">
        <v>0.75</v>
      </c>
      <c r="D56" s="229">
        <v>0.8</v>
      </c>
    </row>
    <row r="57" spans="1:4" s="31" customFormat="1" x14ac:dyDescent="0.25">
      <c r="A57" s="111">
        <v>1.2</v>
      </c>
      <c r="B57" s="229">
        <v>1.45</v>
      </c>
      <c r="C57" s="165">
        <v>0.65</v>
      </c>
      <c r="D57" s="229">
        <v>0.7</v>
      </c>
    </row>
    <row r="58" spans="1:4" s="31" customFormat="1" x14ac:dyDescent="0.25">
      <c r="A58" s="111">
        <v>1.3</v>
      </c>
      <c r="B58" s="229">
        <v>1.6</v>
      </c>
      <c r="C58" s="229">
        <v>0.6</v>
      </c>
      <c r="D58" s="229">
        <v>0.65</v>
      </c>
    </row>
    <row r="59" spans="1:4" s="31" customFormat="1" x14ac:dyDescent="0.25">
      <c r="A59" s="111">
        <v>1.4</v>
      </c>
      <c r="B59" s="229">
        <v>1.7</v>
      </c>
      <c r="C59" s="229">
        <v>0.56999999999999995</v>
      </c>
      <c r="D59" s="229">
        <v>0.62</v>
      </c>
    </row>
    <row r="60" spans="1:4" s="31" customFormat="1" x14ac:dyDescent="0.25">
      <c r="A60" s="111">
        <v>1.5</v>
      </c>
      <c r="B60" s="229">
        <v>1.72</v>
      </c>
      <c r="C60" s="229">
        <v>0.55000000000000004</v>
      </c>
      <c r="D60" s="229">
        <v>0.61</v>
      </c>
    </row>
    <row r="61" spans="1:4" s="31" customFormat="1" x14ac:dyDescent="0.25">
      <c r="A61" s="111">
        <v>1.6</v>
      </c>
      <c r="B61" s="229">
        <v>1.73</v>
      </c>
      <c r="C61" s="229">
        <v>0.53</v>
      </c>
      <c r="D61" s="229">
        <v>0.6</v>
      </c>
    </row>
    <row r="62" spans="1:4" s="31" customFormat="1" x14ac:dyDescent="0.25">
      <c r="A62" s="111">
        <v>1.7</v>
      </c>
      <c r="B62" s="229">
        <v>1.74</v>
      </c>
      <c r="C62" s="229">
        <v>0.52</v>
      </c>
      <c r="D62" s="229">
        <v>0.6</v>
      </c>
    </row>
    <row r="63" spans="1:4" s="31" customFormat="1" x14ac:dyDescent="0.25">
      <c r="A63" s="111">
        <v>1.8</v>
      </c>
      <c r="B63" s="229">
        <v>1.75</v>
      </c>
      <c r="C63" s="229">
        <v>0.51</v>
      </c>
      <c r="D63" s="229">
        <v>0.6</v>
      </c>
    </row>
    <row r="64" spans="1:4" s="31" customFormat="1" x14ac:dyDescent="0.25">
      <c r="A64" s="111">
        <v>1.9</v>
      </c>
      <c r="B64" s="229">
        <v>1.75</v>
      </c>
      <c r="C64" s="229">
        <v>0.5</v>
      </c>
      <c r="D64" s="229">
        <v>0.6</v>
      </c>
    </row>
    <row r="65" spans="1:15" s="31" customFormat="1" x14ac:dyDescent="0.25">
      <c r="A65" s="111">
        <v>2</v>
      </c>
      <c r="B65" s="229">
        <v>1.75</v>
      </c>
      <c r="C65" s="229">
        <v>0.5</v>
      </c>
      <c r="D65" s="229">
        <v>0.6</v>
      </c>
    </row>
    <row r="66" spans="1:15" s="31" customFormat="1" x14ac:dyDescent="0.25"/>
    <row r="67" spans="1:15" s="31" customFormat="1" x14ac:dyDescent="0.25"/>
    <row r="68" spans="1:15" s="31" customFormat="1" x14ac:dyDescent="0.25"/>
    <row r="69" spans="1:15" s="31" customFormat="1" x14ac:dyDescent="0.25"/>
    <row r="70" spans="1:15" s="31" customFormat="1" x14ac:dyDescent="0.25"/>
    <row r="71" spans="1:15" s="31" customFormat="1" x14ac:dyDescent="0.25"/>
    <row r="72" spans="1:15" s="31" customFormat="1" x14ac:dyDescent="0.25"/>
    <row r="73" spans="1:15" s="31" customFormat="1" x14ac:dyDescent="0.25"/>
    <row r="74" spans="1:15" s="31" customFormat="1" x14ac:dyDescent="0.25"/>
    <row r="75" spans="1:15" s="31" customFormat="1" x14ac:dyDescent="0.25"/>
    <row r="76" spans="1:15" s="31" customFormat="1" x14ac:dyDescent="0.25"/>
    <row r="77" spans="1:15" s="31" customFormat="1" x14ac:dyDescent="0.25"/>
    <row r="78" spans="1:15" x14ac:dyDescent="0.25">
      <c r="C78" t="s">
        <v>81</v>
      </c>
      <c r="J78" t="s">
        <v>84</v>
      </c>
    </row>
    <row r="79" spans="1:15" x14ac:dyDescent="0.25">
      <c r="B79" t="s">
        <v>86</v>
      </c>
      <c r="D79" t="s">
        <v>37</v>
      </c>
      <c r="E79" t="s">
        <v>38</v>
      </c>
      <c r="F79" t="s">
        <v>39</v>
      </c>
      <c r="G79" t="s">
        <v>40</v>
      </c>
      <c r="H79" t="s">
        <v>41</v>
      </c>
      <c r="K79" t="s">
        <v>37</v>
      </c>
      <c r="L79" t="s">
        <v>38</v>
      </c>
      <c r="M79" t="s">
        <v>39</v>
      </c>
      <c r="N79" t="s">
        <v>40</v>
      </c>
      <c r="O79" t="s">
        <v>41</v>
      </c>
    </row>
    <row r="80" spans="1:15" x14ac:dyDescent="0.25">
      <c r="B80" t="s">
        <v>88</v>
      </c>
      <c r="C80" t="s">
        <v>61</v>
      </c>
      <c r="D80" s="20">
        <v>1531.9999772999977</v>
      </c>
      <c r="E80" s="20">
        <v>0</v>
      </c>
      <c r="F80" s="20">
        <v>1680.9999889999981</v>
      </c>
      <c r="G80" s="20">
        <v>2954.9999805000111</v>
      </c>
      <c r="H80" s="20">
        <v>4752.9999930000067</v>
      </c>
      <c r="J80" t="s">
        <v>61</v>
      </c>
      <c r="K80" s="20">
        <v>1213.9999377000088</v>
      </c>
      <c r="L80" s="20">
        <v>-1.0070000000000161E-4</v>
      </c>
      <c r="M80" s="20">
        <v>1368.9999993999998</v>
      </c>
      <c r="N80" s="20">
        <v>2729.9999995000003</v>
      </c>
      <c r="O80" s="20">
        <v>4144.9999997000004</v>
      </c>
    </row>
    <row r="81" spans="2:15" x14ac:dyDescent="0.25">
      <c r="B81" t="s">
        <v>88</v>
      </c>
      <c r="C81" t="s">
        <v>62</v>
      </c>
      <c r="D81" s="20">
        <v>1047.9999773000043</v>
      </c>
      <c r="E81" s="20">
        <v>0</v>
      </c>
      <c r="F81" s="20">
        <v>1068.9999890000022</v>
      </c>
      <c r="G81" s="20">
        <v>55369.999980499881</v>
      </c>
      <c r="H81" s="20">
        <v>665.99999299999956</v>
      </c>
      <c r="J81" t="s">
        <v>62</v>
      </c>
      <c r="K81" s="20">
        <v>487.99993769999571</v>
      </c>
      <c r="L81" s="20">
        <v>-1.0070000000000161E-4</v>
      </c>
      <c r="M81" s="20">
        <v>849.99999940000009</v>
      </c>
      <c r="N81" s="20">
        <v>86519.999999499996</v>
      </c>
      <c r="O81" s="20">
        <v>705.99999969999999</v>
      </c>
    </row>
    <row r="82" spans="2:15" x14ac:dyDescent="0.25">
      <c r="B82" t="s">
        <v>88</v>
      </c>
      <c r="C82" t="s">
        <v>63</v>
      </c>
      <c r="D82" s="20">
        <v>6172.9999773000154</v>
      </c>
      <c r="E82" s="20">
        <v>0</v>
      </c>
      <c r="F82" s="20">
        <v>5530.999989000009</v>
      </c>
      <c r="G82" s="20">
        <v>18083.999980499873</v>
      </c>
      <c r="H82" s="20">
        <v>5475.9999930000095</v>
      </c>
      <c r="J82" t="s">
        <v>63</v>
      </c>
      <c r="K82" s="20">
        <v>4349.9999377000368</v>
      </c>
      <c r="L82" s="20">
        <v>-1.0070000000000161E-4</v>
      </c>
      <c r="M82" s="20">
        <v>7612.9999994000009</v>
      </c>
      <c r="N82" s="20">
        <v>20051.9999995</v>
      </c>
      <c r="O82" s="20">
        <v>7077.9999997000004</v>
      </c>
    </row>
    <row r="83" spans="2:15" x14ac:dyDescent="0.25">
      <c r="B83" t="s">
        <v>88</v>
      </c>
      <c r="C83" t="s">
        <v>64</v>
      </c>
      <c r="D83" s="20">
        <v>55253.999977299871</v>
      </c>
      <c r="E83" s="20">
        <v>0</v>
      </c>
      <c r="F83" s="20">
        <v>70266.99998899996</v>
      </c>
      <c r="G83" s="20">
        <v>128411.99998049985</v>
      </c>
      <c r="H83" s="20">
        <v>64128.999992999947</v>
      </c>
      <c r="J83" t="s">
        <v>64</v>
      </c>
      <c r="K83" s="20">
        <v>25304.999937699831</v>
      </c>
      <c r="L83" s="20">
        <v>-1.0070000000000161E-4</v>
      </c>
      <c r="M83" s="20">
        <v>43920.999999399995</v>
      </c>
      <c r="N83" s="20">
        <v>171142.9999995</v>
      </c>
      <c r="O83" s="20">
        <v>69073.999999699998</v>
      </c>
    </row>
    <row r="84" spans="2:15" x14ac:dyDescent="0.25">
      <c r="B84" t="s">
        <v>88</v>
      </c>
      <c r="C84" t="s">
        <v>65</v>
      </c>
      <c r="D84" s="20">
        <v>104860.99997729986</v>
      </c>
      <c r="E84" s="20">
        <v>0</v>
      </c>
      <c r="F84" s="20">
        <v>253161.99998899995</v>
      </c>
      <c r="G84" s="20">
        <v>148336.99998049985</v>
      </c>
      <c r="H84" s="20">
        <v>136242.99999299995</v>
      </c>
      <c r="J84" t="s">
        <v>65</v>
      </c>
      <c r="K84" s="20">
        <v>63021.999937699526</v>
      </c>
      <c r="L84" s="20">
        <v>-1.0070000000000161E-4</v>
      </c>
      <c r="M84" s="20">
        <v>189730.9999994</v>
      </c>
      <c r="N84" s="20">
        <v>214504.9999995</v>
      </c>
      <c r="O84" s="20">
        <v>156336.9999997</v>
      </c>
    </row>
    <row r="85" spans="2:15" x14ac:dyDescent="0.25">
      <c r="B85" t="s">
        <v>88</v>
      </c>
      <c r="C85" t="s">
        <v>66</v>
      </c>
      <c r="D85" s="20">
        <v>76584.999977299871</v>
      </c>
      <c r="E85" s="20">
        <v>0</v>
      </c>
      <c r="F85" s="20">
        <v>84187.99998899996</v>
      </c>
      <c r="G85" s="20">
        <v>87258.999980499881</v>
      </c>
      <c r="H85" s="20">
        <v>59141.999992999947</v>
      </c>
      <c r="J85" t="s">
        <v>66</v>
      </c>
      <c r="K85" s="20">
        <v>24808.999937699697</v>
      </c>
      <c r="L85" s="20">
        <v>-1.0070000000000161E-4</v>
      </c>
      <c r="M85" s="20">
        <v>74160.999999399995</v>
      </c>
      <c r="N85" s="20">
        <v>135949.9999995</v>
      </c>
      <c r="O85" s="20">
        <v>77152.999999699998</v>
      </c>
    </row>
    <row r="86" spans="2:15" x14ac:dyDescent="0.25">
      <c r="B86" t="s">
        <v>88</v>
      </c>
      <c r="C86" t="s">
        <v>68</v>
      </c>
      <c r="D86" s="20">
        <v>46399.999977299856</v>
      </c>
      <c r="E86" s="20">
        <v>0</v>
      </c>
      <c r="F86" s="20">
        <v>39654.99998899996</v>
      </c>
      <c r="G86" s="20">
        <v>52449.999980499881</v>
      </c>
      <c r="H86" s="20">
        <v>52472.999992999947</v>
      </c>
      <c r="J86" t="s">
        <v>68</v>
      </c>
      <c r="K86" s="20">
        <v>56327.999937699591</v>
      </c>
      <c r="L86" s="20">
        <v>-1.0070000000000161E-4</v>
      </c>
      <c r="M86" s="20">
        <v>43534.999999399995</v>
      </c>
      <c r="N86" s="20">
        <v>103547.9999995</v>
      </c>
      <c r="O86" s="20">
        <v>62362.999999699998</v>
      </c>
    </row>
    <row r="87" spans="2:15" x14ac:dyDescent="0.25">
      <c r="B87" t="s">
        <v>87</v>
      </c>
      <c r="C87" t="s">
        <v>67</v>
      </c>
      <c r="D87" s="20">
        <v>112947.99997729986</v>
      </c>
      <c r="E87" s="20">
        <v>0</v>
      </c>
      <c r="F87" s="20">
        <v>201830.99998899997</v>
      </c>
      <c r="G87" s="20">
        <v>161073.99998049985</v>
      </c>
      <c r="H87" s="20">
        <v>128354.99999299995</v>
      </c>
      <c r="J87" t="s">
        <v>67</v>
      </c>
      <c r="K87" s="20">
        <v>53221.999937699526</v>
      </c>
      <c r="L87" s="20">
        <v>-1.0070000000000161E-4</v>
      </c>
      <c r="M87" s="20">
        <v>188624.9999994</v>
      </c>
      <c r="N87" s="20">
        <v>247998.9999995</v>
      </c>
      <c r="O87" s="20">
        <v>153191.9999997</v>
      </c>
    </row>
    <row r="88" spans="2:15" x14ac:dyDescent="0.25">
      <c r="B88" t="s">
        <v>87</v>
      </c>
      <c r="C88" t="s">
        <v>78</v>
      </c>
      <c r="D88" s="20">
        <v>71708.999977299856</v>
      </c>
      <c r="E88" s="20">
        <v>0</v>
      </c>
      <c r="F88" s="20">
        <v>112403.99998899995</v>
      </c>
      <c r="G88" s="20">
        <v>93113.999980499881</v>
      </c>
      <c r="H88" s="20">
        <v>81379.999992999947</v>
      </c>
      <c r="J88" t="s">
        <v>78</v>
      </c>
      <c r="K88" s="20">
        <v>53217.999937699591</v>
      </c>
      <c r="L88" s="20">
        <v>-1.0070000000000161E-4</v>
      </c>
      <c r="M88" s="20">
        <v>127705.9999994</v>
      </c>
      <c r="N88" s="20">
        <v>173930.9999995</v>
      </c>
      <c r="O88" s="20">
        <v>102010.9999997</v>
      </c>
    </row>
    <row r="89" spans="2:15" x14ac:dyDescent="0.25">
      <c r="B89" t="s">
        <v>89</v>
      </c>
      <c r="C89" t="s">
        <v>69</v>
      </c>
      <c r="D89" s="20">
        <v>38276.9999772999</v>
      </c>
      <c r="E89" s="20">
        <v>0</v>
      </c>
      <c r="F89" s="20">
        <v>40323.999988999953</v>
      </c>
      <c r="G89" s="20">
        <v>26347.999980499888</v>
      </c>
      <c r="H89" s="20">
        <v>71652.999992999947</v>
      </c>
      <c r="J89" t="s">
        <v>69</v>
      </c>
      <c r="K89" s="20">
        <v>15373.999937699908</v>
      </c>
      <c r="L89" s="20">
        <v>-1.0070000000000161E-4</v>
      </c>
      <c r="M89" s="20">
        <v>29953.999999399995</v>
      </c>
      <c r="N89" s="20">
        <v>36883.999999499996</v>
      </c>
      <c r="O89" s="20">
        <v>90804.999999699998</v>
      </c>
    </row>
    <row r="90" spans="2:15" x14ac:dyDescent="0.25">
      <c r="B90" t="s">
        <v>89</v>
      </c>
      <c r="C90" t="s">
        <v>70</v>
      </c>
      <c r="D90" s="20">
        <v>41784.999977299893</v>
      </c>
      <c r="E90" s="20">
        <v>0</v>
      </c>
      <c r="F90" s="20">
        <v>66772.99998899996</v>
      </c>
      <c r="G90" s="20">
        <v>56995.999980499881</v>
      </c>
      <c r="H90" s="20">
        <v>59270.999992999947</v>
      </c>
      <c r="J90" t="s">
        <v>70</v>
      </c>
      <c r="K90" s="20">
        <v>19090.999937699817</v>
      </c>
      <c r="L90" s="20">
        <v>-1.0070000000000161E-4</v>
      </c>
      <c r="M90" s="20">
        <v>63487.999999399995</v>
      </c>
      <c r="N90" s="20">
        <v>87183.999999499996</v>
      </c>
      <c r="O90" s="20">
        <v>58050.999999699998</v>
      </c>
    </row>
    <row r="91" spans="2:15" x14ac:dyDescent="0.25">
      <c r="B91" t="s">
        <v>89</v>
      </c>
      <c r="C91" t="s">
        <v>71</v>
      </c>
      <c r="D91" s="20">
        <v>17478.999977299933</v>
      </c>
      <c r="E91" s="20">
        <v>0</v>
      </c>
      <c r="F91" s="20">
        <v>26327.999988999971</v>
      </c>
      <c r="G91" s="20">
        <v>27727.999980499906</v>
      </c>
      <c r="H91" s="20">
        <v>26124.99999299995</v>
      </c>
      <c r="J91" t="s">
        <v>71</v>
      </c>
      <c r="K91" s="20">
        <v>8614.9999377000422</v>
      </c>
      <c r="L91" s="20">
        <v>-1.0070000000000161E-4</v>
      </c>
      <c r="M91" s="20">
        <v>25287.999999399999</v>
      </c>
      <c r="N91" s="20">
        <v>46690.999999499996</v>
      </c>
      <c r="O91" s="20">
        <v>28686.999999699998</v>
      </c>
    </row>
    <row r="92" spans="2:15" x14ac:dyDescent="0.25">
      <c r="B92" t="s">
        <v>89</v>
      </c>
      <c r="C92" t="s">
        <v>72</v>
      </c>
      <c r="D92" s="20">
        <v>71823.999977299871</v>
      </c>
      <c r="E92" s="20">
        <v>0</v>
      </c>
      <c r="F92" s="20">
        <v>165882.99998899995</v>
      </c>
      <c r="G92" s="20">
        <v>102978.99998049988</v>
      </c>
      <c r="H92" s="20">
        <v>78304.999992999947</v>
      </c>
      <c r="J92" t="s">
        <v>72</v>
      </c>
      <c r="K92" s="20">
        <v>44722.999937699831</v>
      </c>
      <c r="L92" s="20">
        <v>-1.0070000000000161E-4</v>
      </c>
      <c r="M92" s="20">
        <v>146388.9999994</v>
      </c>
      <c r="N92" s="20">
        <v>178739.9999995</v>
      </c>
      <c r="O92" s="20">
        <v>110052.9999997</v>
      </c>
    </row>
    <row r="93" spans="2:15" x14ac:dyDescent="0.25">
      <c r="B93" t="s">
        <v>89</v>
      </c>
      <c r="C93" t="s">
        <v>73</v>
      </c>
      <c r="D93" s="20">
        <v>37334.999977299885</v>
      </c>
      <c r="E93" s="20">
        <v>0</v>
      </c>
      <c r="F93" s="20">
        <v>33494.99998899996</v>
      </c>
      <c r="G93" s="20">
        <v>6461.9999805000189</v>
      </c>
      <c r="H93" s="20">
        <v>22599.99999299995</v>
      </c>
      <c r="J93" t="s">
        <v>73</v>
      </c>
      <c r="K93" s="20">
        <v>7390.999937700044</v>
      </c>
      <c r="L93" s="20">
        <v>-1.0070000000000161E-4</v>
      </c>
      <c r="M93" s="20">
        <v>31769.999999399995</v>
      </c>
      <c r="N93" s="20">
        <v>20419.9999995</v>
      </c>
      <c r="O93" s="20">
        <v>26997.999999699998</v>
      </c>
    </row>
    <row r="94" spans="2:15" x14ac:dyDescent="0.25">
      <c r="B94" t="s">
        <v>89</v>
      </c>
      <c r="C94" t="s">
        <v>74</v>
      </c>
      <c r="D94" s="20">
        <v>71075.999977299871</v>
      </c>
      <c r="E94" s="20">
        <v>0</v>
      </c>
      <c r="F94" s="20">
        <v>115855.99998899995</v>
      </c>
      <c r="G94" s="20">
        <v>90969.999980499881</v>
      </c>
      <c r="H94" s="20">
        <v>55986.999992999947</v>
      </c>
      <c r="J94" t="s">
        <v>74</v>
      </c>
      <c r="K94" s="20">
        <v>33602.999937699831</v>
      </c>
      <c r="L94" s="20">
        <v>-1.0070000000000161E-4</v>
      </c>
      <c r="M94" s="20">
        <v>101412.9999994</v>
      </c>
      <c r="N94" s="20">
        <v>150770.9999995</v>
      </c>
      <c r="O94" s="20">
        <v>74316.999999699998</v>
      </c>
    </row>
    <row r="95" spans="2:15" x14ac:dyDescent="0.25">
      <c r="B95" t="s">
        <v>89</v>
      </c>
      <c r="C95" t="s">
        <v>75</v>
      </c>
      <c r="D95" s="20">
        <v>83164.999977299856</v>
      </c>
      <c r="E95" s="20">
        <v>0</v>
      </c>
      <c r="F95" s="20">
        <v>129168.99998899995</v>
      </c>
      <c r="G95" s="20">
        <v>131069.99998049988</v>
      </c>
      <c r="H95" s="20">
        <v>102253.99999299995</v>
      </c>
      <c r="J95" t="s">
        <v>75</v>
      </c>
      <c r="K95" s="20">
        <v>71363.999937699526</v>
      </c>
      <c r="L95" s="20">
        <v>-1.0070000000000161E-4</v>
      </c>
      <c r="M95" s="20">
        <v>119609.9999994</v>
      </c>
      <c r="N95" s="20">
        <v>260276.9999995</v>
      </c>
      <c r="O95" s="20">
        <v>121476.9999997</v>
      </c>
    </row>
    <row r="96" spans="2:15" x14ac:dyDescent="0.25">
      <c r="B96" t="s">
        <v>89</v>
      </c>
      <c r="C96" t="s">
        <v>76</v>
      </c>
      <c r="D96" s="20">
        <v>77252.999977299871</v>
      </c>
      <c r="E96" s="20">
        <v>0</v>
      </c>
      <c r="F96" s="20">
        <v>199917.99998899992</v>
      </c>
      <c r="G96" s="20">
        <v>152807.99998049988</v>
      </c>
      <c r="H96" s="20">
        <v>129242.99999299995</v>
      </c>
      <c r="J96" t="s">
        <v>76</v>
      </c>
      <c r="K96" s="20">
        <v>63197.999937699526</v>
      </c>
      <c r="L96" s="20">
        <v>-1.0070000000000161E-4</v>
      </c>
      <c r="M96" s="20">
        <v>239246.9999994</v>
      </c>
      <c r="N96" s="20">
        <v>268931.9999995</v>
      </c>
      <c r="O96" s="20">
        <v>181061.9999997</v>
      </c>
    </row>
    <row r="97" spans="2:15" x14ac:dyDescent="0.25">
      <c r="B97" t="s">
        <v>89</v>
      </c>
      <c r="C97" t="s">
        <v>77</v>
      </c>
      <c r="D97" s="20">
        <v>9619.999977299949</v>
      </c>
      <c r="E97" s="20">
        <v>0</v>
      </c>
      <c r="F97" s="20">
        <v>24181.999988999945</v>
      </c>
      <c r="G97" s="20">
        <v>15344.999980499902</v>
      </c>
      <c r="H97" s="20">
        <v>21080.999992999954</v>
      </c>
      <c r="J97" t="s">
        <v>77</v>
      </c>
      <c r="K97" s="20">
        <v>8379.9999377000368</v>
      </c>
      <c r="L97" s="20">
        <v>-1.0070000000000161E-4</v>
      </c>
      <c r="M97" s="20">
        <v>21255.999999399995</v>
      </c>
      <c r="N97" s="20">
        <v>26094.9999995</v>
      </c>
      <c r="O97" s="20">
        <v>31025.999999699998</v>
      </c>
    </row>
    <row r="98" spans="2:15" x14ac:dyDescent="0.25">
      <c r="B98" t="s">
        <v>89</v>
      </c>
      <c r="C98" t="s">
        <v>79</v>
      </c>
      <c r="D98" s="20">
        <v>31826.999977299893</v>
      </c>
      <c r="E98" s="20">
        <v>0</v>
      </c>
      <c r="F98" s="20">
        <v>51539.99998899996</v>
      </c>
      <c r="G98" s="20">
        <v>44680.999980499881</v>
      </c>
      <c r="H98" s="20">
        <v>49136.999992999947</v>
      </c>
      <c r="J98" t="s">
        <v>79</v>
      </c>
      <c r="K98" s="20">
        <v>16936.99993769982</v>
      </c>
      <c r="L98" s="20">
        <v>-1.0070000000000161E-4</v>
      </c>
      <c r="M98" s="20">
        <v>49181.999999399995</v>
      </c>
      <c r="N98" s="20">
        <v>64443.999999499996</v>
      </c>
      <c r="O98" s="20">
        <v>60480.999999699998</v>
      </c>
    </row>
    <row r="99" spans="2:15" x14ac:dyDescent="0.25">
      <c r="B99" t="s">
        <v>89</v>
      </c>
      <c r="C99" t="s">
        <v>80</v>
      </c>
      <c r="D99" s="20">
        <v>72997.999977299885</v>
      </c>
      <c r="E99" s="20">
        <v>0</v>
      </c>
      <c r="F99" s="20">
        <v>56385.999988999938</v>
      </c>
      <c r="G99" s="20">
        <v>47176.999980499881</v>
      </c>
      <c r="H99" s="20">
        <v>45154.999992999947</v>
      </c>
      <c r="J99" t="s">
        <v>80</v>
      </c>
      <c r="K99" s="20">
        <v>57959.999937699657</v>
      </c>
      <c r="L99" s="20">
        <v>-1.0070000000000161E-4</v>
      </c>
      <c r="M99" s="20">
        <v>63774.999999399995</v>
      </c>
      <c r="N99" s="20">
        <v>74326.999999499996</v>
      </c>
      <c r="O99" s="20">
        <v>64735.999999699998</v>
      </c>
    </row>
    <row r="100" spans="2:15" x14ac:dyDescent="0.25">
      <c r="C100" t="s">
        <v>24</v>
      </c>
      <c r="D100" s="20">
        <f>SUM(D80:D99)</f>
        <v>1029148.9995459977</v>
      </c>
      <c r="E100" s="20">
        <f t="shared" ref="E100:H100" si="0">SUM(E80:E99)</f>
        <v>0</v>
      </c>
      <c r="F100" s="20">
        <f t="shared" si="0"/>
        <v>1679641.9997799988</v>
      </c>
      <c r="G100" s="20">
        <f t="shared" si="0"/>
        <v>1449618.999609998</v>
      </c>
      <c r="H100" s="20">
        <f t="shared" si="0"/>
        <v>1193427.9998599992</v>
      </c>
      <c r="J100" t="s">
        <v>24</v>
      </c>
      <c r="K100" s="20">
        <f>SUM(K80:K99)</f>
        <v>628591.99875399587</v>
      </c>
      <c r="L100" s="20">
        <f>SUM(L80:L99)</f>
        <v>-2.0140000000000314E-3</v>
      </c>
      <c r="M100" s="20">
        <f>SUM(M80:M99)</f>
        <v>1568882.9999879999</v>
      </c>
      <c r="N100" s="20">
        <f>SUM(N80:N99)</f>
        <v>2371142.999989999</v>
      </c>
      <c r="O100" s="20">
        <f>SUM(O80:O99)</f>
        <v>1479751.9999940004</v>
      </c>
    </row>
    <row r="103" spans="2:15" x14ac:dyDescent="0.25">
      <c r="C103" t="s">
        <v>82</v>
      </c>
      <c r="D103">
        <v>2153123</v>
      </c>
      <c r="E103">
        <v>2240183</v>
      </c>
      <c r="F103">
        <v>2056343</v>
      </c>
      <c r="G103">
        <v>2140728</v>
      </c>
      <c r="H103">
        <v>1545414</v>
      </c>
      <c r="J103" t="s">
        <v>85</v>
      </c>
      <c r="K103">
        <v>2483505</v>
      </c>
      <c r="L103">
        <v>2326121</v>
      </c>
      <c r="M103">
        <v>1892139</v>
      </c>
      <c r="N103">
        <v>2713579</v>
      </c>
      <c r="O103">
        <v>1707994.9999998002</v>
      </c>
    </row>
    <row r="104" spans="2:15" x14ac:dyDescent="0.25">
      <c r="C104" t="s">
        <v>83</v>
      </c>
      <c r="D104" s="21">
        <f>D100/D103</f>
        <v>0.47797966003149739</v>
      </c>
      <c r="E104" s="21">
        <f>E100/E103</f>
        <v>0</v>
      </c>
      <c r="F104" s="21">
        <f>F100/F103</f>
        <v>0.81681023048197643</v>
      </c>
      <c r="G104" s="21">
        <f>G100/G103</f>
        <v>0.67716169434416607</v>
      </c>
      <c r="H104" s="21">
        <f>H100/H103</f>
        <v>0.77223837745743162</v>
      </c>
      <c r="J104" t="s">
        <v>83</v>
      </c>
      <c r="K104" s="21">
        <f>K100/K103</f>
        <v>0.25310679815583054</v>
      </c>
      <c r="L104" s="21">
        <f>L100/L103</f>
        <v>-8.6581910399331391E-10</v>
      </c>
      <c r="M104" s="21">
        <f>M100/M103</f>
        <v>0.82915842862918632</v>
      </c>
      <c r="N104" s="21">
        <f>N100/N103</f>
        <v>0.8738065116180509</v>
      </c>
      <c r="O104" s="21">
        <f>O100/O103</f>
        <v>0.86636787578076835</v>
      </c>
    </row>
    <row r="106" spans="2:15" x14ac:dyDescent="0.25">
      <c r="C106" s="31" t="s">
        <v>107</v>
      </c>
      <c r="D106" s="31" t="s">
        <v>37</v>
      </c>
      <c r="E106" s="31" t="s">
        <v>38</v>
      </c>
      <c r="F106" s="31" t="s">
        <v>39</v>
      </c>
      <c r="G106" s="31" t="s">
        <v>40</v>
      </c>
      <c r="H106" s="31" t="s">
        <v>41</v>
      </c>
      <c r="J106" s="31" t="s">
        <v>107</v>
      </c>
      <c r="K106" s="31" t="s">
        <v>37</v>
      </c>
      <c r="L106" s="31" t="s">
        <v>38</v>
      </c>
      <c r="M106" s="31" t="s">
        <v>39</v>
      </c>
      <c r="N106" s="31" t="s">
        <v>40</v>
      </c>
      <c r="O106" s="31" t="s">
        <v>41</v>
      </c>
    </row>
    <row r="107" spans="2:15" x14ac:dyDescent="0.25">
      <c r="C107" s="31" t="s">
        <v>95</v>
      </c>
      <c r="D107" s="20">
        <v>184656.99995459971</v>
      </c>
      <c r="E107" s="31">
        <v>0</v>
      </c>
      <c r="F107" s="31">
        <v>314234.99997799989</v>
      </c>
      <c r="G107" s="31">
        <v>254187.99996099973</v>
      </c>
      <c r="H107" s="31">
        <v>209734.99998599989</v>
      </c>
      <c r="J107" s="31" t="s">
        <v>95</v>
      </c>
      <c r="K107" s="31">
        <v>106439.99987539905</v>
      </c>
      <c r="L107" s="31">
        <v>0</v>
      </c>
      <c r="M107" s="31">
        <v>316330.99999879999</v>
      </c>
      <c r="N107" s="31">
        <v>421929.99999899999</v>
      </c>
      <c r="O107" s="31">
        <v>255202.9999994</v>
      </c>
    </row>
    <row r="108" spans="2:15" x14ac:dyDescent="0.25">
      <c r="C108" s="31" t="s">
        <v>96</v>
      </c>
      <c r="D108" s="20">
        <v>552638.99975029903</v>
      </c>
      <c r="E108" s="31">
        <v>0</v>
      </c>
      <c r="F108" s="31">
        <v>909853.99987899943</v>
      </c>
      <c r="G108" s="31">
        <v>702563.9997854986</v>
      </c>
      <c r="H108" s="31">
        <v>660810.99992299941</v>
      </c>
      <c r="J108" s="31" t="s">
        <v>96</v>
      </c>
      <c r="K108" s="31">
        <v>346635.99931469827</v>
      </c>
      <c r="L108" s="31">
        <v>0</v>
      </c>
      <c r="M108" s="31">
        <v>891371.99999339995</v>
      </c>
      <c r="N108" s="31">
        <v>1214764.9999945001</v>
      </c>
      <c r="O108" s="31">
        <v>847692.99999669997</v>
      </c>
    </row>
    <row r="109" spans="2:15" x14ac:dyDescent="0.25">
      <c r="C109" s="31" t="s">
        <v>97</v>
      </c>
      <c r="D109" s="20">
        <v>291852.99984109926</v>
      </c>
      <c r="E109" s="31">
        <v>0</v>
      </c>
      <c r="F109" s="31">
        <v>455552.99992299965</v>
      </c>
      <c r="G109" s="31">
        <v>492866.99986349919</v>
      </c>
      <c r="H109" s="31">
        <v>322881.99995099963</v>
      </c>
      <c r="J109" s="31" t="s">
        <v>97</v>
      </c>
      <c r="K109" s="31">
        <v>175515.99956389694</v>
      </c>
      <c r="L109" s="31">
        <v>0</v>
      </c>
      <c r="M109" s="31">
        <v>361179.99999579997</v>
      </c>
      <c r="N109" s="31">
        <v>734447.99999649997</v>
      </c>
      <c r="O109" s="31">
        <v>376855.99999789998</v>
      </c>
    </row>
    <row r="110" spans="2:15" x14ac:dyDescent="0.25">
      <c r="D110" s="20"/>
    </row>
    <row r="111" spans="2:15" x14ac:dyDescent="0.25">
      <c r="C111" s="31" t="s">
        <v>107</v>
      </c>
      <c r="D111" s="31" t="s">
        <v>37</v>
      </c>
      <c r="E111" s="31" t="s">
        <v>38</v>
      </c>
      <c r="F111" s="31" t="s">
        <v>39</v>
      </c>
      <c r="G111" s="31" t="s">
        <v>40</v>
      </c>
      <c r="H111" s="31" t="s">
        <v>41</v>
      </c>
      <c r="J111" t="s">
        <v>107</v>
      </c>
      <c r="K111" s="31" t="s">
        <v>37</v>
      </c>
      <c r="L111" s="31" t="s">
        <v>38</v>
      </c>
      <c r="M111" s="31" t="s">
        <v>39</v>
      </c>
      <c r="N111" s="31" t="s">
        <v>40</v>
      </c>
      <c r="O111" s="31" t="s">
        <v>41</v>
      </c>
    </row>
    <row r="112" spans="2:15" x14ac:dyDescent="0.25">
      <c r="C112" s="31" t="s">
        <v>98</v>
      </c>
      <c r="D112" s="20">
        <v>27776.999999399999</v>
      </c>
      <c r="E112" s="31">
        <v>0</v>
      </c>
      <c r="F112" s="31">
        <v>85913.999998200001</v>
      </c>
      <c r="G112" s="31">
        <v>75622.999997599982</v>
      </c>
      <c r="H112" s="31">
        <v>90191.999999399995</v>
      </c>
      <c r="J112" s="31" t="s">
        <v>98</v>
      </c>
      <c r="K112" s="31">
        <v>21245.999998200001</v>
      </c>
      <c r="L112" s="31">
        <v>0</v>
      </c>
      <c r="M112" s="31">
        <v>66694</v>
      </c>
      <c r="N112" s="31">
        <v>122756</v>
      </c>
      <c r="O112" s="31">
        <v>107855</v>
      </c>
    </row>
    <row r="113" spans="3:15" x14ac:dyDescent="0.25">
      <c r="C113" s="31" t="s">
        <v>99</v>
      </c>
      <c r="D113" s="20">
        <v>212944.99999669997</v>
      </c>
      <c r="E113" s="31">
        <v>0</v>
      </c>
      <c r="F113" s="31">
        <v>433342.99999009998</v>
      </c>
      <c r="G113" s="31">
        <v>402692.9999867999</v>
      </c>
      <c r="H113" s="31">
        <v>398935.99999669997</v>
      </c>
      <c r="J113" s="31" t="s">
        <v>99</v>
      </c>
      <c r="K113" s="31">
        <v>150171.99999009998</v>
      </c>
      <c r="L113" s="31">
        <v>0</v>
      </c>
      <c r="M113" s="31">
        <v>361625</v>
      </c>
      <c r="N113" s="31">
        <v>683348</v>
      </c>
      <c r="O113" s="31">
        <v>488214</v>
      </c>
    </row>
    <row r="114" spans="3:15" x14ac:dyDescent="0.25">
      <c r="C114" s="31" t="s">
        <v>100</v>
      </c>
      <c r="D114" s="20">
        <v>59776.999997899999</v>
      </c>
      <c r="E114" s="31">
        <v>0</v>
      </c>
      <c r="F114" s="31">
        <v>150539.99999370001</v>
      </c>
      <c r="G114" s="31">
        <v>177407.99999159994</v>
      </c>
      <c r="H114" s="31">
        <v>168242.99999789998</v>
      </c>
      <c r="J114" s="31" t="s">
        <v>100</v>
      </c>
      <c r="K114" s="31">
        <v>62345.999993700018</v>
      </c>
      <c r="L114" s="31">
        <v>0</v>
      </c>
      <c r="M114" s="31">
        <v>58205</v>
      </c>
      <c r="N114" s="31">
        <v>241470</v>
      </c>
      <c r="O114" s="31">
        <v>192714</v>
      </c>
    </row>
    <row r="115" spans="3:15" x14ac:dyDescent="0.25">
      <c r="C115" s="31" t="s">
        <v>101</v>
      </c>
      <c r="D115" s="20">
        <v>122238.99997479984</v>
      </c>
      <c r="E115" s="31">
        <v>0</v>
      </c>
      <c r="F115" s="31">
        <v>210607.99998839997</v>
      </c>
      <c r="G115" s="31">
        <v>149015.99997399983</v>
      </c>
      <c r="H115" s="31">
        <v>107065.99999119995</v>
      </c>
      <c r="J115" s="31" t="s">
        <v>101</v>
      </c>
      <c r="K115" s="31">
        <v>41509.999893399654</v>
      </c>
      <c r="L115" s="31">
        <v>0</v>
      </c>
      <c r="M115" s="31">
        <v>229634.9999996</v>
      </c>
      <c r="N115" s="31">
        <v>259552.9999998</v>
      </c>
      <c r="O115" s="31">
        <v>133445</v>
      </c>
    </row>
    <row r="116" spans="3:15" x14ac:dyDescent="0.25">
      <c r="C116" s="31" t="s">
        <v>102</v>
      </c>
      <c r="D116" s="20">
        <v>283572.99986139964</v>
      </c>
      <c r="E116" s="31">
        <v>0</v>
      </c>
      <c r="F116" s="31">
        <v>440800.99993619986</v>
      </c>
      <c r="G116" s="31">
        <v>254582.99985699967</v>
      </c>
      <c r="H116" s="31">
        <v>232638.99995159986</v>
      </c>
      <c r="J116" s="31" t="s">
        <v>102</v>
      </c>
      <c r="K116" s="31">
        <v>99671.999413701327</v>
      </c>
      <c r="L116" s="31">
        <v>0</v>
      </c>
      <c r="M116" s="31">
        <v>488256.99999779998</v>
      </c>
      <c r="N116" s="31">
        <v>458807.99999889999</v>
      </c>
      <c r="O116" s="31">
        <v>322825</v>
      </c>
    </row>
    <row r="117" spans="3:15" x14ac:dyDescent="0.25">
      <c r="C117" s="31" t="s">
        <v>103</v>
      </c>
      <c r="D117" s="20">
        <v>182140.99991179962</v>
      </c>
      <c r="E117" s="31">
        <v>0</v>
      </c>
      <c r="F117" s="31">
        <v>272072.99995939992</v>
      </c>
      <c r="G117" s="31">
        <v>259072.99990899942</v>
      </c>
      <c r="H117" s="31">
        <v>130884.99996919987</v>
      </c>
      <c r="J117" s="31" t="s">
        <v>103</v>
      </c>
      <c r="K117" s="31">
        <v>53192.999626900484</v>
      </c>
      <c r="L117" s="31">
        <v>0</v>
      </c>
      <c r="M117" s="31">
        <v>273410.99999859999</v>
      </c>
      <c r="N117" s="31">
        <v>406339.99999929999</v>
      </c>
      <c r="O117" s="31">
        <v>159468</v>
      </c>
    </row>
    <row r="118" spans="3:15" x14ac:dyDescent="0.25">
      <c r="C118" s="31" t="s">
        <v>104</v>
      </c>
      <c r="D118" s="20">
        <v>34640.999980399924</v>
      </c>
      <c r="E118" s="31">
        <v>0</v>
      </c>
      <c r="F118" s="31">
        <v>17712.999991400004</v>
      </c>
      <c r="G118" s="31">
        <v>29548.99998939997</v>
      </c>
      <c r="H118" s="31">
        <v>12476.999995400005</v>
      </c>
      <c r="J118" s="31" t="s">
        <v>104</v>
      </c>
      <c r="K118" s="31">
        <v>43683.999983799906</v>
      </c>
      <c r="L118" s="31">
        <v>0</v>
      </c>
      <c r="M118" s="31">
        <v>20001.999999200001</v>
      </c>
      <c r="N118" s="31">
        <v>39620.999999200001</v>
      </c>
      <c r="O118" s="31">
        <v>13902.999999400001</v>
      </c>
    </row>
    <row r="119" spans="3:15" x14ac:dyDescent="0.25">
      <c r="C119" s="31" t="s">
        <v>105</v>
      </c>
      <c r="D119" s="20">
        <v>56120.999892199936</v>
      </c>
      <c r="E119" s="31">
        <v>0</v>
      </c>
      <c r="F119" s="31">
        <v>35709.999952699989</v>
      </c>
      <c r="G119" s="31">
        <v>45287.999941699971</v>
      </c>
      <c r="H119" s="31">
        <v>29235.999974699989</v>
      </c>
      <c r="J119" s="31" t="s">
        <v>105</v>
      </c>
      <c r="K119" s="31">
        <v>96791.999910899991</v>
      </c>
      <c r="L119" s="31">
        <v>0</v>
      </c>
      <c r="M119" s="31">
        <v>41489.999995599996</v>
      </c>
      <c r="N119" s="31">
        <v>72608.999995599996</v>
      </c>
      <c r="O119" s="31">
        <v>36653.999996699997</v>
      </c>
    </row>
    <row r="120" spans="3:15" x14ac:dyDescent="0.25">
      <c r="C120" s="31" t="s">
        <v>106</v>
      </c>
      <c r="D120" s="20">
        <v>49934.999931400009</v>
      </c>
      <c r="E120" s="31">
        <v>0</v>
      </c>
      <c r="F120" s="31">
        <v>32939.999969899975</v>
      </c>
      <c r="G120" s="31">
        <v>56385.999962900038</v>
      </c>
      <c r="H120" s="31">
        <v>23753.999983899983</v>
      </c>
      <c r="J120" s="31" t="s">
        <v>106</v>
      </c>
      <c r="K120" s="31">
        <v>59976.999943300092</v>
      </c>
      <c r="L120" s="31">
        <v>0</v>
      </c>
      <c r="M120" s="31">
        <v>29563.999997199997</v>
      </c>
      <c r="N120" s="31">
        <v>86637.999997200008</v>
      </c>
      <c r="O120" s="31">
        <v>24673.999997899999</v>
      </c>
    </row>
    <row r="121" spans="3:15" x14ac:dyDescent="0.25">
      <c r="C121" s="31" t="s">
        <v>24</v>
      </c>
      <c r="D121" s="31">
        <f>SUM(D112:D120)</f>
        <v>1029148.999545999</v>
      </c>
      <c r="E121" s="31">
        <f t="shared" ref="E121" si="1">SUM(E112:E120)</f>
        <v>0</v>
      </c>
      <c r="F121" s="31">
        <f t="shared" ref="F121" si="2">SUM(F112:F120)</f>
        <v>1679641.9997799997</v>
      </c>
      <c r="G121" s="31">
        <f t="shared" ref="G121" si="3">SUM(G112:G120)</f>
        <v>1449618.9996099987</v>
      </c>
      <c r="H121" s="31">
        <f t="shared" ref="H121" si="4">SUM(H112:H120)</f>
        <v>1193427.9998599994</v>
      </c>
      <c r="J121" t="s">
        <v>24</v>
      </c>
      <c r="K121">
        <f>SUM(K112:K120)</f>
        <v>628591.99875400146</v>
      </c>
      <c r="L121" s="31">
        <f t="shared" ref="L121:O121" si="5">SUM(L112:L120)</f>
        <v>0</v>
      </c>
      <c r="M121" s="31">
        <f t="shared" si="5"/>
        <v>1568882.9999879999</v>
      </c>
      <c r="N121" s="31">
        <f t="shared" si="5"/>
        <v>2371142.9999899999</v>
      </c>
      <c r="O121" s="31">
        <f t="shared" si="5"/>
        <v>1479751.9999940002</v>
      </c>
    </row>
    <row r="124" spans="3:15" x14ac:dyDescent="0.25">
      <c r="C124" s="31"/>
      <c r="D124" s="31"/>
      <c r="E124" s="31" t="s">
        <v>109</v>
      </c>
      <c r="F124" s="31"/>
      <c r="G124" s="31"/>
      <c r="H124" s="31"/>
      <c r="L124" t="s">
        <v>109</v>
      </c>
    </row>
    <row r="125" spans="3:15" x14ac:dyDescent="0.25">
      <c r="C125" s="31" t="s">
        <v>108</v>
      </c>
      <c r="D125" s="31" t="s">
        <v>37</v>
      </c>
      <c r="E125" s="31" t="s">
        <v>38</v>
      </c>
      <c r="F125" s="31" t="s">
        <v>39</v>
      </c>
      <c r="G125" s="31" t="s">
        <v>40</v>
      </c>
      <c r="H125" s="31" t="s">
        <v>41</v>
      </c>
      <c r="J125" s="31" t="s">
        <v>108</v>
      </c>
      <c r="K125" s="31" t="s">
        <v>37</v>
      </c>
      <c r="L125" s="31" t="s">
        <v>38</v>
      </c>
      <c r="M125" s="31" t="s">
        <v>39</v>
      </c>
      <c r="N125" s="31" t="s">
        <v>40</v>
      </c>
      <c r="O125" s="31" t="s">
        <v>41</v>
      </c>
    </row>
    <row r="126" spans="3:15" x14ac:dyDescent="0.25">
      <c r="C126" s="31" t="s">
        <v>98</v>
      </c>
      <c r="D126" s="32">
        <f t="shared" ref="D126:D135" si="6">D112/D$121</f>
        <v>2.6990260896773553E-2</v>
      </c>
      <c r="E126" s="32">
        <f>H126</f>
        <v>7.5573893029139916E-2</v>
      </c>
      <c r="F126" s="32">
        <f t="shared" ref="F126:H135" si="7">F112/F$121</f>
        <v>5.1150185580887506E-2</v>
      </c>
      <c r="G126" s="32">
        <f t="shared" si="7"/>
        <v>5.2167500576320656E-2</v>
      </c>
      <c r="H126" s="32">
        <f t="shared" si="7"/>
        <v>7.5573893029139916E-2</v>
      </c>
      <c r="J126" s="31" t="s">
        <v>98</v>
      </c>
      <c r="K126" s="32">
        <f t="shared" ref="K126:K135" si="8">K112/K$121</f>
        <v>3.3799348449095663E-2</v>
      </c>
      <c r="L126" s="32">
        <f>O126</f>
        <v>7.2887213533374046E-2</v>
      </c>
      <c r="M126" s="32">
        <f t="shared" ref="M126:O135" si="9">M112/M$121</f>
        <v>4.2510499508574016E-2</v>
      </c>
      <c r="N126" s="32">
        <f t="shared" si="9"/>
        <v>5.1770812642053944E-2</v>
      </c>
      <c r="O126" s="32">
        <f t="shared" si="9"/>
        <v>7.2887213533374046E-2</v>
      </c>
    </row>
    <row r="127" spans="3:15" x14ac:dyDescent="0.25">
      <c r="C127" s="31" t="s">
        <v>99</v>
      </c>
      <c r="D127" s="32">
        <f t="shared" si="6"/>
        <v>0.20691367342400274</v>
      </c>
      <c r="E127" s="32">
        <f t="shared" ref="E127:E135" si="10">H127</f>
        <v>0.33427739255614836</v>
      </c>
      <c r="F127" s="32">
        <f t="shared" si="7"/>
        <v>0.25799723991592222</v>
      </c>
      <c r="G127" s="32">
        <f t="shared" si="7"/>
        <v>0.27779230273274513</v>
      </c>
      <c r="H127" s="32">
        <f t="shared" si="7"/>
        <v>0.33427739255614836</v>
      </c>
      <c r="J127" s="31" t="s">
        <v>99</v>
      </c>
      <c r="K127" s="32">
        <f t="shared" si="8"/>
        <v>0.23890218184095846</v>
      </c>
      <c r="L127" s="32">
        <f t="shared" ref="L127:L135" si="11">O127</f>
        <v>0.32992960982784919</v>
      </c>
      <c r="M127" s="32">
        <f t="shared" si="9"/>
        <v>0.2304983864333835</v>
      </c>
      <c r="N127" s="32">
        <f t="shared" si="9"/>
        <v>0.2881934999293092</v>
      </c>
      <c r="O127" s="32">
        <f t="shared" si="9"/>
        <v>0.32992960982784919</v>
      </c>
    </row>
    <row r="128" spans="3:15" x14ac:dyDescent="0.25">
      <c r="C128" s="31" t="s">
        <v>100</v>
      </c>
      <c r="D128" s="32">
        <f t="shared" si="6"/>
        <v>5.8083912071303721E-2</v>
      </c>
      <c r="E128" s="32">
        <f t="shared" si="10"/>
        <v>0.14097457074715569</v>
      </c>
      <c r="F128" s="32">
        <f t="shared" si="7"/>
        <v>8.9626241790463565E-2</v>
      </c>
      <c r="G128" s="32">
        <f t="shared" si="7"/>
        <v>0.12238250191210882</v>
      </c>
      <c r="H128" s="32">
        <f t="shared" si="7"/>
        <v>0.14097457074715569</v>
      </c>
      <c r="J128" s="31" t="s">
        <v>100</v>
      </c>
      <c r="K128" s="32">
        <f t="shared" si="8"/>
        <v>9.9183572360581437E-2</v>
      </c>
      <c r="L128" s="32">
        <f t="shared" si="11"/>
        <v>0.13023398515479714</v>
      </c>
      <c r="M128" s="32">
        <f t="shared" si="9"/>
        <v>3.7099643504611368E-2</v>
      </c>
      <c r="N128" s="32">
        <f t="shared" si="9"/>
        <v>0.10183696217436838</v>
      </c>
      <c r="O128" s="32">
        <f t="shared" si="9"/>
        <v>0.13023398515479714</v>
      </c>
    </row>
    <row r="129" spans="3:15" x14ac:dyDescent="0.25">
      <c r="C129" s="31" t="s">
        <v>101</v>
      </c>
      <c r="D129" s="32">
        <f t="shared" si="6"/>
        <v>0.1187767757911873</v>
      </c>
      <c r="E129" s="32">
        <f t="shared" si="10"/>
        <v>8.9712994838197044E-2</v>
      </c>
      <c r="F129" s="32">
        <f t="shared" si="7"/>
        <v>0.12538862449021013</v>
      </c>
      <c r="G129" s="32">
        <f t="shared" si="7"/>
        <v>0.10279666589227285</v>
      </c>
      <c r="H129" s="32">
        <f t="shared" si="7"/>
        <v>8.9712994838197044E-2</v>
      </c>
      <c r="J129" s="31" t="s">
        <v>101</v>
      </c>
      <c r="K129" s="32">
        <f t="shared" si="8"/>
        <v>6.6036475131215494E-2</v>
      </c>
      <c r="L129" s="32">
        <f t="shared" si="11"/>
        <v>9.0180651893385561E-2</v>
      </c>
      <c r="M129" s="32">
        <f t="shared" si="9"/>
        <v>0.1463684672479442</v>
      </c>
      <c r="N129" s="32">
        <f t="shared" si="9"/>
        <v>0.1094632419895783</v>
      </c>
      <c r="O129" s="32">
        <f t="shared" si="9"/>
        <v>9.0180651893385561E-2</v>
      </c>
    </row>
    <row r="130" spans="3:15" x14ac:dyDescent="0.25">
      <c r="C130" s="31" t="s">
        <v>102</v>
      </c>
      <c r="D130" s="32">
        <f t="shared" si="6"/>
        <v>0.27554124814433639</v>
      </c>
      <c r="E130" s="32">
        <f t="shared" si="10"/>
        <v>0.19493341867200256</v>
      </c>
      <c r="F130" s="32">
        <f t="shared" si="7"/>
        <v>0.2624374717909746</v>
      </c>
      <c r="G130" s="32">
        <f t="shared" si="7"/>
        <v>0.17562062854135602</v>
      </c>
      <c r="H130" s="32">
        <f t="shared" si="7"/>
        <v>0.19493341867200256</v>
      </c>
      <c r="J130" s="31" t="s">
        <v>102</v>
      </c>
      <c r="K130" s="32">
        <f t="shared" si="8"/>
        <v>0.15856390092662923</v>
      </c>
      <c r="L130" s="32">
        <f t="shared" si="11"/>
        <v>0.21816155680229452</v>
      </c>
      <c r="M130" s="32">
        <f t="shared" si="9"/>
        <v>0.31121313699079828</v>
      </c>
      <c r="N130" s="32">
        <f t="shared" si="9"/>
        <v>0.19349655419383605</v>
      </c>
      <c r="O130" s="32">
        <f t="shared" si="9"/>
        <v>0.21816155680229452</v>
      </c>
    </row>
    <row r="131" spans="3:15" x14ac:dyDescent="0.25">
      <c r="C131" s="31" t="s">
        <v>103</v>
      </c>
      <c r="D131" s="32">
        <f t="shared" si="6"/>
        <v>0.1769821473782219</v>
      </c>
      <c r="E131" s="32">
        <f t="shared" si="10"/>
        <v>0.10967146739020195</v>
      </c>
      <c r="F131" s="32">
        <f t="shared" si="7"/>
        <v>0.16198273203160921</v>
      </c>
      <c r="G131" s="32">
        <f t="shared" si="7"/>
        <v>0.17871799416170711</v>
      </c>
      <c r="H131" s="32">
        <f t="shared" si="7"/>
        <v>0.10967146739020195</v>
      </c>
      <c r="J131" s="31" t="s">
        <v>103</v>
      </c>
      <c r="K131" s="32">
        <f t="shared" si="8"/>
        <v>8.4622457384662772E-2</v>
      </c>
      <c r="L131" s="32">
        <f t="shared" si="11"/>
        <v>0.10776670685401782</v>
      </c>
      <c r="M131" s="32">
        <f t="shared" si="9"/>
        <v>0.17427112155635013</v>
      </c>
      <c r="N131" s="32">
        <f t="shared" si="9"/>
        <v>0.17136882929499136</v>
      </c>
      <c r="O131" s="32">
        <f t="shared" si="9"/>
        <v>0.10776670685401782</v>
      </c>
    </row>
    <row r="132" spans="3:15" x14ac:dyDescent="0.25">
      <c r="C132" s="31" t="s">
        <v>104</v>
      </c>
      <c r="D132" s="32">
        <f t="shared" si="6"/>
        <v>3.3659849055560985E-2</v>
      </c>
      <c r="E132" s="32">
        <f t="shared" si="10"/>
        <v>1.0454757217748935E-2</v>
      </c>
      <c r="F132" s="32">
        <f t="shared" si="7"/>
        <v>1.0545699615584785E-2</v>
      </c>
      <c r="G132" s="32">
        <f t="shared" si="7"/>
        <v>2.0383976753443316E-2</v>
      </c>
      <c r="H132" s="32">
        <f t="shared" si="7"/>
        <v>1.0454757217748935E-2</v>
      </c>
      <c r="J132" s="31" t="s">
        <v>104</v>
      </c>
      <c r="K132" s="32">
        <f t="shared" si="8"/>
        <v>6.9494998457490034E-2</v>
      </c>
      <c r="L132" s="32">
        <f t="shared" si="11"/>
        <v>9.3954932985097321E-3</v>
      </c>
      <c r="M132" s="32">
        <f t="shared" si="9"/>
        <v>1.2749197995869032E-2</v>
      </c>
      <c r="N132" s="32">
        <f t="shared" si="9"/>
        <v>1.6709662807923055E-2</v>
      </c>
      <c r="O132" s="32">
        <f t="shared" si="9"/>
        <v>9.3954932985097321E-3</v>
      </c>
    </row>
    <row r="133" spans="3:15" x14ac:dyDescent="0.25">
      <c r="C133" s="31" t="s">
        <v>105</v>
      </c>
      <c r="D133" s="32">
        <f t="shared" si="6"/>
        <v>5.4531462321740852E-2</v>
      </c>
      <c r="E133" s="32">
        <f t="shared" si="10"/>
        <v>2.4497497945523024E-2</v>
      </c>
      <c r="F133" s="32">
        <f t="shared" si="7"/>
        <v>2.1260482863239488E-2</v>
      </c>
      <c r="G133" s="32">
        <f t="shared" si="7"/>
        <v>3.1241312340610963E-2</v>
      </c>
      <c r="H133" s="32">
        <f t="shared" si="7"/>
        <v>2.4497497945523024E-2</v>
      </c>
      <c r="J133" s="31" t="s">
        <v>105</v>
      </c>
      <c r="K133" s="32">
        <f t="shared" si="8"/>
        <v>0.15398223347220713</v>
      </c>
      <c r="L133" s="32">
        <f t="shared" si="11"/>
        <v>2.477036692422015E-2</v>
      </c>
      <c r="M133" s="32">
        <f t="shared" si="9"/>
        <v>2.6445566684014897E-2</v>
      </c>
      <c r="N133" s="32">
        <f t="shared" si="9"/>
        <v>3.0621940556055126E-2</v>
      </c>
      <c r="O133" s="32">
        <f t="shared" si="9"/>
        <v>2.477036692422015E-2</v>
      </c>
    </row>
    <row r="134" spans="3:15" x14ac:dyDescent="0.25">
      <c r="C134" s="31" t="s">
        <v>106</v>
      </c>
      <c r="D134" s="32">
        <f t="shared" si="6"/>
        <v>4.8520670916872524E-2</v>
      </c>
      <c r="E134" s="32">
        <f t="shared" si="10"/>
        <v>1.9904007603882726E-2</v>
      </c>
      <c r="F134" s="32">
        <f t="shared" si="7"/>
        <v>1.9611321921108468E-2</v>
      </c>
      <c r="G134" s="32">
        <f t="shared" si="7"/>
        <v>3.8897117089435197E-2</v>
      </c>
      <c r="H134" s="32">
        <f t="shared" si="7"/>
        <v>1.9904007603882726E-2</v>
      </c>
      <c r="J134" s="31" t="s">
        <v>106</v>
      </c>
      <c r="K134" s="32">
        <f t="shared" si="8"/>
        <v>9.5414831977159803E-2</v>
      </c>
      <c r="L134" s="32">
        <f t="shared" si="11"/>
        <v>1.6674415711551694E-2</v>
      </c>
      <c r="M134" s="32">
        <f t="shared" si="9"/>
        <v>1.8843980078454624E-2</v>
      </c>
      <c r="N134" s="32">
        <f t="shared" si="9"/>
        <v>3.6538496411884648E-2</v>
      </c>
      <c r="O134" s="32">
        <f t="shared" si="9"/>
        <v>1.6674415711551694E-2</v>
      </c>
    </row>
    <row r="135" spans="3:15" x14ac:dyDescent="0.25">
      <c r="C135" s="31" t="s">
        <v>24</v>
      </c>
      <c r="D135" s="32">
        <f t="shared" si="6"/>
        <v>1</v>
      </c>
      <c r="E135" s="32">
        <f t="shared" si="10"/>
        <v>1</v>
      </c>
      <c r="F135" s="32">
        <f t="shared" si="7"/>
        <v>1</v>
      </c>
      <c r="G135" s="32">
        <f t="shared" si="7"/>
        <v>1</v>
      </c>
      <c r="H135" s="32">
        <f t="shared" si="7"/>
        <v>1</v>
      </c>
      <c r="J135" s="31" t="s">
        <v>24</v>
      </c>
      <c r="K135" s="32">
        <f t="shared" si="8"/>
        <v>1</v>
      </c>
      <c r="L135" s="32">
        <f t="shared" si="11"/>
        <v>1</v>
      </c>
      <c r="M135" s="32">
        <f t="shared" si="9"/>
        <v>1</v>
      </c>
      <c r="N135" s="32">
        <f t="shared" si="9"/>
        <v>1</v>
      </c>
      <c r="O135" s="32">
        <f t="shared" si="9"/>
        <v>1</v>
      </c>
    </row>
    <row r="137" spans="3:15" x14ac:dyDescent="0.25">
      <c r="C137" s="31" t="s">
        <v>110</v>
      </c>
      <c r="D137" s="31" t="s">
        <v>37</v>
      </c>
      <c r="E137" s="31" t="s">
        <v>38</v>
      </c>
      <c r="F137" s="31" t="s">
        <v>39</v>
      </c>
      <c r="G137" s="31" t="s">
        <v>40</v>
      </c>
      <c r="H137" s="31" t="s">
        <v>41</v>
      </c>
      <c r="J137" s="31" t="s">
        <v>110</v>
      </c>
      <c r="K137" s="31" t="s">
        <v>37</v>
      </c>
      <c r="L137" s="31" t="s">
        <v>38</v>
      </c>
      <c r="M137" s="31" t="s">
        <v>39</v>
      </c>
      <c r="N137" s="31" t="s">
        <v>40</v>
      </c>
      <c r="O137" s="31" t="s">
        <v>41</v>
      </c>
    </row>
    <row r="138" spans="3:15" x14ac:dyDescent="0.25">
      <c r="C138" s="31" t="s">
        <v>98</v>
      </c>
      <c r="D138" s="20">
        <f>D126*D$103</f>
        <v>58113.351512843765</v>
      </c>
      <c r="E138" s="20">
        <f t="shared" ref="E138:H138" si="12">E126*E$103</f>
        <v>169299.35040769776</v>
      </c>
      <c r="F138" s="20">
        <f t="shared" si="12"/>
        <v>105182.32606795896</v>
      </c>
      <c r="G138" s="20">
        <f t="shared" si="12"/>
        <v>111676.42917374577</v>
      </c>
      <c r="H138" s="20">
        <f t="shared" si="12"/>
        <v>116792.95232173524</v>
      </c>
      <c r="J138" s="31" t="s">
        <v>98</v>
      </c>
      <c r="K138" s="20">
        <f>K126*K$103</f>
        <v>83940.850870071328</v>
      </c>
      <c r="L138" s="20">
        <f t="shared" ref="L138:O138" si="13">L126*L$103</f>
        <v>169544.47803146558</v>
      </c>
      <c r="M138" s="20">
        <f t="shared" si="13"/>
        <v>80435.774029653738</v>
      </c>
      <c r="N138" s="20">
        <f t="shared" si="13"/>
        <v>140484.1899984121</v>
      </c>
      <c r="O138" s="20">
        <f t="shared" si="13"/>
        <v>124490.99627892065</v>
      </c>
    </row>
    <row r="139" spans="3:15" x14ac:dyDescent="0.25">
      <c r="C139" s="31" t="s">
        <v>99</v>
      </c>
      <c r="D139" s="20">
        <f t="shared" ref="D139:H139" si="14">D127*D$103</f>
        <v>445510.58926370903</v>
      </c>
      <c r="E139" s="20">
        <f t="shared" si="14"/>
        <v>748842.53208861011</v>
      </c>
      <c r="F139" s="20">
        <f t="shared" si="14"/>
        <v>530530.81832042721</v>
      </c>
      <c r="G139" s="20">
        <f t="shared" si="14"/>
        <v>594677.76064446406</v>
      </c>
      <c r="H139" s="20">
        <f t="shared" si="14"/>
        <v>516596.96233976743</v>
      </c>
      <c r="J139" s="31" t="s">
        <v>99</v>
      </c>
      <c r="K139" s="20">
        <f t="shared" ref="K139:O146" si="15">K127*K$103</f>
        <v>593314.76311292953</v>
      </c>
      <c r="L139" s="20">
        <f t="shared" si="15"/>
        <v>767456.1939423664</v>
      </c>
      <c r="M139" s="20">
        <f t="shared" si="15"/>
        <v>436134.98640767584</v>
      </c>
      <c r="N139" s="20">
        <f t="shared" si="15"/>
        <v>782035.82934467494</v>
      </c>
      <c r="O139" s="20">
        <f t="shared" si="15"/>
        <v>563518.1239378514</v>
      </c>
    </row>
    <row r="140" spans="3:15" x14ac:dyDescent="0.25">
      <c r="C140" s="31" t="s">
        <v>100</v>
      </c>
      <c r="D140" s="20">
        <f t="shared" ref="D140:H140" si="16">D128*D$103</f>
        <v>125061.80701070168</v>
      </c>
      <c r="E140" s="20">
        <f t="shared" si="16"/>
        <v>315808.83682007546</v>
      </c>
      <c r="F140" s="20">
        <f t="shared" si="16"/>
        <v>184302.29492212721</v>
      </c>
      <c r="G140" s="20">
        <f t="shared" si="16"/>
        <v>261987.6485533049</v>
      </c>
      <c r="H140" s="20">
        <f t="shared" si="16"/>
        <v>217864.07527664487</v>
      </c>
      <c r="J140" s="31" t="s">
        <v>100</v>
      </c>
      <c r="K140" s="20">
        <f t="shared" si="15"/>
        <v>246322.8978753658</v>
      </c>
      <c r="L140" s="20">
        <f t="shared" si="15"/>
        <v>302940.00778226188</v>
      </c>
      <c r="M140" s="20">
        <f t="shared" si="15"/>
        <v>70197.682361171843</v>
      </c>
      <c r="N140" s="20">
        <f t="shared" si="15"/>
        <v>276342.64198016038</v>
      </c>
      <c r="O140" s="20">
        <f t="shared" si="15"/>
        <v>222438.99547444173</v>
      </c>
    </row>
    <row r="141" spans="3:15" x14ac:dyDescent="0.25">
      <c r="C141" s="31" t="s">
        <v>101</v>
      </c>
      <c r="D141" s="20">
        <f t="shared" ref="D141:H141" si="17">D129*D$103</f>
        <v>255741.00782184856</v>
      </c>
      <c r="E141" s="20">
        <f t="shared" si="17"/>
        <v>200973.52591561677</v>
      </c>
      <c r="F141" s="20">
        <f t="shared" si="17"/>
        <v>257842.02025007215</v>
      </c>
      <c r="G141" s="20">
        <f t="shared" si="17"/>
        <v>220059.70098223348</v>
      </c>
      <c r="H141" s="20">
        <f t="shared" si="17"/>
        <v>138643.71820487746</v>
      </c>
      <c r="J141" s="31" t="s">
        <v>101</v>
      </c>
      <c r="K141" s="20">
        <f t="shared" si="15"/>
        <v>164001.91617074935</v>
      </c>
      <c r="L141" s="20">
        <f t="shared" si="15"/>
        <v>209771.10816289391</v>
      </c>
      <c r="M141" s="20">
        <f t="shared" si="15"/>
        <v>276949.48525005789</v>
      </c>
      <c r="N141" s="20">
        <f t="shared" si="15"/>
        <v>297037.15473483788</v>
      </c>
      <c r="O141" s="20">
        <f t="shared" si="15"/>
        <v>154028.10253062507</v>
      </c>
    </row>
    <row r="142" spans="3:15" x14ac:dyDescent="0.25">
      <c r="C142" s="31" t="s">
        <v>102</v>
      </c>
      <c r="D142" s="20">
        <f t="shared" ref="D142:H142" si="18">D130*D$103</f>
        <v>593274.19882827799</v>
      </c>
      <c r="E142" s="20">
        <f t="shared" si="18"/>
        <v>436686.5306409027</v>
      </c>
      <c r="F142" s="20">
        <f t="shared" si="18"/>
        <v>539661.45805506804</v>
      </c>
      <c r="G142" s="20">
        <f t="shared" si="18"/>
        <v>375955.99689607997</v>
      </c>
      <c r="H142" s="20">
        <f t="shared" si="18"/>
        <v>301252.83428357419</v>
      </c>
      <c r="J142" s="31" t="s">
        <v>102</v>
      </c>
      <c r="K142" s="20">
        <f t="shared" si="15"/>
        <v>393794.24077078834</v>
      </c>
      <c r="L142" s="20">
        <f t="shared" si="15"/>
        <v>507470.17867051013</v>
      </c>
      <c r="M142" s="20">
        <f t="shared" si="15"/>
        <v>588858.51381263207</v>
      </c>
      <c r="N142" s="20">
        <f t="shared" si="15"/>
        <v>525068.18603275542</v>
      </c>
      <c r="O142" s="20">
        <f t="shared" si="15"/>
        <v>372618.84821049141</v>
      </c>
    </row>
    <row r="143" spans="3:15" x14ac:dyDescent="0.25">
      <c r="C143" s="31" t="s">
        <v>103</v>
      </c>
      <c r="D143" s="20">
        <f t="shared" ref="D143:H143" si="19">D131*D$103</f>
        <v>381064.3321094393</v>
      </c>
      <c r="E143" s="20">
        <f t="shared" si="19"/>
        <v>245684.15683258476</v>
      </c>
      <c r="F143" s="20">
        <f t="shared" si="19"/>
        <v>333092.05713407538</v>
      </c>
      <c r="G143" s="20">
        <f t="shared" si="19"/>
        <v>382586.61420580297</v>
      </c>
      <c r="H143" s="20">
        <f t="shared" si="19"/>
        <v>169487.82110536157</v>
      </c>
      <c r="J143" s="31" t="s">
        <v>103</v>
      </c>
      <c r="K143" s="20">
        <f t="shared" si="15"/>
        <v>210160.29602709692</v>
      </c>
      <c r="L143" s="20">
        <f t="shared" si="15"/>
        <v>250678.39991397478</v>
      </c>
      <c r="M143" s="20">
        <f t="shared" si="15"/>
        <v>329745.18567051081</v>
      </c>
      <c r="N143" s="20">
        <f t="shared" si="15"/>
        <v>465022.85642947338</v>
      </c>
      <c r="O143" s="20">
        <f t="shared" si="15"/>
        <v>184064.99647310664</v>
      </c>
    </row>
    <row r="144" spans="3:15" x14ac:dyDescent="0.25">
      <c r="C144" s="31" t="s">
        <v>104</v>
      </c>
      <c r="D144" s="20">
        <f t="shared" ref="D144:H144" si="20">D132*D$103</f>
        <v>72473.795178056636</v>
      </c>
      <c r="E144" s="20">
        <f t="shared" si="20"/>
        <v>23420.569388328462</v>
      </c>
      <c r="F144" s="20">
        <f t="shared" si="20"/>
        <v>21685.575584610462</v>
      </c>
      <c r="G144" s="20">
        <f t="shared" si="20"/>
        <v>43636.549787445205</v>
      </c>
      <c r="H144" s="20">
        <f t="shared" si="20"/>
        <v>16156.928170910254</v>
      </c>
      <c r="J144" s="31" t="s">
        <v>104</v>
      </c>
      <c r="K144" s="20">
        <f t="shared" si="15"/>
        <v>172591.1761441688</v>
      </c>
      <c r="L144" s="20">
        <f t="shared" si="15"/>
        <v>21855.054267022755</v>
      </c>
      <c r="M144" s="20">
        <f t="shared" si="15"/>
        <v>24123.254746705632</v>
      </c>
      <c r="N144" s="20">
        <f t="shared" si="15"/>
        <v>45342.990092661035</v>
      </c>
      <c r="O144" s="20">
        <f t="shared" si="15"/>
        <v>16047.455576386254</v>
      </c>
    </row>
    <row r="145" spans="3:15" x14ac:dyDescent="0.25">
      <c r="C145" s="31" t="s">
        <v>105</v>
      </c>
      <c r="D145" s="20">
        <f t="shared" ref="D145:H145" si="21">D133*D$103</f>
        <v>117412.94574857363</v>
      </c>
      <c r="E145" s="20">
        <f t="shared" si="21"/>
        <v>54878.878440095606</v>
      </c>
      <c r="F145" s="20">
        <f t="shared" si="21"/>
        <v>43718.845112442476</v>
      </c>
      <c r="G145" s="20">
        <f t="shared" si="21"/>
        <v>66879.152084291432</v>
      </c>
      <c r="H145" s="20">
        <f t="shared" si="21"/>
        <v>37858.776289982517</v>
      </c>
      <c r="J145" s="31" t="s">
        <v>105</v>
      </c>
      <c r="K145" s="20">
        <f t="shared" si="15"/>
        <v>382415.64673939376</v>
      </c>
      <c r="L145" s="20">
        <f t="shared" si="15"/>
        <v>57618.870680133899</v>
      </c>
      <c r="M145" s="20">
        <f t="shared" si="15"/>
        <v>50038.688099925261</v>
      </c>
      <c r="N145" s="20">
        <f t="shared" si="15"/>
        <v>83095.054832159512</v>
      </c>
      <c r="O145" s="20">
        <f t="shared" si="15"/>
        <v>42307.662854728449</v>
      </c>
    </row>
    <row r="146" spans="3:15" x14ac:dyDescent="0.25">
      <c r="C146" s="31" t="s">
        <v>106</v>
      </c>
      <c r="D146" s="20">
        <f t="shared" ref="D146:H146" si="22">D134*D$103</f>
        <v>104470.97252654932</v>
      </c>
      <c r="E146" s="20">
        <f t="shared" si="22"/>
        <v>44588.619466088814</v>
      </c>
      <c r="F146" s="20">
        <f t="shared" si="22"/>
        <v>40327.604553217949</v>
      </c>
      <c r="G146" s="20">
        <f t="shared" si="22"/>
        <v>83268.147672632433</v>
      </c>
      <c r="H146" s="20">
        <f t="shared" si="22"/>
        <v>30759.932007146821</v>
      </c>
      <c r="J146" s="31" t="s">
        <v>106</v>
      </c>
      <c r="K146" s="20">
        <f t="shared" si="15"/>
        <v>236963.21228943625</v>
      </c>
      <c r="L146" s="20">
        <f t="shared" si="15"/>
        <v>38786.708549370342</v>
      </c>
      <c r="M146" s="20">
        <f t="shared" si="15"/>
        <v>35655.429621667055</v>
      </c>
      <c r="N146" s="20">
        <f t="shared" si="15"/>
        <v>99150.096554865537</v>
      </c>
      <c r="O146" s="20">
        <f t="shared" si="15"/>
        <v>28479.818663248403</v>
      </c>
    </row>
    <row r="147" spans="3:15" x14ac:dyDescent="0.25">
      <c r="J147" s="31"/>
      <c r="K147" s="20"/>
      <c r="L147" s="20"/>
      <c r="M147" s="20"/>
      <c r="N147" s="20"/>
      <c r="O147" s="20"/>
    </row>
    <row r="148" spans="3:15" x14ac:dyDescent="0.25">
      <c r="C148" t="s">
        <v>127</v>
      </c>
      <c r="D148" s="20">
        <f>SUM(D138:D140)</f>
        <v>628685.7477872544</v>
      </c>
      <c r="E148" s="20">
        <f t="shared" ref="E148:O148" si="23">SUM(E138:E140)</f>
        <v>1233950.7193163834</v>
      </c>
      <c r="F148" s="20">
        <f t="shared" si="23"/>
        <v>820015.43931051344</v>
      </c>
      <c r="G148" s="20">
        <f t="shared" si="23"/>
        <v>968341.83837151481</v>
      </c>
      <c r="H148" s="20">
        <f t="shared" si="23"/>
        <v>851253.9899381476</v>
      </c>
      <c r="I148" s="20"/>
      <c r="J148" s="31" t="s">
        <v>127</v>
      </c>
      <c r="K148" s="20">
        <f t="shared" si="23"/>
        <v>923578.51185836666</v>
      </c>
      <c r="L148" s="20">
        <f t="shared" si="23"/>
        <v>1239940.6797560938</v>
      </c>
      <c r="M148" s="20">
        <f t="shared" si="23"/>
        <v>586768.44279850146</v>
      </c>
      <c r="N148" s="20">
        <f t="shared" si="23"/>
        <v>1198862.6613232475</v>
      </c>
      <c r="O148" s="20">
        <f t="shared" si="23"/>
        <v>910448.11569121387</v>
      </c>
    </row>
    <row r="149" spans="3:15" x14ac:dyDescent="0.25">
      <c r="C149" t="s">
        <v>128</v>
      </c>
      <c r="D149" s="20">
        <f>SUM(D141:D143)</f>
        <v>1230079.5387595659</v>
      </c>
      <c r="E149" s="20">
        <f t="shared" ref="E149:O149" si="24">SUM(E141:E143)</f>
        <v>883344.21338910423</v>
      </c>
      <c r="F149" s="20">
        <f t="shared" si="24"/>
        <v>1130595.5354392156</v>
      </c>
      <c r="G149" s="20">
        <f t="shared" si="24"/>
        <v>978602.31208411651</v>
      </c>
      <c r="H149" s="20">
        <f t="shared" si="24"/>
        <v>609384.37359381327</v>
      </c>
      <c r="I149" s="20"/>
      <c r="J149" s="31" t="s">
        <v>128</v>
      </c>
      <c r="K149" s="20">
        <f t="shared" si="24"/>
        <v>767956.45296863467</v>
      </c>
      <c r="L149" s="20">
        <f t="shared" si="24"/>
        <v>967919.6867473789</v>
      </c>
      <c r="M149" s="20">
        <f t="shared" si="24"/>
        <v>1195553.1847332008</v>
      </c>
      <c r="N149" s="20">
        <f t="shared" si="24"/>
        <v>1287128.1971970666</v>
      </c>
      <c r="O149" s="20">
        <f t="shared" si="24"/>
        <v>710711.9472142231</v>
      </c>
    </row>
    <row r="150" spans="3:15" x14ac:dyDescent="0.25">
      <c r="C150" t="s">
        <v>129</v>
      </c>
      <c r="D150" s="20">
        <f>SUM(D144:D146)</f>
        <v>294357.71345317957</v>
      </c>
      <c r="E150" s="20">
        <f t="shared" ref="E150:O150" si="25">SUM(E144:E146)</f>
        <v>122888.06729451289</v>
      </c>
      <c r="F150" s="20">
        <f t="shared" si="25"/>
        <v>105732.02525027088</v>
      </c>
      <c r="G150" s="20">
        <f t="shared" si="25"/>
        <v>193783.84954436909</v>
      </c>
      <c r="H150" s="20">
        <f t="shared" si="25"/>
        <v>84775.636468039593</v>
      </c>
      <c r="I150" s="20"/>
      <c r="J150" s="31" t="s">
        <v>129</v>
      </c>
      <c r="K150" s="20">
        <f t="shared" si="25"/>
        <v>791970.03517299879</v>
      </c>
      <c r="L150" s="20">
        <f t="shared" si="25"/>
        <v>118260.63349652701</v>
      </c>
      <c r="M150" s="20">
        <f t="shared" si="25"/>
        <v>109817.37246829795</v>
      </c>
      <c r="N150" s="20">
        <f t="shared" si="25"/>
        <v>227588.14147968608</v>
      </c>
      <c r="O150" s="20">
        <f t="shared" si="25"/>
        <v>86834.937094363107</v>
      </c>
    </row>
    <row r="168" spans="2:7" x14ac:dyDescent="0.25">
      <c r="B168" t="s">
        <v>1285</v>
      </c>
      <c r="C168" s="31" t="s">
        <v>37</v>
      </c>
      <c r="D168" s="31" t="s">
        <v>38</v>
      </c>
      <c r="E168" s="31" t="s">
        <v>39</v>
      </c>
      <c r="F168" s="31" t="s">
        <v>40</v>
      </c>
      <c r="G168" s="31" t="s">
        <v>41</v>
      </c>
    </row>
    <row r="169" spans="2:7" x14ac:dyDescent="0.25">
      <c r="B169" t="s">
        <v>258</v>
      </c>
      <c r="C169" s="20">
        <v>56128.437197341511</v>
      </c>
      <c r="D169" s="20">
        <v>530304.30658700387</v>
      </c>
      <c r="E169" s="20">
        <v>247128.8538987822</v>
      </c>
      <c r="F169" s="20">
        <v>191497.12842687807</v>
      </c>
      <c r="G169" s="20">
        <v>160928.52103533715</v>
      </c>
    </row>
    <row r="170" spans="2:7" x14ac:dyDescent="0.25">
      <c r="B170" t="s">
        <v>1286</v>
      </c>
      <c r="C170" s="20">
        <v>1390098.0075515874</v>
      </c>
      <c r="D170" s="20">
        <v>1106518.30940482</v>
      </c>
      <c r="E170" s="20">
        <v>1529131.576298967</v>
      </c>
      <c r="F170" s="20">
        <v>1523338.5848831285</v>
      </c>
      <c r="G170" s="20">
        <v>1085264.785390873</v>
      </c>
    </row>
    <row r="171" spans="2:7" x14ac:dyDescent="0.25">
      <c r="B171" t="s">
        <v>259</v>
      </c>
      <c r="C171" s="20">
        <v>706896.555251071</v>
      </c>
      <c r="D171" s="20">
        <v>603360.38400817604</v>
      </c>
      <c r="E171" s="20">
        <v>280082.56980225071</v>
      </c>
      <c r="F171" s="20">
        <v>425892.28668999294</v>
      </c>
      <c r="G171" s="20">
        <v>299220.69357378973</v>
      </c>
    </row>
    <row r="172" spans="2:7" s="31" customFormat="1" x14ac:dyDescent="0.25">
      <c r="C172" s="20">
        <f>SUM(C169:C171)</f>
        <v>2153123</v>
      </c>
      <c r="D172" s="20">
        <f t="shared" ref="D172:G172" si="26">SUM(D169:D171)</f>
        <v>2240183</v>
      </c>
      <c r="E172" s="20">
        <f t="shared" si="26"/>
        <v>2056343</v>
      </c>
      <c r="F172" s="20">
        <f t="shared" si="26"/>
        <v>2140727.9999999995</v>
      </c>
      <c r="G172" s="20">
        <f t="shared" si="26"/>
        <v>1545413.9999999998</v>
      </c>
    </row>
    <row r="173" spans="2:7" x14ac:dyDescent="0.25">
      <c r="B173" s="31" t="s">
        <v>118</v>
      </c>
    </row>
    <row r="174" spans="2:7" x14ac:dyDescent="0.25">
      <c r="B174" s="31" t="s">
        <v>258</v>
      </c>
      <c r="C174" s="20">
        <f>SUM(C4:C6)</f>
        <v>628685.7477872544</v>
      </c>
      <c r="D174" s="20">
        <f>SUM(D4:D6)</f>
        <v>1233950.7193163834</v>
      </c>
      <c r="E174" s="20">
        <f>SUM(E4:E6)</f>
        <v>820015.43931051344</v>
      </c>
      <c r="F174" s="20">
        <f>SUM(F4:F6)</f>
        <v>968341.83837151481</v>
      </c>
      <c r="G174" s="20">
        <f>SUM(G4:G6)</f>
        <v>851253.9899381476</v>
      </c>
    </row>
    <row r="175" spans="2:7" x14ac:dyDescent="0.25">
      <c r="B175" s="31" t="s">
        <v>1286</v>
      </c>
      <c r="C175" s="20">
        <f>SUM(C7:C9)</f>
        <v>1230079.5387595659</v>
      </c>
      <c r="D175" s="20">
        <f>SUM(D7:D9)</f>
        <v>883344.21338910423</v>
      </c>
      <c r="E175" s="20">
        <f>SUM(E7:E9)</f>
        <v>1130595.5354392156</v>
      </c>
      <c r="F175" s="20">
        <f>SUM(F7:F9)</f>
        <v>978602.31208411651</v>
      </c>
      <c r="G175" s="20">
        <f>SUM(G7:G9)</f>
        <v>609384.37359381327</v>
      </c>
    </row>
    <row r="176" spans="2:7" x14ac:dyDescent="0.25">
      <c r="B176" s="31" t="s">
        <v>259</v>
      </c>
      <c r="C176" s="20">
        <f>SUM(C10:C12)</f>
        <v>294357.71345317957</v>
      </c>
      <c r="D176" s="20">
        <f>SUM(D10:D12)</f>
        <v>122888.06729451289</v>
      </c>
      <c r="E176" s="20">
        <f>SUM(E10:E12)</f>
        <v>105732.02525027088</v>
      </c>
      <c r="F176" s="20">
        <f>SUM(F10:F12)</f>
        <v>193783.84954436909</v>
      </c>
      <c r="G176" s="20">
        <f>SUM(G10:G12)</f>
        <v>84775.636468039593</v>
      </c>
    </row>
    <row r="177" spans="2:7" x14ac:dyDescent="0.25">
      <c r="C177" s="20">
        <f>SUM(C174:C176)</f>
        <v>2153123</v>
      </c>
      <c r="D177" s="20">
        <f t="shared" ref="D177" si="27">SUM(D174:D176)</f>
        <v>2240183.0000000005</v>
      </c>
      <c r="E177" s="20">
        <f t="shared" ref="E177" si="28">SUM(E174:E176)</f>
        <v>2056343</v>
      </c>
      <c r="F177" s="20">
        <f t="shared" ref="F177" si="29">SUM(F174:F176)</f>
        <v>2140728.0000000005</v>
      </c>
      <c r="G177" s="20">
        <f t="shared" ref="G177" si="30">SUM(G174:G176)</f>
        <v>1545414.0000000005</v>
      </c>
    </row>
    <row r="179" spans="2:7" x14ac:dyDescent="0.25">
      <c r="B179" t="s">
        <v>1287</v>
      </c>
      <c r="C179">
        <v>0.95</v>
      </c>
      <c r="D179" s="31">
        <v>0.95</v>
      </c>
      <c r="E179" s="31">
        <v>0.95</v>
      </c>
      <c r="F179" s="31">
        <v>0.95</v>
      </c>
      <c r="G179" s="31">
        <v>0.95</v>
      </c>
    </row>
    <row r="180" spans="2:7" x14ac:dyDescent="0.25">
      <c r="B180" t="s">
        <v>1289</v>
      </c>
      <c r="C180">
        <v>0.36</v>
      </c>
      <c r="D180" s="31">
        <v>0.56999999999999995</v>
      </c>
      <c r="E180" s="31">
        <v>0.36</v>
      </c>
      <c r="F180" s="31">
        <v>0.47</v>
      </c>
      <c r="G180" s="31">
        <v>0.6</v>
      </c>
    </row>
    <row r="181" spans="2:7" x14ac:dyDescent="0.25">
      <c r="B181" t="s">
        <v>1290</v>
      </c>
      <c r="C181">
        <v>0.11</v>
      </c>
      <c r="D181" s="31">
        <v>0.16</v>
      </c>
      <c r="E181" s="31">
        <v>0.12</v>
      </c>
      <c r="F181" s="31">
        <v>0.16</v>
      </c>
      <c r="G181" s="31">
        <v>0.16</v>
      </c>
    </row>
    <row r="182" spans="2:7" x14ac:dyDescent="0.25">
      <c r="C182" s="20">
        <f>C179*C$169+C180*C$170+C181*C$171</f>
        <v>631515.91913366364</v>
      </c>
      <c r="D182" s="20">
        <f t="shared" ref="D182:G182" si="31">D179*D$169+D180*D$170+D181*D$171</f>
        <v>1231042.1890597092</v>
      </c>
      <c r="E182" s="20">
        <f t="shared" si="31"/>
        <v>818869.68704774126</v>
      </c>
      <c r="F182" s="20">
        <f t="shared" si="31"/>
        <v>966034.17277100333</v>
      </c>
      <c r="G182" s="20">
        <f t="shared" si="31"/>
        <v>851916.2771899004</v>
      </c>
    </row>
    <row r="183" spans="2:7" x14ac:dyDescent="0.25">
      <c r="C183" s="3">
        <f>C182/C$174-1</f>
        <v>4.5017265881570623E-3</v>
      </c>
      <c r="D183" s="3">
        <f t="shared" ref="D183:G183" si="32">D182/D$174-1</f>
        <v>-2.357087857030038E-3</v>
      </c>
      <c r="E183" s="3">
        <f t="shared" si="32"/>
        <v>-1.3972325493475379E-3</v>
      </c>
      <c r="F183" s="3">
        <f t="shared" si="32"/>
        <v>-2.3831104978303541E-3</v>
      </c>
      <c r="G183" s="3">
        <f t="shared" si="32"/>
        <v>7.7801368285035366E-4</v>
      </c>
    </row>
    <row r="184" spans="2:7" x14ac:dyDescent="0.25">
      <c r="B184" t="s">
        <v>1288</v>
      </c>
      <c r="C184">
        <v>0.05</v>
      </c>
      <c r="D184" s="31">
        <v>0.05</v>
      </c>
      <c r="E184" s="31">
        <v>0.05</v>
      </c>
      <c r="F184" s="31">
        <v>0.05</v>
      </c>
      <c r="G184" s="31">
        <v>0.05</v>
      </c>
    </row>
    <row r="185" spans="2:7" x14ac:dyDescent="0.25">
      <c r="B185" t="s">
        <v>1291</v>
      </c>
      <c r="C185">
        <v>0.6</v>
      </c>
      <c r="D185">
        <v>0.4</v>
      </c>
      <c r="E185">
        <v>0.6</v>
      </c>
      <c r="F185">
        <v>0.48</v>
      </c>
      <c r="G185">
        <v>0.36</v>
      </c>
    </row>
    <row r="186" spans="2:7" x14ac:dyDescent="0.25">
      <c r="B186" t="s">
        <v>1292</v>
      </c>
      <c r="C186">
        <v>0.55000000000000004</v>
      </c>
      <c r="D186">
        <v>0.69</v>
      </c>
      <c r="E186">
        <v>0.71</v>
      </c>
      <c r="F186">
        <v>0.56000000000000005</v>
      </c>
      <c r="G186">
        <v>0.7</v>
      </c>
    </row>
    <row r="187" spans="2:7" x14ac:dyDescent="0.25">
      <c r="C187" s="20">
        <f>C184*C$169+C185*C$170+C186*C$171</f>
        <v>1225658.3317789086</v>
      </c>
      <c r="D187" s="20">
        <f t="shared" ref="D187" si="33">D184*D$169+D185*D$170+D186*D$171</f>
        <v>885441.20405691967</v>
      </c>
      <c r="E187" s="20">
        <f t="shared" ref="E187" si="34">E184*E$169+E185*E$170+E186*E$171</f>
        <v>1128694.0130339172</v>
      </c>
      <c r="F187" s="20">
        <f t="shared" ref="F187" si="35">F184*F$169+F185*F$170+F186*F$171</f>
        <v>979277.05771164154</v>
      </c>
      <c r="G187" s="20">
        <f t="shared" ref="G187" si="36">G184*G$169+G185*G$170+G186*G$171</f>
        <v>608196.23429413384</v>
      </c>
    </row>
    <row r="188" spans="2:7" x14ac:dyDescent="0.25">
      <c r="C188" s="3">
        <f>C187/C175-1</f>
        <v>-3.5942447958411394E-3</v>
      </c>
      <c r="D188" s="3">
        <f t="shared" ref="D188:G188" si="37">D187/D175-1</f>
        <v>2.3739224597056907E-3</v>
      </c>
      <c r="E188" s="3">
        <f t="shared" si="37"/>
        <v>-1.681876803590665E-3</v>
      </c>
      <c r="F188" s="3">
        <f t="shared" si="37"/>
        <v>6.8949931876627346E-4</v>
      </c>
      <c r="G188" s="3">
        <f t="shared" si="37"/>
        <v>-1.9497370644285805E-3</v>
      </c>
    </row>
    <row r="189" spans="2:7" x14ac:dyDescent="0.25">
      <c r="B189" t="s">
        <v>1293</v>
      </c>
      <c r="C189">
        <f>1-C179-C184</f>
        <v>0</v>
      </c>
      <c r="D189" s="31">
        <f t="shared" ref="D189:G189" si="38">1-D179-D184</f>
        <v>0</v>
      </c>
      <c r="E189" s="31">
        <f t="shared" si="38"/>
        <v>0</v>
      </c>
      <c r="F189" s="31">
        <f t="shared" si="38"/>
        <v>0</v>
      </c>
      <c r="G189" s="31">
        <f t="shared" si="38"/>
        <v>0</v>
      </c>
    </row>
    <row r="190" spans="2:7" x14ac:dyDescent="0.25">
      <c r="B190" t="s">
        <v>1294</v>
      </c>
      <c r="C190" s="31">
        <f t="shared" ref="C190:G191" si="39">1-C180-C185</f>
        <v>4.0000000000000036E-2</v>
      </c>
      <c r="D190" s="31">
        <f t="shared" si="39"/>
        <v>3.0000000000000027E-2</v>
      </c>
      <c r="E190" s="31">
        <f t="shared" si="39"/>
        <v>4.0000000000000036E-2</v>
      </c>
      <c r="F190" s="31">
        <f t="shared" si="39"/>
        <v>5.0000000000000044E-2</v>
      </c>
      <c r="G190" s="31">
        <f t="shared" si="39"/>
        <v>4.0000000000000036E-2</v>
      </c>
    </row>
    <row r="191" spans="2:7" x14ac:dyDescent="0.25">
      <c r="B191" t="s">
        <v>1295</v>
      </c>
      <c r="C191" s="31">
        <f t="shared" si="39"/>
        <v>0.33999999999999997</v>
      </c>
      <c r="D191" s="31">
        <f t="shared" si="39"/>
        <v>0.15000000000000002</v>
      </c>
      <c r="E191" s="31">
        <f t="shared" si="39"/>
        <v>0.17000000000000004</v>
      </c>
      <c r="F191" s="31">
        <f t="shared" si="39"/>
        <v>0.27999999999999992</v>
      </c>
      <c r="G191" s="31">
        <f t="shared" si="39"/>
        <v>0.14000000000000001</v>
      </c>
    </row>
    <row r="192" spans="2:7" x14ac:dyDescent="0.25">
      <c r="C192" s="20">
        <f>C189*C$169+C190*C$170+C191*C$171</f>
        <v>295948.74908742763</v>
      </c>
      <c r="D192" s="20">
        <f t="shared" ref="D192" si="40">D189*D$169+D190*D$170+D191*D$171</f>
        <v>123699.60688337105</v>
      </c>
      <c r="E192" s="20">
        <f t="shared" ref="E192" si="41">E189*E$169+E190*E$170+E191*E$171</f>
        <v>108779.29991834136</v>
      </c>
      <c r="F192" s="20">
        <f t="shared" ref="F192" si="42">F189*F$169+F190*F$170+F191*F$171</f>
        <v>195416.76951735449</v>
      </c>
      <c r="G192" s="20">
        <f t="shared" ref="G192" si="43">G189*G$169+G190*G$170+G191*G$171</f>
        <v>85301.488515965524</v>
      </c>
    </row>
    <row r="193" spans="1:7" x14ac:dyDescent="0.25">
      <c r="C193" s="3">
        <f>C192/C176-1</f>
        <v>5.4051093670461903E-3</v>
      </c>
      <c r="D193" s="3">
        <f t="shared" ref="D193:G193" si="44">D192/D176-1</f>
        <v>6.6038925236997503E-3</v>
      </c>
      <c r="E193" s="3">
        <f t="shared" si="44"/>
        <v>2.8820734880065979E-2</v>
      </c>
      <c r="F193" s="3">
        <f t="shared" si="44"/>
        <v>8.4265018825087079E-3</v>
      </c>
      <c r="G193" s="3">
        <f t="shared" si="44"/>
        <v>6.2028675906689035E-3</v>
      </c>
    </row>
    <row r="195" spans="1:7" x14ac:dyDescent="0.25">
      <c r="A195" s="31" t="s">
        <v>1287</v>
      </c>
      <c r="B195" s="340">
        <v>0.95</v>
      </c>
      <c r="C195" s="340">
        <v>0.95</v>
      </c>
      <c r="D195" s="340">
        <v>0.95</v>
      </c>
      <c r="E195" s="340">
        <v>0.95</v>
      </c>
      <c r="F195" s="340">
        <v>0.95</v>
      </c>
      <c r="G195" s="340">
        <v>0.95</v>
      </c>
    </row>
    <row r="196" spans="1:7" x14ac:dyDescent="0.25">
      <c r="A196" s="31" t="s">
        <v>1288</v>
      </c>
      <c r="B196" s="340">
        <v>0.05</v>
      </c>
      <c r="C196" s="340">
        <v>0.05</v>
      </c>
      <c r="D196" s="340">
        <v>0.05</v>
      </c>
      <c r="E196" s="340">
        <v>0.05</v>
      </c>
      <c r="F196" s="340">
        <v>0.05</v>
      </c>
      <c r="G196" s="340">
        <v>0.05</v>
      </c>
    </row>
    <row r="197" spans="1:7" x14ac:dyDescent="0.25">
      <c r="A197" s="31" t="s">
        <v>1293</v>
      </c>
      <c r="B197" s="340">
        <v>0</v>
      </c>
      <c r="C197" s="340">
        <v>0</v>
      </c>
      <c r="D197" s="340">
        <v>0</v>
      </c>
      <c r="E197" s="340">
        <v>0</v>
      </c>
      <c r="F197" s="340">
        <v>0</v>
      </c>
      <c r="G197" s="340">
        <v>0</v>
      </c>
    </row>
    <row r="198" spans="1:7" x14ac:dyDescent="0.25">
      <c r="A198" s="31" t="s">
        <v>1289</v>
      </c>
      <c r="B198" s="340">
        <v>0.6</v>
      </c>
      <c r="C198" s="340">
        <v>0.36</v>
      </c>
      <c r="D198" s="340">
        <v>0.56999999999999995</v>
      </c>
      <c r="E198" s="340">
        <v>0.36</v>
      </c>
      <c r="F198" s="340">
        <v>0.47</v>
      </c>
      <c r="G198" s="340">
        <v>0.6</v>
      </c>
    </row>
    <row r="199" spans="1:7" x14ac:dyDescent="0.25">
      <c r="A199" s="31" t="s">
        <v>1291</v>
      </c>
      <c r="B199" s="340">
        <v>0.36</v>
      </c>
      <c r="C199" s="340">
        <v>0.6</v>
      </c>
      <c r="D199" s="340">
        <v>0.4</v>
      </c>
      <c r="E199" s="340">
        <v>0.6</v>
      </c>
      <c r="F199" s="340">
        <v>0.48</v>
      </c>
      <c r="G199" s="340">
        <v>0.36</v>
      </c>
    </row>
    <row r="200" spans="1:7" x14ac:dyDescent="0.25">
      <c r="A200" t="s">
        <v>1296</v>
      </c>
      <c r="B200" s="340">
        <v>4.0000000000000036E-2</v>
      </c>
      <c r="C200" s="340">
        <v>4.0000000000000036E-2</v>
      </c>
      <c r="D200" s="340">
        <v>3.0000000000000027E-2</v>
      </c>
      <c r="E200" s="340">
        <v>4.0000000000000036E-2</v>
      </c>
      <c r="F200" s="340">
        <v>5.0000000000000044E-2</v>
      </c>
      <c r="G200" s="340">
        <v>4.0000000000000036E-2</v>
      </c>
    </row>
    <row r="201" spans="1:7" x14ac:dyDescent="0.25">
      <c r="A201" s="31" t="s">
        <v>1290</v>
      </c>
      <c r="B201" s="340">
        <v>0.16</v>
      </c>
      <c r="C201" s="340">
        <v>0.11</v>
      </c>
      <c r="D201" s="340">
        <v>0.16</v>
      </c>
      <c r="E201" s="340">
        <v>0.12</v>
      </c>
      <c r="F201" s="340">
        <v>0.16</v>
      </c>
      <c r="G201" s="340">
        <v>0.16</v>
      </c>
    </row>
    <row r="202" spans="1:7" x14ac:dyDescent="0.25">
      <c r="A202" s="31" t="s">
        <v>1292</v>
      </c>
      <c r="B202" s="340">
        <v>0.7</v>
      </c>
      <c r="C202" s="340">
        <v>0.55000000000000004</v>
      </c>
      <c r="D202" s="340">
        <v>0.69</v>
      </c>
      <c r="E202" s="340">
        <v>0.71</v>
      </c>
      <c r="F202" s="340">
        <v>0.56000000000000005</v>
      </c>
      <c r="G202" s="340">
        <v>0.7</v>
      </c>
    </row>
    <row r="203" spans="1:7" x14ac:dyDescent="0.25">
      <c r="A203" t="s">
        <v>1295</v>
      </c>
      <c r="B203" s="340">
        <v>0.14000000000000001</v>
      </c>
      <c r="C203" s="340">
        <v>0.33999999999999997</v>
      </c>
      <c r="D203" s="340">
        <v>0.15000000000000002</v>
      </c>
      <c r="E203" s="340">
        <v>0.17000000000000004</v>
      </c>
      <c r="F203" s="340">
        <v>0.27999999999999992</v>
      </c>
      <c r="G203" s="340">
        <v>0.14000000000000001</v>
      </c>
    </row>
  </sheetData>
  <hyperlinks>
    <hyperlink ref="A1" location="'Main Menu'!A1" display="Return to Main Menu"/>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103"/>
  <sheetViews>
    <sheetView workbookViewId="0">
      <selection activeCell="B24" sqref="B24"/>
    </sheetView>
  </sheetViews>
  <sheetFormatPr defaultRowHeight="15" x14ac:dyDescent="0.25"/>
  <cols>
    <col min="1" max="1" width="38.140625" customWidth="1"/>
    <col min="2" max="2" width="13" customWidth="1"/>
    <col min="3" max="3" width="13.140625" customWidth="1"/>
    <col min="6" max="6" width="12.140625" customWidth="1"/>
    <col min="8" max="9" width="9.140625" style="129"/>
    <col min="10" max="10" width="10.28515625" style="129" customWidth="1"/>
    <col min="11" max="12" width="9.140625" style="129"/>
    <col min="13" max="13" width="10.85546875" style="129" customWidth="1"/>
    <col min="14" max="14" width="10.5703125" style="129" customWidth="1"/>
    <col min="15" max="15" width="11.28515625" style="129" customWidth="1"/>
    <col min="16" max="35" width="9.140625" style="129"/>
  </cols>
  <sheetData>
    <row r="1" spans="1:35" ht="34.5" customHeight="1" x14ac:dyDescent="0.25">
      <c r="A1" s="166" t="s">
        <v>34</v>
      </c>
      <c r="C1" s="129"/>
      <c r="D1" s="129"/>
      <c r="E1" s="129"/>
      <c r="F1" s="129"/>
      <c r="G1" s="129"/>
    </row>
    <row r="2" spans="1:35" x14ac:dyDescent="0.25">
      <c r="B2" s="129"/>
      <c r="C2" s="129"/>
      <c r="D2" s="129"/>
      <c r="E2" s="129"/>
      <c r="F2" s="129"/>
      <c r="G2" s="129"/>
    </row>
    <row r="3" spans="1:35" s="18" customFormat="1" x14ac:dyDescent="0.25">
      <c r="A3" s="163" t="s">
        <v>111</v>
      </c>
      <c r="B3" s="164" t="s">
        <v>37</v>
      </c>
      <c r="C3" s="164" t="s">
        <v>37</v>
      </c>
      <c r="D3" s="164" t="s">
        <v>38</v>
      </c>
      <c r="E3" s="164" t="s">
        <v>39</v>
      </c>
      <c r="F3" s="164" t="s">
        <v>40</v>
      </c>
      <c r="G3" s="164" t="s">
        <v>41</v>
      </c>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row>
    <row r="4" spans="1:35" x14ac:dyDescent="0.25">
      <c r="A4" s="67" t="s">
        <v>578</v>
      </c>
      <c r="B4" s="342">
        <v>24.806098002969318</v>
      </c>
      <c r="C4" s="342">
        <v>24.806098002969318</v>
      </c>
      <c r="D4" s="342">
        <v>48.688080781107296</v>
      </c>
      <c r="E4" s="342">
        <v>32.355407169764575</v>
      </c>
      <c r="F4" s="342">
        <v>38.207932385239694</v>
      </c>
      <c r="G4" s="342">
        <v>33.587988870665548</v>
      </c>
    </row>
    <row r="5" spans="1:35" x14ac:dyDescent="0.25">
      <c r="A5" s="67" t="s">
        <v>328</v>
      </c>
      <c r="B5" s="342">
        <v>8.3742252066115697</v>
      </c>
      <c r="C5" s="342">
        <v>8.3742252066115697</v>
      </c>
      <c r="D5" s="342">
        <v>74.437916092745638</v>
      </c>
      <c r="E5" s="342">
        <v>36.403452134986225</v>
      </c>
      <c r="F5" s="342">
        <v>29.135280360422406</v>
      </c>
      <c r="G5" s="342">
        <v>27.600041609274562</v>
      </c>
    </row>
    <row r="6" spans="1:35" x14ac:dyDescent="0.25">
      <c r="A6" s="67" t="s">
        <v>213</v>
      </c>
      <c r="B6" s="342">
        <v>10</v>
      </c>
      <c r="C6" s="342">
        <v>10</v>
      </c>
      <c r="D6" s="342">
        <v>2</v>
      </c>
      <c r="E6" s="342">
        <v>25</v>
      </c>
      <c r="F6" s="342">
        <v>3</v>
      </c>
      <c r="G6" s="342">
        <v>2</v>
      </c>
    </row>
    <row r="7" spans="1:35" x14ac:dyDescent="0.25">
      <c r="A7" s="67" t="s">
        <v>216</v>
      </c>
      <c r="B7" s="342">
        <v>1</v>
      </c>
      <c r="C7" s="342">
        <v>1</v>
      </c>
      <c r="D7" s="342">
        <v>1</v>
      </c>
      <c r="E7" s="342">
        <v>7</v>
      </c>
      <c r="F7" s="342">
        <v>1</v>
      </c>
      <c r="G7" s="102">
        <v>1</v>
      </c>
    </row>
    <row r="8" spans="1:35" x14ac:dyDescent="0.25">
      <c r="A8" s="67" t="s">
        <v>579</v>
      </c>
      <c r="B8" s="342">
        <v>88.24606424755838</v>
      </c>
      <c r="C8" s="342">
        <v>88.24606424755838</v>
      </c>
      <c r="D8" s="342">
        <v>63.371227429773896</v>
      </c>
      <c r="E8" s="342">
        <v>81.109069059861085</v>
      </c>
      <c r="F8" s="342">
        <v>70.205055676374286</v>
      </c>
      <c r="G8" s="342">
        <v>43.717313303045607</v>
      </c>
    </row>
    <row r="9" spans="1:35" x14ac:dyDescent="0.25">
      <c r="A9" s="67" t="s">
        <v>329</v>
      </c>
      <c r="B9" s="342">
        <v>365.26916896235076</v>
      </c>
      <c r="C9" s="342">
        <v>365.26916896235076</v>
      </c>
      <c r="D9" s="342">
        <v>302.9033230027548</v>
      </c>
      <c r="E9" s="342">
        <v>460.3348829201102</v>
      </c>
      <c r="F9" s="342">
        <v>421.38788452708906</v>
      </c>
      <c r="G9" s="342">
        <v>299.45872073002755</v>
      </c>
    </row>
    <row r="10" spans="1:35" x14ac:dyDescent="0.25">
      <c r="A10" s="67" t="s">
        <v>214</v>
      </c>
      <c r="B10" s="342">
        <v>660</v>
      </c>
      <c r="C10" s="342">
        <v>660</v>
      </c>
      <c r="D10" s="342">
        <v>200</v>
      </c>
      <c r="E10" s="342">
        <v>321</v>
      </c>
      <c r="F10" s="342">
        <v>458</v>
      </c>
      <c r="G10" s="342">
        <v>212</v>
      </c>
    </row>
    <row r="11" spans="1:35" x14ac:dyDescent="0.25">
      <c r="A11" s="67" t="s">
        <v>217</v>
      </c>
      <c r="B11" s="342">
        <v>300</v>
      </c>
      <c r="C11" s="342">
        <v>300</v>
      </c>
      <c r="D11" s="342">
        <v>100</v>
      </c>
      <c r="E11" s="342">
        <v>200</v>
      </c>
      <c r="F11" s="342">
        <v>200</v>
      </c>
      <c r="G11" s="102">
        <v>200</v>
      </c>
    </row>
    <row r="12" spans="1:35" x14ac:dyDescent="0.25">
      <c r="A12" s="67" t="s">
        <v>580</v>
      </c>
      <c r="B12" s="342">
        <v>31.675890307892082</v>
      </c>
      <c r="C12" s="342">
        <v>31.675890307892082</v>
      </c>
      <c r="D12" s="342">
        <v>13.224008618985977</v>
      </c>
      <c r="E12" s="342">
        <v>11.377843626277429</v>
      </c>
      <c r="F12" s="342">
        <v>20.853117418255973</v>
      </c>
      <c r="G12" s="342">
        <v>9.1227225882446188</v>
      </c>
    </row>
    <row r="13" spans="1:35" x14ac:dyDescent="0.25">
      <c r="A13" s="67" t="s">
        <v>330</v>
      </c>
      <c r="B13" s="342">
        <v>351.42260674931129</v>
      </c>
      <c r="C13" s="342">
        <v>351.42260674931129</v>
      </c>
      <c r="D13" s="342">
        <v>301.78919880624426</v>
      </c>
      <c r="E13" s="342">
        <v>151.73180670339761</v>
      </c>
      <c r="F13" s="342">
        <v>230.31522612488521</v>
      </c>
      <c r="G13" s="342">
        <v>149.48203627180899</v>
      </c>
    </row>
    <row r="14" spans="1:35" x14ac:dyDescent="0.25">
      <c r="A14" s="67" t="s">
        <v>215</v>
      </c>
      <c r="B14" s="342">
        <v>900</v>
      </c>
      <c r="C14" s="342">
        <v>900</v>
      </c>
      <c r="D14" s="342">
        <v>1475</v>
      </c>
      <c r="E14" s="342">
        <v>1288</v>
      </c>
      <c r="F14" s="342">
        <v>4589</v>
      </c>
      <c r="G14" s="342">
        <v>2331</v>
      </c>
    </row>
    <row r="15" spans="1:35" x14ac:dyDescent="0.25">
      <c r="A15" s="67" t="s">
        <v>218</v>
      </c>
      <c r="B15" s="342">
        <v>1000</v>
      </c>
      <c r="C15" s="342">
        <v>1000</v>
      </c>
      <c r="D15" s="342">
        <v>1500</v>
      </c>
      <c r="E15" s="342">
        <v>1500</v>
      </c>
      <c r="F15" s="342">
        <v>4000</v>
      </c>
      <c r="G15" s="102">
        <v>3000</v>
      </c>
    </row>
    <row r="16" spans="1:35" x14ac:dyDescent="0.25">
      <c r="A16" s="129"/>
      <c r="B16" s="129"/>
      <c r="C16" s="129"/>
      <c r="D16" s="129"/>
      <c r="E16" s="129"/>
      <c r="F16" s="129"/>
      <c r="G16" s="129"/>
    </row>
    <row r="17" spans="1:35" s="31" customFormat="1" x14ac:dyDescent="0.25">
      <c r="A17" s="230" t="s">
        <v>591</v>
      </c>
      <c r="B17" s="156"/>
      <c r="C17" s="129"/>
      <c r="D17" s="129"/>
      <c r="E17" s="129"/>
      <c r="F17" s="129"/>
      <c r="G17" s="129"/>
      <c r="H17" s="129"/>
      <c r="I17" s="129"/>
      <c r="J17" s="129"/>
      <c r="K17" s="129"/>
      <c r="L17" s="129"/>
      <c r="M17" s="129"/>
      <c r="N17" s="129"/>
      <c r="O17" s="129"/>
      <c r="P17" s="129"/>
      <c r="Q17" s="129"/>
      <c r="R17" s="129"/>
      <c r="S17" s="129"/>
      <c r="T17" s="129"/>
      <c r="U17" s="129"/>
      <c r="V17" s="129"/>
      <c r="W17" s="129"/>
      <c r="X17" s="129"/>
      <c r="Y17" s="129"/>
      <c r="Z17" s="129"/>
      <c r="AA17" s="129"/>
      <c r="AB17" s="129"/>
      <c r="AC17" s="129"/>
      <c r="AD17" s="129"/>
      <c r="AE17" s="129"/>
      <c r="AF17" s="129"/>
      <c r="AG17" s="129"/>
      <c r="AH17" s="129"/>
      <c r="AI17" s="129"/>
    </row>
    <row r="18" spans="1:35" x14ac:dyDescent="0.25">
      <c r="A18" s="115" t="s">
        <v>540</v>
      </c>
      <c r="B18" s="223">
        <v>10</v>
      </c>
      <c r="C18" s="129"/>
      <c r="D18" s="129"/>
      <c r="G18" s="129"/>
    </row>
    <row r="19" spans="1:35" x14ac:dyDescent="0.25">
      <c r="A19" s="46" t="s">
        <v>541</v>
      </c>
      <c r="B19" s="224">
        <v>10</v>
      </c>
      <c r="C19" s="129"/>
      <c r="D19" s="129"/>
      <c r="G19" s="129"/>
    </row>
    <row r="20" spans="1:35" x14ac:dyDescent="0.25">
      <c r="A20" s="46" t="s">
        <v>542</v>
      </c>
      <c r="B20" s="224">
        <v>20</v>
      </c>
      <c r="C20" s="129"/>
      <c r="D20" s="129"/>
      <c r="G20" s="129"/>
    </row>
    <row r="21" spans="1:35" x14ac:dyDescent="0.25">
      <c r="A21" s="46" t="s">
        <v>543</v>
      </c>
      <c r="B21" s="224">
        <v>20</v>
      </c>
      <c r="C21" s="129"/>
      <c r="D21" s="129"/>
      <c r="G21" s="129"/>
    </row>
    <row r="22" spans="1:35" x14ac:dyDescent="0.25">
      <c r="A22" s="69" t="s">
        <v>544</v>
      </c>
      <c r="B22" s="225">
        <v>30</v>
      </c>
      <c r="C22" s="129"/>
      <c r="D22" s="129"/>
      <c r="G22" s="129"/>
    </row>
    <row r="23" spans="1:35" s="31" customFormat="1" x14ac:dyDescent="0.25">
      <c r="C23" s="129"/>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129"/>
      <c r="AB23" s="129"/>
      <c r="AC23" s="129"/>
      <c r="AD23" s="129"/>
      <c r="AE23" s="129"/>
      <c r="AF23" s="129"/>
      <c r="AG23" s="129"/>
      <c r="AH23" s="129"/>
      <c r="AI23" s="129"/>
    </row>
    <row r="24" spans="1:35" s="18" customFormat="1" x14ac:dyDescent="0.25">
      <c r="A24" s="155" t="s">
        <v>290</v>
      </c>
      <c r="B24" s="155"/>
      <c r="C24" s="155"/>
      <c r="D24" s="155"/>
      <c r="E24" s="155"/>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row>
    <row r="25" spans="1:35" s="100" customFormat="1" ht="33" customHeight="1" x14ac:dyDescent="0.25">
      <c r="A25" s="231" t="s">
        <v>285</v>
      </c>
      <c r="B25" s="232" t="s">
        <v>286</v>
      </c>
      <c r="C25" s="232" t="s">
        <v>287</v>
      </c>
      <c r="D25" s="232" t="s">
        <v>288</v>
      </c>
      <c r="E25" s="232" t="s">
        <v>289</v>
      </c>
      <c r="F25" s="233"/>
      <c r="G25" s="233"/>
      <c r="H25" s="233"/>
      <c r="I25" s="233"/>
      <c r="J25" s="233"/>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c r="AH25" s="233"/>
      <c r="AI25" s="233"/>
    </row>
    <row r="26" spans="1:35" s="31" customFormat="1" x14ac:dyDescent="0.25">
      <c r="A26" s="67" t="s">
        <v>119</v>
      </c>
      <c r="B26" s="165">
        <v>3000</v>
      </c>
      <c r="C26" s="165">
        <v>4000</v>
      </c>
      <c r="D26" s="165">
        <v>5000</v>
      </c>
      <c r="E26" s="165">
        <v>6000</v>
      </c>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129"/>
    </row>
    <row r="27" spans="1:35" s="31" customFormat="1" x14ac:dyDescent="0.25">
      <c r="A27" s="67" t="s">
        <v>120</v>
      </c>
      <c r="B27" s="165">
        <v>6000</v>
      </c>
      <c r="C27" s="165">
        <v>8000</v>
      </c>
      <c r="D27" s="165">
        <v>10000</v>
      </c>
      <c r="E27" s="165">
        <v>12000</v>
      </c>
      <c r="F27" s="129"/>
      <c r="G27" s="129"/>
      <c r="H27" s="129"/>
      <c r="I27" s="129"/>
      <c r="J27" s="129"/>
      <c r="K27" s="129"/>
      <c r="L27" s="129"/>
      <c r="M27" s="129"/>
      <c r="N27" s="129"/>
      <c r="O27" s="129"/>
      <c r="P27" s="129"/>
      <c r="Q27" s="129"/>
      <c r="R27" s="129"/>
      <c r="S27" s="129"/>
      <c r="T27" s="129"/>
      <c r="U27" s="129"/>
      <c r="V27" s="129"/>
      <c r="W27" s="129"/>
      <c r="X27" s="129"/>
      <c r="Y27" s="129"/>
      <c r="Z27" s="129"/>
      <c r="AA27" s="129"/>
      <c r="AB27" s="129"/>
      <c r="AC27" s="129"/>
      <c r="AD27" s="129"/>
      <c r="AE27" s="129"/>
      <c r="AF27" s="129"/>
      <c r="AG27" s="129"/>
      <c r="AH27" s="129"/>
      <c r="AI27" s="129"/>
    </row>
    <row r="28" spans="1:35" s="31" customFormat="1" x14ac:dyDescent="0.25">
      <c r="A28" s="67" t="s">
        <v>121</v>
      </c>
      <c r="B28" s="165">
        <v>10000</v>
      </c>
      <c r="C28" s="165">
        <v>15000</v>
      </c>
      <c r="D28" s="165">
        <v>20000</v>
      </c>
      <c r="E28" s="165">
        <v>24000</v>
      </c>
      <c r="F28" s="129"/>
      <c r="G28" s="129"/>
      <c r="H28" s="129"/>
      <c r="I28" s="129"/>
      <c r="J28" s="129"/>
      <c r="K28" s="129"/>
      <c r="L28" s="129"/>
      <c r="M28" s="129"/>
      <c r="N28" s="129"/>
      <c r="O28" s="129"/>
      <c r="P28" s="129"/>
      <c r="Q28" s="129"/>
      <c r="R28" s="129"/>
      <c r="S28" s="129"/>
      <c r="T28" s="129"/>
      <c r="U28" s="129"/>
      <c r="V28" s="129"/>
      <c r="W28" s="129"/>
      <c r="X28" s="129"/>
      <c r="Y28" s="129"/>
      <c r="Z28" s="129"/>
      <c r="AA28" s="129"/>
      <c r="AB28" s="129"/>
      <c r="AC28" s="129"/>
      <c r="AD28" s="129"/>
      <c r="AE28" s="129"/>
      <c r="AF28" s="129"/>
      <c r="AG28" s="129"/>
      <c r="AH28" s="129"/>
      <c r="AI28" s="129"/>
    </row>
    <row r="29" spans="1:35" s="31" customFormat="1" x14ac:dyDescent="0.25">
      <c r="A29" s="129"/>
      <c r="B29" s="129"/>
      <c r="C29" s="129"/>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129"/>
      <c r="AB29" s="129"/>
      <c r="AC29" s="129"/>
      <c r="AD29" s="129"/>
      <c r="AE29" s="129"/>
      <c r="AF29" s="129"/>
      <c r="AG29" s="129"/>
      <c r="AH29" s="129"/>
      <c r="AI29" s="129"/>
    </row>
    <row r="30" spans="1:35" s="31" customFormat="1" x14ac:dyDescent="0.25">
      <c r="A30" s="155" t="s">
        <v>576</v>
      </c>
      <c r="B30" s="155"/>
      <c r="C30" s="155"/>
      <c r="D30" s="155"/>
      <c r="E30" s="129"/>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row>
    <row r="31" spans="1:35" s="18" customFormat="1" x14ac:dyDescent="0.25">
      <c r="A31" s="231" t="s">
        <v>291</v>
      </c>
      <c r="B31" s="232" t="s">
        <v>87</v>
      </c>
      <c r="C31" s="232" t="s">
        <v>292</v>
      </c>
      <c r="D31" s="232" t="s">
        <v>88</v>
      </c>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row>
    <row r="32" spans="1:35" s="31" customFormat="1" x14ac:dyDescent="0.25">
      <c r="A32" s="67" t="s">
        <v>119</v>
      </c>
      <c r="B32" s="165">
        <v>500</v>
      </c>
      <c r="C32" s="165">
        <v>750</v>
      </c>
      <c r="D32" s="165">
        <v>1000</v>
      </c>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row>
    <row r="33" spans="1:35" s="31" customFormat="1" x14ac:dyDescent="0.25">
      <c r="A33" s="67" t="s">
        <v>120</v>
      </c>
      <c r="B33" s="165">
        <v>1000</v>
      </c>
      <c r="C33" s="165">
        <v>1500</v>
      </c>
      <c r="D33" s="165">
        <v>2000</v>
      </c>
      <c r="E33" s="129"/>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row>
    <row r="34" spans="1:35" s="31" customFormat="1" x14ac:dyDescent="0.25">
      <c r="A34" s="67" t="s">
        <v>121</v>
      </c>
      <c r="B34" s="165">
        <v>1000</v>
      </c>
      <c r="C34" s="165">
        <v>1500</v>
      </c>
      <c r="D34" s="165">
        <v>2000</v>
      </c>
      <c r="E34" s="129"/>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row>
    <row r="35" spans="1:35" s="31" customFormat="1" x14ac:dyDescent="0.25">
      <c r="A35" s="129"/>
      <c r="B35" s="129"/>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row>
    <row r="36" spans="1:35" s="31" customFormat="1" ht="21" customHeight="1" x14ac:dyDescent="0.25">
      <c r="A36" s="155" t="s">
        <v>326</v>
      </c>
      <c r="B36" s="155"/>
      <c r="C36" s="155"/>
      <c r="D36" s="141"/>
      <c r="E36" s="129"/>
      <c r="F36" s="129"/>
      <c r="G36" s="129"/>
      <c r="H36" s="129"/>
      <c r="I36" s="129"/>
      <c r="J36" s="129"/>
      <c r="K36" s="129"/>
      <c r="L36" s="129"/>
      <c r="M36" s="129"/>
      <c r="N36" s="129"/>
      <c r="O36" s="129"/>
      <c r="P36" s="129"/>
      <c r="Q36" s="129"/>
      <c r="R36" s="129"/>
      <c r="S36" s="129"/>
      <c r="T36" s="129"/>
      <c r="U36" s="129"/>
      <c r="V36" s="129"/>
      <c r="W36" s="129"/>
      <c r="X36" s="129"/>
      <c r="Y36" s="129"/>
      <c r="Z36" s="129"/>
      <c r="AA36" s="129"/>
      <c r="AB36" s="129"/>
      <c r="AC36" s="129"/>
      <c r="AD36" s="129"/>
      <c r="AE36" s="129"/>
      <c r="AF36" s="129"/>
      <c r="AG36" s="129"/>
      <c r="AH36" s="129"/>
      <c r="AI36" s="129"/>
    </row>
    <row r="37" spans="1:35" s="31" customFormat="1" ht="30" x14ac:dyDescent="0.25">
      <c r="A37" s="231" t="s">
        <v>337</v>
      </c>
      <c r="B37" s="232" t="s">
        <v>577</v>
      </c>
      <c r="C37" s="232" t="s">
        <v>327</v>
      </c>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row>
    <row r="38" spans="1:35" s="31" customFormat="1" x14ac:dyDescent="0.25">
      <c r="A38" s="67" t="s">
        <v>119</v>
      </c>
      <c r="B38" s="165">
        <v>0.75</v>
      </c>
      <c r="C38" s="165">
        <v>0.75</v>
      </c>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row>
    <row r="39" spans="1:35" s="31" customFormat="1" x14ac:dyDescent="0.25">
      <c r="A39" s="67" t="s">
        <v>120</v>
      </c>
      <c r="B39" s="229">
        <v>0.5</v>
      </c>
      <c r="C39" s="229">
        <v>0.9</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row>
    <row r="40" spans="1:35" s="31" customFormat="1" x14ac:dyDescent="0.25">
      <c r="A40" s="67" t="s">
        <v>121</v>
      </c>
      <c r="B40" s="165">
        <v>0.25</v>
      </c>
      <c r="C40" s="165">
        <v>0.95</v>
      </c>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row>
    <row r="41" spans="1:35" s="129" customFormat="1" x14ac:dyDescent="0.25"/>
    <row r="42" spans="1:35" s="129" customFormat="1" x14ac:dyDescent="0.25"/>
    <row r="43" spans="1:35" s="129" customFormat="1" x14ac:dyDescent="0.25"/>
    <row r="44" spans="1:35" s="129" customFormat="1" x14ac:dyDescent="0.25"/>
    <row r="45" spans="1:35" s="129" customFormat="1" ht="15.75" thickBot="1" x14ac:dyDescent="0.3">
      <c r="F45" s="432" t="s">
        <v>114</v>
      </c>
      <c r="G45" s="433"/>
      <c r="H45" s="433"/>
      <c r="I45" s="433"/>
      <c r="J45" s="433"/>
      <c r="K45" s="433"/>
      <c r="L45" s="433"/>
      <c r="M45" s="433"/>
      <c r="N45" s="433"/>
      <c r="O45" s="433"/>
      <c r="P45" s="234"/>
    </row>
    <row r="46" spans="1:35" s="129" customFormat="1" ht="15.75" thickBot="1" x14ac:dyDescent="0.3">
      <c r="F46" s="247"/>
      <c r="G46" s="248"/>
      <c r="H46" s="434" t="s">
        <v>112</v>
      </c>
      <c r="I46" s="436" t="s">
        <v>115</v>
      </c>
      <c r="J46" s="437"/>
      <c r="K46" s="437"/>
      <c r="L46" s="437"/>
      <c r="M46" s="437"/>
      <c r="N46" s="437"/>
      <c r="O46" s="438"/>
      <c r="P46" s="234"/>
    </row>
    <row r="47" spans="1:35" s="129" customFormat="1" ht="15.75" thickBot="1" x14ac:dyDescent="0.3">
      <c r="F47" s="249"/>
      <c r="G47" s="250"/>
      <c r="H47" s="435"/>
      <c r="I47" s="235">
        <v>5</v>
      </c>
      <c r="J47" s="236">
        <v>10</v>
      </c>
      <c r="K47" s="236">
        <v>25</v>
      </c>
      <c r="L47" s="236">
        <v>50</v>
      </c>
      <c r="M47" s="236">
        <v>75</v>
      </c>
      <c r="N47" s="236">
        <v>90</v>
      </c>
      <c r="O47" s="237">
        <v>95</v>
      </c>
      <c r="P47" s="234"/>
    </row>
    <row r="48" spans="1:35" s="129" customFormat="1" x14ac:dyDescent="0.25">
      <c r="F48" s="439" t="s">
        <v>116</v>
      </c>
      <c r="G48" s="430" t="s">
        <v>117</v>
      </c>
      <c r="H48" s="238" t="s">
        <v>113</v>
      </c>
      <c r="I48" s="239">
        <v>3250</v>
      </c>
      <c r="J48" s="240">
        <v>4399</v>
      </c>
      <c r="K48" s="240">
        <v>6480</v>
      </c>
      <c r="L48" s="240">
        <v>9165</v>
      </c>
      <c r="M48" s="240">
        <v>15900</v>
      </c>
      <c r="N48" s="240">
        <v>49658</v>
      </c>
      <c r="O48" s="241">
        <v>110207</v>
      </c>
      <c r="P48" s="234"/>
    </row>
    <row r="49" spans="6:16" s="129" customFormat="1" x14ac:dyDescent="0.25">
      <c r="F49" s="440"/>
      <c r="G49" s="431"/>
      <c r="H49" s="242" t="s">
        <v>118</v>
      </c>
      <c r="I49" s="243">
        <v>169.39803921568628</v>
      </c>
      <c r="J49" s="244">
        <v>314.59211469534051</v>
      </c>
      <c r="K49" s="244">
        <v>776.66666666666663</v>
      </c>
      <c r="L49" s="244">
        <v>1960.25</v>
      </c>
      <c r="M49" s="244">
        <v>5133.9038461538457</v>
      </c>
      <c r="N49" s="244">
        <v>14727.909523809532</v>
      </c>
      <c r="O49" s="245">
        <v>36202.333333333219</v>
      </c>
      <c r="P49" s="234"/>
    </row>
    <row r="50" spans="6:16" s="129" customFormat="1" ht="15.75" customHeight="1" x14ac:dyDescent="0.25">
      <c r="F50" s="234"/>
    </row>
    <row r="51" spans="6:16" s="129" customFormat="1" x14ac:dyDescent="0.25">
      <c r="F51" s="234"/>
    </row>
    <row r="52" spans="6:16" s="129" customFormat="1" x14ac:dyDescent="0.25">
      <c r="F52" s="234"/>
      <c r="G52" s="234"/>
      <c r="H52" s="234"/>
      <c r="I52" s="234"/>
      <c r="J52" s="234"/>
      <c r="K52" s="234"/>
      <c r="L52" s="234"/>
      <c r="M52" s="234"/>
      <c r="N52" s="234"/>
      <c r="O52" s="234"/>
      <c r="P52" s="234"/>
    </row>
    <row r="53" spans="6:16" s="129" customFormat="1" x14ac:dyDescent="0.25"/>
    <row r="54" spans="6:16" s="129" customFormat="1" x14ac:dyDescent="0.25"/>
    <row r="55" spans="6:16" s="129" customFormat="1" x14ac:dyDescent="0.25"/>
    <row r="56" spans="6:16" s="129" customFormat="1" x14ac:dyDescent="0.25">
      <c r="G56" s="129" t="s">
        <v>122</v>
      </c>
      <c r="H56" s="129" t="s">
        <v>123</v>
      </c>
    </row>
    <row r="57" spans="6:16" s="129" customFormat="1" x14ac:dyDescent="0.25">
      <c r="F57" s="129" t="s">
        <v>119</v>
      </c>
      <c r="G57" s="129">
        <v>5000</v>
      </c>
      <c r="H57" s="129">
        <v>1100</v>
      </c>
      <c r="K57" s="246"/>
      <c r="M57" s="246"/>
      <c r="N57" s="246"/>
    </row>
    <row r="58" spans="6:16" s="129" customFormat="1" x14ac:dyDescent="0.25">
      <c r="F58" s="129" t="s">
        <v>120</v>
      </c>
      <c r="G58" s="129">
        <v>10000</v>
      </c>
      <c r="H58" s="129">
        <v>2000</v>
      </c>
      <c r="K58" s="246"/>
      <c r="M58" s="246"/>
      <c r="N58" s="246"/>
    </row>
    <row r="59" spans="6:16" s="129" customFormat="1" x14ac:dyDescent="0.25">
      <c r="F59" s="129" t="s">
        <v>121</v>
      </c>
      <c r="G59" s="129">
        <v>20000</v>
      </c>
      <c r="H59" s="129">
        <v>3000</v>
      </c>
      <c r="K59" s="246"/>
      <c r="M59" s="246"/>
      <c r="N59" s="246"/>
    </row>
    <row r="60" spans="6:16" s="129" customFormat="1" x14ac:dyDescent="0.25"/>
    <row r="61" spans="6:16" s="129" customFormat="1" x14ac:dyDescent="0.25"/>
    <row r="62" spans="6:16" s="129" customFormat="1" x14ac:dyDescent="0.25"/>
    <row r="63" spans="6:16" s="129" customFormat="1" x14ac:dyDescent="0.25">
      <c r="G63" s="129" t="s">
        <v>37</v>
      </c>
      <c r="H63" s="129" t="s">
        <v>38</v>
      </c>
      <c r="I63" s="129" t="s">
        <v>39</v>
      </c>
      <c r="J63" s="129" t="s">
        <v>40</v>
      </c>
      <c r="K63" s="129" t="s">
        <v>41</v>
      </c>
    </row>
    <row r="64" spans="6:16" s="129" customFormat="1" x14ac:dyDescent="0.25">
      <c r="F64" s="129" t="s">
        <v>135</v>
      </c>
      <c r="G64" s="246">
        <v>628685.7477872544</v>
      </c>
      <c r="H64" s="246">
        <v>1233950.7193163834</v>
      </c>
      <c r="I64" s="246">
        <v>820015.43931051344</v>
      </c>
      <c r="J64" s="246">
        <v>968341.83837151481</v>
      </c>
      <c r="K64" s="246">
        <v>851253.9899381476</v>
      </c>
      <c r="M64" s="246"/>
    </row>
    <row r="65" spans="6:13" s="129" customFormat="1" x14ac:dyDescent="0.25">
      <c r="F65" s="129" t="s">
        <v>136</v>
      </c>
      <c r="G65" s="246">
        <v>1230079.5387595659</v>
      </c>
      <c r="H65" s="246">
        <v>883344.21338910423</v>
      </c>
      <c r="I65" s="246">
        <v>1130595.5354392156</v>
      </c>
      <c r="J65" s="246">
        <v>978602.31208411651</v>
      </c>
      <c r="K65" s="246">
        <v>609384.37359381327</v>
      </c>
      <c r="M65" s="246"/>
    </row>
    <row r="66" spans="6:13" s="129" customFormat="1" x14ac:dyDescent="0.25">
      <c r="F66" s="129" t="s">
        <v>137</v>
      </c>
      <c r="G66" s="246">
        <v>294357.71345317957</v>
      </c>
      <c r="H66" s="246">
        <v>122888.06729451289</v>
      </c>
      <c r="I66" s="246">
        <v>105732.02525027088</v>
      </c>
      <c r="J66" s="246">
        <v>193783.84954436909</v>
      </c>
      <c r="K66" s="246">
        <v>84775.636468039593</v>
      </c>
      <c r="M66" s="246"/>
    </row>
    <row r="67" spans="6:13" s="129" customFormat="1" x14ac:dyDescent="0.25"/>
    <row r="68" spans="6:13" s="129" customFormat="1" x14ac:dyDescent="0.25"/>
    <row r="69" spans="6:13" s="129" customFormat="1" x14ac:dyDescent="0.25"/>
    <row r="70" spans="6:13" s="129" customFormat="1" x14ac:dyDescent="0.25">
      <c r="G70" s="129" t="s">
        <v>37</v>
      </c>
      <c r="H70" s="129" t="s">
        <v>38</v>
      </c>
      <c r="I70" s="129" t="s">
        <v>39</v>
      </c>
      <c r="J70" s="129" t="s">
        <v>40</v>
      </c>
      <c r="K70" s="129" t="s">
        <v>41</v>
      </c>
    </row>
    <row r="71" spans="6:13" s="129" customFormat="1" x14ac:dyDescent="0.25">
      <c r="F71" s="129" t="s">
        <v>133</v>
      </c>
      <c r="G71" s="129">
        <v>1554859</v>
      </c>
      <c r="H71" s="129">
        <v>1680158</v>
      </c>
      <c r="I71" s="129">
        <v>1697816</v>
      </c>
      <c r="J71" s="129">
        <v>1658252</v>
      </c>
      <c r="K71" s="129">
        <v>1197098</v>
      </c>
    </row>
    <row r="72" spans="6:13" s="129" customFormat="1" x14ac:dyDescent="0.25">
      <c r="F72" s="129" t="s">
        <v>124</v>
      </c>
      <c r="G72" s="129">
        <v>46692</v>
      </c>
      <c r="H72" s="129">
        <v>415042</v>
      </c>
      <c r="I72" s="129">
        <v>202974</v>
      </c>
      <c r="J72" s="129">
        <v>162449</v>
      </c>
      <c r="K72" s="129">
        <v>153889</v>
      </c>
    </row>
    <row r="73" spans="6:13" s="129" customFormat="1" x14ac:dyDescent="0.25">
      <c r="F73" s="129" t="s">
        <v>125</v>
      </c>
      <c r="G73" s="129">
        <v>1018312</v>
      </c>
      <c r="H73" s="129">
        <v>844446</v>
      </c>
      <c r="I73" s="129">
        <v>1283340</v>
      </c>
      <c r="J73" s="129">
        <v>1174762</v>
      </c>
      <c r="K73" s="129">
        <v>834843</v>
      </c>
    </row>
    <row r="74" spans="6:13" s="129" customFormat="1" x14ac:dyDescent="0.25">
      <c r="F74" s="129" t="s">
        <v>126</v>
      </c>
      <c r="G74" s="129">
        <v>489855</v>
      </c>
      <c r="H74" s="129">
        <v>420670</v>
      </c>
      <c r="I74" s="129">
        <v>211502</v>
      </c>
      <c r="J74" s="129">
        <v>321041</v>
      </c>
      <c r="K74" s="129">
        <v>208366</v>
      </c>
    </row>
    <row r="75" spans="6:13" s="129" customFormat="1" x14ac:dyDescent="0.25"/>
    <row r="76" spans="6:13" s="129" customFormat="1" x14ac:dyDescent="0.25">
      <c r="G76" s="129" t="s">
        <v>37</v>
      </c>
      <c r="H76" s="129" t="s">
        <v>38</v>
      </c>
      <c r="I76" s="129" t="s">
        <v>39</v>
      </c>
      <c r="J76" s="129" t="s">
        <v>40</v>
      </c>
      <c r="K76" s="129" t="s">
        <v>41</v>
      </c>
    </row>
    <row r="77" spans="6:13" s="129" customFormat="1" x14ac:dyDescent="0.25">
      <c r="F77" s="129" t="s">
        <v>134</v>
      </c>
      <c r="G77" s="246">
        <f>SUM(G78:G80)</f>
        <v>8480.2300000000032</v>
      </c>
      <c r="H77" s="246">
        <f t="shared" ref="H77:K77" si="0">SUM(H78:H80)</f>
        <v>4216.5499997999977</v>
      </c>
      <c r="I77" s="246">
        <f t="shared" si="0"/>
        <v>4114.8799997999995</v>
      </c>
      <c r="J77" s="246">
        <f t="shared" si="0"/>
        <v>10062.290000000001</v>
      </c>
      <c r="K77" s="246">
        <f t="shared" si="0"/>
        <v>6308.8500000000013</v>
      </c>
    </row>
    <row r="78" spans="6:13" s="129" customFormat="1" x14ac:dyDescent="0.25">
      <c r="F78" s="129" t="s">
        <v>130</v>
      </c>
      <c r="G78" s="246">
        <v>32.950000000000003</v>
      </c>
      <c r="H78" s="246">
        <v>59.559999999999988</v>
      </c>
      <c r="I78" s="246">
        <v>101.02000000000005</v>
      </c>
      <c r="J78" s="246">
        <v>71.97999999999999</v>
      </c>
      <c r="K78" s="246">
        <v>64.38000000000001</v>
      </c>
    </row>
    <row r="79" spans="6:13" s="129" customFormat="1" x14ac:dyDescent="0.25">
      <c r="F79" s="129" t="s">
        <v>131</v>
      </c>
      <c r="G79" s="246">
        <v>1312.3399999999992</v>
      </c>
      <c r="H79" s="246">
        <v>866.72999999999956</v>
      </c>
      <c r="I79" s="246">
        <v>1062.2799999999977</v>
      </c>
      <c r="J79" s="246">
        <v>1150.0599999999997</v>
      </c>
      <c r="K79" s="246">
        <v>755.16999999999985</v>
      </c>
    </row>
    <row r="80" spans="6:13" s="129" customFormat="1" x14ac:dyDescent="0.25">
      <c r="F80" s="129" t="s">
        <v>132</v>
      </c>
      <c r="G80" s="246">
        <v>7134.9400000000041</v>
      </c>
      <c r="H80" s="246">
        <v>3290.2599997999987</v>
      </c>
      <c r="I80" s="246">
        <v>2951.5799998000016</v>
      </c>
      <c r="J80" s="246">
        <v>8840.2500000000018</v>
      </c>
      <c r="K80" s="246">
        <v>5489.3000000000011</v>
      </c>
    </row>
    <row r="81" spans="6:11" s="129" customFormat="1" x14ac:dyDescent="0.25"/>
    <row r="82" spans="6:11" s="129" customFormat="1" x14ac:dyDescent="0.25">
      <c r="G82" s="129" t="s">
        <v>37</v>
      </c>
      <c r="H82" s="129" t="s">
        <v>38</v>
      </c>
      <c r="I82" s="129" t="s">
        <v>39</v>
      </c>
      <c r="J82" s="129" t="s">
        <v>40</v>
      </c>
      <c r="K82" s="129" t="s">
        <v>41</v>
      </c>
    </row>
    <row r="83" spans="6:11" s="129" customFormat="1" x14ac:dyDescent="0.25">
      <c r="F83" s="129" t="s">
        <v>138</v>
      </c>
      <c r="G83" s="246">
        <f>G64*$H57/(5280*5280)</f>
        <v>24.806098002969318</v>
      </c>
      <c r="H83" s="246">
        <f t="shared" ref="H83:K85" si="1">H64*$H57/(5280*5280)</f>
        <v>48.688080781107296</v>
      </c>
      <c r="I83" s="246">
        <f t="shared" si="1"/>
        <v>32.355407169764575</v>
      </c>
      <c r="J83" s="246">
        <f t="shared" si="1"/>
        <v>38.207932385239694</v>
      </c>
      <c r="K83" s="246">
        <f t="shared" si="1"/>
        <v>33.587988870665548</v>
      </c>
    </row>
    <row r="84" spans="6:11" s="129" customFormat="1" x14ac:dyDescent="0.25">
      <c r="F84" s="129" t="s">
        <v>139</v>
      </c>
      <c r="G84" s="246">
        <f>G65*$H58/(5280*5280)</f>
        <v>88.24606424755838</v>
      </c>
      <c r="H84" s="246">
        <f t="shared" si="1"/>
        <v>63.371227429773896</v>
      </c>
      <c r="I84" s="246">
        <f t="shared" si="1"/>
        <v>81.109069059861085</v>
      </c>
      <c r="J84" s="246">
        <f t="shared" si="1"/>
        <v>70.205055676374286</v>
      </c>
      <c r="K84" s="246">
        <f t="shared" si="1"/>
        <v>43.717313303045607</v>
      </c>
    </row>
    <row r="85" spans="6:11" s="129" customFormat="1" x14ac:dyDescent="0.25">
      <c r="F85" s="129" t="s">
        <v>140</v>
      </c>
      <c r="G85" s="246">
        <f>G66*$H59/(5280*5280)</f>
        <v>31.675890307892082</v>
      </c>
      <c r="H85" s="246">
        <f t="shared" si="1"/>
        <v>13.224008618985977</v>
      </c>
      <c r="I85" s="246">
        <f t="shared" si="1"/>
        <v>11.377843626277429</v>
      </c>
      <c r="J85" s="246">
        <f t="shared" si="1"/>
        <v>20.853117418255973</v>
      </c>
      <c r="K85" s="246">
        <f t="shared" si="1"/>
        <v>9.1227225882446188</v>
      </c>
    </row>
    <row r="86" spans="6:11" s="129" customFormat="1" x14ac:dyDescent="0.25">
      <c r="F86" s="129" t="s">
        <v>141</v>
      </c>
      <c r="G86" s="246">
        <f>G72*$G57/(5280*5280)</f>
        <v>8.3742252066115697</v>
      </c>
      <c r="H86" s="246">
        <f t="shared" ref="H86:K86" si="2">H72*$G57/(5280*5280)</f>
        <v>74.437916092745638</v>
      </c>
      <c r="I86" s="246">
        <f t="shared" si="2"/>
        <v>36.403452134986225</v>
      </c>
      <c r="J86" s="246">
        <f t="shared" si="2"/>
        <v>29.135280360422406</v>
      </c>
      <c r="K86" s="246">
        <f t="shared" si="2"/>
        <v>27.600041609274562</v>
      </c>
    </row>
    <row r="87" spans="6:11" s="129" customFormat="1" x14ac:dyDescent="0.25">
      <c r="F87" s="129" t="s">
        <v>142</v>
      </c>
      <c r="G87" s="246">
        <f t="shared" ref="G87:K87" si="3">G73*$G58/(5280*5280)</f>
        <v>365.26916896235076</v>
      </c>
      <c r="H87" s="246">
        <f t="shared" si="3"/>
        <v>302.9033230027548</v>
      </c>
      <c r="I87" s="246">
        <f t="shared" si="3"/>
        <v>460.3348829201102</v>
      </c>
      <c r="J87" s="246">
        <f t="shared" si="3"/>
        <v>421.38788452708906</v>
      </c>
      <c r="K87" s="246">
        <f t="shared" si="3"/>
        <v>299.45872073002755</v>
      </c>
    </row>
    <row r="88" spans="6:11" s="129" customFormat="1" x14ac:dyDescent="0.25">
      <c r="F88" s="129" t="s">
        <v>143</v>
      </c>
      <c r="G88" s="246">
        <f>G74*$G59/(5280*5280)</f>
        <v>351.42260674931129</v>
      </c>
      <c r="H88" s="246">
        <f t="shared" ref="H88:K88" si="4">H74*$G59/(5280*5280)</f>
        <v>301.78919880624426</v>
      </c>
      <c r="I88" s="246">
        <f t="shared" si="4"/>
        <v>151.73180670339761</v>
      </c>
      <c r="J88" s="246">
        <f t="shared" si="4"/>
        <v>230.31522612488521</v>
      </c>
      <c r="K88" s="246">
        <f t="shared" si="4"/>
        <v>149.48203627180899</v>
      </c>
    </row>
    <row r="89" spans="6:11" s="129" customFormat="1" x14ac:dyDescent="0.25">
      <c r="F89" s="129" t="s">
        <v>144</v>
      </c>
      <c r="G89" s="246">
        <f>G78-G83-G86</f>
        <v>-0.23032320958088448</v>
      </c>
      <c r="H89" s="246">
        <f t="shared" ref="H89:K91" si="5">H78-H83-H86</f>
        <v>-63.565996873852946</v>
      </c>
      <c r="I89" s="246">
        <f t="shared" si="5"/>
        <v>32.261140695249253</v>
      </c>
      <c r="J89" s="246">
        <f t="shared" si="5"/>
        <v>4.6367872543378894</v>
      </c>
      <c r="K89" s="246">
        <f t="shared" si="5"/>
        <v>3.1919695200598994</v>
      </c>
    </row>
    <row r="90" spans="6:11" s="129" customFormat="1" x14ac:dyDescent="0.25">
      <c r="F90" s="129" t="s">
        <v>145</v>
      </c>
      <c r="G90" s="246">
        <f>G79-G84-G87</f>
        <v>858.82476679009005</v>
      </c>
      <c r="H90" s="246">
        <f t="shared" si="5"/>
        <v>500.45544956747091</v>
      </c>
      <c r="I90" s="246">
        <f t="shared" si="5"/>
        <v>520.8360480200264</v>
      </c>
      <c r="J90" s="246">
        <f t="shared" si="5"/>
        <v>658.46705979653643</v>
      </c>
      <c r="K90" s="246">
        <f t="shared" si="5"/>
        <v>411.99396596692674</v>
      </c>
    </row>
    <row r="91" spans="6:11" s="129" customFormat="1" x14ac:dyDescent="0.25">
      <c r="F91" s="129" t="s">
        <v>146</v>
      </c>
      <c r="G91" s="246">
        <f>G80-G85-G88</f>
        <v>6751.8415029428015</v>
      </c>
      <c r="H91" s="246">
        <f t="shared" si="5"/>
        <v>2975.2467923747686</v>
      </c>
      <c r="I91" s="246">
        <f t="shared" si="5"/>
        <v>2788.4703494703267</v>
      </c>
      <c r="J91" s="246">
        <f t="shared" si="5"/>
        <v>8589.0816564568613</v>
      </c>
      <c r="K91" s="246">
        <f t="shared" si="5"/>
        <v>5330.695241139947</v>
      </c>
    </row>
    <row r="92" spans="6:11" s="129" customFormat="1" x14ac:dyDescent="0.25"/>
    <row r="93" spans="6:11" s="129" customFormat="1" x14ac:dyDescent="0.25"/>
    <row r="94" spans="6:11" s="129" customFormat="1" x14ac:dyDescent="0.25"/>
    <row r="95" spans="6:11" s="129" customFormat="1" x14ac:dyDescent="0.25"/>
    <row r="96" spans="6:11" s="129" customFormat="1" x14ac:dyDescent="0.25"/>
    <row r="97" spans="11:11" s="129" customFormat="1" x14ac:dyDescent="0.25"/>
    <row r="98" spans="11:11" s="129" customFormat="1" x14ac:dyDescent="0.25">
      <c r="K98" s="234"/>
    </row>
    <row r="99" spans="11:11" s="129" customFormat="1" x14ac:dyDescent="0.25">
      <c r="K99" s="234"/>
    </row>
    <row r="100" spans="11:11" x14ac:dyDescent="0.25">
      <c r="K100" s="234"/>
    </row>
    <row r="101" spans="11:11" x14ac:dyDescent="0.25">
      <c r="K101" s="234"/>
    </row>
    <row r="102" spans="11:11" x14ac:dyDescent="0.25">
      <c r="K102" s="234"/>
    </row>
    <row r="103" spans="11:11" x14ac:dyDescent="0.25">
      <c r="K103" s="234"/>
    </row>
  </sheetData>
  <mergeCells count="5">
    <mergeCell ref="G48:G49"/>
    <mergeCell ref="F45:O45"/>
    <mergeCell ref="H46:H47"/>
    <mergeCell ref="I46:O46"/>
    <mergeCell ref="F48:F49"/>
  </mergeCells>
  <hyperlinks>
    <hyperlink ref="A1" location="'Main Menu'!A1" display="Return to Main Menu"/>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56"/>
  <sheetViews>
    <sheetView zoomScaleNormal="100" workbookViewId="0"/>
  </sheetViews>
  <sheetFormatPr defaultRowHeight="15" x14ac:dyDescent="0.25"/>
  <cols>
    <col min="1" max="1" width="32.42578125" customWidth="1"/>
    <col min="2" max="2" width="13.5703125" customWidth="1"/>
    <col min="3" max="3" width="12.42578125" customWidth="1"/>
    <col min="4" max="4" width="10.5703125" bestFit="1" customWidth="1"/>
    <col min="5" max="6" width="11.5703125" bestFit="1" customWidth="1"/>
    <col min="7" max="7" width="13.28515625" customWidth="1"/>
    <col min="8" max="8" width="12.7109375" customWidth="1"/>
    <col min="9" max="9" width="12" customWidth="1"/>
    <col min="10" max="10" width="12.5703125" customWidth="1"/>
    <col min="11" max="11" width="1.85546875" customWidth="1"/>
    <col min="18" max="18" width="17.5703125" customWidth="1"/>
  </cols>
  <sheetData>
    <row r="1" spans="1:18" ht="33" customHeight="1" x14ac:dyDescent="0.25">
      <c r="A1" s="166" t="s">
        <v>34</v>
      </c>
    </row>
    <row r="3" spans="1:18" s="98" customFormat="1" x14ac:dyDescent="0.25">
      <c r="A3" s="163" t="s">
        <v>296</v>
      </c>
      <c r="B3" s="164" t="s">
        <v>219</v>
      </c>
      <c r="C3" s="164" t="s">
        <v>37</v>
      </c>
      <c r="D3" s="164" t="s">
        <v>38</v>
      </c>
      <c r="E3" s="164" t="s">
        <v>39</v>
      </c>
      <c r="F3" s="164" t="s">
        <v>40</v>
      </c>
      <c r="G3" s="164" t="s">
        <v>41</v>
      </c>
      <c r="H3" s="163"/>
      <c r="I3" s="163"/>
      <c r="J3" s="163" t="s">
        <v>582</v>
      </c>
      <c r="K3" s="163"/>
      <c r="L3" s="164" t="s">
        <v>37</v>
      </c>
      <c r="M3" s="164" t="s">
        <v>37</v>
      </c>
      <c r="N3" s="164" t="s">
        <v>38</v>
      </c>
      <c r="O3" s="164" t="s">
        <v>39</v>
      </c>
      <c r="P3" s="164" t="s">
        <v>40</v>
      </c>
      <c r="Q3" s="164" t="s">
        <v>41</v>
      </c>
    </row>
    <row r="4" spans="1:18" x14ac:dyDescent="0.25">
      <c r="A4" s="67" t="s">
        <v>147</v>
      </c>
      <c r="B4" s="343">
        <f>$J4*L4</f>
        <v>240</v>
      </c>
      <c r="C4" s="343">
        <f t="shared" ref="C4:G4" si="0">$J4*M4</f>
        <v>240</v>
      </c>
      <c r="D4" s="343">
        <f t="shared" si="0"/>
        <v>80</v>
      </c>
      <c r="E4" s="343">
        <f t="shared" si="0"/>
        <v>80</v>
      </c>
      <c r="F4" s="343">
        <f t="shared" si="0"/>
        <v>80</v>
      </c>
      <c r="G4" s="343">
        <f t="shared" si="0"/>
        <v>120</v>
      </c>
      <c r="H4" t="s">
        <v>297</v>
      </c>
      <c r="J4" s="360">
        <v>8</v>
      </c>
      <c r="L4" s="343">
        <v>30</v>
      </c>
      <c r="M4" s="343">
        <v>30</v>
      </c>
      <c r="N4" s="343">
        <v>10</v>
      </c>
      <c r="O4" s="343">
        <v>10</v>
      </c>
      <c r="P4" s="343">
        <v>10</v>
      </c>
      <c r="Q4" s="343">
        <v>15</v>
      </c>
      <c r="R4" t="s">
        <v>581</v>
      </c>
    </row>
    <row r="5" spans="1:18" x14ac:dyDescent="0.25">
      <c r="A5" s="67" t="s">
        <v>148</v>
      </c>
      <c r="B5" s="343">
        <f t="shared" ref="B5:B12" si="1">$J5*L5</f>
        <v>300</v>
      </c>
      <c r="C5" s="343">
        <f t="shared" ref="C5:C12" si="2">$J5*M5</f>
        <v>300</v>
      </c>
      <c r="D5" s="343">
        <f t="shared" ref="D5:D12" si="3">$J5*N5</f>
        <v>1229.3103791174644</v>
      </c>
      <c r="E5" s="343">
        <f t="shared" ref="E5:E12" si="4">$J5*O5</f>
        <v>960.43231821006816</v>
      </c>
      <c r="F5" s="343">
        <f t="shared" ref="F5:F12" si="5">$J5*P5</f>
        <v>691.22302050963322</v>
      </c>
      <c r="G5" s="343">
        <f t="shared" ref="G5:G12" si="6">$J5*Q5</f>
        <v>913.07008079552509</v>
      </c>
      <c r="H5" s="31" t="s">
        <v>297</v>
      </c>
      <c r="J5" s="360">
        <v>4</v>
      </c>
      <c r="L5" s="343">
        <v>75</v>
      </c>
      <c r="M5" s="343">
        <v>75</v>
      </c>
      <c r="N5" s="343">
        <v>307.32759477936611</v>
      </c>
      <c r="O5" s="343">
        <v>240.10807955251704</v>
      </c>
      <c r="P5" s="343">
        <v>172.8057551274083</v>
      </c>
      <c r="Q5" s="343">
        <v>228.26752019888127</v>
      </c>
      <c r="R5" s="31" t="s">
        <v>581</v>
      </c>
    </row>
    <row r="6" spans="1:18" x14ac:dyDescent="0.25">
      <c r="A6" s="67" t="s">
        <v>149</v>
      </c>
      <c r="B6" s="343">
        <f t="shared" si="1"/>
        <v>600</v>
      </c>
      <c r="C6" s="343">
        <f t="shared" si="2"/>
        <v>600</v>
      </c>
      <c r="D6" s="343">
        <f t="shared" si="3"/>
        <v>2230.9995027967698</v>
      </c>
      <c r="E6" s="343">
        <f t="shared" si="4"/>
        <v>2634.5666128029829</v>
      </c>
      <c r="F6" s="343">
        <f t="shared" si="5"/>
        <v>1816.049993784959</v>
      </c>
      <c r="G6" s="343">
        <f t="shared" si="6"/>
        <v>1595.7498446239908</v>
      </c>
      <c r="H6" s="31" t="s">
        <v>297</v>
      </c>
      <c r="J6" s="360">
        <v>2</v>
      </c>
      <c r="L6" s="343">
        <v>300</v>
      </c>
      <c r="M6" s="343">
        <v>300</v>
      </c>
      <c r="N6" s="343">
        <v>1115.4997513983849</v>
      </c>
      <c r="O6" s="343">
        <v>1317.2833064014915</v>
      </c>
      <c r="P6" s="343">
        <v>908.02499689247952</v>
      </c>
      <c r="Q6" s="343">
        <v>797.87492231199542</v>
      </c>
      <c r="R6" s="31" t="s">
        <v>581</v>
      </c>
    </row>
    <row r="7" spans="1:18" x14ac:dyDescent="0.25">
      <c r="A7" s="67" t="s">
        <v>150</v>
      </c>
      <c r="B7" s="343">
        <f t="shared" si="1"/>
        <v>360</v>
      </c>
      <c r="C7" s="343">
        <f t="shared" si="2"/>
        <v>360</v>
      </c>
      <c r="D7" s="343">
        <f t="shared" si="3"/>
        <v>120</v>
      </c>
      <c r="E7" s="343">
        <f t="shared" si="4"/>
        <v>120</v>
      </c>
      <c r="F7" s="343">
        <f t="shared" si="5"/>
        <v>393.87415786202598</v>
      </c>
      <c r="G7" s="343">
        <f t="shared" si="6"/>
        <v>234.20565568676193</v>
      </c>
      <c r="H7" s="31" t="s">
        <v>297</v>
      </c>
      <c r="J7" s="360">
        <v>6</v>
      </c>
      <c r="L7" s="343">
        <v>60</v>
      </c>
      <c r="M7" s="343">
        <v>60</v>
      </c>
      <c r="N7" s="343">
        <v>20</v>
      </c>
      <c r="O7" s="343">
        <v>20</v>
      </c>
      <c r="P7" s="343">
        <v>65.64569297700433</v>
      </c>
      <c r="Q7" s="343">
        <v>39.034275947793653</v>
      </c>
      <c r="R7" s="31" t="s">
        <v>581</v>
      </c>
    </row>
    <row r="8" spans="1:18" x14ac:dyDescent="0.25">
      <c r="A8" s="67" t="s">
        <v>151</v>
      </c>
      <c r="B8" s="343">
        <f t="shared" si="1"/>
        <v>5250</v>
      </c>
      <c r="C8" s="343">
        <f t="shared" si="2"/>
        <v>5250</v>
      </c>
      <c r="D8" s="343">
        <f t="shared" si="3"/>
        <v>5812.1748943443226</v>
      </c>
      <c r="E8" s="343">
        <f t="shared" si="4"/>
        <v>6781.73662834058</v>
      </c>
      <c r="F8" s="343">
        <f t="shared" si="5"/>
        <v>5279.7733840894944</v>
      </c>
      <c r="G8" s="343">
        <f t="shared" si="6"/>
        <v>4917.0369515226876</v>
      </c>
      <c r="H8" s="31" t="s">
        <v>297</v>
      </c>
      <c r="J8" s="360">
        <v>3.5</v>
      </c>
      <c r="L8" s="343">
        <v>1500</v>
      </c>
      <c r="M8" s="343">
        <v>1500</v>
      </c>
      <c r="N8" s="343">
        <v>1660.6213983840921</v>
      </c>
      <c r="O8" s="343">
        <v>1937.6390366687372</v>
      </c>
      <c r="P8" s="343">
        <v>1508.5066811684269</v>
      </c>
      <c r="Q8" s="343">
        <v>1404.8677004350536</v>
      </c>
      <c r="R8" s="31" t="s">
        <v>581</v>
      </c>
    </row>
    <row r="9" spans="1:18" x14ac:dyDescent="0.25">
      <c r="A9" s="67" t="s">
        <v>152</v>
      </c>
      <c r="B9" s="343">
        <f t="shared" si="1"/>
        <v>20000</v>
      </c>
      <c r="C9" s="343">
        <f t="shared" si="2"/>
        <v>20000</v>
      </c>
      <c r="D9" s="343">
        <f t="shared" si="3"/>
        <v>13724.639080174025</v>
      </c>
      <c r="E9" s="343">
        <f t="shared" si="4"/>
        <v>21671.118756991935</v>
      </c>
      <c r="F9" s="343">
        <f t="shared" si="5"/>
        <v>21337.823132380367</v>
      </c>
      <c r="G9" s="343">
        <f t="shared" si="6"/>
        <v>13785.444213797391</v>
      </c>
      <c r="H9" s="31" t="s">
        <v>297</v>
      </c>
      <c r="J9" s="360">
        <v>2</v>
      </c>
      <c r="L9" s="343">
        <v>10000</v>
      </c>
      <c r="M9" s="343">
        <v>10000</v>
      </c>
      <c r="N9" s="343">
        <v>6862.3195400870127</v>
      </c>
      <c r="O9" s="343">
        <v>10835.559378495967</v>
      </c>
      <c r="P9" s="343">
        <v>10668.911566190183</v>
      </c>
      <c r="Q9" s="343">
        <v>6892.7221068986955</v>
      </c>
      <c r="R9" s="31" t="s">
        <v>581</v>
      </c>
    </row>
    <row r="10" spans="1:18" x14ac:dyDescent="0.25">
      <c r="A10" s="67" t="s">
        <v>153</v>
      </c>
      <c r="B10" s="343">
        <f t="shared" si="1"/>
        <v>360</v>
      </c>
      <c r="C10" s="343">
        <f t="shared" si="2"/>
        <v>360</v>
      </c>
      <c r="D10" s="343">
        <f t="shared" si="3"/>
        <v>248.78103169670601</v>
      </c>
      <c r="E10" s="343">
        <f t="shared" si="4"/>
        <v>200</v>
      </c>
      <c r="F10" s="343">
        <f t="shared" si="5"/>
        <v>200</v>
      </c>
      <c r="G10" s="343">
        <f t="shared" si="6"/>
        <v>200</v>
      </c>
      <c r="H10" s="31" t="s">
        <v>297</v>
      </c>
      <c r="J10" s="360">
        <v>4</v>
      </c>
      <c r="L10" s="343">
        <v>90</v>
      </c>
      <c r="M10" s="343">
        <v>90</v>
      </c>
      <c r="N10" s="343">
        <v>62.195257924176502</v>
      </c>
      <c r="O10" s="343">
        <v>50</v>
      </c>
      <c r="P10" s="343">
        <v>50</v>
      </c>
      <c r="Q10" s="343">
        <v>50</v>
      </c>
      <c r="R10" s="31" t="s">
        <v>581</v>
      </c>
    </row>
    <row r="11" spans="1:18" x14ac:dyDescent="0.25">
      <c r="A11" s="67" t="s">
        <v>154</v>
      </c>
      <c r="B11" s="343">
        <f t="shared" si="1"/>
        <v>8840.8233374766933</v>
      </c>
      <c r="C11" s="343">
        <f t="shared" si="2"/>
        <v>8840.8233374766933</v>
      </c>
      <c r="D11" s="343">
        <f t="shared" si="3"/>
        <v>6417.8051895587323</v>
      </c>
      <c r="E11" s="343">
        <f t="shared" si="4"/>
        <v>3570.5906401491593</v>
      </c>
      <c r="F11" s="343">
        <f t="shared" si="5"/>
        <v>7530.6768551895584</v>
      </c>
      <c r="G11" s="343">
        <f t="shared" si="6"/>
        <v>3593.4958918582947</v>
      </c>
      <c r="H11" s="31" t="s">
        <v>297</v>
      </c>
      <c r="J11" s="360">
        <v>3</v>
      </c>
      <c r="L11" s="343">
        <v>2946.9411124922312</v>
      </c>
      <c r="M11" s="343">
        <v>2946.9411124922312</v>
      </c>
      <c r="N11" s="343">
        <v>2139.2683965195774</v>
      </c>
      <c r="O11" s="343">
        <v>1190.1968800497198</v>
      </c>
      <c r="P11" s="343">
        <v>2510.2256183965196</v>
      </c>
      <c r="Q11" s="343">
        <v>1197.8319639527649</v>
      </c>
      <c r="R11" s="31" t="s">
        <v>581</v>
      </c>
    </row>
    <row r="12" spans="1:18" x14ac:dyDescent="0.25">
      <c r="A12" s="67" t="s">
        <v>155</v>
      </c>
      <c r="B12" s="343">
        <f t="shared" si="1"/>
        <v>40000</v>
      </c>
      <c r="C12" s="343">
        <f t="shared" si="2"/>
        <v>40000</v>
      </c>
      <c r="D12" s="343">
        <f t="shared" si="3"/>
        <v>18885.122075823481</v>
      </c>
      <c r="E12" s="343">
        <f t="shared" si="4"/>
        <v>15289.696457426982</v>
      </c>
      <c r="F12" s="343">
        <f t="shared" si="5"/>
        <v>34254.724288377867</v>
      </c>
      <c r="G12" s="343">
        <f t="shared" si="6"/>
        <v>21509.970105655702</v>
      </c>
      <c r="H12" s="31" t="s">
        <v>297</v>
      </c>
      <c r="J12" s="360">
        <v>2</v>
      </c>
      <c r="L12" s="343">
        <v>20000</v>
      </c>
      <c r="M12" s="343">
        <v>20000</v>
      </c>
      <c r="N12" s="343">
        <v>9442.5610379117406</v>
      </c>
      <c r="O12" s="343">
        <v>7644.8482287134912</v>
      </c>
      <c r="P12" s="343">
        <v>17127.362144188934</v>
      </c>
      <c r="Q12" s="343">
        <v>10754.985052827851</v>
      </c>
      <c r="R12" s="31" t="s">
        <v>581</v>
      </c>
    </row>
    <row r="13" spans="1:18" x14ac:dyDescent="0.25">
      <c r="A13" s="67" t="s">
        <v>156</v>
      </c>
      <c r="B13" s="102">
        <v>92.1</v>
      </c>
      <c r="C13" s="102">
        <v>92.1</v>
      </c>
      <c r="D13" s="102">
        <v>769</v>
      </c>
      <c r="E13" s="102">
        <v>2.9</v>
      </c>
      <c r="F13" s="102">
        <v>0</v>
      </c>
      <c r="G13" s="102">
        <v>3.7</v>
      </c>
      <c r="H13" t="s">
        <v>298</v>
      </c>
      <c r="L13" s="120"/>
      <c r="M13" s="120"/>
      <c r="N13" s="120"/>
      <c r="O13" s="120"/>
      <c r="P13" s="120"/>
      <c r="Q13" s="120"/>
      <c r="R13" s="31"/>
    </row>
    <row r="14" spans="1:18" x14ac:dyDescent="0.25">
      <c r="A14" s="67" t="s">
        <v>157</v>
      </c>
      <c r="B14" s="102">
        <v>2006.2</v>
      </c>
      <c r="C14" s="102">
        <v>2006.2</v>
      </c>
      <c r="D14" s="102">
        <v>2169.6999999999998</v>
      </c>
      <c r="E14" s="102">
        <v>2770.4</v>
      </c>
      <c r="F14" s="102">
        <v>2460.5</v>
      </c>
      <c r="G14" s="102">
        <v>4875.2</v>
      </c>
      <c r="H14" s="31" t="s">
        <v>298</v>
      </c>
      <c r="L14" s="120"/>
      <c r="M14" s="120"/>
      <c r="N14" s="120"/>
      <c r="O14" s="120"/>
      <c r="P14" s="120"/>
      <c r="Q14" s="120"/>
      <c r="R14" s="31"/>
    </row>
    <row r="16" spans="1:18" x14ac:dyDescent="0.25">
      <c r="A16" s="230" t="s">
        <v>592</v>
      </c>
      <c r="B16" s="156"/>
    </row>
    <row r="17" spans="1:4" x14ac:dyDescent="0.25">
      <c r="A17" s="115" t="s">
        <v>545</v>
      </c>
      <c r="B17" s="223">
        <v>100</v>
      </c>
    </row>
    <row r="18" spans="1:4" x14ac:dyDescent="0.25">
      <c r="A18" s="46" t="s">
        <v>546</v>
      </c>
      <c r="B18" s="224">
        <v>500</v>
      </c>
    </row>
    <row r="19" spans="1:4" x14ac:dyDescent="0.25">
      <c r="A19" s="46" t="s">
        <v>547</v>
      </c>
      <c r="B19" s="224">
        <v>50</v>
      </c>
    </row>
    <row r="20" spans="1:4" x14ac:dyDescent="0.25">
      <c r="A20" s="69" t="s">
        <v>548</v>
      </c>
      <c r="B20" s="225">
        <v>2500</v>
      </c>
    </row>
    <row r="22" spans="1:4" x14ac:dyDescent="0.25">
      <c r="A22" s="155" t="s">
        <v>1266</v>
      </c>
      <c r="B22" s="155"/>
      <c r="C22" s="155"/>
      <c r="D22" s="155"/>
    </row>
    <row r="23" spans="1:4" s="31" customFormat="1" x14ac:dyDescent="0.25">
      <c r="A23" s="99" t="s">
        <v>293</v>
      </c>
      <c r="B23" s="101" t="s">
        <v>294</v>
      </c>
      <c r="C23" s="101" t="s">
        <v>295</v>
      </c>
      <c r="D23" s="101" t="s">
        <v>88</v>
      </c>
    </row>
    <row r="24" spans="1:4" s="31" customFormat="1" x14ac:dyDescent="0.25">
      <c r="A24" s="67" t="s">
        <v>119</v>
      </c>
      <c r="B24" s="165">
        <v>2000</v>
      </c>
      <c r="C24" s="165">
        <v>1500</v>
      </c>
      <c r="D24" s="165">
        <v>1000</v>
      </c>
    </row>
    <row r="25" spans="1:4" s="31" customFormat="1" x14ac:dyDescent="0.25">
      <c r="A25" s="67" t="s">
        <v>120</v>
      </c>
      <c r="B25" s="165">
        <v>2000</v>
      </c>
      <c r="C25" s="165">
        <v>1500</v>
      </c>
      <c r="D25" s="165">
        <v>1000</v>
      </c>
    </row>
    <row r="26" spans="1:4" s="31" customFormat="1" x14ac:dyDescent="0.25">
      <c r="A26" s="67" t="s">
        <v>121</v>
      </c>
      <c r="B26" s="165">
        <v>2000</v>
      </c>
      <c r="C26" s="165">
        <v>1500</v>
      </c>
      <c r="D26" s="165">
        <v>1000</v>
      </c>
    </row>
    <row r="27" spans="1:4" s="31" customFormat="1" x14ac:dyDescent="0.25"/>
    <row r="28" spans="1:4" s="31" customFormat="1" x14ac:dyDescent="0.25">
      <c r="A28" s="155" t="s">
        <v>2140</v>
      </c>
      <c r="B28" s="155"/>
      <c r="C28" s="155"/>
      <c r="D28" s="18"/>
    </row>
    <row r="29" spans="1:4" s="31" customFormat="1" x14ac:dyDescent="0.25">
      <c r="A29" s="99" t="s">
        <v>299</v>
      </c>
      <c r="B29" s="101" t="s">
        <v>300</v>
      </c>
      <c r="C29" s="101" t="s">
        <v>301</v>
      </c>
    </row>
    <row r="30" spans="1:4" s="31" customFormat="1" x14ac:dyDescent="0.25">
      <c r="A30" s="67" t="s">
        <v>119</v>
      </c>
      <c r="B30" s="165">
        <v>5000</v>
      </c>
      <c r="C30" s="165">
        <v>2000</v>
      </c>
    </row>
    <row r="31" spans="1:4" s="31" customFormat="1" x14ac:dyDescent="0.25">
      <c r="A31" s="67" t="s">
        <v>120</v>
      </c>
      <c r="B31" s="165">
        <v>5000</v>
      </c>
      <c r="C31" s="165">
        <v>2000</v>
      </c>
    </row>
    <row r="32" spans="1:4" s="31" customFormat="1" x14ac:dyDescent="0.25">
      <c r="A32" s="67" t="s">
        <v>121</v>
      </c>
      <c r="B32" s="165">
        <v>5000</v>
      </c>
      <c r="C32" s="165">
        <v>2000</v>
      </c>
    </row>
    <row r="33" spans="1:12" s="31" customFormat="1" x14ac:dyDescent="0.25"/>
    <row r="34" spans="1:12" s="31" customFormat="1" x14ac:dyDescent="0.25">
      <c r="A34" s="230" t="s">
        <v>1267</v>
      </c>
      <c r="B34" s="156"/>
    </row>
    <row r="35" spans="1:12" s="31" customFormat="1" x14ac:dyDescent="0.25">
      <c r="A35" s="115" t="s">
        <v>201</v>
      </c>
      <c r="B35" s="223">
        <v>0.2</v>
      </c>
    </row>
    <row r="36" spans="1:12" s="31" customFormat="1" x14ac:dyDescent="0.25">
      <c r="A36" s="69" t="s">
        <v>198</v>
      </c>
      <c r="B36" s="225">
        <v>0.1</v>
      </c>
    </row>
    <row r="37" spans="1:12" s="31" customFormat="1" x14ac:dyDescent="0.25"/>
    <row r="38" spans="1:12" x14ac:dyDescent="0.25">
      <c r="A38" s="230" t="s">
        <v>1274</v>
      </c>
      <c r="B38" s="251"/>
      <c r="C38" s="251"/>
      <c r="D38" s="251"/>
      <c r="E38" s="251"/>
      <c r="F38" s="251"/>
      <c r="G38" s="251"/>
      <c r="H38" s="251"/>
      <c r="I38" s="251"/>
      <c r="J38" s="251"/>
    </row>
    <row r="39" spans="1:12" ht="30" x14ac:dyDescent="0.25">
      <c r="A39" s="252" t="s">
        <v>309</v>
      </c>
      <c r="B39" s="232" t="s">
        <v>2180</v>
      </c>
      <c r="C39" s="232" t="s">
        <v>2181</v>
      </c>
      <c r="D39" s="232" t="s">
        <v>2182</v>
      </c>
      <c r="E39" s="232" t="s">
        <v>2183</v>
      </c>
      <c r="F39" s="232" t="s">
        <v>2184</v>
      </c>
      <c r="G39" s="232" t="s">
        <v>2185</v>
      </c>
      <c r="H39" s="232" t="s">
        <v>2186</v>
      </c>
      <c r="I39" s="232" t="s">
        <v>2187</v>
      </c>
      <c r="J39" s="232" t="s">
        <v>2188</v>
      </c>
    </row>
    <row r="40" spans="1:12" x14ac:dyDescent="0.25">
      <c r="A40" s="70" t="s">
        <v>1275</v>
      </c>
      <c r="B40" s="229">
        <v>0.05</v>
      </c>
      <c r="C40" s="229">
        <v>0.4</v>
      </c>
      <c r="D40" s="229">
        <v>0.45</v>
      </c>
      <c r="E40" s="229">
        <v>0.05</v>
      </c>
      <c r="F40" s="229">
        <v>0.05</v>
      </c>
      <c r="G40" s="229">
        <v>0</v>
      </c>
      <c r="H40" s="229">
        <v>0</v>
      </c>
      <c r="I40" s="229">
        <v>0</v>
      </c>
      <c r="J40" s="229">
        <v>0</v>
      </c>
      <c r="L40" s="385">
        <f>SUM(B40:J40)</f>
        <v>1</v>
      </c>
    </row>
    <row r="41" spans="1:12" x14ac:dyDescent="0.25">
      <c r="A41" s="70" t="s">
        <v>1298</v>
      </c>
      <c r="B41" s="229">
        <v>0.1</v>
      </c>
      <c r="C41" s="229">
        <v>0.1</v>
      </c>
      <c r="D41" s="229">
        <v>0.1</v>
      </c>
      <c r="E41" s="229">
        <v>0.2</v>
      </c>
      <c r="F41" s="229">
        <v>0.3</v>
      </c>
      <c r="G41" s="229">
        <v>0.2</v>
      </c>
      <c r="H41" s="229">
        <v>0</v>
      </c>
      <c r="I41" s="229">
        <v>0</v>
      </c>
      <c r="J41" s="229">
        <v>0</v>
      </c>
      <c r="L41" s="385">
        <f t="shared" ref="L41:L51" si="7">SUM(B41:J41)</f>
        <v>1</v>
      </c>
    </row>
    <row r="42" spans="1:12" x14ac:dyDescent="0.25">
      <c r="A42" s="70" t="s">
        <v>1300</v>
      </c>
      <c r="B42" s="229">
        <v>0.05</v>
      </c>
      <c r="C42" s="229">
        <v>0.05</v>
      </c>
      <c r="D42" s="229">
        <v>0.05</v>
      </c>
      <c r="E42" s="229">
        <v>0.15</v>
      </c>
      <c r="F42" s="229">
        <v>0.15</v>
      </c>
      <c r="G42" s="229">
        <v>0</v>
      </c>
      <c r="H42" s="229">
        <v>0.15</v>
      </c>
      <c r="I42" s="229">
        <v>0.2</v>
      </c>
      <c r="J42" s="229">
        <v>0.2</v>
      </c>
      <c r="L42" s="385">
        <f t="shared" si="7"/>
        <v>1</v>
      </c>
    </row>
    <row r="43" spans="1:12" s="31" customFormat="1" x14ac:dyDescent="0.25">
      <c r="A43" s="70" t="s">
        <v>1276</v>
      </c>
      <c r="B43" s="229">
        <v>0.1</v>
      </c>
      <c r="C43" s="229">
        <v>0.1</v>
      </c>
      <c r="D43" s="229">
        <v>0.1</v>
      </c>
      <c r="E43" s="229">
        <v>0.2</v>
      </c>
      <c r="F43" s="229">
        <v>0.3</v>
      </c>
      <c r="G43" s="229">
        <v>0.2</v>
      </c>
      <c r="H43" s="229">
        <v>0</v>
      </c>
      <c r="I43" s="229">
        <v>0</v>
      </c>
      <c r="J43" s="229">
        <v>0</v>
      </c>
      <c r="L43" s="385">
        <f t="shared" si="7"/>
        <v>1</v>
      </c>
    </row>
    <row r="44" spans="1:12" x14ac:dyDescent="0.25">
      <c r="A44" s="70" t="s">
        <v>1278</v>
      </c>
      <c r="B44" s="229">
        <v>0.05</v>
      </c>
      <c r="C44" s="229">
        <v>0.05</v>
      </c>
      <c r="D44" s="229">
        <v>0</v>
      </c>
      <c r="E44" s="229">
        <v>0.3</v>
      </c>
      <c r="F44" s="229">
        <v>0.3</v>
      </c>
      <c r="G44" s="229">
        <v>0.3</v>
      </c>
      <c r="H44" s="229">
        <v>0</v>
      </c>
      <c r="I44" s="229">
        <v>0</v>
      </c>
      <c r="J44" s="229">
        <v>0</v>
      </c>
      <c r="L44" s="385">
        <f t="shared" si="7"/>
        <v>1</v>
      </c>
    </row>
    <row r="45" spans="1:12" x14ac:dyDescent="0.25">
      <c r="A45" s="70" t="s">
        <v>1299</v>
      </c>
      <c r="B45" s="229">
        <v>0</v>
      </c>
      <c r="C45" s="229">
        <v>0</v>
      </c>
      <c r="D45" s="229">
        <v>0</v>
      </c>
      <c r="E45" s="229">
        <v>0.1</v>
      </c>
      <c r="F45" s="229">
        <v>0.2</v>
      </c>
      <c r="G45" s="229">
        <v>0.15</v>
      </c>
      <c r="H45" s="229">
        <v>0.15</v>
      </c>
      <c r="I45" s="229">
        <v>0.2</v>
      </c>
      <c r="J45" s="229">
        <v>0.2</v>
      </c>
      <c r="L45" s="385">
        <f t="shared" si="7"/>
        <v>1</v>
      </c>
    </row>
    <row r="46" spans="1:12" s="31" customFormat="1" x14ac:dyDescent="0.25">
      <c r="A46" s="70" t="s">
        <v>1277</v>
      </c>
      <c r="B46" s="229">
        <v>0.05</v>
      </c>
      <c r="C46" s="229">
        <v>0.05</v>
      </c>
      <c r="D46" s="229">
        <v>0.05</v>
      </c>
      <c r="E46" s="229">
        <v>0.15</v>
      </c>
      <c r="F46" s="229">
        <v>0.15</v>
      </c>
      <c r="G46" s="229">
        <v>0</v>
      </c>
      <c r="H46" s="229">
        <v>0.15</v>
      </c>
      <c r="I46" s="229">
        <v>0.2</v>
      </c>
      <c r="J46" s="229">
        <v>0.2</v>
      </c>
      <c r="L46" s="385">
        <f t="shared" si="7"/>
        <v>1</v>
      </c>
    </row>
    <row r="47" spans="1:12" s="31" customFormat="1" x14ac:dyDescent="0.25">
      <c r="A47" s="70" t="s">
        <v>1279</v>
      </c>
      <c r="B47" s="229">
        <v>0</v>
      </c>
      <c r="C47" s="229">
        <v>0</v>
      </c>
      <c r="D47" s="229">
        <v>0</v>
      </c>
      <c r="E47" s="229">
        <v>0.1</v>
      </c>
      <c r="F47" s="229">
        <v>0.2</v>
      </c>
      <c r="G47" s="229">
        <v>0.15</v>
      </c>
      <c r="H47" s="229">
        <v>0.15</v>
      </c>
      <c r="I47" s="229">
        <v>0.2</v>
      </c>
      <c r="J47" s="229">
        <v>0.2</v>
      </c>
      <c r="L47" s="385">
        <f t="shared" si="7"/>
        <v>1</v>
      </c>
    </row>
    <row r="48" spans="1:12" x14ac:dyDescent="0.25">
      <c r="A48" s="70" t="s">
        <v>1280</v>
      </c>
      <c r="B48" s="229">
        <v>0</v>
      </c>
      <c r="C48" s="229">
        <v>0</v>
      </c>
      <c r="D48" s="229">
        <v>0</v>
      </c>
      <c r="E48" s="229">
        <v>0</v>
      </c>
      <c r="F48" s="229">
        <v>0</v>
      </c>
      <c r="G48" s="229">
        <v>0</v>
      </c>
      <c r="H48" s="229">
        <v>0.2</v>
      </c>
      <c r="I48" s="229">
        <v>0.5</v>
      </c>
      <c r="J48" s="229">
        <v>0.3</v>
      </c>
      <c r="L48" s="385">
        <f t="shared" si="7"/>
        <v>1</v>
      </c>
    </row>
    <row r="49" spans="1:12" x14ac:dyDescent="0.25">
      <c r="A49" s="70" t="s">
        <v>1281</v>
      </c>
      <c r="B49" s="229">
        <v>0.15</v>
      </c>
      <c r="C49" s="229">
        <v>0.3</v>
      </c>
      <c r="D49" s="229">
        <v>0.3</v>
      </c>
      <c r="E49" s="229">
        <v>0.05</v>
      </c>
      <c r="F49" s="229">
        <v>0.1</v>
      </c>
      <c r="G49" s="229">
        <v>0</v>
      </c>
      <c r="H49" s="229">
        <v>0.05</v>
      </c>
      <c r="I49" s="229">
        <v>0.05</v>
      </c>
      <c r="J49" s="229">
        <v>0</v>
      </c>
      <c r="L49" s="385">
        <f t="shared" si="7"/>
        <v>1</v>
      </c>
    </row>
    <row r="50" spans="1:12" x14ac:dyDescent="0.25">
      <c r="A50" s="70" t="s">
        <v>1282</v>
      </c>
      <c r="B50" s="229">
        <v>0.05</v>
      </c>
      <c r="C50" s="229">
        <v>0.05</v>
      </c>
      <c r="D50" s="229">
        <v>0.05</v>
      </c>
      <c r="E50" s="229">
        <v>0.1</v>
      </c>
      <c r="F50" s="229">
        <v>0.25</v>
      </c>
      <c r="G50" s="229">
        <v>0.4</v>
      </c>
      <c r="H50" s="229">
        <v>0.05</v>
      </c>
      <c r="I50" s="229">
        <v>0.05</v>
      </c>
      <c r="J50" s="229">
        <v>0</v>
      </c>
      <c r="L50" s="385">
        <f t="shared" si="7"/>
        <v>1</v>
      </c>
    </row>
    <row r="51" spans="1:12" x14ac:dyDescent="0.25">
      <c r="A51" s="70" t="s">
        <v>1283</v>
      </c>
      <c r="B51" s="229">
        <v>0.01</v>
      </c>
      <c r="C51" s="229">
        <v>0.01</v>
      </c>
      <c r="D51" s="229">
        <v>0.01</v>
      </c>
      <c r="E51" s="229">
        <v>0.05</v>
      </c>
      <c r="F51" s="229">
        <v>0.06</v>
      </c>
      <c r="G51" s="229">
        <v>0.06</v>
      </c>
      <c r="H51" s="229">
        <v>0.05</v>
      </c>
      <c r="I51" s="229">
        <v>0.4</v>
      </c>
      <c r="J51" s="229">
        <v>0.35</v>
      </c>
      <c r="L51" s="385">
        <f t="shared" si="7"/>
        <v>1</v>
      </c>
    </row>
    <row r="53" spans="1:12" x14ac:dyDescent="0.25">
      <c r="B53" s="31"/>
      <c r="C53" s="31"/>
      <c r="D53" s="31"/>
      <c r="E53" s="31"/>
      <c r="F53" s="31"/>
    </row>
    <row r="54" spans="1:12" x14ac:dyDescent="0.25">
      <c r="B54" s="31"/>
      <c r="C54" s="31"/>
      <c r="D54" s="31"/>
      <c r="E54" s="31"/>
      <c r="F54" s="31"/>
    </row>
    <row r="55" spans="1:12" x14ac:dyDescent="0.25">
      <c r="B55" s="31"/>
      <c r="C55" s="31"/>
      <c r="D55" s="31"/>
      <c r="E55" s="31"/>
      <c r="F55" s="31"/>
    </row>
    <row r="56" spans="1:12" x14ac:dyDescent="0.25">
      <c r="B56" s="31"/>
      <c r="C56" s="31"/>
      <c r="D56" s="31"/>
      <c r="E56" s="31"/>
      <c r="F56" s="31"/>
    </row>
  </sheetData>
  <hyperlinks>
    <hyperlink ref="A1" location="'Main Menu'!A1" display="Return to Main Menu"/>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305"/>
  <sheetViews>
    <sheetView topLeftCell="A149" workbookViewId="0">
      <selection activeCell="B172" sqref="B172"/>
    </sheetView>
  </sheetViews>
  <sheetFormatPr defaultRowHeight="15" x14ac:dyDescent="0.25"/>
  <cols>
    <col min="1" max="1" width="30" style="31" customWidth="1"/>
    <col min="2" max="2" width="16.42578125" style="31" customWidth="1"/>
    <col min="3" max="3" width="13.5703125" style="31" customWidth="1"/>
    <col min="4" max="4" width="12.28515625" style="31" customWidth="1"/>
    <col min="5" max="5" width="10" style="31" customWidth="1"/>
    <col min="6" max="7" width="9.140625" style="31"/>
    <col min="9" max="9" width="9.85546875" customWidth="1"/>
    <col min="10" max="11" width="10.140625" style="31" customWidth="1"/>
    <col min="12" max="12" width="10.42578125" customWidth="1"/>
    <col min="13" max="13" width="10.140625" customWidth="1"/>
    <col min="14" max="14" width="10.42578125" style="31" customWidth="1"/>
    <col min="15" max="15" width="10.85546875" style="31" customWidth="1"/>
    <col min="16" max="16" width="10" style="31" customWidth="1"/>
    <col min="17" max="17" width="10" customWidth="1"/>
  </cols>
  <sheetData>
    <row r="1" spans="1:17" ht="34.5" customHeight="1" x14ac:dyDescent="0.25">
      <c r="A1" s="166" t="s">
        <v>34</v>
      </c>
    </row>
    <row r="2" spans="1:17" s="31" customFormat="1" ht="4.5" customHeight="1" x14ac:dyDescent="0.25">
      <c r="A2" s="19"/>
    </row>
    <row r="3" spans="1:17" s="31" customFormat="1" ht="4.5" customHeight="1" thickBot="1" x14ac:dyDescent="0.3">
      <c r="A3" s="19"/>
    </row>
    <row r="4" spans="1:17" s="17" customFormat="1" ht="49.5" customHeight="1" thickBot="1" x14ac:dyDescent="0.3">
      <c r="A4" s="208" t="s">
        <v>610</v>
      </c>
      <c r="B4" s="209" t="s">
        <v>609</v>
      </c>
      <c r="C4" s="210" t="s">
        <v>617</v>
      </c>
      <c r="D4" s="211" t="s">
        <v>220</v>
      </c>
      <c r="E4" s="212" t="s">
        <v>345</v>
      </c>
      <c r="F4" s="213" t="s">
        <v>346</v>
      </c>
      <c r="G4" s="211" t="s">
        <v>33</v>
      </c>
      <c r="H4" s="212" t="s">
        <v>32</v>
      </c>
      <c r="I4" s="213" t="s">
        <v>221</v>
      </c>
      <c r="J4" s="213" t="s">
        <v>222</v>
      </c>
      <c r="K4" s="213" t="s">
        <v>229</v>
      </c>
      <c r="L4" s="211" t="s">
        <v>226</v>
      </c>
      <c r="M4" s="213" t="s">
        <v>225</v>
      </c>
      <c r="N4" s="211" t="s">
        <v>227</v>
      </c>
      <c r="O4" s="213" t="s">
        <v>228</v>
      </c>
      <c r="P4" s="212" t="s">
        <v>223</v>
      </c>
      <c r="Q4" s="212" t="s">
        <v>224</v>
      </c>
    </row>
    <row r="5" spans="1:17" ht="15" customHeight="1" x14ac:dyDescent="0.25">
      <c r="A5" s="448" t="s">
        <v>18</v>
      </c>
      <c r="B5" s="441" t="s">
        <v>1268</v>
      </c>
      <c r="C5" s="16" t="s">
        <v>3</v>
      </c>
      <c r="D5" s="58">
        <v>0</v>
      </c>
      <c r="E5" s="22">
        <v>0</v>
      </c>
      <c r="F5" s="23">
        <v>0</v>
      </c>
      <c r="G5" s="24">
        <v>0</v>
      </c>
      <c r="H5" s="22">
        <v>0</v>
      </c>
      <c r="I5" s="23">
        <v>0</v>
      </c>
      <c r="J5" s="23">
        <v>0</v>
      </c>
      <c r="K5" s="23">
        <v>0</v>
      </c>
      <c r="L5" s="24">
        <v>0</v>
      </c>
      <c r="M5" s="23">
        <v>0</v>
      </c>
      <c r="N5" s="24">
        <v>0</v>
      </c>
      <c r="O5" s="23">
        <v>0</v>
      </c>
      <c r="P5" s="23">
        <v>0</v>
      </c>
      <c r="Q5" s="23">
        <v>0</v>
      </c>
    </row>
    <row r="6" spans="1:17" x14ac:dyDescent="0.25">
      <c r="A6" s="445"/>
      <c r="B6" s="442"/>
      <c r="C6" s="15" t="s">
        <v>2</v>
      </c>
      <c r="D6" s="59">
        <v>0</v>
      </c>
      <c r="E6" s="25">
        <v>0</v>
      </c>
      <c r="F6" s="26">
        <v>0</v>
      </c>
      <c r="G6" s="27">
        <v>0</v>
      </c>
      <c r="H6" s="25">
        <v>0</v>
      </c>
      <c r="I6" s="26">
        <v>0</v>
      </c>
      <c r="J6" s="26">
        <v>0</v>
      </c>
      <c r="K6" s="26">
        <v>0</v>
      </c>
      <c r="L6" s="27">
        <v>0</v>
      </c>
      <c r="M6" s="26">
        <v>0</v>
      </c>
      <c r="N6" s="27">
        <v>0</v>
      </c>
      <c r="O6" s="26">
        <v>0</v>
      </c>
      <c r="P6" s="26">
        <v>0</v>
      </c>
      <c r="Q6" s="26">
        <v>0</v>
      </c>
    </row>
    <row r="7" spans="1:17" x14ac:dyDescent="0.25">
      <c r="A7" s="445"/>
      <c r="B7" s="442"/>
      <c r="C7" s="15" t="s">
        <v>1</v>
      </c>
      <c r="D7" s="214">
        <v>3.8</v>
      </c>
      <c r="E7" s="25">
        <v>0</v>
      </c>
      <c r="F7" s="26">
        <v>0</v>
      </c>
      <c r="G7" s="27">
        <v>0</v>
      </c>
      <c r="H7" s="25">
        <v>0</v>
      </c>
      <c r="I7" s="26">
        <v>0</v>
      </c>
      <c r="J7" s="26">
        <v>0</v>
      </c>
      <c r="K7" s="26">
        <v>0</v>
      </c>
      <c r="L7" s="215">
        <v>0.05</v>
      </c>
      <c r="M7" s="216">
        <v>0.05</v>
      </c>
      <c r="N7" s="215">
        <v>0.01</v>
      </c>
      <c r="O7" s="216">
        <v>0.01</v>
      </c>
      <c r="P7" s="26">
        <v>0</v>
      </c>
      <c r="Q7" s="26">
        <v>0</v>
      </c>
    </row>
    <row r="8" spans="1:17" ht="15.75" thickBot="1" x14ac:dyDescent="0.3">
      <c r="A8" s="445"/>
      <c r="B8" s="443"/>
      <c r="C8" s="15" t="s">
        <v>0</v>
      </c>
      <c r="D8" s="214">
        <v>4.9000000000000004</v>
      </c>
      <c r="E8" s="25">
        <v>0</v>
      </c>
      <c r="F8" s="26">
        <v>0</v>
      </c>
      <c r="G8" s="27">
        <v>0</v>
      </c>
      <c r="H8" s="25">
        <v>0</v>
      </c>
      <c r="I8" s="26">
        <v>0</v>
      </c>
      <c r="J8" s="26">
        <v>0</v>
      </c>
      <c r="K8" s="26">
        <v>0</v>
      </c>
      <c r="L8" s="215">
        <v>0.05</v>
      </c>
      <c r="M8" s="216">
        <v>0.05</v>
      </c>
      <c r="N8" s="215">
        <v>0.02</v>
      </c>
      <c r="O8" s="216">
        <v>0.02</v>
      </c>
      <c r="P8" s="26">
        <v>0</v>
      </c>
      <c r="Q8" s="26">
        <v>0</v>
      </c>
    </row>
    <row r="9" spans="1:17" ht="15" customHeight="1" x14ac:dyDescent="0.25">
      <c r="A9" s="445"/>
      <c r="B9" s="447" t="s">
        <v>1269</v>
      </c>
      <c r="C9" s="16" t="s">
        <v>3</v>
      </c>
      <c r="D9" s="58">
        <v>0</v>
      </c>
      <c r="E9" s="22">
        <v>0</v>
      </c>
      <c r="F9" s="23">
        <v>0</v>
      </c>
      <c r="G9" s="24">
        <v>0</v>
      </c>
      <c r="H9" s="22">
        <v>0</v>
      </c>
      <c r="I9" s="23">
        <v>0</v>
      </c>
      <c r="J9" s="23">
        <v>0</v>
      </c>
      <c r="K9" s="23">
        <v>0</v>
      </c>
      <c r="L9" s="24">
        <v>0</v>
      </c>
      <c r="M9" s="23">
        <v>0</v>
      </c>
      <c r="N9" s="24">
        <v>0</v>
      </c>
      <c r="O9" s="23">
        <v>0</v>
      </c>
      <c r="P9" s="23">
        <v>0</v>
      </c>
      <c r="Q9" s="23">
        <v>0</v>
      </c>
    </row>
    <row r="10" spans="1:17" x14ac:dyDescent="0.25">
      <c r="A10" s="445"/>
      <c r="B10" s="442"/>
      <c r="C10" s="15" t="s">
        <v>2</v>
      </c>
      <c r="D10" s="59">
        <v>0</v>
      </c>
      <c r="E10" s="25">
        <v>0</v>
      </c>
      <c r="F10" s="26">
        <v>0</v>
      </c>
      <c r="G10" s="27">
        <v>0</v>
      </c>
      <c r="H10" s="25">
        <v>0</v>
      </c>
      <c r="I10" s="26">
        <v>0</v>
      </c>
      <c r="J10" s="26">
        <v>0</v>
      </c>
      <c r="K10" s="26">
        <v>0</v>
      </c>
      <c r="L10" s="27">
        <v>0</v>
      </c>
      <c r="M10" s="26">
        <v>0</v>
      </c>
      <c r="N10" s="27">
        <v>0</v>
      </c>
      <c r="O10" s="26">
        <v>0</v>
      </c>
      <c r="P10" s="26">
        <v>0</v>
      </c>
      <c r="Q10" s="26">
        <v>0</v>
      </c>
    </row>
    <row r="11" spans="1:17" x14ac:dyDescent="0.25">
      <c r="A11" s="445"/>
      <c r="B11" s="442"/>
      <c r="C11" s="15" t="s">
        <v>1</v>
      </c>
      <c r="D11" s="60">
        <v>0</v>
      </c>
      <c r="E11" s="25">
        <v>0</v>
      </c>
      <c r="F11" s="26">
        <v>0</v>
      </c>
      <c r="G11" s="27">
        <v>0</v>
      </c>
      <c r="H11" s="25">
        <v>0</v>
      </c>
      <c r="I11" s="26">
        <v>0</v>
      </c>
      <c r="J11" s="26">
        <v>0</v>
      </c>
      <c r="K11" s="26">
        <v>0</v>
      </c>
      <c r="L11" s="27">
        <v>0</v>
      </c>
      <c r="M11" s="25">
        <v>0</v>
      </c>
      <c r="N11" s="26">
        <v>0</v>
      </c>
      <c r="O11" s="26">
        <v>0</v>
      </c>
      <c r="P11" s="26">
        <v>0</v>
      </c>
      <c r="Q11" s="26">
        <v>0</v>
      </c>
    </row>
    <row r="12" spans="1:17" ht="15.75" thickBot="1" x14ac:dyDescent="0.3">
      <c r="A12" s="445"/>
      <c r="B12" s="449"/>
      <c r="C12" s="15" t="s">
        <v>0</v>
      </c>
      <c r="D12" s="60">
        <v>0</v>
      </c>
      <c r="E12" s="25">
        <v>0</v>
      </c>
      <c r="F12" s="26">
        <v>0</v>
      </c>
      <c r="G12" s="27">
        <v>0</v>
      </c>
      <c r="H12" s="25">
        <v>0</v>
      </c>
      <c r="I12" s="26">
        <v>0</v>
      </c>
      <c r="J12" s="26">
        <v>0</v>
      </c>
      <c r="K12" s="26">
        <v>0</v>
      </c>
      <c r="L12" s="27">
        <v>0</v>
      </c>
      <c r="M12" s="25">
        <v>0</v>
      </c>
      <c r="N12" s="26">
        <v>0</v>
      </c>
      <c r="O12" s="26">
        <v>0</v>
      </c>
      <c r="P12" s="26">
        <v>0</v>
      </c>
      <c r="Q12" s="26">
        <v>0</v>
      </c>
    </row>
    <row r="13" spans="1:17" s="31" customFormat="1" x14ac:dyDescent="0.25">
      <c r="A13" s="445"/>
      <c r="B13" s="441" t="s">
        <v>1270</v>
      </c>
      <c r="C13" s="16" t="s">
        <v>3</v>
      </c>
      <c r="D13" s="58">
        <v>0</v>
      </c>
      <c r="E13" s="22">
        <v>0</v>
      </c>
      <c r="F13" s="23">
        <v>0</v>
      </c>
      <c r="G13" s="24">
        <v>0</v>
      </c>
      <c r="H13" s="22">
        <v>0</v>
      </c>
      <c r="I13" s="23">
        <v>0</v>
      </c>
      <c r="J13" s="23">
        <v>0</v>
      </c>
      <c r="K13" s="23">
        <v>0</v>
      </c>
      <c r="L13" s="24">
        <v>0</v>
      </c>
      <c r="M13" s="23">
        <v>0</v>
      </c>
      <c r="N13" s="24">
        <v>0</v>
      </c>
      <c r="O13" s="23">
        <v>0</v>
      </c>
      <c r="P13" s="23">
        <v>0</v>
      </c>
      <c r="Q13" s="23">
        <v>0</v>
      </c>
    </row>
    <row r="14" spans="1:17" s="31" customFormat="1" x14ac:dyDescent="0.25">
      <c r="A14" s="445"/>
      <c r="B14" s="442"/>
      <c r="C14" s="15" t="s">
        <v>2</v>
      </c>
      <c r="D14" s="59">
        <v>0</v>
      </c>
      <c r="E14" s="25">
        <v>0</v>
      </c>
      <c r="F14" s="26">
        <v>0</v>
      </c>
      <c r="G14" s="27">
        <v>0</v>
      </c>
      <c r="H14" s="25">
        <v>0</v>
      </c>
      <c r="I14" s="26">
        <v>0</v>
      </c>
      <c r="J14" s="26">
        <v>0</v>
      </c>
      <c r="K14" s="26">
        <v>0</v>
      </c>
      <c r="L14" s="27">
        <v>0</v>
      </c>
      <c r="M14" s="26">
        <v>0</v>
      </c>
      <c r="N14" s="27">
        <v>0</v>
      </c>
      <c r="O14" s="26">
        <v>0</v>
      </c>
      <c r="P14" s="26">
        <v>0</v>
      </c>
      <c r="Q14" s="26">
        <v>0</v>
      </c>
    </row>
    <row r="15" spans="1:17" s="31" customFormat="1" x14ac:dyDescent="0.25">
      <c r="A15" s="445"/>
      <c r="B15" s="442"/>
      <c r="C15" s="15" t="s">
        <v>1</v>
      </c>
      <c r="D15" s="214">
        <v>3.4</v>
      </c>
      <c r="E15" s="217">
        <v>2.9999999999999997E-4</v>
      </c>
      <c r="F15" s="216">
        <v>0</v>
      </c>
      <c r="G15" s="27">
        <v>0</v>
      </c>
      <c r="H15" s="25">
        <v>0</v>
      </c>
      <c r="I15" s="26">
        <v>0</v>
      </c>
      <c r="J15" s="26">
        <v>0</v>
      </c>
      <c r="K15" s="26">
        <v>0</v>
      </c>
      <c r="L15" s="215">
        <v>0.05</v>
      </c>
      <c r="M15" s="216">
        <v>0.05</v>
      </c>
      <c r="N15" s="215">
        <v>0.01</v>
      </c>
      <c r="O15" s="216">
        <v>0.01</v>
      </c>
      <c r="P15" s="26">
        <v>0</v>
      </c>
      <c r="Q15" s="26">
        <v>0</v>
      </c>
    </row>
    <row r="16" spans="1:17" s="31" customFormat="1" ht="15.75" thickBot="1" x14ac:dyDescent="0.3">
      <c r="A16" s="445"/>
      <c r="B16" s="449"/>
      <c r="C16" s="15" t="s">
        <v>0</v>
      </c>
      <c r="D16" s="214">
        <v>4.4000000000000004</v>
      </c>
      <c r="E16" s="217">
        <v>2.9999999999999997E-4</v>
      </c>
      <c r="F16" s="216">
        <v>0</v>
      </c>
      <c r="G16" s="27">
        <v>0</v>
      </c>
      <c r="H16" s="25">
        <v>0</v>
      </c>
      <c r="I16" s="26">
        <v>0</v>
      </c>
      <c r="J16" s="26">
        <v>0</v>
      </c>
      <c r="K16" s="26">
        <v>0</v>
      </c>
      <c r="L16" s="215">
        <v>0.05</v>
      </c>
      <c r="M16" s="216">
        <v>0.05</v>
      </c>
      <c r="N16" s="215">
        <v>0.02</v>
      </c>
      <c r="O16" s="216">
        <v>0.02</v>
      </c>
      <c r="P16" s="26">
        <v>0</v>
      </c>
      <c r="Q16" s="26">
        <v>0</v>
      </c>
    </row>
    <row r="17" spans="1:19" s="31" customFormat="1" x14ac:dyDescent="0.25">
      <c r="A17" s="445"/>
      <c r="B17" s="441" t="s">
        <v>1271</v>
      </c>
      <c r="C17" s="16" t="s">
        <v>3</v>
      </c>
      <c r="D17" s="58">
        <v>0</v>
      </c>
      <c r="E17" s="22">
        <v>0</v>
      </c>
      <c r="F17" s="23">
        <v>0</v>
      </c>
      <c r="G17" s="24">
        <v>0</v>
      </c>
      <c r="H17" s="22">
        <v>0</v>
      </c>
      <c r="I17" s="23">
        <v>0</v>
      </c>
      <c r="J17" s="23">
        <v>0</v>
      </c>
      <c r="K17" s="23">
        <v>0</v>
      </c>
      <c r="L17" s="24">
        <v>0</v>
      </c>
      <c r="M17" s="23">
        <v>0</v>
      </c>
      <c r="N17" s="24">
        <v>0</v>
      </c>
      <c r="O17" s="23">
        <v>0</v>
      </c>
      <c r="P17" s="23">
        <v>0</v>
      </c>
      <c r="Q17" s="23">
        <v>0</v>
      </c>
    </row>
    <row r="18" spans="1:19" s="31" customFormat="1" x14ac:dyDescent="0.25">
      <c r="A18" s="445"/>
      <c r="B18" s="442"/>
      <c r="C18" s="15" t="s">
        <v>2</v>
      </c>
      <c r="D18" s="59">
        <v>0</v>
      </c>
      <c r="E18" s="25">
        <v>0</v>
      </c>
      <c r="F18" s="26">
        <v>0</v>
      </c>
      <c r="G18" s="27">
        <v>0</v>
      </c>
      <c r="H18" s="25">
        <v>0</v>
      </c>
      <c r="I18" s="26">
        <v>0</v>
      </c>
      <c r="J18" s="26">
        <v>0</v>
      </c>
      <c r="K18" s="26">
        <v>0</v>
      </c>
      <c r="L18" s="27">
        <v>0</v>
      </c>
      <c r="M18" s="26">
        <v>0</v>
      </c>
      <c r="N18" s="27">
        <v>0</v>
      </c>
      <c r="O18" s="26">
        <v>0</v>
      </c>
      <c r="P18" s="26">
        <v>0</v>
      </c>
      <c r="Q18" s="26">
        <v>0</v>
      </c>
    </row>
    <row r="19" spans="1:19" s="31" customFormat="1" x14ac:dyDescent="0.25">
      <c r="A19" s="445"/>
      <c r="B19" s="442"/>
      <c r="C19" s="15" t="s">
        <v>1</v>
      </c>
      <c r="D19" s="214">
        <v>3.4</v>
      </c>
      <c r="E19" s="217">
        <v>2.9999999999999997E-4</v>
      </c>
      <c r="F19" s="216">
        <v>0</v>
      </c>
      <c r="G19" s="27">
        <v>0</v>
      </c>
      <c r="H19" s="25">
        <v>0</v>
      </c>
      <c r="I19" s="26">
        <v>0</v>
      </c>
      <c r="J19" s="26">
        <v>0</v>
      </c>
      <c r="K19" s="26">
        <v>0</v>
      </c>
      <c r="L19" s="215">
        <v>0.05</v>
      </c>
      <c r="M19" s="216">
        <v>0.05</v>
      </c>
      <c r="N19" s="215">
        <v>0.01</v>
      </c>
      <c r="O19" s="216">
        <v>0.01</v>
      </c>
      <c r="P19" s="26">
        <v>0</v>
      </c>
      <c r="Q19" s="26">
        <v>0</v>
      </c>
    </row>
    <row r="20" spans="1:19" s="31" customFormat="1" ht="15.75" thickBot="1" x14ac:dyDescent="0.3">
      <c r="A20" s="445"/>
      <c r="B20" s="443"/>
      <c r="C20" s="15" t="s">
        <v>0</v>
      </c>
      <c r="D20" s="214">
        <v>4.4000000000000004</v>
      </c>
      <c r="E20" s="217">
        <v>2.9999999999999997E-4</v>
      </c>
      <c r="F20" s="216">
        <v>0</v>
      </c>
      <c r="G20" s="27">
        <v>0</v>
      </c>
      <c r="H20" s="25">
        <v>0</v>
      </c>
      <c r="I20" s="26">
        <v>0</v>
      </c>
      <c r="J20" s="26">
        <v>0</v>
      </c>
      <c r="K20" s="26">
        <v>0</v>
      </c>
      <c r="L20" s="215">
        <v>0.05</v>
      </c>
      <c r="M20" s="216">
        <v>0.05</v>
      </c>
      <c r="N20" s="215">
        <v>0.02</v>
      </c>
      <c r="O20" s="216">
        <v>0.02</v>
      </c>
      <c r="P20" s="26">
        <v>0</v>
      </c>
      <c r="Q20" s="26">
        <v>0</v>
      </c>
    </row>
    <row r="21" spans="1:19" ht="15" customHeight="1" x14ac:dyDescent="0.25">
      <c r="A21" s="445"/>
      <c r="B21" s="441" t="s">
        <v>1272</v>
      </c>
      <c r="C21" s="16" t="s">
        <v>3</v>
      </c>
      <c r="D21" s="58">
        <v>0</v>
      </c>
      <c r="E21" s="22">
        <v>0</v>
      </c>
      <c r="F21" s="23">
        <v>0</v>
      </c>
      <c r="G21" s="24">
        <v>0</v>
      </c>
      <c r="H21" s="22">
        <v>0</v>
      </c>
      <c r="I21" s="23">
        <v>0</v>
      </c>
      <c r="J21" s="23">
        <v>0</v>
      </c>
      <c r="K21" s="23">
        <v>0</v>
      </c>
      <c r="L21" s="24">
        <v>0</v>
      </c>
      <c r="M21" s="23">
        <v>0</v>
      </c>
      <c r="N21" s="24">
        <v>0</v>
      </c>
      <c r="O21" s="23">
        <v>0</v>
      </c>
      <c r="P21" s="23">
        <v>0</v>
      </c>
      <c r="Q21" s="23">
        <v>0</v>
      </c>
    </row>
    <row r="22" spans="1:19" x14ac:dyDescent="0.25">
      <c r="A22" s="445"/>
      <c r="B22" s="442"/>
      <c r="C22" s="15" t="s">
        <v>2</v>
      </c>
      <c r="D22" s="59">
        <v>0</v>
      </c>
      <c r="E22" s="25">
        <v>0</v>
      </c>
      <c r="F22" s="26">
        <v>0</v>
      </c>
      <c r="G22" s="27">
        <v>0</v>
      </c>
      <c r="H22" s="25">
        <v>0</v>
      </c>
      <c r="I22" s="26">
        <v>0</v>
      </c>
      <c r="J22" s="26">
        <v>0</v>
      </c>
      <c r="K22" s="26">
        <v>0</v>
      </c>
      <c r="L22" s="27">
        <v>0</v>
      </c>
      <c r="M22" s="26">
        <v>0</v>
      </c>
      <c r="N22" s="27">
        <v>0</v>
      </c>
      <c r="O22" s="26">
        <v>0</v>
      </c>
      <c r="P22" s="26">
        <v>0</v>
      </c>
      <c r="Q22" s="26">
        <v>0</v>
      </c>
    </row>
    <row r="23" spans="1:19" x14ac:dyDescent="0.25">
      <c r="A23" s="445"/>
      <c r="B23" s="442"/>
      <c r="C23" s="15" t="s">
        <v>1</v>
      </c>
      <c r="D23" s="214">
        <v>3.4</v>
      </c>
      <c r="E23" s="217">
        <v>2.9999999999999997E-4</v>
      </c>
      <c r="F23" s="216">
        <v>0</v>
      </c>
      <c r="G23" s="27">
        <v>0</v>
      </c>
      <c r="H23" s="25">
        <v>0</v>
      </c>
      <c r="I23" s="26">
        <v>0</v>
      </c>
      <c r="J23" s="26">
        <v>0</v>
      </c>
      <c r="K23" s="26">
        <v>0</v>
      </c>
      <c r="L23" s="215">
        <v>0.05</v>
      </c>
      <c r="M23" s="216">
        <v>0.05</v>
      </c>
      <c r="N23" s="215">
        <v>0.01</v>
      </c>
      <c r="O23" s="216">
        <v>0.01</v>
      </c>
      <c r="P23" s="26">
        <v>0</v>
      </c>
      <c r="Q23" s="26">
        <v>0</v>
      </c>
    </row>
    <row r="24" spans="1:19" ht="15.75" thickBot="1" x14ac:dyDescent="0.3">
      <c r="A24" s="445"/>
      <c r="B24" s="443"/>
      <c r="C24" s="15" t="s">
        <v>0</v>
      </c>
      <c r="D24" s="214">
        <v>4.4000000000000004</v>
      </c>
      <c r="E24" s="217">
        <v>2.9999999999999997E-4</v>
      </c>
      <c r="F24" s="216">
        <v>0</v>
      </c>
      <c r="G24" s="27">
        <v>0</v>
      </c>
      <c r="H24" s="25">
        <v>0</v>
      </c>
      <c r="I24" s="26">
        <v>0</v>
      </c>
      <c r="J24" s="26">
        <v>0</v>
      </c>
      <c r="K24" s="26">
        <v>0</v>
      </c>
      <c r="L24" s="215">
        <v>0.05</v>
      </c>
      <c r="M24" s="216">
        <v>0.05</v>
      </c>
      <c r="N24" s="215">
        <v>0.02</v>
      </c>
      <c r="O24" s="216">
        <v>0.02</v>
      </c>
      <c r="P24" s="26">
        <v>0</v>
      </c>
      <c r="Q24" s="26">
        <v>0</v>
      </c>
    </row>
    <row r="25" spans="1:19" ht="15" customHeight="1" x14ac:dyDescent="0.25">
      <c r="A25" s="445"/>
      <c r="B25" s="447" t="s">
        <v>1273</v>
      </c>
      <c r="C25" s="16" t="s">
        <v>3</v>
      </c>
      <c r="D25" s="58">
        <v>0</v>
      </c>
      <c r="E25" s="22">
        <v>0</v>
      </c>
      <c r="F25" s="28">
        <v>0</v>
      </c>
      <c r="G25" s="24">
        <v>0</v>
      </c>
      <c r="H25" s="29">
        <v>0</v>
      </c>
      <c r="I25" s="28">
        <v>0</v>
      </c>
      <c r="J25" s="28">
        <v>0</v>
      </c>
      <c r="K25" s="28">
        <v>0</v>
      </c>
      <c r="L25" s="30">
        <v>0</v>
      </c>
      <c r="M25" s="28">
        <v>0</v>
      </c>
      <c r="N25" s="30">
        <v>0</v>
      </c>
      <c r="O25" s="28">
        <v>0</v>
      </c>
      <c r="P25" s="28">
        <v>0</v>
      </c>
      <c r="Q25" s="28">
        <v>0</v>
      </c>
    </row>
    <row r="26" spans="1:19" x14ac:dyDescent="0.25">
      <c r="A26" s="445"/>
      <c r="B26" s="442"/>
      <c r="C26" s="15" t="s">
        <v>2</v>
      </c>
      <c r="D26" s="59">
        <v>0</v>
      </c>
      <c r="E26" s="25">
        <v>0</v>
      </c>
      <c r="F26" s="26">
        <v>0</v>
      </c>
      <c r="G26" s="27">
        <v>0</v>
      </c>
      <c r="H26" s="25">
        <v>0</v>
      </c>
      <c r="I26" s="26">
        <v>0</v>
      </c>
      <c r="J26" s="26">
        <v>0</v>
      </c>
      <c r="K26" s="26">
        <v>0</v>
      </c>
      <c r="L26" s="27">
        <v>0</v>
      </c>
      <c r="M26" s="26">
        <v>0</v>
      </c>
      <c r="N26" s="27">
        <v>0</v>
      </c>
      <c r="O26" s="26">
        <v>0</v>
      </c>
      <c r="P26" s="26">
        <v>0</v>
      </c>
      <c r="Q26" s="26">
        <v>0</v>
      </c>
    </row>
    <row r="27" spans="1:19" x14ac:dyDescent="0.25">
      <c r="A27" s="445"/>
      <c r="B27" s="442"/>
      <c r="C27" s="15" t="s">
        <v>1</v>
      </c>
      <c r="D27" s="214">
        <v>3.1</v>
      </c>
      <c r="E27" s="217">
        <v>2.9999999999999997E-4</v>
      </c>
      <c r="F27" s="216">
        <v>0</v>
      </c>
      <c r="G27" s="27">
        <v>0</v>
      </c>
      <c r="H27" s="25">
        <v>0</v>
      </c>
      <c r="I27" s="26">
        <v>0</v>
      </c>
      <c r="J27" s="26">
        <v>0</v>
      </c>
      <c r="K27" s="26">
        <v>0</v>
      </c>
      <c r="L27" s="215">
        <v>0.05</v>
      </c>
      <c r="M27" s="216">
        <v>0.50719999999999998</v>
      </c>
      <c r="N27" s="215">
        <v>0.05</v>
      </c>
      <c r="O27" s="216">
        <v>0.50719999999999998</v>
      </c>
      <c r="P27" s="26">
        <v>0</v>
      </c>
      <c r="Q27" s="26">
        <v>0</v>
      </c>
    </row>
    <row r="28" spans="1:19" ht="15.75" thickBot="1" x14ac:dyDescent="0.3">
      <c r="A28" s="446"/>
      <c r="B28" s="443"/>
      <c r="C28" s="15" t="s">
        <v>0</v>
      </c>
      <c r="D28" s="214">
        <v>4.2</v>
      </c>
      <c r="E28" s="217">
        <v>2.9999999999999997E-4</v>
      </c>
      <c r="F28" s="216">
        <v>0</v>
      </c>
      <c r="G28" s="27">
        <v>0</v>
      </c>
      <c r="H28" s="25">
        <v>0</v>
      </c>
      <c r="I28" s="26">
        <v>0</v>
      </c>
      <c r="J28" s="26">
        <v>0</v>
      </c>
      <c r="K28" s="26">
        <v>0</v>
      </c>
      <c r="L28" s="215">
        <v>0.02</v>
      </c>
      <c r="M28" s="216">
        <v>9.4128010131252549E-2</v>
      </c>
      <c r="N28" s="215">
        <v>0.02</v>
      </c>
      <c r="O28" s="216">
        <v>9.4128010131252549E-2</v>
      </c>
      <c r="P28" s="26">
        <v>0</v>
      </c>
      <c r="Q28" s="26">
        <v>0</v>
      </c>
    </row>
    <row r="29" spans="1:19" ht="15" customHeight="1" x14ac:dyDescent="0.25">
      <c r="A29" s="444" t="s">
        <v>17</v>
      </c>
      <c r="B29" s="447" t="s">
        <v>1268</v>
      </c>
      <c r="C29" s="16" t="s">
        <v>3</v>
      </c>
      <c r="D29" s="221">
        <v>1.1000000000000001</v>
      </c>
      <c r="E29" s="220">
        <v>5.9999999999999995E-4</v>
      </c>
      <c r="F29" s="219">
        <v>0.01</v>
      </c>
      <c r="G29" s="218">
        <v>0.08</v>
      </c>
      <c r="H29" s="29">
        <v>0</v>
      </c>
      <c r="I29" s="28">
        <v>0</v>
      </c>
      <c r="J29" s="28">
        <v>0</v>
      </c>
      <c r="K29" s="28">
        <v>0</v>
      </c>
      <c r="L29" s="218">
        <v>7.0000000000000007E-2</v>
      </c>
      <c r="M29" s="219">
        <v>0.11</v>
      </c>
      <c r="N29" s="218">
        <v>5.0000000000000001E-3</v>
      </c>
      <c r="O29" s="219">
        <v>5.0000000000000001E-3</v>
      </c>
      <c r="P29" s="220">
        <f>S29*2</f>
        <v>0.1</v>
      </c>
      <c r="Q29" s="220">
        <v>0.02</v>
      </c>
      <c r="S29" s="220">
        <v>0.05</v>
      </c>
    </row>
    <row r="30" spans="1:19" x14ac:dyDescent="0.25">
      <c r="A30" s="445"/>
      <c r="B30" s="442"/>
      <c r="C30" s="15" t="s">
        <v>2</v>
      </c>
      <c r="D30" s="214">
        <v>2</v>
      </c>
      <c r="E30" s="217">
        <v>5.9999999999999995E-4</v>
      </c>
      <c r="F30" s="216">
        <v>0.11</v>
      </c>
      <c r="G30" s="27">
        <v>0</v>
      </c>
      <c r="H30" s="217">
        <v>0.04</v>
      </c>
      <c r="I30" s="26">
        <v>0</v>
      </c>
      <c r="J30" s="26">
        <v>0</v>
      </c>
      <c r="K30" s="26">
        <v>0</v>
      </c>
      <c r="L30" s="215">
        <v>0.03</v>
      </c>
      <c r="M30" s="216">
        <v>0.08</v>
      </c>
      <c r="N30" s="215">
        <v>5.0000000000000001E-3</v>
      </c>
      <c r="O30" s="215">
        <v>5.0000000000000001E-3</v>
      </c>
      <c r="P30" s="220">
        <f t="shared" ref="P30:P52" si="0">S30*2</f>
        <v>0.1</v>
      </c>
      <c r="Q30" s="217">
        <v>0.02</v>
      </c>
      <c r="S30" s="217">
        <v>0.05</v>
      </c>
    </row>
    <row r="31" spans="1:19" x14ac:dyDescent="0.25">
      <c r="A31" s="445"/>
      <c r="B31" s="442"/>
      <c r="C31" s="15" t="s">
        <v>1</v>
      </c>
      <c r="D31" s="214">
        <v>2.8</v>
      </c>
      <c r="E31" s="217">
        <v>5.9999999999999995E-4</v>
      </c>
      <c r="F31" s="216">
        <v>9.5000000000000001E-2</v>
      </c>
      <c r="G31" s="215">
        <v>0.08</v>
      </c>
      <c r="H31" s="25">
        <v>0</v>
      </c>
      <c r="I31" s="216">
        <v>7.0000000000000007E-2</v>
      </c>
      <c r="J31" s="216">
        <v>0.02</v>
      </c>
      <c r="K31" s="216">
        <v>0.02</v>
      </c>
      <c r="L31" s="215">
        <v>0.05</v>
      </c>
      <c r="M31" s="216">
        <v>0.1</v>
      </c>
      <c r="N31" s="215">
        <v>5.0000000000000001E-3</v>
      </c>
      <c r="O31" s="215">
        <v>5.0000000000000001E-3</v>
      </c>
      <c r="P31" s="220">
        <f t="shared" si="0"/>
        <v>0.28000000000000003</v>
      </c>
      <c r="Q31" s="217">
        <v>0.02</v>
      </c>
      <c r="S31" s="217">
        <v>0.14000000000000001</v>
      </c>
    </row>
    <row r="32" spans="1:19" ht="15.75" thickBot="1" x14ac:dyDescent="0.3">
      <c r="A32" s="445"/>
      <c r="B32" s="443"/>
      <c r="C32" s="15" t="s">
        <v>0</v>
      </c>
      <c r="D32" s="214">
        <v>3.8</v>
      </c>
      <c r="E32" s="217">
        <v>5.9999999999999995E-4</v>
      </c>
      <c r="F32" s="216">
        <v>0.155</v>
      </c>
      <c r="G32" s="27">
        <v>0</v>
      </c>
      <c r="H32" s="217">
        <v>0.02</v>
      </c>
      <c r="I32" s="216">
        <v>0.04</v>
      </c>
      <c r="J32" s="216">
        <v>0.02</v>
      </c>
      <c r="K32" s="216">
        <v>0</v>
      </c>
      <c r="L32" s="215">
        <v>0.03</v>
      </c>
      <c r="M32" s="216">
        <v>0.08</v>
      </c>
      <c r="N32" s="215">
        <v>0.01</v>
      </c>
      <c r="O32" s="216">
        <v>5.0000000000000001E-3</v>
      </c>
      <c r="P32" s="220">
        <f t="shared" si="0"/>
        <v>0.28000000000000003</v>
      </c>
      <c r="Q32" s="217">
        <v>0.02</v>
      </c>
      <c r="S32" s="217">
        <v>0.14000000000000001</v>
      </c>
    </row>
    <row r="33" spans="1:19" ht="15" customHeight="1" x14ac:dyDescent="0.25">
      <c r="A33" s="445"/>
      <c r="B33" s="447" t="s">
        <v>1269</v>
      </c>
      <c r="C33" s="16" t="s">
        <v>3</v>
      </c>
      <c r="D33" s="221">
        <v>1.1000000000000001</v>
      </c>
      <c r="E33" s="220">
        <v>5.9999999999999995E-4</v>
      </c>
      <c r="F33" s="219">
        <v>0.03</v>
      </c>
      <c r="G33" s="218">
        <v>0.06</v>
      </c>
      <c r="H33" s="29">
        <v>0</v>
      </c>
      <c r="I33" s="28">
        <v>0</v>
      </c>
      <c r="J33" s="28">
        <v>0</v>
      </c>
      <c r="K33" s="28">
        <v>0</v>
      </c>
      <c r="L33" s="218">
        <v>7.0000000000000007E-2</v>
      </c>
      <c r="M33" s="219">
        <v>0.11</v>
      </c>
      <c r="N33" s="218">
        <v>5.0000000000000001E-3</v>
      </c>
      <c r="O33" s="219">
        <v>5.0000000000000001E-3</v>
      </c>
      <c r="P33" s="220">
        <f t="shared" si="0"/>
        <v>0.08</v>
      </c>
      <c r="Q33" s="220">
        <v>0.02</v>
      </c>
      <c r="S33" s="220">
        <v>0.04</v>
      </c>
    </row>
    <row r="34" spans="1:19" x14ac:dyDescent="0.25">
      <c r="A34" s="445"/>
      <c r="B34" s="442"/>
      <c r="C34" s="15" t="s">
        <v>2</v>
      </c>
      <c r="D34" s="214">
        <v>2</v>
      </c>
      <c r="E34" s="217">
        <v>5.9999999999999995E-4</v>
      </c>
      <c r="F34" s="216">
        <v>0.08</v>
      </c>
      <c r="G34" s="27">
        <v>0</v>
      </c>
      <c r="H34" s="217">
        <v>0.04</v>
      </c>
      <c r="I34" s="26">
        <v>0</v>
      </c>
      <c r="J34" s="26">
        <v>0</v>
      </c>
      <c r="K34" s="26">
        <v>0</v>
      </c>
      <c r="L34" s="215">
        <v>0.03</v>
      </c>
      <c r="M34" s="216">
        <v>0.08</v>
      </c>
      <c r="N34" s="215">
        <v>5.0000000000000001E-3</v>
      </c>
      <c r="O34" s="215">
        <v>5.0000000000000001E-3</v>
      </c>
      <c r="P34" s="220">
        <f t="shared" si="0"/>
        <v>0.08</v>
      </c>
      <c r="Q34" s="217">
        <v>0.02</v>
      </c>
      <c r="S34" s="217">
        <v>0.04</v>
      </c>
    </row>
    <row r="35" spans="1:19" x14ac:dyDescent="0.25">
      <c r="A35" s="445"/>
      <c r="B35" s="442"/>
      <c r="C35" s="15" t="s">
        <v>1</v>
      </c>
      <c r="D35" s="214">
        <v>2.8</v>
      </c>
      <c r="E35" s="217">
        <v>5.9999999999999995E-4</v>
      </c>
      <c r="F35" s="216">
        <v>8.5000000000000006E-2</v>
      </c>
      <c r="G35" s="215">
        <v>0.03</v>
      </c>
      <c r="H35" s="25">
        <v>0</v>
      </c>
      <c r="I35" s="216">
        <v>7.0000000000000007E-2</v>
      </c>
      <c r="J35" s="216">
        <v>0.02</v>
      </c>
      <c r="K35" s="216">
        <v>0.02</v>
      </c>
      <c r="L35" s="215">
        <v>0.05</v>
      </c>
      <c r="M35" s="216">
        <v>0.1</v>
      </c>
      <c r="N35" s="215">
        <v>5.0000000000000001E-3</v>
      </c>
      <c r="O35" s="215">
        <v>5.0000000000000001E-3</v>
      </c>
      <c r="P35" s="220">
        <f t="shared" si="0"/>
        <v>0.24</v>
      </c>
      <c r="Q35" s="217">
        <v>0.02</v>
      </c>
      <c r="S35" s="217">
        <v>0.12</v>
      </c>
    </row>
    <row r="36" spans="1:19" ht="15.75" thickBot="1" x14ac:dyDescent="0.3">
      <c r="A36" s="445"/>
      <c r="B36" s="443"/>
      <c r="C36" s="15" t="s">
        <v>0</v>
      </c>
      <c r="D36" s="214">
        <v>3.8</v>
      </c>
      <c r="E36" s="217">
        <v>5.9999999999999995E-4</v>
      </c>
      <c r="F36" s="216">
        <v>0.08</v>
      </c>
      <c r="G36" s="27">
        <v>0</v>
      </c>
      <c r="H36" s="217">
        <v>0.02</v>
      </c>
      <c r="I36" s="216">
        <v>0.04</v>
      </c>
      <c r="J36" s="216">
        <v>0.02</v>
      </c>
      <c r="K36" s="216">
        <v>0</v>
      </c>
      <c r="L36" s="215">
        <v>0.03</v>
      </c>
      <c r="M36" s="216">
        <v>0.08</v>
      </c>
      <c r="N36" s="215">
        <v>0.01</v>
      </c>
      <c r="O36" s="216">
        <v>5.0000000000000001E-3</v>
      </c>
      <c r="P36" s="220">
        <f t="shared" si="0"/>
        <v>0.24</v>
      </c>
      <c r="Q36" s="217">
        <v>0.02</v>
      </c>
      <c r="S36" s="217">
        <v>0.12</v>
      </c>
    </row>
    <row r="37" spans="1:19" s="31" customFormat="1" x14ac:dyDescent="0.25">
      <c r="A37" s="445"/>
      <c r="B37" s="441" t="s">
        <v>1270</v>
      </c>
      <c r="C37" s="16" t="s">
        <v>3</v>
      </c>
      <c r="D37" s="221">
        <v>1.1000000000000001</v>
      </c>
      <c r="E37" s="220">
        <v>5.9999999999999995E-4</v>
      </c>
      <c r="F37" s="219">
        <v>0.03</v>
      </c>
      <c r="G37" s="218">
        <v>0.06</v>
      </c>
      <c r="H37" s="29">
        <v>0</v>
      </c>
      <c r="I37" s="28">
        <v>0</v>
      </c>
      <c r="J37" s="28">
        <v>0</v>
      </c>
      <c r="K37" s="28">
        <v>0</v>
      </c>
      <c r="L37" s="218">
        <v>0.02</v>
      </c>
      <c r="M37" s="219">
        <v>0.09</v>
      </c>
      <c r="N37" s="218">
        <v>0.02</v>
      </c>
      <c r="O37" s="219">
        <v>0.01</v>
      </c>
      <c r="P37" s="220">
        <f t="shared" si="0"/>
        <v>0.06</v>
      </c>
      <c r="Q37" s="220">
        <v>0.02</v>
      </c>
      <c r="S37" s="220">
        <v>0.03</v>
      </c>
    </row>
    <row r="38" spans="1:19" s="31" customFormat="1" x14ac:dyDescent="0.25">
      <c r="A38" s="445"/>
      <c r="B38" s="442"/>
      <c r="C38" s="15" t="s">
        <v>2</v>
      </c>
      <c r="D38" s="214">
        <v>2</v>
      </c>
      <c r="E38" s="217">
        <v>5.9999999999999995E-4</v>
      </c>
      <c r="F38" s="216">
        <v>0.08</v>
      </c>
      <c r="G38" s="27">
        <v>0</v>
      </c>
      <c r="H38" s="217">
        <v>0.04</v>
      </c>
      <c r="I38" s="26">
        <v>0</v>
      </c>
      <c r="J38" s="26">
        <v>0</v>
      </c>
      <c r="K38" s="26">
        <v>0</v>
      </c>
      <c r="L38" s="215">
        <v>7.0000000000000007E-2</v>
      </c>
      <c r="M38" s="216">
        <v>0.05</v>
      </c>
      <c r="N38" s="215">
        <v>0.04</v>
      </c>
      <c r="O38" s="216">
        <v>0.02</v>
      </c>
      <c r="P38" s="220">
        <f t="shared" si="0"/>
        <v>0.08</v>
      </c>
      <c r="Q38" s="217">
        <v>0.02</v>
      </c>
      <c r="S38" s="217">
        <v>0.04</v>
      </c>
    </row>
    <row r="39" spans="1:19" s="31" customFormat="1" x14ac:dyDescent="0.25">
      <c r="A39" s="445"/>
      <c r="B39" s="442"/>
      <c r="C39" s="15" t="s">
        <v>1</v>
      </c>
      <c r="D39" s="214">
        <v>2.8</v>
      </c>
      <c r="E39" s="217">
        <v>5.9999999999999995E-4</v>
      </c>
      <c r="F39" s="216">
        <v>8.5000000000000006E-2</v>
      </c>
      <c r="G39" s="215">
        <v>0.03</v>
      </c>
      <c r="H39" s="25">
        <v>0</v>
      </c>
      <c r="I39" s="216">
        <v>0.08</v>
      </c>
      <c r="J39" s="216">
        <v>0.01</v>
      </c>
      <c r="K39" s="216">
        <v>0.02</v>
      </c>
      <c r="L39" s="215">
        <v>0.05</v>
      </c>
      <c r="M39" s="216">
        <v>7.0000000000000007E-2</v>
      </c>
      <c r="N39" s="215">
        <v>0.01</v>
      </c>
      <c r="O39" s="216">
        <v>0.01</v>
      </c>
      <c r="P39" s="220">
        <f t="shared" si="0"/>
        <v>0.22</v>
      </c>
      <c r="Q39" s="217">
        <v>0.02</v>
      </c>
      <c r="S39" s="217">
        <v>0.11</v>
      </c>
    </row>
    <row r="40" spans="1:19" s="31" customFormat="1" ht="15.75" thickBot="1" x14ac:dyDescent="0.3">
      <c r="A40" s="445"/>
      <c r="B40" s="443"/>
      <c r="C40" s="15" t="s">
        <v>0</v>
      </c>
      <c r="D40" s="214">
        <v>3.8</v>
      </c>
      <c r="E40" s="217">
        <v>5.9999999999999995E-4</v>
      </c>
      <c r="F40" s="216">
        <v>0.08</v>
      </c>
      <c r="G40" s="27">
        <v>0</v>
      </c>
      <c r="H40" s="217">
        <v>0.02</v>
      </c>
      <c r="I40" s="216">
        <v>0.05</v>
      </c>
      <c r="J40" s="216">
        <v>0.01</v>
      </c>
      <c r="K40" s="216">
        <v>0</v>
      </c>
      <c r="L40" s="215">
        <v>0.06</v>
      </c>
      <c r="M40" s="216">
        <v>0.05</v>
      </c>
      <c r="N40" s="215">
        <v>0.02</v>
      </c>
      <c r="O40" s="216">
        <v>0.04</v>
      </c>
      <c r="P40" s="220">
        <f t="shared" si="0"/>
        <v>0.2</v>
      </c>
      <c r="Q40" s="217">
        <v>0.02</v>
      </c>
      <c r="S40" s="217">
        <v>0.1</v>
      </c>
    </row>
    <row r="41" spans="1:19" s="31" customFormat="1" x14ac:dyDescent="0.25">
      <c r="A41" s="445"/>
      <c r="B41" s="441" t="s">
        <v>1271</v>
      </c>
      <c r="C41" s="16" t="s">
        <v>3</v>
      </c>
      <c r="D41" s="221">
        <v>1.1000000000000001</v>
      </c>
      <c r="E41" s="220">
        <v>5.9999999999999995E-4</v>
      </c>
      <c r="F41" s="219">
        <v>0.03</v>
      </c>
      <c r="G41" s="218">
        <v>0.06</v>
      </c>
      <c r="H41" s="29">
        <v>0</v>
      </c>
      <c r="I41" s="28">
        <v>0</v>
      </c>
      <c r="J41" s="28">
        <v>0</v>
      </c>
      <c r="K41" s="28">
        <v>0</v>
      </c>
      <c r="L41" s="218">
        <v>0.02</v>
      </c>
      <c r="M41" s="219">
        <v>0.09</v>
      </c>
      <c r="N41" s="218">
        <v>0.02</v>
      </c>
      <c r="O41" s="219">
        <v>0.01</v>
      </c>
      <c r="P41" s="220">
        <f t="shared" si="0"/>
        <v>0.06</v>
      </c>
      <c r="Q41" s="220">
        <v>0.02</v>
      </c>
      <c r="S41" s="220">
        <v>0.03</v>
      </c>
    </row>
    <row r="42" spans="1:19" s="31" customFormat="1" x14ac:dyDescent="0.25">
      <c r="A42" s="445"/>
      <c r="B42" s="442"/>
      <c r="C42" s="15" t="s">
        <v>2</v>
      </c>
      <c r="D42" s="214">
        <v>2</v>
      </c>
      <c r="E42" s="217">
        <v>5.9999999999999995E-4</v>
      </c>
      <c r="F42" s="216">
        <v>0.08</v>
      </c>
      <c r="G42" s="27">
        <v>0</v>
      </c>
      <c r="H42" s="217">
        <v>0.04</v>
      </c>
      <c r="I42" s="26">
        <v>0</v>
      </c>
      <c r="J42" s="26">
        <v>0</v>
      </c>
      <c r="K42" s="26">
        <v>0</v>
      </c>
      <c r="L42" s="215">
        <v>7.0000000000000007E-2</v>
      </c>
      <c r="M42" s="216">
        <v>0.05</v>
      </c>
      <c r="N42" s="215">
        <v>0.04</v>
      </c>
      <c r="O42" s="216">
        <v>0.02</v>
      </c>
      <c r="P42" s="220">
        <f t="shared" si="0"/>
        <v>0.08</v>
      </c>
      <c r="Q42" s="217">
        <v>0.02</v>
      </c>
      <c r="S42" s="217">
        <v>0.04</v>
      </c>
    </row>
    <row r="43" spans="1:19" s="31" customFormat="1" x14ac:dyDescent="0.25">
      <c r="A43" s="445"/>
      <c r="B43" s="442"/>
      <c r="C43" s="15" t="s">
        <v>1</v>
      </c>
      <c r="D43" s="214">
        <v>2.8</v>
      </c>
      <c r="E43" s="217">
        <v>5.9999999999999995E-4</v>
      </c>
      <c r="F43" s="216">
        <v>8.5000000000000006E-2</v>
      </c>
      <c r="G43" s="215">
        <v>0.03</v>
      </c>
      <c r="H43" s="25">
        <v>0</v>
      </c>
      <c r="I43" s="216">
        <v>0.08</v>
      </c>
      <c r="J43" s="216">
        <v>0.01</v>
      </c>
      <c r="K43" s="216">
        <v>0.02</v>
      </c>
      <c r="L43" s="215">
        <v>0.05</v>
      </c>
      <c r="M43" s="216">
        <v>7.0000000000000007E-2</v>
      </c>
      <c r="N43" s="215">
        <v>0.01</v>
      </c>
      <c r="O43" s="216">
        <v>0.01</v>
      </c>
      <c r="P43" s="220">
        <f t="shared" si="0"/>
        <v>0.22</v>
      </c>
      <c r="Q43" s="217">
        <v>0.02</v>
      </c>
      <c r="S43" s="217">
        <v>0.11</v>
      </c>
    </row>
    <row r="44" spans="1:19" s="31" customFormat="1" ht="15.75" thickBot="1" x14ac:dyDescent="0.3">
      <c r="A44" s="445"/>
      <c r="B44" s="443"/>
      <c r="C44" s="15" t="s">
        <v>0</v>
      </c>
      <c r="D44" s="214">
        <v>3.8</v>
      </c>
      <c r="E44" s="217">
        <v>5.9999999999999995E-4</v>
      </c>
      <c r="F44" s="216">
        <v>0.08</v>
      </c>
      <c r="G44" s="27">
        <v>0</v>
      </c>
      <c r="H44" s="217">
        <v>0.02</v>
      </c>
      <c r="I44" s="216">
        <v>0.05</v>
      </c>
      <c r="J44" s="216">
        <v>0.01</v>
      </c>
      <c r="K44" s="216">
        <v>0</v>
      </c>
      <c r="L44" s="215">
        <v>0.06</v>
      </c>
      <c r="M44" s="216">
        <v>0.05</v>
      </c>
      <c r="N44" s="215">
        <v>0.02</v>
      </c>
      <c r="O44" s="216">
        <v>0.04</v>
      </c>
      <c r="P44" s="220">
        <f t="shared" si="0"/>
        <v>0.2</v>
      </c>
      <c r="Q44" s="217">
        <v>0.02</v>
      </c>
      <c r="S44" s="217">
        <v>0.1</v>
      </c>
    </row>
    <row r="45" spans="1:19" ht="15" customHeight="1" x14ac:dyDescent="0.25">
      <c r="A45" s="445"/>
      <c r="B45" s="441" t="s">
        <v>1272</v>
      </c>
      <c r="C45" s="16" t="s">
        <v>3</v>
      </c>
      <c r="D45" s="221">
        <v>1.1000000000000001</v>
      </c>
      <c r="E45" s="220">
        <v>5.9999999999999995E-4</v>
      </c>
      <c r="F45" s="219">
        <v>0.02</v>
      </c>
      <c r="G45" s="218">
        <v>0.06</v>
      </c>
      <c r="H45" s="29">
        <v>0</v>
      </c>
      <c r="I45" s="28">
        <v>0</v>
      </c>
      <c r="J45" s="28">
        <v>0</v>
      </c>
      <c r="K45" s="28">
        <v>0</v>
      </c>
      <c r="L45" s="218">
        <v>0.03</v>
      </c>
      <c r="M45" s="219">
        <v>0.1</v>
      </c>
      <c r="N45" s="218">
        <v>0.03</v>
      </c>
      <c r="O45" s="219">
        <v>0.01</v>
      </c>
      <c r="P45" s="220">
        <f t="shared" si="0"/>
        <v>0.04</v>
      </c>
      <c r="Q45" s="220">
        <v>0.02</v>
      </c>
      <c r="S45" s="220">
        <v>0.02</v>
      </c>
    </row>
    <row r="46" spans="1:19" x14ac:dyDescent="0.25">
      <c r="A46" s="445"/>
      <c r="B46" s="442"/>
      <c r="C46" s="15" t="s">
        <v>2</v>
      </c>
      <c r="D46" s="214">
        <v>2</v>
      </c>
      <c r="E46" s="217">
        <v>5.9999999999999995E-4</v>
      </c>
      <c r="F46" s="216">
        <v>7.4999999999999997E-2</v>
      </c>
      <c r="G46" s="27">
        <v>0</v>
      </c>
      <c r="H46" s="217">
        <v>0.04</v>
      </c>
      <c r="I46" s="26">
        <v>0</v>
      </c>
      <c r="J46" s="26">
        <v>0</v>
      </c>
      <c r="K46" s="26">
        <v>0</v>
      </c>
      <c r="L46" s="215">
        <v>0.03</v>
      </c>
      <c r="M46" s="216">
        <v>0.05</v>
      </c>
      <c r="N46" s="215">
        <v>0.05</v>
      </c>
      <c r="O46" s="216">
        <v>0.03</v>
      </c>
      <c r="P46" s="220">
        <f t="shared" si="0"/>
        <v>0.04</v>
      </c>
      <c r="Q46" s="217">
        <v>0.02</v>
      </c>
      <c r="S46" s="217">
        <v>0.02</v>
      </c>
    </row>
    <row r="47" spans="1:19" x14ac:dyDescent="0.25">
      <c r="A47" s="445"/>
      <c r="B47" s="442"/>
      <c r="C47" s="15" t="s">
        <v>1</v>
      </c>
      <c r="D47" s="214">
        <v>2.4</v>
      </c>
      <c r="E47" s="217">
        <v>5.9999999999999995E-4</v>
      </c>
      <c r="F47" s="216">
        <v>0.08</v>
      </c>
      <c r="G47" s="215">
        <v>0.05</v>
      </c>
      <c r="H47" s="25">
        <v>0</v>
      </c>
      <c r="I47" s="216">
        <v>0.1</v>
      </c>
      <c r="J47" s="216">
        <v>0.02</v>
      </c>
      <c r="K47" s="216">
        <v>0.01</v>
      </c>
      <c r="L47" s="215">
        <v>0.08</v>
      </c>
      <c r="M47" s="216">
        <v>0.06</v>
      </c>
      <c r="N47" s="215">
        <v>0.03</v>
      </c>
      <c r="O47" s="216">
        <v>0.03</v>
      </c>
      <c r="P47" s="220">
        <f t="shared" si="0"/>
        <v>0.2</v>
      </c>
      <c r="Q47" s="217">
        <v>0.02</v>
      </c>
      <c r="S47" s="217">
        <v>0.1</v>
      </c>
    </row>
    <row r="48" spans="1:19" ht="15.75" thickBot="1" x14ac:dyDescent="0.3">
      <c r="A48" s="445"/>
      <c r="B48" s="443"/>
      <c r="C48" s="15" t="s">
        <v>0</v>
      </c>
      <c r="D48" s="214">
        <v>3.5</v>
      </c>
      <c r="E48" s="217">
        <v>5.9999999999999995E-4</v>
      </c>
      <c r="F48" s="216">
        <v>8.5000000000000006E-2</v>
      </c>
      <c r="G48" s="27">
        <v>0</v>
      </c>
      <c r="H48" s="217">
        <v>0.02</v>
      </c>
      <c r="I48" s="216">
        <v>0.06</v>
      </c>
      <c r="J48" s="216">
        <v>0.02</v>
      </c>
      <c r="K48" s="216">
        <v>0</v>
      </c>
      <c r="L48" s="215">
        <v>0.04</v>
      </c>
      <c r="M48" s="216">
        <v>0.02</v>
      </c>
      <c r="N48" s="215">
        <v>0.04</v>
      </c>
      <c r="O48" s="216">
        <v>7.0000000000000007E-2</v>
      </c>
      <c r="P48" s="220">
        <f t="shared" si="0"/>
        <v>0.2</v>
      </c>
      <c r="Q48" s="217">
        <v>0.02</v>
      </c>
      <c r="S48" s="217">
        <v>0.1</v>
      </c>
    </row>
    <row r="49" spans="1:19" ht="15" customHeight="1" x14ac:dyDescent="0.25">
      <c r="A49" s="445"/>
      <c r="B49" s="447" t="s">
        <v>1273</v>
      </c>
      <c r="C49" s="16" t="s">
        <v>3</v>
      </c>
      <c r="D49" s="221">
        <v>1.1000000000000001</v>
      </c>
      <c r="E49" s="220">
        <v>5.9999999999999995E-4</v>
      </c>
      <c r="F49" s="219">
        <v>0.02</v>
      </c>
      <c r="G49" s="218">
        <v>0.06</v>
      </c>
      <c r="H49" s="29">
        <v>0</v>
      </c>
      <c r="I49" s="28">
        <v>0</v>
      </c>
      <c r="J49" s="28">
        <v>0</v>
      </c>
      <c r="K49" s="28">
        <v>0</v>
      </c>
      <c r="L49" s="218">
        <v>0.03</v>
      </c>
      <c r="M49" s="219">
        <v>0.1</v>
      </c>
      <c r="N49" s="218">
        <v>0.03</v>
      </c>
      <c r="O49" s="219">
        <v>0.01</v>
      </c>
      <c r="P49" s="220">
        <f>S49*2</f>
        <v>0.04</v>
      </c>
      <c r="Q49" s="220">
        <v>0.02</v>
      </c>
      <c r="S49" s="220">
        <v>0.02</v>
      </c>
    </row>
    <row r="50" spans="1:19" x14ac:dyDescent="0.25">
      <c r="A50" s="445"/>
      <c r="B50" s="442"/>
      <c r="C50" s="15" t="s">
        <v>2</v>
      </c>
      <c r="D50" s="214">
        <v>2</v>
      </c>
      <c r="E50" s="217">
        <v>5.9999999999999995E-4</v>
      </c>
      <c r="F50" s="216">
        <v>7.4999999999999997E-2</v>
      </c>
      <c r="G50" s="27">
        <v>0</v>
      </c>
      <c r="H50" s="217">
        <v>0.04</v>
      </c>
      <c r="I50" s="26">
        <v>0</v>
      </c>
      <c r="J50" s="26">
        <v>0</v>
      </c>
      <c r="K50" s="26">
        <v>0</v>
      </c>
      <c r="L50" s="215">
        <v>0.03</v>
      </c>
      <c r="M50" s="216">
        <v>0.05</v>
      </c>
      <c r="N50" s="215">
        <v>0.05</v>
      </c>
      <c r="O50" s="216">
        <v>0.03</v>
      </c>
      <c r="P50" s="220">
        <f t="shared" si="0"/>
        <v>0.04</v>
      </c>
      <c r="Q50" s="217">
        <v>0.02</v>
      </c>
      <c r="S50" s="217">
        <v>0.02</v>
      </c>
    </row>
    <row r="51" spans="1:19" x14ac:dyDescent="0.25">
      <c r="A51" s="445"/>
      <c r="B51" s="442"/>
      <c r="C51" s="15" t="s">
        <v>1</v>
      </c>
      <c r="D51" s="214">
        <v>2.4</v>
      </c>
      <c r="E51" s="217">
        <v>5.9999999999999995E-4</v>
      </c>
      <c r="F51" s="216">
        <v>0.08</v>
      </c>
      <c r="G51" s="215">
        <v>0.05</v>
      </c>
      <c r="H51" s="25">
        <v>0</v>
      </c>
      <c r="I51" s="216">
        <v>0.1</v>
      </c>
      <c r="J51" s="216">
        <v>0.02</v>
      </c>
      <c r="K51" s="216">
        <v>0.01</v>
      </c>
      <c r="L51" s="215">
        <v>0.08</v>
      </c>
      <c r="M51" s="216">
        <v>0.06</v>
      </c>
      <c r="N51" s="215">
        <v>0.03</v>
      </c>
      <c r="O51" s="216">
        <v>0.03</v>
      </c>
      <c r="P51" s="220">
        <f t="shared" si="0"/>
        <v>0.2</v>
      </c>
      <c r="Q51" s="217">
        <v>0.02</v>
      </c>
      <c r="S51" s="217">
        <v>0.1</v>
      </c>
    </row>
    <row r="52" spans="1:19" ht="14.25" customHeight="1" thickBot="1" x14ac:dyDescent="0.3">
      <c r="A52" s="446"/>
      <c r="B52" s="443"/>
      <c r="C52" s="15" t="s">
        <v>0</v>
      </c>
      <c r="D52" s="214">
        <v>3.5</v>
      </c>
      <c r="E52" s="217">
        <v>5.9999999999999995E-4</v>
      </c>
      <c r="F52" s="216">
        <v>8.5000000000000006E-2</v>
      </c>
      <c r="G52" s="27">
        <v>0</v>
      </c>
      <c r="H52" s="217">
        <v>0.02</v>
      </c>
      <c r="I52" s="216">
        <v>0.06</v>
      </c>
      <c r="J52" s="216">
        <v>0.02</v>
      </c>
      <c r="K52" s="216">
        <v>0</v>
      </c>
      <c r="L52" s="215">
        <v>0.04</v>
      </c>
      <c r="M52" s="216">
        <v>0.02</v>
      </c>
      <c r="N52" s="215">
        <v>0.04</v>
      </c>
      <c r="O52" s="216">
        <v>7.0000000000000007E-2</v>
      </c>
      <c r="P52" s="220">
        <f t="shared" si="0"/>
        <v>0.2</v>
      </c>
      <c r="Q52" s="217">
        <v>0.02</v>
      </c>
      <c r="S52" s="217">
        <v>0.1</v>
      </c>
    </row>
    <row r="53" spans="1:19" ht="15" customHeight="1" x14ac:dyDescent="0.25">
      <c r="A53" s="444" t="s">
        <v>16</v>
      </c>
      <c r="B53" s="447" t="s">
        <v>1268</v>
      </c>
      <c r="C53" s="16" t="s">
        <v>3</v>
      </c>
      <c r="D53" s="221">
        <v>1.1000000000000001</v>
      </c>
      <c r="E53" s="220">
        <v>1.6000000000000001E-3</v>
      </c>
      <c r="F53" s="219">
        <v>5.0000000000000001E-3</v>
      </c>
      <c r="G53" s="218">
        <v>0.06</v>
      </c>
      <c r="H53" s="29">
        <v>0</v>
      </c>
      <c r="I53" s="23">
        <v>0</v>
      </c>
      <c r="J53" s="23">
        <v>0</v>
      </c>
      <c r="K53" s="28">
        <v>0</v>
      </c>
      <c r="L53" s="218">
        <v>0.05</v>
      </c>
      <c r="M53" s="219">
        <v>0.02</v>
      </c>
      <c r="N53" s="218">
        <v>0.04</v>
      </c>
      <c r="O53" s="219">
        <v>0.01</v>
      </c>
      <c r="P53" s="220">
        <v>0.02</v>
      </c>
      <c r="Q53" s="220">
        <v>0.02</v>
      </c>
    </row>
    <row r="54" spans="1:19" x14ac:dyDescent="0.25">
      <c r="A54" s="445"/>
      <c r="B54" s="442"/>
      <c r="C54" s="15" t="s">
        <v>2</v>
      </c>
      <c r="D54" s="214">
        <v>2.1</v>
      </c>
      <c r="E54" s="217">
        <v>1.6000000000000001E-3</v>
      </c>
      <c r="F54" s="216">
        <v>0.1</v>
      </c>
      <c r="G54" s="27">
        <v>0</v>
      </c>
      <c r="H54" s="217">
        <v>0.04</v>
      </c>
      <c r="I54" s="26">
        <v>0</v>
      </c>
      <c r="J54" s="26">
        <v>0</v>
      </c>
      <c r="K54" s="26">
        <v>0</v>
      </c>
      <c r="L54" s="215">
        <v>0.02</v>
      </c>
      <c r="M54" s="216">
        <v>0.06</v>
      </c>
      <c r="N54" s="215">
        <v>5.0000000000000001E-3</v>
      </c>
      <c r="O54" s="215">
        <v>0.01</v>
      </c>
      <c r="P54" s="217">
        <v>0.02</v>
      </c>
      <c r="Q54" s="217">
        <v>0.02</v>
      </c>
    </row>
    <row r="55" spans="1:19" x14ac:dyDescent="0.25">
      <c r="A55" s="445"/>
      <c r="B55" s="442"/>
      <c r="C55" s="15" t="s">
        <v>1</v>
      </c>
      <c r="D55" s="214">
        <v>3.1</v>
      </c>
      <c r="E55" s="217">
        <v>1.6000000000000001E-3</v>
      </c>
      <c r="F55" s="216">
        <v>0.01</v>
      </c>
      <c r="G55" s="215">
        <v>7.0000000000000007E-2</v>
      </c>
      <c r="H55" s="25">
        <v>0</v>
      </c>
      <c r="I55" s="26">
        <v>0</v>
      </c>
      <c r="J55" s="26">
        <v>0</v>
      </c>
      <c r="K55" s="216">
        <v>0.02</v>
      </c>
      <c r="L55" s="215">
        <v>0.04</v>
      </c>
      <c r="M55" s="216">
        <v>0.09</v>
      </c>
      <c r="N55" s="215">
        <v>0.01</v>
      </c>
      <c r="O55" s="215">
        <v>5.0000000000000001E-3</v>
      </c>
      <c r="P55" s="217">
        <v>0.03</v>
      </c>
      <c r="Q55" s="217">
        <v>0.02</v>
      </c>
    </row>
    <row r="56" spans="1:19" ht="15.75" thickBot="1" x14ac:dyDescent="0.3">
      <c r="A56" s="445"/>
      <c r="B56" s="443"/>
      <c r="C56" s="15" t="s">
        <v>0</v>
      </c>
      <c r="D56" s="214">
        <v>4.5</v>
      </c>
      <c r="E56" s="217">
        <v>1.6000000000000001E-3</v>
      </c>
      <c r="F56" s="216">
        <v>0.02</v>
      </c>
      <c r="G56" s="27">
        <v>0</v>
      </c>
      <c r="H56" s="217">
        <v>0.02</v>
      </c>
      <c r="I56" s="26">
        <v>0</v>
      </c>
      <c r="J56" s="26">
        <v>0</v>
      </c>
      <c r="K56" s="216">
        <v>0.01</v>
      </c>
      <c r="L56" s="215">
        <v>0.05</v>
      </c>
      <c r="M56" s="216">
        <v>0.06</v>
      </c>
      <c r="N56" s="215">
        <v>0.02</v>
      </c>
      <c r="O56" s="216">
        <v>0.01</v>
      </c>
      <c r="P56" s="217">
        <v>0.03</v>
      </c>
      <c r="Q56" s="217">
        <v>0.02</v>
      </c>
    </row>
    <row r="57" spans="1:19" ht="15" customHeight="1" x14ac:dyDescent="0.25">
      <c r="A57" s="445"/>
      <c r="B57" s="447" t="s">
        <v>1269</v>
      </c>
      <c r="C57" s="16" t="s">
        <v>3</v>
      </c>
      <c r="D57" s="221">
        <v>1.1000000000000001</v>
      </c>
      <c r="E57" s="220">
        <v>1.6000000000000001E-3</v>
      </c>
      <c r="F57" s="219">
        <v>5.0000000000000001E-3</v>
      </c>
      <c r="G57" s="218">
        <v>0.04</v>
      </c>
      <c r="H57" s="29">
        <v>0</v>
      </c>
      <c r="I57" s="23">
        <v>0</v>
      </c>
      <c r="J57" s="23">
        <v>0</v>
      </c>
      <c r="K57" s="28">
        <v>0</v>
      </c>
      <c r="L57" s="218">
        <v>0.05</v>
      </c>
      <c r="M57" s="219">
        <v>0.02</v>
      </c>
      <c r="N57" s="218">
        <v>0.04</v>
      </c>
      <c r="O57" s="219">
        <v>0.01</v>
      </c>
      <c r="P57" s="220">
        <v>0.02</v>
      </c>
      <c r="Q57" s="220">
        <v>0.02</v>
      </c>
    </row>
    <row r="58" spans="1:19" x14ac:dyDescent="0.25">
      <c r="A58" s="445"/>
      <c r="B58" s="442"/>
      <c r="C58" s="15" t="s">
        <v>2</v>
      </c>
      <c r="D58" s="214">
        <v>2</v>
      </c>
      <c r="E58" s="217">
        <v>1.6000000000000001E-3</v>
      </c>
      <c r="F58" s="216">
        <v>3.5000000000000003E-2</v>
      </c>
      <c r="G58" s="27">
        <v>0</v>
      </c>
      <c r="H58" s="217">
        <v>0.04</v>
      </c>
      <c r="I58" s="26">
        <v>0</v>
      </c>
      <c r="J58" s="26">
        <v>0</v>
      </c>
      <c r="K58" s="26">
        <v>0</v>
      </c>
      <c r="L58" s="215">
        <v>0.02</v>
      </c>
      <c r="M58" s="216">
        <v>0.06</v>
      </c>
      <c r="N58" s="215">
        <v>5.0000000000000001E-3</v>
      </c>
      <c r="O58" s="215">
        <v>0.01</v>
      </c>
      <c r="P58" s="217">
        <v>0.02</v>
      </c>
      <c r="Q58" s="217">
        <v>0.02</v>
      </c>
    </row>
    <row r="59" spans="1:19" x14ac:dyDescent="0.25">
      <c r="A59" s="445"/>
      <c r="B59" s="442"/>
      <c r="C59" s="15" t="s">
        <v>1</v>
      </c>
      <c r="D59" s="214">
        <v>2.9</v>
      </c>
      <c r="E59" s="217">
        <v>1.6000000000000001E-3</v>
      </c>
      <c r="F59" s="216">
        <v>1.4999999999999999E-2</v>
      </c>
      <c r="G59" s="215">
        <v>0.04</v>
      </c>
      <c r="H59" s="25">
        <v>0</v>
      </c>
      <c r="I59" s="26">
        <v>0</v>
      </c>
      <c r="J59" s="26">
        <v>0</v>
      </c>
      <c r="K59" s="216">
        <v>0.03</v>
      </c>
      <c r="L59" s="215">
        <v>0.04</v>
      </c>
      <c r="M59" s="216">
        <v>0.09</v>
      </c>
      <c r="N59" s="215">
        <v>0.01</v>
      </c>
      <c r="O59" s="215">
        <v>5.0000000000000001E-3</v>
      </c>
      <c r="P59" s="217">
        <v>0.03</v>
      </c>
      <c r="Q59" s="217">
        <v>0.02</v>
      </c>
    </row>
    <row r="60" spans="1:19" ht="15.75" thickBot="1" x14ac:dyDescent="0.3">
      <c r="A60" s="445"/>
      <c r="B60" s="443"/>
      <c r="C60" s="15" t="s">
        <v>0</v>
      </c>
      <c r="D60" s="214">
        <v>4</v>
      </c>
      <c r="E60" s="217">
        <v>1.6000000000000001E-3</v>
      </c>
      <c r="F60" s="216">
        <v>0.03</v>
      </c>
      <c r="G60" s="27">
        <v>0</v>
      </c>
      <c r="H60" s="217">
        <v>0.02</v>
      </c>
      <c r="I60" s="26">
        <v>0</v>
      </c>
      <c r="J60" s="26">
        <v>0</v>
      </c>
      <c r="K60" s="216">
        <v>0.01</v>
      </c>
      <c r="L60" s="215">
        <v>0.05</v>
      </c>
      <c r="M60" s="216">
        <v>0.06</v>
      </c>
      <c r="N60" s="215">
        <v>0.02</v>
      </c>
      <c r="O60" s="216">
        <v>0.01</v>
      </c>
      <c r="P60" s="217">
        <v>0.03</v>
      </c>
      <c r="Q60" s="217">
        <v>0.02</v>
      </c>
    </row>
    <row r="61" spans="1:19" s="31" customFormat="1" x14ac:dyDescent="0.25">
      <c r="A61" s="445"/>
      <c r="B61" s="441" t="s">
        <v>1270</v>
      </c>
      <c r="C61" s="16" t="s">
        <v>3</v>
      </c>
      <c r="D61" s="221">
        <v>1.1000000000000001</v>
      </c>
      <c r="E61" s="220">
        <v>1.6000000000000001E-3</v>
      </c>
      <c r="F61" s="219">
        <v>5.0000000000000001E-3</v>
      </c>
      <c r="G61" s="218">
        <v>0.04</v>
      </c>
      <c r="H61" s="29">
        <v>0</v>
      </c>
      <c r="I61" s="23">
        <v>0</v>
      </c>
      <c r="J61" s="23">
        <v>0</v>
      </c>
      <c r="K61" s="28">
        <v>0</v>
      </c>
      <c r="L61" s="218">
        <v>0.05</v>
      </c>
      <c r="M61" s="219">
        <v>0.06</v>
      </c>
      <c r="N61" s="218">
        <v>0.02</v>
      </c>
      <c r="O61" s="219">
        <v>1.4999999999999999E-2</v>
      </c>
      <c r="P61" s="220">
        <v>0.01</v>
      </c>
      <c r="Q61" s="220">
        <v>0.02</v>
      </c>
    </row>
    <row r="62" spans="1:19" s="31" customFormat="1" x14ac:dyDescent="0.25">
      <c r="A62" s="445"/>
      <c r="B62" s="442"/>
      <c r="C62" s="15" t="s">
        <v>2</v>
      </c>
      <c r="D62" s="214">
        <v>2</v>
      </c>
      <c r="E62" s="217">
        <v>1.6000000000000001E-3</v>
      </c>
      <c r="F62" s="216">
        <v>3.5000000000000003E-2</v>
      </c>
      <c r="G62" s="27">
        <v>0</v>
      </c>
      <c r="H62" s="217">
        <v>0.04</v>
      </c>
      <c r="I62" s="26">
        <v>0</v>
      </c>
      <c r="J62" s="26">
        <v>0</v>
      </c>
      <c r="K62" s="26">
        <v>0</v>
      </c>
      <c r="L62" s="215">
        <v>0.05</v>
      </c>
      <c r="M62" s="216">
        <v>0.03</v>
      </c>
      <c r="N62" s="215">
        <v>0.05</v>
      </c>
      <c r="O62" s="216">
        <v>0.04</v>
      </c>
      <c r="P62" s="217">
        <v>0.01</v>
      </c>
      <c r="Q62" s="217">
        <v>0.02</v>
      </c>
    </row>
    <row r="63" spans="1:19" s="31" customFormat="1" x14ac:dyDescent="0.25">
      <c r="A63" s="445"/>
      <c r="B63" s="442"/>
      <c r="C63" s="15" t="s">
        <v>1</v>
      </c>
      <c r="D63" s="214">
        <v>2.9</v>
      </c>
      <c r="E63" s="217">
        <v>1.6000000000000001E-3</v>
      </c>
      <c r="F63" s="216">
        <v>1.4999999999999999E-2</v>
      </c>
      <c r="G63" s="215">
        <v>0.04</v>
      </c>
      <c r="H63" s="25">
        <v>0</v>
      </c>
      <c r="I63" s="26">
        <v>0</v>
      </c>
      <c r="J63" s="26">
        <v>0</v>
      </c>
      <c r="K63" s="216">
        <v>0.03</v>
      </c>
      <c r="L63" s="215">
        <v>0.04</v>
      </c>
      <c r="M63" s="216">
        <v>0.05</v>
      </c>
      <c r="N63" s="215">
        <v>0.01</v>
      </c>
      <c r="O63" s="216">
        <v>5.0000000000000001E-3</v>
      </c>
      <c r="P63" s="217">
        <v>0.02</v>
      </c>
      <c r="Q63" s="217">
        <v>0.02</v>
      </c>
    </row>
    <row r="64" spans="1:19" s="31" customFormat="1" ht="15.75" thickBot="1" x14ac:dyDescent="0.3">
      <c r="A64" s="445"/>
      <c r="B64" s="443"/>
      <c r="C64" s="15" t="s">
        <v>0</v>
      </c>
      <c r="D64" s="214">
        <v>4</v>
      </c>
      <c r="E64" s="217">
        <v>1.6000000000000001E-3</v>
      </c>
      <c r="F64" s="216">
        <v>0.03</v>
      </c>
      <c r="G64" s="27">
        <v>0</v>
      </c>
      <c r="H64" s="217">
        <v>0.02</v>
      </c>
      <c r="I64" s="26">
        <v>0</v>
      </c>
      <c r="J64" s="26">
        <v>0</v>
      </c>
      <c r="K64" s="216">
        <v>0.01</v>
      </c>
      <c r="L64" s="215">
        <v>0.03</v>
      </c>
      <c r="M64" s="216">
        <v>0.02</v>
      </c>
      <c r="N64" s="215">
        <v>0.03</v>
      </c>
      <c r="O64" s="216">
        <v>0.03</v>
      </c>
      <c r="P64" s="217">
        <v>0.02</v>
      </c>
      <c r="Q64" s="217">
        <v>0.02</v>
      </c>
    </row>
    <row r="65" spans="1:17" s="31" customFormat="1" x14ac:dyDescent="0.25">
      <c r="A65" s="445"/>
      <c r="B65" s="441" t="s">
        <v>1271</v>
      </c>
      <c r="C65" s="16" t="s">
        <v>3</v>
      </c>
      <c r="D65" s="221">
        <v>1.1000000000000001</v>
      </c>
      <c r="E65" s="220">
        <v>1.6000000000000001E-3</v>
      </c>
      <c r="F65" s="219">
        <v>5.0000000000000001E-3</v>
      </c>
      <c r="G65" s="218">
        <v>0.04</v>
      </c>
      <c r="H65" s="29">
        <v>0</v>
      </c>
      <c r="I65" s="23">
        <v>0</v>
      </c>
      <c r="J65" s="23">
        <v>0</v>
      </c>
      <c r="K65" s="28">
        <v>0</v>
      </c>
      <c r="L65" s="218">
        <v>0.05</v>
      </c>
      <c r="M65" s="219">
        <v>0.06</v>
      </c>
      <c r="N65" s="218">
        <v>0.02</v>
      </c>
      <c r="O65" s="219">
        <v>1.4999999999999999E-2</v>
      </c>
      <c r="P65" s="220">
        <v>0.01</v>
      </c>
      <c r="Q65" s="220">
        <v>0.02</v>
      </c>
    </row>
    <row r="66" spans="1:17" s="31" customFormat="1" x14ac:dyDescent="0.25">
      <c r="A66" s="445"/>
      <c r="B66" s="442"/>
      <c r="C66" s="15" t="s">
        <v>2</v>
      </c>
      <c r="D66" s="214">
        <v>2</v>
      </c>
      <c r="E66" s="217">
        <v>1.6000000000000001E-3</v>
      </c>
      <c r="F66" s="216">
        <v>3.5000000000000003E-2</v>
      </c>
      <c r="G66" s="27">
        <v>0</v>
      </c>
      <c r="H66" s="217">
        <v>0.04</v>
      </c>
      <c r="I66" s="26">
        <v>0</v>
      </c>
      <c r="J66" s="26">
        <v>0</v>
      </c>
      <c r="K66" s="26">
        <v>0</v>
      </c>
      <c r="L66" s="215">
        <v>0.05</v>
      </c>
      <c r="M66" s="216">
        <v>0.03</v>
      </c>
      <c r="N66" s="215">
        <v>0.05</v>
      </c>
      <c r="O66" s="216">
        <v>0.04</v>
      </c>
      <c r="P66" s="217">
        <v>0.01</v>
      </c>
      <c r="Q66" s="217">
        <v>0.02</v>
      </c>
    </row>
    <row r="67" spans="1:17" s="31" customFormat="1" x14ac:dyDescent="0.25">
      <c r="A67" s="445"/>
      <c r="B67" s="442"/>
      <c r="C67" s="15" t="s">
        <v>1</v>
      </c>
      <c r="D67" s="214">
        <v>2.9</v>
      </c>
      <c r="E67" s="217">
        <v>1.6000000000000001E-3</v>
      </c>
      <c r="F67" s="216">
        <v>1.4999999999999999E-2</v>
      </c>
      <c r="G67" s="215">
        <v>0.04</v>
      </c>
      <c r="H67" s="25">
        <v>0</v>
      </c>
      <c r="I67" s="26">
        <v>0</v>
      </c>
      <c r="J67" s="26">
        <v>0</v>
      </c>
      <c r="K67" s="216">
        <v>0.03</v>
      </c>
      <c r="L67" s="215">
        <v>0.04</v>
      </c>
      <c r="M67" s="216">
        <v>0.05</v>
      </c>
      <c r="N67" s="215">
        <v>0.01</v>
      </c>
      <c r="O67" s="216">
        <v>5.0000000000000001E-3</v>
      </c>
      <c r="P67" s="217">
        <v>0.02</v>
      </c>
      <c r="Q67" s="217">
        <v>0.02</v>
      </c>
    </row>
    <row r="68" spans="1:17" s="31" customFormat="1" ht="15.75" thickBot="1" x14ac:dyDescent="0.3">
      <c r="A68" s="445"/>
      <c r="B68" s="443"/>
      <c r="C68" s="15" t="s">
        <v>0</v>
      </c>
      <c r="D68" s="214">
        <v>4</v>
      </c>
      <c r="E68" s="217">
        <v>1.6000000000000001E-3</v>
      </c>
      <c r="F68" s="216">
        <v>0.03</v>
      </c>
      <c r="G68" s="27">
        <v>0</v>
      </c>
      <c r="H68" s="217">
        <v>0.02</v>
      </c>
      <c r="I68" s="26">
        <v>0</v>
      </c>
      <c r="J68" s="26">
        <v>0</v>
      </c>
      <c r="K68" s="216">
        <v>0.01</v>
      </c>
      <c r="L68" s="215">
        <v>0.03</v>
      </c>
      <c r="M68" s="216">
        <v>0.02</v>
      </c>
      <c r="N68" s="215">
        <v>0.03</v>
      </c>
      <c r="O68" s="216">
        <v>0.03</v>
      </c>
      <c r="P68" s="217">
        <v>0.02</v>
      </c>
      <c r="Q68" s="217">
        <v>0.02</v>
      </c>
    </row>
    <row r="69" spans="1:17" ht="15" customHeight="1" x14ac:dyDescent="0.25">
      <c r="A69" s="445"/>
      <c r="B69" s="441" t="s">
        <v>1272</v>
      </c>
      <c r="C69" s="16" t="s">
        <v>3</v>
      </c>
      <c r="D69" s="221">
        <v>1.1000000000000001</v>
      </c>
      <c r="E69" s="220">
        <v>1.6000000000000001E-3</v>
      </c>
      <c r="F69" s="219">
        <v>5.0000000000000001E-3</v>
      </c>
      <c r="G69" s="218">
        <v>0.04</v>
      </c>
      <c r="H69" s="29">
        <v>0</v>
      </c>
      <c r="I69" s="23">
        <v>0</v>
      </c>
      <c r="J69" s="23">
        <v>0</v>
      </c>
      <c r="K69" s="28">
        <v>0</v>
      </c>
      <c r="L69" s="218">
        <v>0.05</v>
      </c>
      <c r="M69" s="219">
        <v>0.06</v>
      </c>
      <c r="N69" s="218">
        <v>0.02</v>
      </c>
      <c r="O69" s="219">
        <v>1.4999999999999999E-2</v>
      </c>
      <c r="P69" s="220">
        <v>0.01</v>
      </c>
      <c r="Q69" s="220">
        <v>0.02</v>
      </c>
    </row>
    <row r="70" spans="1:17" x14ac:dyDescent="0.25">
      <c r="A70" s="445"/>
      <c r="B70" s="442"/>
      <c r="C70" s="15" t="s">
        <v>2</v>
      </c>
      <c r="D70" s="214">
        <v>2</v>
      </c>
      <c r="E70" s="217">
        <v>1.6000000000000001E-3</v>
      </c>
      <c r="F70" s="216">
        <v>3.5000000000000003E-2</v>
      </c>
      <c r="G70" s="27">
        <v>0</v>
      </c>
      <c r="H70" s="217">
        <v>0.04</v>
      </c>
      <c r="I70" s="26">
        <v>0</v>
      </c>
      <c r="J70" s="26">
        <v>0</v>
      </c>
      <c r="K70" s="26">
        <v>0</v>
      </c>
      <c r="L70" s="215">
        <v>0.05</v>
      </c>
      <c r="M70" s="216">
        <v>0.03</v>
      </c>
      <c r="N70" s="215">
        <v>0.05</v>
      </c>
      <c r="O70" s="216">
        <v>0.04</v>
      </c>
      <c r="P70" s="217">
        <v>0.01</v>
      </c>
      <c r="Q70" s="217">
        <v>0.02</v>
      </c>
    </row>
    <row r="71" spans="1:17" x14ac:dyDescent="0.25">
      <c r="A71" s="445"/>
      <c r="B71" s="442"/>
      <c r="C71" s="15" t="s">
        <v>1</v>
      </c>
      <c r="D71" s="214">
        <v>2.9</v>
      </c>
      <c r="E71" s="217">
        <v>1.6000000000000001E-3</v>
      </c>
      <c r="F71" s="216">
        <v>1.4999999999999999E-2</v>
      </c>
      <c r="G71" s="215">
        <v>0.04</v>
      </c>
      <c r="H71" s="25">
        <v>0</v>
      </c>
      <c r="I71" s="26">
        <v>0</v>
      </c>
      <c r="J71" s="26">
        <v>0</v>
      </c>
      <c r="K71" s="216">
        <v>0.03</v>
      </c>
      <c r="L71" s="215">
        <v>0.04</v>
      </c>
      <c r="M71" s="216">
        <v>0.05</v>
      </c>
      <c r="N71" s="215">
        <v>0.01</v>
      </c>
      <c r="O71" s="216">
        <v>5.0000000000000001E-3</v>
      </c>
      <c r="P71" s="217">
        <v>0.02</v>
      </c>
      <c r="Q71" s="217">
        <v>0.02</v>
      </c>
    </row>
    <row r="72" spans="1:17" ht="15.75" thickBot="1" x14ac:dyDescent="0.3">
      <c r="A72" s="445"/>
      <c r="B72" s="443"/>
      <c r="C72" s="15" t="s">
        <v>0</v>
      </c>
      <c r="D72" s="214">
        <v>4</v>
      </c>
      <c r="E72" s="217">
        <v>1.6000000000000001E-3</v>
      </c>
      <c r="F72" s="216">
        <v>0.03</v>
      </c>
      <c r="G72" s="27">
        <v>0</v>
      </c>
      <c r="H72" s="217">
        <v>0.02</v>
      </c>
      <c r="I72" s="26">
        <v>0</v>
      </c>
      <c r="J72" s="26">
        <v>0</v>
      </c>
      <c r="K72" s="216">
        <v>0.01</v>
      </c>
      <c r="L72" s="215">
        <v>0.03</v>
      </c>
      <c r="M72" s="216">
        <v>0.02</v>
      </c>
      <c r="N72" s="215">
        <v>0.03</v>
      </c>
      <c r="O72" s="216">
        <v>0.03</v>
      </c>
      <c r="P72" s="217">
        <v>0.02</v>
      </c>
      <c r="Q72" s="217">
        <v>0.02</v>
      </c>
    </row>
    <row r="73" spans="1:17" ht="15" customHeight="1" x14ac:dyDescent="0.25">
      <c r="A73" s="445"/>
      <c r="B73" s="447" t="s">
        <v>1273</v>
      </c>
      <c r="C73" s="16" t="s">
        <v>3</v>
      </c>
      <c r="D73" s="221">
        <v>1.1000000000000001</v>
      </c>
      <c r="E73" s="220">
        <v>1.6000000000000001E-3</v>
      </c>
      <c r="F73" s="219">
        <v>5.0000000000000001E-3</v>
      </c>
      <c r="G73" s="218">
        <v>0.05</v>
      </c>
      <c r="H73" s="29">
        <v>0</v>
      </c>
      <c r="I73" s="28">
        <v>0</v>
      </c>
      <c r="J73" s="28">
        <v>0</v>
      </c>
      <c r="K73" s="28">
        <v>0</v>
      </c>
      <c r="L73" s="218">
        <v>0.04</v>
      </c>
      <c r="M73" s="219">
        <v>0.06</v>
      </c>
      <c r="N73" s="218">
        <v>0.03</v>
      </c>
      <c r="O73" s="219">
        <v>0.01</v>
      </c>
      <c r="P73" s="220">
        <v>0.01</v>
      </c>
      <c r="Q73" s="220">
        <v>0.02</v>
      </c>
    </row>
    <row r="74" spans="1:17" x14ac:dyDescent="0.25">
      <c r="A74" s="445"/>
      <c r="B74" s="442"/>
      <c r="C74" s="15" t="s">
        <v>2</v>
      </c>
      <c r="D74" s="214">
        <v>2</v>
      </c>
      <c r="E74" s="217">
        <v>1.6000000000000001E-3</v>
      </c>
      <c r="F74" s="216">
        <v>3.5000000000000003E-2</v>
      </c>
      <c r="G74" s="27">
        <v>0</v>
      </c>
      <c r="H74" s="217">
        <v>0.05</v>
      </c>
      <c r="I74" s="26">
        <v>0</v>
      </c>
      <c r="J74" s="26">
        <v>0</v>
      </c>
      <c r="K74" s="26">
        <v>0</v>
      </c>
      <c r="L74" s="215">
        <v>0.03</v>
      </c>
      <c r="M74" s="216">
        <v>0.02</v>
      </c>
      <c r="N74" s="215">
        <v>0.04</v>
      </c>
      <c r="O74" s="216">
        <v>0.04</v>
      </c>
      <c r="P74" s="217">
        <v>0.01</v>
      </c>
      <c r="Q74" s="217">
        <v>0.02</v>
      </c>
    </row>
    <row r="75" spans="1:17" x14ac:dyDescent="0.25">
      <c r="A75" s="445"/>
      <c r="B75" s="442"/>
      <c r="C75" s="15" t="s">
        <v>1</v>
      </c>
      <c r="D75" s="214">
        <v>2.7</v>
      </c>
      <c r="E75" s="217">
        <v>1.6000000000000001E-3</v>
      </c>
      <c r="F75" s="216">
        <v>1.4999999999999999E-2</v>
      </c>
      <c r="G75" s="215">
        <v>0.06</v>
      </c>
      <c r="H75" s="25">
        <v>0</v>
      </c>
      <c r="I75" s="26">
        <v>0</v>
      </c>
      <c r="J75" s="26">
        <v>0</v>
      </c>
      <c r="K75" s="216">
        <v>0.04</v>
      </c>
      <c r="L75" s="215">
        <v>0.06</v>
      </c>
      <c r="M75" s="216">
        <v>0.06</v>
      </c>
      <c r="N75" s="215">
        <v>0.03</v>
      </c>
      <c r="O75" s="216">
        <v>0.03</v>
      </c>
      <c r="P75" s="217">
        <v>0.02</v>
      </c>
      <c r="Q75" s="217">
        <v>0.02</v>
      </c>
    </row>
    <row r="76" spans="1:17" ht="15.75" thickBot="1" x14ac:dyDescent="0.3">
      <c r="A76" s="446"/>
      <c r="B76" s="443"/>
      <c r="C76" s="15" t="s">
        <v>0</v>
      </c>
      <c r="D76" s="214">
        <v>3.9</v>
      </c>
      <c r="E76" s="217">
        <v>1.6000000000000001E-3</v>
      </c>
      <c r="F76" s="216">
        <v>2.5000000000000001E-2</v>
      </c>
      <c r="G76" s="27">
        <v>0</v>
      </c>
      <c r="H76" s="217">
        <v>0.03</v>
      </c>
      <c r="I76" s="26">
        <v>0</v>
      </c>
      <c r="J76" s="26">
        <v>0</v>
      </c>
      <c r="K76" s="216">
        <v>0.01</v>
      </c>
      <c r="L76" s="215">
        <v>0.02</v>
      </c>
      <c r="M76" s="216">
        <v>0.02</v>
      </c>
      <c r="N76" s="215">
        <v>0.05</v>
      </c>
      <c r="O76" s="216">
        <v>0.03</v>
      </c>
      <c r="P76" s="217">
        <v>0.02</v>
      </c>
      <c r="Q76" s="217">
        <v>0.02</v>
      </c>
    </row>
    <row r="77" spans="1:17" ht="15" customHeight="1" x14ac:dyDescent="0.25">
      <c r="A77" s="444" t="s">
        <v>15</v>
      </c>
      <c r="B77" s="447" t="s">
        <v>4</v>
      </c>
      <c r="C77" s="16" t="s">
        <v>3</v>
      </c>
      <c r="D77" s="221">
        <v>1.2</v>
      </c>
      <c r="E77" s="220">
        <v>3.2000000000000002E-3</v>
      </c>
      <c r="F77" s="219">
        <v>0</v>
      </c>
      <c r="G77" s="218">
        <v>0.03</v>
      </c>
      <c r="H77" s="29">
        <v>0</v>
      </c>
      <c r="I77" s="23">
        <v>0</v>
      </c>
      <c r="J77" s="23">
        <v>0</v>
      </c>
      <c r="K77" s="28">
        <v>0</v>
      </c>
      <c r="L77" s="218">
        <v>0.06</v>
      </c>
      <c r="M77" s="219">
        <v>0.03</v>
      </c>
      <c r="N77" s="218">
        <v>0.01</v>
      </c>
      <c r="O77" s="219">
        <v>0.01</v>
      </c>
      <c r="P77" s="220">
        <v>0.02</v>
      </c>
      <c r="Q77" s="217">
        <v>0.03</v>
      </c>
    </row>
    <row r="78" spans="1:17" x14ac:dyDescent="0.25">
      <c r="A78" s="445"/>
      <c r="B78" s="442"/>
      <c r="C78" s="15" t="s">
        <v>2</v>
      </c>
      <c r="D78" s="214">
        <v>2.1</v>
      </c>
      <c r="E78" s="217">
        <v>3.2000000000000002E-3</v>
      </c>
      <c r="F78" s="216">
        <v>0</v>
      </c>
      <c r="G78" s="27">
        <v>0</v>
      </c>
      <c r="H78" s="217">
        <v>0.02</v>
      </c>
      <c r="I78" s="26">
        <v>0</v>
      </c>
      <c r="J78" s="26">
        <v>0</v>
      </c>
      <c r="K78" s="26">
        <v>0</v>
      </c>
      <c r="L78" s="215">
        <v>0.05</v>
      </c>
      <c r="M78" s="216">
        <v>0.05</v>
      </c>
      <c r="N78" s="215">
        <v>0.01</v>
      </c>
      <c r="O78" s="215">
        <v>0.02</v>
      </c>
      <c r="P78" s="217">
        <v>0.02</v>
      </c>
      <c r="Q78" s="217">
        <v>0.03</v>
      </c>
    </row>
    <row r="79" spans="1:17" x14ac:dyDescent="0.25">
      <c r="A79" s="445"/>
      <c r="B79" s="442"/>
      <c r="C79" s="15" t="s">
        <v>1</v>
      </c>
      <c r="D79" s="214">
        <v>2.8</v>
      </c>
      <c r="E79" s="217">
        <v>3.2000000000000002E-3</v>
      </c>
      <c r="F79" s="216">
        <v>0</v>
      </c>
      <c r="G79" s="215">
        <v>0.04</v>
      </c>
      <c r="H79" s="25">
        <v>0</v>
      </c>
      <c r="I79" s="26">
        <v>0</v>
      </c>
      <c r="J79" s="26">
        <v>0</v>
      </c>
      <c r="K79" s="216">
        <v>0.05</v>
      </c>
      <c r="L79" s="215">
        <v>0.04</v>
      </c>
      <c r="M79" s="216">
        <v>0.04</v>
      </c>
      <c r="N79" s="215">
        <v>0.01</v>
      </c>
      <c r="O79" s="215">
        <v>0.01</v>
      </c>
      <c r="P79" s="217">
        <v>0.02</v>
      </c>
      <c r="Q79" s="217">
        <v>0.03</v>
      </c>
    </row>
    <row r="80" spans="1:17" ht="15.75" thickBot="1" x14ac:dyDescent="0.3">
      <c r="A80" s="445"/>
      <c r="B80" s="443"/>
      <c r="C80" s="15" t="s">
        <v>0</v>
      </c>
      <c r="D80" s="214">
        <v>4</v>
      </c>
      <c r="E80" s="217">
        <v>3.2000000000000002E-3</v>
      </c>
      <c r="F80" s="216">
        <v>0</v>
      </c>
      <c r="G80" s="27">
        <v>0</v>
      </c>
      <c r="H80" s="217">
        <v>0.01</v>
      </c>
      <c r="I80" s="26">
        <v>0</v>
      </c>
      <c r="J80" s="26">
        <v>0</v>
      </c>
      <c r="K80" s="216">
        <v>0.04</v>
      </c>
      <c r="L80" s="215">
        <v>0.04</v>
      </c>
      <c r="M80" s="216">
        <v>0.05</v>
      </c>
      <c r="N80" s="215">
        <v>0.02</v>
      </c>
      <c r="O80" s="216">
        <v>0.02</v>
      </c>
      <c r="P80" s="217">
        <v>0.02</v>
      </c>
      <c r="Q80" s="217">
        <v>0.03</v>
      </c>
    </row>
    <row r="81" spans="1:17" ht="15" customHeight="1" x14ac:dyDescent="0.25">
      <c r="A81" s="445"/>
      <c r="B81" s="447" t="s">
        <v>1269</v>
      </c>
      <c r="C81" s="16" t="s">
        <v>3</v>
      </c>
      <c r="D81" s="221">
        <v>1.1000000000000001</v>
      </c>
      <c r="E81" s="220">
        <v>3.2000000000000002E-3</v>
      </c>
      <c r="F81" s="219">
        <v>0</v>
      </c>
      <c r="G81" s="218">
        <v>0.02</v>
      </c>
      <c r="H81" s="29">
        <v>0</v>
      </c>
      <c r="I81" s="23">
        <v>0</v>
      </c>
      <c r="J81" s="23">
        <v>0</v>
      </c>
      <c r="K81" s="28">
        <v>0</v>
      </c>
      <c r="L81" s="218">
        <v>0.06</v>
      </c>
      <c r="M81" s="219">
        <v>0.03</v>
      </c>
      <c r="N81" s="218">
        <v>0.01</v>
      </c>
      <c r="O81" s="219">
        <v>0.01</v>
      </c>
      <c r="P81" s="220">
        <v>0.02</v>
      </c>
      <c r="Q81" s="217">
        <v>0.03</v>
      </c>
    </row>
    <row r="82" spans="1:17" x14ac:dyDescent="0.25">
      <c r="A82" s="445"/>
      <c r="B82" s="442"/>
      <c r="C82" s="15" t="s">
        <v>2</v>
      </c>
      <c r="D82" s="214">
        <v>2.1</v>
      </c>
      <c r="E82" s="217">
        <v>3.2000000000000002E-3</v>
      </c>
      <c r="F82" s="216">
        <v>0</v>
      </c>
      <c r="G82" s="27">
        <v>0</v>
      </c>
      <c r="H82" s="217">
        <v>0.02</v>
      </c>
      <c r="I82" s="26">
        <v>0</v>
      </c>
      <c r="J82" s="26">
        <v>0</v>
      </c>
      <c r="K82" s="26">
        <v>0</v>
      </c>
      <c r="L82" s="215">
        <v>0.05</v>
      </c>
      <c r="M82" s="216">
        <v>0.05</v>
      </c>
      <c r="N82" s="215">
        <v>0.01</v>
      </c>
      <c r="O82" s="215">
        <v>0.02</v>
      </c>
      <c r="P82" s="217">
        <v>0.02</v>
      </c>
      <c r="Q82" s="217">
        <v>0.03</v>
      </c>
    </row>
    <row r="83" spans="1:17" x14ac:dyDescent="0.25">
      <c r="A83" s="445"/>
      <c r="B83" s="442"/>
      <c r="C83" s="15" t="s">
        <v>1</v>
      </c>
      <c r="D83" s="214">
        <v>2.2999999999999998</v>
      </c>
      <c r="E83" s="217">
        <v>3.2000000000000002E-3</v>
      </c>
      <c r="F83" s="216">
        <v>0</v>
      </c>
      <c r="G83" s="215">
        <v>0.02</v>
      </c>
      <c r="H83" s="25">
        <v>0</v>
      </c>
      <c r="I83" s="26">
        <v>0</v>
      </c>
      <c r="J83" s="26">
        <v>0</v>
      </c>
      <c r="K83" s="216">
        <v>7.0000000000000007E-2</v>
      </c>
      <c r="L83" s="215">
        <v>0.04</v>
      </c>
      <c r="M83" s="216">
        <v>0.04</v>
      </c>
      <c r="N83" s="215">
        <v>0.01</v>
      </c>
      <c r="O83" s="215">
        <v>0.01</v>
      </c>
      <c r="P83" s="217">
        <v>0.02</v>
      </c>
      <c r="Q83" s="217">
        <v>0.03</v>
      </c>
    </row>
    <row r="84" spans="1:17" ht="15.75" thickBot="1" x14ac:dyDescent="0.3">
      <c r="A84" s="445"/>
      <c r="B84" s="443"/>
      <c r="C84" s="15" t="s">
        <v>0</v>
      </c>
      <c r="D84" s="214">
        <v>3.5</v>
      </c>
      <c r="E84" s="217">
        <v>3.2000000000000002E-3</v>
      </c>
      <c r="F84" s="216">
        <v>0</v>
      </c>
      <c r="G84" s="27">
        <v>0</v>
      </c>
      <c r="H84" s="217">
        <v>0.01</v>
      </c>
      <c r="I84" s="26">
        <v>0</v>
      </c>
      <c r="J84" s="26">
        <v>0</v>
      </c>
      <c r="K84" s="216">
        <v>0.05</v>
      </c>
      <c r="L84" s="215">
        <v>0.04</v>
      </c>
      <c r="M84" s="216">
        <v>0.05</v>
      </c>
      <c r="N84" s="215">
        <v>0.02</v>
      </c>
      <c r="O84" s="216">
        <v>0.02</v>
      </c>
      <c r="P84" s="217">
        <v>0.02</v>
      </c>
      <c r="Q84" s="217">
        <v>0.03</v>
      </c>
    </row>
    <row r="85" spans="1:17" s="31" customFormat="1" x14ac:dyDescent="0.25">
      <c r="A85" s="445"/>
      <c r="B85" s="441" t="s">
        <v>1270</v>
      </c>
      <c r="C85" s="16" t="s">
        <v>3</v>
      </c>
      <c r="D85" s="221">
        <v>1.1000000000000001</v>
      </c>
      <c r="E85" s="220">
        <v>3.2000000000000002E-3</v>
      </c>
      <c r="F85" s="219">
        <v>0</v>
      </c>
      <c r="G85" s="218">
        <v>0.02</v>
      </c>
      <c r="H85" s="29">
        <v>0</v>
      </c>
      <c r="I85" s="23">
        <v>0</v>
      </c>
      <c r="J85" s="23">
        <v>0</v>
      </c>
      <c r="K85" s="28">
        <v>0</v>
      </c>
      <c r="L85" s="218">
        <v>0.04</v>
      </c>
      <c r="M85" s="219">
        <v>0.03</v>
      </c>
      <c r="N85" s="218">
        <v>0.01</v>
      </c>
      <c r="O85" s="219">
        <v>0.01</v>
      </c>
      <c r="P85" s="220">
        <v>0.02</v>
      </c>
      <c r="Q85" s="217">
        <v>0.03</v>
      </c>
    </row>
    <row r="86" spans="1:17" s="31" customFormat="1" x14ac:dyDescent="0.25">
      <c r="A86" s="445"/>
      <c r="B86" s="442"/>
      <c r="C86" s="15" t="s">
        <v>2</v>
      </c>
      <c r="D86" s="214">
        <v>2.1</v>
      </c>
      <c r="E86" s="217">
        <v>3.2000000000000002E-3</v>
      </c>
      <c r="F86" s="216">
        <v>0</v>
      </c>
      <c r="G86" s="27">
        <v>0</v>
      </c>
      <c r="H86" s="217">
        <v>0.02</v>
      </c>
      <c r="I86" s="26">
        <v>0</v>
      </c>
      <c r="J86" s="26">
        <v>0</v>
      </c>
      <c r="K86" s="26">
        <v>0</v>
      </c>
      <c r="L86" s="215">
        <v>0.04</v>
      </c>
      <c r="M86" s="216">
        <v>0.02</v>
      </c>
      <c r="N86" s="215">
        <v>0.02</v>
      </c>
      <c r="O86" s="216">
        <v>0.04</v>
      </c>
      <c r="P86" s="217">
        <v>0.02</v>
      </c>
      <c r="Q86" s="217">
        <v>0.03</v>
      </c>
    </row>
    <row r="87" spans="1:17" s="31" customFormat="1" x14ac:dyDescent="0.25">
      <c r="A87" s="445"/>
      <c r="B87" s="442"/>
      <c r="C87" s="15" t="s">
        <v>1</v>
      </c>
      <c r="D87" s="214">
        <v>2.2999999999999998</v>
      </c>
      <c r="E87" s="217">
        <v>3.2000000000000002E-3</v>
      </c>
      <c r="F87" s="216">
        <v>0</v>
      </c>
      <c r="G87" s="215">
        <v>0.02</v>
      </c>
      <c r="H87" s="25">
        <v>0</v>
      </c>
      <c r="I87" s="26">
        <v>0</v>
      </c>
      <c r="J87" s="26">
        <v>0</v>
      </c>
      <c r="K87" s="216">
        <v>7.0000000000000007E-2</v>
      </c>
      <c r="L87" s="215">
        <v>0.04</v>
      </c>
      <c r="M87" s="216">
        <v>0.04</v>
      </c>
      <c r="N87" s="215">
        <v>1.4999999999999999E-2</v>
      </c>
      <c r="O87" s="216">
        <v>0.01</v>
      </c>
      <c r="P87" s="217">
        <v>0.02</v>
      </c>
      <c r="Q87" s="217">
        <v>0.03</v>
      </c>
    </row>
    <row r="88" spans="1:17" s="31" customFormat="1" ht="15.75" thickBot="1" x14ac:dyDescent="0.3">
      <c r="A88" s="445"/>
      <c r="B88" s="443"/>
      <c r="C88" s="15" t="s">
        <v>0</v>
      </c>
      <c r="D88" s="214">
        <v>3.5</v>
      </c>
      <c r="E88" s="217">
        <v>3.2000000000000002E-3</v>
      </c>
      <c r="F88" s="216">
        <v>0</v>
      </c>
      <c r="G88" s="27">
        <v>0</v>
      </c>
      <c r="H88" s="217">
        <v>0.01</v>
      </c>
      <c r="I88" s="26">
        <v>0</v>
      </c>
      <c r="J88" s="26">
        <v>0</v>
      </c>
      <c r="K88" s="216">
        <v>0.05</v>
      </c>
      <c r="L88" s="215">
        <v>0.04</v>
      </c>
      <c r="M88" s="216">
        <v>0.04</v>
      </c>
      <c r="N88" s="215">
        <v>0.03</v>
      </c>
      <c r="O88" s="216">
        <v>0.04</v>
      </c>
      <c r="P88" s="217">
        <v>0.02</v>
      </c>
      <c r="Q88" s="217">
        <v>0.03</v>
      </c>
    </row>
    <row r="89" spans="1:17" s="31" customFormat="1" x14ac:dyDescent="0.25">
      <c r="A89" s="445"/>
      <c r="B89" s="441" t="s">
        <v>1271</v>
      </c>
      <c r="C89" s="16" t="s">
        <v>3</v>
      </c>
      <c r="D89" s="221">
        <v>1.1000000000000001</v>
      </c>
      <c r="E89" s="220">
        <v>3.2000000000000002E-3</v>
      </c>
      <c r="F89" s="219">
        <v>0</v>
      </c>
      <c r="G89" s="218">
        <v>0.02</v>
      </c>
      <c r="H89" s="29">
        <v>0</v>
      </c>
      <c r="I89" s="23">
        <v>0</v>
      </c>
      <c r="J89" s="23">
        <v>0</v>
      </c>
      <c r="K89" s="28">
        <v>0</v>
      </c>
      <c r="L89" s="218">
        <v>0.04</v>
      </c>
      <c r="M89" s="219">
        <v>0.03</v>
      </c>
      <c r="N89" s="218">
        <v>0.01</v>
      </c>
      <c r="O89" s="219">
        <v>0.01</v>
      </c>
      <c r="P89" s="220">
        <v>0.02</v>
      </c>
      <c r="Q89" s="217">
        <v>0.03</v>
      </c>
    </row>
    <row r="90" spans="1:17" s="31" customFormat="1" x14ac:dyDescent="0.25">
      <c r="A90" s="445"/>
      <c r="B90" s="442"/>
      <c r="C90" s="15" t="s">
        <v>2</v>
      </c>
      <c r="D90" s="214">
        <v>2.1</v>
      </c>
      <c r="E90" s="217">
        <v>3.2000000000000002E-3</v>
      </c>
      <c r="F90" s="216">
        <v>0</v>
      </c>
      <c r="G90" s="27">
        <v>0</v>
      </c>
      <c r="H90" s="217">
        <v>0.02</v>
      </c>
      <c r="I90" s="26">
        <v>0</v>
      </c>
      <c r="J90" s="26">
        <v>0</v>
      </c>
      <c r="K90" s="26">
        <v>0</v>
      </c>
      <c r="L90" s="215">
        <v>0.04</v>
      </c>
      <c r="M90" s="216">
        <v>0.02</v>
      </c>
      <c r="N90" s="215">
        <v>0.02</v>
      </c>
      <c r="O90" s="216">
        <v>0.04</v>
      </c>
      <c r="P90" s="217">
        <v>0.02</v>
      </c>
      <c r="Q90" s="217">
        <v>0.03</v>
      </c>
    </row>
    <row r="91" spans="1:17" s="31" customFormat="1" x14ac:dyDescent="0.25">
      <c r="A91" s="445"/>
      <c r="B91" s="442"/>
      <c r="C91" s="15" t="s">
        <v>1</v>
      </c>
      <c r="D91" s="214">
        <v>2.2999999999999998</v>
      </c>
      <c r="E91" s="217">
        <v>3.2000000000000002E-3</v>
      </c>
      <c r="F91" s="216">
        <v>0</v>
      </c>
      <c r="G91" s="215">
        <v>0.02</v>
      </c>
      <c r="H91" s="25">
        <v>0</v>
      </c>
      <c r="I91" s="26">
        <v>0</v>
      </c>
      <c r="J91" s="26">
        <v>0</v>
      </c>
      <c r="K91" s="216">
        <v>7.0000000000000007E-2</v>
      </c>
      <c r="L91" s="215">
        <v>0.04</v>
      </c>
      <c r="M91" s="216">
        <v>0.04</v>
      </c>
      <c r="N91" s="215">
        <v>1.4999999999999999E-2</v>
      </c>
      <c r="O91" s="216">
        <v>0.01</v>
      </c>
      <c r="P91" s="217">
        <v>0.02</v>
      </c>
      <c r="Q91" s="217">
        <v>0.03</v>
      </c>
    </row>
    <row r="92" spans="1:17" s="31" customFormat="1" ht="15.75" thickBot="1" x14ac:dyDescent="0.3">
      <c r="A92" s="445"/>
      <c r="B92" s="443"/>
      <c r="C92" s="15" t="s">
        <v>0</v>
      </c>
      <c r="D92" s="214">
        <v>3.5</v>
      </c>
      <c r="E92" s="217">
        <v>3.2000000000000002E-3</v>
      </c>
      <c r="F92" s="216">
        <v>0</v>
      </c>
      <c r="G92" s="27">
        <v>0</v>
      </c>
      <c r="H92" s="217">
        <v>0.01</v>
      </c>
      <c r="I92" s="26">
        <v>0</v>
      </c>
      <c r="J92" s="26">
        <v>0</v>
      </c>
      <c r="K92" s="216">
        <v>0.05</v>
      </c>
      <c r="L92" s="215">
        <v>0.04</v>
      </c>
      <c r="M92" s="216">
        <v>0.04</v>
      </c>
      <c r="N92" s="215">
        <v>0.03</v>
      </c>
      <c r="O92" s="216">
        <v>0.04</v>
      </c>
      <c r="P92" s="217">
        <v>0.02</v>
      </c>
      <c r="Q92" s="217">
        <v>0.03</v>
      </c>
    </row>
    <row r="93" spans="1:17" ht="12.75" customHeight="1" x14ac:dyDescent="0.25">
      <c r="A93" s="445"/>
      <c r="B93" s="441" t="s">
        <v>1272</v>
      </c>
      <c r="C93" s="16" t="s">
        <v>3</v>
      </c>
      <c r="D93" s="221">
        <v>1.1000000000000001</v>
      </c>
      <c r="E93" s="220">
        <v>3.2000000000000002E-3</v>
      </c>
      <c r="F93" s="219">
        <v>0</v>
      </c>
      <c r="G93" s="218">
        <v>0.02</v>
      </c>
      <c r="H93" s="29">
        <v>0</v>
      </c>
      <c r="I93" s="23">
        <v>0</v>
      </c>
      <c r="J93" s="23">
        <v>0</v>
      </c>
      <c r="K93" s="28">
        <v>0</v>
      </c>
      <c r="L93" s="218">
        <v>0.04</v>
      </c>
      <c r="M93" s="219">
        <v>0.03</v>
      </c>
      <c r="N93" s="218">
        <v>0.01</v>
      </c>
      <c r="O93" s="219">
        <v>0.01</v>
      </c>
      <c r="P93" s="220">
        <v>0.02</v>
      </c>
      <c r="Q93" s="217">
        <v>0.03</v>
      </c>
    </row>
    <row r="94" spans="1:17" x14ac:dyDescent="0.25">
      <c r="A94" s="445"/>
      <c r="B94" s="442"/>
      <c r="C94" s="15" t="s">
        <v>2</v>
      </c>
      <c r="D94" s="214">
        <v>2.1</v>
      </c>
      <c r="E94" s="217">
        <v>3.2000000000000002E-3</v>
      </c>
      <c r="F94" s="216">
        <v>0</v>
      </c>
      <c r="G94" s="27">
        <v>0</v>
      </c>
      <c r="H94" s="217">
        <v>0.02</v>
      </c>
      <c r="I94" s="26">
        <v>0</v>
      </c>
      <c r="J94" s="26">
        <v>0</v>
      </c>
      <c r="K94" s="26">
        <v>0</v>
      </c>
      <c r="L94" s="215">
        <v>0.04</v>
      </c>
      <c r="M94" s="216">
        <v>0.02</v>
      </c>
      <c r="N94" s="215">
        <v>0.02</v>
      </c>
      <c r="O94" s="216">
        <v>0.04</v>
      </c>
      <c r="P94" s="217">
        <v>0.02</v>
      </c>
      <c r="Q94" s="217">
        <v>0.03</v>
      </c>
    </row>
    <row r="95" spans="1:17" x14ac:dyDescent="0.25">
      <c r="A95" s="445"/>
      <c r="B95" s="442"/>
      <c r="C95" s="15" t="s">
        <v>1</v>
      </c>
      <c r="D95" s="214">
        <v>2.2999999999999998</v>
      </c>
      <c r="E95" s="217">
        <v>3.2000000000000002E-3</v>
      </c>
      <c r="F95" s="216">
        <v>0</v>
      </c>
      <c r="G95" s="215">
        <v>0.02</v>
      </c>
      <c r="H95" s="25">
        <v>0</v>
      </c>
      <c r="I95" s="26">
        <v>0</v>
      </c>
      <c r="J95" s="26">
        <v>0</v>
      </c>
      <c r="K95" s="216">
        <v>7.0000000000000007E-2</v>
      </c>
      <c r="L95" s="215">
        <v>0.04</v>
      </c>
      <c r="M95" s="216">
        <v>0.04</v>
      </c>
      <c r="N95" s="215">
        <v>1.4999999999999999E-2</v>
      </c>
      <c r="O95" s="216">
        <v>0.01</v>
      </c>
      <c r="P95" s="217">
        <v>0.02</v>
      </c>
      <c r="Q95" s="217">
        <v>0.03</v>
      </c>
    </row>
    <row r="96" spans="1:17" ht="15.75" thickBot="1" x14ac:dyDescent="0.3">
      <c r="A96" s="445"/>
      <c r="B96" s="443"/>
      <c r="C96" s="15" t="s">
        <v>0</v>
      </c>
      <c r="D96" s="214">
        <v>3.5</v>
      </c>
      <c r="E96" s="217">
        <v>3.2000000000000002E-3</v>
      </c>
      <c r="F96" s="216">
        <v>0</v>
      </c>
      <c r="G96" s="27">
        <v>0</v>
      </c>
      <c r="H96" s="217">
        <v>0.01</v>
      </c>
      <c r="I96" s="26">
        <v>0</v>
      </c>
      <c r="J96" s="26">
        <v>0</v>
      </c>
      <c r="K96" s="216">
        <v>0.05</v>
      </c>
      <c r="L96" s="215">
        <v>0.04</v>
      </c>
      <c r="M96" s="216">
        <v>0.04</v>
      </c>
      <c r="N96" s="215">
        <v>0.03</v>
      </c>
      <c r="O96" s="216">
        <v>0.04</v>
      </c>
      <c r="P96" s="217">
        <v>0.02</v>
      </c>
      <c r="Q96" s="217">
        <v>0.03</v>
      </c>
    </row>
    <row r="97" spans="1:17" ht="15" customHeight="1" x14ac:dyDescent="0.25">
      <c r="A97" s="445"/>
      <c r="B97" s="447" t="s">
        <v>1273</v>
      </c>
      <c r="C97" s="16" t="s">
        <v>3</v>
      </c>
      <c r="D97" s="221">
        <v>1.1000000000000001</v>
      </c>
      <c r="E97" s="220">
        <v>3.2000000000000002E-3</v>
      </c>
      <c r="F97" s="219">
        <v>0</v>
      </c>
      <c r="G97" s="218">
        <v>0.02</v>
      </c>
      <c r="H97" s="29">
        <v>0</v>
      </c>
      <c r="I97" s="28">
        <v>0</v>
      </c>
      <c r="J97" s="28">
        <v>0</v>
      </c>
      <c r="K97" s="28">
        <v>0</v>
      </c>
      <c r="L97" s="218">
        <v>0.04</v>
      </c>
      <c r="M97" s="219">
        <v>3.5000000000000003E-2</v>
      </c>
      <c r="N97" s="218">
        <v>0.02</v>
      </c>
      <c r="O97" s="219">
        <v>0.02</v>
      </c>
      <c r="P97" s="220">
        <v>0.01</v>
      </c>
      <c r="Q97" s="217">
        <v>0.03</v>
      </c>
    </row>
    <row r="98" spans="1:17" x14ac:dyDescent="0.25">
      <c r="A98" s="445"/>
      <c r="B98" s="442"/>
      <c r="C98" s="15" t="s">
        <v>2</v>
      </c>
      <c r="D98" s="214">
        <v>2</v>
      </c>
      <c r="E98" s="217">
        <v>3.2000000000000002E-3</v>
      </c>
      <c r="F98" s="216">
        <v>0</v>
      </c>
      <c r="G98" s="27">
        <v>0</v>
      </c>
      <c r="H98" s="217">
        <v>0.02</v>
      </c>
      <c r="I98" s="26">
        <v>0</v>
      </c>
      <c r="J98" s="26">
        <v>0</v>
      </c>
      <c r="K98" s="26">
        <v>0</v>
      </c>
      <c r="L98" s="215">
        <v>0.03</v>
      </c>
      <c r="M98" s="216">
        <v>0.02</v>
      </c>
      <c r="N98" s="215">
        <v>0.03</v>
      </c>
      <c r="O98" s="216">
        <v>0.04</v>
      </c>
      <c r="P98" s="217">
        <v>0.01</v>
      </c>
      <c r="Q98" s="217">
        <v>0.03</v>
      </c>
    </row>
    <row r="99" spans="1:17" x14ac:dyDescent="0.25">
      <c r="A99" s="445"/>
      <c r="B99" s="442"/>
      <c r="C99" s="15" t="s">
        <v>1</v>
      </c>
      <c r="D99" s="214">
        <v>2.2000000000000002</v>
      </c>
      <c r="E99" s="217">
        <v>3.2000000000000002E-3</v>
      </c>
      <c r="F99" s="216">
        <v>0</v>
      </c>
      <c r="G99" s="215">
        <v>0.04</v>
      </c>
      <c r="H99" s="25">
        <v>0</v>
      </c>
      <c r="I99" s="26">
        <v>0</v>
      </c>
      <c r="J99" s="26">
        <v>0</v>
      </c>
      <c r="K99" s="216">
        <v>0.08</v>
      </c>
      <c r="L99" s="215">
        <v>0.04</v>
      </c>
      <c r="M99" s="216">
        <v>0.04</v>
      </c>
      <c r="N99" s="215">
        <v>0.04</v>
      </c>
      <c r="O99" s="216">
        <v>0.03</v>
      </c>
      <c r="P99" s="217">
        <v>0.01</v>
      </c>
      <c r="Q99" s="217">
        <v>0.03</v>
      </c>
    </row>
    <row r="100" spans="1:17" ht="15.75" thickBot="1" x14ac:dyDescent="0.3">
      <c r="A100" s="446"/>
      <c r="B100" s="443"/>
      <c r="C100" s="15" t="s">
        <v>0</v>
      </c>
      <c r="D100" s="214">
        <v>3.3</v>
      </c>
      <c r="E100" s="217">
        <v>3.2000000000000002E-3</v>
      </c>
      <c r="F100" s="216">
        <v>0</v>
      </c>
      <c r="G100" s="27">
        <v>0</v>
      </c>
      <c r="H100" s="217">
        <v>0.02</v>
      </c>
      <c r="I100" s="26">
        <v>0</v>
      </c>
      <c r="J100" s="26">
        <v>0</v>
      </c>
      <c r="K100" s="216">
        <v>0.06</v>
      </c>
      <c r="L100" s="215">
        <v>1.4999999999999999E-2</v>
      </c>
      <c r="M100" s="216">
        <v>0.01</v>
      </c>
      <c r="N100" s="215">
        <v>0.04</v>
      </c>
      <c r="O100" s="216">
        <v>0.04</v>
      </c>
      <c r="P100" s="217">
        <v>0.01</v>
      </c>
      <c r="Q100" s="217">
        <v>0.03</v>
      </c>
    </row>
    <row r="101" spans="1:17" ht="15" customHeight="1" x14ac:dyDescent="0.25">
      <c r="A101" s="444" t="s">
        <v>14</v>
      </c>
      <c r="B101" s="447" t="s">
        <v>1268</v>
      </c>
      <c r="C101" s="16" t="s">
        <v>3</v>
      </c>
      <c r="D101" s="221">
        <v>1.2</v>
      </c>
      <c r="E101" s="220">
        <v>1.6E-2</v>
      </c>
      <c r="F101" s="222">
        <v>0</v>
      </c>
      <c r="G101" s="218">
        <v>0.02</v>
      </c>
      <c r="H101" s="29">
        <v>0</v>
      </c>
      <c r="I101" s="23">
        <v>0</v>
      </c>
      <c r="J101" s="23">
        <v>0</v>
      </c>
      <c r="K101" s="28">
        <v>0</v>
      </c>
      <c r="L101" s="218">
        <v>0.02</v>
      </c>
      <c r="M101" s="219">
        <v>0.01</v>
      </c>
      <c r="N101" s="218">
        <v>5.0000000000000001E-3</v>
      </c>
      <c r="O101" s="219">
        <v>0.01</v>
      </c>
      <c r="P101" s="220">
        <v>0.01</v>
      </c>
      <c r="Q101" s="220">
        <v>0.03</v>
      </c>
    </row>
    <row r="102" spans="1:17" x14ac:dyDescent="0.25">
      <c r="A102" s="445"/>
      <c r="B102" s="442"/>
      <c r="C102" s="15" t="s">
        <v>2</v>
      </c>
      <c r="D102" s="214">
        <v>2.1</v>
      </c>
      <c r="E102" s="217">
        <v>1.7999999999999999E-2</v>
      </c>
      <c r="F102" s="216">
        <v>0</v>
      </c>
      <c r="G102" s="27">
        <v>0</v>
      </c>
      <c r="H102" s="217">
        <v>0.02</v>
      </c>
      <c r="I102" s="26">
        <v>0</v>
      </c>
      <c r="J102" s="26">
        <v>0</v>
      </c>
      <c r="K102" s="26">
        <v>0</v>
      </c>
      <c r="L102" s="215">
        <v>0.05</v>
      </c>
      <c r="M102" s="216">
        <v>2.5000000000000001E-2</v>
      </c>
      <c r="N102" s="215">
        <v>0.02</v>
      </c>
      <c r="O102" s="216">
        <v>0.05</v>
      </c>
      <c r="P102" s="217">
        <v>0.03</v>
      </c>
      <c r="Q102" s="217">
        <v>0.06</v>
      </c>
    </row>
    <row r="103" spans="1:17" x14ac:dyDescent="0.25">
      <c r="A103" s="445"/>
      <c r="B103" s="442"/>
      <c r="C103" s="15" t="s">
        <v>1</v>
      </c>
      <c r="D103" s="214">
        <v>2.2999999999999998</v>
      </c>
      <c r="E103" s="217">
        <v>1.6E-2</v>
      </c>
      <c r="F103" s="216">
        <v>0</v>
      </c>
      <c r="G103" s="215">
        <v>0.03</v>
      </c>
      <c r="H103" s="25">
        <v>0</v>
      </c>
      <c r="I103" s="26">
        <v>0</v>
      </c>
      <c r="J103" s="26">
        <v>0</v>
      </c>
      <c r="K103" s="216">
        <v>0.17</v>
      </c>
      <c r="L103" s="215">
        <v>0.09</v>
      </c>
      <c r="M103" s="216">
        <v>0.05</v>
      </c>
      <c r="N103" s="215">
        <v>0.01</v>
      </c>
      <c r="O103" s="216">
        <v>0.02</v>
      </c>
      <c r="P103" s="217">
        <v>0.01</v>
      </c>
      <c r="Q103" s="217">
        <v>0.08</v>
      </c>
    </row>
    <row r="104" spans="1:17" ht="15.75" thickBot="1" x14ac:dyDescent="0.3">
      <c r="A104" s="445"/>
      <c r="B104" s="443"/>
      <c r="C104" s="15" t="s">
        <v>0</v>
      </c>
      <c r="D104" s="214">
        <v>3.4</v>
      </c>
      <c r="E104" s="217">
        <v>1.7999999999999999E-2</v>
      </c>
      <c r="F104" s="216">
        <v>0</v>
      </c>
      <c r="G104" s="27">
        <v>0</v>
      </c>
      <c r="H104" s="217">
        <v>0.01</v>
      </c>
      <c r="I104" s="26">
        <v>0</v>
      </c>
      <c r="J104" s="26">
        <v>0</v>
      </c>
      <c r="K104" s="216">
        <v>0.17</v>
      </c>
      <c r="L104" s="215">
        <v>0.02</v>
      </c>
      <c r="M104" s="216">
        <v>0.02</v>
      </c>
      <c r="N104" s="215">
        <v>0.03</v>
      </c>
      <c r="O104" s="216">
        <v>0.04</v>
      </c>
      <c r="P104" s="217">
        <v>0.02</v>
      </c>
      <c r="Q104" s="217">
        <v>0.08</v>
      </c>
    </row>
    <row r="105" spans="1:17" ht="15" customHeight="1" x14ac:dyDescent="0.25">
      <c r="A105" s="445"/>
      <c r="B105" s="447" t="s">
        <v>1269</v>
      </c>
      <c r="C105" s="16" t="s">
        <v>3</v>
      </c>
      <c r="D105" s="221">
        <v>1.1000000000000001</v>
      </c>
      <c r="E105" s="220">
        <v>1.6E-2</v>
      </c>
      <c r="F105" s="222">
        <v>0</v>
      </c>
      <c r="G105" s="218">
        <v>0.01</v>
      </c>
      <c r="H105" s="29">
        <v>0</v>
      </c>
      <c r="I105" s="23">
        <v>0</v>
      </c>
      <c r="J105" s="23">
        <v>0</v>
      </c>
      <c r="K105" s="28">
        <v>0</v>
      </c>
      <c r="L105" s="218">
        <v>0.02</v>
      </c>
      <c r="M105" s="219">
        <v>0.01</v>
      </c>
      <c r="N105" s="218">
        <v>5.0000000000000001E-3</v>
      </c>
      <c r="O105" s="219">
        <v>0.01</v>
      </c>
      <c r="P105" s="220">
        <v>0.01</v>
      </c>
      <c r="Q105" s="220">
        <v>0.03</v>
      </c>
    </row>
    <row r="106" spans="1:17" x14ac:dyDescent="0.25">
      <c r="A106" s="445"/>
      <c r="B106" s="442"/>
      <c r="C106" s="15" t="s">
        <v>2</v>
      </c>
      <c r="D106" s="214">
        <v>2.1</v>
      </c>
      <c r="E106" s="217">
        <v>1.7999999999999999E-2</v>
      </c>
      <c r="F106" s="216">
        <v>0</v>
      </c>
      <c r="G106" s="27">
        <v>0</v>
      </c>
      <c r="H106" s="217">
        <v>0.02</v>
      </c>
      <c r="I106" s="26">
        <v>0</v>
      </c>
      <c r="J106" s="26">
        <v>0</v>
      </c>
      <c r="K106" s="26">
        <v>0</v>
      </c>
      <c r="L106" s="215">
        <v>0.05</v>
      </c>
      <c r="M106" s="216">
        <v>2.5000000000000001E-2</v>
      </c>
      <c r="N106" s="215">
        <v>0.02</v>
      </c>
      <c r="O106" s="216">
        <v>0.05</v>
      </c>
      <c r="P106" s="217">
        <v>0.03</v>
      </c>
      <c r="Q106" s="217">
        <v>0.06</v>
      </c>
    </row>
    <row r="107" spans="1:17" x14ac:dyDescent="0.25">
      <c r="A107" s="445"/>
      <c r="B107" s="442"/>
      <c r="C107" s="15" t="s">
        <v>1</v>
      </c>
      <c r="D107" s="214">
        <v>2.4</v>
      </c>
      <c r="E107" s="217">
        <v>1.6E-2</v>
      </c>
      <c r="F107" s="216">
        <v>0</v>
      </c>
      <c r="G107" s="215">
        <v>0.01</v>
      </c>
      <c r="H107" s="25">
        <v>0</v>
      </c>
      <c r="I107" s="26">
        <v>0</v>
      </c>
      <c r="J107" s="26">
        <v>0</v>
      </c>
      <c r="K107" s="216">
        <v>0.24</v>
      </c>
      <c r="L107" s="215">
        <v>0.09</v>
      </c>
      <c r="M107" s="216">
        <v>0.05</v>
      </c>
      <c r="N107" s="215">
        <v>0.01</v>
      </c>
      <c r="O107" s="216">
        <v>0.02</v>
      </c>
      <c r="P107" s="217">
        <v>0.01</v>
      </c>
      <c r="Q107" s="217">
        <v>0.08</v>
      </c>
    </row>
    <row r="108" spans="1:17" ht="15.75" thickBot="1" x14ac:dyDescent="0.3">
      <c r="A108" s="445"/>
      <c r="B108" s="443"/>
      <c r="C108" s="15" t="s">
        <v>0</v>
      </c>
      <c r="D108" s="214">
        <v>3.8</v>
      </c>
      <c r="E108" s="217">
        <v>1.7999999999999999E-2</v>
      </c>
      <c r="F108" s="216">
        <v>0</v>
      </c>
      <c r="G108" s="27">
        <v>0</v>
      </c>
      <c r="H108" s="217">
        <v>0.01</v>
      </c>
      <c r="I108" s="26">
        <v>0</v>
      </c>
      <c r="J108" s="26">
        <v>0</v>
      </c>
      <c r="K108" s="216">
        <v>7.0000000000000007E-2</v>
      </c>
      <c r="L108" s="215">
        <v>0.02</v>
      </c>
      <c r="M108" s="216">
        <v>0.02</v>
      </c>
      <c r="N108" s="215">
        <v>0.03</v>
      </c>
      <c r="O108" s="216">
        <v>0.04</v>
      </c>
      <c r="P108" s="217">
        <v>0.02</v>
      </c>
      <c r="Q108" s="217">
        <v>0.08</v>
      </c>
    </row>
    <row r="109" spans="1:17" s="31" customFormat="1" x14ac:dyDescent="0.25">
      <c r="A109" s="445"/>
      <c r="B109" s="441" t="s">
        <v>1270</v>
      </c>
      <c r="C109" s="16" t="s">
        <v>3</v>
      </c>
      <c r="D109" s="221">
        <v>1.1000000000000001</v>
      </c>
      <c r="E109" s="220">
        <v>1.6E-2</v>
      </c>
      <c r="F109" s="222">
        <v>0</v>
      </c>
      <c r="G109" s="218">
        <v>0.01</v>
      </c>
      <c r="H109" s="29">
        <v>0</v>
      </c>
      <c r="I109" s="23">
        <v>0</v>
      </c>
      <c r="J109" s="23">
        <v>0</v>
      </c>
      <c r="K109" s="28">
        <v>0</v>
      </c>
      <c r="L109" s="218">
        <v>0.02</v>
      </c>
      <c r="M109" s="219">
        <v>0.02</v>
      </c>
      <c r="N109" s="218">
        <v>5.0000000000000001E-3</v>
      </c>
      <c r="O109" s="219">
        <v>0.01</v>
      </c>
      <c r="P109" s="220">
        <v>0.01</v>
      </c>
      <c r="Q109" s="220">
        <v>0.03</v>
      </c>
    </row>
    <row r="110" spans="1:17" s="31" customFormat="1" x14ac:dyDescent="0.25">
      <c r="A110" s="445"/>
      <c r="B110" s="442"/>
      <c r="C110" s="15" t="s">
        <v>2</v>
      </c>
      <c r="D110" s="214">
        <v>2.1</v>
      </c>
      <c r="E110" s="217">
        <v>1.7999999999999999E-2</v>
      </c>
      <c r="F110" s="216">
        <v>0</v>
      </c>
      <c r="G110" s="27">
        <v>0</v>
      </c>
      <c r="H110" s="217">
        <v>0.02</v>
      </c>
      <c r="I110" s="26">
        <v>0</v>
      </c>
      <c r="J110" s="26">
        <v>0</v>
      </c>
      <c r="K110" s="26">
        <v>0</v>
      </c>
      <c r="L110" s="215">
        <v>0.05</v>
      </c>
      <c r="M110" s="216">
        <v>2.5000000000000001E-2</v>
      </c>
      <c r="N110" s="215">
        <v>2.5000000000000001E-2</v>
      </c>
      <c r="O110" s="216">
        <v>0.04</v>
      </c>
      <c r="P110" s="217">
        <v>0.03</v>
      </c>
      <c r="Q110" s="217">
        <v>0.06</v>
      </c>
    </row>
    <row r="111" spans="1:17" s="31" customFormat="1" x14ac:dyDescent="0.25">
      <c r="A111" s="445"/>
      <c r="B111" s="442"/>
      <c r="C111" s="15" t="s">
        <v>1</v>
      </c>
      <c r="D111" s="214">
        <v>2.4</v>
      </c>
      <c r="E111" s="217">
        <v>1.6E-2</v>
      </c>
      <c r="F111" s="216">
        <v>0</v>
      </c>
      <c r="G111" s="215">
        <v>0.01</v>
      </c>
      <c r="H111" s="25">
        <v>0</v>
      </c>
      <c r="I111" s="26">
        <v>0</v>
      </c>
      <c r="J111" s="26">
        <v>0</v>
      </c>
      <c r="K111" s="216">
        <v>0.24</v>
      </c>
      <c r="L111" s="215">
        <v>0.03</v>
      </c>
      <c r="M111" s="216">
        <v>0.05</v>
      </c>
      <c r="N111" s="215">
        <v>0.01</v>
      </c>
      <c r="O111" s="216">
        <v>0.01</v>
      </c>
      <c r="P111" s="217">
        <v>0.01</v>
      </c>
      <c r="Q111" s="217">
        <v>0.08</v>
      </c>
    </row>
    <row r="112" spans="1:17" s="31" customFormat="1" ht="15.75" thickBot="1" x14ac:dyDescent="0.3">
      <c r="A112" s="445"/>
      <c r="B112" s="443"/>
      <c r="C112" s="15" t="s">
        <v>0</v>
      </c>
      <c r="D112" s="214">
        <v>3.8</v>
      </c>
      <c r="E112" s="217">
        <v>1.7999999999999999E-2</v>
      </c>
      <c r="F112" s="216">
        <v>0</v>
      </c>
      <c r="G112" s="27">
        <v>0</v>
      </c>
      <c r="H112" s="217">
        <v>0.01</v>
      </c>
      <c r="I112" s="26">
        <v>0</v>
      </c>
      <c r="J112" s="26">
        <v>0</v>
      </c>
      <c r="K112" s="216">
        <v>7.0000000000000007E-2</v>
      </c>
      <c r="L112" s="215">
        <v>0.04</v>
      </c>
      <c r="M112" s="216">
        <v>2.5000000000000001E-2</v>
      </c>
      <c r="N112" s="215">
        <v>0.03</v>
      </c>
      <c r="O112" s="216">
        <v>0.02</v>
      </c>
      <c r="P112" s="217">
        <v>0.02</v>
      </c>
      <c r="Q112" s="217">
        <v>0.08</v>
      </c>
    </row>
    <row r="113" spans="1:32" s="31" customFormat="1" x14ac:dyDescent="0.25">
      <c r="A113" s="445"/>
      <c r="B113" s="441" t="s">
        <v>1271</v>
      </c>
      <c r="C113" s="16" t="s">
        <v>3</v>
      </c>
      <c r="D113" s="221">
        <v>1.1000000000000001</v>
      </c>
      <c r="E113" s="220">
        <v>1.6E-2</v>
      </c>
      <c r="F113" s="222">
        <v>0</v>
      </c>
      <c r="G113" s="218">
        <v>0.01</v>
      </c>
      <c r="H113" s="29">
        <v>0</v>
      </c>
      <c r="I113" s="23">
        <v>0</v>
      </c>
      <c r="J113" s="23">
        <v>0</v>
      </c>
      <c r="K113" s="28">
        <v>0</v>
      </c>
      <c r="L113" s="218">
        <v>0.02</v>
      </c>
      <c r="M113" s="219">
        <v>0.02</v>
      </c>
      <c r="N113" s="218">
        <v>5.0000000000000001E-3</v>
      </c>
      <c r="O113" s="219">
        <v>0.01</v>
      </c>
      <c r="P113" s="220">
        <v>0.01</v>
      </c>
      <c r="Q113" s="220">
        <v>0.03</v>
      </c>
    </row>
    <row r="114" spans="1:32" s="31" customFormat="1" x14ac:dyDescent="0.25">
      <c r="A114" s="445"/>
      <c r="B114" s="442"/>
      <c r="C114" s="15" t="s">
        <v>2</v>
      </c>
      <c r="D114" s="214">
        <v>2.1</v>
      </c>
      <c r="E114" s="217">
        <v>1.7999999999999999E-2</v>
      </c>
      <c r="F114" s="216">
        <v>0</v>
      </c>
      <c r="G114" s="27">
        <v>0</v>
      </c>
      <c r="H114" s="217">
        <v>0.02</v>
      </c>
      <c r="I114" s="26">
        <v>0</v>
      </c>
      <c r="J114" s="26">
        <v>0</v>
      </c>
      <c r="K114" s="26">
        <v>0</v>
      </c>
      <c r="L114" s="215">
        <v>0.05</v>
      </c>
      <c r="M114" s="216">
        <v>2.5000000000000001E-2</v>
      </c>
      <c r="N114" s="215">
        <v>2.5000000000000001E-2</v>
      </c>
      <c r="O114" s="216">
        <v>0.04</v>
      </c>
      <c r="P114" s="217">
        <v>0.03</v>
      </c>
      <c r="Q114" s="217">
        <v>0.06</v>
      </c>
    </row>
    <row r="115" spans="1:32" s="31" customFormat="1" x14ac:dyDescent="0.25">
      <c r="A115" s="445"/>
      <c r="B115" s="442"/>
      <c r="C115" s="15" t="s">
        <v>1</v>
      </c>
      <c r="D115" s="214">
        <v>2.4</v>
      </c>
      <c r="E115" s="217">
        <v>1.6E-2</v>
      </c>
      <c r="F115" s="216">
        <v>0</v>
      </c>
      <c r="G115" s="215">
        <v>0.01</v>
      </c>
      <c r="H115" s="25">
        <v>0</v>
      </c>
      <c r="I115" s="26">
        <v>0</v>
      </c>
      <c r="J115" s="26">
        <v>0</v>
      </c>
      <c r="K115" s="216">
        <v>0.24</v>
      </c>
      <c r="L115" s="215">
        <v>0.03</v>
      </c>
      <c r="M115" s="216">
        <v>0.05</v>
      </c>
      <c r="N115" s="215">
        <v>0.01</v>
      </c>
      <c r="O115" s="216">
        <v>0.01</v>
      </c>
      <c r="P115" s="217">
        <v>0.01</v>
      </c>
      <c r="Q115" s="217">
        <v>0.08</v>
      </c>
    </row>
    <row r="116" spans="1:32" s="31" customFormat="1" ht="15.75" thickBot="1" x14ac:dyDescent="0.3">
      <c r="A116" s="445"/>
      <c r="B116" s="443"/>
      <c r="C116" s="15" t="s">
        <v>0</v>
      </c>
      <c r="D116" s="214">
        <v>3.8</v>
      </c>
      <c r="E116" s="217">
        <v>1.7999999999999999E-2</v>
      </c>
      <c r="F116" s="216">
        <v>0</v>
      </c>
      <c r="G116" s="27">
        <v>0</v>
      </c>
      <c r="H116" s="217">
        <v>0.01</v>
      </c>
      <c r="I116" s="26">
        <v>0</v>
      </c>
      <c r="J116" s="26">
        <v>0</v>
      </c>
      <c r="K116" s="216">
        <v>7.0000000000000007E-2</v>
      </c>
      <c r="L116" s="215">
        <v>0.04</v>
      </c>
      <c r="M116" s="216">
        <v>2.5000000000000001E-2</v>
      </c>
      <c r="N116" s="215">
        <v>0.03</v>
      </c>
      <c r="O116" s="216">
        <v>0.02</v>
      </c>
      <c r="P116" s="217">
        <v>0.02</v>
      </c>
      <c r="Q116" s="217">
        <v>0.08</v>
      </c>
    </row>
    <row r="117" spans="1:32" ht="15" customHeight="1" x14ac:dyDescent="0.25">
      <c r="A117" s="445"/>
      <c r="B117" s="441" t="s">
        <v>1272</v>
      </c>
      <c r="C117" s="16" t="s">
        <v>3</v>
      </c>
      <c r="D117" s="221">
        <v>1.1000000000000001</v>
      </c>
      <c r="E117" s="220">
        <v>1.6E-2</v>
      </c>
      <c r="F117" s="222">
        <v>0</v>
      </c>
      <c r="G117" s="218">
        <v>0.01</v>
      </c>
      <c r="H117" s="29">
        <v>0</v>
      </c>
      <c r="I117" s="23">
        <v>0</v>
      </c>
      <c r="J117" s="23">
        <v>0</v>
      </c>
      <c r="K117" s="28">
        <v>0</v>
      </c>
      <c r="L117" s="218">
        <v>0.02</v>
      </c>
      <c r="M117" s="219">
        <v>0.02</v>
      </c>
      <c r="N117" s="218">
        <v>5.0000000000000001E-3</v>
      </c>
      <c r="O117" s="219">
        <v>0.01</v>
      </c>
      <c r="P117" s="220">
        <v>0.01</v>
      </c>
      <c r="Q117" s="220">
        <v>0.03</v>
      </c>
    </row>
    <row r="118" spans="1:32" x14ac:dyDescent="0.25">
      <c r="A118" s="445"/>
      <c r="B118" s="442"/>
      <c r="C118" s="15" t="s">
        <v>2</v>
      </c>
      <c r="D118" s="214">
        <v>2.1</v>
      </c>
      <c r="E118" s="217">
        <v>1.7999999999999999E-2</v>
      </c>
      <c r="F118" s="216">
        <v>0</v>
      </c>
      <c r="G118" s="27">
        <v>0</v>
      </c>
      <c r="H118" s="217">
        <v>0.02</v>
      </c>
      <c r="I118" s="26">
        <v>0</v>
      </c>
      <c r="J118" s="26">
        <v>0</v>
      </c>
      <c r="K118" s="26">
        <v>0</v>
      </c>
      <c r="L118" s="215">
        <v>0.05</v>
      </c>
      <c r="M118" s="216">
        <v>2.5000000000000001E-2</v>
      </c>
      <c r="N118" s="215">
        <v>2.5000000000000001E-2</v>
      </c>
      <c r="O118" s="216">
        <v>0.04</v>
      </c>
      <c r="P118" s="217">
        <v>0.03</v>
      </c>
      <c r="Q118" s="217">
        <v>0.06</v>
      </c>
    </row>
    <row r="119" spans="1:32" x14ac:dyDescent="0.25">
      <c r="A119" s="445"/>
      <c r="B119" s="442"/>
      <c r="C119" s="15" t="s">
        <v>1</v>
      </c>
      <c r="D119" s="214">
        <v>2.4</v>
      </c>
      <c r="E119" s="217">
        <v>1.6E-2</v>
      </c>
      <c r="F119" s="216">
        <v>0</v>
      </c>
      <c r="G119" s="215">
        <v>0.01</v>
      </c>
      <c r="H119" s="25">
        <v>0</v>
      </c>
      <c r="I119" s="26">
        <v>0</v>
      </c>
      <c r="J119" s="26">
        <v>0</v>
      </c>
      <c r="K119" s="216">
        <v>0.24</v>
      </c>
      <c r="L119" s="215">
        <v>0.03</v>
      </c>
      <c r="M119" s="216">
        <v>0.05</v>
      </c>
      <c r="N119" s="215">
        <v>0.01</v>
      </c>
      <c r="O119" s="216">
        <v>0.01</v>
      </c>
      <c r="P119" s="217">
        <v>0.01</v>
      </c>
      <c r="Q119" s="217">
        <v>0.08</v>
      </c>
    </row>
    <row r="120" spans="1:32" ht="15.75" thickBot="1" x14ac:dyDescent="0.3">
      <c r="A120" s="445"/>
      <c r="B120" s="443"/>
      <c r="C120" s="15" t="s">
        <v>0</v>
      </c>
      <c r="D120" s="214">
        <v>3.8</v>
      </c>
      <c r="E120" s="217">
        <v>1.7999999999999999E-2</v>
      </c>
      <c r="F120" s="216">
        <v>0</v>
      </c>
      <c r="G120" s="27">
        <v>0</v>
      </c>
      <c r="H120" s="217">
        <v>0.01</v>
      </c>
      <c r="I120" s="26">
        <v>0</v>
      </c>
      <c r="J120" s="26">
        <v>0</v>
      </c>
      <c r="K120" s="216">
        <v>7.0000000000000007E-2</v>
      </c>
      <c r="L120" s="215">
        <v>0.04</v>
      </c>
      <c r="M120" s="216">
        <v>2.5000000000000001E-2</v>
      </c>
      <c r="N120" s="215">
        <v>0.03</v>
      </c>
      <c r="O120" s="216">
        <v>0.02</v>
      </c>
      <c r="P120" s="217">
        <v>0.02</v>
      </c>
      <c r="Q120" s="217">
        <v>0.08</v>
      </c>
    </row>
    <row r="121" spans="1:32" ht="15" customHeight="1" x14ac:dyDescent="0.25">
      <c r="A121" s="445"/>
      <c r="B121" s="447" t="s">
        <v>1273</v>
      </c>
      <c r="C121" s="16" t="s">
        <v>3</v>
      </c>
      <c r="D121" s="221">
        <v>1</v>
      </c>
      <c r="E121" s="220">
        <v>1.6E-2</v>
      </c>
      <c r="F121" s="219">
        <v>0</v>
      </c>
      <c r="G121" s="218">
        <v>0.01</v>
      </c>
      <c r="H121" s="29">
        <v>0</v>
      </c>
      <c r="I121" s="28">
        <v>0</v>
      </c>
      <c r="J121" s="28">
        <v>0</v>
      </c>
      <c r="K121" s="28">
        <v>0</v>
      </c>
      <c r="L121" s="218">
        <v>0.04</v>
      </c>
      <c r="M121" s="219">
        <v>0.03</v>
      </c>
      <c r="N121" s="218">
        <v>0.01</v>
      </c>
      <c r="O121" s="219">
        <v>0.01</v>
      </c>
      <c r="P121" s="220">
        <v>0.01</v>
      </c>
      <c r="Q121" s="220">
        <v>0.05</v>
      </c>
    </row>
    <row r="122" spans="1:32" x14ac:dyDescent="0.25">
      <c r="A122" s="445"/>
      <c r="B122" s="442"/>
      <c r="C122" s="15" t="s">
        <v>2</v>
      </c>
      <c r="D122" s="214">
        <v>2</v>
      </c>
      <c r="E122" s="217">
        <v>1.7999999999999999E-2</v>
      </c>
      <c r="F122" s="216">
        <v>0</v>
      </c>
      <c r="G122" s="27">
        <v>0</v>
      </c>
      <c r="H122" s="217">
        <v>0.02</v>
      </c>
      <c r="I122" s="26">
        <v>0</v>
      </c>
      <c r="J122" s="26">
        <v>0</v>
      </c>
      <c r="K122" s="26">
        <v>0</v>
      </c>
      <c r="L122" s="215">
        <v>0.05</v>
      </c>
      <c r="M122" s="216">
        <v>2.5000000000000001E-2</v>
      </c>
      <c r="N122" s="215">
        <v>0.03</v>
      </c>
      <c r="O122" s="216">
        <v>0.04</v>
      </c>
      <c r="P122" s="217">
        <v>0.02</v>
      </c>
      <c r="Q122" s="217">
        <v>0.06</v>
      </c>
    </row>
    <row r="123" spans="1:32" x14ac:dyDescent="0.25">
      <c r="A123" s="445"/>
      <c r="B123" s="442"/>
      <c r="C123" s="15" t="s">
        <v>1</v>
      </c>
      <c r="D123" s="214">
        <v>2.4</v>
      </c>
      <c r="E123" s="217">
        <v>1.6E-2</v>
      </c>
      <c r="F123" s="216">
        <v>0</v>
      </c>
      <c r="G123" s="215">
        <v>0.02</v>
      </c>
      <c r="H123" s="25">
        <v>0</v>
      </c>
      <c r="I123" s="26">
        <v>0</v>
      </c>
      <c r="J123" s="26">
        <v>0</v>
      </c>
      <c r="K123" s="216">
        <v>0.19</v>
      </c>
      <c r="L123" s="215">
        <v>0.05</v>
      </c>
      <c r="M123" s="216">
        <v>0.05</v>
      </c>
      <c r="N123" s="215">
        <v>0.03</v>
      </c>
      <c r="O123" s="216">
        <v>0.04</v>
      </c>
      <c r="P123" s="217">
        <v>0.01</v>
      </c>
      <c r="Q123" s="217">
        <v>0.05</v>
      </c>
    </row>
    <row r="124" spans="1:32" ht="15.75" thickBot="1" x14ac:dyDescent="0.3">
      <c r="A124" s="446"/>
      <c r="B124" s="443"/>
      <c r="C124" s="15" t="s">
        <v>0</v>
      </c>
      <c r="D124" s="214">
        <v>3.1</v>
      </c>
      <c r="E124" s="217">
        <v>1.7999999999999999E-2</v>
      </c>
      <c r="F124" s="216">
        <v>0</v>
      </c>
      <c r="G124" s="27">
        <v>0</v>
      </c>
      <c r="H124" s="217">
        <v>0.02</v>
      </c>
      <c r="I124" s="26">
        <v>0</v>
      </c>
      <c r="J124" s="26">
        <v>0</v>
      </c>
      <c r="K124" s="216">
        <v>0.09</v>
      </c>
      <c r="L124" s="215">
        <v>0.05</v>
      </c>
      <c r="M124" s="216">
        <v>2.5000000000000001E-2</v>
      </c>
      <c r="N124" s="215">
        <v>0.03</v>
      </c>
      <c r="O124" s="216">
        <v>0.06</v>
      </c>
      <c r="P124" s="217">
        <v>0.02</v>
      </c>
      <c r="Q124" s="217">
        <v>0.06</v>
      </c>
    </row>
    <row r="125" spans="1:32" ht="15" customHeight="1" x14ac:dyDescent="0.25">
      <c r="A125" s="444" t="s">
        <v>13</v>
      </c>
      <c r="B125" s="447" t="s">
        <v>1268</v>
      </c>
      <c r="C125" s="16" t="s">
        <v>3</v>
      </c>
      <c r="D125" s="221">
        <v>1.2</v>
      </c>
      <c r="E125" s="308">
        <f t="shared" ref="E125:E148" si="1">AF125*1.75</f>
        <v>0.13650000000000001</v>
      </c>
      <c r="F125" s="222">
        <v>0</v>
      </c>
      <c r="G125" s="218">
        <v>0</v>
      </c>
      <c r="H125" s="29">
        <v>0</v>
      </c>
      <c r="I125" s="23">
        <v>0</v>
      </c>
      <c r="J125" s="23">
        <v>0</v>
      </c>
      <c r="K125" s="28">
        <v>0</v>
      </c>
      <c r="L125" s="218">
        <v>0</v>
      </c>
      <c r="M125" s="219">
        <v>0</v>
      </c>
      <c r="N125" s="218">
        <v>0</v>
      </c>
      <c r="O125" s="219">
        <v>0</v>
      </c>
      <c r="P125" s="220">
        <v>0</v>
      </c>
      <c r="Q125" s="220">
        <v>0.05</v>
      </c>
      <c r="AF125" s="220">
        <v>7.8E-2</v>
      </c>
    </row>
    <row r="126" spans="1:32" x14ac:dyDescent="0.25">
      <c r="A126" s="445"/>
      <c r="B126" s="442"/>
      <c r="C126" s="15" t="s">
        <v>2</v>
      </c>
      <c r="D126" s="214">
        <v>2.2000000000000002</v>
      </c>
      <c r="E126" s="309">
        <f t="shared" si="1"/>
        <v>0.126</v>
      </c>
      <c r="F126" s="216">
        <v>0</v>
      </c>
      <c r="G126" s="27">
        <v>0</v>
      </c>
      <c r="H126" s="217">
        <v>0.02</v>
      </c>
      <c r="I126" s="26">
        <v>0</v>
      </c>
      <c r="J126" s="26">
        <v>0</v>
      </c>
      <c r="K126" s="26">
        <v>0</v>
      </c>
      <c r="L126" s="215">
        <v>0</v>
      </c>
      <c r="M126" s="216">
        <v>0</v>
      </c>
      <c r="N126" s="215">
        <v>0</v>
      </c>
      <c r="O126" s="216">
        <v>0</v>
      </c>
      <c r="P126" s="217">
        <v>0</v>
      </c>
      <c r="Q126" s="217">
        <v>0.05</v>
      </c>
      <c r="AF126" s="217">
        <v>7.1999999999999995E-2</v>
      </c>
    </row>
    <row r="127" spans="1:32" x14ac:dyDescent="0.25">
      <c r="A127" s="445"/>
      <c r="B127" s="442"/>
      <c r="C127" s="15" t="s">
        <v>1</v>
      </c>
      <c r="D127" s="214">
        <v>3</v>
      </c>
      <c r="E127" s="309">
        <f t="shared" si="1"/>
        <v>0.13650000000000001</v>
      </c>
      <c r="F127" s="216">
        <v>0</v>
      </c>
      <c r="G127" s="215">
        <v>0</v>
      </c>
      <c r="H127" s="25">
        <v>0</v>
      </c>
      <c r="I127" s="26">
        <v>0</v>
      </c>
      <c r="J127" s="26">
        <v>0</v>
      </c>
      <c r="K127" s="216">
        <v>0.1</v>
      </c>
      <c r="L127" s="215">
        <v>0</v>
      </c>
      <c r="M127" s="216">
        <v>0</v>
      </c>
      <c r="N127" s="215">
        <v>0</v>
      </c>
      <c r="O127" s="216">
        <v>0</v>
      </c>
      <c r="P127" s="217">
        <v>0</v>
      </c>
      <c r="Q127" s="217">
        <v>0.05</v>
      </c>
      <c r="AF127" s="217">
        <v>7.8E-2</v>
      </c>
    </row>
    <row r="128" spans="1:32" ht="15.75" thickBot="1" x14ac:dyDescent="0.3">
      <c r="A128" s="445"/>
      <c r="B128" s="443"/>
      <c r="C128" s="15" t="s">
        <v>0</v>
      </c>
      <c r="D128" s="214">
        <v>4</v>
      </c>
      <c r="E128" s="309">
        <f t="shared" si="1"/>
        <v>0.126</v>
      </c>
      <c r="F128" s="216">
        <v>0</v>
      </c>
      <c r="G128" s="27">
        <v>0</v>
      </c>
      <c r="H128" s="217">
        <v>0.01</v>
      </c>
      <c r="I128" s="26">
        <v>0</v>
      </c>
      <c r="J128" s="26">
        <v>0</v>
      </c>
      <c r="K128" s="216">
        <v>0.01</v>
      </c>
      <c r="L128" s="215">
        <v>0</v>
      </c>
      <c r="M128" s="216">
        <v>0</v>
      </c>
      <c r="N128" s="215">
        <v>0</v>
      </c>
      <c r="O128" s="216">
        <v>0</v>
      </c>
      <c r="P128" s="217">
        <v>0</v>
      </c>
      <c r="Q128" s="217">
        <v>0.05</v>
      </c>
      <c r="AF128" s="217">
        <v>7.1999999999999995E-2</v>
      </c>
    </row>
    <row r="129" spans="1:32" ht="15" customHeight="1" x14ac:dyDescent="0.25">
      <c r="A129" s="445"/>
      <c r="B129" s="447" t="s">
        <v>1269</v>
      </c>
      <c r="C129" s="16" t="s">
        <v>3</v>
      </c>
      <c r="D129" s="221">
        <v>1.1000000000000001</v>
      </c>
      <c r="E129" s="308">
        <f t="shared" si="1"/>
        <v>0.13650000000000001</v>
      </c>
      <c r="F129" s="222">
        <v>0</v>
      </c>
      <c r="G129" s="218">
        <v>0</v>
      </c>
      <c r="H129" s="29">
        <v>0</v>
      </c>
      <c r="I129" s="23">
        <v>0</v>
      </c>
      <c r="J129" s="23">
        <v>0</v>
      </c>
      <c r="K129" s="28">
        <v>0</v>
      </c>
      <c r="L129" s="218">
        <v>0</v>
      </c>
      <c r="M129" s="219">
        <v>0</v>
      </c>
      <c r="N129" s="218">
        <v>0</v>
      </c>
      <c r="O129" s="219">
        <v>0</v>
      </c>
      <c r="P129" s="220">
        <v>0</v>
      </c>
      <c r="Q129" s="220">
        <v>0.05</v>
      </c>
      <c r="AF129" s="220">
        <v>7.8E-2</v>
      </c>
    </row>
    <row r="130" spans="1:32" x14ac:dyDescent="0.25">
      <c r="A130" s="445"/>
      <c r="B130" s="442"/>
      <c r="C130" s="15" t="s">
        <v>2</v>
      </c>
      <c r="D130" s="214">
        <v>2.2000000000000002</v>
      </c>
      <c r="E130" s="309">
        <f t="shared" si="1"/>
        <v>0.126</v>
      </c>
      <c r="F130" s="216">
        <v>0</v>
      </c>
      <c r="G130" s="27">
        <v>0</v>
      </c>
      <c r="H130" s="217">
        <v>0.02</v>
      </c>
      <c r="I130" s="26">
        <v>0</v>
      </c>
      <c r="J130" s="26">
        <v>0</v>
      </c>
      <c r="K130" s="26">
        <v>0</v>
      </c>
      <c r="L130" s="215">
        <v>0</v>
      </c>
      <c r="M130" s="216">
        <v>0</v>
      </c>
      <c r="N130" s="215">
        <v>0</v>
      </c>
      <c r="O130" s="216">
        <v>0</v>
      </c>
      <c r="P130" s="217">
        <v>0</v>
      </c>
      <c r="Q130" s="217">
        <v>0.05</v>
      </c>
      <c r="AF130" s="217">
        <v>7.1999999999999995E-2</v>
      </c>
    </row>
    <row r="131" spans="1:32" x14ac:dyDescent="0.25">
      <c r="A131" s="445"/>
      <c r="B131" s="442"/>
      <c r="C131" s="15" t="s">
        <v>1</v>
      </c>
      <c r="D131" s="214">
        <v>3.4</v>
      </c>
      <c r="E131" s="309">
        <f t="shared" si="1"/>
        <v>0.13650000000000001</v>
      </c>
      <c r="F131" s="216">
        <v>0</v>
      </c>
      <c r="G131" s="215">
        <v>0</v>
      </c>
      <c r="H131" s="25">
        <v>0</v>
      </c>
      <c r="I131" s="26">
        <v>0</v>
      </c>
      <c r="J131" s="26">
        <v>0</v>
      </c>
      <c r="K131" s="216">
        <v>0.1</v>
      </c>
      <c r="L131" s="215">
        <v>0</v>
      </c>
      <c r="M131" s="216">
        <v>0</v>
      </c>
      <c r="N131" s="215">
        <v>0</v>
      </c>
      <c r="O131" s="216">
        <v>0</v>
      </c>
      <c r="P131" s="217">
        <v>0</v>
      </c>
      <c r="Q131" s="217">
        <v>0.05</v>
      </c>
      <c r="AF131" s="217">
        <v>7.8E-2</v>
      </c>
    </row>
    <row r="132" spans="1:32" ht="15.75" thickBot="1" x14ac:dyDescent="0.3">
      <c r="A132" s="445"/>
      <c r="B132" s="443"/>
      <c r="C132" s="15" t="s">
        <v>0</v>
      </c>
      <c r="D132" s="214">
        <v>4</v>
      </c>
      <c r="E132" s="309">
        <f t="shared" si="1"/>
        <v>0.126</v>
      </c>
      <c r="F132" s="216">
        <v>0</v>
      </c>
      <c r="G132" s="27">
        <v>0</v>
      </c>
      <c r="H132" s="217">
        <v>0.01</v>
      </c>
      <c r="I132" s="26">
        <v>0</v>
      </c>
      <c r="J132" s="26">
        <v>0</v>
      </c>
      <c r="K132" s="216">
        <v>0.01</v>
      </c>
      <c r="L132" s="215">
        <v>0</v>
      </c>
      <c r="M132" s="216">
        <v>0</v>
      </c>
      <c r="N132" s="215">
        <v>0</v>
      </c>
      <c r="O132" s="216">
        <v>0</v>
      </c>
      <c r="P132" s="217">
        <v>0</v>
      </c>
      <c r="Q132" s="217">
        <v>0.05</v>
      </c>
      <c r="AF132" s="217">
        <v>7.1999999999999995E-2</v>
      </c>
    </row>
    <row r="133" spans="1:32" s="31" customFormat="1" x14ac:dyDescent="0.25">
      <c r="A133" s="445"/>
      <c r="B133" s="441" t="s">
        <v>1270</v>
      </c>
      <c r="C133" s="16" t="s">
        <v>3</v>
      </c>
      <c r="D133" s="221">
        <v>1.1000000000000001</v>
      </c>
      <c r="E133" s="308">
        <f t="shared" si="1"/>
        <v>0.13650000000000001</v>
      </c>
      <c r="F133" s="222">
        <v>0</v>
      </c>
      <c r="G133" s="218">
        <v>0</v>
      </c>
      <c r="H133" s="29">
        <v>0</v>
      </c>
      <c r="I133" s="23">
        <v>0</v>
      </c>
      <c r="J133" s="23">
        <v>0</v>
      </c>
      <c r="K133" s="28">
        <v>0</v>
      </c>
      <c r="L133" s="218">
        <v>0</v>
      </c>
      <c r="M133" s="219">
        <v>0</v>
      </c>
      <c r="N133" s="218">
        <v>0</v>
      </c>
      <c r="O133" s="219">
        <v>0</v>
      </c>
      <c r="P133" s="220">
        <v>0</v>
      </c>
      <c r="Q133" s="220">
        <v>0.05</v>
      </c>
      <c r="AF133" s="220">
        <v>7.8E-2</v>
      </c>
    </row>
    <row r="134" spans="1:32" s="31" customFormat="1" x14ac:dyDescent="0.25">
      <c r="A134" s="445"/>
      <c r="B134" s="442"/>
      <c r="C134" s="15" t="s">
        <v>2</v>
      </c>
      <c r="D134" s="214">
        <v>2.2000000000000002</v>
      </c>
      <c r="E134" s="309">
        <f t="shared" si="1"/>
        <v>0.126</v>
      </c>
      <c r="F134" s="216">
        <v>0</v>
      </c>
      <c r="G134" s="27">
        <v>0</v>
      </c>
      <c r="H134" s="217">
        <v>0.02</v>
      </c>
      <c r="I134" s="26">
        <v>0</v>
      </c>
      <c r="J134" s="26">
        <v>0</v>
      </c>
      <c r="K134" s="26">
        <v>0</v>
      </c>
      <c r="L134" s="215">
        <v>0</v>
      </c>
      <c r="M134" s="216">
        <v>0</v>
      </c>
      <c r="N134" s="215">
        <v>0</v>
      </c>
      <c r="O134" s="216">
        <v>0</v>
      </c>
      <c r="P134" s="217">
        <v>0</v>
      </c>
      <c r="Q134" s="217">
        <v>0.05</v>
      </c>
      <c r="AF134" s="217">
        <v>7.1999999999999995E-2</v>
      </c>
    </row>
    <row r="135" spans="1:32" s="31" customFormat="1" x14ac:dyDescent="0.25">
      <c r="A135" s="445"/>
      <c r="B135" s="442"/>
      <c r="C135" s="15" t="s">
        <v>1</v>
      </c>
      <c r="D135" s="214">
        <v>3.4</v>
      </c>
      <c r="E135" s="309">
        <f t="shared" si="1"/>
        <v>0.13650000000000001</v>
      </c>
      <c r="F135" s="216">
        <v>0</v>
      </c>
      <c r="G135" s="215">
        <v>0</v>
      </c>
      <c r="H135" s="25">
        <v>0</v>
      </c>
      <c r="I135" s="26">
        <v>0</v>
      </c>
      <c r="J135" s="26">
        <v>0</v>
      </c>
      <c r="K135" s="216">
        <v>0.1</v>
      </c>
      <c r="L135" s="215">
        <v>0</v>
      </c>
      <c r="M135" s="216">
        <v>0</v>
      </c>
      <c r="N135" s="215">
        <v>0</v>
      </c>
      <c r="O135" s="216">
        <v>0</v>
      </c>
      <c r="P135" s="217">
        <v>0</v>
      </c>
      <c r="Q135" s="217">
        <v>0.05</v>
      </c>
      <c r="AF135" s="217">
        <v>7.8E-2</v>
      </c>
    </row>
    <row r="136" spans="1:32" s="31" customFormat="1" ht="15.75" thickBot="1" x14ac:dyDescent="0.3">
      <c r="A136" s="445"/>
      <c r="B136" s="443"/>
      <c r="C136" s="15" t="s">
        <v>0</v>
      </c>
      <c r="D136" s="214">
        <v>4</v>
      </c>
      <c r="E136" s="309">
        <f t="shared" si="1"/>
        <v>0.126</v>
      </c>
      <c r="F136" s="216">
        <v>0</v>
      </c>
      <c r="G136" s="27">
        <v>0</v>
      </c>
      <c r="H136" s="217">
        <v>0.01</v>
      </c>
      <c r="I136" s="26">
        <v>0</v>
      </c>
      <c r="J136" s="26">
        <v>0</v>
      </c>
      <c r="K136" s="216">
        <v>0.01</v>
      </c>
      <c r="L136" s="215">
        <v>0</v>
      </c>
      <c r="M136" s="216">
        <v>0</v>
      </c>
      <c r="N136" s="215">
        <v>0</v>
      </c>
      <c r="O136" s="216">
        <v>0</v>
      </c>
      <c r="P136" s="217">
        <v>0</v>
      </c>
      <c r="Q136" s="217">
        <v>0.05</v>
      </c>
      <c r="AF136" s="217">
        <v>7.1999999999999995E-2</v>
      </c>
    </row>
    <row r="137" spans="1:32" s="31" customFormat="1" x14ac:dyDescent="0.25">
      <c r="A137" s="445"/>
      <c r="B137" s="441" t="s">
        <v>1271</v>
      </c>
      <c r="C137" s="16" t="s">
        <v>3</v>
      </c>
      <c r="D137" s="221">
        <v>1.1000000000000001</v>
      </c>
      <c r="E137" s="308">
        <f t="shared" si="1"/>
        <v>0.13650000000000001</v>
      </c>
      <c r="F137" s="222">
        <v>0</v>
      </c>
      <c r="G137" s="218">
        <v>0</v>
      </c>
      <c r="H137" s="29">
        <v>0</v>
      </c>
      <c r="I137" s="23">
        <v>0</v>
      </c>
      <c r="J137" s="23">
        <v>0</v>
      </c>
      <c r="K137" s="28">
        <v>0</v>
      </c>
      <c r="L137" s="218">
        <v>0</v>
      </c>
      <c r="M137" s="219">
        <v>0</v>
      </c>
      <c r="N137" s="218">
        <v>0</v>
      </c>
      <c r="O137" s="219">
        <v>0</v>
      </c>
      <c r="P137" s="220">
        <v>0</v>
      </c>
      <c r="Q137" s="220">
        <v>0.05</v>
      </c>
      <c r="AF137" s="220">
        <v>7.8E-2</v>
      </c>
    </row>
    <row r="138" spans="1:32" s="31" customFormat="1" x14ac:dyDescent="0.25">
      <c r="A138" s="445"/>
      <c r="B138" s="442"/>
      <c r="C138" s="15" t="s">
        <v>2</v>
      </c>
      <c r="D138" s="214">
        <v>2.2000000000000002</v>
      </c>
      <c r="E138" s="309">
        <f t="shared" si="1"/>
        <v>0.126</v>
      </c>
      <c r="F138" s="216">
        <v>0</v>
      </c>
      <c r="G138" s="27">
        <v>0</v>
      </c>
      <c r="H138" s="217">
        <v>0.02</v>
      </c>
      <c r="I138" s="26">
        <v>0</v>
      </c>
      <c r="J138" s="26">
        <v>0</v>
      </c>
      <c r="K138" s="26">
        <v>0</v>
      </c>
      <c r="L138" s="215">
        <v>0</v>
      </c>
      <c r="M138" s="216">
        <v>0</v>
      </c>
      <c r="N138" s="215">
        <v>0</v>
      </c>
      <c r="O138" s="216">
        <v>0</v>
      </c>
      <c r="P138" s="217">
        <v>0</v>
      </c>
      <c r="Q138" s="217">
        <v>0.05</v>
      </c>
      <c r="AF138" s="217">
        <v>7.1999999999999995E-2</v>
      </c>
    </row>
    <row r="139" spans="1:32" s="31" customFormat="1" x14ac:dyDescent="0.25">
      <c r="A139" s="445"/>
      <c r="B139" s="442"/>
      <c r="C139" s="15" t="s">
        <v>1</v>
      </c>
      <c r="D139" s="214">
        <v>3.4</v>
      </c>
      <c r="E139" s="309">
        <f t="shared" si="1"/>
        <v>0.13650000000000001</v>
      </c>
      <c r="F139" s="216">
        <v>0</v>
      </c>
      <c r="G139" s="215">
        <v>0</v>
      </c>
      <c r="H139" s="25">
        <v>0</v>
      </c>
      <c r="I139" s="26">
        <v>0</v>
      </c>
      <c r="J139" s="26">
        <v>0</v>
      </c>
      <c r="K139" s="216">
        <v>0.1</v>
      </c>
      <c r="L139" s="215">
        <v>0</v>
      </c>
      <c r="M139" s="216">
        <v>0</v>
      </c>
      <c r="N139" s="215">
        <v>0</v>
      </c>
      <c r="O139" s="216">
        <v>0</v>
      </c>
      <c r="P139" s="217">
        <v>0</v>
      </c>
      <c r="Q139" s="217">
        <v>0.05</v>
      </c>
      <c r="AF139" s="217">
        <v>7.8E-2</v>
      </c>
    </row>
    <row r="140" spans="1:32" s="31" customFormat="1" ht="15.75" thickBot="1" x14ac:dyDescent="0.3">
      <c r="A140" s="445"/>
      <c r="B140" s="443"/>
      <c r="C140" s="15" t="s">
        <v>0</v>
      </c>
      <c r="D140" s="214">
        <v>4</v>
      </c>
      <c r="E140" s="309">
        <f t="shared" si="1"/>
        <v>0.126</v>
      </c>
      <c r="F140" s="216">
        <v>0</v>
      </c>
      <c r="G140" s="27">
        <v>0</v>
      </c>
      <c r="H140" s="217">
        <v>0.01</v>
      </c>
      <c r="I140" s="26">
        <v>0</v>
      </c>
      <c r="J140" s="26">
        <v>0</v>
      </c>
      <c r="K140" s="216">
        <v>0.01</v>
      </c>
      <c r="L140" s="215">
        <v>0</v>
      </c>
      <c r="M140" s="216">
        <v>0</v>
      </c>
      <c r="N140" s="215">
        <v>0</v>
      </c>
      <c r="O140" s="216">
        <v>0</v>
      </c>
      <c r="P140" s="217">
        <v>0</v>
      </c>
      <c r="Q140" s="217">
        <v>0.05</v>
      </c>
      <c r="AF140" s="217">
        <v>7.1999999999999995E-2</v>
      </c>
    </row>
    <row r="141" spans="1:32" ht="15" customHeight="1" x14ac:dyDescent="0.25">
      <c r="A141" s="445"/>
      <c r="B141" s="441" t="s">
        <v>1272</v>
      </c>
      <c r="C141" s="16" t="s">
        <v>3</v>
      </c>
      <c r="D141" s="221">
        <v>1.1000000000000001</v>
      </c>
      <c r="E141" s="308">
        <f t="shared" si="1"/>
        <v>0.13650000000000001</v>
      </c>
      <c r="F141" s="222">
        <v>0</v>
      </c>
      <c r="G141" s="218">
        <v>0</v>
      </c>
      <c r="H141" s="29">
        <v>0</v>
      </c>
      <c r="I141" s="23">
        <v>0</v>
      </c>
      <c r="J141" s="23">
        <v>0</v>
      </c>
      <c r="K141" s="28">
        <v>0</v>
      </c>
      <c r="L141" s="218">
        <v>0</v>
      </c>
      <c r="M141" s="219">
        <v>0</v>
      </c>
      <c r="N141" s="218">
        <v>0</v>
      </c>
      <c r="O141" s="219">
        <v>0</v>
      </c>
      <c r="P141" s="220">
        <v>0</v>
      </c>
      <c r="Q141" s="220">
        <v>0.05</v>
      </c>
      <c r="AF141" s="220">
        <v>7.8E-2</v>
      </c>
    </row>
    <row r="142" spans="1:32" x14ac:dyDescent="0.25">
      <c r="A142" s="445"/>
      <c r="B142" s="442"/>
      <c r="C142" s="15" t="s">
        <v>2</v>
      </c>
      <c r="D142" s="214">
        <v>2.2000000000000002</v>
      </c>
      <c r="E142" s="309">
        <f t="shared" si="1"/>
        <v>0.126</v>
      </c>
      <c r="F142" s="216">
        <v>0</v>
      </c>
      <c r="G142" s="27">
        <v>0</v>
      </c>
      <c r="H142" s="217">
        <v>0.02</v>
      </c>
      <c r="I142" s="26">
        <v>0</v>
      </c>
      <c r="J142" s="26">
        <v>0</v>
      </c>
      <c r="K142" s="26">
        <v>0</v>
      </c>
      <c r="L142" s="215">
        <v>0</v>
      </c>
      <c r="M142" s="216">
        <v>0</v>
      </c>
      <c r="N142" s="215">
        <v>0</v>
      </c>
      <c r="O142" s="216">
        <v>0</v>
      </c>
      <c r="P142" s="217">
        <v>0</v>
      </c>
      <c r="Q142" s="217">
        <v>0.05</v>
      </c>
      <c r="AF142" s="217">
        <v>7.1999999999999995E-2</v>
      </c>
    </row>
    <row r="143" spans="1:32" x14ac:dyDescent="0.25">
      <c r="A143" s="445"/>
      <c r="B143" s="442"/>
      <c r="C143" s="15" t="s">
        <v>1</v>
      </c>
      <c r="D143" s="214">
        <v>3.4</v>
      </c>
      <c r="E143" s="309">
        <f t="shared" si="1"/>
        <v>0.13650000000000001</v>
      </c>
      <c r="F143" s="216">
        <v>0</v>
      </c>
      <c r="G143" s="215">
        <v>0</v>
      </c>
      <c r="H143" s="25">
        <v>0</v>
      </c>
      <c r="I143" s="26">
        <v>0</v>
      </c>
      <c r="J143" s="26">
        <v>0</v>
      </c>
      <c r="K143" s="216">
        <v>0.1</v>
      </c>
      <c r="L143" s="215">
        <v>0</v>
      </c>
      <c r="M143" s="216">
        <v>0</v>
      </c>
      <c r="N143" s="215">
        <v>0</v>
      </c>
      <c r="O143" s="216">
        <v>0</v>
      </c>
      <c r="P143" s="217">
        <v>0</v>
      </c>
      <c r="Q143" s="217">
        <v>0.05</v>
      </c>
      <c r="AF143" s="217">
        <v>7.8E-2</v>
      </c>
    </row>
    <row r="144" spans="1:32" ht="15.75" thickBot="1" x14ac:dyDescent="0.3">
      <c r="A144" s="445"/>
      <c r="B144" s="443"/>
      <c r="C144" s="15" t="s">
        <v>0</v>
      </c>
      <c r="D144" s="214">
        <v>4</v>
      </c>
      <c r="E144" s="309">
        <f t="shared" si="1"/>
        <v>0.126</v>
      </c>
      <c r="F144" s="216">
        <v>0</v>
      </c>
      <c r="G144" s="27">
        <v>0</v>
      </c>
      <c r="H144" s="217">
        <v>0.01</v>
      </c>
      <c r="I144" s="26">
        <v>0</v>
      </c>
      <c r="J144" s="26">
        <v>0</v>
      </c>
      <c r="K144" s="216">
        <v>0.01</v>
      </c>
      <c r="L144" s="215">
        <v>0</v>
      </c>
      <c r="M144" s="216">
        <v>0</v>
      </c>
      <c r="N144" s="215">
        <v>0</v>
      </c>
      <c r="O144" s="216">
        <v>0</v>
      </c>
      <c r="P144" s="217">
        <v>0</v>
      </c>
      <c r="Q144" s="217">
        <v>0.05</v>
      </c>
      <c r="AF144" s="217">
        <v>7.1999999999999995E-2</v>
      </c>
    </row>
    <row r="145" spans="1:32" ht="15" customHeight="1" x14ac:dyDescent="0.25">
      <c r="A145" s="445"/>
      <c r="B145" s="447" t="s">
        <v>1273</v>
      </c>
      <c r="C145" s="16" t="s">
        <v>3</v>
      </c>
      <c r="D145" s="221">
        <v>1.1000000000000001</v>
      </c>
      <c r="E145" s="308">
        <f t="shared" si="1"/>
        <v>0.13650000000000001</v>
      </c>
      <c r="F145" s="219">
        <v>0</v>
      </c>
      <c r="G145" s="218">
        <v>0</v>
      </c>
      <c r="H145" s="29">
        <v>0</v>
      </c>
      <c r="I145" s="28">
        <v>0</v>
      </c>
      <c r="J145" s="28">
        <v>0</v>
      </c>
      <c r="K145" s="28">
        <v>0</v>
      </c>
      <c r="L145" s="218">
        <v>0</v>
      </c>
      <c r="M145" s="219">
        <v>0</v>
      </c>
      <c r="N145" s="218">
        <v>0</v>
      </c>
      <c r="O145" s="219">
        <v>0</v>
      </c>
      <c r="P145" s="220">
        <v>0</v>
      </c>
      <c r="Q145" s="220">
        <v>0.05</v>
      </c>
      <c r="AF145" s="220">
        <v>7.8E-2</v>
      </c>
    </row>
    <row r="146" spans="1:32" x14ac:dyDescent="0.25">
      <c r="A146" s="445"/>
      <c r="B146" s="442"/>
      <c r="C146" s="15" t="s">
        <v>2</v>
      </c>
      <c r="D146" s="214">
        <v>2.1</v>
      </c>
      <c r="E146" s="309">
        <f t="shared" si="1"/>
        <v>0.126</v>
      </c>
      <c r="F146" s="216">
        <v>0</v>
      </c>
      <c r="G146" s="27">
        <v>0</v>
      </c>
      <c r="H146" s="217">
        <v>0.02</v>
      </c>
      <c r="I146" s="26">
        <v>0</v>
      </c>
      <c r="J146" s="26">
        <v>0</v>
      </c>
      <c r="K146" s="26">
        <v>0</v>
      </c>
      <c r="L146" s="215">
        <v>0</v>
      </c>
      <c r="M146" s="216">
        <v>0</v>
      </c>
      <c r="N146" s="215">
        <v>0</v>
      </c>
      <c r="O146" s="216">
        <v>0</v>
      </c>
      <c r="P146" s="217">
        <v>0</v>
      </c>
      <c r="Q146" s="217">
        <v>0.05</v>
      </c>
      <c r="AF146" s="217">
        <v>7.1999999999999995E-2</v>
      </c>
    </row>
    <row r="147" spans="1:32" x14ac:dyDescent="0.25">
      <c r="A147" s="445"/>
      <c r="B147" s="442"/>
      <c r="C147" s="15" t="s">
        <v>1</v>
      </c>
      <c r="D147" s="214">
        <v>3.5</v>
      </c>
      <c r="E147" s="309">
        <f t="shared" si="1"/>
        <v>0.13650000000000001</v>
      </c>
      <c r="F147" s="216">
        <v>0</v>
      </c>
      <c r="G147" s="215">
        <v>0</v>
      </c>
      <c r="H147" s="25">
        <v>0</v>
      </c>
      <c r="I147" s="26">
        <v>0</v>
      </c>
      <c r="J147" s="26">
        <v>0</v>
      </c>
      <c r="K147" s="216">
        <v>0.1</v>
      </c>
      <c r="L147" s="215">
        <v>0</v>
      </c>
      <c r="M147" s="216">
        <v>0</v>
      </c>
      <c r="N147" s="215">
        <v>0</v>
      </c>
      <c r="O147" s="216">
        <v>0</v>
      </c>
      <c r="P147" s="217">
        <v>0</v>
      </c>
      <c r="Q147" s="217">
        <v>0.05</v>
      </c>
      <c r="AF147" s="217">
        <v>7.8E-2</v>
      </c>
    </row>
    <row r="148" spans="1:32" x14ac:dyDescent="0.25">
      <c r="A148" s="445"/>
      <c r="B148" s="443"/>
      <c r="C148" s="15" t="s">
        <v>0</v>
      </c>
      <c r="D148" s="214">
        <v>3.5</v>
      </c>
      <c r="E148" s="309">
        <f t="shared" si="1"/>
        <v>0.126</v>
      </c>
      <c r="F148" s="216">
        <v>0</v>
      </c>
      <c r="G148" s="27">
        <v>0</v>
      </c>
      <c r="H148" s="217">
        <v>0.02</v>
      </c>
      <c r="I148" s="26">
        <v>0</v>
      </c>
      <c r="J148" s="26">
        <v>0</v>
      </c>
      <c r="K148" s="216">
        <v>0.01</v>
      </c>
      <c r="L148" s="215">
        <v>0</v>
      </c>
      <c r="M148" s="216">
        <v>0</v>
      </c>
      <c r="N148" s="215">
        <v>0</v>
      </c>
      <c r="O148" s="216">
        <v>0</v>
      </c>
      <c r="P148" s="217">
        <v>0</v>
      </c>
      <c r="Q148" s="217">
        <v>0.05</v>
      </c>
      <c r="AF148" s="217">
        <v>7.1999999999999995E-2</v>
      </c>
    </row>
    <row r="149" spans="1:32" x14ac:dyDescent="0.25">
      <c r="G149"/>
      <c r="I149" s="31"/>
      <c r="K149"/>
      <c r="M149" s="31"/>
      <c r="P149"/>
    </row>
    <row r="150" spans="1:32" s="31" customFormat="1" x14ac:dyDescent="0.25">
      <c r="A150" s="109" t="s">
        <v>575</v>
      </c>
      <c r="B150" s="18"/>
    </row>
    <row r="151" spans="1:32" x14ac:dyDescent="0.25">
      <c r="A151" s="115" t="s">
        <v>572</v>
      </c>
      <c r="B151" s="223">
        <v>1</v>
      </c>
      <c r="C151"/>
      <c r="D151"/>
      <c r="F151"/>
      <c r="G151"/>
      <c r="J151"/>
      <c r="K151"/>
      <c r="N151"/>
      <c r="O151"/>
      <c r="P151"/>
    </row>
    <row r="152" spans="1:32" x14ac:dyDescent="0.25">
      <c r="A152" s="46" t="s">
        <v>573</v>
      </c>
      <c r="B152" s="224">
        <v>1</v>
      </c>
      <c r="C152"/>
      <c r="D152"/>
      <c r="F152"/>
      <c r="G152"/>
      <c r="J152"/>
      <c r="K152"/>
      <c r="N152"/>
      <c r="O152"/>
      <c r="P152"/>
    </row>
    <row r="153" spans="1:32" x14ac:dyDescent="0.25">
      <c r="A153" s="46" t="s">
        <v>549</v>
      </c>
      <c r="B153" s="224">
        <v>1</v>
      </c>
      <c r="C153"/>
      <c r="D153"/>
      <c r="F153"/>
      <c r="G153"/>
      <c r="J153"/>
      <c r="K153"/>
      <c r="N153"/>
      <c r="O153"/>
      <c r="P153"/>
    </row>
    <row r="154" spans="1:32" x14ac:dyDescent="0.25">
      <c r="A154" s="46" t="s">
        <v>550</v>
      </c>
      <c r="B154" s="224">
        <v>1</v>
      </c>
      <c r="C154"/>
      <c r="D154"/>
      <c r="F154"/>
      <c r="G154"/>
      <c r="J154"/>
      <c r="K154"/>
      <c r="N154"/>
      <c r="O154"/>
      <c r="P154"/>
    </row>
    <row r="155" spans="1:32" x14ac:dyDescent="0.25">
      <c r="A155" s="46" t="s">
        <v>551</v>
      </c>
      <c r="B155" s="224">
        <v>1</v>
      </c>
      <c r="C155"/>
      <c r="D155"/>
      <c r="F155"/>
      <c r="G155"/>
      <c r="J155"/>
      <c r="K155"/>
      <c r="N155"/>
      <c r="O155"/>
      <c r="P155"/>
    </row>
    <row r="156" spans="1:32" x14ac:dyDescent="0.25">
      <c r="A156" s="69" t="s">
        <v>574</v>
      </c>
      <c r="B156" s="225">
        <v>25</v>
      </c>
      <c r="C156"/>
      <c r="D156"/>
      <c r="F156"/>
      <c r="G156"/>
      <c r="J156"/>
      <c r="K156"/>
      <c r="N156"/>
      <c r="O156"/>
      <c r="P156"/>
    </row>
    <row r="157" spans="1:32" s="31" customFormat="1" x14ac:dyDescent="0.25">
      <c r="A157" s="65"/>
      <c r="B157" s="114"/>
    </row>
    <row r="158" spans="1:32" x14ac:dyDescent="0.25">
      <c r="A158" s="116" t="s">
        <v>232</v>
      </c>
      <c r="B158" s="117"/>
      <c r="C158" s="117"/>
      <c r="D158" s="71"/>
      <c r="G158"/>
      <c r="I158" s="31"/>
      <c r="K158"/>
      <c r="M158" s="31"/>
      <c r="P158"/>
    </row>
    <row r="159" spans="1:32" x14ac:dyDescent="0.25">
      <c r="C159" s="68" t="s">
        <v>230</v>
      </c>
      <c r="D159" s="69" t="s">
        <v>231</v>
      </c>
      <c r="G159"/>
      <c r="I159" s="31"/>
      <c r="K159"/>
      <c r="M159" s="31"/>
      <c r="P159"/>
    </row>
    <row r="160" spans="1:32" x14ac:dyDescent="0.25">
      <c r="A160" s="61" t="s">
        <v>236</v>
      </c>
      <c r="B160" s="62"/>
      <c r="C160" s="226">
        <v>0.9</v>
      </c>
      <c r="D160" s="226">
        <v>0.1</v>
      </c>
      <c r="G160"/>
      <c r="I160" s="31"/>
      <c r="K160"/>
      <c r="M160" s="31"/>
      <c r="P160"/>
    </row>
    <row r="161" spans="1:16" x14ac:dyDescent="0.25">
      <c r="A161" s="63" t="s">
        <v>235</v>
      </c>
      <c r="B161" s="64"/>
      <c r="C161" s="227">
        <v>0</v>
      </c>
      <c r="D161" s="227">
        <v>1</v>
      </c>
      <c r="G161"/>
      <c r="I161" s="31"/>
      <c r="K161"/>
      <c r="M161" s="31"/>
      <c r="P161"/>
    </row>
    <row r="162" spans="1:16" x14ac:dyDescent="0.25">
      <c r="A162" s="63" t="s">
        <v>237</v>
      </c>
      <c r="B162" s="64"/>
      <c r="C162" s="227">
        <v>1</v>
      </c>
      <c r="D162" s="227">
        <v>0</v>
      </c>
      <c r="G162"/>
      <c r="I162" s="31"/>
      <c r="K162"/>
      <c r="M162" s="31"/>
      <c r="P162"/>
    </row>
    <row r="163" spans="1:16" x14ac:dyDescent="0.25">
      <c r="A163" s="63" t="s">
        <v>238</v>
      </c>
      <c r="B163" s="64"/>
      <c r="C163" s="227">
        <v>0.28999999999999998</v>
      </c>
      <c r="D163" s="227">
        <v>0.71</v>
      </c>
      <c r="G163"/>
      <c r="I163" s="31"/>
      <c r="K163"/>
      <c r="M163" s="31"/>
      <c r="P163"/>
    </row>
    <row r="164" spans="1:16" x14ac:dyDescent="0.25">
      <c r="A164" s="63" t="s">
        <v>233</v>
      </c>
      <c r="B164" s="64"/>
      <c r="C164" s="227">
        <v>0.84</v>
      </c>
      <c r="D164" s="227">
        <v>0.16</v>
      </c>
      <c r="G164"/>
      <c r="I164" s="31"/>
      <c r="K164"/>
      <c r="M164" s="31"/>
      <c r="P164"/>
    </row>
    <row r="165" spans="1:16" x14ac:dyDescent="0.25">
      <c r="A165" s="65" t="s">
        <v>234</v>
      </c>
      <c r="B165" s="66"/>
      <c r="C165" s="228">
        <v>0.8</v>
      </c>
      <c r="D165" s="228">
        <v>0.2</v>
      </c>
      <c r="G165"/>
      <c r="I165" s="31"/>
      <c r="K165"/>
      <c r="M165" s="31"/>
      <c r="P165"/>
    </row>
    <row r="166" spans="1:16" x14ac:dyDescent="0.25">
      <c r="G166"/>
      <c r="I166" s="31"/>
      <c r="K166"/>
      <c r="M166" s="31"/>
      <c r="P166"/>
    </row>
    <row r="167" spans="1:16" s="18" customFormat="1" x14ac:dyDescent="0.25">
      <c r="A167" s="109" t="s">
        <v>332</v>
      </c>
    </row>
    <row r="168" spans="1:16" s="31" customFormat="1" x14ac:dyDescent="0.25">
      <c r="A168" s="113" t="s">
        <v>333</v>
      </c>
      <c r="B168" s="229">
        <v>0.1</v>
      </c>
      <c r="D168" s="229">
        <v>0.1</v>
      </c>
    </row>
    <row r="169" spans="1:16" s="31" customFormat="1" x14ac:dyDescent="0.25">
      <c r="A169" s="113" t="s">
        <v>334</v>
      </c>
      <c r="B169" s="165">
        <v>0.04</v>
      </c>
      <c r="D169" s="165">
        <v>0.04</v>
      </c>
    </row>
    <row r="170" spans="1:16" s="31" customFormat="1" x14ac:dyDescent="0.25">
      <c r="A170" s="113" t="s">
        <v>335</v>
      </c>
      <c r="B170" s="165">
        <v>0.04</v>
      </c>
      <c r="D170" s="165">
        <v>0.05</v>
      </c>
    </row>
    <row r="171" spans="1:16" s="31" customFormat="1" x14ac:dyDescent="0.25">
      <c r="A171" s="113" t="s">
        <v>336</v>
      </c>
      <c r="B171" s="229">
        <v>0.04</v>
      </c>
      <c r="D171" s="229">
        <v>0.05</v>
      </c>
    </row>
    <row r="172" spans="1:16" s="31" customFormat="1" x14ac:dyDescent="0.25"/>
    <row r="174" spans="1:16" x14ac:dyDescent="0.25">
      <c r="A174" s="109" t="s">
        <v>331</v>
      </c>
    </row>
    <row r="175" spans="1:16" x14ac:dyDescent="0.25">
      <c r="A175" s="18"/>
      <c r="B175" s="104"/>
      <c r="C175" s="104" t="s">
        <v>308</v>
      </c>
      <c r="D175" s="104"/>
    </row>
    <row r="176" spans="1:16" ht="60" x14ac:dyDescent="0.25">
      <c r="A176" s="100" t="s">
        <v>309</v>
      </c>
      <c r="B176" s="101" t="s">
        <v>311</v>
      </c>
      <c r="C176" s="101" t="s">
        <v>316</v>
      </c>
      <c r="D176" s="101" t="s">
        <v>310</v>
      </c>
    </row>
    <row r="177" spans="1:16" x14ac:dyDescent="0.25">
      <c r="A177" s="70" t="s">
        <v>317</v>
      </c>
      <c r="B177" s="229">
        <v>0.7</v>
      </c>
      <c r="C177" s="229">
        <v>0.25</v>
      </c>
      <c r="D177" s="229">
        <v>0.05</v>
      </c>
    </row>
    <row r="178" spans="1:16" x14ac:dyDescent="0.25">
      <c r="A178" s="70" t="s">
        <v>318</v>
      </c>
      <c r="B178" s="229">
        <v>0.5</v>
      </c>
      <c r="C178" s="229">
        <v>0.4</v>
      </c>
      <c r="D178" s="229">
        <v>0.1</v>
      </c>
    </row>
    <row r="179" spans="1:16" x14ac:dyDescent="0.25">
      <c r="A179" s="70" t="s">
        <v>319</v>
      </c>
      <c r="B179" s="229">
        <v>0.3</v>
      </c>
      <c r="C179" s="229">
        <v>0.5</v>
      </c>
      <c r="D179" s="229">
        <v>0.2</v>
      </c>
    </row>
    <row r="180" spans="1:16" s="31" customFormat="1" x14ac:dyDescent="0.25">
      <c r="A180" s="70" t="s">
        <v>320</v>
      </c>
      <c r="B180" s="229">
        <v>0.7</v>
      </c>
      <c r="C180" s="229">
        <v>0.25</v>
      </c>
      <c r="D180" s="229">
        <v>0.05</v>
      </c>
    </row>
    <row r="181" spans="1:16" x14ac:dyDescent="0.25">
      <c r="A181" s="70" t="s">
        <v>321</v>
      </c>
      <c r="B181" s="229">
        <v>0.5</v>
      </c>
      <c r="C181" s="229">
        <v>0.4</v>
      </c>
      <c r="D181" s="229">
        <v>0.1</v>
      </c>
    </row>
    <row r="182" spans="1:16" x14ac:dyDescent="0.25">
      <c r="A182" s="70" t="s">
        <v>322</v>
      </c>
      <c r="B182" s="229">
        <v>0.3</v>
      </c>
      <c r="C182" s="229">
        <v>0.5</v>
      </c>
      <c r="D182" s="229">
        <v>0.2</v>
      </c>
    </row>
    <row r="183" spans="1:16" x14ac:dyDescent="0.25">
      <c r="A183" s="70" t="s">
        <v>323</v>
      </c>
      <c r="B183" s="229">
        <v>0.7</v>
      </c>
      <c r="C183" s="229">
        <v>0.25</v>
      </c>
      <c r="D183" s="229">
        <v>0.05</v>
      </c>
    </row>
    <row r="184" spans="1:16" x14ac:dyDescent="0.25">
      <c r="A184" s="70" t="s">
        <v>324</v>
      </c>
      <c r="B184" s="229">
        <v>0.5</v>
      </c>
      <c r="C184" s="229">
        <v>0.4</v>
      </c>
      <c r="D184" s="229">
        <v>0.1</v>
      </c>
    </row>
    <row r="185" spans="1:16" s="31" customFormat="1" x14ac:dyDescent="0.25">
      <c r="A185" s="70" t="s">
        <v>325</v>
      </c>
      <c r="B185" s="229">
        <v>0.3</v>
      </c>
      <c r="C185" s="229">
        <v>0.5</v>
      </c>
      <c r="D185" s="229">
        <v>0.2</v>
      </c>
    </row>
    <row r="187" spans="1:16" x14ac:dyDescent="0.25">
      <c r="A187" s="18" t="s">
        <v>315</v>
      </c>
      <c r="C187" s="104"/>
    </row>
    <row r="188" spans="1:16" ht="90" x14ac:dyDescent="0.25">
      <c r="A188" s="100"/>
      <c r="B188" s="101" t="s">
        <v>311</v>
      </c>
      <c r="C188" s="101" t="s">
        <v>316</v>
      </c>
      <c r="D188" s="101" t="s">
        <v>310</v>
      </c>
      <c r="F188" s="112" t="s">
        <v>313</v>
      </c>
    </row>
    <row r="189" spans="1:16" x14ac:dyDescent="0.25">
      <c r="A189" s="111">
        <v>0</v>
      </c>
      <c r="B189" s="229">
        <v>1.25</v>
      </c>
      <c r="C189" s="229">
        <v>1.1666666666666667</v>
      </c>
      <c r="D189" s="229">
        <v>1.0833333333333333</v>
      </c>
      <c r="N189"/>
      <c r="O189"/>
      <c r="P189"/>
    </row>
    <row r="190" spans="1:16" x14ac:dyDescent="0.25">
      <c r="A190" s="111">
        <v>0.1</v>
      </c>
      <c r="B190" s="229">
        <v>1.25</v>
      </c>
      <c r="C190" s="229">
        <v>1.1666666666666667</v>
      </c>
      <c r="D190" s="229">
        <v>1.0833333333333333</v>
      </c>
      <c r="N190"/>
      <c r="O190"/>
      <c r="P190"/>
    </row>
    <row r="191" spans="1:16" x14ac:dyDescent="0.25">
      <c r="A191" s="111">
        <v>0.2</v>
      </c>
      <c r="B191" s="229">
        <v>1.25</v>
      </c>
      <c r="C191" s="229">
        <v>1.1633333333333333</v>
      </c>
      <c r="D191" s="229">
        <v>1.0833333333333333</v>
      </c>
      <c r="N191"/>
      <c r="O191"/>
      <c r="P191"/>
    </row>
    <row r="192" spans="1:16" x14ac:dyDescent="0.25">
      <c r="A192" s="111">
        <v>0.3</v>
      </c>
      <c r="B192" s="229">
        <v>1.2466666666666668</v>
      </c>
      <c r="C192" s="229">
        <v>1.1599999999999999</v>
      </c>
      <c r="D192" s="229">
        <v>1.0833333333333333</v>
      </c>
      <c r="N192"/>
      <c r="O192"/>
      <c r="P192"/>
    </row>
    <row r="193" spans="1:16" x14ac:dyDescent="0.25">
      <c r="A193" s="111">
        <v>0.4</v>
      </c>
      <c r="B193" s="229">
        <v>1.2433333333333334</v>
      </c>
      <c r="C193" s="229">
        <v>1.1566666666666665</v>
      </c>
      <c r="D193" s="229">
        <v>1.0833333333333333</v>
      </c>
      <c r="N193"/>
      <c r="O193"/>
      <c r="P193"/>
    </row>
    <row r="194" spans="1:16" x14ac:dyDescent="0.25">
      <c r="A194" s="111">
        <v>0.5</v>
      </c>
      <c r="B194" s="229">
        <v>1.24</v>
      </c>
      <c r="C194" s="229">
        <v>1.1500000000000001</v>
      </c>
      <c r="D194" s="229">
        <v>1.08</v>
      </c>
      <c r="N194"/>
      <c r="O194"/>
      <c r="P194"/>
    </row>
    <row r="195" spans="1:16" x14ac:dyDescent="0.25">
      <c r="A195" s="111">
        <v>0.6</v>
      </c>
      <c r="B195" s="229">
        <v>1.2333333333333334</v>
      </c>
      <c r="C195" s="229">
        <v>1.1433333333333333</v>
      </c>
      <c r="D195" s="229">
        <v>1.0766666666666667</v>
      </c>
      <c r="N195"/>
      <c r="O195"/>
      <c r="P195"/>
    </row>
    <row r="196" spans="1:16" x14ac:dyDescent="0.25">
      <c r="A196" s="111">
        <v>0.7</v>
      </c>
      <c r="B196" s="229">
        <v>1.2</v>
      </c>
      <c r="C196" s="229">
        <v>1.1333333333333333</v>
      </c>
      <c r="D196" s="229">
        <v>1.0733333333333333</v>
      </c>
      <c r="N196"/>
      <c r="O196"/>
      <c r="P196"/>
    </row>
    <row r="197" spans="1:16" x14ac:dyDescent="0.25">
      <c r="A197" s="111">
        <v>0.8</v>
      </c>
      <c r="B197" s="229">
        <v>1.1500000000000001</v>
      </c>
      <c r="C197" s="229">
        <v>1.1166666666666667</v>
      </c>
      <c r="D197" s="229">
        <v>1.0666666666666667</v>
      </c>
      <c r="N197"/>
      <c r="O197"/>
      <c r="P197"/>
    </row>
    <row r="198" spans="1:16" x14ac:dyDescent="0.25">
      <c r="A198" s="111">
        <v>0.9</v>
      </c>
      <c r="B198" s="229">
        <v>1.0833333333333333</v>
      </c>
      <c r="C198" s="229">
        <v>1.0833333333333333</v>
      </c>
      <c r="D198" s="229">
        <v>1.05</v>
      </c>
      <c r="N198"/>
      <c r="O198"/>
      <c r="P198"/>
    </row>
    <row r="199" spans="1:16" x14ac:dyDescent="0.25">
      <c r="A199" s="111">
        <v>1</v>
      </c>
      <c r="B199" s="229">
        <v>1</v>
      </c>
      <c r="C199" s="229">
        <v>1</v>
      </c>
      <c r="D199" s="229">
        <v>1</v>
      </c>
      <c r="N199"/>
      <c r="O199"/>
      <c r="P199"/>
    </row>
    <row r="200" spans="1:16" x14ac:dyDescent="0.25">
      <c r="A200" s="111">
        <v>1.1000000000000001</v>
      </c>
      <c r="B200" s="229">
        <v>0.91666666666666663</v>
      </c>
      <c r="C200" s="229">
        <v>0.91666666666666663</v>
      </c>
      <c r="D200" s="229">
        <v>0.93333333333333324</v>
      </c>
      <c r="N200"/>
      <c r="O200"/>
      <c r="P200"/>
    </row>
    <row r="201" spans="1:16" x14ac:dyDescent="0.25">
      <c r="A201" s="111">
        <v>1.2</v>
      </c>
      <c r="B201" s="229">
        <v>0.85</v>
      </c>
      <c r="C201" s="229">
        <v>0.8833333333333333</v>
      </c>
      <c r="D201" s="229">
        <v>0.9</v>
      </c>
      <c r="N201"/>
      <c r="O201"/>
      <c r="P201"/>
    </row>
    <row r="202" spans="1:16" x14ac:dyDescent="0.25">
      <c r="A202" s="111">
        <v>1.3</v>
      </c>
      <c r="B202" s="229">
        <v>0.79999999999999993</v>
      </c>
      <c r="C202" s="229">
        <v>0.8666666666666667</v>
      </c>
      <c r="D202" s="229">
        <v>0.8833333333333333</v>
      </c>
      <c r="N202"/>
      <c r="O202"/>
      <c r="P202"/>
    </row>
    <row r="203" spans="1:16" x14ac:dyDescent="0.25">
      <c r="A203" s="111">
        <v>1.4</v>
      </c>
      <c r="B203" s="229">
        <v>0.76666666666666661</v>
      </c>
      <c r="C203" s="229">
        <v>0.85666666666666658</v>
      </c>
      <c r="D203" s="229">
        <v>0.87333333333333341</v>
      </c>
      <c r="N203"/>
      <c r="O203"/>
      <c r="P203"/>
    </row>
    <row r="204" spans="1:16" x14ac:dyDescent="0.25">
      <c r="A204" s="111">
        <v>1.5</v>
      </c>
      <c r="B204" s="229">
        <v>0.76000000000000012</v>
      </c>
      <c r="C204" s="229">
        <v>0.85</v>
      </c>
      <c r="D204" s="229">
        <v>0.87</v>
      </c>
      <c r="N204"/>
      <c r="O204"/>
      <c r="P204"/>
    </row>
    <row r="205" spans="1:16" x14ac:dyDescent="0.25">
      <c r="A205" s="111">
        <v>1.6</v>
      </c>
      <c r="B205" s="229">
        <v>0.75666666666666671</v>
      </c>
      <c r="C205" s="229">
        <v>0.84333333333333338</v>
      </c>
      <c r="D205" s="229">
        <v>0.8666666666666667</v>
      </c>
      <c r="N205"/>
      <c r="O205"/>
      <c r="P205"/>
    </row>
    <row r="206" spans="1:16" x14ac:dyDescent="0.25">
      <c r="A206" s="111">
        <v>1.7</v>
      </c>
      <c r="B206" s="229">
        <v>0.7533333333333333</v>
      </c>
      <c r="C206" s="229">
        <v>0.84</v>
      </c>
      <c r="D206" s="229">
        <v>0.8666666666666667</v>
      </c>
      <c r="N206"/>
      <c r="O206"/>
      <c r="P206"/>
    </row>
    <row r="207" spans="1:16" x14ac:dyDescent="0.25">
      <c r="A207" s="111">
        <v>1.8</v>
      </c>
      <c r="B207" s="229">
        <v>0.75</v>
      </c>
      <c r="C207" s="229">
        <v>0.83666666666666656</v>
      </c>
      <c r="D207" s="229">
        <v>0.8666666666666667</v>
      </c>
      <c r="N207"/>
      <c r="O207"/>
      <c r="P207"/>
    </row>
    <row r="208" spans="1:16" x14ac:dyDescent="0.25">
      <c r="A208" s="111">
        <v>1.9</v>
      </c>
      <c r="B208" s="229">
        <v>0.75</v>
      </c>
      <c r="C208" s="229">
        <v>0.83333333333333337</v>
      </c>
      <c r="D208" s="229">
        <v>0.8666666666666667</v>
      </c>
      <c r="N208"/>
      <c r="O208"/>
      <c r="P208"/>
    </row>
    <row r="209" spans="1:16" x14ac:dyDescent="0.25">
      <c r="A209" s="111">
        <v>2</v>
      </c>
      <c r="B209" s="229">
        <v>0.75</v>
      </c>
      <c r="C209" s="229">
        <v>0.83333333333333337</v>
      </c>
      <c r="D209" s="229">
        <v>0.8666666666666667</v>
      </c>
      <c r="N209"/>
      <c r="O209"/>
      <c r="P209"/>
    </row>
    <row r="258" spans="1:8" x14ac:dyDescent="0.25">
      <c r="A258" s="31" t="s">
        <v>644</v>
      </c>
      <c r="B258" s="268"/>
      <c r="C258" s="268"/>
      <c r="D258" s="268"/>
      <c r="E258" s="268"/>
      <c r="F258" s="268"/>
      <c r="G258" s="268"/>
      <c r="H258" s="268"/>
    </row>
    <row r="259" spans="1:8" ht="15.75" thickBot="1" x14ac:dyDescent="0.3">
      <c r="A259" s="454" t="s">
        <v>645</v>
      </c>
      <c r="B259" s="395"/>
      <c r="C259" s="395"/>
      <c r="D259" s="395"/>
      <c r="E259" s="395"/>
      <c r="F259" s="395"/>
      <c r="G259" s="395"/>
      <c r="H259" s="395"/>
    </row>
    <row r="260" spans="1:8" ht="15.75" thickBot="1" x14ac:dyDescent="0.3">
      <c r="A260" s="269"/>
      <c r="B260" s="456" t="s">
        <v>22</v>
      </c>
      <c r="C260" s="457" t="s">
        <v>646</v>
      </c>
      <c r="D260" s="458"/>
      <c r="E260" s="458"/>
      <c r="F260" s="458"/>
      <c r="G260" s="458"/>
      <c r="H260" s="459"/>
    </row>
    <row r="261" spans="1:8" ht="15.75" thickBot="1" x14ac:dyDescent="0.3">
      <c r="A261" s="270"/>
      <c r="B261" s="405"/>
      <c r="C261" s="271" t="s">
        <v>647</v>
      </c>
      <c r="D261" s="272" t="s">
        <v>648</v>
      </c>
      <c r="E261" s="272" t="s">
        <v>649</v>
      </c>
      <c r="F261" s="272" t="s">
        <v>650</v>
      </c>
      <c r="G261" s="272" t="s">
        <v>651</v>
      </c>
      <c r="H261" s="273"/>
    </row>
    <row r="262" spans="1:8" x14ac:dyDescent="0.25">
      <c r="A262" s="450" t="s">
        <v>652</v>
      </c>
      <c r="B262" s="274" t="s">
        <v>10</v>
      </c>
      <c r="C262" s="275">
        <v>2.8340657907947889E-2</v>
      </c>
      <c r="D262" s="276">
        <v>1.664305929319414E-3</v>
      </c>
      <c r="E262" s="276">
        <v>3.8751257537830365E-3</v>
      </c>
      <c r="F262" s="276">
        <v>1.2148628399099491E-2</v>
      </c>
      <c r="G262" s="276">
        <v>4.4273433888258485E-3</v>
      </c>
      <c r="H262" s="277"/>
    </row>
    <row r="263" spans="1:8" x14ac:dyDescent="0.25">
      <c r="A263" s="403"/>
      <c r="B263" s="278" t="s">
        <v>11</v>
      </c>
      <c r="C263" s="279">
        <v>2.9381711539853894E-3</v>
      </c>
      <c r="D263" s="280">
        <v>-3.2560544372126961E-3</v>
      </c>
      <c r="E263" s="280">
        <v>-6.2804574417781867E-3</v>
      </c>
      <c r="F263" s="280">
        <v>-1.430266938344293E-3</v>
      </c>
      <c r="G263" s="280">
        <v>1.3472508808670732E-3</v>
      </c>
      <c r="H263" s="281"/>
    </row>
    <row r="264" spans="1:8" x14ac:dyDescent="0.25">
      <c r="A264" s="403"/>
      <c r="B264" s="278" t="s">
        <v>12</v>
      </c>
      <c r="C264" s="279">
        <v>-4.5955089256367173E-3</v>
      </c>
      <c r="D264" s="280">
        <v>-7.2782180180487677E-3</v>
      </c>
      <c r="E264" s="280">
        <v>-9.7735072363152112E-3</v>
      </c>
      <c r="F264" s="280">
        <v>-5.3505542242180794E-3</v>
      </c>
      <c r="G264" s="280">
        <v>-1.6748094265934884E-3</v>
      </c>
      <c r="H264" s="281"/>
    </row>
    <row r="265" spans="1:8" x14ac:dyDescent="0.25">
      <c r="A265" s="451"/>
      <c r="B265" s="282" t="s">
        <v>25</v>
      </c>
      <c r="C265" s="283">
        <v>1.1081726674024475E-2</v>
      </c>
      <c r="D265" s="284">
        <v>-2.882968911836131E-3</v>
      </c>
      <c r="E265" s="284">
        <v>-5.3170148415320065E-3</v>
      </c>
      <c r="F265" s="284">
        <v>9.2053289616751189E-4</v>
      </c>
      <c r="G265" s="284">
        <v>1.6289176191932651E-3</v>
      </c>
      <c r="H265" s="285"/>
    </row>
    <row r="266" spans="1:8" ht="15.75" thickBot="1" x14ac:dyDescent="0.3">
      <c r="A266" s="452" t="s">
        <v>653</v>
      </c>
      <c r="B266" s="286" t="s">
        <v>10</v>
      </c>
      <c r="C266" s="287">
        <v>3.5030047827855353E-3</v>
      </c>
      <c r="D266" s="288">
        <v>3.4326391146880281E-3</v>
      </c>
      <c r="E266" s="288">
        <v>2.2582148505865375E-3</v>
      </c>
      <c r="F266" s="288">
        <v>5.2570740460475872E-3</v>
      </c>
      <c r="G266" s="288">
        <v>4.5477703973299541E-3</v>
      </c>
      <c r="H266" s="289"/>
    </row>
    <row r="267" spans="1:8" x14ac:dyDescent="0.25">
      <c r="A267" s="403"/>
      <c r="B267" s="278" t="s">
        <v>11</v>
      </c>
      <c r="C267" s="279">
        <v>8.1693744748357385E-3</v>
      </c>
      <c r="D267" s="280">
        <v>5.4574580084512814E-3</v>
      </c>
      <c r="E267" s="280">
        <v>3.2763724280114341E-3</v>
      </c>
      <c r="F267" s="280">
        <v>9.2202935003937603E-3</v>
      </c>
      <c r="G267" s="280">
        <v>5.5259313348592189E-3</v>
      </c>
      <c r="H267" s="281"/>
    </row>
    <row r="268" spans="1:8" x14ac:dyDescent="0.25">
      <c r="A268" s="403"/>
      <c r="B268" s="278" t="s">
        <v>12</v>
      </c>
      <c r="C268" s="279">
        <v>8.5314619082661677E-3</v>
      </c>
      <c r="D268" s="280">
        <v>8.8218770136852063E-3</v>
      </c>
      <c r="E268" s="280">
        <v>3.299166542111061E-3</v>
      </c>
      <c r="F268" s="280">
        <v>1.0057452040383179E-2</v>
      </c>
      <c r="G268" s="280">
        <v>6.5505230615035262E-3</v>
      </c>
      <c r="H268" s="281"/>
    </row>
    <row r="269" spans="1:8" ht="15.75" thickBot="1" x14ac:dyDescent="0.3">
      <c r="A269" s="453"/>
      <c r="B269" s="290" t="s">
        <v>25</v>
      </c>
      <c r="C269" s="291">
        <v>6.6467873959410121E-3</v>
      </c>
      <c r="D269" s="292">
        <v>5.7085403451848015E-3</v>
      </c>
      <c r="E269" s="292">
        <v>3.140434451002871E-3</v>
      </c>
      <c r="F269" s="292">
        <v>8.5067086172980321E-3</v>
      </c>
      <c r="G269" s="292">
        <v>5.4432350716440651E-3</v>
      </c>
      <c r="H269" s="293"/>
    </row>
    <row r="270" spans="1:8" x14ac:dyDescent="0.25">
      <c r="B270" s="2"/>
      <c r="C270" s="1"/>
      <c r="D270" s="1"/>
      <c r="E270" s="1"/>
      <c r="F270" s="1"/>
      <c r="G270" s="1"/>
      <c r="H270" s="31"/>
    </row>
    <row r="271" spans="1:8" x14ac:dyDescent="0.25">
      <c r="A271" s="394" t="s">
        <v>654</v>
      </c>
      <c r="B271" s="395"/>
      <c r="C271" s="395"/>
      <c r="D271" s="395"/>
      <c r="E271" s="395"/>
      <c r="F271" s="395"/>
      <c r="G271" s="395"/>
      <c r="H271" s="395"/>
    </row>
    <row r="272" spans="1:8" ht="15.75" thickBot="1" x14ac:dyDescent="0.3">
      <c r="A272" s="454" t="s">
        <v>645</v>
      </c>
      <c r="B272" s="395"/>
      <c r="C272" s="395"/>
      <c r="D272" s="395"/>
      <c r="E272" s="395"/>
      <c r="F272" s="395"/>
      <c r="G272" s="395"/>
      <c r="H272" s="395"/>
    </row>
    <row r="273" spans="1:8" ht="15.75" thickBot="1" x14ac:dyDescent="0.3">
      <c r="A273" s="269"/>
      <c r="B273" s="456" t="s">
        <v>22</v>
      </c>
      <c r="C273" s="457" t="s">
        <v>646</v>
      </c>
      <c r="D273" s="458"/>
      <c r="E273" s="458"/>
      <c r="F273" s="458"/>
      <c r="G273" s="458"/>
      <c r="H273" s="459"/>
    </row>
    <row r="274" spans="1:8" ht="15.75" thickBot="1" x14ac:dyDescent="0.3">
      <c r="A274" s="270"/>
      <c r="B274" s="405"/>
      <c r="C274" s="271" t="s">
        <v>647</v>
      </c>
      <c r="D274" s="272" t="s">
        <v>648</v>
      </c>
      <c r="E274" s="272" t="s">
        <v>649</v>
      </c>
      <c r="F274" s="272" t="s">
        <v>650</v>
      </c>
      <c r="G274" s="272" t="s">
        <v>651</v>
      </c>
      <c r="H274" s="273"/>
    </row>
    <row r="275" spans="1:8" x14ac:dyDescent="0.25">
      <c r="A275" s="450" t="s">
        <v>655</v>
      </c>
      <c r="B275" s="274" t="s">
        <v>10</v>
      </c>
      <c r="C275" s="275">
        <v>2.9839896123976511E-2</v>
      </c>
      <c r="D275" s="276">
        <v>-3.8047324723378888E-3</v>
      </c>
      <c r="E275" s="276">
        <v>-1.2321978565065623E-3</v>
      </c>
      <c r="F275" s="276">
        <v>1.5737341972285272E-2</v>
      </c>
      <c r="G275" s="276">
        <v>5.6233283182067131E-3</v>
      </c>
      <c r="H275" s="277"/>
    </row>
    <row r="276" spans="1:8" x14ac:dyDescent="0.25">
      <c r="A276" s="403"/>
      <c r="B276" s="278" t="s">
        <v>11</v>
      </c>
      <c r="C276" s="279">
        <v>6.7092982810053811E-3</v>
      </c>
      <c r="D276" s="280">
        <v>-8.2393549641154064E-3</v>
      </c>
      <c r="E276" s="280">
        <v>-1.0353843947029521E-2</v>
      </c>
      <c r="F276" s="280">
        <v>7.3927976751058189E-3</v>
      </c>
      <c r="G276" s="280">
        <v>3.8850150375955884E-3</v>
      </c>
      <c r="H276" s="281"/>
    </row>
    <row r="277" spans="1:8" x14ac:dyDescent="0.25">
      <c r="A277" s="403"/>
      <c r="B277" s="278" t="s">
        <v>12</v>
      </c>
      <c r="C277" s="279">
        <v>5.2442048160038848E-3</v>
      </c>
      <c r="D277" s="280">
        <v>-1.5139128224537121E-2</v>
      </c>
      <c r="E277" s="280">
        <v>-1.4014834759836996E-2</v>
      </c>
      <c r="F277" s="280">
        <v>3.9275938105649529E-3</v>
      </c>
      <c r="G277" s="280">
        <v>2.2875933365448086E-3</v>
      </c>
      <c r="H277" s="281"/>
    </row>
    <row r="278" spans="1:8" x14ac:dyDescent="0.25">
      <c r="A278" s="451"/>
      <c r="B278" s="282" t="s">
        <v>25</v>
      </c>
      <c r="C278" s="283">
        <v>1.426516319422937E-2</v>
      </c>
      <c r="D278" s="284">
        <v>-8.678294079761454E-3</v>
      </c>
      <c r="E278" s="284">
        <v>-9.5514108830138181E-3</v>
      </c>
      <c r="F278" s="284">
        <v>8.7429460651107151E-3</v>
      </c>
      <c r="G278" s="284">
        <v>4.0552403582236772E-3</v>
      </c>
      <c r="H278" s="285"/>
    </row>
    <row r="279" spans="1:8" ht="15.75" thickBot="1" x14ac:dyDescent="0.3">
      <c r="A279" s="452" t="s">
        <v>656</v>
      </c>
      <c r="B279" s="286" t="s">
        <v>10</v>
      </c>
      <c r="C279" s="287">
        <v>2.3977670011563076E-3</v>
      </c>
      <c r="D279" s="288">
        <v>2.7511398008371471E-3</v>
      </c>
      <c r="E279" s="288">
        <v>1.5727679908447896E-3</v>
      </c>
      <c r="F279" s="288">
        <v>3.6174374614880204E-3</v>
      </c>
      <c r="G279" s="288">
        <v>4.0103149129517568E-3</v>
      </c>
      <c r="H279" s="289"/>
    </row>
    <row r="280" spans="1:8" x14ac:dyDescent="0.25">
      <c r="A280" s="403"/>
      <c r="B280" s="278" t="s">
        <v>11</v>
      </c>
      <c r="C280" s="279">
        <v>5.7813989008474662E-3</v>
      </c>
      <c r="D280" s="280">
        <v>4.4146769133810906E-3</v>
      </c>
      <c r="E280" s="280">
        <v>2.2826439295551425E-3</v>
      </c>
      <c r="F280" s="280">
        <v>6.4778828129369781E-3</v>
      </c>
      <c r="G280" s="280">
        <v>4.7589230725293202E-3</v>
      </c>
      <c r="H280" s="281"/>
    </row>
    <row r="281" spans="1:8" x14ac:dyDescent="0.25">
      <c r="A281" s="403"/>
      <c r="B281" s="278" t="s">
        <v>12</v>
      </c>
      <c r="C281" s="279">
        <v>6.0312150277493926E-3</v>
      </c>
      <c r="D281" s="280">
        <v>7.1129505712481562E-3</v>
      </c>
      <c r="E281" s="280">
        <v>2.3250443958453327E-3</v>
      </c>
      <c r="F281" s="280">
        <v>7.0961543606197558E-3</v>
      </c>
      <c r="G281" s="280">
        <v>5.5198679498441533E-3</v>
      </c>
      <c r="H281" s="281"/>
    </row>
    <row r="282" spans="1:8" ht="15.75" thickBot="1" x14ac:dyDescent="0.3">
      <c r="A282" s="453"/>
      <c r="B282" s="290" t="s">
        <v>25</v>
      </c>
      <c r="C282" s="291">
        <f>C283-C284</f>
        <v>4.7000000000000002E-3</v>
      </c>
      <c r="D282" s="291">
        <f>D283-D284</f>
        <v>4.8000000000000004E-3</v>
      </c>
      <c r="E282" s="291">
        <f>E283-E284</f>
        <v>2.2000000000000001E-3</v>
      </c>
      <c r="F282" s="291">
        <f>F283-F284</f>
        <v>6.0000000000000001E-3</v>
      </c>
      <c r="G282" s="291">
        <f>G283-G284</f>
        <v>4.6999999999999993E-3</v>
      </c>
      <c r="H282" s="293"/>
    </row>
    <row r="283" spans="1:8" x14ac:dyDescent="0.25">
      <c r="A283" s="31" t="s">
        <v>657</v>
      </c>
      <c r="B283" s="2" t="s">
        <v>24</v>
      </c>
      <c r="C283" s="294">
        <v>7.0000000000000001E-3</v>
      </c>
      <c r="D283" s="294">
        <v>8.0000000000000002E-3</v>
      </c>
      <c r="E283" s="294">
        <v>4.0000000000000001E-3</v>
      </c>
      <c r="F283" s="294">
        <v>0.01</v>
      </c>
      <c r="G283" s="294">
        <v>1.0999999999999999E-2</v>
      </c>
      <c r="H283" s="31"/>
    </row>
    <row r="284" spans="1:8" x14ac:dyDescent="0.25">
      <c r="A284" s="31" t="s">
        <v>658</v>
      </c>
      <c r="B284" s="2" t="s">
        <v>24</v>
      </c>
      <c r="C284" s="295">
        <v>2.3E-3</v>
      </c>
      <c r="D284" s="295">
        <v>3.2000000000000002E-3</v>
      </c>
      <c r="E284" s="295">
        <v>1.8E-3</v>
      </c>
      <c r="F284" s="295">
        <v>4.0000000000000001E-3</v>
      </c>
      <c r="G284" s="295">
        <v>6.3E-3</v>
      </c>
      <c r="H284" s="31"/>
    </row>
    <row r="285" spans="1:8" x14ac:dyDescent="0.25">
      <c r="B285" s="2"/>
      <c r="C285" s="1"/>
      <c r="D285" s="1"/>
      <c r="E285" s="1"/>
      <c r="F285" s="1"/>
      <c r="G285" s="1"/>
      <c r="H285" s="31"/>
    </row>
    <row r="286" spans="1:8" x14ac:dyDescent="0.25">
      <c r="A286" s="394" t="s">
        <v>659</v>
      </c>
      <c r="B286" s="395"/>
      <c r="C286" s="395"/>
      <c r="D286" s="395"/>
      <c r="E286" s="395"/>
      <c r="F286" s="395"/>
      <c r="G286" s="395"/>
      <c r="H286" s="395"/>
    </row>
    <row r="287" spans="1:8" ht="15.75" thickBot="1" x14ac:dyDescent="0.3">
      <c r="A287" s="454" t="s">
        <v>645</v>
      </c>
      <c r="B287" s="455"/>
      <c r="C287" s="296"/>
      <c r="D287" s="296"/>
      <c r="E287" s="296"/>
      <c r="F287" s="296"/>
      <c r="G287" s="296"/>
      <c r="H287" s="296"/>
    </row>
    <row r="288" spans="1:8" ht="15.75" thickBot="1" x14ac:dyDescent="0.3">
      <c r="A288" s="296"/>
      <c r="B288" s="456" t="s">
        <v>22</v>
      </c>
      <c r="C288" s="457" t="s">
        <v>646</v>
      </c>
      <c r="D288" s="458"/>
      <c r="E288" s="458"/>
      <c r="F288" s="458"/>
      <c r="G288" s="458"/>
      <c r="H288" s="459"/>
    </row>
    <row r="289" spans="1:8" ht="15.75" thickBot="1" x14ac:dyDescent="0.3">
      <c r="A289" s="270"/>
      <c r="B289" s="405"/>
      <c r="C289" s="271" t="s">
        <v>647</v>
      </c>
      <c r="D289" s="272" t="s">
        <v>648</v>
      </c>
      <c r="E289" s="272" t="s">
        <v>649</v>
      </c>
      <c r="F289" s="272" t="s">
        <v>650</v>
      </c>
      <c r="G289" s="272" t="s">
        <v>651</v>
      </c>
      <c r="H289" s="273"/>
    </row>
    <row r="290" spans="1:8" x14ac:dyDescent="0.25">
      <c r="A290" s="450" t="s">
        <v>660</v>
      </c>
      <c r="B290" s="274" t="s">
        <v>10</v>
      </c>
      <c r="C290" s="275">
        <v>2.2355161035089452E-3</v>
      </c>
      <c r="D290" s="276">
        <v>-3.767079710777803E-4</v>
      </c>
      <c r="E290" s="276">
        <v>-3.8443738779234196E-3</v>
      </c>
      <c r="F290" s="276">
        <v>3.7560043415053065E-3</v>
      </c>
      <c r="G290" s="276">
        <v>5.4746892512165558E-3</v>
      </c>
      <c r="H290" s="277"/>
    </row>
    <row r="291" spans="1:8" x14ac:dyDescent="0.25">
      <c r="A291" s="403"/>
      <c r="B291" s="278" t="s">
        <v>11</v>
      </c>
      <c r="C291" s="279">
        <v>4.5882399278308426E-3</v>
      </c>
      <c r="D291" s="280">
        <v>-4.9556571244867515E-4</v>
      </c>
      <c r="E291" s="280">
        <v>-6.1432453708407673E-3</v>
      </c>
      <c r="F291" s="280">
        <v>2.1410794555742833E-3</v>
      </c>
      <c r="G291" s="280">
        <v>5.2674184679359316E-3</v>
      </c>
      <c r="H291" s="281"/>
    </row>
    <row r="292" spans="1:8" x14ac:dyDescent="0.25">
      <c r="A292" s="403"/>
      <c r="B292" s="278" t="s">
        <v>12</v>
      </c>
      <c r="C292" s="279">
        <v>6.8435334411385907E-3</v>
      </c>
      <c r="D292" s="280">
        <v>-1.0148314513910319E-3</v>
      </c>
      <c r="E292" s="280">
        <v>-7.1608315405965071E-3</v>
      </c>
      <c r="F292" s="280">
        <v>1.4098824524483638E-3</v>
      </c>
      <c r="G292" s="280">
        <v>5.0691306366252471E-3</v>
      </c>
      <c r="H292" s="281"/>
    </row>
    <row r="293" spans="1:8" x14ac:dyDescent="0.25">
      <c r="A293" s="451"/>
      <c r="B293" s="282" t="s">
        <v>25</v>
      </c>
      <c r="C293" s="283">
        <v>3.8667161333888326E-3</v>
      </c>
      <c r="D293" s="284">
        <v>-5.9030033114060006E-4</v>
      </c>
      <c r="E293" s="284">
        <v>-6.139407780804706E-3</v>
      </c>
      <c r="F293" s="284">
        <v>2.1447020040048404E-3</v>
      </c>
      <c r="G293" s="284">
        <v>5.2364844388382049E-3</v>
      </c>
      <c r="H293" s="285"/>
    </row>
    <row r="294" spans="1:8" ht="15.75" thickBot="1" x14ac:dyDescent="0.3">
      <c r="A294" s="452" t="s">
        <v>661</v>
      </c>
      <c r="B294" s="286" t="s">
        <v>10</v>
      </c>
      <c r="C294" s="287">
        <v>2.199157597363114E-3</v>
      </c>
      <c r="D294" s="288">
        <v>3.190214660819798E-3</v>
      </c>
      <c r="E294" s="288">
        <v>1.628018700164669E-3</v>
      </c>
      <c r="F294" s="288">
        <v>3.4293796695160144E-3</v>
      </c>
      <c r="G294" s="288">
        <v>2.9055369276497068E-3</v>
      </c>
      <c r="H294" s="289"/>
    </row>
    <row r="295" spans="1:8" x14ac:dyDescent="0.25">
      <c r="A295" s="403"/>
      <c r="B295" s="278" t="s">
        <v>11</v>
      </c>
      <c r="C295" s="279">
        <v>2.8798085483827448E-3</v>
      </c>
      <c r="D295" s="280">
        <v>3.6516122434575343E-3</v>
      </c>
      <c r="E295" s="280">
        <v>1.8664109154299645E-3</v>
      </c>
      <c r="F295" s="280">
        <v>4.3287192368252937E-3</v>
      </c>
      <c r="G295" s="280">
        <v>3.6935210242052471E-3</v>
      </c>
      <c r="H295" s="281"/>
    </row>
    <row r="296" spans="1:8" x14ac:dyDescent="0.25">
      <c r="A296" s="403"/>
      <c r="B296" s="278" t="s">
        <v>12</v>
      </c>
      <c r="C296" s="279">
        <v>4.3404344797726962E-3</v>
      </c>
      <c r="D296" s="280">
        <v>4.8865277410070984E-3</v>
      </c>
      <c r="E296" s="280">
        <v>1.933862102504041E-3</v>
      </c>
      <c r="F296" s="280">
        <v>4.5899296170683031E-3</v>
      </c>
      <c r="G296" s="280">
        <v>4.1731529765565425E-3</v>
      </c>
      <c r="H296" s="281"/>
    </row>
    <row r="297" spans="1:8" ht="15.75" thickBot="1" x14ac:dyDescent="0.3">
      <c r="A297" s="453"/>
      <c r="B297" s="290" t="s">
        <v>25</v>
      </c>
      <c r="C297" s="291">
        <f>C298-C299</f>
        <v>2.7999999999999995E-3</v>
      </c>
      <c r="D297" s="291">
        <f>D298-D299</f>
        <v>3.7999999999999996E-3</v>
      </c>
      <c r="E297" s="291">
        <f>E298-E299</f>
        <v>1.8999999999999998E-3</v>
      </c>
      <c r="F297" s="291">
        <f>F298-F299</f>
        <v>4.2999999999999991E-3</v>
      </c>
      <c r="G297" s="291">
        <f>G298-G299</f>
        <v>3.7000000000000002E-3</v>
      </c>
      <c r="H297" s="293"/>
    </row>
    <row r="298" spans="1:8" x14ac:dyDescent="0.25">
      <c r="A298" s="31" t="s">
        <v>662</v>
      </c>
      <c r="B298" s="2" t="s">
        <v>24</v>
      </c>
      <c r="C298" s="294">
        <v>5.4999999999999997E-3</v>
      </c>
      <c r="D298" s="294">
        <v>1.04E-2</v>
      </c>
      <c r="E298" s="294">
        <v>5.1999999999999998E-3</v>
      </c>
      <c r="F298" s="294">
        <v>9.2999999999999992E-3</v>
      </c>
      <c r="G298" s="294">
        <v>1.12E-2</v>
      </c>
      <c r="H298" s="31"/>
    </row>
    <row r="299" spans="1:8" x14ac:dyDescent="0.25">
      <c r="A299" s="31" t="s">
        <v>663</v>
      </c>
      <c r="B299" s="2" t="s">
        <v>24</v>
      </c>
      <c r="C299" s="295">
        <v>2.7000000000000001E-3</v>
      </c>
      <c r="D299" s="295">
        <v>6.6E-3</v>
      </c>
      <c r="E299" s="295">
        <v>3.3E-3</v>
      </c>
      <c r="F299" s="295">
        <v>5.0000000000000001E-3</v>
      </c>
      <c r="G299" s="295">
        <v>7.4999999999999997E-3</v>
      </c>
      <c r="H299" s="31"/>
    </row>
    <row r="300" spans="1:8" x14ac:dyDescent="0.25">
      <c r="B300" s="2"/>
      <c r="C300" s="1"/>
      <c r="D300" s="1"/>
      <c r="E300" s="1"/>
      <c r="F300" s="1"/>
      <c r="G300" s="1"/>
      <c r="H300" s="31"/>
    </row>
    <row r="301" spans="1:8" x14ac:dyDescent="0.25">
      <c r="A301"/>
      <c r="B301" s="2"/>
      <c r="C301" s="1"/>
      <c r="D301" s="1"/>
      <c r="E301" s="1"/>
      <c r="F301" s="1"/>
      <c r="G301" s="1"/>
    </row>
    <row r="302" spans="1:8" x14ac:dyDescent="0.25">
      <c r="A302"/>
      <c r="B302" s="2"/>
      <c r="C302" s="1"/>
      <c r="D302" s="1"/>
      <c r="E302" s="1"/>
      <c r="F302" s="1"/>
      <c r="G302" s="1"/>
    </row>
    <row r="303" spans="1:8" x14ac:dyDescent="0.25">
      <c r="A303"/>
      <c r="B303" s="2"/>
      <c r="C303" s="1"/>
      <c r="D303" s="1"/>
      <c r="E303" s="1"/>
      <c r="F303" s="1"/>
      <c r="G303" s="1"/>
    </row>
    <row r="304" spans="1:8" x14ac:dyDescent="0.25">
      <c r="A304"/>
      <c r="B304" s="2"/>
      <c r="C304" s="1"/>
      <c r="D304" s="1"/>
      <c r="E304" s="1"/>
      <c r="F304" s="1"/>
      <c r="G304" s="1"/>
    </row>
    <row r="305" spans="1:7" x14ac:dyDescent="0.25">
      <c r="A305"/>
      <c r="B305" s="2"/>
      <c r="C305" s="1"/>
      <c r="D305" s="1"/>
      <c r="E305" s="1"/>
      <c r="F305" s="1"/>
      <c r="G305" s="1"/>
    </row>
  </sheetData>
  <mergeCells count="59">
    <mergeCell ref="A259:H259"/>
    <mergeCell ref="B260:B261"/>
    <mergeCell ref="C260:H260"/>
    <mergeCell ref="A262:A265"/>
    <mergeCell ref="A266:A269"/>
    <mergeCell ref="A271:H271"/>
    <mergeCell ref="A272:H272"/>
    <mergeCell ref="B273:B274"/>
    <mergeCell ref="C273:H273"/>
    <mergeCell ref="A275:A278"/>
    <mergeCell ref="A290:A293"/>
    <mergeCell ref="A294:A297"/>
    <mergeCell ref="A279:A282"/>
    <mergeCell ref="A286:H286"/>
    <mergeCell ref="A287:B287"/>
    <mergeCell ref="B288:B289"/>
    <mergeCell ref="C288:H288"/>
    <mergeCell ref="A101:A124"/>
    <mergeCell ref="B101:B104"/>
    <mergeCell ref="B105:B108"/>
    <mergeCell ref="B97:B100"/>
    <mergeCell ref="A53:A76"/>
    <mergeCell ref="B53:B56"/>
    <mergeCell ref="B57:B60"/>
    <mergeCell ref="B69:B72"/>
    <mergeCell ref="B73:B76"/>
    <mergeCell ref="B117:B120"/>
    <mergeCell ref="B121:B124"/>
    <mergeCell ref="A77:A100"/>
    <mergeCell ref="B77:B80"/>
    <mergeCell ref="B81:B84"/>
    <mergeCell ref="B93:B96"/>
    <mergeCell ref="B61:B64"/>
    <mergeCell ref="A125:A148"/>
    <mergeCell ref="B125:B128"/>
    <mergeCell ref="B129:B132"/>
    <mergeCell ref="B141:B144"/>
    <mergeCell ref="B145:B148"/>
    <mergeCell ref="B133:B136"/>
    <mergeCell ref="B137:B140"/>
    <mergeCell ref="A5:A28"/>
    <mergeCell ref="B5:B8"/>
    <mergeCell ref="B25:B28"/>
    <mergeCell ref="B9:B12"/>
    <mergeCell ref="B21:B24"/>
    <mergeCell ref="B13:B16"/>
    <mergeCell ref="B17:B20"/>
    <mergeCell ref="A29:A52"/>
    <mergeCell ref="B29:B32"/>
    <mergeCell ref="B33:B36"/>
    <mergeCell ref="B45:B48"/>
    <mergeCell ref="B49:B52"/>
    <mergeCell ref="B37:B40"/>
    <mergeCell ref="B41:B44"/>
    <mergeCell ref="B65:B68"/>
    <mergeCell ref="B85:B88"/>
    <mergeCell ref="B89:B92"/>
    <mergeCell ref="B109:B112"/>
    <mergeCell ref="B113:B116"/>
  </mergeCells>
  <hyperlinks>
    <hyperlink ref="A1" location="'Main Menu'!A1" display="Return to Main Menu"/>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085"/>
  <sheetViews>
    <sheetView workbookViewId="0">
      <selection activeCell="B6" sqref="B6:B185"/>
    </sheetView>
  </sheetViews>
  <sheetFormatPr defaultRowHeight="15" x14ac:dyDescent="0.25"/>
  <cols>
    <col min="1" max="1" width="28.140625" bestFit="1" customWidth="1"/>
    <col min="2" max="3" width="14.28515625" customWidth="1"/>
    <col min="4" max="4" width="15.7109375" customWidth="1"/>
    <col min="5" max="14" width="14.28515625" customWidth="1"/>
  </cols>
  <sheetData>
    <row r="1" spans="1:13" ht="39" customHeight="1" x14ac:dyDescent="0.25">
      <c r="A1" s="166" t="s">
        <v>34</v>
      </c>
    </row>
    <row r="2" spans="1:13" x14ac:dyDescent="0.25">
      <c r="A2" s="477" t="s">
        <v>160</v>
      </c>
      <c r="B2" s="462"/>
      <c r="C2" s="462"/>
      <c r="D2" s="462"/>
      <c r="E2" s="462"/>
      <c r="F2" s="462"/>
      <c r="G2" s="462"/>
      <c r="H2" s="462"/>
      <c r="I2" s="462"/>
      <c r="J2" s="462"/>
      <c r="K2" s="462"/>
      <c r="L2" s="462"/>
      <c r="M2" s="462"/>
    </row>
    <row r="3" spans="1:13" ht="15.75" thickBot="1" x14ac:dyDescent="0.3">
      <c r="A3" s="478" t="s">
        <v>23</v>
      </c>
      <c r="B3" s="462"/>
      <c r="C3" s="462"/>
      <c r="D3" s="462"/>
      <c r="E3" s="462"/>
      <c r="F3" s="462"/>
      <c r="G3" s="462"/>
      <c r="H3" s="462"/>
      <c r="I3" s="462"/>
      <c r="J3" s="462"/>
      <c r="K3" s="462"/>
      <c r="L3" s="462"/>
      <c r="M3" s="462"/>
    </row>
    <row r="4" spans="1:13" ht="15.75" thickBot="1" x14ac:dyDescent="0.3">
      <c r="A4" s="479" t="s">
        <v>606</v>
      </c>
      <c r="B4" s="481" t="s">
        <v>607</v>
      </c>
      <c r="C4" s="481" t="s">
        <v>608</v>
      </c>
      <c r="D4" s="483" t="s">
        <v>609</v>
      </c>
      <c r="E4" s="484"/>
      <c r="F4" s="485"/>
      <c r="G4" s="487" t="s">
        <v>610</v>
      </c>
      <c r="H4" s="488"/>
      <c r="I4" s="488"/>
      <c r="J4" s="488"/>
      <c r="K4" s="488"/>
      <c r="L4" s="489"/>
      <c r="M4" s="490" t="s">
        <v>24</v>
      </c>
    </row>
    <row r="5" spans="1:13" ht="15.75" thickBot="1" x14ac:dyDescent="0.3">
      <c r="A5" s="480"/>
      <c r="B5" s="482"/>
      <c r="C5" s="482"/>
      <c r="D5" s="482"/>
      <c r="E5" s="482"/>
      <c r="F5" s="486"/>
      <c r="G5" s="206" t="s">
        <v>611</v>
      </c>
      <c r="H5" s="207" t="s">
        <v>612</v>
      </c>
      <c r="I5" s="207" t="s">
        <v>613</v>
      </c>
      <c r="J5" s="207" t="s">
        <v>614</v>
      </c>
      <c r="K5" s="207" t="s">
        <v>615</v>
      </c>
      <c r="L5" s="207" t="s">
        <v>616</v>
      </c>
      <c r="M5" s="491"/>
    </row>
    <row r="6" spans="1:13" x14ac:dyDescent="0.25">
      <c r="A6" s="492" t="s">
        <v>12</v>
      </c>
      <c r="B6" s="493" t="s">
        <v>9</v>
      </c>
      <c r="C6" s="493" t="s">
        <v>7</v>
      </c>
      <c r="D6" s="493" t="s">
        <v>1253</v>
      </c>
      <c r="E6" s="494" t="s">
        <v>159</v>
      </c>
      <c r="F6" s="38" t="s">
        <v>3</v>
      </c>
      <c r="G6" s="344">
        <v>0</v>
      </c>
      <c r="H6" s="345">
        <v>142094</v>
      </c>
      <c r="I6" s="345">
        <v>47419</v>
      </c>
      <c r="J6" s="345">
        <v>29498</v>
      </c>
      <c r="K6" s="345">
        <v>2975</v>
      </c>
      <c r="L6" s="345">
        <v>317</v>
      </c>
      <c r="M6" s="317">
        <v>222303</v>
      </c>
    </row>
    <row r="7" spans="1:13" x14ac:dyDescent="0.25">
      <c r="A7" s="473"/>
      <c r="B7" s="462"/>
      <c r="C7" s="462"/>
      <c r="D7" s="462"/>
      <c r="E7" s="462"/>
      <c r="F7" s="39" t="s">
        <v>2</v>
      </c>
      <c r="G7" s="346">
        <v>0</v>
      </c>
      <c r="H7" s="347">
        <v>75002</v>
      </c>
      <c r="I7" s="347">
        <v>30464</v>
      </c>
      <c r="J7" s="347">
        <v>20784</v>
      </c>
      <c r="K7" s="347">
        <v>3295</v>
      </c>
      <c r="L7" s="347">
        <v>0</v>
      </c>
      <c r="M7" s="318">
        <v>129545</v>
      </c>
    </row>
    <row r="8" spans="1:13" x14ac:dyDescent="0.25">
      <c r="A8" s="473"/>
      <c r="B8" s="462"/>
      <c r="C8" s="462"/>
      <c r="D8" s="462"/>
      <c r="E8" s="462"/>
      <c r="F8" s="39" t="s">
        <v>1</v>
      </c>
      <c r="G8" s="346">
        <v>0</v>
      </c>
      <c r="H8" s="347">
        <v>122172</v>
      </c>
      <c r="I8" s="347">
        <v>57828</v>
      </c>
      <c r="J8" s="347">
        <v>8055</v>
      </c>
      <c r="K8" s="347">
        <v>1074</v>
      </c>
      <c r="L8" s="347">
        <v>0</v>
      </c>
      <c r="M8" s="318">
        <v>189129</v>
      </c>
    </row>
    <row r="9" spans="1:13" x14ac:dyDescent="0.25">
      <c r="A9" s="473"/>
      <c r="B9" s="462"/>
      <c r="C9" s="462"/>
      <c r="D9" s="462"/>
      <c r="E9" s="462"/>
      <c r="F9" s="39" t="s">
        <v>0</v>
      </c>
      <c r="G9" s="346">
        <v>0</v>
      </c>
      <c r="H9" s="347">
        <v>79399</v>
      </c>
      <c r="I9" s="347">
        <v>18642</v>
      </c>
      <c r="J9" s="347">
        <v>8972</v>
      </c>
      <c r="K9" s="347">
        <v>903</v>
      </c>
      <c r="L9" s="347">
        <v>0</v>
      </c>
      <c r="M9" s="318">
        <v>107916</v>
      </c>
    </row>
    <row r="10" spans="1:13" x14ac:dyDescent="0.25">
      <c r="A10" s="473"/>
      <c r="B10" s="462"/>
      <c r="C10" s="462"/>
      <c r="D10" s="463"/>
      <c r="E10" s="465" t="s">
        <v>25</v>
      </c>
      <c r="F10" s="466"/>
      <c r="G10" s="348">
        <v>0</v>
      </c>
      <c r="H10" s="349">
        <v>418667</v>
      </c>
      <c r="I10" s="349">
        <v>154353</v>
      </c>
      <c r="J10" s="349">
        <v>67309</v>
      </c>
      <c r="K10" s="349">
        <v>8247</v>
      </c>
      <c r="L10" s="349">
        <v>317</v>
      </c>
      <c r="M10" s="319">
        <v>648893</v>
      </c>
    </row>
    <row r="11" spans="1:13" x14ac:dyDescent="0.25">
      <c r="A11" s="473"/>
      <c r="B11" s="462"/>
      <c r="C11" s="462"/>
      <c r="D11" s="460" t="s">
        <v>1254</v>
      </c>
      <c r="E11" s="464" t="s">
        <v>159</v>
      </c>
      <c r="F11" s="40" t="s">
        <v>3</v>
      </c>
      <c r="G11" s="350">
        <v>0</v>
      </c>
      <c r="H11" s="351">
        <v>55700</v>
      </c>
      <c r="I11" s="351">
        <v>37651</v>
      </c>
      <c r="J11" s="351">
        <v>51463</v>
      </c>
      <c r="K11" s="351">
        <v>76183</v>
      </c>
      <c r="L11" s="351">
        <v>753</v>
      </c>
      <c r="M11" s="320">
        <v>221750</v>
      </c>
    </row>
    <row r="12" spans="1:13" x14ac:dyDescent="0.25">
      <c r="A12" s="473"/>
      <c r="B12" s="462"/>
      <c r="C12" s="462"/>
      <c r="D12" s="462"/>
      <c r="E12" s="462"/>
      <c r="F12" s="39" t="s">
        <v>2</v>
      </c>
      <c r="G12" s="346">
        <v>0</v>
      </c>
      <c r="H12" s="347">
        <v>5590</v>
      </c>
      <c r="I12" s="347">
        <v>22920</v>
      </c>
      <c r="J12" s="347">
        <v>89306</v>
      </c>
      <c r="K12" s="347">
        <v>55029</v>
      </c>
      <c r="L12" s="347">
        <v>2034</v>
      </c>
      <c r="M12" s="318">
        <v>174879</v>
      </c>
    </row>
    <row r="13" spans="1:13" x14ac:dyDescent="0.25">
      <c r="A13" s="473"/>
      <c r="B13" s="462"/>
      <c r="C13" s="462"/>
      <c r="D13" s="462"/>
      <c r="E13" s="462"/>
      <c r="F13" s="39" t="s">
        <v>1</v>
      </c>
      <c r="G13" s="346">
        <v>0</v>
      </c>
      <c r="H13" s="347">
        <v>9562</v>
      </c>
      <c r="I13" s="347">
        <v>75175</v>
      </c>
      <c r="J13" s="347">
        <v>37534</v>
      </c>
      <c r="K13" s="347">
        <v>47347</v>
      </c>
      <c r="L13" s="347">
        <v>123</v>
      </c>
      <c r="M13" s="318">
        <v>169741</v>
      </c>
    </row>
    <row r="14" spans="1:13" x14ac:dyDescent="0.25">
      <c r="A14" s="473"/>
      <c r="B14" s="462"/>
      <c r="C14" s="462"/>
      <c r="D14" s="462"/>
      <c r="E14" s="462"/>
      <c r="F14" s="39" t="s">
        <v>0</v>
      </c>
      <c r="G14" s="346">
        <v>0</v>
      </c>
      <c r="H14" s="347">
        <v>41479</v>
      </c>
      <c r="I14" s="347">
        <v>164484</v>
      </c>
      <c r="J14" s="347">
        <v>155027</v>
      </c>
      <c r="K14" s="347">
        <v>10008</v>
      </c>
      <c r="L14" s="347">
        <v>0</v>
      </c>
      <c r="M14" s="318">
        <v>370998</v>
      </c>
    </row>
    <row r="15" spans="1:13" x14ac:dyDescent="0.25">
      <c r="A15" s="473"/>
      <c r="B15" s="462"/>
      <c r="C15" s="462"/>
      <c r="D15" s="463"/>
      <c r="E15" s="465" t="s">
        <v>25</v>
      </c>
      <c r="F15" s="466"/>
      <c r="G15" s="348">
        <v>0</v>
      </c>
      <c r="H15" s="349">
        <v>112331</v>
      </c>
      <c r="I15" s="349">
        <v>300230</v>
      </c>
      <c r="J15" s="349">
        <v>333330</v>
      </c>
      <c r="K15" s="349">
        <v>188567</v>
      </c>
      <c r="L15" s="349">
        <v>2910</v>
      </c>
      <c r="M15" s="319">
        <v>937368</v>
      </c>
    </row>
    <row r="16" spans="1:13" x14ac:dyDescent="0.25">
      <c r="A16" s="473"/>
      <c r="B16" s="462"/>
      <c r="C16" s="462"/>
      <c r="D16" s="460" t="s">
        <v>1255</v>
      </c>
      <c r="E16" s="464" t="s">
        <v>159</v>
      </c>
      <c r="F16" s="40" t="s">
        <v>3</v>
      </c>
      <c r="G16" s="350">
        <v>0</v>
      </c>
      <c r="H16" s="351">
        <v>108918</v>
      </c>
      <c r="I16" s="351">
        <v>64510</v>
      </c>
      <c r="J16" s="351">
        <v>48636</v>
      </c>
      <c r="K16" s="351">
        <v>17582</v>
      </c>
      <c r="L16" s="351">
        <v>0</v>
      </c>
      <c r="M16" s="320">
        <v>239646</v>
      </c>
    </row>
    <row r="17" spans="1:13" x14ac:dyDescent="0.25">
      <c r="A17" s="473"/>
      <c r="B17" s="462"/>
      <c r="C17" s="462"/>
      <c r="D17" s="462"/>
      <c r="E17" s="462"/>
      <c r="F17" s="39" t="s">
        <v>2</v>
      </c>
      <c r="G17" s="346">
        <v>0</v>
      </c>
      <c r="H17" s="347">
        <v>75353</v>
      </c>
      <c r="I17" s="347">
        <v>129774</v>
      </c>
      <c r="J17" s="347">
        <v>84155</v>
      </c>
      <c r="K17" s="347">
        <v>19983</v>
      </c>
      <c r="L17" s="347">
        <v>4098</v>
      </c>
      <c r="M17" s="318">
        <v>313363</v>
      </c>
    </row>
    <row r="18" spans="1:13" x14ac:dyDescent="0.25">
      <c r="A18" s="473"/>
      <c r="B18" s="462"/>
      <c r="C18" s="462"/>
      <c r="D18" s="462"/>
      <c r="E18" s="462"/>
      <c r="F18" s="39" t="s">
        <v>1</v>
      </c>
      <c r="G18" s="346">
        <v>0</v>
      </c>
      <c r="H18" s="347">
        <v>124505</v>
      </c>
      <c r="I18" s="347">
        <v>211934</v>
      </c>
      <c r="J18" s="347">
        <v>57420</v>
      </c>
      <c r="K18" s="347">
        <v>0</v>
      </c>
      <c r="L18" s="347">
        <v>0</v>
      </c>
      <c r="M18" s="318">
        <v>393859</v>
      </c>
    </row>
    <row r="19" spans="1:13" x14ac:dyDescent="0.25">
      <c r="A19" s="473"/>
      <c r="B19" s="462"/>
      <c r="C19" s="462"/>
      <c r="D19" s="462"/>
      <c r="E19" s="462"/>
      <c r="F19" s="39" t="s">
        <v>0</v>
      </c>
      <c r="G19" s="346">
        <v>0</v>
      </c>
      <c r="H19" s="347">
        <v>158625</v>
      </c>
      <c r="I19" s="347">
        <v>517599</v>
      </c>
      <c r="J19" s="347">
        <v>63432</v>
      </c>
      <c r="K19" s="347">
        <v>4318</v>
      </c>
      <c r="L19" s="347">
        <v>0</v>
      </c>
      <c r="M19" s="318">
        <v>743974</v>
      </c>
    </row>
    <row r="20" spans="1:13" x14ac:dyDescent="0.25">
      <c r="A20" s="473"/>
      <c r="B20" s="462"/>
      <c r="C20" s="462"/>
      <c r="D20" s="463"/>
      <c r="E20" s="465" t="s">
        <v>25</v>
      </c>
      <c r="F20" s="466"/>
      <c r="G20" s="348">
        <v>0</v>
      </c>
      <c r="H20" s="349">
        <v>467401</v>
      </c>
      <c r="I20" s="349">
        <v>923817</v>
      </c>
      <c r="J20" s="349">
        <v>253643</v>
      </c>
      <c r="K20" s="349">
        <v>41883</v>
      </c>
      <c r="L20" s="349">
        <v>4098</v>
      </c>
      <c r="M20" s="319">
        <v>1690842</v>
      </c>
    </row>
    <row r="21" spans="1:13" x14ac:dyDescent="0.25">
      <c r="A21" s="473"/>
      <c r="B21" s="462"/>
      <c r="C21" s="462"/>
      <c r="D21" s="460" t="s">
        <v>1256</v>
      </c>
      <c r="E21" s="464" t="s">
        <v>159</v>
      </c>
      <c r="F21" s="40" t="s">
        <v>3</v>
      </c>
      <c r="G21" s="350">
        <v>0</v>
      </c>
      <c r="H21" s="351">
        <v>191738</v>
      </c>
      <c r="I21" s="351">
        <v>144464</v>
      </c>
      <c r="J21" s="351">
        <v>202449</v>
      </c>
      <c r="K21" s="351">
        <v>80415</v>
      </c>
      <c r="L21" s="351">
        <v>10849</v>
      </c>
      <c r="M21" s="320">
        <v>629915</v>
      </c>
    </row>
    <row r="22" spans="1:13" x14ac:dyDescent="0.25">
      <c r="A22" s="473"/>
      <c r="B22" s="462"/>
      <c r="C22" s="462"/>
      <c r="D22" s="462"/>
      <c r="E22" s="462"/>
      <c r="F22" s="39" t="s">
        <v>2</v>
      </c>
      <c r="G22" s="346">
        <v>0</v>
      </c>
      <c r="H22" s="347">
        <v>0</v>
      </c>
      <c r="I22" s="347">
        <v>4120</v>
      </c>
      <c r="J22" s="347">
        <v>15475</v>
      </c>
      <c r="K22" s="347">
        <v>2826</v>
      </c>
      <c r="L22" s="347">
        <v>0</v>
      </c>
      <c r="M22" s="318">
        <v>22421</v>
      </c>
    </row>
    <row r="23" spans="1:13" x14ac:dyDescent="0.25">
      <c r="A23" s="473"/>
      <c r="B23" s="462"/>
      <c r="C23" s="462"/>
      <c r="D23" s="462"/>
      <c r="E23" s="462"/>
      <c r="F23" s="39" t="s">
        <v>1</v>
      </c>
      <c r="G23" s="346">
        <v>0</v>
      </c>
      <c r="H23" s="347">
        <v>86419</v>
      </c>
      <c r="I23" s="347">
        <v>64091</v>
      </c>
      <c r="J23" s="347">
        <v>117613</v>
      </c>
      <c r="K23" s="347">
        <v>1302</v>
      </c>
      <c r="L23" s="347">
        <v>758</v>
      </c>
      <c r="M23" s="318">
        <v>270183</v>
      </c>
    </row>
    <row r="24" spans="1:13" x14ac:dyDescent="0.25">
      <c r="A24" s="473"/>
      <c r="B24" s="462"/>
      <c r="C24" s="462"/>
      <c r="D24" s="462"/>
      <c r="E24" s="462"/>
      <c r="F24" s="39" t="s">
        <v>0</v>
      </c>
      <c r="G24" s="346">
        <v>0</v>
      </c>
      <c r="H24" s="347">
        <v>13991</v>
      </c>
      <c r="I24" s="347">
        <v>30751</v>
      </c>
      <c r="J24" s="347">
        <v>7501</v>
      </c>
      <c r="K24" s="347">
        <v>0</v>
      </c>
      <c r="L24" s="347">
        <v>3107</v>
      </c>
      <c r="M24" s="318">
        <v>55350</v>
      </c>
    </row>
    <row r="25" spans="1:13" x14ac:dyDescent="0.25">
      <c r="A25" s="473"/>
      <c r="B25" s="462"/>
      <c r="C25" s="462"/>
      <c r="D25" s="463"/>
      <c r="E25" s="465" t="s">
        <v>25</v>
      </c>
      <c r="F25" s="466"/>
      <c r="G25" s="348">
        <v>0</v>
      </c>
      <c r="H25" s="349">
        <v>292148</v>
      </c>
      <c r="I25" s="349">
        <v>243426</v>
      </c>
      <c r="J25" s="349">
        <v>343038</v>
      </c>
      <c r="K25" s="349">
        <v>84543</v>
      </c>
      <c r="L25" s="349">
        <v>14714</v>
      </c>
      <c r="M25" s="319">
        <v>977869</v>
      </c>
    </row>
    <row r="26" spans="1:13" x14ac:dyDescent="0.25">
      <c r="A26" s="473"/>
      <c r="B26" s="462"/>
      <c r="C26" s="462"/>
      <c r="D26" s="460" t="s">
        <v>1257</v>
      </c>
      <c r="E26" s="464" t="s">
        <v>159</v>
      </c>
      <c r="F26" s="40" t="s">
        <v>3</v>
      </c>
      <c r="G26" s="350">
        <v>0</v>
      </c>
      <c r="H26" s="351">
        <v>2281</v>
      </c>
      <c r="I26" s="351">
        <v>2500</v>
      </c>
      <c r="J26" s="351">
        <v>39352</v>
      </c>
      <c r="K26" s="351">
        <v>15852</v>
      </c>
      <c r="L26" s="351">
        <v>0</v>
      </c>
      <c r="M26" s="320">
        <v>59985</v>
      </c>
    </row>
    <row r="27" spans="1:13" x14ac:dyDescent="0.25">
      <c r="A27" s="473"/>
      <c r="B27" s="462"/>
      <c r="C27" s="462"/>
      <c r="D27" s="462"/>
      <c r="E27" s="462"/>
      <c r="F27" s="39" t="s">
        <v>2</v>
      </c>
      <c r="G27" s="346">
        <v>0</v>
      </c>
      <c r="H27" s="347">
        <v>0</v>
      </c>
      <c r="I27" s="347">
        <v>0</v>
      </c>
      <c r="J27" s="347">
        <v>4768</v>
      </c>
      <c r="K27" s="347">
        <v>0</v>
      </c>
      <c r="L27" s="347">
        <v>0</v>
      </c>
      <c r="M27" s="318">
        <v>4768</v>
      </c>
    </row>
    <row r="28" spans="1:13" x14ac:dyDescent="0.25">
      <c r="A28" s="473"/>
      <c r="B28" s="462"/>
      <c r="C28" s="462"/>
      <c r="D28" s="462"/>
      <c r="E28" s="462"/>
      <c r="F28" s="39" t="s">
        <v>1</v>
      </c>
      <c r="G28" s="346">
        <v>0</v>
      </c>
      <c r="H28" s="347">
        <v>0</v>
      </c>
      <c r="I28" s="347">
        <v>58480</v>
      </c>
      <c r="J28" s="347">
        <v>6683</v>
      </c>
      <c r="K28" s="347">
        <v>1648</v>
      </c>
      <c r="L28" s="347">
        <v>3118</v>
      </c>
      <c r="M28" s="318">
        <v>69929</v>
      </c>
    </row>
    <row r="29" spans="1:13" x14ac:dyDescent="0.25">
      <c r="A29" s="473"/>
      <c r="B29" s="462"/>
      <c r="C29" s="462"/>
      <c r="D29" s="462"/>
      <c r="E29" s="462"/>
      <c r="F29" s="39" t="s">
        <v>0</v>
      </c>
      <c r="G29" s="346">
        <v>0</v>
      </c>
      <c r="H29" s="347">
        <v>0</v>
      </c>
      <c r="I29" s="347">
        <v>817</v>
      </c>
      <c r="J29" s="347">
        <v>425</v>
      </c>
      <c r="K29" s="347">
        <v>0</v>
      </c>
      <c r="L29" s="347">
        <v>0</v>
      </c>
      <c r="M29" s="318">
        <v>1242</v>
      </c>
    </row>
    <row r="30" spans="1:13" x14ac:dyDescent="0.25">
      <c r="A30" s="473"/>
      <c r="B30" s="462"/>
      <c r="C30" s="462"/>
      <c r="D30" s="463"/>
      <c r="E30" s="465" t="s">
        <v>25</v>
      </c>
      <c r="F30" s="466"/>
      <c r="G30" s="348">
        <v>0</v>
      </c>
      <c r="H30" s="349">
        <v>2281</v>
      </c>
      <c r="I30" s="349">
        <v>61797</v>
      </c>
      <c r="J30" s="349">
        <v>51228</v>
      </c>
      <c r="K30" s="349">
        <v>17500</v>
      </c>
      <c r="L30" s="349">
        <v>3118</v>
      </c>
      <c r="M30" s="319">
        <v>135924</v>
      </c>
    </row>
    <row r="31" spans="1:13" x14ac:dyDescent="0.25">
      <c r="A31" s="473"/>
      <c r="B31" s="462"/>
      <c r="C31" s="462"/>
      <c r="D31" s="460" t="s">
        <v>1258</v>
      </c>
      <c r="E31" s="464" t="s">
        <v>159</v>
      </c>
      <c r="F31" s="40" t="s">
        <v>3</v>
      </c>
      <c r="G31" s="350">
        <v>0</v>
      </c>
      <c r="H31" s="351">
        <v>16298</v>
      </c>
      <c r="I31" s="351">
        <v>19664</v>
      </c>
      <c r="J31" s="351">
        <v>26508</v>
      </c>
      <c r="K31" s="351">
        <v>4870</v>
      </c>
      <c r="L31" s="352">
        <v>0</v>
      </c>
      <c r="M31" s="320">
        <v>67340</v>
      </c>
    </row>
    <row r="32" spans="1:13" x14ac:dyDescent="0.25">
      <c r="A32" s="473"/>
      <c r="B32" s="462"/>
      <c r="C32" s="462"/>
      <c r="D32" s="462"/>
      <c r="E32" s="462"/>
      <c r="F32" s="39" t="s">
        <v>2</v>
      </c>
      <c r="G32" s="346">
        <v>0</v>
      </c>
      <c r="H32" s="347">
        <v>0</v>
      </c>
      <c r="I32" s="347">
        <v>984</v>
      </c>
      <c r="J32" s="347">
        <v>0</v>
      </c>
      <c r="K32" s="347">
        <v>0</v>
      </c>
      <c r="L32" s="353">
        <v>0</v>
      </c>
      <c r="M32" s="318">
        <v>984</v>
      </c>
    </row>
    <row r="33" spans="1:13" x14ac:dyDescent="0.25">
      <c r="A33" s="473"/>
      <c r="B33" s="462"/>
      <c r="C33" s="462"/>
      <c r="D33" s="462"/>
      <c r="E33" s="462"/>
      <c r="F33" s="39" t="s">
        <v>1</v>
      </c>
      <c r="G33" s="346">
        <v>0</v>
      </c>
      <c r="H33" s="347">
        <v>12649</v>
      </c>
      <c r="I33" s="347">
        <v>23515</v>
      </c>
      <c r="J33" s="347">
        <v>25557</v>
      </c>
      <c r="K33" s="347">
        <v>3198</v>
      </c>
      <c r="L33" s="353">
        <v>0</v>
      </c>
      <c r="M33" s="318">
        <v>64919</v>
      </c>
    </row>
    <row r="34" spans="1:13" x14ac:dyDescent="0.25">
      <c r="A34" s="473"/>
      <c r="B34" s="462"/>
      <c r="C34" s="462"/>
      <c r="D34" s="462"/>
      <c r="E34" s="462"/>
      <c r="F34" s="39" t="s">
        <v>0</v>
      </c>
      <c r="G34" s="346">
        <v>0</v>
      </c>
      <c r="H34" s="347">
        <v>0</v>
      </c>
      <c r="I34" s="347">
        <v>5655</v>
      </c>
      <c r="J34" s="347">
        <v>19671</v>
      </c>
      <c r="K34" s="347">
        <v>0</v>
      </c>
      <c r="L34" s="353">
        <v>0</v>
      </c>
      <c r="M34" s="318">
        <v>25326</v>
      </c>
    </row>
    <row r="35" spans="1:13" x14ac:dyDescent="0.25">
      <c r="A35" s="473"/>
      <c r="B35" s="462"/>
      <c r="C35" s="462"/>
      <c r="D35" s="463"/>
      <c r="E35" s="465" t="s">
        <v>25</v>
      </c>
      <c r="F35" s="466"/>
      <c r="G35" s="348">
        <v>0</v>
      </c>
      <c r="H35" s="349">
        <v>28947</v>
      </c>
      <c r="I35" s="349">
        <v>49818</v>
      </c>
      <c r="J35" s="349">
        <v>71736</v>
      </c>
      <c r="K35" s="349">
        <v>8068</v>
      </c>
      <c r="L35" s="354">
        <v>0</v>
      </c>
      <c r="M35" s="319">
        <v>158569</v>
      </c>
    </row>
    <row r="36" spans="1:13" x14ac:dyDescent="0.25">
      <c r="A36" s="473"/>
      <c r="B36" s="462"/>
      <c r="C36" s="462"/>
      <c r="D36" s="460" t="s">
        <v>1259</v>
      </c>
      <c r="E36" s="464" t="s">
        <v>159</v>
      </c>
      <c r="F36" s="40" t="s">
        <v>3</v>
      </c>
      <c r="G36" s="350">
        <v>0</v>
      </c>
      <c r="H36" s="351">
        <v>26870</v>
      </c>
      <c r="I36" s="351">
        <v>6182</v>
      </c>
      <c r="J36" s="351">
        <v>8993</v>
      </c>
      <c r="K36" s="351">
        <v>3536</v>
      </c>
      <c r="L36" s="352">
        <v>0</v>
      </c>
      <c r="M36" s="320">
        <v>45581</v>
      </c>
    </row>
    <row r="37" spans="1:13" x14ac:dyDescent="0.25">
      <c r="A37" s="473"/>
      <c r="B37" s="462"/>
      <c r="C37" s="462"/>
      <c r="D37" s="462"/>
      <c r="E37" s="462"/>
      <c r="F37" s="39" t="s">
        <v>2</v>
      </c>
      <c r="G37" s="346">
        <v>0</v>
      </c>
      <c r="H37" s="347">
        <v>5288</v>
      </c>
      <c r="I37" s="347">
        <v>19413</v>
      </c>
      <c r="J37" s="347">
        <v>2057</v>
      </c>
      <c r="K37" s="347">
        <v>0</v>
      </c>
      <c r="L37" s="353">
        <v>0</v>
      </c>
      <c r="M37" s="318">
        <v>26758</v>
      </c>
    </row>
    <row r="38" spans="1:13" x14ac:dyDescent="0.25">
      <c r="A38" s="473"/>
      <c r="B38" s="462"/>
      <c r="C38" s="462"/>
      <c r="D38" s="462"/>
      <c r="E38" s="462"/>
      <c r="F38" s="39" t="s">
        <v>1</v>
      </c>
      <c r="G38" s="346">
        <v>0</v>
      </c>
      <c r="H38" s="347">
        <v>0</v>
      </c>
      <c r="I38" s="347">
        <v>6507</v>
      </c>
      <c r="J38" s="347">
        <v>0</v>
      </c>
      <c r="K38" s="347">
        <v>0</v>
      </c>
      <c r="L38" s="353">
        <v>0</v>
      </c>
      <c r="M38" s="318">
        <v>6507</v>
      </c>
    </row>
    <row r="39" spans="1:13" x14ac:dyDescent="0.25">
      <c r="A39" s="473"/>
      <c r="B39" s="462"/>
      <c r="C39" s="462"/>
      <c r="D39" s="462"/>
      <c r="E39" s="462"/>
      <c r="F39" s="39" t="s">
        <v>0</v>
      </c>
      <c r="G39" s="346">
        <v>0</v>
      </c>
      <c r="H39" s="347">
        <v>8480</v>
      </c>
      <c r="I39" s="347">
        <v>0</v>
      </c>
      <c r="J39" s="347">
        <v>0</v>
      </c>
      <c r="K39" s="347">
        <v>0</v>
      </c>
      <c r="L39" s="353">
        <v>0</v>
      </c>
      <c r="M39" s="318">
        <v>8480</v>
      </c>
    </row>
    <row r="40" spans="1:13" x14ac:dyDescent="0.25">
      <c r="A40" s="473"/>
      <c r="B40" s="462"/>
      <c r="C40" s="462"/>
      <c r="D40" s="463"/>
      <c r="E40" s="465" t="s">
        <v>25</v>
      </c>
      <c r="F40" s="466"/>
      <c r="G40" s="348">
        <v>0</v>
      </c>
      <c r="H40" s="349">
        <v>40638</v>
      </c>
      <c r="I40" s="349">
        <v>32102</v>
      </c>
      <c r="J40" s="349">
        <v>11050</v>
      </c>
      <c r="K40" s="349">
        <v>3536</v>
      </c>
      <c r="L40" s="354">
        <v>0</v>
      </c>
      <c r="M40" s="319">
        <v>87326</v>
      </c>
    </row>
    <row r="41" spans="1:13" x14ac:dyDescent="0.25">
      <c r="A41" s="473"/>
      <c r="B41" s="462"/>
      <c r="C41" s="462"/>
      <c r="D41" s="460" t="s">
        <v>1260</v>
      </c>
      <c r="E41" s="464" t="s">
        <v>159</v>
      </c>
      <c r="F41" s="40" t="s">
        <v>3</v>
      </c>
      <c r="G41" s="350">
        <v>0</v>
      </c>
      <c r="H41" s="351">
        <v>2791</v>
      </c>
      <c r="I41" s="351">
        <v>7585</v>
      </c>
      <c r="J41" s="351">
        <v>11853</v>
      </c>
      <c r="K41" s="351">
        <v>4931</v>
      </c>
      <c r="L41" s="352">
        <v>0</v>
      </c>
      <c r="M41" s="320">
        <v>27160</v>
      </c>
    </row>
    <row r="42" spans="1:13" x14ac:dyDescent="0.25">
      <c r="A42" s="473"/>
      <c r="B42" s="462"/>
      <c r="C42" s="462"/>
      <c r="D42" s="462"/>
      <c r="E42" s="462"/>
      <c r="F42" s="39" t="s">
        <v>2</v>
      </c>
      <c r="G42" s="346">
        <v>0</v>
      </c>
      <c r="H42" s="347">
        <v>836</v>
      </c>
      <c r="I42" s="347">
        <v>0</v>
      </c>
      <c r="J42" s="347">
        <v>3567</v>
      </c>
      <c r="K42" s="347">
        <v>4865</v>
      </c>
      <c r="L42" s="353">
        <v>0</v>
      </c>
      <c r="M42" s="318">
        <v>9268</v>
      </c>
    </row>
    <row r="43" spans="1:13" x14ac:dyDescent="0.25">
      <c r="A43" s="473"/>
      <c r="B43" s="462"/>
      <c r="C43" s="462"/>
      <c r="D43" s="462"/>
      <c r="E43" s="462"/>
      <c r="F43" s="39" t="s">
        <v>1</v>
      </c>
      <c r="G43" s="346">
        <v>0</v>
      </c>
      <c r="H43" s="347">
        <v>6870</v>
      </c>
      <c r="I43" s="347">
        <v>6730</v>
      </c>
      <c r="J43" s="347">
        <v>3580</v>
      </c>
      <c r="K43" s="347">
        <v>0</v>
      </c>
      <c r="L43" s="353">
        <v>0</v>
      </c>
      <c r="M43" s="318">
        <v>17180</v>
      </c>
    </row>
    <row r="44" spans="1:13" x14ac:dyDescent="0.25">
      <c r="A44" s="473"/>
      <c r="B44" s="462"/>
      <c r="C44" s="462"/>
      <c r="D44" s="462"/>
      <c r="E44" s="462"/>
      <c r="F44" s="39" t="s">
        <v>0</v>
      </c>
      <c r="G44" s="346">
        <v>0</v>
      </c>
      <c r="H44" s="347">
        <v>0</v>
      </c>
      <c r="I44" s="347">
        <v>12962</v>
      </c>
      <c r="J44" s="347">
        <v>5909</v>
      </c>
      <c r="K44" s="347">
        <v>0</v>
      </c>
      <c r="L44" s="353">
        <v>0</v>
      </c>
      <c r="M44" s="318">
        <v>18871</v>
      </c>
    </row>
    <row r="45" spans="1:13" x14ac:dyDescent="0.25">
      <c r="A45" s="473"/>
      <c r="B45" s="462"/>
      <c r="C45" s="462"/>
      <c r="D45" s="463"/>
      <c r="E45" s="465" t="s">
        <v>25</v>
      </c>
      <c r="F45" s="466"/>
      <c r="G45" s="348">
        <v>0</v>
      </c>
      <c r="H45" s="349">
        <v>10497</v>
      </c>
      <c r="I45" s="349">
        <v>27277</v>
      </c>
      <c r="J45" s="349">
        <v>24909</v>
      </c>
      <c r="K45" s="349">
        <v>9796</v>
      </c>
      <c r="L45" s="354">
        <v>0</v>
      </c>
      <c r="M45" s="319">
        <v>72479</v>
      </c>
    </row>
    <row r="46" spans="1:13" x14ac:dyDescent="0.25">
      <c r="A46" s="473"/>
      <c r="B46" s="462"/>
      <c r="C46" s="462"/>
      <c r="D46" s="460" t="s">
        <v>1261</v>
      </c>
      <c r="E46" s="464" t="s">
        <v>159</v>
      </c>
      <c r="F46" s="40" t="s">
        <v>3</v>
      </c>
      <c r="G46" s="350">
        <v>0</v>
      </c>
      <c r="H46" s="351">
        <v>12408</v>
      </c>
      <c r="I46" s="351">
        <v>24392</v>
      </c>
      <c r="J46" s="351">
        <v>12358</v>
      </c>
      <c r="K46" s="351">
        <v>9296</v>
      </c>
      <c r="L46" s="352">
        <v>0</v>
      </c>
      <c r="M46" s="320">
        <v>58454</v>
      </c>
    </row>
    <row r="47" spans="1:13" x14ac:dyDescent="0.25">
      <c r="A47" s="473"/>
      <c r="B47" s="462"/>
      <c r="C47" s="462"/>
      <c r="D47" s="462"/>
      <c r="E47" s="462"/>
      <c r="F47" s="39" t="s">
        <v>2</v>
      </c>
      <c r="G47" s="346">
        <v>0</v>
      </c>
      <c r="H47" s="347">
        <v>900</v>
      </c>
      <c r="I47" s="347">
        <v>0</v>
      </c>
      <c r="J47" s="347">
        <v>3113</v>
      </c>
      <c r="K47" s="347">
        <v>3124</v>
      </c>
      <c r="L47" s="353">
        <v>0</v>
      </c>
      <c r="M47" s="318">
        <v>7137</v>
      </c>
    </row>
    <row r="48" spans="1:13" x14ac:dyDescent="0.25">
      <c r="A48" s="473"/>
      <c r="B48" s="462"/>
      <c r="C48" s="462"/>
      <c r="D48" s="462"/>
      <c r="E48" s="462"/>
      <c r="F48" s="39" t="s">
        <v>1</v>
      </c>
      <c r="G48" s="346">
        <v>0</v>
      </c>
      <c r="H48" s="347">
        <v>10594</v>
      </c>
      <c r="I48" s="347">
        <v>3437</v>
      </c>
      <c r="J48" s="347">
        <v>7302</v>
      </c>
      <c r="K48" s="347">
        <v>179</v>
      </c>
      <c r="L48" s="353">
        <v>0</v>
      </c>
      <c r="M48" s="318">
        <v>21512</v>
      </c>
    </row>
    <row r="49" spans="1:13" x14ac:dyDescent="0.25">
      <c r="A49" s="473"/>
      <c r="B49" s="462"/>
      <c r="C49" s="462"/>
      <c r="D49" s="462"/>
      <c r="E49" s="462"/>
      <c r="F49" s="39" t="s">
        <v>0</v>
      </c>
      <c r="G49" s="346">
        <v>0</v>
      </c>
      <c r="H49" s="347">
        <v>0</v>
      </c>
      <c r="I49" s="347">
        <v>10187</v>
      </c>
      <c r="J49" s="347">
        <v>0</v>
      </c>
      <c r="K49" s="347">
        <v>922</v>
      </c>
      <c r="L49" s="353">
        <v>0</v>
      </c>
      <c r="M49" s="318">
        <v>11109</v>
      </c>
    </row>
    <row r="50" spans="1:13" x14ac:dyDescent="0.25">
      <c r="A50" s="473"/>
      <c r="B50" s="462"/>
      <c r="C50" s="462"/>
      <c r="D50" s="463"/>
      <c r="E50" s="465" t="s">
        <v>25</v>
      </c>
      <c r="F50" s="466"/>
      <c r="G50" s="348">
        <v>0</v>
      </c>
      <c r="H50" s="349">
        <v>23902</v>
      </c>
      <c r="I50" s="349">
        <v>38016</v>
      </c>
      <c r="J50" s="349">
        <v>22773</v>
      </c>
      <c r="K50" s="349">
        <v>13521</v>
      </c>
      <c r="L50" s="354">
        <v>0</v>
      </c>
      <c r="M50" s="319">
        <v>98212</v>
      </c>
    </row>
    <row r="51" spans="1:13" x14ac:dyDescent="0.25">
      <c r="A51" s="473"/>
      <c r="B51" s="462"/>
      <c r="C51" s="462"/>
      <c r="D51" s="460" t="s">
        <v>1262</v>
      </c>
      <c r="E51" s="464" t="s">
        <v>159</v>
      </c>
      <c r="F51" s="40" t="s">
        <v>3</v>
      </c>
      <c r="G51" s="350">
        <v>0</v>
      </c>
      <c r="H51" s="351">
        <v>155742</v>
      </c>
      <c r="I51" s="351">
        <v>283348</v>
      </c>
      <c r="J51" s="351">
        <v>282938</v>
      </c>
      <c r="K51" s="351">
        <v>153855</v>
      </c>
      <c r="L51" s="351">
        <v>34716</v>
      </c>
      <c r="M51" s="320">
        <v>910599</v>
      </c>
    </row>
    <row r="52" spans="1:13" x14ac:dyDescent="0.25">
      <c r="A52" s="473"/>
      <c r="B52" s="462"/>
      <c r="C52" s="462"/>
      <c r="D52" s="462"/>
      <c r="E52" s="462"/>
      <c r="F52" s="39" t="s">
        <v>2</v>
      </c>
      <c r="G52" s="346">
        <v>0</v>
      </c>
      <c r="H52" s="347">
        <v>159320</v>
      </c>
      <c r="I52" s="347">
        <v>95966</v>
      </c>
      <c r="J52" s="347">
        <v>61573</v>
      </c>
      <c r="K52" s="347">
        <v>30388</v>
      </c>
      <c r="L52" s="347">
        <v>15896</v>
      </c>
      <c r="M52" s="318">
        <v>363143</v>
      </c>
    </row>
    <row r="53" spans="1:13" x14ac:dyDescent="0.25">
      <c r="A53" s="473"/>
      <c r="B53" s="462"/>
      <c r="C53" s="462"/>
      <c r="D53" s="462"/>
      <c r="E53" s="462"/>
      <c r="F53" s="39" t="s">
        <v>1</v>
      </c>
      <c r="G53" s="346">
        <v>0</v>
      </c>
      <c r="H53" s="347">
        <v>72066</v>
      </c>
      <c r="I53" s="347">
        <v>126121</v>
      </c>
      <c r="J53" s="347">
        <v>26131</v>
      </c>
      <c r="K53" s="347">
        <v>9189</v>
      </c>
      <c r="L53" s="347">
        <v>0</v>
      </c>
      <c r="M53" s="318">
        <v>233507</v>
      </c>
    </row>
    <row r="54" spans="1:13" x14ac:dyDescent="0.25">
      <c r="A54" s="473"/>
      <c r="B54" s="462"/>
      <c r="C54" s="462"/>
      <c r="D54" s="462"/>
      <c r="E54" s="462"/>
      <c r="F54" s="39" t="s">
        <v>0</v>
      </c>
      <c r="G54" s="346">
        <v>0</v>
      </c>
      <c r="H54" s="347">
        <v>36695</v>
      </c>
      <c r="I54" s="347">
        <v>52817</v>
      </c>
      <c r="J54" s="347">
        <v>32713</v>
      </c>
      <c r="K54" s="347">
        <v>11407</v>
      </c>
      <c r="L54" s="347">
        <v>0</v>
      </c>
      <c r="M54" s="318">
        <v>133632</v>
      </c>
    </row>
    <row r="55" spans="1:13" x14ac:dyDescent="0.25">
      <c r="A55" s="473"/>
      <c r="B55" s="462"/>
      <c r="C55" s="462"/>
      <c r="D55" s="463"/>
      <c r="E55" s="465" t="s">
        <v>25</v>
      </c>
      <c r="F55" s="466"/>
      <c r="G55" s="348">
        <v>0</v>
      </c>
      <c r="H55" s="349">
        <v>423823</v>
      </c>
      <c r="I55" s="349">
        <v>558252</v>
      </c>
      <c r="J55" s="349">
        <v>403355</v>
      </c>
      <c r="K55" s="349">
        <v>204839</v>
      </c>
      <c r="L55" s="349">
        <v>50612</v>
      </c>
      <c r="M55" s="319">
        <v>1640881</v>
      </c>
    </row>
    <row r="56" spans="1:13" x14ac:dyDescent="0.25">
      <c r="A56" s="473"/>
      <c r="B56" s="462"/>
      <c r="C56" s="462"/>
      <c r="D56" s="460" t="s">
        <v>1263</v>
      </c>
      <c r="E56" s="464" t="s">
        <v>159</v>
      </c>
      <c r="F56" s="40" t="s">
        <v>3</v>
      </c>
      <c r="G56" s="350">
        <v>0</v>
      </c>
      <c r="H56" s="351">
        <v>0</v>
      </c>
      <c r="I56" s="351">
        <v>12613</v>
      </c>
      <c r="J56" s="351">
        <v>13477</v>
      </c>
      <c r="K56" s="351">
        <v>17343</v>
      </c>
      <c r="L56" s="351">
        <v>8707</v>
      </c>
      <c r="M56" s="320">
        <v>52140</v>
      </c>
    </row>
    <row r="57" spans="1:13" x14ac:dyDescent="0.25">
      <c r="A57" s="473"/>
      <c r="B57" s="462"/>
      <c r="C57" s="462"/>
      <c r="D57" s="462"/>
      <c r="E57" s="462"/>
      <c r="F57" s="39" t="s">
        <v>2</v>
      </c>
      <c r="G57" s="346">
        <v>0</v>
      </c>
      <c r="H57" s="347">
        <v>1324</v>
      </c>
      <c r="I57" s="347">
        <v>693</v>
      </c>
      <c r="J57" s="347">
        <v>25910</v>
      </c>
      <c r="K57" s="347">
        <v>9640</v>
      </c>
      <c r="L57" s="347">
        <v>1510</v>
      </c>
      <c r="M57" s="318">
        <v>39077</v>
      </c>
    </row>
    <row r="58" spans="1:13" x14ac:dyDescent="0.25">
      <c r="A58" s="473"/>
      <c r="B58" s="462"/>
      <c r="C58" s="462"/>
      <c r="D58" s="462"/>
      <c r="E58" s="462"/>
      <c r="F58" s="39" t="s">
        <v>1</v>
      </c>
      <c r="G58" s="346">
        <v>0</v>
      </c>
      <c r="H58" s="347">
        <v>0</v>
      </c>
      <c r="I58" s="347">
        <v>276</v>
      </c>
      <c r="J58" s="347">
        <v>4472</v>
      </c>
      <c r="K58" s="347">
        <v>0</v>
      </c>
      <c r="L58" s="347">
        <v>0</v>
      </c>
      <c r="M58" s="318">
        <v>4748</v>
      </c>
    </row>
    <row r="59" spans="1:13" x14ac:dyDescent="0.25">
      <c r="A59" s="473"/>
      <c r="B59" s="462"/>
      <c r="C59" s="462"/>
      <c r="D59" s="462"/>
      <c r="E59" s="462"/>
      <c r="F59" s="39" t="s">
        <v>0</v>
      </c>
      <c r="G59" s="346">
        <v>0</v>
      </c>
      <c r="H59" s="347">
        <v>5374</v>
      </c>
      <c r="I59" s="347">
        <v>20178</v>
      </c>
      <c r="J59" s="347">
        <v>2708</v>
      </c>
      <c r="K59" s="347">
        <v>10524</v>
      </c>
      <c r="L59" s="347">
        <v>0</v>
      </c>
      <c r="M59" s="318">
        <v>38784</v>
      </c>
    </row>
    <row r="60" spans="1:13" x14ac:dyDescent="0.25">
      <c r="A60" s="473"/>
      <c r="B60" s="462"/>
      <c r="C60" s="462"/>
      <c r="D60" s="463"/>
      <c r="E60" s="465" t="s">
        <v>25</v>
      </c>
      <c r="F60" s="466"/>
      <c r="G60" s="348">
        <v>0</v>
      </c>
      <c r="H60" s="349">
        <v>6698</v>
      </c>
      <c r="I60" s="349">
        <v>33760</v>
      </c>
      <c r="J60" s="349">
        <v>46567</v>
      </c>
      <c r="K60" s="349">
        <v>37507</v>
      </c>
      <c r="L60" s="349">
        <v>10217</v>
      </c>
      <c r="M60" s="319">
        <v>134749</v>
      </c>
    </row>
    <row r="61" spans="1:13" x14ac:dyDescent="0.25">
      <c r="A61" s="473"/>
      <c r="B61" s="462"/>
      <c r="C61" s="462"/>
      <c r="D61" s="460" t="s">
        <v>1264</v>
      </c>
      <c r="E61" s="464" t="s">
        <v>159</v>
      </c>
      <c r="F61" s="40" t="s">
        <v>3</v>
      </c>
      <c r="G61" s="350">
        <v>0</v>
      </c>
      <c r="H61" s="351">
        <v>17207</v>
      </c>
      <c r="I61" s="351">
        <v>8613</v>
      </c>
      <c r="J61" s="351">
        <v>3340</v>
      </c>
      <c r="K61" s="351">
        <v>0</v>
      </c>
      <c r="L61" s="352">
        <v>0</v>
      </c>
      <c r="M61" s="320">
        <v>29160</v>
      </c>
    </row>
    <row r="62" spans="1:13" x14ac:dyDescent="0.25">
      <c r="A62" s="473"/>
      <c r="B62" s="462"/>
      <c r="C62" s="462"/>
      <c r="D62" s="462"/>
      <c r="E62" s="462"/>
      <c r="F62" s="39" t="s">
        <v>2</v>
      </c>
      <c r="G62" s="346">
        <v>0</v>
      </c>
      <c r="H62" s="347">
        <v>3085</v>
      </c>
      <c r="I62" s="347">
        <v>7147</v>
      </c>
      <c r="J62" s="347">
        <v>4586</v>
      </c>
      <c r="K62" s="347">
        <v>5465</v>
      </c>
      <c r="L62" s="353">
        <v>0</v>
      </c>
      <c r="M62" s="318">
        <v>20283</v>
      </c>
    </row>
    <row r="63" spans="1:13" x14ac:dyDescent="0.25">
      <c r="A63" s="473"/>
      <c r="B63" s="462"/>
      <c r="C63" s="462"/>
      <c r="D63" s="462"/>
      <c r="E63" s="462"/>
      <c r="F63" s="39" t="s">
        <v>1</v>
      </c>
      <c r="G63" s="346">
        <v>0</v>
      </c>
      <c r="H63" s="347">
        <v>9312</v>
      </c>
      <c r="I63" s="347">
        <v>13484</v>
      </c>
      <c r="J63" s="347">
        <v>4738</v>
      </c>
      <c r="K63" s="347">
        <v>0</v>
      </c>
      <c r="L63" s="353">
        <v>0</v>
      </c>
      <c r="M63" s="318">
        <v>27534</v>
      </c>
    </row>
    <row r="64" spans="1:13" x14ac:dyDescent="0.25">
      <c r="A64" s="473"/>
      <c r="B64" s="462"/>
      <c r="C64" s="462"/>
      <c r="D64" s="462"/>
      <c r="E64" s="462"/>
      <c r="F64" s="39" t="s">
        <v>0</v>
      </c>
      <c r="G64" s="346">
        <v>0</v>
      </c>
      <c r="H64" s="347">
        <v>41111</v>
      </c>
      <c r="I64" s="347">
        <v>24791</v>
      </c>
      <c r="J64" s="347">
        <v>9319</v>
      </c>
      <c r="K64" s="347">
        <v>0</v>
      </c>
      <c r="L64" s="353">
        <v>0</v>
      </c>
      <c r="M64" s="318">
        <v>75221</v>
      </c>
    </row>
    <row r="65" spans="1:13" x14ac:dyDescent="0.25">
      <c r="A65" s="473"/>
      <c r="B65" s="462"/>
      <c r="C65" s="463"/>
      <c r="D65" s="463"/>
      <c r="E65" s="465" t="s">
        <v>25</v>
      </c>
      <c r="F65" s="466"/>
      <c r="G65" s="348">
        <v>0</v>
      </c>
      <c r="H65" s="349">
        <v>70715</v>
      </c>
      <c r="I65" s="349">
        <v>54035</v>
      </c>
      <c r="J65" s="349">
        <v>21983</v>
      </c>
      <c r="K65" s="349">
        <v>5465</v>
      </c>
      <c r="L65" s="354">
        <v>0</v>
      </c>
      <c r="M65" s="319">
        <v>152198</v>
      </c>
    </row>
    <row r="66" spans="1:13" x14ac:dyDescent="0.25">
      <c r="A66" s="473"/>
      <c r="B66" s="462"/>
      <c r="C66" s="460" t="s">
        <v>6</v>
      </c>
      <c r="D66" s="460" t="s">
        <v>1253</v>
      </c>
      <c r="E66" s="464" t="s">
        <v>159</v>
      </c>
      <c r="F66" s="40" t="s">
        <v>3</v>
      </c>
      <c r="G66" s="350">
        <v>0</v>
      </c>
      <c r="H66" s="351">
        <v>77521</v>
      </c>
      <c r="I66" s="351">
        <v>79040</v>
      </c>
      <c r="J66" s="351">
        <v>81829</v>
      </c>
      <c r="K66" s="351">
        <v>13841</v>
      </c>
      <c r="L66" s="351">
        <v>0</v>
      </c>
      <c r="M66" s="320">
        <v>252231</v>
      </c>
    </row>
    <row r="67" spans="1:13" x14ac:dyDescent="0.25">
      <c r="A67" s="473"/>
      <c r="B67" s="462"/>
      <c r="C67" s="462"/>
      <c r="D67" s="462"/>
      <c r="E67" s="462"/>
      <c r="F67" s="39" t="s">
        <v>2</v>
      </c>
      <c r="G67" s="346">
        <v>0</v>
      </c>
      <c r="H67" s="347">
        <v>125579</v>
      </c>
      <c r="I67" s="347">
        <v>199939</v>
      </c>
      <c r="J67" s="347">
        <v>101086</v>
      </c>
      <c r="K67" s="347">
        <v>11723</v>
      </c>
      <c r="L67" s="347">
        <v>2603</v>
      </c>
      <c r="M67" s="318">
        <v>440930</v>
      </c>
    </row>
    <row r="68" spans="1:13" x14ac:dyDescent="0.25">
      <c r="A68" s="473"/>
      <c r="B68" s="462"/>
      <c r="C68" s="462"/>
      <c r="D68" s="462"/>
      <c r="E68" s="462"/>
      <c r="F68" s="39" t="s">
        <v>1</v>
      </c>
      <c r="G68" s="346">
        <v>0</v>
      </c>
      <c r="H68" s="347">
        <v>40906</v>
      </c>
      <c r="I68" s="347">
        <v>82910</v>
      </c>
      <c r="J68" s="347">
        <v>28551</v>
      </c>
      <c r="K68" s="347">
        <v>2697</v>
      </c>
      <c r="L68" s="347">
        <v>0</v>
      </c>
      <c r="M68" s="318">
        <v>155064</v>
      </c>
    </row>
    <row r="69" spans="1:13" x14ac:dyDescent="0.25">
      <c r="A69" s="473"/>
      <c r="B69" s="462"/>
      <c r="C69" s="462"/>
      <c r="D69" s="462"/>
      <c r="E69" s="462"/>
      <c r="F69" s="39" t="s">
        <v>0</v>
      </c>
      <c r="G69" s="346">
        <v>0</v>
      </c>
      <c r="H69" s="347">
        <v>103498</v>
      </c>
      <c r="I69" s="347">
        <v>252391</v>
      </c>
      <c r="J69" s="347">
        <v>39485</v>
      </c>
      <c r="K69" s="347">
        <v>3740</v>
      </c>
      <c r="L69" s="347">
        <v>0</v>
      </c>
      <c r="M69" s="318">
        <v>399114</v>
      </c>
    </row>
    <row r="70" spans="1:13" x14ac:dyDescent="0.25">
      <c r="A70" s="473"/>
      <c r="B70" s="462"/>
      <c r="C70" s="462"/>
      <c r="D70" s="463"/>
      <c r="E70" s="465" t="s">
        <v>25</v>
      </c>
      <c r="F70" s="466"/>
      <c r="G70" s="348">
        <v>0</v>
      </c>
      <c r="H70" s="349">
        <v>347504</v>
      </c>
      <c r="I70" s="349">
        <v>614280</v>
      </c>
      <c r="J70" s="349">
        <v>250951</v>
      </c>
      <c r="K70" s="349">
        <v>32001</v>
      </c>
      <c r="L70" s="349">
        <v>2603</v>
      </c>
      <c r="M70" s="319">
        <v>1247339</v>
      </c>
    </row>
    <row r="71" spans="1:13" x14ac:dyDescent="0.25">
      <c r="A71" s="473"/>
      <c r="B71" s="462"/>
      <c r="C71" s="462"/>
      <c r="D71" s="460" t="s">
        <v>1254</v>
      </c>
      <c r="E71" s="464" t="s">
        <v>159</v>
      </c>
      <c r="F71" s="40" t="s">
        <v>3</v>
      </c>
      <c r="G71" s="350">
        <v>0</v>
      </c>
      <c r="H71" s="351">
        <v>0</v>
      </c>
      <c r="I71" s="351">
        <v>13026</v>
      </c>
      <c r="J71" s="351">
        <v>86187</v>
      </c>
      <c r="K71" s="351">
        <v>27116</v>
      </c>
      <c r="L71" s="352">
        <v>0</v>
      </c>
      <c r="M71" s="320">
        <v>126329</v>
      </c>
    </row>
    <row r="72" spans="1:13" x14ac:dyDescent="0.25">
      <c r="A72" s="473"/>
      <c r="B72" s="462"/>
      <c r="C72" s="462"/>
      <c r="D72" s="462"/>
      <c r="E72" s="462"/>
      <c r="F72" s="39" t="s">
        <v>2</v>
      </c>
      <c r="G72" s="346">
        <v>0</v>
      </c>
      <c r="H72" s="347">
        <v>4008</v>
      </c>
      <c r="I72" s="347">
        <v>33645</v>
      </c>
      <c r="J72" s="347">
        <v>111302</v>
      </c>
      <c r="K72" s="347">
        <v>18421</v>
      </c>
      <c r="L72" s="353">
        <v>0</v>
      </c>
      <c r="M72" s="318">
        <v>167376</v>
      </c>
    </row>
    <row r="73" spans="1:13" x14ac:dyDescent="0.25">
      <c r="A73" s="473"/>
      <c r="B73" s="462"/>
      <c r="C73" s="462"/>
      <c r="D73" s="462"/>
      <c r="E73" s="462"/>
      <c r="F73" s="39" t="s">
        <v>1</v>
      </c>
      <c r="G73" s="346">
        <v>0</v>
      </c>
      <c r="H73" s="347">
        <v>15420</v>
      </c>
      <c r="I73" s="347">
        <v>86039</v>
      </c>
      <c r="J73" s="347">
        <v>30756</v>
      </c>
      <c r="K73" s="347">
        <v>2843</v>
      </c>
      <c r="L73" s="353">
        <v>0</v>
      </c>
      <c r="M73" s="318">
        <v>135058</v>
      </c>
    </row>
    <row r="74" spans="1:13" x14ac:dyDescent="0.25">
      <c r="A74" s="473"/>
      <c r="B74" s="462"/>
      <c r="C74" s="462"/>
      <c r="D74" s="462"/>
      <c r="E74" s="462"/>
      <c r="F74" s="39" t="s">
        <v>0</v>
      </c>
      <c r="G74" s="346">
        <v>0</v>
      </c>
      <c r="H74" s="347">
        <v>10803</v>
      </c>
      <c r="I74" s="347">
        <v>156039</v>
      </c>
      <c r="J74" s="347">
        <v>83741</v>
      </c>
      <c r="K74" s="347">
        <v>9101</v>
      </c>
      <c r="L74" s="353">
        <v>0</v>
      </c>
      <c r="M74" s="318">
        <v>259684</v>
      </c>
    </row>
    <row r="75" spans="1:13" x14ac:dyDescent="0.25">
      <c r="A75" s="473"/>
      <c r="B75" s="462"/>
      <c r="C75" s="462"/>
      <c r="D75" s="463"/>
      <c r="E75" s="465" t="s">
        <v>25</v>
      </c>
      <c r="F75" s="466"/>
      <c r="G75" s="348">
        <v>0</v>
      </c>
      <c r="H75" s="349">
        <v>30231</v>
      </c>
      <c r="I75" s="349">
        <v>288749</v>
      </c>
      <c r="J75" s="349">
        <v>311986</v>
      </c>
      <c r="K75" s="349">
        <v>57481</v>
      </c>
      <c r="L75" s="354">
        <v>0</v>
      </c>
      <c r="M75" s="319">
        <v>688447</v>
      </c>
    </row>
    <row r="76" spans="1:13" x14ac:dyDescent="0.25">
      <c r="A76" s="473"/>
      <c r="B76" s="462"/>
      <c r="C76" s="462"/>
      <c r="D76" s="460" t="s">
        <v>1255</v>
      </c>
      <c r="E76" s="464" t="s">
        <v>159</v>
      </c>
      <c r="F76" s="40" t="s">
        <v>3</v>
      </c>
      <c r="G76" s="350">
        <v>0</v>
      </c>
      <c r="H76" s="351">
        <v>8305</v>
      </c>
      <c r="I76" s="351">
        <v>34310</v>
      </c>
      <c r="J76" s="351">
        <v>22394</v>
      </c>
      <c r="K76" s="351">
        <v>0</v>
      </c>
      <c r="L76" s="352">
        <v>0</v>
      </c>
      <c r="M76" s="320">
        <v>65009</v>
      </c>
    </row>
    <row r="77" spans="1:13" x14ac:dyDescent="0.25">
      <c r="A77" s="473"/>
      <c r="B77" s="462"/>
      <c r="C77" s="462"/>
      <c r="D77" s="462"/>
      <c r="E77" s="462"/>
      <c r="F77" s="39" t="s">
        <v>2</v>
      </c>
      <c r="G77" s="346">
        <v>0</v>
      </c>
      <c r="H77" s="347">
        <v>6817</v>
      </c>
      <c r="I77" s="347">
        <v>62016</v>
      </c>
      <c r="J77" s="347">
        <v>7216</v>
      </c>
      <c r="K77" s="347">
        <v>4239</v>
      </c>
      <c r="L77" s="353">
        <v>0</v>
      </c>
      <c r="M77" s="318">
        <v>80288</v>
      </c>
    </row>
    <row r="78" spans="1:13" x14ac:dyDescent="0.25">
      <c r="A78" s="473"/>
      <c r="B78" s="462"/>
      <c r="C78" s="462"/>
      <c r="D78" s="462"/>
      <c r="E78" s="462"/>
      <c r="F78" s="39" t="s">
        <v>1</v>
      </c>
      <c r="G78" s="346">
        <v>0</v>
      </c>
      <c r="H78" s="347">
        <v>40067</v>
      </c>
      <c r="I78" s="347">
        <v>39647</v>
      </c>
      <c r="J78" s="347">
        <v>8691</v>
      </c>
      <c r="K78" s="347">
        <v>3062</v>
      </c>
      <c r="L78" s="353">
        <v>0</v>
      </c>
      <c r="M78" s="318">
        <v>91467</v>
      </c>
    </row>
    <row r="79" spans="1:13" x14ac:dyDescent="0.25">
      <c r="A79" s="473"/>
      <c r="B79" s="462"/>
      <c r="C79" s="462"/>
      <c r="D79" s="462"/>
      <c r="E79" s="462"/>
      <c r="F79" s="39" t="s">
        <v>0</v>
      </c>
      <c r="G79" s="346">
        <v>0</v>
      </c>
      <c r="H79" s="347">
        <v>59101</v>
      </c>
      <c r="I79" s="347">
        <v>163971</v>
      </c>
      <c r="J79" s="347">
        <v>18954</v>
      </c>
      <c r="K79" s="347">
        <v>0</v>
      </c>
      <c r="L79" s="353">
        <v>0</v>
      </c>
      <c r="M79" s="318">
        <v>242026</v>
      </c>
    </row>
    <row r="80" spans="1:13" x14ac:dyDescent="0.25">
      <c r="A80" s="473"/>
      <c r="B80" s="462"/>
      <c r="C80" s="462"/>
      <c r="D80" s="463"/>
      <c r="E80" s="465" t="s">
        <v>25</v>
      </c>
      <c r="F80" s="466"/>
      <c r="G80" s="348">
        <v>0</v>
      </c>
      <c r="H80" s="349">
        <v>114290</v>
      </c>
      <c r="I80" s="349">
        <v>299944</v>
      </c>
      <c r="J80" s="349">
        <v>57255</v>
      </c>
      <c r="K80" s="349">
        <v>7301</v>
      </c>
      <c r="L80" s="354">
        <v>0</v>
      </c>
      <c r="M80" s="319">
        <v>478790</v>
      </c>
    </row>
    <row r="81" spans="1:13" x14ac:dyDescent="0.25">
      <c r="A81" s="473"/>
      <c r="B81" s="462"/>
      <c r="C81" s="462"/>
      <c r="D81" s="460" t="s">
        <v>1256</v>
      </c>
      <c r="E81" s="464" t="s">
        <v>159</v>
      </c>
      <c r="F81" s="40" t="s">
        <v>3</v>
      </c>
      <c r="G81" s="350">
        <v>0</v>
      </c>
      <c r="H81" s="351">
        <v>202924</v>
      </c>
      <c r="I81" s="351">
        <v>114275</v>
      </c>
      <c r="J81" s="351">
        <v>205782</v>
      </c>
      <c r="K81" s="351">
        <v>132276</v>
      </c>
      <c r="L81" s="351">
        <v>60770</v>
      </c>
      <c r="M81" s="320">
        <v>716027</v>
      </c>
    </row>
    <row r="82" spans="1:13" x14ac:dyDescent="0.25">
      <c r="A82" s="473"/>
      <c r="B82" s="462"/>
      <c r="C82" s="462"/>
      <c r="D82" s="462"/>
      <c r="E82" s="462"/>
      <c r="F82" s="39" t="s">
        <v>2</v>
      </c>
      <c r="G82" s="346">
        <v>0</v>
      </c>
      <c r="H82" s="347">
        <v>42000</v>
      </c>
      <c r="I82" s="347">
        <v>25223</v>
      </c>
      <c r="J82" s="347">
        <v>64416</v>
      </c>
      <c r="K82" s="347">
        <v>27472</v>
      </c>
      <c r="L82" s="347">
        <v>8151</v>
      </c>
      <c r="M82" s="318">
        <v>167262</v>
      </c>
    </row>
    <row r="83" spans="1:13" x14ac:dyDescent="0.25">
      <c r="A83" s="473"/>
      <c r="B83" s="462"/>
      <c r="C83" s="462"/>
      <c r="D83" s="462"/>
      <c r="E83" s="462"/>
      <c r="F83" s="39" t="s">
        <v>1</v>
      </c>
      <c r="G83" s="346">
        <v>0</v>
      </c>
      <c r="H83" s="347">
        <v>12568</v>
      </c>
      <c r="I83" s="347">
        <v>75699</v>
      </c>
      <c r="J83" s="347">
        <v>61941</v>
      </c>
      <c r="K83" s="347">
        <v>981</v>
      </c>
      <c r="L83" s="347">
        <v>0</v>
      </c>
      <c r="M83" s="318">
        <v>151189</v>
      </c>
    </row>
    <row r="84" spans="1:13" x14ac:dyDescent="0.25">
      <c r="A84" s="473"/>
      <c r="B84" s="462"/>
      <c r="C84" s="462"/>
      <c r="D84" s="462"/>
      <c r="E84" s="462"/>
      <c r="F84" s="39" t="s">
        <v>0</v>
      </c>
      <c r="G84" s="346">
        <v>0</v>
      </c>
      <c r="H84" s="347">
        <v>41348</v>
      </c>
      <c r="I84" s="347">
        <v>145735</v>
      </c>
      <c r="J84" s="347">
        <v>24543</v>
      </c>
      <c r="K84" s="347">
        <v>10496</v>
      </c>
      <c r="L84" s="347">
        <v>0</v>
      </c>
      <c r="M84" s="318">
        <v>222122</v>
      </c>
    </row>
    <row r="85" spans="1:13" x14ac:dyDescent="0.25">
      <c r="A85" s="473"/>
      <c r="B85" s="462"/>
      <c r="C85" s="462"/>
      <c r="D85" s="463"/>
      <c r="E85" s="465" t="s">
        <v>25</v>
      </c>
      <c r="F85" s="466"/>
      <c r="G85" s="348">
        <v>0</v>
      </c>
      <c r="H85" s="349">
        <v>298840</v>
      </c>
      <c r="I85" s="349">
        <v>360932</v>
      </c>
      <c r="J85" s="349">
        <v>356682</v>
      </c>
      <c r="K85" s="349">
        <v>171225</v>
      </c>
      <c r="L85" s="349">
        <v>68921</v>
      </c>
      <c r="M85" s="319">
        <v>1256600</v>
      </c>
    </row>
    <row r="86" spans="1:13" x14ac:dyDescent="0.25">
      <c r="A86" s="473"/>
      <c r="B86" s="462"/>
      <c r="C86" s="462"/>
      <c r="D86" s="460" t="s">
        <v>1257</v>
      </c>
      <c r="E86" s="464" t="s">
        <v>159</v>
      </c>
      <c r="F86" s="40" t="s">
        <v>3</v>
      </c>
      <c r="G86" s="350">
        <v>0</v>
      </c>
      <c r="H86" s="351">
        <v>2155</v>
      </c>
      <c r="I86" s="351">
        <v>9344</v>
      </c>
      <c r="J86" s="351">
        <v>70584</v>
      </c>
      <c r="K86" s="351">
        <v>3650</v>
      </c>
      <c r="L86" s="352">
        <v>0</v>
      </c>
      <c r="M86" s="320">
        <v>85733</v>
      </c>
    </row>
    <row r="87" spans="1:13" x14ac:dyDescent="0.25">
      <c r="A87" s="473"/>
      <c r="B87" s="462"/>
      <c r="C87" s="462"/>
      <c r="D87" s="462"/>
      <c r="E87" s="462"/>
      <c r="F87" s="39" t="s">
        <v>2</v>
      </c>
      <c r="G87" s="346">
        <v>0</v>
      </c>
      <c r="H87" s="347">
        <v>2103</v>
      </c>
      <c r="I87" s="347">
        <v>1920</v>
      </c>
      <c r="J87" s="347">
        <v>19958</v>
      </c>
      <c r="K87" s="347">
        <v>2804</v>
      </c>
      <c r="L87" s="353">
        <v>0</v>
      </c>
      <c r="M87" s="318">
        <v>26785</v>
      </c>
    </row>
    <row r="88" spans="1:13" x14ac:dyDescent="0.25">
      <c r="A88" s="473"/>
      <c r="B88" s="462"/>
      <c r="C88" s="462"/>
      <c r="D88" s="462"/>
      <c r="E88" s="462"/>
      <c r="F88" s="39" t="s">
        <v>1</v>
      </c>
      <c r="G88" s="346">
        <v>0</v>
      </c>
      <c r="H88" s="347">
        <v>0</v>
      </c>
      <c r="I88" s="347">
        <v>3953</v>
      </c>
      <c r="J88" s="347">
        <v>723</v>
      </c>
      <c r="K88" s="347">
        <v>4285</v>
      </c>
      <c r="L88" s="353">
        <v>0</v>
      </c>
      <c r="M88" s="318">
        <v>8961</v>
      </c>
    </row>
    <row r="89" spans="1:13" x14ac:dyDescent="0.25">
      <c r="A89" s="473"/>
      <c r="B89" s="462"/>
      <c r="C89" s="462"/>
      <c r="D89" s="462"/>
      <c r="E89" s="462"/>
      <c r="F89" s="39" t="s">
        <v>0</v>
      </c>
      <c r="G89" s="346">
        <v>0</v>
      </c>
      <c r="H89" s="347">
        <v>538</v>
      </c>
      <c r="I89" s="347">
        <v>14585</v>
      </c>
      <c r="J89" s="347">
        <v>22397</v>
      </c>
      <c r="K89" s="347">
        <v>8321</v>
      </c>
      <c r="L89" s="353">
        <v>0</v>
      </c>
      <c r="M89" s="318">
        <v>45841</v>
      </c>
    </row>
    <row r="90" spans="1:13" x14ac:dyDescent="0.25">
      <c r="A90" s="473"/>
      <c r="B90" s="462"/>
      <c r="C90" s="462"/>
      <c r="D90" s="463"/>
      <c r="E90" s="465" t="s">
        <v>25</v>
      </c>
      <c r="F90" s="466"/>
      <c r="G90" s="348">
        <v>0</v>
      </c>
      <c r="H90" s="349">
        <v>4796</v>
      </c>
      <c r="I90" s="349">
        <v>29802</v>
      </c>
      <c r="J90" s="349">
        <v>113662</v>
      </c>
      <c r="K90" s="349">
        <v>19060</v>
      </c>
      <c r="L90" s="354">
        <v>0</v>
      </c>
      <c r="M90" s="319">
        <v>167320</v>
      </c>
    </row>
    <row r="91" spans="1:13" x14ac:dyDescent="0.25">
      <c r="A91" s="473"/>
      <c r="B91" s="462"/>
      <c r="C91" s="462"/>
      <c r="D91" s="460" t="s">
        <v>1258</v>
      </c>
      <c r="E91" s="464" t="s">
        <v>159</v>
      </c>
      <c r="F91" s="40" t="s">
        <v>3</v>
      </c>
      <c r="G91" s="350">
        <v>0</v>
      </c>
      <c r="H91" s="351">
        <v>3785</v>
      </c>
      <c r="I91" s="351">
        <v>2539</v>
      </c>
      <c r="J91" s="351">
        <v>16552</v>
      </c>
      <c r="K91" s="351">
        <v>4009</v>
      </c>
      <c r="L91" s="351">
        <v>0</v>
      </c>
      <c r="M91" s="320">
        <v>26885</v>
      </c>
    </row>
    <row r="92" spans="1:13" x14ac:dyDescent="0.25">
      <c r="A92" s="473"/>
      <c r="B92" s="462"/>
      <c r="C92" s="462"/>
      <c r="D92" s="462"/>
      <c r="E92" s="462"/>
      <c r="F92" s="39" t="s">
        <v>2</v>
      </c>
      <c r="G92" s="346">
        <v>0</v>
      </c>
      <c r="H92" s="347">
        <v>0</v>
      </c>
      <c r="I92" s="347">
        <v>9035</v>
      </c>
      <c r="J92" s="347">
        <v>12618</v>
      </c>
      <c r="K92" s="347">
        <v>12149</v>
      </c>
      <c r="L92" s="347">
        <v>0</v>
      </c>
      <c r="M92" s="318">
        <v>33802</v>
      </c>
    </row>
    <row r="93" spans="1:13" x14ac:dyDescent="0.25">
      <c r="A93" s="473"/>
      <c r="B93" s="462"/>
      <c r="C93" s="462"/>
      <c r="D93" s="462"/>
      <c r="E93" s="462"/>
      <c r="F93" s="39" t="s">
        <v>1</v>
      </c>
      <c r="G93" s="346">
        <v>0</v>
      </c>
      <c r="H93" s="347">
        <v>3963</v>
      </c>
      <c r="I93" s="347">
        <v>27482</v>
      </c>
      <c r="J93" s="347">
        <v>2182</v>
      </c>
      <c r="K93" s="347">
        <v>0</v>
      </c>
      <c r="L93" s="347">
        <v>1864</v>
      </c>
      <c r="M93" s="318">
        <v>35491</v>
      </c>
    </row>
    <row r="94" spans="1:13" x14ac:dyDescent="0.25">
      <c r="A94" s="473"/>
      <c r="B94" s="462"/>
      <c r="C94" s="462"/>
      <c r="D94" s="462"/>
      <c r="E94" s="462"/>
      <c r="F94" s="39" t="s">
        <v>0</v>
      </c>
      <c r="G94" s="346">
        <v>0</v>
      </c>
      <c r="H94" s="347">
        <v>36567</v>
      </c>
      <c r="I94" s="347">
        <v>36386</v>
      </c>
      <c r="J94" s="347">
        <v>15169</v>
      </c>
      <c r="K94" s="347">
        <v>9915</v>
      </c>
      <c r="L94" s="347">
        <v>0</v>
      </c>
      <c r="M94" s="318">
        <v>98037</v>
      </c>
    </row>
    <row r="95" spans="1:13" x14ac:dyDescent="0.25">
      <c r="A95" s="473"/>
      <c r="B95" s="462"/>
      <c r="C95" s="462"/>
      <c r="D95" s="463"/>
      <c r="E95" s="465" t="s">
        <v>25</v>
      </c>
      <c r="F95" s="466"/>
      <c r="G95" s="348">
        <v>0</v>
      </c>
      <c r="H95" s="349">
        <v>44315</v>
      </c>
      <c r="I95" s="349">
        <v>75442</v>
      </c>
      <c r="J95" s="349">
        <v>46521</v>
      </c>
      <c r="K95" s="349">
        <v>26073</v>
      </c>
      <c r="L95" s="349">
        <v>1864</v>
      </c>
      <c r="M95" s="319">
        <v>194215</v>
      </c>
    </row>
    <row r="96" spans="1:13" x14ac:dyDescent="0.25">
      <c r="A96" s="473"/>
      <c r="B96" s="462"/>
      <c r="C96" s="462"/>
      <c r="D96" s="460" t="s">
        <v>1259</v>
      </c>
      <c r="E96" s="464" t="s">
        <v>159</v>
      </c>
      <c r="F96" s="40" t="s">
        <v>3</v>
      </c>
      <c r="G96" s="350">
        <v>0</v>
      </c>
      <c r="H96" s="351">
        <v>8386</v>
      </c>
      <c r="I96" s="351">
        <v>21123</v>
      </c>
      <c r="J96" s="351">
        <v>6896</v>
      </c>
      <c r="K96" s="351">
        <v>4180</v>
      </c>
      <c r="L96" s="352">
        <v>0</v>
      </c>
      <c r="M96" s="320">
        <v>40585</v>
      </c>
    </row>
    <row r="97" spans="1:13" x14ac:dyDescent="0.25">
      <c r="A97" s="473"/>
      <c r="B97" s="462"/>
      <c r="C97" s="462"/>
      <c r="D97" s="462"/>
      <c r="E97" s="462"/>
      <c r="F97" s="39" t="s">
        <v>2</v>
      </c>
      <c r="G97" s="346">
        <v>0</v>
      </c>
      <c r="H97" s="347">
        <v>13368</v>
      </c>
      <c r="I97" s="347">
        <v>12527</v>
      </c>
      <c r="J97" s="347">
        <v>15540</v>
      </c>
      <c r="K97" s="347">
        <v>817</v>
      </c>
      <c r="L97" s="353">
        <v>0</v>
      </c>
      <c r="M97" s="318">
        <v>42252</v>
      </c>
    </row>
    <row r="98" spans="1:13" x14ac:dyDescent="0.25">
      <c r="A98" s="473"/>
      <c r="B98" s="462"/>
      <c r="C98" s="462"/>
      <c r="D98" s="462"/>
      <c r="E98" s="462"/>
      <c r="F98" s="39" t="s">
        <v>1</v>
      </c>
      <c r="G98" s="346">
        <v>0</v>
      </c>
      <c r="H98" s="347">
        <v>6421</v>
      </c>
      <c r="I98" s="347">
        <v>3963</v>
      </c>
      <c r="J98" s="347">
        <v>1849</v>
      </c>
      <c r="K98" s="347">
        <v>0</v>
      </c>
      <c r="L98" s="353">
        <v>0</v>
      </c>
      <c r="M98" s="318">
        <v>12233</v>
      </c>
    </row>
    <row r="99" spans="1:13" x14ac:dyDescent="0.25">
      <c r="A99" s="473"/>
      <c r="B99" s="462"/>
      <c r="C99" s="462"/>
      <c r="D99" s="462"/>
      <c r="E99" s="462"/>
      <c r="F99" s="39" t="s">
        <v>0</v>
      </c>
      <c r="G99" s="346">
        <v>0</v>
      </c>
      <c r="H99" s="347">
        <v>23730</v>
      </c>
      <c r="I99" s="347">
        <v>24573</v>
      </c>
      <c r="J99" s="347">
        <v>3440</v>
      </c>
      <c r="K99" s="347">
        <v>2068</v>
      </c>
      <c r="L99" s="353">
        <v>0</v>
      </c>
      <c r="M99" s="318">
        <v>53811</v>
      </c>
    </row>
    <row r="100" spans="1:13" x14ac:dyDescent="0.25">
      <c r="A100" s="473"/>
      <c r="B100" s="462"/>
      <c r="C100" s="462"/>
      <c r="D100" s="463"/>
      <c r="E100" s="465" t="s">
        <v>25</v>
      </c>
      <c r="F100" s="466"/>
      <c r="G100" s="348">
        <v>0</v>
      </c>
      <c r="H100" s="349">
        <v>51905</v>
      </c>
      <c r="I100" s="349">
        <v>62186</v>
      </c>
      <c r="J100" s="349">
        <v>27725</v>
      </c>
      <c r="K100" s="349">
        <v>7065</v>
      </c>
      <c r="L100" s="354">
        <v>0</v>
      </c>
      <c r="M100" s="319">
        <v>148881</v>
      </c>
    </row>
    <row r="101" spans="1:13" x14ac:dyDescent="0.25">
      <c r="A101" s="473"/>
      <c r="B101" s="462"/>
      <c r="C101" s="462"/>
      <c r="D101" s="460" t="s">
        <v>1260</v>
      </c>
      <c r="E101" s="464" t="s">
        <v>159</v>
      </c>
      <c r="F101" s="40" t="s">
        <v>3</v>
      </c>
      <c r="G101" s="350">
        <v>0</v>
      </c>
      <c r="H101" s="351">
        <v>9080</v>
      </c>
      <c r="I101" s="351">
        <v>11728</v>
      </c>
      <c r="J101" s="351">
        <v>42844</v>
      </c>
      <c r="K101" s="351">
        <v>8922</v>
      </c>
      <c r="L101" s="351">
        <v>5865</v>
      </c>
      <c r="M101" s="320">
        <v>78439</v>
      </c>
    </row>
    <row r="102" spans="1:13" x14ac:dyDescent="0.25">
      <c r="A102" s="473"/>
      <c r="B102" s="462"/>
      <c r="C102" s="462"/>
      <c r="D102" s="462"/>
      <c r="E102" s="462"/>
      <c r="F102" s="39" t="s">
        <v>2</v>
      </c>
      <c r="G102" s="346">
        <v>0</v>
      </c>
      <c r="H102" s="347">
        <v>0</v>
      </c>
      <c r="I102" s="347">
        <v>3652</v>
      </c>
      <c r="J102" s="347">
        <v>25043</v>
      </c>
      <c r="K102" s="347">
        <v>8184</v>
      </c>
      <c r="L102" s="347">
        <v>0</v>
      </c>
      <c r="M102" s="318">
        <v>36879</v>
      </c>
    </row>
    <row r="103" spans="1:13" x14ac:dyDescent="0.25">
      <c r="A103" s="473"/>
      <c r="B103" s="462"/>
      <c r="C103" s="462"/>
      <c r="D103" s="462"/>
      <c r="E103" s="462"/>
      <c r="F103" s="39" t="s">
        <v>1</v>
      </c>
      <c r="G103" s="346">
        <v>0</v>
      </c>
      <c r="H103" s="347">
        <v>0</v>
      </c>
      <c r="I103" s="347">
        <v>1867</v>
      </c>
      <c r="J103" s="347">
        <v>9333</v>
      </c>
      <c r="K103" s="347">
        <v>0</v>
      </c>
      <c r="L103" s="347">
        <v>0</v>
      </c>
      <c r="M103" s="318">
        <v>11200</v>
      </c>
    </row>
    <row r="104" spans="1:13" x14ac:dyDescent="0.25">
      <c r="A104" s="473"/>
      <c r="B104" s="462"/>
      <c r="C104" s="462"/>
      <c r="D104" s="462"/>
      <c r="E104" s="462"/>
      <c r="F104" s="39" t="s">
        <v>0</v>
      </c>
      <c r="G104" s="346">
        <v>0</v>
      </c>
      <c r="H104" s="347">
        <v>2005</v>
      </c>
      <c r="I104" s="347">
        <v>28745</v>
      </c>
      <c r="J104" s="347">
        <v>37423</v>
      </c>
      <c r="K104" s="347">
        <v>403</v>
      </c>
      <c r="L104" s="347">
        <v>0</v>
      </c>
      <c r="M104" s="318">
        <v>68576</v>
      </c>
    </row>
    <row r="105" spans="1:13" x14ac:dyDescent="0.25">
      <c r="A105" s="473"/>
      <c r="B105" s="462"/>
      <c r="C105" s="462"/>
      <c r="D105" s="463"/>
      <c r="E105" s="465" t="s">
        <v>25</v>
      </c>
      <c r="F105" s="466"/>
      <c r="G105" s="348">
        <v>0</v>
      </c>
      <c r="H105" s="349">
        <v>11085</v>
      </c>
      <c r="I105" s="349">
        <v>45992</v>
      </c>
      <c r="J105" s="349">
        <v>114643</v>
      </c>
      <c r="K105" s="349">
        <v>17509</v>
      </c>
      <c r="L105" s="349">
        <v>5865</v>
      </c>
      <c r="M105" s="319">
        <v>195094</v>
      </c>
    </row>
    <row r="106" spans="1:13" x14ac:dyDescent="0.25">
      <c r="A106" s="473"/>
      <c r="B106" s="462"/>
      <c r="C106" s="462"/>
      <c r="D106" s="460" t="s">
        <v>1261</v>
      </c>
      <c r="E106" s="464" t="s">
        <v>159</v>
      </c>
      <c r="F106" s="40" t="s">
        <v>3</v>
      </c>
      <c r="G106" s="350">
        <v>0</v>
      </c>
      <c r="H106" s="351">
        <v>67518</v>
      </c>
      <c r="I106" s="351">
        <v>7132</v>
      </c>
      <c r="J106" s="351">
        <v>34998</v>
      </c>
      <c r="K106" s="351">
        <v>5718</v>
      </c>
      <c r="L106" s="352">
        <v>0</v>
      </c>
      <c r="M106" s="320">
        <v>115366</v>
      </c>
    </row>
    <row r="107" spans="1:13" x14ac:dyDescent="0.25">
      <c r="A107" s="473"/>
      <c r="B107" s="462"/>
      <c r="C107" s="462"/>
      <c r="D107" s="462"/>
      <c r="E107" s="462"/>
      <c r="F107" s="39" t="s">
        <v>2</v>
      </c>
      <c r="G107" s="346">
        <v>0</v>
      </c>
      <c r="H107" s="347">
        <v>23825</v>
      </c>
      <c r="I107" s="347">
        <v>9941</v>
      </c>
      <c r="J107" s="347">
        <v>12250</v>
      </c>
      <c r="K107" s="347">
        <v>4860</v>
      </c>
      <c r="L107" s="353">
        <v>0</v>
      </c>
      <c r="M107" s="318">
        <v>50876</v>
      </c>
    </row>
    <row r="108" spans="1:13" x14ac:dyDescent="0.25">
      <c r="A108" s="473"/>
      <c r="B108" s="462"/>
      <c r="C108" s="462"/>
      <c r="D108" s="462"/>
      <c r="E108" s="462"/>
      <c r="F108" s="39" t="s">
        <v>1</v>
      </c>
      <c r="G108" s="346">
        <v>0</v>
      </c>
      <c r="H108" s="347">
        <v>18164</v>
      </c>
      <c r="I108" s="347">
        <v>12076</v>
      </c>
      <c r="J108" s="347">
        <v>3918</v>
      </c>
      <c r="K108" s="347">
        <v>0</v>
      </c>
      <c r="L108" s="353">
        <v>0</v>
      </c>
      <c r="M108" s="318">
        <v>34158</v>
      </c>
    </row>
    <row r="109" spans="1:13" x14ac:dyDescent="0.25">
      <c r="A109" s="473"/>
      <c r="B109" s="462"/>
      <c r="C109" s="462"/>
      <c r="D109" s="462"/>
      <c r="E109" s="462"/>
      <c r="F109" s="39" t="s">
        <v>0</v>
      </c>
      <c r="G109" s="346">
        <v>0</v>
      </c>
      <c r="H109" s="347">
        <v>8511</v>
      </c>
      <c r="I109" s="347">
        <v>127012</v>
      </c>
      <c r="J109" s="347">
        <v>27872</v>
      </c>
      <c r="K109" s="347">
        <v>81</v>
      </c>
      <c r="L109" s="353">
        <v>0</v>
      </c>
      <c r="M109" s="318">
        <v>163476</v>
      </c>
    </row>
    <row r="110" spans="1:13" x14ac:dyDescent="0.25">
      <c r="A110" s="473"/>
      <c r="B110" s="462"/>
      <c r="C110" s="462"/>
      <c r="D110" s="463"/>
      <c r="E110" s="465" t="s">
        <v>25</v>
      </c>
      <c r="F110" s="466"/>
      <c r="G110" s="348">
        <v>0</v>
      </c>
      <c r="H110" s="349">
        <v>118018</v>
      </c>
      <c r="I110" s="349">
        <v>156161</v>
      </c>
      <c r="J110" s="349">
        <v>79038</v>
      </c>
      <c r="K110" s="349">
        <v>10659</v>
      </c>
      <c r="L110" s="354">
        <v>0</v>
      </c>
      <c r="M110" s="319">
        <v>363876</v>
      </c>
    </row>
    <row r="111" spans="1:13" x14ac:dyDescent="0.25">
      <c r="A111" s="473"/>
      <c r="B111" s="462"/>
      <c r="C111" s="462"/>
      <c r="D111" s="460" t="s">
        <v>1262</v>
      </c>
      <c r="E111" s="464" t="s">
        <v>159</v>
      </c>
      <c r="F111" s="40" t="s">
        <v>3</v>
      </c>
      <c r="G111" s="350">
        <v>0</v>
      </c>
      <c r="H111" s="351">
        <v>205104</v>
      </c>
      <c r="I111" s="351">
        <v>395416</v>
      </c>
      <c r="J111" s="351">
        <v>767415</v>
      </c>
      <c r="K111" s="351">
        <v>365661</v>
      </c>
      <c r="L111" s="351">
        <v>33453</v>
      </c>
      <c r="M111" s="320">
        <v>1767049</v>
      </c>
    </row>
    <row r="112" spans="1:13" x14ac:dyDescent="0.25">
      <c r="A112" s="473"/>
      <c r="B112" s="462"/>
      <c r="C112" s="462"/>
      <c r="D112" s="462"/>
      <c r="E112" s="462"/>
      <c r="F112" s="39" t="s">
        <v>2</v>
      </c>
      <c r="G112" s="346">
        <v>0</v>
      </c>
      <c r="H112" s="347">
        <v>278020</v>
      </c>
      <c r="I112" s="347">
        <v>531668</v>
      </c>
      <c r="J112" s="347">
        <v>503956</v>
      </c>
      <c r="K112" s="347">
        <v>260044</v>
      </c>
      <c r="L112" s="347">
        <v>30196</v>
      </c>
      <c r="M112" s="318">
        <v>1603884</v>
      </c>
    </row>
    <row r="113" spans="1:13" x14ac:dyDescent="0.25">
      <c r="A113" s="473"/>
      <c r="B113" s="462"/>
      <c r="C113" s="462"/>
      <c r="D113" s="462"/>
      <c r="E113" s="462"/>
      <c r="F113" s="39" t="s">
        <v>1</v>
      </c>
      <c r="G113" s="346">
        <v>0</v>
      </c>
      <c r="H113" s="347">
        <v>46158</v>
      </c>
      <c r="I113" s="347">
        <v>82873</v>
      </c>
      <c r="J113" s="347">
        <v>61986</v>
      </c>
      <c r="K113" s="347">
        <v>1724</v>
      </c>
      <c r="L113" s="347">
        <v>162</v>
      </c>
      <c r="M113" s="318">
        <v>192903</v>
      </c>
    </row>
    <row r="114" spans="1:13" x14ac:dyDescent="0.25">
      <c r="A114" s="473"/>
      <c r="B114" s="462"/>
      <c r="C114" s="462"/>
      <c r="D114" s="462"/>
      <c r="E114" s="462"/>
      <c r="F114" s="39" t="s">
        <v>0</v>
      </c>
      <c r="G114" s="346">
        <v>0</v>
      </c>
      <c r="H114" s="347">
        <v>188151</v>
      </c>
      <c r="I114" s="347">
        <v>490885</v>
      </c>
      <c r="J114" s="347">
        <v>262348</v>
      </c>
      <c r="K114" s="347">
        <v>24344</v>
      </c>
      <c r="L114" s="347">
        <v>236</v>
      </c>
      <c r="M114" s="318">
        <v>965964</v>
      </c>
    </row>
    <row r="115" spans="1:13" x14ac:dyDescent="0.25">
      <c r="A115" s="473"/>
      <c r="B115" s="462"/>
      <c r="C115" s="462"/>
      <c r="D115" s="463"/>
      <c r="E115" s="465" t="s">
        <v>25</v>
      </c>
      <c r="F115" s="466"/>
      <c r="G115" s="348">
        <v>0</v>
      </c>
      <c r="H115" s="349">
        <v>717433</v>
      </c>
      <c r="I115" s="349">
        <v>1500842</v>
      </c>
      <c r="J115" s="349">
        <v>1595705</v>
      </c>
      <c r="K115" s="349">
        <v>651773</v>
      </c>
      <c r="L115" s="349">
        <v>64047</v>
      </c>
      <c r="M115" s="319">
        <v>4529800</v>
      </c>
    </row>
    <row r="116" spans="1:13" x14ac:dyDescent="0.25">
      <c r="A116" s="473"/>
      <c r="B116" s="462"/>
      <c r="C116" s="462"/>
      <c r="D116" s="460" t="s">
        <v>1263</v>
      </c>
      <c r="E116" s="464" t="s">
        <v>159</v>
      </c>
      <c r="F116" s="40" t="s">
        <v>3</v>
      </c>
      <c r="G116" s="350">
        <v>0</v>
      </c>
      <c r="H116" s="351">
        <v>1541</v>
      </c>
      <c r="I116" s="351">
        <v>23417</v>
      </c>
      <c r="J116" s="351">
        <v>29876</v>
      </c>
      <c r="K116" s="351">
        <v>36722</v>
      </c>
      <c r="L116" s="351">
        <v>1101</v>
      </c>
      <c r="M116" s="320">
        <v>92657</v>
      </c>
    </row>
    <row r="117" spans="1:13" x14ac:dyDescent="0.25">
      <c r="A117" s="473"/>
      <c r="B117" s="462"/>
      <c r="C117" s="462"/>
      <c r="D117" s="462"/>
      <c r="E117" s="462"/>
      <c r="F117" s="39" t="s">
        <v>2</v>
      </c>
      <c r="G117" s="346">
        <v>0</v>
      </c>
      <c r="H117" s="347">
        <v>9107</v>
      </c>
      <c r="I117" s="347">
        <v>10340</v>
      </c>
      <c r="J117" s="347">
        <v>28799</v>
      </c>
      <c r="K117" s="347">
        <v>36729</v>
      </c>
      <c r="L117" s="347">
        <v>1131</v>
      </c>
      <c r="M117" s="318">
        <v>86106</v>
      </c>
    </row>
    <row r="118" spans="1:13" x14ac:dyDescent="0.25">
      <c r="A118" s="473"/>
      <c r="B118" s="462"/>
      <c r="C118" s="462"/>
      <c r="D118" s="462"/>
      <c r="E118" s="462"/>
      <c r="F118" s="39" t="s">
        <v>1</v>
      </c>
      <c r="G118" s="346">
        <v>0</v>
      </c>
      <c r="H118" s="347">
        <v>0</v>
      </c>
      <c r="I118" s="347">
        <v>64807</v>
      </c>
      <c r="J118" s="347">
        <v>28715</v>
      </c>
      <c r="K118" s="347">
        <v>4202</v>
      </c>
      <c r="L118" s="347">
        <v>0</v>
      </c>
      <c r="M118" s="318">
        <v>97724</v>
      </c>
    </row>
    <row r="119" spans="1:13" x14ac:dyDescent="0.25">
      <c r="A119" s="473"/>
      <c r="B119" s="462"/>
      <c r="C119" s="462"/>
      <c r="D119" s="462"/>
      <c r="E119" s="462"/>
      <c r="F119" s="39" t="s">
        <v>0</v>
      </c>
      <c r="G119" s="346">
        <v>0</v>
      </c>
      <c r="H119" s="347">
        <v>3570</v>
      </c>
      <c r="I119" s="347">
        <v>35960</v>
      </c>
      <c r="J119" s="347">
        <v>20689</v>
      </c>
      <c r="K119" s="347">
        <v>404</v>
      </c>
      <c r="L119" s="347">
        <v>0</v>
      </c>
      <c r="M119" s="318">
        <v>60623</v>
      </c>
    </row>
    <row r="120" spans="1:13" x14ac:dyDescent="0.25">
      <c r="A120" s="473"/>
      <c r="B120" s="462"/>
      <c r="C120" s="462"/>
      <c r="D120" s="463"/>
      <c r="E120" s="465" t="s">
        <v>25</v>
      </c>
      <c r="F120" s="466"/>
      <c r="G120" s="348">
        <v>0</v>
      </c>
      <c r="H120" s="349">
        <v>14218</v>
      </c>
      <c r="I120" s="349">
        <v>134524</v>
      </c>
      <c r="J120" s="349">
        <v>108079</v>
      </c>
      <c r="K120" s="349">
        <v>78057</v>
      </c>
      <c r="L120" s="349">
        <v>2232</v>
      </c>
      <c r="M120" s="319">
        <v>337110</v>
      </c>
    </row>
    <row r="121" spans="1:13" x14ac:dyDescent="0.25">
      <c r="A121" s="473"/>
      <c r="B121" s="462"/>
      <c r="C121" s="462"/>
      <c r="D121" s="460" t="s">
        <v>1264</v>
      </c>
      <c r="E121" s="464" t="s">
        <v>159</v>
      </c>
      <c r="F121" s="40" t="s">
        <v>3</v>
      </c>
      <c r="G121" s="350">
        <v>0</v>
      </c>
      <c r="H121" s="351">
        <v>37880</v>
      </c>
      <c r="I121" s="351">
        <v>28016</v>
      </c>
      <c r="J121" s="351">
        <v>49920</v>
      </c>
      <c r="K121" s="351">
        <v>7762</v>
      </c>
      <c r="L121" s="351">
        <v>574</v>
      </c>
      <c r="M121" s="320">
        <v>124152</v>
      </c>
    </row>
    <row r="122" spans="1:13" x14ac:dyDescent="0.25">
      <c r="A122" s="473"/>
      <c r="B122" s="462"/>
      <c r="C122" s="462"/>
      <c r="D122" s="462"/>
      <c r="E122" s="462"/>
      <c r="F122" s="39" t="s">
        <v>2</v>
      </c>
      <c r="G122" s="346">
        <v>0</v>
      </c>
      <c r="H122" s="347">
        <v>14322</v>
      </c>
      <c r="I122" s="347">
        <v>61100</v>
      </c>
      <c r="J122" s="347">
        <v>24545</v>
      </c>
      <c r="K122" s="347">
        <v>7819</v>
      </c>
      <c r="L122" s="347">
        <v>8037</v>
      </c>
      <c r="M122" s="318">
        <v>115823</v>
      </c>
    </row>
    <row r="123" spans="1:13" x14ac:dyDescent="0.25">
      <c r="A123" s="473"/>
      <c r="B123" s="462"/>
      <c r="C123" s="462"/>
      <c r="D123" s="462"/>
      <c r="E123" s="462"/>
      <c r="F123" s="39" t="s">
        <v>1</v>
      </c>
      <c r="G123" s="346">
        <v>0</v>
      </c>
      <c r="H123" s="347">
        <v>11786</v>
      </c>
      <c r="I123" s="347">
        <v>57809</v>
      </c>
      <c r="J123" s="347">
        <v>1432</v>
      </c>
      <c r="K123" s="347">
        <v>0</v>
      </c>
      <c r="L123" s="347">
        <v>0</v>
      </c>
      <c r="M123" s="318">
        <v>71027</v>
      </c>
    </row>
    <row r="124" spans="1:13" x14ac:dyDescent="0.25">
      <c r="A124" s="473"/>
      <c r="B124" s="462"/>
      <c r="C124" s="462"/>
      <c r="D124" s="462"/>
      <c r="E124" s="462"/>
      <c r="F124" s="39" t="s">
        <v>0</v>
      </c>
      <c r="G124" s="346">
        <v>0</v>
      </c>
      <c r="H124" s="347">
        <v>28530</v>
      </c>
      <c r="I124" s="347">
        <v>86644</v>
      </c>
      <c r="J124" s="347">
        <v>19879</v>
      </c>
      <c r="K124" s="347">
        <v>0</v>
      </c>
      <c r="L124" s="347">
        <v>0</v>
      </c>
      <c r="M124" s="318">
        <v>135053</v>
      </c>
    </row>
    <row r="125" spans="1:13" x14ac:dyDescent="0.25">
      <c r="A125" s="473"/>
      <c r="B125" s="462"/>
      <c r="C125" s="463"/>
      <c r="D125" s="463"/>
      <c r="E125" s="465" t="s">
        <v>25</v>
      </c>
      <c r="F125" s="466"/>
      <c r="G125" s="348">
        <v>0</v>
      </c>
      <c r="H125" s="349">
        <v>92518</v>
      </c>
      <c r="I125" s="349">
        <v>233569</v>
      </c>
      <c r="J125" s="349">
        <v>95776</v>
      </c>
      <c r="K125" s="349">
        <v>15581</v>
      </c>
      <c r="L125" s="349">
        <v>8611</v>
      </c>
      <c r="M125" s="319">
        <v>446055</v>
      </c>
    </row>
    <row r="126" spans="1:13" x14ac:dyDescent="0.25">
      <c r="A126" s="473"/>
      <c r="B126" s="462"/>
      <c r="C126" s="460" t="s">
        <v>5</v>
      </c>
      <c r="D126" s="460" t="s">
        <v>1253</v>
      </c>
      <c r="E126" s="464" t="s">
        <v>159</v>
      </c>
      <c r="F126" s="40" t="s">
        <v>3</v>
      </c>
      <c r="G126" s="350">
        <v>0</v>
      </c>
      <c r="H126" s="351">
        <v>4679</v>
      </c>
      <c r="I126" s="351">
        <v>15360</v>
      </c>
      <c r="J126" s="351">
        <v>5694</v>
      </c>
      <c r="K126" s="351">
        <v>707</v>
      </c>
      <c r="L126" s="352">
        <v>0</v>
      </c>
      <c r="M126" s="320">
        <v>26440</v>
      </c>
    </row>
    <row r="127" spans="1:13" x14ac:dyDescent="0.25">
      <c r="A127" s="473"/>
      <c r="B127" s="462"/>
      <c r="C127" s="462"/>
      <c r="D127" s="462"/>
      <c r="E127" s="462"/>
      <c r="F127" s="39" t="s">
        <v>2</v>
      </c>
      <c r="G127" s="346">
        <v>0</v>
      </c>
      <c r="H127" s="347">
        <v>50483</v>
      </c>
      <c r="I127" s="347">
        <v>92729</v>
      </c>
      <c r="J127" s="347">
        <v>64623</v>
      </c>
      <c r="K127" s="347">
        <v>4285</v>
      </c>
      <c r="L127" s="353">
        <v>0</v>
      </c>
      <c r="M127" s="318">
        <v>212120</v>
      </c>
    </row>
    <row r="128" spans="1:13" x14ac:dyDescent="0.25">
      <c r="A128" s="473"/>
      <c r="B128" s="462"/>
      <c r="C128" s="462"/>
      <c r="D128" s="462"/>
      <c r="E128" s="462"/>
      <c r="F128" s="39" t="s">
        <v>1</v>
      </c>
      <c r="G128" s="346">
        <v>0</v>
      </c>
      <c r="H128" s="347">
        <v>3799</v>
      </c>
      <c r="I128" s="347">
        <v>8722</v>
      </c>
      <c r="J128" s="347">
        <v>1050</v>
      </c>
      <c r="K128" s="347">
        <v>0</v>
      </c>
      <c r="L128" s="353">
        <v>0</v>
      </c>
      <c r="M128" s="318">
        <v>13571</v>
      </c>
    </row>
    <row r="129" spans="1:13" x14ac:dyDescent="0.25">
      <c r="A129" s="473"/>
      <c r="B129" s="462"/>
      <c r="C129" s="462"/>
      <c r="D129" s="462"/>
      <c r="E129" s="462"/>
      <c r="F129" s="39" t="s">
        <v>0</v>
      </c>
      <c r="G129" s="346">
        <v>0</v>
      </c>
      <c r="H129" s="347">
        <v>25312</v>
      </c>
      <c r="I129" s="347">
        <v>67775</v>
      </c>
      <c r="J129" s="347">
        <v>29865</v>
      </c>
      <c r="K129" s="347">
        <v>169</v>
      </c>
      <c r="L129" s="353">
        <v>0</v>
      </c>
      <c r="M129" s="318">
        <v>123121</v>
      </c>
    </row>
    <row r="130" spans="1:13" x14ac:dyDescent="0.25">
      <c r="A130" s="473"/>
      <c r="B130" s="462"/>
      <c r="C130" s="462"/>
      <c r="D130" s="463"/>
      <c r="E130" s="465" t="s">
        <v>25</v>
      </c>
      <c r="F130" s="466"/>
      <c r="G130" s="348">
        <v>0</v>
      </c>
      <c r="H130" s="349">
        <v>84273</v>
      </c>
      <c r="I130" s="349">
        <v>184586</v>
      </c>
      <c r="J130" s="349">
        <v>101232</v>
      </c>
      <c r="K130" s="349">
        <v>5161</v>
      </c>
      <c r="L130" s="354">
        <v>0</v>
      </c>
      <c r="M130" s="319">
        <v>375252</v>
      </c>
    </row>
    <row r="131" spans="1:13" x14ac:dyDescent="0.25">
      <c r="A131" s="473"/>
      <c r="B131" s="462"/>
      <c r="C131" s="462"/>
      <c r="D131" s="460" t="s">
        <v>1254</v>
      </c>
      <c r="E131" s="464" t="s">
        <v>159</v>
      </c>
      <c r="F131" s="40" t="s">
        <v>3</v>
      </c>
      <c r="G131" s="350">
        <v>0</v>
      </c>
      <c r="H131" s="352">
        <v>0</v>
      </c>
      <c r="I131" s="351">
        <v>0</v>
      </c>
      <c r="J131" s="351">
        <v>1098</v>
      </c>
      <c r="K131" s="351">
        <v>193</v>
      </c>
      <c r="L131" s="351">
        <v>0</v>
      </c>
      <c r="M131" s="320">
        <v>1291</v>
      </c>
    </row>
    <row r="132" spans="1:13" x14ac:dyDescent="0.25">
      <c r="A132" s="473"/>
      <c r="B132" s="462"/>
      <c r="C132" s="462"/>
      <c r="D132" s="462"/>
      <c r="E132" s="462"/>
      <c r="F132" s="39" t="s">
        <v>2</v>
      </c>
      <c r="G132" s="346">
        <v>0</v>
      </c>
      <c r="H132" s="353">
        <v>0</v>
      </c>
      <c r="I132" s="347">
        <v>2399</v>
      </c>
      <c r="J132" s="347">
        <v>13415</v>
      </c>
      <c r="K132" s="347">
        <v>2305</v>
      </c>
      <c r="L132" s="347">
        <v>199</v>
      </c>
      <c r="M132" s="318">
        <v>18318</v>
      </c>
    </row>
    <row r="133" spans="1:13" x14ac:dyDescent="0.25">
      <c r="A133" s="473"/>
      <c r="B133" s="462"/>
      <c r="C133" s="462"/>
      <c r="D133" s="462"/>
      <c r="E133" s="462"/>
      <c r="F133" s="39" t="s">
        <v>1</v>
      </c>
      <c r="G133" s="346">
        <v>0</v>
      </c>
      <c r="H133" s="353">
        <v>0</v>
      </c>
      <c r="I133" s="347">
        <v>4336</v>
      </c>
      <c r="J133" s="347">
        <v>4140</v>
      </c>
      <c r="K133" s="347">
        <v>0</v>
      </c>
      <c r="L133" s="347">
        <v>0</v>
      </c>
      <c r="M133" s="318">
        <v>8476</v>
      </c>
    </row>
    <row r="134" spans="1:13" x14ac:dyDescent="0.25">
      <c r="A134" s="473"/>
      <c r="B134" s="462"/>
      <c r="C134" s="462"/>
      <c r="D134" s="462"/>
      <c r="E134" s="462"/>
      <c r="F134" s="39" t="s">
        <v>0</v>
      </c>
      <c r="G134" s="346">
        <v>0</v>
      </c>
      <c r="H134" s="353">
        <v>0</v>
      </c>
      <c r="I134" s="347">
        <v>21518</v>
      </c>
      <c r="J134" s="347">
        <v>12602</v>
      </c>
      <c r="K134" s="347">
        <v>0</v>
      </c>
      <c r="L134" s="347">
        <v>0</v>
      </c>
      <c r="M134" s="318">
        <v>34120</v>
      </c>
    </row>
    <row r="135" spans="1:13" x14ac:dyDescent="0.25">
      <c r="A135" s="473"/>
      <c r="B135" s="462"/>
      <c r="C135" s="462"/>
      <c r="D135" s="463"/>
      <c r="E135" s="465" t="s">
        <v>25</v>
      </c>
      <c r="F135" s="466"/>
      <c r="G135" s="348">
        <v>0</v>
      </c>
      <c r="H135" s="354">
        <v>0</v>
      </c>
      <c r="I135" s="349">
        <v>28253</v>
      </c>
      <c r="J135" s="349">
        <v>31255</v>
      </c>
      <c r="K135" s="349">
        <v>2498</v>
      </c>
      <c r="L135" s="349">
        <v>199</v>
      </c>
      <c r="M135" s="319">
        <v>62205</v>
      </c>
    </row>
    <row r="136" spans="1:13" x14ac:dyDescent="0.25">
      <c r="A136" s="473"/>
      <c r="B136" s="462"/>
      <c r="C136" s="462"/>
      <c r="D136" s="460" t="s">
        <v>1255</v>
      </c>
      <c r="E136" s="464" t="s">
        <v>159</v>
      </c>
      <c r="F136" s="40" t="s">
        <v>3</v>
      </c>
      <c r="G136" s="350">
        <v>0</v>
      </c>
      <c r="H136" s="351">
        <v>332</v>
      </c>
      <c r="I136" s="351">
        <v>1312</v>
      </c>
      <c r="J136" s="351">
        <v>2964</v>
      </c>
      <c r="K136" s="351">
        <v>0</v>
      </c>
      <c r="L136" s="352">
        <v>0</v>
      </c>
      <c r="M136" s="320">
        <v>4608</v>
      </c>
    </row>
    <row r="137" spans="1:13" x14ac:dyDescent="0.25">
      <c r="A137" s="473"/>
      <c r="B137" s="462"/>
      <c r="C137" s="462"/>
      <c r="D137" s="462"/>
      <c r="E137" s="462"/>
      <c r="F137" s="39" t="s">
        <v>2</v>
      </c>
      <c r="G137" s="346">
        <v>0</v>
      </c>
      <c r="H137" s="347">
        <v>0</v>
      </c>
      <c r="I137" s="347">
        <v>8105</v>
      </c>
      <c r="J137" s="347">
        <v>8347</v>
      </c>
      <c r="K137" s="347">
        <v>392</v>
      </c>
      <c r="L137" s="353">
        <v>0</v>
      </c>
      <c r="M137" s="318">
        <v>16844</v>
      </c>
    </row>
    <row r="138" spans="1:13" x14ac:dyDescent="0.25">
      <c r="A138" s="473"/>
      <c r="B138" s="462"/>
      <c r="C138" s="462"/>
      <c r="D138" s="462"/>
      <c r="E138" s="462"/>
      <c r="F138" s="39" t="s">
        <v>1</v>
      </c>
      <c r="G138" s="346">
        <v>0</v>
      </c>
      <c r="H138" s="347">
        <v>4336</v>
      </c>
      <c r="I138" s="347">
        <v>0</v>
      </c>
      <c r="J138" s="347">
        <v>0</v>
      </c>
      <c r="K138" s="347">
        <v>0</v>
      </c>
      <c r="L138" s="353">
        <v>0</v>
      </c>
      <c r="M138" s="318">
        <v>4336</v>
      </c>
    </row>
    <row r="139" spans="1:13" x14ac:dyDescent="0.25">
      <c r="A139" s="473"/>
      <c r="B139" s="462"/>
      <c r="C139" s="462"/>
      <c r="D139" s="462"/>
      <c r="E139" s="462"/>
      <c r="F139" s="39" t="s">
        <v>0</v>
      </c>
      <c r="G139" s="346">
        <v>0</v>
      </c>
      <c r="H139" s="347">
        <v>0</v>
      </c>
      <c r="I139" s="347">
        <v>26095</v>
      </c>
      <c r="J139" s="347">
        <v>757</v>
      </c>
      <c r="K139" s="347">
        <v>0</v>
      </c>
      <c r="L139" s="353">
        <v>0</v>
      </c>
      <c r="M139" s="318">
        <v>26852</v>
      </c>
    </row>
    <row r="140" spans="1:13" x14ac:dyDescent="0.25">
      <c r="A140" s="473"/>
      <c r="B140" s="462"/>
      <c r="C140" s="462"/>
      <c r="D140" s="463"/>
      <c r="E140" s="465" t="s">
        <v>25</v>
      </c>
      <c r="F140" s="466"/>
      <c r="G140" s="348">
        <v>0</v>
      </c>
      <c r="H140" s="349">
        <v>4668</v>
      </c>
      <c r="I140" s="349">
        <v>35512</v>
      </c>
      <c r="J140" s="349">
        <v>12068</v>
      </c>
      <c r="K140" s="349">
        <v>392</v>
      </c>
      <c r="L140" s="354">
        <v>0</v>
      </c>
      <c r="M140" s="319">
        <v>52640</v>
      </c>
    </row>
    <row r="141" spans="1:13" x14ac:dyDescent="0.25">
      <c r="A141" s="473"/>
      <c r="B141" s="462"/>
      <c r="C141" s="462"/>
      <c r="D141" s="460" t="s">
        <v>1256</v>
      </c>
      <c r="E141" s="464" t="s">
        <v>159</v>
      </c>
      <c r="F141" s="40" t="s">
        <v>3</v>
      </c>
      <c r="G141" s="350">
        <v>0</v>
      </c>
      <c r="H141" s="351">
        <v>10192</v>
      </c>
      <c r="I141" s="351">
        <v>28604</v>
      </c>
      <c r="J141" s="351">
        <v>8592</v>
      </c>
      <c r="K141" s="351">
        <v>1365</v>
      </c>
      <c r="L141" s="352">
        <v>0</v>
      </c>
      <c r="M141" s="320">
        <v>48753</v>
      </c>
    </row>
    <row r="142" spans="1:13" x14ac:dyDescent="0.25">
      <c r="A142" s="473"/>
      <c r="B142" s="462"/>
      <c r="C142" s="462"/>
      <c r="D142" s="462"/>
      <c r="E142" s="462"/>
      <c r="F142" s="39" t="s">
        <v>2</v>
      </c>
      <c r="G142" s="346">
        <v>0</v>
      </c>
      <c r="H142" s="347">
        <v>8055</v>
      </c>
      <c r="I142" s="347">
        <v>20713</v>
      </c>
      <c r="J142" s="347">
        <v>49944</v>
      </c>
      <c r="K142" s="347">
        <v>11627</v>
      </c>
      <c r="L142" s="353">
        <v>0</v>
      </c>
      <c r="M142" s="318">
        <v>90339</v>
      </c>
    </row>
    <row r="143" spans="1:13" x14ac:dyDescent="0.25">
      <c r="A143" s="473"/>
      <c r="B143" s="462"/>
      <c r="C143" s="462"/>
      <c r="D143" s="462"/>
      <c r="E143" s="462"/>
      <c r="F143" s="39" t="s">
        <v>1</v>
      </c>
      <c r="G143" s="346">
        <v>0</v>
      </c>
      <c r="H143" s="347">
        <v>0</v>
      </c>
      <c r="I143" s="347">
        <v>8517</v>
      </c>
      <c r="J143" s="347">
        <v>8943</v>
      </c>
      <c r="K143" s="347">
        <v>0</v>
      </c>
      <c r="L143" s="353">
        <v>0</v>
      </c>
      <c r="M143" s="318">
        <v>17460</v>
      </c>
    </row>
    <row r="144" spans="1:13" x14ac:dyDescent="0.25">
      <c r="A144" s="473"/>
      <c r="B144" s="462"/>
      <c r="C144" s="462"/>
      <c r="D144" s="462"/>
      <c r="E144" s="462"/>
      <c r="F144" s="39" t="s">
        <v>0</v>
      </c>
      <c r="G144" s="346">
        <v>0</v>
      </c>
      <c r="H144" s="347">
        <v>0</v>
      </c>
      <c r="I144" s="347">
        <v>40527</v>
      </c>
      <c r="J144" s="347">
        <v>7937</v>
      </c>
      <c r="K144" s="347">
        <v>0</v>
      </c>
      <c r="L144" s="353">
        <v>0</v>
      </c>
      <c r="M144" s="318">
        <v>48464</v>
      </c>
    </row>
    <row r="145" spans="1:13" x14ac:dyDescent="0.25">
      <c r="A145" s="473"/>
      <c r="B145" s="462"/>
      <c r="C145" s="462"/>
      <c r="D145" s="463"/>
      <c r="E145" s="465" t="s">
        <v>25</v>
      </c>
      <c r="F145" s="466"/>
      <c r="G145" s="348">
        <v>0</v>
      </c>
      <c r="H145" s="349">
        <v>18247</v>
      </c>
      <c r="I145" s="349">
        <v>98361</v>
      </c>
      <c r="J145" s="349">
        <v>75416</v>
      </c>
      <c r="K145" s="349">
        <v>12992</v>
      </c>
      <c r="L145" s="354">
        <v>0</v>
      </c>
      <c r="M145" s="319">
        <v>205016</v>
      </c>
    </row>
    <row r="146" spans="1:13" x14ac:dyDescent="0.25">
      <c r="A146" s="473"/>
      <c r="B146" s="462"/>
      <c r="C146" s="462"/>
      <c r="D146" s="460" t="s">
        <v>1257</v>
      </c>
      <c r="E146" s="464" t="s">
        <v>159</v>
      </c>
      <c r="F146" s="40" t="s">
        <v>3</v>
      </c>
      <c r="G146" s="350">
        <v>0</v>
      </c>
      <c r="H146" s="351">
        <v>701</v>
      </c>
      <c r="I146" s="351">
        <v>13864</v>
      </c>
      <c r="J146" s="351">
        <v>4792</v>
      </c>
      <c r="K146" s="351">
        <v>1785</v>
      </c>
      <c r="L146" s="352">
        <v>0</v>
      </c>
      <c r="M146" s="320">
        <v>21142</v>
      </c>
    </row>
    <row r="147" spans="1:13" x14ac:dyDescent="0.25">
      <c r="A147" s="473"/>
      <c r="B147" s="462"/>
      <c r="C147" s="462"/>
      <c r="D147" s="462"/>
      <c r="E147" s="462"/>
      <c r="F147" s="39" t="s">
        <v>2</v>
      </c>
      <c r="G147" s="346">
        <v>0</v>
      </c>
      <c r="H147" s="347">
        <v>0</v>
      </c>
      <c r="I147" s="347">
        <v>18522</v>
      </c>
      <c r="J147" s="347">
        <v>6433</v>
      </c>
      <c r="K147" s="347">
        <v>2940</v>
      </c>
      <c r="L147" s="353">
        <v>0</v>
      </c>
      <c r="M147" s="318">
        <v>27895</v>
      </c>
    </row>
    <row r="148" spans="1:13" x14ac:dyDescent="0.25">
      <c r="A148" s="473"/>
      <c r="B148" s="462"/>
      <c r="C148" s="462"/>
      <c r="D148" s="462"/>
      <c r="E148" s="462"/>
      <c r="F148" s="39" t="s">
        <v>1</v>
      </c>
      <c r="G148" s="346">
        <v>0</v>
      </c>
      <c r="H148" s="347">
        <v>0</v>
      </c>
      <c r="I148" s="347">
        <v>2009</v>
      </c>
      <c r="J148" s="347">
        <v>0</v>
      </c>
      <c r="K148" s="347">
        <v>0</v>
      </c>
      <c r="L148" s="353">
        <v>0</v>
      </c>
      <c r="M148" s="318">
        <v>2009</v>
      </c>
    </row>
    <row r="149" spans="1:13" x14ac:dyDescent="0.25">
      <c r="A149" s="473"/>
      <c r="B149" s="462"/>
      <c r="C149" s="462"/>
      <c r="D149" s="462"/>
      <c r="E149" s="462"/>
      <c r="F149" s="39" t="s">
        <v>0</v>
      </c>
      <c r="G149" s="346">
        <v>0</v>
      </c>
      <c r="H149" s="347">
        <v>0</v>
      </c>
      <c r="I149" s="347">
        <v>13072</v>
      </c>
      <c r="J149" s="347">
        <v>3474</v>
      </c>
      <c r="K149" s="347">
        <v>0</v>
      </c>
      <c r="L149" s="353">
        <v>0</v>
      </c>
      <c r="M149" s="318">
        <v>16546</v>
      </c>
    </row>
    <row r="150" spans="1:13" x14ac:dyDescent="0.25">
      <c r="A150" s="473"/>
      <c r="B150" s="462"/>
      <c r="C150" s="462"/>
      <c r="D150" s="463"/>
      <c r="E150" s="465" t="s">
        <v>25</v>
      </c>
      <c r="F150" s="466"/>
      <c r="G150" s="348">
        <v>0</v>
      </c>
      <c r="H150" s="349">
        <v>701</v>
      </c>
      <c r="I150" s="349">
        <v>47467</v>
      </c>
      <c r="J150" s="349">
        <v>14699</v>
      </c>
      <c r="K150" s="349">
        <v>4725</v>
      </c>
      <c r="L150" s="354">
        <v>0</v>
      </c>
      <c r="M150" s="319">
        <v>67592</v>
      </c>
    </row>
    <row r="151" spans="1:13" x14ac:dyDescent="0.25">
      <c r="A151" s="473"/>
      <c r="B151" s="462"/>
      <c r="C151" s="462"/>
      <c r="D151" s="460" t="s">
        <v>1258</v>
      </c>
      <c r="E151" s="464" t="s">
        <v>159</v>
      </c>
      <c r="F151" s="40" t="s">
        <v>3</v>
      </c>
      <c r="G151" s="350">
        <v>0</v>
      </c>
      <c r="H151" s="351">
        <v>4357</v>
      </c>
      <c r="I151" s="351">
        <v>786</v>
      </c>
      <c r="J151" s="351">
        <v>1812</v>
      </c>
      <c r="K151" s="352">
        <v>0</v>
      </c>
      <c r="L151" s="352">
        <v>0</v>
      </c>
      <c r="M151" s="320">
        <v>6955</v>
      </c>
    </row>
    <row r="152" spans="1:13" s="31" customFormat="1" x14ac:dyDescent="0.25">
      <c r="A152" s="473"/>
      <c r="B152" s="462"/>
      <c r="C152" s="462"/>
      <c r="D152" s="461"/>
      <c r="E152" s="461"/>
      <c r="F152" s="39" t="s">
        <v>2</v>
      </c>
      <c r="G152" s="346">
        <v>0</v>
      </c>
      <c r="H152" s="347">
        <v>0</v>
      </c>
      <c r="I152" s="347">
        <v>0</v>
      </c>
      <c r="J152" s="347">
        <v>0</v>
      </c>
      <c r="K152" s="353">
        <v>0</v>
      </c>
      <c r="L152" s="353">
        <v>0</v>
      </c>
      <c r="M152" s="318">
        <v>0</v>
      </c>
    </row>
    <row r="153" spans="1:13" s="31" customFormat="1" x14ac:dyDescent="0.25">
      <c r="A153" s="473"/>
      <c r="B153" s="462"/>
      <c r="C153" s="462"/>
      <c r="D153" s="461"/>
      <c r="E153" s="461"/>
      <c r="F153" s="39" t="s">
        <v>1</v>
      </c>
      <c r="G153" s="346">
        <v>0</v>
      </c>
      <c r="H153" s="347">
        <v>0</v>
      </c>
      <c r="I153" s="347">
        <v>0</v>
      </c>
      <c r="J153" s="347">
        <v>0</v>
      </c>
      <c r="K153" s="353">
        <v>0</v>
      </c>
      <c r="L153" s="353">
        <v>0</v>
      </c>
      <c r="M153" s="318">
        <v>0</v>
      </c>
    </row>
    <row r="154" spans="1:13" x14ac:dyDescent="0.25">
      <c r="A154" s="473"/>
      <c r="B154" s="462"/>
      <c r="C154" s="462"/>
      <c r="D154" s="462"/>
      <c r="E154" s="462"/>
      <c r="F154" s="39" t="s">
        <v>0</v>
      </c>
      <c r="G154" s="346">
        <v>0</v>
      </c>
      <c r="H154" s="347">
        <v>0</v>
      </c>
      <c r="I154" s="347">
        <v>1410</v>
      </c>
      <c r="J154" s="347">
        <v>2418</v>
      </c>
      <c r="K154" s="353">
        <v>0</v>
      </c>
      <c r="L154" s="353">
        <v>0</v>
      </c>
      <c r="M154" s="318">
        <v>3828</v>
      </c>
    </row>
    <row r="155" spans="1:13" x14ac:dyDescent="0.25">
      <c r="A155" s="473"/>
      <c r="B155" s="462"/>
      <c r="C155" s="462"/>
      <c r="D155" s="463"/>
      <c r="E155" s="465" t="s">
        <v>25</v>
      </c>
      <c r="F155" s="466"/>
      <c r="G155" s="348">
        <v>0</v>
      </c>
      <c r="H155" s="349">
        <v>4357</v>
      </c>
      <c r="I155" s="349">
        <v>2196</v>
      </c>
      <c r="J155" s="349">
        <v>4230</v>
      </c>
      <c r="K155" s="354">
        <v>0</v>
      </c>
      <c r="L155" s="354">
        <v>0</v>
      </c>
      <c r="M155" s="319">
        <v>10783</v>
      </c>
    </row>
    <row r="156" spans="1:13" x14ac:dyDescent="0.25">
      <c r="A156" s="473"/>
      <c r="B156" s="462"/>
      <c r="C156" s="462"/>
      <c r="D156" s="460" t="s">
        <v>1259</v>
      </c>
      <c r="E156" s="464" t="s">
        <v>159</v>
      </c>
      <c r="F156" s="40" t="s">
        <v>3</v>
      </c>
      <c r="G156" s="350">
        <v>0</v>
      </c>
      <c r="H156" s="351">
        <v>7723</v>
      </c>
      <c r="I156" s="351">
        <v>42627</v>
      </c>
      <c r="J156" s="351">
        <v>0</v>
      </c>
      <c r="K156" s="351">
        <v>0</v>
      </c>
      <c r="L156" s="352">
        <v>0</v>
      </c>
      <c r="M156" s="320">
        <v>50350</v>
      </c>
    </row>
    <row r="157" spans="1:13" x14ac:dyDescent="0.25">
      <c r="A157" s="473"/>
      <c r="B157" s="462"/>
      <c r="C157" s="462"/>
      <c r="D157" s="462"/>
      <c r="E157" s="462"/>
      <c r="F157" s="39" t="s">
        <v>2</v>
      </c>
      <c r="G157" s="346">
        <v>0</v>
      </c>
      <c r="H157" s="347">
        <v>9198</v>
      </c>
      <c r="I157" s="347">
        <v>11486</v>
      </c>
      <c r="J157" s="347">
        <v>11803</v>
      </c>
      <c r="K157" s="347">
        <v>1040</v>
      </c>
      <c r="L157" s="353">
        <v>0</v>
      </c>
      <c r="M157" s="318">
        <v>33527</v>
      </c>
    </row>
    <row r="158" spans="1:13" x14ac:dyDescent="0.25">
      <c r="A158" s="473"/>
      <c r="B158" s="462"/>
      <c r="C158" s="462"/>
      <c r="D158" s="462"/>
      <c r="E158" s="462"/>
      <c r="F158" s="39" t="s">
        <v>1</v>
      </c>
      <c r="G158" s="346">
        <v>0</v>
      </c>
      <c r="H158" s="347">
        <v>0</v>
      </c>
      <c r="I158" s="347">
        <v>853</v>
      </c>
      <c r="J158" s="347">
        <v>1181</v>
      </c>
      <c r="K158" s="347">
        <v>0</v>
      </c>
      <c r="L158" s="353">
        <v>0</v>
      </c>
      <c r="M158" s="318">
        <v>2034</v>
      </c>
    </row>
    <row r="159" spans="1:13" x14ac:dyDescent="0.25">
      <c r="A159" s="473"/>
      <c r="B159" s="462"/>
      <c r="C159" s="462"/>
      <c r="D159" s="462"/>
      <c r="E159" s="462"/>
      <c r="F159" s="39" t="s">
        <v>0</v>
      </c>
      <c r="G159" s="346">
        <v>0</v>
      </c>
      <c r="H159" s="347">
        <v>10573</v>
      </c>
      <c r="I159" s="347">
        <v>31125</v>
      </c>
      <c r="J159" s="347">
        <v>7095</v>
      </c>
      <c r="K159" s="347">
        <v>0</v>
      </c>
      <c r="L159" s="353">
        <v>0</v>
      </c>
      <c r="M159" s="318">
        <v>48793</v>
      </c>
    </row>
    <row r="160" spans="1:13" x14ac:dyDescent="0.25">
      <c r="A160" s="473"/>
      <c r="B160" s="462"/>
      <c r="C160" s="462"/>
      <c r="D160" s="463"/>
      <c r="E160" s="465" t="s">
        <v>25</v>
      </c>
      <c r="F160" s="466"/>
      <c r="G160" s="348">
        <v>0</v>
      </c>
      <c r="H160" s="349">
        <v>27494</v>
      </c>
      <c r="I160" s="349">
        <v>86091</v>
      </c>
      <c r="J160" s="349">
        <v>20079</v>
      </c>
      <c r="K160" s="349">
        <v>1040</v>
      </c>
      <c r="L160" s="354">
        <v>0</v>
      </c>
      <c r="M160" s="319">
        <v>134704</v>
      </c>
    </row>
    <row r="161" spans="1:13" x14ac:dyDescent="0.25">
      <c r="A161" s="473"/>
      <c r="B161" s="462"/>
      <c r="C161" s="462"/>
      <c r="D161" s="460" t="s">
        <v>1260</v>
      </c>
      <c r="E161" s="464" t="s">
        <v>159</v>
      </c>
      <c r="F161" s="40" t="s">
        <v>3</v>
      </c>
      <c r="G161" s="350">
        <v>0</v>
      </c>
      <c r="H161" s="351">
        <v>1761</v>
      </c>
      <c r="I161" s="351">
        <v>1143</v>
      </c>
      <c r="J161" s="351">
        <v>5200</v>
      </c>
      <c r="K161" s="351">
        <v>3418</v>
      </c>
      <c r="L161" s="352">
        <v>0</v>
      </c>
      <c r="M161" s="320">
        <v>11522</v>
      </c>
    </row>
    <row r="162" spans="1:13" x14ac:dyDescent="0.25">
      <c r="A162" s="473"/>
      <c r="B162" s="462"/>
      <c r="C162" s="462"/>
      <c r="D162" s="462"/>
      <c r="E162" s="462"/>
      <c r="F162" s="39" t="s">
        <v>2</v>
      </c>
      <c r="G162" s="346">
        <v>0</v>
      </c>
      <c r="H162" s="347">
        <v>1142</v>
      </c>
      <c r="I162" s="347">
        <v>16360</v>
      </c>
      <c r="J162" s="347">
        <v>30153</v>
      </c>
      <c r="K162" s="347">
        <v>20666</v>
      </c>
      <c r="L162" s="353">
        <v>0</v>
      </c>
      <c r="M162" s="318">
        <v>68321</v>
      </c>
    </row>
    <row r="163" spans="1:13" x14ac:dyDescent="0.25">
      <c r="A163" s="473"/>
      <c r="B163" s="462"/>
      <c r="C163" s="462"/>
      <c r="D163" s="462"/>
      <c r="E163" s="462"/>
      <c r="F163" s="39" t="s">
        <v>1</v>
      </c>
      <c r="G163" s="346">
        <v>0</v>
      </c>
      <c r="H163" s="347">
        <v>0</v>
      </c>
      <c r="I163" s="347">
        <v>8281</v>
      </c>
      <c r="J163" s="347">
        <v>2169</v>
      </c>
      <c r="K163" s="347">
        <v>0</v>
      </c>
      <c r="L163" s="353">
        <v>0</v>
      </c>
      <c r="M163" s="318">
        <v>10450</v>
      </c>
    </row>
    <row r="164" spans="1:13" x14ac:dyDescent="0.25">
      <c r="A164" s="473"/>
      <c r="B164" s="462"/>
      <c r="C164" s="462"/>
      <c r="D164" s="462"/>
      <c r="E164" s="462"/>
      <c r="F164" s="39" t="s">
        <v>0</v>
      </c>
      <c r="G164" s="346">
        <v>0</v>
      </c>
      <c r="H164" s="347">
        <v>0</v>
      </c>
      <c r="I164" s="347">
        <v>22577</v>
      </c>
      <c r="J164" s="347">
        <v>8252</v>
      </c>
      <c r="K164" s="347">
        <v>296</v>
      </c>
      <c r="L164" s="353">
        <v>0</v>
      </c>
      <c r="M164" s="318">
        <v>31125</v>
      </c>
    </row>
    <row r="165" spans="1:13" x14ac:dyDescent="0.25">
      <c r="A165" s="473"/>
      <c r="B165" s="462"/>
      <c r="C165" s="462"/>
      <c r="D165" s="463"/>
      <c r="E165" s="465" t="s">
        <v>25</v>
      </c>
      <c r="F165" s="466"/>
      <c r="G165" s="348">
        <v>0</v>
      </c>
      <c r="H165" s="349">
        <v>2903</v>
      </c>
      <c r="I165" s="349">
        <v>48361</v>
      </c>
      <c r="J165" s="349">
        <v>45774</v>
      </c>
      <c r="K165" s="349">
        <v>24380</v>
      </c>
      <c r="L165" s="354">
        <v>0</v>
      </c>
      <c r="M165" s="319">
        <v>121418</v>
      </c>
    </row>
    <row r="166" spans="1:13" x14ac:dyDescent="0.25">
      <c r="A166" s="473"/>
      <c r="B166" s="462"/>
      <c r="C166" s="462"/>
      <c r="D166" s="460" t="s">
        <v>1261</v>
      </c>
      <c r="E166" s="464" t="s">
        <v>159</v>
      </c>
      <c r="F166" s="40" t="s">
        <v>3</v>
      </c>
      <c r="G166" s="350">
        <v>0</v>
      </c>
      <c r="H166" s="351">
        <v>17328</v>
      </c>
      <c r="I166" s="351">
        <v>990</v>
      </c>
      <c r="J166" s="351">
        <v>0</v>
      </c>
      <c r="K166" s="351">
        <v>1115</v>
      </c>
      <c r="L166" s="352">
        <v>0</v>
      </c>
      <c r="M166" s="320">
        <v>19433</v>
      </c>
    </row>
    <row r="167" spans="1:13" x14ac:dyDescent="0.25">
      <c r="A167" s="473"/>
      <c r="B167" s="462"/>
      <c r="C167" s="462"/>
      <c r="D167" s="462"/>
      <c r="E167" s="462"/>
      <c r="F167" s="39" t="s">
        <v>2</v>
      </c>
      <c r="G167" s="346">
        <v>0</v>
      </c>
      <c r="H167" s="347">
        <v>1748</v>
      </c>
      <c r="I167" s="347">
        <v>21997</v>
      </c>
      <c r="J167" s="347">
        <v>5850</v>
      </c>
      <c r="K167" s="347">
        <v>0</v>
      </c>
      <c r="L167" s="353">
        <v>0</v>
      </c>
      <c r="M167" s="318">
        <v>29595</v>
      </c>
    </row>
    <row r="168" spans="1:13" x14ac:dyDescent="0.25">
      <c r="A168" s="473"/>
      <c r="B168" s="462"/>
      <c r="C168" s="462"/>
      <c r="D168" s="462"/>
      <c r="E168" s="462"/>
      <c r="F168" s="39" t="s">
        <v>1</v>
      </c>
      <c r="G168" s="346">
        <v>0</v>
      </c>
      <c r="H168" s="347">
        <v>470</v>
      </c>
      <c r="I168" s="347">
        <v>5346</v>
      </c>
      <c r="J168" s="347">
        <v>1999</v>
      </c>
      <c r="K168" s="347">
        <v>0</v>
      </c>
      <c r="L168" s="353">
        <v>0</v>
      </c>
      <c r="M168" s="318">
        <v>7815</v>
      </c>
    </row>
    <row r="169" spans="1:13" x14ac:dyDescent="0.25">
      <c r="A169" s="473"/>
      <c r="B169" s="462"/>
      <c r="C169" s="462"/>
      <c r="D169" s="462"/>
      <c r="E169" s="462"/>
      <c r="F169" s="39" t="s">
        <v>0</v>
      </c>
      <c r="G169" s="346">
        <v>0</v>
      </c>
      <c r="H169" s="347">
        <v>10806</v>
      </c>
      <c r="I169" s="347">
        <v>70727</v>
      </c>
      <c r="J169" s="347">
        <v>6765</v>
      </c>
      <c r="K169" s="347">
        <v>0</v>
      </c>
      <c r="L169" s="353">
        <v>0</v>
      </c>
      <c r="M169" s="318">
        <v>88298</v>
      </c>
    </row>
    <row r="170" spans="1:13" x14ac:dyDescent="0.25">
      <c r="A170" s="473"/>
      <c r="B170" s="462"/>
      <c r="C170" s="462"/>
      <c r="D170" s="463"/>
      <c r="E170" s="465" t="s">
        <v>25</v>
      </c>
      <c r="F170" s="466"/>
      <c r="G170" s="348">
        <v>0</v>
      </c>
      <c r="H170" s="349">
        <v>30352</v>
      </c>
      <c r="I170" s="349">
        <v>99060</v>
      </c>
      <c r="J170" s="349">
        <v>14614</v>
      </c>
      <c r="K170" s="349">
        <v>1115</v>
      </c>
      <c r="L170" s="354">
        <v>0</v>
      </c>
      <c r="M170" s="319">
        <v>145141</v>
      </c>
    </row>
    <row r="171" spans="1:13" x14ac:dyDescent="0.25">
      <c r="A171" s="473"/>
      <c r="B171" s="462"/>
      <c r="C171" s="462"/>
      <c r="D171" s="460" t="s">
        <v>1262</v>
      </c>
      <c r="E171" s="464" t="s">
        <v>159</v>
      </c>
      <c r="F171" s="40" t="s">
        <v>3</v>
      </c>
      <c r="G171" s="350">
        <v>0</v>
      </c>
      <c r="H171" s="351">
        <v>85072</v>
      </c>
      <c r="I171" s="351">
        <v>154020</v>
      </c>
      <c r="J171" s="351">
        <v>95199</v>
      </c>
      <c r="K171" s="351">
        <v>50036</v>
      </c>
      <c r="L171" s="351">
        <v>6823</v>
      </c>
      <c r="M171" s="320">
        <v>391150</v>
      </c>
    </row>
    <row r="172" spans="1:13" x14ac:dyDescent="0.25">
      <c r="A172" s="473"/>
      <c r="B172" s="462"/>
      <c r="C172" s="462"/>
      <c r="D172" s="462"/>
      <c r="E172" s="462"/>
      <c r="F172" s="39" t="s">
        <v>2</v>
      </c>
      <c r="G172" s="346">
        <v>0</v>
      </c>
      <c r="H172" s="347">
        <v>221565</v>
      </c>
      <c r="I172" s="347">
        <v>284909</v>
      </c>
      <c r="J172" s="347">
        <v>422477</v>
      </c>
      <c r="K172" s="347">
        <v>243021</v>
      </c>
      <c r="L172" s="347">
        <v>8481</v>
      </c>
      <c r="M172" s="318">
        <v>1180453</v>
      </c>
    </row>
    <row r="173" spans="1:13" x14ac:dyDescent="0.25">
      <c r="A173" s="473"/>
      <c r="B173" s="462"/>
      <c r="C173" s="462"/>
      <c r="D173" s="462"/>
      <c r="E173" s="462"/>
      <c r="F173" s="39" t="s">
        <v>1</v>
      </c>
      <c r="G173" s="346">
        <v>0</v>
      </c>
      <c r="H173" s="347">
        <v>12806</v>
      </c>
      <c r="I173" s="347">
        <v>37656</v>
      </c>
      <c r="J173" s="347">
        <v>29442</v>
      </c>
      <c r="K173" s="347">
        <v>7579</v>
      </c>
      <c r="L173" s="347">
        <v>0</v>
      </c>
      <c r="M173" s="318">
        <v>87483</v>
      </c>
    </row>
    <row r="174" spans="1:13" x14ac:dyDescent="0.25">
      <c r="A174" s="473"/>
      <c r="B174" s="462"/>
      <c r="C174" s="462"/>
      <c r="D174" s="462"/>
      <c r="E174" s="462"/>
      <c r="F174" s="39" t="s">
        <v>0</v>
      </c>
      <c r="G174" s="346">
        <v>0</v>
      </c>
      <c r="H174" s="347">
        <v>116776</v>
      </c>
      <c r="I174" s="347">
        <v>402491</v>
      </c>
      <c r="J174" s="347">
        <v>300813</v>
      </c>
      <c r="K174" s="347">
        <v>36941</v>
      </c>
      <c r="L174" s="347">
        <v>0</v>
      </c>
      <c r="M174" s="318">
        <v>857021</v>
      </c>
    </row>
    <row r="175" spans="1:13" x14ac:dyDescent="0.25">
      <c r="A175" s="473"/>
      <c r="B175" s="462"/>
      <c r="C175" s="462"/>
      <c r="D175" s="463"/>
      <c r="E175" s="465" t="s">
        <v>25</v>
      </c>
      <c r="F175" s="466"/>
      <c r="G175" s="348">
        <v>0</v>
      </c>
      <c r="H175" s="349">
        <v>436219</v>
      </c>
      <c r="I175" s="349">
        <v>879076</v>
      </c>
      <c r="J175" s="349">
        <v>847931</v>
      </c>
      <c r="K175" s="349">
        <v>337577</v>
      </c>
      <c r="L175" s="349">
        <v>15304</v>
      </c>
      <c r="M175" s="319">
        <v>2516107</v>
      </c>
    </row>
    <row r="176" spans="1:13" x14ac:dyDescent="0.25">
      <c r="A176" s="473"/>
      <c r="B176" s="462"/>
      <c r="C176" s="462"/>
      <c r="D176" s="460" t="s">
        <v>1263</v>
      </c>
      <c r="E176" s="464" t="s">
        <v>159</v>
      </c>
      <c r="F176" s="40" t="s">
        <v>3</v>
      </c>
      <c r="G176" s="350">
        <v>0</v>
      </c>
      <c r="H176" s="351">
        <v>0</v>
      </c>
      <c r="I176" s="351">
        <v>9043</v>
      </c>
      <c r="J176" s="351">
        <v>33785</v>
      </c>
      <c r="K176" s="351">
        <v>5561</v>
      </c>
      <c r="L176" s="351">
        <v>0</v>
      </c>
      <c r="M176" s="320">
        <v>48389</v>
      </c>
    </row>
    <row r="177" spans="1:13" x14ac:dyDescent="0.25">
      <c r="A177" s="473"/>
      <c r="B177" s="462"/>
      <c r="C177" s="462"/>
      <c r="D177" s="462"/>
      <c r="E177" s="462"/>
      <c r="F177" s="39" t="s">
        <v>2</v>
      </c>
      <c r="G177" s="346">
        <v>0</v>
      </c>
      <c r="H177" s="347">
        <v>9896</v>
      </c>
      <c r="I177" s="347">
        <v>64521</v>
      </c>
      <c r="J177" s="347">
        <v>47104</v>
      </c>
      <c r="K177" s="347">
        <v>26510</v>
      </c>
      <c r="L177" s="347">
        <v>1826</v>
      </c>
      <c r="M177" s="318">
        <v>149857</v>
      </c>
    </row>
    <row r="178" spans="1:13" x14ac:dyDescent="0.25">
      <c r="A178" s="473"/>
      <c r="B178" s="462"/>
      <c r="C178" s="462"/>
      <c r="D178" s="462"/>
      <c r="E178" s="462"/>
      <c r="F178" s="39" t="s">
        <v>1</v>
      </c>
      <c r="G178" s="346">
        <v>0</v>
      </c>
      <c r="H178" s="347">
        <v>0</v>
      </c>
      <c r="I178" s="347">
        <v>2268</v>
      </c>
      <c r="J178" s="347">
        <v>2281</v>
      </c>
      <c r="K178" s="347">
        <v>0</v>
      </c>
      <c r="L178" s="347">
        <v>0</v>
      </c>
      <c r="M178" s="318">
        <v>4549</v>
      </c>
    </row>
    <row r="179" spans="1:13" x14ac:dyDescent="0.25">
      <c r="A179" s="473"/>
      <c r="B179" s="462"/>
      <c r="C179" s="462"/>
      <c r="D179" s="462"/>
      <c r="E179" s="462"/>
      <c r="F179" s="39" t="s">
        <v>0</v>
      </c>
      <c r="G179" s="346">
        <v>0</v>
      </c>
      <c r="H179" s="347">
        <v>0</v>
      </c>
      <c r="I179" s="347">
        <v>11263</v>
      </c>
      <c r="J179" s="347">
        <v>22939</v>
      </c>
      <c r="K179" s="347">
        <v>967</v>
      </c>
      <c r="L179" s="347">
        <v>0</v>
      </c>
      <c r="M179" s="318">
        <v>35169</v>
      </c>
    </row>
    <row r="180" spans="1:13" x14ac:dyDescent="0.25">
      <c r="A180" s="473"/>
      <c r="B180" s="462"/>
      <c r="C180" s="462"/>
      <c r="D180" s="463"/>
      <c r="E180" s="465" t="s">
        <v>25</v>
      </c>
      <c r="F180" s="466"/>
      <c r="G180" s="348">
        <v>0</v>
      </c>
      <c r="H180" s="349">
        <v>9896</v>
      </c>
      <c r="I180" s="349">
        <v>87095</v>
      </c>
      <c r="J180" s="349">
        <v>106109</v>
      </c>
      <c r="K180" s="349">
        <v>33038</v>
      </c>
      <c r="L180" s="349">
        <v>1826</v>
      </c>
      <c r="M180" s="319">
        <v>237964</v>
      </c>
    </row>
    <row r="181" spans="1:13" x14ac:dyDescent="0.25">
      <c r="A181" s="473"/>
      <c r="B181" s="462"/>
      <c r="C181" s="462"/>
      <c r="D181" s="460" t="s">
        <v>1264</v>
      </c>
      <c r="E181" s="464" t="s">
        <v>159</v>
      </c>
      <c r="F181" s="40" t="s">
        <v>3</v>
      </c>
      <c r="G181" s="350">
        <v>0</v>
      </c>
      <c r="H181" s="351">
        <v>0</v>
      </c>
      <c r="I181" s="351">
        <v>27799</v>
      </c>
      <c r="J181" s="351">
        <v>6416</v>
      </c>
      <c r="K181" s="351">
        <v>0</v>
      </c>
      <c r="L181" s="351">
        <v>0</v>
      </c>
      <c r="M181" s="320">
        <v>34215</v>
      </c>
    </row>
    <row r="182" spans="1:13" x14ac:dyDescent="0.25">
      <c r="A182" s="473"/>
      <c r="B182" s="462"/>
      <c r="C182" s="462"/>
      <c r="D182" s="462"/>
      <c r="E182" s="462"/>
      <c r="F182" s="39" t="s">
        <v>2</v>
      </c>
      <c r="G182" s="346">
        <v>0</v>
      </c>
      <c r="H182" s="347">
        <v>28790</v>
      </c>
      <c r="I182" s="347">
        <v>70164</v>
      </c>
      <c r="J182" s="347">
        <v>23293</v>
      </c>
      <c r="K182" s="347">
        <v>6805</v>
      </c>
      <c r="L182" s="347">
        <v>8986</v>
      </c>
      <c r="M182" s="318">
        <v>138038</v>
      </c>
    </row>
    <row r="183" spans="1:13" x14ac:dyDescent="0.25">
      <c r="A183" s="473"/>
      <c r="B183" s="462"/>
      <c r="C183" s="462"/>
      <c r="D183" s="462"/>
      <c r="E183" s="462"/>
      <c r="F183" s="39" t="s">
        <v>1</v>
      </c>
      <c r="G183" s="346">
        <v>0</v>
      </c>
      <c r="H183" s="347">
        <v>0</v>
      </c>
      <c r="I183" s="347">
        <v>5334</v>
      </c>
      <c r="J183" s="347">
        <v>1651</v>
      </c>
      <c r="K183" s="347">
        <v>0</v>
      </c>
      <c r="L183" s="347">
        <v>0</v>
      </c>
      <c r="M183" s="318">
        <v>6985</v>
      </c>
    </row>
    <row r="184" spans="1:13" x14ac:dyDescent="0.25">
      <c r="A184" s="473"/>
      <c r="B184" s="462"/>
      <c r="C184" s="462"/>
      <c r="D184" s="462"/>
      <c r="E184" s="462"/>
      <c r="F184" s="39" t="s">
        <v>0</v>
      </c>
      <c r="G184" s="346">
        <v>0</v>
      </c>
      <c r="H184" s="347">
        <v>1276</v>
      </c>
      <c r="I184" s="347">
        <v>108745</v>
      </c>
      <c r="J184" s="347">
        <v>9510</v>
      </c>
      <c r="K184" s="347">
        <v>0</v>
      </c>
      <c r="L184" s="347">
        <v>0</v>
      </c>
      <c r="M184" s="318">
        <v>119531</v>
      </c>
    </row>
    <row r="185" spans="1:13" x14ac:dyDescent="0.25">
      <c r="A185" s="473"/>
      <c r="B185" s="463"/>
      <c r="C185" s="463"/>
      <c r="D185" s="463"/>
      <c r="E185" s="465" t="s">
        <v>25</v>
      </c>
      <c r="F185" s="466"/>
      <c r="G185" s="348">
        <v>0</v>
      </c>
      <c r="H185" s="349">
        <v>30066</v>
      </c>
      <c r="I185" s="349">
        <v>212042</v>
      </c>
      <c r="J185" s="349">
        <v>40870</v>
      </c>
      <c r="K185" s="349">
        <v>6805</v>
      </c>
      <c r="L185" s="349">
        <v>8986</v>
      </c>
      <c r="M185" s="319">
        <v>298769</v>
      </c>
    </row>
    <row r="186" spans="1:13" x14ac:dyDescent="0.25">
      <c r="A186" s="473"/>
      <c r="B186" s="460" t="s">
        <v>8</v>
      </c>
      <c r="C186" s="460" t="s">
        <v>7</v>
      </c>
      <c r="D186" s="460" t="s">
        <v>1253</v>
      </c>
      <c r="E186" s="464" t="s">
        <v>159</v>
      </c>
      <c r="F186" s="40" t="s">
        <v>3</v>
      </c>
      <c r="G186" s="355">
        <v>0</v>
      </c>
      <c r="H186" s="351">
        <v>95275</v>
      </c>
      <c r="I186" s="351">
        <v>75257</v>
      </c>
      <c r="J186" s="351">
        <v>38334</v>
      </c>
      <c r="K186" s="351">
        <v>42795</v>
      </c>
      <c r="L186" s="351">
        <v>89468</v>
      </c>
      <c r="M186" s="320">
        <v>341129</v>
      </c>
    </row>
    <row r="187" spans="1:13" x14ac:dyDescent="0.25">
      <c r="A187" s="473"/>
      <c r="B187" s="462"/>
      <c r="C187" s="462"/>
      <c r="D187" s="462"/>
      <c r="E187" s="462"/>
      <c r="F187" s="39" t="s">
        <v>2</v>
      </c>
      <c r="G187" s="356">
        <v>0</v>
      </c>
      <c r="H187" s="347">
        <v>28066</v>
      </c>
      <c r="I187" s="347">
        <v>2532</v>
      </c>
      <c r="J187" s="347">
        <v>21774</v>
      </c>
      <c r="K187" s="347">
        <v>13553</v>
      </c>
      <c r="L187" s="347">
        <v>20431</v>
      </c>
      <c r="M187" s="318">
        <v>86356</v>
      </c>
    </row>
    <row r="188" spans="1:13" x14ac:dyDescent="0.25">
      <c r="A188" s="473"/>
      <c r="B188" s="462"/>
      <c r="C188" s="462"/>
      <c r="D188" s="462"/>
      <c r="E188" s="462"/>
      <c r="F188" s="39" t="s">
        <v>1</v>
      </c>
      <c r="G188" s="356">
        <v>608018</v>
      </c>
      <c r="H188" s="347">
        <v>295075</v>
      </c>
      <c r="I188" s="347">
        <v>14223</v>
      </c>
      <c r="J188" s="347">
        <v>13207</v>
      </c>
      <c r="K188" s="347">
        <v>4969</v>
      </c>
      <c r="L188" s="347">
        <v>1282</v>
      </c>
      <c r="M188" s="318">
        <v>936774</v>
      </c>
    </row>
    <row r="189" spans="1:13" x14ac:dyDescent="0.25">
      <c r="A189" s="473"/>
      <c r="B189" s="462"/>
      <c r="C189" s="462"/>
      <c r="D189" s="462"/>
      <c r="E189" s="462"/>
      <c r="F189" s="39" t="s">
        <v>0</v>
      </c>
      <c r="G189" s="356">
        <v>771410</v>
      </c>
      <c r="H189" s="347">
        <v>150169</v>
      </c>
      <c r="I189" s="347">
        <v>17024</v>
      </c>
      <c r="J189" s="347">
        <v>6978</v>
      </c>
      <c r="K189" s="347">
        <v>7307</v>
      </c>
      <c r="L189" s="347">
        <v>0</v>
      </c>
      <c r="M189" s="318">
        <v>952888</v>
      </c>
    </row>
    <row r="190" spans="1:13" x14ac:dyDescent="0.25">
      <c r="A190" s="473"/>
      <c r="B190" s="462"/>
      <c r="C190" s="462"/>
      <c r="D190" s="463"/>
      <c r="E190" s="465" t="s">
        <v>25</v>
      </c>
      <c r="F190" s="466"/>
      <c r="G190" s="357">
        <v>1379428</v>
      </c>
      <c r="H190" s="349">
        <v>568585</v>
      </c>
      <c r="I190" s="349">
        <v>109036</v>
      </c>
      <c r="J190" s="349">
        <v>80293</v>
      </c>
      <c r="K190" s="349">
        <v>68624</v>
      </c>
      <c r="L190" s="349">
        <v>111181</v>
      </c>
      <c r="M190" s="319">
        <v>2317147</v>
      </c>
    </row>
    <row r="191" spans="1:13" x14ac:dyDescent="0.25">
      <c r="A191" s="473"/>
      <c r="B191" s="462"/>
      <c r="C191" s="462"/>
      <c r="D191" s="460" t="s">
        <v>1254</v>
      </c>
      <c r="E191" s="464" t="s">
        <v>159</v>
      </c>
      <c r="F191" s="40" t="s">
        <v>3</v>
      </c>
      <c r="G191" s="350">
        <v>0</v>
      </c>
      <c r="H191" s="351">
        <v>1407</v>
      </c>
      <c r="I191" s="351">
        <v>20268</v>
      </c>
      <c r="J191" s="351">
        <v>46655</v>
      </c>
      <c r="K191" s="351">
        <v>138526</v>
      </c>
      <c r="L191" s="351">
        <v>140552</v>
      </c>
      <c r="M191" s="320">
        <v>347408</v>
      </c>
    </row>
    <row r="192" spans="1:13" x14ac:dyDescent="0.25">
      <c r="A192" s="473"/>
      <c r="B192" s="462"/>
      <c r="C192" s="462"/>
      <c r="D192" s="462"/>
      <c r="E192" s="462"/>
      <c r="F192" s="39" t="s">
        <v>2</v>
      </c>
      <c r="G192" s="346">
        <v>0</v>
      </c>
      <c r="H192" s="347">
        <v>0</v>
      </c>
      <c r="I192" s="347">
        <v>6096</v>
      </c>
      <c r="J192" s="347">
        <v>53493</v>
      </c>
      <c r="K192" s="347">
        <v>181632</v>
      </c>
      <c r="L192" s="347">
        <v>59722</v>
      </c>
      <c r="M192" s="318">
        <v>300943</v>
      </c>
    </row>
    <row r="193" spans="1:13" x14ac:dyDescent="0.25">
      <c r="A193" s="473"/>
      <c r="B193" s="462"/>
      <c r="C193" s="462"/>
      <c r="D193" s="462"/>
      <c r="E193" s="462"/>
      <c r="F193" s="39" t="s">
        <v>1</v>
      </c>
      <c r="G193" s="346">
        <v>0</v>
      </c>
      <c r="H193" s="347">
        <v>12059</v>
      </c>
      <c r="I193" s="347">
        <v>76577</v>
      </c>
      <c r="J193" s="347">
        <v>57302</v>
      </c>
      <c r="K193" s="347">
        <v>11026</v>
      </c>
      <c r="L193" s="347">
        <v>0</v>
      </c>
      <c r="M193" s="318">
        <v>156964</v>
      </c>
    </row>
    <row r="194" spans="1:13" x14ac:dyDescent="0.25">
      <c r="A194" s="473"/>
      <c r="B194" s="462"/>
      <c r="C194" s="462"/>
      <c r="D194" s="462"/>
      <c r="E194" s="462"/>
      <c r="F194" s="39" t="s">
        <v>0</v>
      </c>
      <c r="G194" s="346">
        <v>0</v>
      </c>
      <c r="H194" s="347">
        <v>8405</v>
      </c>
      <c r="I194" s="347">
        <v>68408</v>
      </c>
      <c r="J194" s="347">
        <v>52553</v>
      </c>
      <c r="K194" s="347">
        <v>22301</v>
      </c>
      <c r="L194" s="347">
        <v>4195</v>
      </c>
      <c r="M194" s="318">
        <v>155862</v>
      </c>
    </row>
    <row r="195" spans="1:13" x14ac:dyDescent="0.25">
      <c r="A195" s="473"/>
      <c r="B195" s="462"/>
      <c r="C195" s="462"/>
      <c r="D195" s="463"/>
      <c r="E195" s="465" t="s">
        <v>25</v>
      </c>
      <c r="F195" s="466"/>
      <c r="G195" s="348">
        <v>0</v>
      </c>
      <c r="H195" s="349">
        <v>21871</v>
      </c>
      <c r="I195" s="349">
        <v>171349</v>
      </c>
      <c r="J195" s="349">
        <v>210003</v>
      </c>
      <c r="K195" s="349">
        <v>353485</v>
      </c>
      <c r="L195" s="349">
        <v>204469</v>
      </c>
      <c r="M195" s="319">
        <v>961177</v>
      </c>
    </row>
    <row r="196" spans="1:13" x14ac:dyDescent="0.25">
      <c r="A196" s="473"/>
      <c r="B196" s="462"/>
      <c r="C196" s="462"/>
      <c r="D196" s="460" t="s">
        <v>1255</v>
      </c>
      <c r="E196" s="464" t="s">
        <v>159</v>
      </c>
      <c r="F196" s="40" t="s">
        <v>3</v>
      </c>
      <c r="G196" s="355">
        <v>0</v>
      </c>
      <c r="H196" s="351">
        <v>31059</v>
      </c>
      <c r="I196" s="351">
        <v>11309</v>
      </c>
      <c r="J196" s="351">
        <v>23767</v>
      </c>
      <c r="K196" s="351">
        <v>11473</v>
      </c>
      <c r="L196" s="351">
        <v>9568</v>
      </c>
      <c r="M196" s="320">
        <v>87176</v>
      </c>
    </row>
    <row r="197" spans="1:13" x14ac:dyDescent="0.25">
      <c r="A197" s="473"/>
      <c r="B197" s="462"/>
      <c r="C197" s="462"/>
      <c r="D197" s="462"/>
      <c r="E197" s="462"/>
      <c r="F197" s="39" t="s">
        <v>2</v>
      </c>
      <c r="G197" s="356">
        <v>0</v>
      </c>
      <c r="H197" s="347">
        <v>31799</v>
      </c>
      <c r="I197" s="347">
        <v>84304</v>
      </c>
      <c r="J197" s="347">
        <v>43999</v>
      </c>
      <c r="K197" s="347">
        <v>41307</v>
      </c>
      <c r="L197" s="347">
        <v>5532</v>
      </c>
      <c r="M197" s="318">
        <v>206941</v>
      </c>
    </row>
    <row r="198" spans="1:13" x14ac:dyDescent="0.25">
      <c r="A198" s="473"/>
      <c r="B198" s="462"/>
      <c r="C198" s="462"/>
      <c r="D198" s="462"/>
      <c r="E198" s="462"/>
      <c r="F198" s="39" t="s">
        <v>1</v>
      </c>
      <c r="G198" s="356">
        <v>145925</v>
      </c>
      <c r="H198" s="347">
        <v>77053</v>
      </c>
      <c r="I198" s="347">
        <v>85427</v>
      </c>
      <c r="J198" s="347">
        <v>10219</v>
      </c>
      <c r="K198" s="347">
        <v>16669</v>
      </c>
      <c r="L198" s="347">
        <v>6205</v>
      </c>
      <c r="M198" s="318">
        <v>341498</v>
      </c>
    </row>
    <row r="199" spans="1:13" x14ac:dyDescent="0.25">
      <c r="A199" s="473"/>
      <c r="B199" s="462"/>
      <c r="C199" s="462"/>
      <c r="D199" s="462"/>
      <c r="E199" s="462"/>
      <c r="F199" s="39" t="s">
        <v>0</v>
      </c>
      <c r="G199" s="356">
        <v>203507</v>
      </c>
      <c r="H199" s="347">
        <v>172297</v>
      </c>
      <c r="I199" s="347">
        <v>366981</v>
      </c>
      <c r="J199" s="347">
        <v>57901</v>
      </c>
      <c r="K199" s="347">
        <v>6627</v>
      </c>
      <c r="L199" s="347">
        <v>8427</v>
      </c>
      <c r="M199" s="318">
        <v>815740</v>
      </c>
    </row>
    <row r="200" spans="1:13" x14ac:dyDescent="0.25">
      <c r="A200" s="473"/>
      <c r="B200" s="462"/>
      <c r="C200" s="462"/>
      <c r="D200" s="463"/>
      <c r="E200" s="465" t="s">
        <v>25</v>
      </c>
      <c r="F200" s="466"/>
      <c r="G200" s="357">
        <v>349432</v>
      </c>
      <c r="H200" s="349">
        <v>312208</v>
      </c>
      <c r="I200" s="349">
        <v>548021</v>
      </c>
      <c r="J200" s="349">
        <v>135886</v>
      </c>
      <c r="K200" s="349">
        <v>76076</v>
      </c>
      <c r="L200" s="349">
        <v>29732</v>
      </c>
      <c r="M200" s="319">
        <v>1451355</v>
      </c>
    </row>
    <row r="201" spans="1:13" x14ac:dyDescent="0.25">
      <c r="A201" s="473"/>
      <c r="B201" s="462"/>
      <c r="C201" s="462"/>
      <c r="D201" s="460" t="s">
        <v>1256</v>
      </c>
      <c r="E201" s="464" t="s">
        <v>159</v>
      </c>
      <c r="F201" s="40" t="s">
        <v>3</v>
      </c>
      <c r="G201" s="355">
        <v>0</v>
      </c>
      <c r="H201" s="351">
        <v>167544</v>
      </c>
      <c r="I201" s="351">
        <v>204786</v>
      </c>
      <c r="J201" s="351">
        <v>243787</v>
      </c>
      <c r="K201" s="351">
        <v>406541</v>
      </c>
      <c r="L201" s="351">
        <v>225104</v>
      </c>
      <c r="M201" s="320">
        <v>1247762</v>
      </c>
    </row>
    <row r="202" spans="1:13" x14ac:dyDescent="0.25">
      <c r="A202" s="473"/>
      <c r="B202" s="462"/>
      <c r="C202" s="462"/>
      <c r="D202" s="462"/>
      <c r="E202" s="462"/>
      <c r="F202" s="39" t="s">
        <v>2</v>
      </c>
      <c r="G202" s="356">
        <v>0</v>
      </c>
      <c r="H202" s="347">
        <v>12595</v>
      </c>
      <c r="I202" s="347">
        <v>8719</v>
      </c>
      <c r="J202" s="347">
        <v>98868</v>
      </c>
      <c r="K202" s="347">
        <v>45245</v>
      </c>
      <c r="L202" s="347">
        <v>61060</v>
      </c>
      <c r="M202" s="318">
        <v>226487</v>
      </c>
    </row>
    <row r="203" spans="1:13" x14ac:dyDescent="0.25">
      <c r="A203" s="473"/>
      <c r="B203" s="462"/>
      <c r="C203" s="462"/>
      <c r="D203" s="462"/>
      <c r="E203" s="462"/>
      <c r="F203" s="39" t="s">
        <v>1</v>
      </c>
      <c r="G203" s="356">
        <v>337018</v>
      </c>
      <c r="H203" s="347">
        <v>344183</v>
      </c>
      <c r="I203" s="347">
        <v>126750</v>
      </c>
      <c r="J203" s="347">
        <v>78172</v>
      </c>
      <c r="K203" s="347">
        <v>21163</v>
      </c>
      <c r="L203" s="347">
        <v>10840</v>
      </c>
      <c r="M203" s="318">
        <v>918126</v>
      </c>
    </row>
    <row r="204" spans="1:13" x14ac:dyDescent="0.25">
      <c r="A204" s="473"/>
      <c r="B204" s="462"/>
      <c r="C204" s="462"/>
      <c r="D204" s="462"/>
      <c r="E204" s="462"/>
      <c r="F204" s="39" t="s">
        <v>0</v>
      </c>
      <c r="G204" s="356">
        <v>43868</v>
      </c>
      <c r="H204" s="347">
        <v>9609</v>
      </c>
      <c r="I204" s="347">
        <v>7116</v>
      </c>
      <c r="J204" s="347">
        <v>1468</v>
      </c>
      <c r="K204" s="347">
        <v>1163</v>
      </c>
      <c r="L204" s="347">
        <v>8282</v>
      </c>
      <c r="M204" s="318">
        <v>71506</v>
      </c>
    </row>
    <row r="205" spans="1:13" x14ac:dyDescent="0.25">
      <c r="A205" s="473"/>
      <c r="B205" s="462"/>
      <c r="C205" s="462"/>
      <c r="D205" s="463"/>
      <c r="E205" s="465" t="s">
        <v>25</v>
      </c>
      <c r="F205" s="466"/>
      <c r="G205" s="357">
        <v>380886</v>
      </c>
      <c r="H205" s="349">
        <v>533931</v>
      </c>
      <c r="I205" s="349">
        <v>347371</v>
      </c>
      <c r="J205" s="349">
        <v>422295</v>
      </c>
      <c r="K205" s="349">
        <v>474112</v>
      </c>
      <c r="L205" s="349">
        <v>305286</v>
      </c>
      <c r="M205" s="319">
        <v>2463881</v>
      </c>
    </row>
    <row r="206" spans="1:13" x14ac:dyDescent="0.25">
      <c r="A206" s="473"/>
      <c r="B206" s="462"/>
      <c r="C206" s="462"/>
      <c r="D206" s="460" t="s">
        <v>1257</v>
      </c>
      <c r="E206" s="464" t="s">
        <v>159</v>
      </c>
      <c r="F206" s="40" t="s">
        <v>3</v>
      </c>
      <c r="G206" s="350">
        <v>0</v>
      </c>
      <c r="H206" s="352">
        <v>0</v>
      </c>
      <c r="I206" s="351">
        <v>2146</v>
      </c>
      <c r="J206" s="351">
        <v>26308</v>
      </c>
      <c r="K206" s="351">
        <v>23736</v>
      </c>
      <c r="L206" s="351">
        <v>40038</v>
      </c>
      <c r="M206" s="320">
        <v>92228</v>
      </c>
    </row>
    <row r="207" spans="1:13" x14ac:dyDescent="0.25">
      <c r="A207" s="473"/>
      <c r="B207" s="462"/>
      <c r="C207" s="462"/>
      <c r="D207" s="462"/>
      <c r="E207" s="462"/>
      <c r="F207" s="39" t="s">
        <v>2</v>
      </c>
      <c r="G207" s="346">
        <v>0</v>
      </c>
      <c r="H207" s="353">
        <v>0</v>
      </c>
      <c r="I207" s="347">
        <v>0</v>
      </c>
      <c r="J207" s="347">
        <v>1586</v>
      </c>
      <c r="K207" s="347">
        <v>937</v>
      </c>
      <c r="L207" s="347">
        <v>0</v>
      </c>
      <c r="M207" s="318">
        <v>2523</v>
      </c>
    </row>
    <row r="208" spans="1:13" x14ac:dyDescent="0.25">
      <c r="A208" s="473"/>
      <c r="B208" s="462"/>
      <c r="C208" s="462"/>
      <c r="D208" s="462"/>
      <c r="E208" s="462"/>
      <c r="F208" s="39" t="s">
        <v>1</v>
      </c>
      <c r="G208" s="346">
        <v>0</v>
      </c>
      <c r="H208" s="353">
        <v>0</v>
      </c>
      <c r="I208" s="347">
        <v>2892</v>
      </c>
      <c r="J208" s="347">
        <v>1068</v>
      </c>
      <c r="K208" s="347">
        <v>3290</v>
      </c>
      <c r="L208" s="347">
        <v>794</v>
      </c>
      <c r="M208" s="318">
        <v>8044</v>
      </c>
    </row>
    <row r="209" spans="1:13" x14ac:dyDescent="0.25">
      <c r="A209" s="473"/>
      <c r="B209" s="462"/>
      <c r="C209" s="462"/>
      <c r="D209" s="462"/>
      <c r="E209" s="462"/>
      <c r="F209" s="39" t="s">
        <v>0</v>
      </c>
      <c r="G209" s="346">
        <v>0</v>
      </c>
      <c r="H209" s="353">
        <v>0</v>
      </c>
      <c r="I209" s="347">
        <v>1709</v>
      </c>
      <c r="J209" s="347">
        <v>0</v>
      </c>
      <c r="K209" s="347">
        <v>32518</v>
      </c>
      <c r="L209" s="347">
        <v>735</v>
      </c>
      <c r="M209" s="318">
        <v>34962</v>
      </c>
    </row>
    <row r="210" spans="1:13" x14ac:dyDescent="0.25">
      <c r="A210" s="473"/>
      <c r="B210" s="462"/>
      <c r="C210" s="462"/>
      <c r="D210" s="463"/>
      <c r="E210" s="465" t="s">
        <v>25</v>
      </c>
      <c r="F210" s="466"/>
      <c r="G210" s="348">
        <v>0</v>
      </c>
      <c r="H210" s="354">
        <v>0</v>
      </c>
      <c r="I210" s="349">
        <v>6747</v>
      </c>
      <c r="J210" s="349">
        <v>28962</v>
      </c>
      <c r="K210" s="349">
        <v>60481</v>
      </c>
      <c r="L210" s="349">
        <v>41567</v>
      </c>
      <c r="M210" s="319">
        <v>137757</v>
      </c>
    </row>
    <row r="211" spans="1:13" x14ac:dyDescent="0.25">
      <c r="A211" s="473"/>
      <c r="B211" s="462"/>
      <c r="C211" s="462"/>
      <c r="D211" s="460" t="s">
        <v>1258</v>
      </c>
      <c r="E211" s="464" t="s">
        <v>159</v>
      </c>
      <c r="F211" s="40" t="s">
        <v>3</v>
      </c>
      <c r="G211" s="355">
        <v>0</v>
      </c>
      <c r="H211" s="351">
        <v>10198</v>
      </c>
      <c r="I211" s="351">
        <v>29968</v>
      </c>
      <c r="J211" s="351">
        <v>29968</v>
      </c>
      <c r="K211" s="351">
        <v>587</v>
      </c>
      <c r="L211" s="351">
        <v>0</v>
      </c>
      <c r="M211" s="320">
        <v>70721</v>
      </c>
    </row>
    <row r="212" spans="1:13" x14ac:dyDescent="0.25">
      <c r="A212" s="473"/>
      <c r="B212" s="462"/>
      <c r="C212" s="462"/>
      <c r="D212" s="462"/>
      <c r="E212" s="462"/>
      <c r="F212" s="39" t="s">
        <v>2</v>
      </c>
      <c r="G212" s="356">
        <v>0</v>
      </c>
      <c r="H212" s="347">
        <v>0</v>
      </c>
      <c r="I212" s="347">
        <v>573</v>
      </c>
      <c r="J212" s="347">
        <v>0</v>
      </c>
      <c r="K212" s="347">
        <v>19798</v>
      </c>
      <c r="L212" s="347">
        <v>33589</v>
      </c>
      <c r="M212" s="318">
        <v>53960</v>
      </c>
    </row>
    <row r="213" spans="1:13" x14ac:dyDescent="0.25">
      <c r="A213" s="473"/>
      <c r="B213" s="462"/>
      <c r="C213" s="462"/>
      <c r="D213" s="462"/>
      <c r="E213" s="462"/>
      <c r="F213" s="39" t="s">
        <v>1</v>
      </c>
      <c r="G213" s="356">
        <v>48136</v>
      </c>
      <c r="H213" s="347">
        <v>10617</v>
      </c>
      <c r="I213" s="347">
        <v>8989</v>
      </c>
      <c r="J213" s="347">
        <v>2252</v>
      </c>
      <c r="K213" s="347">
        <v>0</v>
      </c>
      <c r="L213" s="347">
        <v>0</v>
      </c>
      <c r="M213" s="318">
        <v>69994</v>
      </c>
    </row>
    <row r="214" spans="1:13" x14ac:dyDescent="0.25">
      <c r="A214" s="473"/>
      <c r="B214" s="462"/>
      <c r="C214" s="462"/>
      <c r="D214" s="462"/>
      <c r="E214" s="462"/>
      <c r="F214" s="39" t="s">
        <v>0</v>
      </c>
      <c r="G214" s="356">
        <v>1499</v>
      </c>
      <c r="H214" s="347">
        <v>0</v>
      </c>
      <c r="I214" s="347">
        <v>1126</v>
      </c>
      <c r="J214" s="347">
        <v>0</v>
      </c>
      <c r="K214" s="347">
        <v>3213</v>
      </c>
      <c r="L214" s="347">
        <v>0</v>
      </c>
      <c r="M214" s="318">
        <v>5838</v>
      </c>
    </row>
    <row r="215" spans="1:13" x14ac:dyDescent="0.25">
      <c r="A215" s="473"/>
      <c r="B215" s="462"/>
      <c r="C215" s="462"/>
      <c r="D215" s="463"/>
      <c r="E215" s="465" t="s">
        <v>25</v>
      </c>
      <c r="F215" s="466"/>
      <c r="G215" s="357">
        <v>49635</v>
      </c>
      <c r="H215" s="349">
        <v>20815</v>
      </c>
      <c r="I215" s="349">
        <v>40656</v>
      </c>
      <c r="J215" s="349">
        <v>32220</v>
      </c>
      <c r="K215" s="349">
        <v>23598</v>
      </c>
      <c r="L215" s="349">
        <v>33589</v>
      </c>
      <c r="M215" s="319">
        <v>200513</v>
      </c>
    </row>
    <row r="216" spans="1:13" x14ac:dyDescent="0.25">
      <c r="A216" s="473"/>
      <c r="B216" s="462"/>
      <c r="C216" s="462"/>
      <c r="D216" s="460" t="s">
        <v>1259</v>
      </c>
      <c r="E216" s="464" t="s">
        <v>159</v>
      </c>
      <c r="F216" s="40" t="s">
        <v>3</v>
      </c>
      <c r="G216" s="355">
        <v>0</v>
      </c>
      <c r="H216" s="351">
        <v>11077</v>
      </c>
      <c r="I216" s="351">
        <v>13292</v>
      </c>
      <c r="J216" s="351">
        <v>4999</v>
      </c>
      <c r="K216" s="351">
        <v>17013</v>
      </c>
      <c r="L216" s="351">
        <v>15735</v>
      </c>
      <c r="M216" s="320">
        <v>62116</v>
      </c>
    </row>
    <row r="217" spans="1:13" x14ac:dyDescent="0.25">
      <c r="A217" s="473"/>
      <c r="B217" s="462"/>
      <c r="C217" s="462"/>
      <c r="D217" s="462"/>
      <c r="E217" s="462"/>
      <c r="F217" s="39" t="s">
        <v>2</v>
      </c>
      <c r="G217" s="356">
        <v>0</v>
      </c>
      <c r="H217" s="347">
        <v>2231</v>
      </c>
      <c r="I217" s="347">
        <v>0</v>
      </c>
      <c r="J217" s="347">
        <v>1708</v>
      </c>
      <c r="K217" s="347">
        <v>2213</v>
      </c>
      <c r="L217" s="347">
        <v>6529</v>
      </c>
      <c r="M217" s="318">
        <v>12681</v>
      </c>
    </row>
    <row r="218" spans="1:13" x14ac:dyDescent="0.25">
      <c r="A218" s="473"/>
      <c r="B218" s="462"/>
      <c r="C218" s="462"/>
      <c r="D218" s="462"/>
      <c r="E218" s="462"/>
      <c r="F218" s="39" t="s">
        <v>1</v>
      </c>
      <c r="G218" s="356">
        <v>24940</v>
      </c>
      <c r="H218" s="347">
        <v>25603</v>
      </c>
      <c r="I218" s="347">
        <v>0</v>
      </c>
      <c r="J218" s="347">
        <v>3766</v>
      </c>
      <c r="K218" s="347">
        <v>0</v>
      </c>
      <c r="L218" s="347">
        <v>0</v>
      </c>
      <c r="M218" s="318">
        <v>54309</v>
      </c>
    </row>
    <row r="219" spans="1:13" x14ac:dyDescent="0.25">
      <c r="A219" s="473"/>
      <c r="B219" s="462"/>
      <c r="C219" s="462"/>
      <c r="D219" s="462"/>
      <c r="E219" s="462"/>
      <c r="F219" s="39" t="s">
        <v>0</v>
      </c>
      <c r="G219" s="356">
        <v>16759</v>
      </c>
      <c r="H219" s="347">
        <v>1902</v>
      </c>
      <c r="I219" s="347">
        <v>1595</v>
      </c>
      <c r="J219" s="347">
        <v>0</v>
      </c>
      <c r="K219" s="347">
        <v>0</v>
      </c>
      <c r="L219" s="347">
        <v>0</v>
      </c>
      <c r="M219" s="318">
        <v>20256</v>
      </c>
    </row>
    <row r="220" spans="1:13" x14ac:dyDescent="0.25">
      <c r="A220" s="473"/>
      <c r="B220" s="462"/>
      <c r="C220" s="462"/>
      <c r="D220" s="463"/>
      <c r="E220" s="465" t="s">
        <v>25</v>
      </c>
      <c r="F220" s="466"/>
      <c r="G220" s="357">
        <v>41699</v>
      </c>
      <c r="H220" s="349">
        <v>40813</v>
      </c>
      <c r="I220" s="349">
        <v>14887</v>
      </c>
      <c r="J220" s="349">
        <v>10473</v>
      </c>
      <c r="K220" s="349">
        <v>19226</v>
      </c>
      <c r="L220" s="349">
        <v>22264</v>
      </c>
      <c r="M220" s="319">
        <v>149362</v>
      </c>
    </row>
    <row r="221" spans="1:13" x14ac:dyDescent="0.25">
      <c r="A221" s="473"/>
      <c r="B221" s="462"/>
      <c r="C221" s="462"/>
      <c r="D221" s="460" t="s">
        <v>1260</v>
      </c>
      <c r="E221" s="464" t="s">
        <v>159</v>
      </c>
      <c r="F221" s="40" t="s">
        <v>3</v>
      </c>
      <c r="G221" s="350">
        <v>0</v>
      </c>
      <c r="H221" s="351">
        <v>1735</v>
      </c>
      <c r="I221" s="351">
        <v>13720</v>
      </c>
      <c r="J221" s="351">
        <v>3493</v>
      </c>
      <c r="K221" s="351">
        <v>21064</v>
      </c>
      <c r="L221" s="351">
        <v>22719</v>
      </c>
      <c r="M221" s="320">
        <v>62731</v>
      </c>
    </row>
    <row r="222" spans="1:13" x14ac:dyDescent="0.25">
      <c r="A222" s="473"/>
      <c r="B222" s="462"/>
      <c r="C222" s="462"/>
      <c r="D222" s="462"/>
      <c r="E222" s="462"/>
      <c r="F222" s="39" t="s">
        <v>2</v>
      </c>
      <c r="G222" s="346">
        <v>0</v>
      </c>
      <c r="H222" s="347">
        <v>110</v>
      </c>
      <c r="I222" s="347">
        <v>912</v>
      </c>
      <c r="J222" s="347">
        <v>5560</v>
      </c>
      <c r="K222" s="347">
        <v>7825</v>
      </c>
      <c r="L222" s="347">
        <v>1433</v>
      </c>
      <c r="M222" s="318">
        <v>15840</v>
      </c>
    </row>
    <row r="223" spans="1:13" x14ac:dyDescent="0.25">
      <c r="A223" s="473"/>
      <c r="B223" s="462"/>
      <c r="C223" s="462"/>
      <c r="D223" s="462"/>
      <c r="E223" s="462"/>
      <c r="F223" s="39" t="s">
        <v>1</v>
      </c>
      <c r="G223" s="346">
        <v>0</v>
      </c>
      <c r="H223" s="347">
        <v>0</v>
      </c>
      <c r="I223" s="347">
        <v>4327</v>
      </c>
      <c r="J223" s="347">
        <v>0</v>
      </c>
      <c r="K223" s="347">
        <v>0</v>
      </c>
      <c r="L223" s="347">
        <v>0</v>
      </c>
      <c r="M223" s="318">
        <v>4327</v>
      </c>
    </row>
    <row r="224" spans="1:13" x14ac:dyDescent="0.25">
      <c r="A224" s="473"/>
      <c r="B224" s="462"/>
      <c r="C224" s="462"/>
      <c r="D224" s="462"/>
      <c r="E224" s="462"/>
      <c r="F224" s="39" t="s">
        <v>0</v>
      </c>
      <c r="G224" s="346">
        <v>0</v>
      </c>
      <c r="H224" s="347">
        <v>0</v>
      </c>
      <c r="I224" s="347">
        <v>3386</v>
      </c>
      <c r="J224" s="347">
        <v>6961</v>
      </c>
      <c r="K224" s="347">
        <v>216</v>
      </c>
      <c r="L224" s="347">
        <v>0</v>
      </c>
      <c r="M224" s="318">
        <v>10563</v>
      </c>
    </row>
    <row r="225" spans="1:13" x14ac:dyDescent="0.25">
      <c r="A225" s="473"/>
      <c r="B225" s="462"/>
      <c r="C225" s="462"/>
      <c r="D225" s="463"/>
      <c r="E225" s="465" t="s">
        <v>25</v>
      </c>
      <c r="F225" s="466"/>
      <c r="G225" s="348">
        <v>0</v>
      </c>
      <c r="H225" s="349">
        <v>1845</v>
      </c>
      <c r="I225" s="349">
        <v>22345</v>
      </c>
      <c r="J225" s="349">
        <v>16014</v>
      </c>
      <c r="K225" s="349">
        <v>29105</v>
      </c>
      <c r="L225" s="349">
        <v>24152</v>
      </c>
      <c r="M225" s="319">
        <v>93461</v>
      </c>
    </row>
    <row r="226" spans="1:13" x14ac:dyDescent="0.25">
      <c r="A226" s="473"/>
      <c r="B226" s="462"/>
      <c r="C226" s="462"/>
      <c r="D226" s="460" t="s">
        <v>1261</v>
      </c>
      <c r="E226" s="464" t="s">
        <v>159</v>
      </c>
      <c r="F226" s="40" t="s">
        <v>3</v>
      </c>
      <c r="G226" s="355">
        <v>0</v>
      </c>
      <c r="H226" s="351">
        <v>9545</v>
      </c>
      <c r="I226" s="351">
        <v>4237</v>
      </c>
      <c r="J226" s="351">
        <v>3981</v>
      </c>
      <c r="K226" s="351">
        <v>2182</v>
      </c>
      <c r="L226" s="351">
        <v>0</v>
      </c>
      <c r="M226" s="320">
        <v>19945</v>
      </c>
    </row>
    <row r="227" spans="1:13" x14ac:dyDescent="0.25">
      <c r="A227" s="473"/>
      <c r="B227" s="462"/>
      <c r="C227" s="462"/>
      <c r="D227" s="462"/>
      <c r="E227" s="462"/>
      <c r="F227" s="39" t="s">
        <v>2</v>
      </c>
      <c r="G227" s="356">
        <v>0</v>
      </c>
      <c r="H227" s="347">
        <v>0</v>
      </c>
      <c r="I227" s="347">
        <v>0</v>
      </c>
      <c r="J227" s="347">
        <v>0</v>
      </c>
      <c r="K227" s="347">
        <v>1727</v>
      </c>
      <c r="L227" s="347">
        <v>552</v>
      </c>
      <c r="M227" s="318">
        <v>2279</v>
      </c>
    </row>
    <row r="228" spans="1:13" x14ac:dyDescent="0.25">
      <c r="A228" s="473"/>
      <c r="B228" s="462"/>
      <c r="C228" s="462"/>
      <c r="D228" s="462"/>
      <c r="E228" s="462"/>
      <c r="F228" s="39" t="s">
        <v>1</v>
      </c>
      <c r="G228" s="356">
        <v>5200</v>
      </c>
      <c r="H228" s="347">
        <v>10299</v>
      </c>
      <c r="I228" s="347">
        <v>1173</v>
      </c>
      <c r="J228" s="347">
        <v>5960</v>
      </c>
      <c r="K228" s="347">
        <v>199</v>
      </c>
      <c r="L228" s="347">
        <v>0</v>
      </c>
      <c r="M228" s="318">
        <v>22831</v>
      </c>
    </row>
    <row r="229" spans="1:13" x14ac:dyDescent="0.25">
      <c r="A229" s="473"/>
      <c r="B229" s="462"/>
      <c r="C229" s="462"/>
      <c r="D229" s="462"/>
      <c r="E229" s="462"/>
      <c r="F229" s="39" t="s">
        <v>0</v>
      </c>
      <c r="G229" s="356">
        <v>0</v>
      </c>
      <c r="H229" s="347">
        <v>0</v>
      </c>
      <c r="I229" s="347">
        <v>9846</v>
      </c>
      <c r="J229" s="347">
        <v>2697</v>
      </c>
      <c r="K229" s="347">
        <v>3248</v>
      </c>
      <c r="L229" s="347">
        <v>0</v>
      </c>
      <c r="M229" s="318">
        <v>15791</v>
      </c>
    </row>
    <row r="230" spans="1:13" x14ac:dyDescent="0.25">
      <c r="A230" s="473"/>
      <c r="B230" s="462"/>
      <c r="C230" s="462"/>
      <c r="D230" s="463"/>
      <c r="E230" s="465" t="s">
        <v>25</v>
      </c>
      <c r="F230" s="466"/>
      <c r="G230" s="357">
        <v>5200</v>
      </c>
      <c r="H230" s="349">
        <v>19844</v>
      </c>
      <c r="I230" s="349">
        <v>15256</v>
      </c>
      <c r="J230" s="349">
        <v>12638</v>
      </c>
      <c r="K230" s="349">
        <v>7356</v>
      </c>
      <c r="L230" s="349">
        <v>552</v>
      </c>
      <c r="M230" s="319">
        <v>60846</v>
      </c>
    </row>
    <row r="231" spans="1:13" x14ac:dyDescent="0.25">
      <c r="A231" s="473"/>
      <c r="B231" s="462"/>
      <c r="C231" s="462"/>
      <c r="D231" s="460" t="s">
        <v>1262</v>
      </c>
      <c r="E231" s="464" t="s">
        <v>159</v>
      </c>
      <c r="F231" s="40" t="s">
        <v>3</v>
      </c>
      <c r="G231" s="355">
        <v>0</v>
      </c>
      <c r="H231" s="351">
        <v>71619</v>
      </c>
      <c r="I231" s="351">
        <v>81665</v>
      </c>
      <c r="J231" s="351">
        <v>182382</v>
      </c>
      <c r="K231" s="351">
        <v>361121</v>
      </c>
      <c r="L231" s="351">
        <v>411550</v>
      </c>
      <c r="M231" s="320">
        <v>1108337</v>
      </c>
    </row>
    <row r="232" spans="1:13" x14ac:dyDescent="0.25">
      <c r="A232" s="473"/>
      <c r="B232" s="462"/>
      <c r="C232" s="462"/>
      <c r="D232" s="462"/>
      <c r="E232" s="462"/>
      <c r="F232" s="39" t="s">
        <v>2</v>
      </c>
      <c r="G232" s="356">
        <v>0</v>
      </c>
      <c r="H232" s="347">
        <v>12920</v>
      </c>
      <c r="I232" s="347">
        <v>38490</v>
      </c>
      <c r="J232" s="347">
        <v>49588</v>
      </c>
      <c r="K232" s="347">
        <v>157883</v>
      </c>
      <c r="L232" s="347">
        <v>157765</v>
      </c>
      <c r="M232" s="318">
        <v>416646</v>
      </c>
    </row>
    <row r="233" spans="1:13" x14ac:dyDescent="0.25">
      <c r="A233" s="473"/>
      <c r="B233" s="462"/>
      <c r="C233" s="462"/>
      <c r="D233" s="462"/>
      <c r="E233" s="462"/>
      <c r="F233" s="39" t="s">
        <v>1</v>
      </c>
      <c r="G233" s="356">
        <v>240571</v>
      </c>
      <c r="H233" s="347">
        <v>69253</v>
      </c>
      <c r="I233" s="347">
        <v>44069</v>
      </c>
      <c r="J233" s="347">
        <v>74846</v>
      </c>
      <c r="K233" s="347">
        <v>6142</v>
      </c>
      <c r="L233" s="347">
        <v>2608</v>
      </c>
      <c r="M233" s="318">
        <v>437489</v>
      </c>
    </row>
    <row r="234" spans="1:13" x14ac:dyDescent="0.25">
      <c r="A234" s="473"/>
      <c r="B234" s="462"/>
      <c r="C234" s="462"/>
      <c r="D234" s="462"/>
      <c r="E234" s="462"/>
      <c r="F234" s="39" t="s">
        <v>0</v>
      </c>
      <c r="G234" s="356">
        <v>223355</v>
      </c>
      <c r="H234" s="347">
        <v>42468</v>
      </c>
      <c r="I234" s="347">
        <v>51445</v>
      </c>
      <c r="J234" s="347">
        <v>40663</v>
      </c>
      <c r="K234" s="347">
        <v>838</v>
      </c>
      <c r="L234" s="347">
        <v>2462</v>
      </c>
      <c r="M234" s="318">
        <v>361231</v>
      </c>
    </row>
    <row r="235" spans="1:13" x14ac:dyDescent="0.25">
      <c r="A235" s="473"/>
      <c r="B235" s="462"/>
      <c r="C235" s="462"/>
      <c r="D235" s="463"/>
      <c r="E235" s="465" t="s">
        <v>25</v>
      </c>
      <c r="F235" s="466"/>
      <c r="G235" s="357">
        <v>463926</v>
      </c>
      <c r="H235" s="349">
        <v>196260</v>
      </c>
      <c r="I235" s="349">
        <v>215669</v>
      </c>
      <c r="J235" s="349">
        <v>347479</v>
      </c>
      <c r="K235" s="349">
        <v>525984</v>
      </c>
      <c r="L235" s="349">
        <v>574385</v>
      </c>
      <c r="M235" s="319">
        <v>2323703</v>
      </c>
    </row>
    <row r="236" spans="1:13" x14ac:dyDescent="0.25">
      <c r="A236" s="473"/>
      <c r="B236" s="462"/>
      <c r="C236" s="462"/>
      <c r="D236" s="460" t="s">
        <v>1263</v>
      </c>
      <c r="E236" s="464" t="s">
        <v>159</v>
      </c>
      <c r="F236" s="40" t="s">
        <v>3</v>
      </c>
      <c r="G236" s="350">
        <v>0</v>
      </c>
      <c r="H236" s="352">
        <v>0</v>
      </c>
      <c r="I236" s="351">
        <v>3802</v>
      </c>
      <c r="J236" s="351">
        <v>28952</v>
      </c>
      <c r="K236" s="351">
        <v>20493</v>
      </c>
      <c r="L236" s="351">
        <v>68288</v>
      </c>
      <c r="M236" s="320">
        <v>121535</v>
      </c>
    </row>
    <row r="237" spans="1:13" x14ac:dyDescent="0.25">
      <c r="A237" s="473"/>
      <c r="B237" s="462"/>
      <c r="C237" s="462"/>
      <c r="D237" s="462"/>
      <c r="E237" s="462"/>
      <c r="F237" s="39" t="s">
        <v>2</v>
      </c>
      <c r="G237" s="346">
        <v>0</v>
      </c>
      <c r="H237" s="353">
        <v>0</v>
      </c>
      <c r="I237" s="347">
        <v>0</v>
      </c>
      <c r="J237" s="347">
        <v>6132</v>
      </c>
      <c r="K237" s="347">
        <v>31318</v>
      </c>
      <c r="L237" s="347">
        <v>29583</v>
      </c>
      <c r="M237" s="318">
        <v>67033</v>
      </c>
    </row>
    <row r="238" spans="1:13" x14ac:dyDescent="0.25">
      <c r="A238" s="473"/>
      <c r="B238" s="462"/>
      <c r="C238" s="462"/>
      <c r="D238" s="462"/>
      <c r="E238" s="462"/>
      <c r="F238" s="39" t="s">
        <v>1</v>
      </c>
      <c r="G238" s="346">
        <v>0</v>
      </c>
      <c r="H238" s="353">
        <v>0</v>
      </c>
      <c r="I238" s="347">
        <v>28</v>
      </c>
      <c r="J238" s="347">
        <v>2823</v>
      </c>
      <c r="K238" s="347">
        <v>781</v>
      </c>
      <c r="L238" s="347">
        <v>0</v>
      </c>
      <c r="M238" s="318">
        <v>3632</v>
      </c>
    </row>
    <row r="239" spans="1:13" x14ac:dyDescent="0.25">
      <c r="A239" s="473"/>
      <c r="B239" s="462"/>
      <c r="C239" s="462"/>
      <c r="D239" s="462"/>
      <c r="E239" s="462"/>
      <c r="F239" s="39" t="s">
        <v>0</v>
      </c>
      <c r="G239" s="346">
        <v>0</v>
      </c>
      <c r="H239" s="353">
        <v>0</v>
      </c>
      <c r="I239" s="347">
        <v>1349</v>
      </c>
      <c r="J239" s="347">
        <v>0</v>
      </c>
      <c r="K239" s="347">
        <v>4342</v>
      </c>
      <c r="L239" s="347">
        <v>112</v>
      </c>
      <c r="M239" s="318">
        <v>5803</v>
      </c>
    </row>
    <row r="240" spans="1:13" x14ac:dyDescent="0.25">
      <c r="A240" s="473"/>
      <c r="B240" s="462"/>
      <c r="C240" s="462"/>
      <c r="D240" s="463"/>
      <c r="E240" s="465" t="s">
        <v>25</v>
      </c>
      <c r="F240" s="466"/>
      <c r="G240" s="348">
        <v>0</v>
      </c>
      <c r="H240" s="354">
        <v>0</v>
      </c>
      <c r="I240" s="349">
        <v>5179</v>
      </c>
      <c r="J240" s="349">
        <v>37907</v>
      </c>
      <c r="K240" s="349">
        <v>56934</v>
      </c>
      <c r="L240" s="349">
        <v>97983</v>
      </c>
      <c r="M240" s="319">
        <v>198003</v>
      </c>
    </row>
    <row r="241" spans="1:13" x14ac:dyDescent="0.25">
      <c r="A241" s="473"/>
      <c r="B241" s="462"/>
      <c r="C241" s="462"/>
      <c r="D241" s="460" t="s">
        <v>1264</v>
      </c>
      <c r="E241" s="464" t="s">
        <v>159</v>
      </c>
      <c r="F241" s="40" t="s">
        <v>3</v>
      </c>
      <c r="G241" s="355">
        <v>0</v>
      </c>
      <c r="H241" s="351">
        <v>22260</v>
      </c>
      <c r="I241" s="351">
        <v>10892</v>
      </c>
      <c r="J241" s="351">
        <v>4729</v>
      </c>
      <c r="K241" s="351">
        <v>3949</v>
      </c>
      <c r="L241" s="351">
        <v>1877</v>
      </c>
      <c r="M241" s="320">
        <v>43707</v>
      </c>
    </row>
    <row r="242" spans="1:13" x14ac:dyDescent="0.25">
      <c r="A242" s="473"/>
      <c r="B242" s="462"/>
      <c r="C242" s="462"/>
      <c r="D242" s="462"/>
      <c r="E242" s="462"/>
      <c r="F242" s="39" t="s">
        <v>2</v>
      </c>
      <c r="G242" s="356">
        <v>0</v>
      </c>
      <c r="H242" s="347">
        <v>112</v>
      </c>
      <c r="I242" s="347">
        <v>891</v>
      </c>
      <c r="J242" s="347">
        <v>5826</v>
      </c>
      <c r="K242" s="347">
        <v>4827</v>
      </c>
      <c r="L242" s="347">
        <v>291</v>
      </c>
      <c r="M242" s="318">
        <v>11947</v>
      </c>
    </row>
    <row r="243" spans="1:13" x14ac:dyDescent="0.25">
      <c r="A243" s="473"/>
      <c r="B243" s="462"/>
      <c r="C243" s="462"/>
      <c r="D243" s="462"/>
      <c r="E243" s="462"/>
      <c r="F243" s="39" t="s">
        <v>1</v>
      </c>
      <c r="G243" s="356">
        <v>70</v>
      </c>
      <c r="H243" s="347">
        <v>8874</v>
      </c>
      <c r="I243" s="347">
        <v>31318</v>
      </c>
      <c r="J243" s="347">
        <v>0</v>
      </c>
      <c r="K243" s="347">
        <v>0</v>
      </c>
      <c r="L243" s="347">
        <v>1783</v>
      </c>
      <c r="M243" s="318">
        <v>42045</v>
      </c>
    </row>
    <row r="244" spans="1:13" x14ac:dyDescent="0.25">
      <c r="A244" s="473"/>
      <c r="B244" s="462"/>
      <c r="C244" s="462"/>
      <c r="D244" s="462"/>
      <c r="E244" s="462"/>
      <c r="F244" s="39" t="s">
        <v>0</v>
      </c>
      <c r="G244" s="356">
        <v>12907</v>
      </c>
      <c r="H244" s="347">
        <v>27409</v>
      </c>
      <c r="I244" s="347">
        <v>9000</v>
      </c>
      <c r="J244" s="347">
        <v>4084</v>
      </c>
      <c r="K244" s="347">
        <v>0</v>
      </c>
      <c r="L244" s="347">
        <v>1452</v>
      </c>
      <c r="M244" s="318">
        <v>54852</v>
      </c>
    </row>
    <row r="245" spans="1:13" x14ac:dyDescent="0.25">
      <c r="A245" s="473"/>
      <c r="B245" s="462"/>
      <c r="C245" s="463"/>
      <c r="D245" s="463"/>
      <c r="E245" s="465" t="s">
        <v>25</v>
      </c>
      <c r="F245" s="466"/>
      <c r="G245" s="357">
        <v>12977</v>
      </c>
      <c r="H245" s="349">
        <v>58655</v>
      </c>
      <c r="I245" s="349">
        <v>52101</v>
      </c>
      <c r="J245" s="349">
        <v>14639</v>
      </c>
      <c r="K245" s="349">
        <v>8776</v>
      </c>
      <c r="L245" s="349">
        <v>5403</v>
      </c>
      <c r="M245" s="319">
        <v>152551</v>
      </c>
    </row>
    <row r="246" spans="1:13" x14ac:dyDescent="0.25">
      <c r="A246" s="473"/>
      <c r="B246" s="462"/>
      <c r="C246" s="460" t="s">
        <v>6</v>
      </c>
      <c r="D246" s="460" t="s">
        <v>1253</v>
      </c>
      <c r="E246" s="464" t="s">
        <v>159</v>
      </c>
      <c r="F246" s="40" t="s">
        <v>3</v>
      </c>
      <c r="G246" s="355">
        <v>0</v>
      </c>
      <c r="H246" s="351">
        <v>65398</v>
      </c>
      <c r="I246" s="351">
        <v>31937</v>
      </c>
      <c r="J246" s="351">
        <v>23084</v>
      </c>
      <c r="K246" s="351">
        <v>20283</v>
      </c>
      <c r="L246" s="351">
        <v>13862</v>
      </c>
      <c r="M246" s="320">
        <v>154564</v>
      </c>
    </row>
    <row r="247" spans="1:13" x14ac:dyDescent="0.25">
      <c r="A247" s="473"/>
      <c r="B247" s="462"/>
      <c r="C247" s="462"/>
      <c r="D247" s="462"/>
      <c r="E247" s="462"/>
      <c r="F247" s="39" t="s">
        <v>2</v>
      </c>
      <c r="G247" s="356">
        <v>0</v>
      </c>
      <c r="H247" s="347">
        <v>20764</v>
      </c>
      <c r="I247" s="347">
        <v>65649</v>
      </c>
      <c r="J247" s="347">
        <v>28875</v>
      </c>
      <c r="K247" s="347">
        <v>134052</v>
      </c>
      <c r="L247" s="347">
        <v>11132</v>
      </c>
      <c r="M247" s="318">
        <v>260472</v>
      </c>
    </row>
    <row r="248" spans="1:13" x14ac:dyDescent="0.25">
      <c r="A248" s="473"/>
      <c r="B248" s="462"/>
      <c r="C248" s="462"/>
      <c r="D248" s="462"/>
      <c r="E248" s="462"/>
      <c r="F248" s="39" t="s">
        <v>1</v>
      </c>
      <c r="G248" s="356">
        <v>245790</v>
      </c>
      <c r="H248" s="347">
        <v>89346</v>
      </c>
      <c r="I248" s="347">
        <v>16938</v>
      </c>
      <c r="J248" s="347">
        <v>8604</v>
      </c>
      <c r="K248" s="347">
        <v>893</v>
      </c>
      <c r="L248" s="347">
        <v>294</v>
      </c>
      <c r="M248" s="318">
        <v>361865</v>
      </c>
    </row>
    <row r="249" spans="1:13" x14ac:dyDescent="0.25">
      <c r="A249" s="473"/>
      <c r="B249" s="462"/>
      <c r="C249" s="462"/>
      <c r="D249" s="462"/>
      <c r="E249" s="462"/>
      <c r="F249" s="39" t="s">
        <v>0</v>
      </c>
      <c r="G249" s="356">
        <v>568696</v>
      </c>
      <c r="H249" s="347">
        <v>114876</v>
      </c>
      <c r="I249" s="347">
        <v>24880</v>
      </c>
      <c r="J249" s="347">
        <v>9329</v>
      </c>
      <c r="K249" s="347">
        <v>3141</v>
      </c>
      <c r="L249" s="347">
        <v>773</v>
      </c>
      <c r="M249" s="318">
        <v>721695</v>
      </c>
    </row>
    <row r="250" spans="1:13" x14ac:dyDescent="0.25">
      <c r="A250" s="473"/>
      <c r="B250" s="462"/>
      <c r="C250" s="462"/>
      <c r="D250" s="463"/>
      <c r="E250" s="465" t="s">
        <v>25</v>
      </c>
      <c r="F250" s="466"/>
      <c r="G250" s="357">
        <v>814486</v>
      </c>
      <c r="H250" s="349">
        <v>290384</v>
      </c>
      <c r="I250" s="349">
        <v>139404</v>
      </c>
      <c r="J250" s="349">
        <v>69892</v>
      </c>
      <c r="K250" s="349">
        <v>158369</v>
      </c>
      <c r="L250" s="349">
        <v>26061</v>
      </c>
      <c r="M250" s="319">
        <v>1498596</v>
      </c>
    </row>
    <row r="251" spans="1:13" x14ac:dyDescent="0.25">
      <c r="A251" s="473"/>
      <c r="B251" s="462"/>
      <c r="C251" s="462"/>
      <c r="D251" s="460" t="s">
        <v>1254</v>
      </c>
      <c r="E251" s="464" t="s">
        <v>159</v>
      </c>
      <c r="F251" s="40" t="s">
        <v>3</v>
      </c>
      <c r="G251" s="350">
        <v>0</v>
      </c>
      <c r="H251" s="352">
        <v>0</v>
      </c>
      <c r="I251" s="351">
        <v>3410</v>
      </c>
      <c r="J251" s="351">
        <v>24538</v>
      </c>
      <c r="K251" s="351">
        <v>48822</v>
      </c>
      <c r="L251" s="351">
        <v>108833</v>
      </c>
      <c r="M251" s="320">
        <v>185603</v>
      </c>
    </row>
    <row r="252" spans="1:13" x14ac:dyDescent="0.25">
      <c r="A252" s="473"/>
      <c r="B252" s="462"/>
      <c r="C252" s="462"/>
      <c r="D252" s="462"/>
      <c r="E252" s="462"/>
      <c r="F252" s="39" t="s">
        <v>2</v>
      </c>
      <c r="G252" s="346">
        <v>0</v>
      </c>
      <c r="H252" s="353">
        <v>0</v>
      </c>
      <c r="I252" s="347">
        <v>7909</v>
      </c>
      <c r="J252" s="347">
        <v>39147</v>
      </c>
      <c r="K252" s="347">
        <v>22556</v>
      </c>
      <c r="L252" s="347">
        <v>27966</v>
      </c>
      <c r="M252" s="318">
        <v>97578</v>
      </c>
    </row>
    <row r="253" spans="1:13" x14ac:dyDescent="0.25">
      <c r="A253" s="473"/>
      <c r="B253" s="462"/>
      <c r="C253" s="462"/>
      <c r="D253" s="462"/>
      <c r="E253" s="462"/>
      <c r="F253" s="39" t="s">
        <v>1</v>
      </c>
      <c r="G253" s="346">
        <v>0</v>
      </c>
      <c r="H253" s="353">
        <v>0</v>
      </c>
      <c r="I253" s="347">
        <v>12758</v>
      </c>
      <c r="J253" s="347">
        <v>70860</v>
      </c>
      <c r="K253" s="347">
        <v>8432</v>
      </c>
      <c r="L253" s="347">
        <v>4189</v>
      </c>
      <c r="M253" s="318">
        <v>96239</v>
      </c>
    </row>
    <row r="254" spans="1:13" x14ac:dyDescent="0.25">
      <c r="A254" s="473"/>
      <c r="B254" s="462"/>
      <c r="C254" s="462"/>
      <c r="D254" s="462"/>
      <c r="E254" s="462"/>
      <c r="F254" s="39" t="s">
        <v>0</v>
      </c>
      <c r="G254" s="346">
        <v>0</v>
      </c>
      <c r="H254" s="353">
        <v>0</v>
      </c>
      <c r="I254" s="347">
        <v>26475</v>
      </c>
      <c r="J254" s="347">
        <v>13487</v>
      </c>
      <c r="K254" s="347">
        <v>55359</v>
      </c>
      <c r="L254" s="347">
        <v>4790</v>
      </c>
      <c r="M254" s="318">
        <v>100111</v>
      </c>
    </row>
    <row r="255" spans="1:13" x14ac:dyDescent="0.25">
      <c r="A255" s="473"/>
      <c r="B255" s="462"/>
      <c r="C255" s="462"/>
      <c r="D255" s="463"/>
      <c r="E255" s="465" t="s">
        <v>25</v>
      </c>
      <c r="F255" s="466"/>
      <c r="G255" s="348">
        <v>0</v>
      </c>
      <c r="H255" s="354">
        <v>0</v>
      </c>
      <c r="I255" s="349">
        <v>50552</v>
      </c>
      <c r="J255" s="349">
        <v>148032</v>
      </c>
      <c r="K255" s="349">
        <v>135169</v>
      </c>
      <c r="L255" s="349">
        <v>145778</v>
      </c>
      <c r="M255" s="319">
        <v>479531</v>
      </c>
    </row>
    <row r="256" spans="1:13" x14ac:dyDescent="0.25">
      <c r="A256" s="473"/>
      <c r="B256" s="462"/>
      <c r="C256" s="462"/>
      <c r="D256" s="460" t="s">
        <v>1255</v>
      </c>
      <c r="E256" s="464" t="s">
        <v>159</v>
      </c>
      <c r="F256" s="40" t="s">
        <v>3</v>
      </c>
      <c r="G256" s="355">
        <v>0</v>
      </c>
      <c r="H256" s="351">
        <v>26714</v>
      </c>
      <c r="I256" s="351">
        <v>9072</v>
      </c>
      <c r="J256" s="351">
        <v>2658</v>
      </c>
      <c r="K256" s="351">
        <v>5794</v>
      </c>
      <c r="L256" s="351">
        <v>27915</v>
      </c>
      <c r="M256" s="320">
        <v>72153</v>
      </c>
    </row>
    <row r="257" spans="1:13" x14ac:dyDescent="0.25">
      <c r="A257" s="473"/>
      <c r="B257" s="462"/>
      <c r="C257" s="462"/>
      <c r="D257" s="462"/>
      <c r="E257" s="462"/>
      <c r="F257" s="39" t="s">
        <v>2</v>
      </c>
      <c r="G257" s="356">
        <v>0</v>
      </c>
      <c r="H257" s="347">
        <v>13918</v>
      </c>
      <c r="I257" s="347">
        <v>2409</v>
      </c>
      <c r="J257" s="347">
        <v>1449</v>
      </c>
      <c r="K257" s="347">
        <v>19888</v>
      </c>
      <c r="L257" s="347">
        <v>1774</v>
      </c>
      <c r="M257" s="318">
        <v>39438</v>
      </c>
    </row>
    <row r="258" spans="1:13" x14ac:dyDescent="0.25">
      <c r="A258" s="473"/>
      <c r="B258" s="462"/>
      <c r="C258" s="462"/>
      <c r="D258" s="462"/>
      <c r="E258" s="462"/>
      <c r="F258" s="39" t="s">
        <v>1</v>
      </c>
      <c r="G258" s="356">
        <v>6648</v>
      </c>
      <c r="H258" s="347">
        <v>11584</v>
      </c>
      <c r="I258" s="347">
        <v>21823</v>
      </c>
      <c r="J258" s="347">
        <v>37950</v>
      </c>
      <c r="K258" s="347">
        <v>2079</v>
      </c>
      <c r="L258" s="347">
        <v>8608</v>
      </c>
      <c r="M258" s="318">
        <v>88692</v>
      </c>
    </row>
    <row r="259" spans="1:13" x14ac:dyDescent="0.25">
      <c r="A259" s="473"/>
      <c r="B259" s="462"/>
      <c r="C259" s="462"/>
      <c r="D259" s="462"/>
      <c r="E259" s="462"/>
      <c r="F259" s="39" t="s">
        <v>0</v>
      </c>
      <c r="G259" s="356">
        <v>29081</v>
      </c>
      <c r="H259" s="347">
        <v>30323</v>
      </c>
      <c r="I259" s="347">
        <v>72678</v>
      </c>
      <c r="J259" s="347">
        <v>4102</v>
      </c>
      <c r="K259" s="347">
        <v>2200</v>
      </c>
      <c r="L259" s="347">
        <v>3899</v>
      </c>
      <c r="M259" s="318">
        <v>142283</v>
      </c>
    </row>
    <row r="260" spans="1:13" x14ac:dyDescent="0.25">
      <c r="A260" s="473"/>
      <c r="B260" s="462"/>
      <c r="C260" s="462"/>
      <c r="D260" s="463"/>
      <c r="E260" s="465" t="s">
        <v>25</v>
      </c>
      <c r="F260" s="466"/>
      <c r="G260" s="357">
        <v>35729</v>
      </c>
      <c r="H260" s="349">
        <v>82539</v>
      </c>
      <c r="I260" s="349">
        <v>105982</v>
      </c>
      <c r="J260" s="349">
        <v>46159</v>
      </c>
      <c r="K260" s="349">
        <v>29961</v>
      </c>
      <c r="L260" s="349">
        <v>42196</v>
      </c>
      <c r="M260" s="319">
        <v>342566</v>
      </c>
    </row>
    <row r="261" spans="1:13" x14ac:dyDescent="0.25">
      <c r="A261" s="473"/>
      <c r="B261" s="462"/>
      <c r="C261" s="462"/>
      <c r="D261" s="460" t="s">
        <v>1256</v>
      </c>
      <c r="E261" s="464" t="s">
        <v>159</v>
      </c>
      <c r="F261" s="40" t="s">
        <v>3</v>
      </c>
      <c r="G261" s="355">
        <v>0</v>
      </c>
      <c r="H261" s="351">
        <v>14302</v>
      </c>
      <c r="I261" s="351">
        <v>31550</v>
      </c>
      <c r="J261" s="351">
        <v>77151</v>
      </c>
      <c r="K261" s="351">
        <v>133934</v>
      </c>
      <c r="L261" s="351">
        <v>94517</v>
      </c>
      <c r="M261" s="320">
        <v>351454</v>
      </c>
    </row>
    <row r="262" spans="1:13" x14ac:dyDescent="0.25">
      <c r="A262" s="473"/>
      <c r="B262" s="462"/>
      <c r="C262" s="462"/>
      <c r="D262" s="462"/>
      <c r="E262" s="462"/>
      <c r="F262" s="39" t="s">
        <v>2</v>
      </c>
      <c r="G262" s="356">
        <v>0</v>
      </c>
      <c r="H262" s="347">
        <v>20553</v>
      </c>
      <c r="I262" s="347">
        <v>5320</v>
      </c>
      <c r="J262" s="347">
        <v>57905</v>
      </c>
      <c r="K262" s="347">
        <v>54601</v>
      </c>
      <c r="L262" s="347">
        <v>6478</v>
      </c>
      <c r="M262" s="318">
        <v>144857</v>
      </c>
    </row>
    <row r="263" spans="1:13" x14ac:dyDescent="0.25">
      <c r="A263" s="473"/>
      <c r="B263" s="462"/>
      <c r="C263" s="462"/>
      <c r="D263" s="462"/>
      <c r="E263" s="462"/>
      <c r="F263" s="39" t="s">
        <v>1</v>
      </c>
      <c r="G263" s="356">
        <v>187895</v>
      </c>
      <c r="H263" s="347">
        <v>66868</v>
      </c>
      <c r="I263" s="347">
        <v>12731</v>
      </c>
      <c r="J263" s="347">
        <v>29254</v>
      </c>
      <c r="K263" s="347">
        <v>5091</v>
      </c>
      <c r="L263" s="347">
        <v>8109</v>
      </c>
      <c r="M263" s="318">
        <v>309948</v>
      </c>
    </row>
    <row r="264" spans="1:13" x14ac:dyDescent="0.25">
      <c r="A264" s="473"/>
      <c r="B264" s="462"/>
      <c r="C264" s="462"/>
      <c r="D264" s="462"/>
      <c r="E264" s="462"/>
      <c r="F264" s="39" t="s">
        <v>0</v>
      </c>
      <c r="G264" s="356">
        <v>218353</v>
      </c>
      <c r="H264" s="347">
        <v>41217</v>
      </c>
      <c r="I264" s="347">
        <v>0</v>
      </c>
      <c r="J264" s="347">
        <v>24228</v>
      </c>
      <c r="K264" s="347">
        <v>18232</v>
      </c>
      <c r="L264" s="347">
        <v>7770</v>
      </c>
      <c r="M264" s="318">
        <v>309800</v>
      </c>
    </row>
    <row r="265" spans="1:13" x14ac:dyDescent="0.25">
      <c r="A265" s="473"/>
      <c r="B265" s="462"/>
      <c r="C265" s="462"/>
      <c r="D265" s="463"/>
      <c r="E265" s="465" t="s">
        <v>25</v>
      </c>
      <c r="F265" s="466"/>
      <c r="G265" s="357">
        <v>406248</v>
      </c>
      <c r="H265" s="349">
        <v>142940</v>
      </c>
      <c r="I265" s="349">
        <v>49601</v>
      </c>
      <c r="J265" s="349">
        <v>188538</v>
      </c>
      <c r="K265" s="349">
        <v>211858</v>
      </c>
      <c r="L265" s="349">
        <v>116874</v>
      </c>
      <c r="M265" s="319">
        <v>1116059</v>
      </c>
    </row>
    <row r="266" spans="1:13" x14ac:dyDescent="0.25">
      <c r="A266" s="473"/>
      <c r="B266" s="462"/>
      <c r="C266" s="462"/>
      <c r="D266" s="460" t="s">
        <v>1257</v>
      </c>
      <c r="E266" s="464" t="s">
        <v>159</v>
      </c>
      <c r="F266" s="40" t="s">
        <v>3</v>
      </c>
      <c r="G266" s="350">
        <v>0</v>
      </c>
      <c r="H266" s="352">
        <v>0</v>
      </c>
      <c r="I266" s="351">
        <v>0</v>
      </c>
      <c r="J266" s="351">
        <v>204</v>
      </c>
      <c r="K266" s="351">
        <v>8283</v>
      </c>
      <c r="L266" s="351">
        <v>16464</v>
      </c>
      <c r="M266" s="320">
        <v>24951</v>
      </c>
    </row>
    <row r="267" spans="1:13" x14ac:dyDescent="0.25">
      <c r="A267" s="473"/>
      <c r="B267" s="462"/>
      <c r="C267" s="462"/>
      <c r="D267" s="462"/>
      <c r="E267" s="462"/>
      <c r="F267" s="39" t="s">
        <v>2</v>
      </c>
      <c r="G267" s="346">
        <v>0</v>
      </c>
      <c r="H267" s="353">
        <v>0</v>
      </c>
      <c r="I267" s="347">
        <v>1985</v>
      </c>
      <c r="J267" s="347">
        <v>0</v>
      </c>
      <c r="K267" s="347">
        <v>7511</v>
      </c>
      <c r="L267" s="347">
        <v>6938</v>
      </c>
      <c r="M267" s="318">
        <v>16434</v>
      </c>
    </row>
    <row r="268" spans="1:13" x14ac:dyDescent="0.25">
      <c r="A268" s="473"/>
      <c r="B268" s="462"/>
      <c r="C268" s="462"/>
      <c r="D268" s="462"/>
      <c r="E268" s="462"/>
      <c r="F268" s="39" t="s">
        <v>1</v>
      </c>
      <c r="G268" s="346">
        <v>0</v>
      </c>
      <c r="H268" s="353">
        <v>0</v>
      </c>
      <c r="I268" s="347">
        <v>0</v>
      </c>
      <c r="J268" s="347">
        <v>5828</v>
      </c>
      <c r="K268" s="347">
        <v>4741</v>
      </c>
      <c r="L268" s="347">
        <v>3455</v>
      </c>
      <c r="M268" s="318">
        <v>14024</v>
      </c>
    </row>
    <row r="269" spans="1:13" x14ac:dyDescent="0.25">
      <c r="A269" s="473"/>
      <c r="B269" s="462"/>
      <c r="C269" s="462"/>
      <c r="D269" s="462"/>
      <c r="E269" s="462"/>
      <c r="F269" s="39" t="s">
        <v>0</v>
      </c>
      <c r="G269" s="346">
        <v>0</v>
      </c>
      <c r="H269" s="353">
        <v>0</v>
      </c>
      <c r="I269" s="347">
        <v>0</v>
      </c>
      <c r="J269" s="347">
        <v>0</v>
      </c>
      <c r="K269" s="347">
        <v>6179</v>
      </c>
      <c r="L269" s="347">
        <v>0</v>
      </c>
      <c r="M269" s="318">
        <v>6179</v>
      </c>
    </row>
    <row r="270" spans="1:13" x14ac:dyDescent="0.25">
      <c r="A270" s="473"/>
      <c r="B270" s="462"/>
      <c r="C270" s="462"/>
      <c r="D270" s="463"/>
      <c r="E270" s="465" t="s">
        <v>25</v>
      </c>
      <c r="F270" s="466"/>
      <c r="G270" s="348">
        <v>0</v>
      </c>
      <c r="H270" s="354">
        <v>0</v>
      </c>
      <c r="I270" s="349">
        <v>1985</v>
      </c>
      <c r="J270" s="349">
        <v>6032</v>
      </c>
      <c r="K270" s="349">
        <v>26714</v>
      </c>
      <c r="L270" s="349">
        <v>26857</v>
      </c>
      <c r="M270" s="319">
        <v>61588</v>
      </c>
    </row>
    <row r="271" spans="1:13" x14ac:dyDescent="0.25">
      <c r="A271" s="473"/>
      <c r="B271" s="462"/>
      <c r="C271" s="462"/>
      <c r="D271" s="460" t="s">
        <v>1258</v>
      </c>
      <c r="E271" s="464" t="s">
        <v>159</v>
      </c>
      <c r="F271" s="40" t="s">
        <v>3</v>
      </c>
      <c r="G271" s="355">
        <v>0</v>
      </c>
      <c r="H271" s="351">
        <v>9581</v>
      </c>
      <c r="I271" s="351">
        <v>0</v>
      </c>
      <c r="J271" s="351">
        <v>0</v>
      </c>
      <c r="K271" s="351">
        <v>586</v>
      </c>
      <c r="L271" s="351">
        <v>0</v>
      </c>
      <c r="M271" s="320">
        <v>10167</v>
      </c>
    </row>
    <row r="272" spans="1:13" x14ac:dyDescent="0.25">
      <c r="A272" s="473"/>
      <c r="B272" s="462"/>
      <c r="C272" s="462"/>
      <c r="D272" s="462"/>
      <c r="E272" s="462"/>
      <c r="F272" s="39" t="s">
        <v>2</v>
      </c>
      <c r="G272" s="356">
        <v>0</v>
      </c>
      <c r="H272" s="347">
        <v>11543</v>
      </c>
      <c r="I272" s="347">
        <v>0</v>
      </c>
      <c r="J272" s="347">
        <v>7627</v>
      </c>
      <c r="K272" s="347">
        <v>13969</v>
      </c>
      <c r="L272" s="347">
        <v>0</v>
      </c>
      <c r="M272" s="318">
        <v>33139</v>
      </c>
    </row>
    <row r="273" spans="1:13" x14ac:dyDescent="0.25">
      <c r="A273" s="473"/>
      <c r="B273" s="462"/>
      <c r="C273" s="462"/>
      <c r="D273" s="462"/>
      <c r="E273" s="462"/>
      <c r="F273" s="39" t="s">
        <v>1</v>
      </c>
      <c r="G273" s="356">
        <v>4911</v>
      </c>
      <c r="H273" s="347">
        <v>1812</v>
      </c>
      <c r="I273" s="347">
        <v>6307</v>
      </c>
      <c r="J273" s="347">
        <v>0</v>
      </c>
      <c r="K273" s="347">
        <v>0</v>
      </c>
      <c r="L273" s="347">
        <v>0</v>
      </c>
      <c r="M273" s="318">
        <v>13030</v>
      </c>
    </row>
    <row r="274" spans="1:13" x14ac:dyDescent="0.25">
      <c r="A274" s="473"/>
      <c r="B274" s="462"/>
      <c r="C274" s="462"/>
      <c r="D274" s="462"/>
      <c r="E274" s="462"/>
      <c r="F274" s="39" t="s">
        <v>0</v>
      </c>
      <c r="G274" s="356">
        <v>8386</v>
      </c>
      <c r="H274" s="347">
        <v>37908</v>
      </c>
      <c r="I274" s="347">
        <v>25334</v>
      </c>
      <c r="J274" s="347">
        <v>4279</v>
      </c>
      <c r="K274" s="347">
        <v>0</v>
      </c>
      <c r="L274" s="347">
        <v>9569</v>
      </c>
      <c r="M274" s="318">
        <v>85476</v>
      </c>
    </row>
    <row r="275" spans="1:13" x14ac:dyDescent="0.25">
      <c r="A275" s="473"/>
      <c r="B275" s="462"/>
      <c r="C275" s="462"/>
      <c r="D275" s="463"/>
      <c r="E275" s="465" t="s">
        <v>25</v>
      </c>
      <c r="F275" s="466"/>
      <c r="G275" s="357">
        <v>13297</v>
      </c>
      <c r="H275" s="349">
        <v>60844</v>
      </c>
      <c r="I275" s="349">
        <v>31641</v>
      </c>
      <c r="J275" s="349">
        <v>11906</v>
      </c>
      <c r="K275" s="349">
        <v>14555</v>
      </c>
      <c r="L275" s="349">
        <v>9569</v>
      </c>
      <c r="M275" s="319">
        <v>141812</v>
      </c>
    </row>
    <row r="276" spans="1:13" x14ac:dyDescent="0.25">
      <c r="A276" s="473"/>
      <c r="B276" s="462"/>
      <c r="C276" s="462"/>
      <c r="D276" s="460" t="s">
        <v>1259</v>
      </c>
      <c r="E276" s="464" t="s">
        <v>159</v>
      </c>
      <c r="F276" s="40" t="s">
        <v>3</v>
      </c>
      <c r="G276" s="355">
        <v>0</v>
      </c>
      <c r="H276" s="351">
        <v>23350</v>
      </c>
      <c r="I276" s="351">
        <v>349</v>
      </c>
      <c r="J276" s="351">
        <v>3645</v>
      </c>
      <c r="K276" s="351">
        <v>2812</v>
      </c>
      <c r="L276" s="351">
        <v>3911</v>
      </c>
      <c r="M276" s="320">
        <v>34067</v>
      </c>
    </row>
    <row r="277" spans="1:13" x14ac:dyDescent="0.25">
      <c r="A277" s="473"/>
      <c r="B277" s="462"/>
      <c r="C277" s="462"/>
      <c r="D277" s="462"/>
      <c r="E277" s="462"/>
      <c r="F277" s="39" t="s">
        <v>2</v>
      </c>
      <c r="G277" s="356">
        <v>0</v>
      </c>
      <c r="H277" s="347">
        <v>30481</v>
      </c>
      <c r="I277" s="347">
        <v>0</v>
      </c>
      <c r="J277" s="347">
        <v>55</v>
      </c>
      <c r="K277" s="347">
        <v>2619</v>
      </c>
      <c r="L277" s="347">
        <v>8478</v>
      </c>
      <c r="M277" s="318">
        <v>41633</v>
      </c>
    </row>
    <row r="278" spans="1:13" x14ac:dyDescent="0.25">
      <c r="A278" s="473"/>
      <c r="B278" s="462"/>
      <c r="C278" s="462"/>
      <c r="D278" s="462"/>
      <c r="E278" s="462"/>
      <c r="F278" s="39" t="s">
        <v>1</v>
      </c>
      <c r="G278" s="356">
        <v>17005</v>
      </c>
      <c r="H278" s="347">
        <v>12282</v>
      </c>
      <c r="I278" s="347">
        <v>0</v>
      </c>
      <c r="J278" s="347">
        <v>0</v>
      </c>
      <c r="K278" s="347">
        <v>0</v>
      </c>
      <c r="L278" s="347">
        <v>0</v>
      </c>
      <c r="M278" s="318">
        <v>29287</v>
      </c>
    </row>
    <row r="279" spans="1:13" x14ac:dyDescent="0.25">
      <c r="A279" s="473"/>
      <c r="B279" s="462"/>
      <c r="C279" s="462"/>
      <c r="D279" s="462"/>
      <c r="E279" s="462"/>
      <c r="F279" s="39" t="s">
        <v>0</v>
      </c>
      <c r="G279" s="356">
        <v>107276</v>
      </c>
      <c r="H279" s="347">
        <v>26044</v>
      </c>
      <c r="I279" s="347">
        <v>3646</v>
      </c>
      <c r="J279" s="347">
        <v>597</v>
      </c>
      <c r="K279" s="347">
        <v>2104</v>
      </c>
      <c r="L279" s="347">
        <v>1148</v>
      </c>
      <c r="M279" s="318">
        <v>140815</v>
      </c>
    </row>
    <row r="280" spans="1:13" x14ac:dyDescent="0.25">
      <c r="A280" s="473"/>
      <c r="B280" s="462"/>
      <c r="C280" s="462"/>
      <c r="D280" s="463"/>
      <c r="E280" s="465" t="s">
        <v>25</v>
      </c>
      <c r="F280" s="466"/>
      <c r="G280" s="357">
        <v>124281</v>
      </c>
      <c r="H280" s="349">
        <v>92157</v>
      </c>
      <c r="I280" s="349">
        <v>3995</v>
      </c>
      <c r="J280" s="349">
        <v>4297</v>
      </c>
      <c r="K280" s="349">
        <v>7535</v>
      </c>
      <c r="L280" s="349">
        <v>13537</v>
      </c>
      <c r="M280" s="319">
        <v>245802</v>
      </c>
    </row>
    <row r="281" spans="1:13" x14ac:dyDescent="0.25">
      <c r="A281" s="473"/>
      <c r="B281" s="462"/>
      <c r="C281" s="462"/>
      <c r="D281" s="460" t="s">
        <v>1260</v>
      </c>
      <c r="E281" s="464" t="s">
        <v>159</v>
      </c>
      <c r="F281" s="40" t="s">
        <v>3</v>
      </c>
      <c r="G281" s="350">
        <v>0</v>
      </c>
      <c r="H281" s="351">
        <v>0</v>
      </c>
      <c r="I281" s="351">
        <v>1141</v>
      </c>
      <c r="J281" s="351">
        <v>1157</v>
      </c>
      <c r="K281" s="351">
        <v>10333</v>
      </c>
      <c r="L281" s="351">
        <v>2371</v>
      </c>
      <c r="M281" s="320">
        <v>15002</v>
      </c>
    </row>
    <row r="282" spans="1:13" x14ac:dyDescent="0.25">
      <c r="A282" s="473"/>
      <c r="B282" s="462"/>
      <c r="C282" s="462"/>
      <c r="D282" s="462"/>
      <c r="E282" s="462"/>
      <c r="F282" s="39" t="s">
        <v>2</v>
      </c>
      <c r="G282" s="346">
        <v>0</v>
      </c>
      <c r="H282" s="347">
        <v>369</v>
      </c>
      <c r="I282" s="347">
        <v>454</v>
      </c>
      <c r="J282" s="347">
        <v>7947</v>
      </c>
      <c r="K282" s="347">
        <v>9024</v>
      </c>
      <c r="L282" s="347">
        <v>2373</v>
      </c>
      <c r="M282" s="318">
        <v>20167</v>
      </c>
    </row>
    <row r="283" spans="1:13" x14ac:dyDescent="0.25">
      <c r="A283" s="473"/>
      <c r="B283" s="462"/>
      <c r="C283" s="462"/>
      <c r="D283" s="462"/>
      <c r="E283" s="462"/>
      <c r="F283" s="39" t="s">
        <v>1</v>
      </c>
      <c r="G283" s="346">
        <v>0</v>
      </c>
      <c r="H283" s="347">
        <v>267</v>
      </c>
      <c r="I283" s="347">
        <v>0</v>
      </c>
      <c r="J283" s="347">
        <v>0</v>
      </c>
      <c r="K283" s="347">
        <v>817</v>
      </c>
      <c r="L283" s="347">
        <v>0</v>
      </c>
      <c r="M283" s="318">
        <v>1084</v>
      </c>
    </row>
    <row r="284" spans="1:13" x14ac:dyDescent="0.25">
      <c r="A284" s="473"/>
      <c r="B284" s="462"/>
      <c r="C284" s="462"/>
      <c r="D284" s="462"/>
      <c r="E284" s="462"/>
      <c r="F284" s="39" t="s">
        <v>0</v>
      </c>
      <c r="G284" s="346">
        <v>0</v>
      </c>
      <c r="H284" s="347">
        <v>0</v>
      </c>
      <c r="I284" s="347">
        <v>2966</v>
      </c>
      <c r="J284" s="347">
        <v>12431</v>
      </c>
      <c r="K284" s="347">
        <v>4821</v>
      </c>
      <c r="L284" s="347">
        <v>687</v>
      </c>
      <c r="M284" s="318">
        <v>20905</v>
      </c>
    </row>
    <row r="285" spans="1:13" x14ac:dyDescent="0.25">
      <c r="A285" s="473"/>
      <c r="B285" s="462"/>
      <c r="C285" s="462"/>
      <c r="D285" s="463"/>
      <c r="E285" s="465" t="s">
        <v>25</v>
      </c>
      <c r="F285" s="466"/>
      <c r="G285" s="348">
        <v>0</v>
      </c>
      <c r="H285" s="349">
        <v>636</v>
      </c>
      <c r="I285" s="349">
        <v>4561</v>
      </c>
      <c r="J285" s="349">
        <v>21535</v>
      </c>
      <c r="K285" s="349">
        <v>24995</v>
      </c>
      <c r="L285" s="349">
        <v>5431</v>
      </c>
      <c r="M285" s="319">
        <v>57158</v>
      </c>
    </row>
    <row r="286" spans="1:13" x14ac:dyDescent="0.25">
      <c r="A286" s="473"/>
      <c r="B286" s="462"/>
      <c r="C286" s="462"/>
      <c r="D286" s="460" t="s">
        <v>1261</v>
      </c>
      <c r="E286" s="464" t="s">
        <v>159</v>
      </c>
      <c r="F286" s="40" t="s">
        <v>3</v>
      </c>
      <c r="G286" s="355">
        <v>0</v>
      </c>
      <c r="H286" s="351">
        <v>40433</v>
      </c>
      <c r="I286" s="351">
        <v>4073</v>
      </c>
      <c r="J286" s="351">
        <v>7054</v>
      </c>
      <c r="K286" s="351">
        <v>0</v>
      </c>
      <c r="L286" s="352">
        <v>0</v>
      </c>
      <c r="M286" s="320">
        <v>51560</v>
      </c>
    </row>
    <row r="287" spans="1:13" x14ac:dyDescent="0.25">
      <c r="A287" s="473"/>
      <c r="B287" s="462"/>
      <c r="C287" s="462"/>
      <c r="D287" s="462"/>
      <c r="E287" s="462"/>
      <c r="F287" s="39" t="s">
        <v>2</v>
      </c>
      <c r="G287" s="356">
        <v>0</v>
      </c>
      <c r="H287" s="347">
        <v>1094</v>
      </c>
      <c r="I287" s="347">
        <v>1538</v>
      </c>
      <c r="J287" s="347">
        <v>2440</v>
      </c>
      <c r="K287" s="347">
        <v>2085</v>
      </c>
      <c r="L287" s="353">
        <v>0</v>
      </c>
      <c r="M287" s="318">
        <v>7157</v>
      </c>
    </row>
    <row r="288" spans="1:13" x14ac:dyDescent="0.25">
      <c r="A288" s="473"/>
      <c r="B288" s="462"/>
      <c r="C288" s="462"/>
      <c r="D288" s="462"/>
      <c r="E288" s="462"/>
      <c r="F288" s="39" t="s">
        <v>1</v>
      </c>
      <c r="G288" s="356">
        <v>6266</v>
      </c>
      <c r="H288" s="347">
        <v>961</v>
      </c>
      <c r="I288" s="347">
        <v>2746</v>
      </c>
      <c r="J288" s="347">
        <v>1817</v>
      </c>
      <c r="K288" s="347">
        <v>1768</v>
      </c>
      <c r="L288" s="353">
        <v>0</v>
      </c>
      <c r="M288" s="318">
        <v>13558</v>
      </c>
    </row>
    <row r="289" spans="1:13" x14ac:dyDescent="0.25">
      <c r="A289" s="473"/>
      <c r="B289" s="462"/>
      <c r="C289" s="462"/>
      <c r="D289" s="462"/>
      <c r="E289" s="462"/>
      <c r="F289" s="39" t="s">
        <v>0</v>
      </c>
      <c r="G289" s="356">
        <v>40677</v>
      </c>
      <c r="H289" s="347">
        <v>37070</v>
      </c>
      <c r="I289" s="347">
        <v>38177</v>
      </c>
      <c r="J289" s="347">
        <v>4506</v>
      </c>
      <c r="K289" s="347">
        <v>8883</v>
      </c>
      <c r="L289" s="353">
        <v>0</v>
      </c>
      <c r="M289" s="318">
        <v>129313</v>
      </c>
    </row>
    <row r="290" spans="1:13" x14ac:dyDescent="0.25">
      <c r="A290" s="473"/>
      <c r="B290" s="462"/>
      <c r="C290" s="462"/>
      <c r="D290" s="463"/>
      <c r="E290" s="465" t="s">
        <v>25</v>
      </c>
      <c r="F290" s="466"/>
      <c r="G290" s="357">
        <v>46943</v>
      </c>
      <c r="H290" s="349">
        <v>79558</v>
      </c>
      <c r="I290" s="349">
        <v>46534</v>
      </c>
      <c r="J290" s="349">
        <v>15817</v>
      </c>
      <c r="K290" s="349">
        <v>12736</v>
      </c>
      <c r="L290" s="354">
        <v>0</v>
      </c>
      <c r="M290" s="319">
        <v>201588</v>
      </c>
    </row>
    <row r="291" spans="1:13" x14ac:dyDescent="0.25">
      <c r="A291" s="473"/>
      <c r="B291" s="462"/>
      <c r="C291" s="462"/>
      <c r="D291" s="460" t="s">
        <v>1262</v>
      </c>
      <c r="E291" s="464" t="s">
        <v>159</v>
      </c>
      <c r="F291" s="40" t="s">
        <v>3</v>
      </c>
      <c r="G291" s="355">
        <v>0</v>
      </c>
      <c r="H291" s="351">
        <v>65403</v>
      </c>
      <c r="I291" s="351">
        <v>65098</v>
      </c>
      <c r="J291" s="351">
        <v>122261</v>
      </c>
      <c r="K291" s="351">
        <v>200734</v>
      </c>
      <c r="L291" s="351">
        <v>307899</v>
      </c>
      <c r="M291" s="320">
        <v>761395</v>
      </c>
    </row>
    <row r="292" spans="1:13" x14ac:dyDescent="0.25">
      <c r="A292" s="473"/>
      <c r="B292" s="462"/>
      <c r="C292" s="462"/>
      <c r="D292" s="462"/>
      <c r="E292" s="462"/>
      <c r="F292" s="39" t="s">
        <v>2</v>
      </c>
      <c r="G292" s="356">
        <v>0</v>
      </c>
      <c r="H292" s="347">
        <v>84707</v>
      </c>
      <c r="I292" s="347">
        <v>24596</v>
      </c>
      <c r="J292" s="347">
        <v>155843</v>
      </c>
      <c r="K292" s="347">
        <v>300363</v>
      </c>
      <c r="L292" s="347">
        <v>188937</v>
      </c>
      <c r="M292" s="318">
        <v>754446</v>
      </c>
    </row>
    <row r="293" spans="1:13" x14ac:dyDescent="0.25">
      <c r="A293" s="473"/>
      <c r="B293" s="462"/>
      <c r="C293" s="462"/>
      <c r="D293" s="462"/>
      <c r="E293" s="462"/>
      <c r="F293" s="39" t="s">
        <v>1</v>
      </c>
      <c r="G293" s="356">
        <v>183821</v>
      </c>
      <c r="H293" s="347">
        <v>63659</v>
      </c>
      <c r="I293" s="347">
        <v>33441</v>
      </c>
      <c r="J293" s="347">
        <v>4638</v>
      </c>
      <c r="K293" s="347">
        <v>14393</v>
      </c>
      <c r="L293" s="347">
        <v>2335</v>
      </c>
      <c r="M293" s="318">
        <v>302287</v>
      </c>
    </row>
    <row r="294" spans="1:13" x14ac:dyDescent="0.25">
      <c r="A294" s="473"/>
      <c r="B294" s="462"/>
      <c r="C294" s="462"/>
      <c r="D294" s="462"/>
      <c r="E294" s="462"/>
      <c r="F294" s="39" t="s">
        <v>0</v>
      </c>
      <c r="G294" s="356">
        <v>724054</v>
      </c>
      <c r="H294" s="347">
        <v>158100</v>
      </c>
      <c r="I294" s="347">
        <v>170871</v>
      </c>
      <c r="J294" s="347">
        <v>57744</v>
      </c>
      <c r="K294" s="347">
        <v>12596</v>
      </c>
      <c r="L294" s="347">
        <v>3049</v>
      </c>
      <c r="M294" s="318">
        <v>1126414</v>
      </c>
    </row>
    <row r="295" spans="1:13" x14ac:dyDescent="0.25">
      <c r="A295" s="473"/>
      <c r="B295" s="462"/>
      <c r="C295" s="462"/>
      <c r="D295" s="463"/>
      <c r="E295" s="465" t="s">
        <v>25</v>
      </c>
      <c r="F295" s="466"/>
      <c r="G295" s="357">
        <v>907875</v>
      </c>
      <c r="H295" s="349">
        <v>371869</v>
      </c>
      <c r="I295" s="349">
        <v>294006</v>
      </c>
      <c r="J295" s="349">
        <v>340486</v>
      </c>
      <c r="K295" s="349">
        <v>528086</v>
      </c>
      <c r="L295" s="349">
        <v>502220</v>
      </c>
      <c r="M295" s="319">
        <v>2944542</v>
      </c>
    </row>
    <row r="296" spans="1:13" x14ac:dyDescent="0.25">
      <c r="A296" s="473"/>
      <c r="B296" s="462"/>
      <c r="C296" s="462"/>
      <c r="D296" s="460" t="s">
        <v>1263</v>
      </c>
      <c r="E296" s="464" t="s">
        <v>159</v>
      </c>
      <c r="F296" s="40" t="s">
        <v>3</v>
      </c>
      <c r="G296" s="350">
        <v>0</v>
      </c>
      <c r="H296" s="351">
        <v>3676</v>
      </c>
      <c r="I296" s="351">
        <v>27378</v>
      </c>
      <c r="J296" s="351">
        <v>11803</v>
      </c>
      <c r="K296" s="351">
        <v>60021</v>
      </c>
      <c r="L296" s="351">
        <v>31999</v>
      </c>
      <c r="M296" s="320">
        <v>134877</v>
      </c>
    </row>
    <row r="297" spans="1:13" x14ac:dyDescent="0.25">
      <c r="A297" s="473"/>
      <c r="B297" s="462"/>
      <c r="C297" s="462"/>
      <c r="D297" s="462"/>
      <c r="E297" s="462"/>
      <c r="F297" s="39" t="s">
        <v>2</v>
      </c>
      <c r="G297" s="346">
        <v>0</v>
      </c>
      <c r="H297" s="347">
        <v>280</v>
      </c>
      <c r="I297" s="347">
        <v>22795</v>
      </c>
      <c r="J297" s="347">
        <v>18284</v>
      </c>
      <c r="K297" s="347">
        <v>35142</v>
      </c>
      <c r="L297" s="347">
        <v>30445</v>
      </c>
      <c r="M297" s="318">
        <v>106946</v>
      </c>
    </row>
    <row r="298" spans="1:13" x14ac:dyDescent="0.25">
      <c r="A298" s="473"/>
      <c r="B298" s="462"/>
      <c r="C298" s="462"/>
      <c r="D298" s="462"/>
      <c r="E298" s="462"/>
      <c r="F298" s="39" t="s">
        <v>1</v>
      </c>
      <c r="G298" s="346">
        <v>0</v>
      </c>
      <c r="H298" s="347">
        <v>6613</v>
      </c>
      <c r="I298" s="347">
        <v>656</v>
      </c>
      <c r="J298" s="347">
        <v>322</v>
      </c>
      <c r="K298" s="347">
        <v>1031</v>
      </c>
      <c r="L298" s="347">
        <v>772</v>
      </c>
      <c r="M298" s="318">
        <v>9394</v>
      </c>
    </row>
    <row r="299" spans="1:13" x14ac:dyDescent="0.25">
      <c r="A299" s="473"/>
      <c r="B299" s="462"/>
      <c r="C299" s="462"/>
      <c r="D299" s="462"/>
      <c r="E299" s="462"/>
      <c r="F299" s="39" t="s">
        <v>0</v>
      </c>
      <c r="G299" s="346">
        <v>0</v>
      </c>
      <c r="H299" s="347">
        <v>1554</v>
      </c>
      <c r="I299" s="347">
        <v>23048</v>
      </c>
      <c r="J299" s="347">
        <v>2056</v>
      </c>
      <c r="K299" s="347">
        <v>3007</v>
      </c>
      <c r="L299" s="347">
        <v>1305</v>
      </c>
      <c r="M299" s="318">
        <v>30970</v>
      </c>
    </row>
    <row r="300" spans="1:13" x14ac:dyDescent="0.25">
      <c r="A300" s="473"/>
      <c r="B300" s="462"/>
      <c r="C300" s="462"/>
      <c r="D300" s="463"/>
      <c r="E300" s="465" t="s">
        <v>25</v>
      </c>
      <c r="F300" s="466"/>
      <c r="G300" s="348">
        <v>0</v>
      </c>
      <c r="H300" s="349">
        <v>12123</v>
      </c>
      <c r="I300" s="349">
        <v>73877</v>
      </c>
      <c r="J300" s="349">
        <v>32465</v>
      </c>
      <c r="K300" s="349">
        <v>99201</v>
      </c>
      <c r="L300" s="349">
        <v>64521</v>
      </c>
      <c r="M300" s="319">
        <v>282187</v>
      </c>
    </row>
    <row r="301" spans="1:13" x14ac:dyDescent="0.25">
      <c r="A301" s="473"/>
      <c r="B301" s="462"/>
      <c r="C301" s="462"/>
      <c r="D301" s="460" t="s">
        <v>1264</v>
      </c>
      <c r="E301" s="464" t="s">
        <v>159</v>
      </c>
      <c r="F301" s="40" t="s">
        <v>3</v>
      </c>
      <c r="G301" s="355">
        <v>0</v>
      </c>
      <c r="H301" s="351">
        <v>29599</v>
      </c>
      <c r="I301" s="351">
        <v>0</v>
      </c>
      <c r="J301" s="351">
        <v>2120</v>
      </c>
      <c r="K301" s="351">
        <v>3418</v>
      </c>
      <c r="L301" s="351">
        <v>22134</v>
      </c>
      <c r="M301" s="320">
        <v>57271</v>
      </c>
    </row>
    <row r="302" spans="1:13" x14ac:dyDescent="0.25">
      <c r="A302" s="473"/>
      <c r="B302" s="462"/>
      <c r="C302" s="462"/>
      <c r="D302" s="462"/>
      <c r="E302" s="462"/>
      <c r="F302" s="39" t="s">
        <v>2</v>
      </c>
      <c r="G302" s="356">
        <v>0</v>
      </c>
      <c r="H302" s="347">
        <v>419</v>
      </c>
      <c r="I302" s="347">
        <v>1753</v>
      </c>
      <c r="J302" s="347">
        <v>11564</v>
      </c>
      <c r="K302" s="347">
        <v>7146</v>
      </c>
      <c r="L302" s="347">
        <v>3719</v>
      </c>
      <c r="M302" s="318">
        <v>24601</v>
      </c>
    </row>
    <row r="303" spans="1:13" x14ac:dyDescent="0.25">
      <c r="A303" s="473"/>
      <c r="B303" s="462"/>
      <c r="C303" s="462"/>
      <c r="D303" s="462"/>
      <c r="E303" s="462"/>
      <c r="F303" s="39" t="s">
        <v>1</v>
      </c>
      <c r="G303" s="356">
        <v>12685</v>
      </c>
      <c r="H303" s="347">
        <v>22241</v>
      </c>
      <c r="I303" s="347">
        <v>3088</v>
      </c>
      <c r="J303" s="347">
        <v>0</v>
      </c>
      <c r="K303" s="347">
        <v>3518</v>
      </c>
      <c r="L303" s="347">
        <v>0</v>
      </c>
      <c r="M303" s="318">
        <v>41532</v>
      </c>
    </row>
    <row r="304" spans="1:13" x14ac:dyDescent="0.25">
      <c r="A304" s="473"/>
      <c r="B304" s="462"/>
      <c r="C304" s="462"/>
      <c r="D304" s="462"/>
      <c r="E304" s="462"/>
      <c r="F304" s="39" t="s">
        <v>0</v>
      </c>
      <c r="G304" s="356">
        <v>16724</v>
      </c>
      <c r="H304" s="347">
        <v>3135</v>
      </c>
      <c r="I304" s="347">
        <v>10625</v>
      </c>
      <c r="J304" s="347">
        <v>11167</v>
      </c>
      <c r="K304" s="347">
        <v>453</v>
      </c>
      <c r="L304" s="347">
        <v>0</v>
      </c>
      <c r="M304" s="318">
        <v>42104</v>
      </c>
    </row>
    <row r="305" spans="1:13" x14ac:dyDescent="0.25">
      <c r="A305" s="473"/>
      <c r="B305" s="462"/>
      <c r="C305" s="463"/>
      <c r="D305" s="463"/>
      <c r="E305" s="465" t="s">
        <v>25</v>
      </c>
      <c r="F305" s="466"/>
      <c r="G305" s="357">
        <v>29409</v>
      </c>
      <c r="H305" s="349">
        <v>55394</v>
      </c>
      <c r="I305" s="349">
        <v>15466</v>
      </c>
      <c r="J305" s="349">
        <v>24851</v>
      </c>
      <c r="K305" s="349">
        <v>14535</v>
      </c>
      <c r="L305" s="349">
        <v>25853</v>
      </c>
      <c r="M305" s="319">
        <v>165508</v>
      </c>
    </row>
    <row r="306" spans="1:13" x14ac:dyDescent="0.25">
      <c r="A306" s="473"/>
      <c r="B306" s="462"/>
      <c r="C306" s="460" t="s">
        <v>5</v>
      </c>
      <c r="D306" s="460" t="s">
        <v>1253</v>
      </c>
      <c r="E306" s="464" t="s">
        <v>159</v>
      </c>
      <c r="F306" s="40" t="s">
        <v>3</v>
      </c>
      <c r="G306" s="355">
        <v>0</v>
      </c>
      <c r="H306" s="351">
        <v>5649</v>
      </c>
      <c r="I306" s="351">
        <v>0</v>
      </c>
      <c r="J306" s="351">
        <v>417</v>
      </c>
      <c r="K306" s="351">
        <v>488</v>
      </c>
      <c r="L306" s="351">
        <v>0</v>
      </c>
      <c r="M306" s="320">
        <v>6554</v>
      </c>
    </row>
    <row r="307" spans="1:13" x14ac:dyDescent="0.25">
      <c r="A307" s="473"/>
      <c r="B307" s="462"/>
      <c r="C307" s="462"/>
      <c r="D307" s="462"/>
      <c r="E307" s="462"/>
      <c r="F307" s="39" t="s">
        <v>2</v>
      </c>
      <c r="G307" s="356">
        <v>0</v>
      </c>
      <c r="H307" s="347">
        <v>11449</v>
      </c>
      <c r="I307" s="347">
        <v>1489</v>
      </c>
      <c r="J307" s="347">
        <v>1655</v>
      </c>
      <c r="K307" s="347">
        <v>2159</v>
      </c>
      <c r="L307" s="347">
        <v>1092</v>
      </c>
      <c r="M307" s="318">
        <v>17844</v>
      </c>
    </row>
    <row r="308" spans="1:13" x14ac:dyDescent="0.25">
      <c r="A308" s="473"/>
      <c r="B308" s="462"/>
      <c r="C308" s="462"/>
      <c r="D308" s="462"/>
      <c r="E308" s="462"/>
      <c r="F308" s="39" t="s">
        <v>1</v>
      </c>
      <c r="G308" s="356">
        <v>7088</v>
      </c>
      <c r="H308" s="347">
        <v>11997</v>
      </c>
      <c r="I308" s="347">
        <v>404</v>
      </c>
      <c r="J308" s="347">
        <v>0</v>
      </c>
      <c r="K308" s="347">
        <v>0</v>
      </c>
      <c r="L308" s="347">
        <v>0</v>
      </c>
      <c r="M308" s="318">
        <v>19489</v>
      </c>
    </row>
    <row r="309" spans="1:13" x14ac:dyDescent="0.25">
      <c r="A309" s="473"/>
      <c r="B309" s="462"/>
      <c r="C309" s="462"/>
      <c r="D309" s="462"/>
      <c r="E309" s="462"/>
      <c r="F309" s="39" t="s">
        <v>0</v>
      </c>
      <c r="G309" s="356">
        <v>82471</v>
      </c>
      <c r="H309" s="347">
        <v>26758</v>
      </c>
      <c r="I309" s="347">
        <v>7347</v>
      </c>
      <c r="J309" s="347">
        <v>1253</v>
      </c>
      <c r="K309" s="347">
        <v>3140</v>
      </c>
      <c r="L309" s="347">
        <v>394</v>
      </c>
      <c r="M309" s="318">
        <v>121363</v>
      </c>
    </row>
    <row r="310" spans="1:13" x14ac:dyDescent="0.25">
      <c r="A310" s="473"/>
      <c r="B310" s="462"/>
      <c r="C310" s="462"/>
      <c r="D310" s="463"/>
      <c r="E310" s="465" t="s">
        <v>25</v>
      </c>
      <c r="F310" s="466"/>
      <c r="G310" s="357">
        <v>89559</v>
      </c>
      <c r="H310" s="349">
        <v>55853</v>
      </c>
      <c r="I310" s="349">
        <v>9240</v>
      </c>
      <c r="J310" s="349">
        <v>3325</v>
      </c>
      <c r="K310" s="349">
        <v>5787</v>
      </c>
      <c r="L310" s="349">
        <v>1486</v>
      </c>
      <c r="M310" s="319">
        <v>165250</v>
      </c>
    </row>
    <row r="311" spans="1:13" x14ac:dyDescent="0.25">
      <c r="A311" s="473"/>
      <c r="B311" s="462"/>
      <c r="C311" s="462"/>
      <c r="D311" s="460" t="s">
        <v>1254</v>
      </c>
      <c r="E311" s="464" t="s">
        <v>159</v>
      </c>
      <c r="F311" s="40" t="s">
        <v>3</v>
      </c>
      <c r="G311" s="350">
        <v>0</v>
      </c>
      <c r="H311" s="352">
        <v>0</v>
      </c>
      <c r="I311" s="351">
        <v>0</v>
      </c>
      <c r="J311" s="351">
        <v>3100</v>
      </c>
      <c r="K311" s="351">
        <v>588</v>
      </c>
      <c r="L311" s="351">
        <v>1893</v>
      </c>
      <c r="M311" s="320">
        <v>5581</v>
      </c>
    </row>
    <row r="312" spans="1:13" x14ac:dyDescent="0.25">
      <c r="A312" s="473"/>
      <c r="B312" s="462"/>
      <c r="C312" s="462"/>
      <c r="D312" s="462"/>
      <c r="E312" s="462"/>
      <c r="F312" s="39" t="s">
        <v>2</v>
      </c>
      <c r="G312" s="346">
        <v>0</v>
      </c>
      <c r="H312" s="353">
        <v>0</v>
      </c>
      <c r="I312" s="347">
        <v>0</v>
      </c>
      <c r="J312" s="347">
        <v>78</v>
      </c>
      <c r="K312" s="347">
        <v>2810</v>
      </c>
      <c r="L312" s="347">
        <v>863</v>
      </c>
      <c r="M312" s="318">
        <v>3751</v>
      </c>
    </row>
    <row r="313" spans="1:13" x14ac:dyDescent="0.25">
      <c r="A313" s="473"/>
      <c r="B313" s="462"/>
      <c r="C313" s="462"/>
      <c r="D313" s="462"/>
      <c r="E313" s="462"/>
      <c r="F313" s="39" t="s">
        <v>1</v>
      </c>
      <c r="G313" s="346">
        <v>0</v>
      </c>
      <c r="H313" s="353">
        <v>0</v>
      </c>
      <c r="I313" s="347">
        <v>3344</v>
      </c>
      <c r="J313" s="347">
        <v>0</v>
      </c>
      <c r="K313" s="347">
        <v>0</v>
      </c>
      <c r="L313" s="347">
        <v>0</v>
      </c>
      <c r="M313" s="318">
        <v>3344</v>
      </c>
    </row>
    <row r="314" spans="1:13" x14ac:dyDescent="0.25">
      <c r="A314" s="473"/>
      <c r="B314" s="462"/>
      <c r="C314" s="462"/>
      <c r="D314" s="462"/>
      <c r="E314" s="462"/>
      <c r="F314" s="39" t="s">
        <v>0</v>
      </c>
      <c r="G314" s="346">
        <v>0</v>
      </c>
      <c r="H314" s="353">
        <v>0</v>
      </c>
      <c r="I314" s="347">
        <v>4056</v>
      </c>
      <c r="J314" s="347">
        <v>2426</v>
      </c>
      <c r="K314" s="347">
        <v>1185</v>
      </c>
      <c r="L314" s="347">
        <v>317</v>
      </c>
      <c r="M314" s="318">
        <v>7984</v>
      </c>
    </row>
    <row r="315" spans="1:13" x14ac:dyDescent="0.25">
      <c r="A315" s="473"/>
      <c r="B315" s="462"/>
      <c r="C315" s="462"/>
      <c r="D315" s="463"/>
      <c r="E315" s="465" t="s">
        <v>25</v>
      </c>
      <c r="F315" s="466"/>
      <c r="G315" s="348">
        <v>0</v>
      </c>
      <c r="H315" s="354">
        <v>0</v>
      </c>
      <c r="I315" s="349">
        <v>7400</v>
      </c>
      <c r="J315" s="349">
        <v>5604</v>
      </c>
      <c r="K315" s="349">
        <v>4583</v>
      </c>
      <c r="L315" s="349">
        <v>3073</v>
      </c>
      <c r="M315" s="319">
        <v>20660</v>
      </c>
    </row>
    <row r="316" spans="1:13" x14ac:dyDescent="0.25">
      <c r="A316" s="473"/>
      <c r="B316" s="462"/>
      <c r="C316" s="462"/>
      <c r="D316" s="460" t="s">
        <v>1255</v>
      </c>
      <c r="E316" s="464" t="s">
        <v>159</v>
      </c>
      <c r="F316" s="40" t="s">
        <v>2</v>
      </c>
      <c r="G316" s="355">
        <v>0</v>
      </c>
      <c r="H316" s="351">
        <v>0</v>
      </c>
      <c r="I316" s="351">
        <v>2846</v>
      </c>
      <c r="J316" s="351">
        <v>0</v>
      </c>
      <c r="K316" s="351">
        <v>459</v>
      </c>
      <c r="L316" s="352">
        <v>0</v>
      </c>
      <c r="M316" s="320">
        <v>3305</v>
      </c>
    </row>
    <row r="317" spans="1:13" s="31" customFormat="1" x14ac:dyDescent="0.25">
      <c r="A317" s="473"/>
      <c r="B317" s="462"/>
      <c r="C317" s="462"/>
      <c r="D317" s="461"/>
      <c r="E317" s="461"/>
      <c r="F317" s="39"/>
      <c r="G317" s="356">
        <v>0</v>
      </c>
      <c r="H317" s="347">
        <v>0</v>
      </c>
      <c r="I317" s="347">
        <v>0</v>
      </c>
      <c r="J317" s="347">
        <v>0</v>
      </c>
      <c r="K317" s="347">
        <v>0</v>
      </c>
      <c r="L317" s="353">
        <v>0</v>
      </c>
      <c r="M317" s="318">
        <v>0</v>
      </c>
    </row>
    <row r="318" spans="1:13" x14ac:dyDescent="0.25">
      <c r="A318" s="473"/>
      <c r="B318" s="462"/>
      <c r="C318" s="462"/>
      <c r="D318" s="462"/>
      <c r="E318" s="462"/>
      <c r="F318" s="39" t="s">
        <v>1</v>
      </c>
      <c r="G318" s="356">
        <v>0</v>
      </c>
      <c r="H318" s="347">
        <v>5054</v>
      </c>
      <c r="I318" s="347">
        <v>0</v>
      </c>
      <c r="J318" s="347">
        <v>0</v>
      </c>
      <c r="K318" s="347">
        <v>0</v>
      </c>
      <c r="L318" s="353">
        <v>0</v>
      </c>
      <c r="M318" s="318">
        <v>5054</v>
      </c>
    </row>
    <row r="319" spans="1:13" x14ac:dyDescent="0.25">
      <c r="A319" s="473"/>
      <c r="B319" s="462"/>
      <c r="C319" s="462"/>
      <c r="D319" s="462"/>
      <c r="E319" s="462"/>
      <c r="F319" s="39" t="s">
        <v>0</v>
      </c>
      <c r="G319" s="356">
        <v>639</v>
      </c>
      <c r="H319" s="347">
        <v>3690</v>
      </c>
      <c r="I319" s="347">
        <v>2655</v>
      </c>
      <c r="J319" s="347">
        <v>252</v>
      </c>
      <c r="K319" s="347">
        <v>0</v>
      </c>
      <c r="L319" s="353">
        <v>0</v>
      </c>
      <c r="M319" s="318">
        <v>7236</v>
      </c>
    </row>
    <row r="320" spans="1:13" x14ac:dyDescent="0.25">
      <c r="A320" s="473"/>
      <c r="B320" s="462"/>
      <c r="C320" s="462"/>
      <c r="D320" s="463"/>
      <c r="E320" s="465" t="s">
        <v>25</v>
      </c>
      <c r="F320" s="466"/>
      <c r="G320" s="357">
        <v>639</v>
      </c>
      <c r="H320" s="349">
        <v>8744</v>
      </c>
      <c r="I320" s="349">
        <v>5501</v>
      </c>
      <c r="J320" s="349">
        <v>252</v>
      </c>
      <c r="K320" s="349">
        <v>459</v>
      </c>
      <c r="L320" s="354">
        <v>0</v>
      </c>
      <c r="M320" s="319">
        <v>15595</v>
      </c>
    </row>
    <row r="321" spans="1:13" x14ac:dyDescent="0.25">
      <c r="A321" s="473"/>
      <c r="B321" s="462"/>
      <c r="C321" s="462"/>
      <c r="D321" s="460" t="s">
        <v>1256</v>
      </c>
      <c r="E321" s="464" t="s">
        <v>159</v>
      </c>
      <c r="F321" s="40" t="s">
        <v>3</v>
      </c>
      <c r="G321" s="355">
        <v>0</v>
      </c>
      <c r="H321" s="351">
        <v>0</v>
      </c>
      <c r="I321" s="351">
        <v>2402</v>
      </c>
      <c r="J321" s="351">
        <v>2211</v>
      </c>
      <c r="K321" s="351">
        <v>8367</v>
      </c>
      <c r="L321" s="351">
        <v>1687</v>
      </c>
      <c r="M321" s="320">
        <v>14667</v>
      </c>
    </row>
    <row r="322" spans="1:13" x14ac:dyDescent="0.25">
      <c r="A322" s="473"/>
      <c r="B322" s="462"/>
      <c r="C322" s="462"/>
      <c r="D322" s="462"/>
      <c r="E322" s="462"/>
      <c r="F322" s="39" t="s">
        <v>2</v>
      </c>
      <c r="G322" s="356">
        <v>0</v>
      </c>
      <c r="H322" s="347">
        <v>1815</v>
      </c>
      <c r="I322" s="347">
        <v>0</v>
      </c>
      <c r="J322" s="347">
        <v>7754</v>
      </c>
      <c r="K322" s="347">
        <v>5429</v>
      </c>
      <c r="L322" s="347">
        <v>1300</v>
      </c>
      <c r="M322" s="318">
        <v>16298</v>
      </c>
    </row>
    <row r="323" spans="1:13" x14ac:dyDescent="0.25">
      <c r="A323" s="473"/>
      <c r="B323" s="462"/>
      <c r="C323" s="462"/>
      <c r="D323" s="462"/>
      <c r="E323" s="462"/>
      <c r="F323" s="39" t="s">
        <v>1</v>
      </c>
      <c r="G323" s="356">
        <v>17094</v>
      </c>
      <c r="H323" s="347">
        <v>0</v>
      </c>
      <c r="I323" s="347">
        <v>0</v>
      </c>
      <c r="J323" s="347">
        <v>0</v>
      </c>
      <c r="K323" s="347">
        <v>0</v>
      </c>
      <c r="L323" s="347">
        <v>0</v>
      </c>
      <c r="M323" s="318">
        <v>17094</v>
      </c>
    </row>
    <row r="324" spans="1:13" x14ac:dyDescent="0.25">
      <c r="A324" s="473"/>
      <c r="B324" s="462"/>
      <c r="C324" s="462"/>
      <c r="D324" s="462"/>
      <c r="E324" s="462"/>
      <c r="F324" s="39" t="s">
        <v>0</v>
      </c>
      <c r="G324" s="356">
        <v>29050</v>
      </c>
      <c r="H324" s="347">
        <v>15440</v>
      </c>
      <c r="I324" s="347">
        <v>9163</v>
      </c>
      <c r="J324" s="347">
        <v>0</v>
      </c>
      <c r="K324" s="347">
        <v>0</v>
      </c>
      <c r="L324" s="347">
        <v>0</v>
      </c>
      <c r="M324" s="318">
        <v>53653</v>
      </c>
    </row>
    <row r="325" spans="1:13" x14ac:dyDescent="0.25">
      <c r="A325" s="473"/>
      <c r="B325" s="462"/>
      <c r="C325" s="462"/>
      <c r="D325" s="463"/>
      <c r="E325" s="465" t="s">
        <v>25</v>
      </c>
      <c r="F325" s="466"/>
      <c r="G325" s="357">
        <v>46144</v>
      </c>
      <c r="H325" s="349">
        <v>17255</v>
      </c>
      <c r="I325" s="349">
        <v>11565</v>
      </c>
      <c r="J325" s="349">
        <v>9965</v>
      </c>
      <c r="K325" s="349">
        <v>13796</v>
      </c>
      <c r="L325" s="349">
        <v>2987</v>
      </c>
      <c r="M325" s="319">
        <v>101712</v>
      </c>
    </row>
    <row r="326" spans="1:13" x14ac:dyDescent="0.25">
      <c r="A326" s="473"/>
      <c r="B326" s="462"/>
      <c r="C326" s="462"/>
      <c r="D326" s="460" t="s">
        <v>1257</v>
      </c>
      <c r="E326" s="464" t="s">
        <v>159</v>
      </c>
      <c r="F326" s="40" t="s">
        <v>3</v>
      </c>
      <c r="G326" s="350">
        <v>0</v>
      </c>
      <c r="H326" s="352">
        <v>0</v>
      </c>
      <c r="I326" s="352">
        <v>0</v>
      </c>
      <c r="J326" s="351">
        <v>1476</v>
      </c>
      <c r="K326" s="351">
        <v>1564</v>
      </c>
      <c r="L326" s="351">
        <v>0</v>
      </c>
      <c r="M326" s="320">
        <v>3040</v>
      </c>
    </row>
    <row r="327" spans="1:13" x14ac:dyDescent="0.25">
      <c r="A327" s="473"/>
      <c r="B327" s="462"/>
      <c r="C327" s="462"/>
      <c r="D327" s="462"/>
      <c r="E327" s="462"/>
      <c r="F327" s="39" t="s">
        <v>2</v>
      </c>
      <c r="G327" s="346">
        <v>0</v>
      </c>
      <c r="H327" s="353">
        <v>0</v>
      </c>
      <c r="I327" s="353">
        <v>0</v>
      </c>
      <c r="J327" s="347">
        <v>0</v>
      </c>
      <c r="K327" s="347">
        <v>2359</v>
      </c>
      <c r="L327" s="347">
        <v>3010</v>
      </c>
      <c r="M327" s="318">
        <v>5369</v>
      </c>
    </row>
    <row r="328" spans="1:13" s="31" customFormat="1" x14ac:dyDescent="0.25">
      <c r="A328" s="473"/>
      <c r="B328" s="462"/>
      <c r="C328" s="462"/>
      <c r="D328" s="462"/>
      <c r="E328" s="315"/>
      <c r="F328" s="39" t="s">
        <v>1</v>
      </c>
      <c r="G328" s="346">
        <v>0</v>
      </c>
      <c r="H328" s="353">
        <v>0</v>
      </c>
      <c r="I328" s="353">
        <v>0</v>
      </c>
      <c r="J328" s="347">
        <v>0</v>
      </c>
      <c r="K328" s="347">
        <v>0</v>
      </c>
      <c r="L328" s="347">
        <v>0</v>
      </c>
      <c r="M328" s="318">
        <v>0</v>
      </c>
    </row>
    <row r="329" spans="1:13" s="31" customFormat="1" x14ac:dyDescent="0.25">
      <c r="A329" s="473"/>
      <c r="B329" s="462"/>
      <c r="C329" s="462"/>
      <c r="D329" s="462"/>
      <c r="E329" s="315"/>
      <c r="F329" s="39" t="s">
        <v>0</v>
      </c>
      <c r="G329" s="346">
        <v>0</v>
      </c>
      <c r="H329" s="353">
        <v>0</v>
      </c>
      <c r="I329" s="353">
        <v>0</v>
      </c>
      <c r="J329" s="347">
        <v>0</v>
      </c>
      <c r="K329" s="347">
        <v>0</v>
      </c>
      <c r="L329" s="347">
        <v>0</v>
      </c>
      <c r="M329" s="318">
        <v>0</v>
      </c>
    </row>
    <row r="330" spans="1:13" x14ac:dyDescent="0.25">
      <c r="A330" s="473"/>
      <c r="B330" s="462"/>
      <c r="C330" s="462"/>
      <c r="D330" s="463"/>
      <c r="E330" s="465" t="s">
        <v>25</v>
      </c>
      <c r="F330" s="466"/>
      <c r="G330" s="348">
        <v>0</v>
      </c>
      <c r="H330" s="354">
        <v>0</v>
      </c>
      <c r="I330" s="354">
        <v>0</v>
      </c>
      <c r="J330" s="349">
        <v>1476</v>
      </c>
      <c r="K330" s="349">
        <v>3923</v>
      </c>
      <c r="L330" s="349">
        <v>3010</v>
      </c>
      <c r="M330" s="319">
        <v>8409</v>
      </c>
    </row>
    <row r="331" spans="1:13" x14ac:dyDescent="0.25">
      <c r="A331" s="473"/>
      <c r="B331" s="462"/>
      <c r="C331" s="462"/>
      <c r="D331" s="460" t="s">
        <v>1258</v>
      </c>
      <c r="E331" s="464" t="s">
        <v>159</v>
      </c>
      <c r="F331" s="40" t="s">
        <v>3</v>
      </c>
      <c r="G331" s="350">
        <v>0</v>
      </c>
      <c r="H331" s="352">
        <v>0</v>
      </c>
      <c r="I331" s="351">
        <v>0</v>
      </c>
      <c r="J331" s="352">
        <v>0</v>
      </c>
      <c r="K331" s="352">
        <v>0</v>
      </c>
      <c r="L331" s="352">
        <v>0</v>
      </c>
      <c r="M331" s="320">
        <v>0</v>
      </c>
    </row>
    <row r="332" spans="1:13" s="31" customFormat="1" x14ac:dyDescent="0.25">
      <c r="A332" s="473"/>
      <c r="B332" s="462"/>
      <c r="C332" s="462"/>
      <c r="D332" s="461"/>
      <c r="E332" s="461"/>
      <c r="F332" s="39" t="s">
        <v>2</v>
      </c>
      <c r="G332" s="346">
        <v>0</v>
      </c>
      <c r="H332" s="353">
        <v>0</v>
      </c>
      <c r="I332" s="347">
        <v>1006</v>
      </c>
      <c r="J332" s="353">
        <v>0</v>
      </c>
      <c r="K332" s="353">
        <v>0</v>
      </c>
      <c r="L332" s="353">
        <v>0</v>
      </c>
      <c r="M332" s="318">
        <v>1006</v>
      </c>
    </row>
    <row r="333" spans="1:13" s="31" customFormat="1" x14ac:dyDescent="0.25">
      <c r="A333" s="473"/>
      <c r="B333" s="462"/>
      <c r="C333" s="462"/>
      <c r="D333" s="461"/>
      <c r="E333" s="461"/>
      <c r="F333" s="39" t="s">
        <v>1</v>
      </c>
      <c r="G333" s="346">
        <v>0</v>
      </c>
      <c r="H333" s="353">
        <v>0</v>
      </c>
      <c r="I333" s="347">
        <v>0</v>
      </c>
      <c r="J333" s="353">
        <v>0</v>
      </c>
      <c r="K333" s="353">
        <v>0</v>
      </c>
      <c r="L333" s="353">
        <v>0</v>
      </c>
      <c r="M333" s="318">
        <v>0</v>
      </c>
    </row>
    <row r="334" spans="1:13" x14ac:dyDescent="0.25">
      <c r="A334" s="473"/>
      <c r="B334" s="462"/>
      <c r="C334" s="462"/>
      <c r="D334" s="462"/>
      <c r="E334" s="462"/>
      <c r="F334" s="39" t="s">
        <v>0</v>
      </c>
      <c r="G334" s="346">
        <v>0</v>
      </c>
      <c r="H334" s="353">
        <v>0</v>
      </c>
      <c r="I334" s="347">
        <v>3698</v>
      </c>
      <c r="J334" s="353">
        <v>0</v>
      </c>
      <c r="K334" s="353">
        <v>0</v>
      </c>
      <c r="L334" s="353">
        <v>0</v>
      </c>
      <c r="M334" s="318">
        <v>3698</v>
      </c>
    </row>
    <row r="335" spans="1:13" x14ac:dyDescent="0.25">
      <c r="A335" s="473"/>
      <c r="B335" s="462"/>
      <c r="C335" s="462"/>
      <c r="D335" s="463"/>
      <c r="E335" s="465" t="s">
        <v>25</v>
      </c>
      <c r="F335" s="466"/>
      <c r="G335" s="348">
        <v>0</v>
      </c>
      <c r="H335" s="354">
        <v>0</v>
      </c>
      <c r="I335" s="349">
        <v>4704</v>
      </c>
      <c r="J335" s="354">
        <v>0</v>
      </c>
      <c r="K335" s="354">
        <v>0</v>
      </c>
      <c r="L335" s="354">
        <v>0</v>
      </c>
      <c r="M335" s="319">
        <v>4704</v>
      </c>
    </row>
    <row r="336" spans="1:13" x14ac:dyDescent="0.25">
      <c r="A336" s="473"/>
      <c r="B336" s="462"/>
      <c r="C336" s="462"/>
      <c r="D336" s="460" t="s">
        <v>1259</v>
      </c>
      <c r="E336" s="464" t="s">
        <v>159</v>
      </c>
      <c r="F336" s="40" t="s">
        <v>3</v>
      </c>
      <c r="G336" s="355">
        <v>0</v>
      </c>
      <c r="H336" s="351">
        <v>0</v>
      </c>
      <c r="I336" s="351">
        <v>1173</v>
      </c>
      <c r="J336" s="351">
        <v>0</v>
      </c>
      <c r="K336" s="351">
        <v>797</v>
      </c>
      <c r="L336" s="351">
        <v>101</v>
      </c>
      <c r="M336" s="320">
        <v>2071</v>
      </c>
    </row>
    <row r="337" spans="1:13" x14ac:dyDescent="0.25">
      <c r="A337" s="473"/>
      <c r="B337" s="462"/>
      <c r="C337" s="462"/>
      <c r="D337" s="462"/>
      <c r="E337" s="462"/>
      <c r="F337" s="39" t="s">
        <v>2</v>
      </c>
      <c r="G337" s="356">
        <v>0</v>
      </c>
      <c r="H337" s="347">
        <v>30063</v>
      </c>
      <c r="I337" s="347">
        <v>236</v>
      </c>
      <c r="J337" s="347">
        <v>6812</v>
      </c>
      <c r="K337" s="347">
        <v>0</v>
      </c>
      <c r="L337" s="347">
        <v>4031</v>
      </c>
      <c r="M337" s="318">
        <v>41142</v>
      </c>
    </row>
    <row r="338" spans="1:13" x14ac:dyDescent="0.25">
      <c r="A338" s="473"/>
      <c r="B338" s="462"/>
      <c r="C338" s="462"/>
      <c r="D338" s="462"/>
      <c r="E338" s="462"/>
      <c r="F338" s="39" t="s">
        <v>1</v>
      </c>
      <c r="G338" s="356">
        <v>9724</v>
      </c>
      <c r="H338" s="347">
        <v>4997</v>
      </c>
      <c r="I338" s="347">
        <v>0</v>
      </c>
      <c r="J338" s="347">
        <v>519</v>
      </c>
      <c r="K338" s="347">
        <v>0</v>
      </c>
      <c r="L338" s="347">
        <v>0</v>
      </c>
      <c r="M338" s="318">
        <v>15240</v>
      </c>
    </row>
    <row r="339" spans="1:13" x14ac:dyDescent="0.25">
      <c r="A339" s="473"/>
      <c r="B339" s="462"/>
      <c r="C339" s="462"/>
      <c r="D339" s="462"/>
      <c r="E339" s="462"/>
      <c r="F339" s="39" t="s">
        <v>0</v>
      </c>
      <c r="G339" s="356">
        <v>72202</v>
      </c>
      <c r="H339" s="347">
        <v>4864</v>
      </c>
      <c r="I339" s="347">
        <v>2703</v>
      </c>
      <c r="J339" s="347">
        <v>645</v>
      </c>
      <c r="K339" s="347">
        <v>0</v>
      </c>
      <c r="L339" s="347">
        <v>862</v>
      </c>
      <c r="M339" s="318">
        <v>81276</v>
      </c>
    </row>
    <row r="340" spans="1:13" x14ac:dyDescent="0.25">
      <c r="A340" s="473"/>
      <c r="B340" s="462"/>
      <c r="C340" s="462"/>
      <c r="D340" s="463"/>
      <c r="E340" s="465" t="s">
        <v>25</v>
      </c>
      <c r="F340" s="466"/>
      <c r="G340" s="357">
        <v>81926</v>
      </c>
      <c r="H340" s="349">
        <v>39924</v>
      </c>
      <c r="I340" s="349">
        <v>4112</v>
      </c>
      <c r="J340" s="349">
        <v>7976</v>
      </c>
      <c r="K340" s="349">
        <v>797</v>
      </c>
      <c r="L340" s="349">
        <v>4994</v>
      </c>
      <c r="M340" s="319">
        <v>139729</v>
      </c>
    </row>
    <row r="341" spans="1:13" x14ac:dyDescent="0.25">
      <c r="A341" s="473"/>
      <c r="B341" s="462"/>
      <c r="C341" s="462"/>
      <c r="D341" s="460" t="s">
        <v>1260</v>
      </c>
      <c r="E341" s="464" t="s">
        <v>159</v>
      </c>
      <c r="F341" s="40" t="s">
        <v>3</v>
      </c>
      <c r="G341" s="350">
        <v>0</v>
      </c>
      <c r="H341" s="351">
        <v>299</v>
      </c>
      <c r="I341" s="351">
        <v>0</v>
      </c>
      <c r="J341" s="351">
        <v>1087</v>
      </c>
      <c r="K341" s="351">
        <v>1252</v>
      </c>
      <c r="L341" s="351">
        <v>0</v>
      </c>
      <c r="M341" s="320">
        <v>2638</v>
      </c>
    </row>
    <row r="342" spans="1:13" x14ac:dyDescent="0.25">
      <c r="A342" s="473"/>
      <c r="B342" s="462"/>
      <c r="C342" s="462"/>
      <c r="D342" s="462"/>
      <c r="E342" s="462"/>
      <c r="F342" s="39" t="s">
        <v>2</v>
      </c>
      <c r="G342" s="346">
        <v>0</v>
      </c>
      <c r="H342" s="347">
        <v>494</v>
      </c>
      <c r="I342" s="347">
        <v>427</v>
      </c>
      <c r="J342" s="347">
        <v>4120</v>
      </c>
      <c r="K342" s="347">
        <v>7067</v>
      </c>
      <c r="L342" s="347">
        <v>2381</v>
      </c>
      <c r="M342" s="318">
        <v>14489</v>
      </c>
    </row>
    <row r="343" spans="1:13" x14ac:dyDescent="0.25">
      <c r="A343" s="473"/>
      <c r="B343" s="462"/>
      <c r="C343" s="462"/>
      <c r="D343" s="462"/>
      <c r="E343" s="462"/>
      <c r="F343" s="39" t="s">
        <v>1</v>
      </c>
      <c r="G343" s="346">
        <v>0</v>
      </c>
      <c r="H343" s="347">
        <v>0</v>
      </c>
      <c r="I343" s="347">
        <v>0</v>
      </c>
      <c r="J343" s="347">
        <v>2113</v>
      </c>
      <c r="K343" s="347">
        <v>1624</v>
      </c>
      <c r="L343" s="347">
        <v>0</v>
      </c>
      <c r="M343" s="318">
        <v>3737</v>
      </c>
    </row>
    <row r="344" spans="1:13" x14ac:dyDescent="0.25">
      <c r="A344" s="473"/>
      <c r="B344" s="462"/>
      <c r="C344" s="462"/>
      <c r="D344" s="462"/>
      <c r="E344" s="462"/>
      <c r="F344" s="39" t="s">
        <v>0</v>
      </c>
      <c r="G344" s="346">
        <v>0</v>
      </c>
      <c r="H344" s="347">
        <v>0</v>
      </c>
      <c r="I344" s="347">
        <v>3895</v>
      </c>
      <c r="J344" s="347">
        <v>846</v>
      </c>
      <c r="K344" s="347">
        <v>1048</v>
      </c>
      <c r="L344" s="347">
        <v>1179</v>
      </c>
      <c r="M344" s="318">
        <v>6968</v>
      </c>
    </row>
    <row r="345" spans="1:13" x14ac:dyDescent="0.25">
      <c r="A345" s="473"/>
      <c r="B345" s="462"/>
      <c r="C345" s="462"/>
      <c r="D345" s="463"/>
      <c r="E345" s="465" t="s">
        <v>25</v>
      </c>
      <c r="F345" s="466"/>
      <c r="G345" s="348">
        <v>0</v>
      </c>
      <c r="H345" s="349">
        <v>793</v>
      </c>
      <c r="I345" s="349">
        <v>4322</v>
      </c>
      <c r="J345" s="349">
        <v>8166</v>
      </c>
      <c r="K345" s="349">
        <v>10991</v>
      </c>
      <c r="L345" s="349">
        <v>3560</v>
      </c>
      <c r="M345" s="319">
        <v>27832</v>
      </c>
    </row>
    <row r="346" spans="1:13" x14ac:dyDescent="0.25">
      <c r="A346" s="473"/>
      <c r="B346" s="462"/>
      <c r="C346" s="462"/>
      <c r="D346" s="460" t="s">
        <v>1261</v>
      </c>
      <c r="E346" s="464" t="s">
        <v>159</v>
      </c>
      <c r="F346" s="40" t="s">
        <v>3</v>
      </c>
      <c r="G346" s="355">
        <v>0</v>
      </c>
      <c r="H346" s="351">
        <v>0</v>
      </c>
      <c r="I346" s="351">
        <v>2180</v>
      </c>
      <c r="J346" s="351">
        <v>11967</v>
      </c>
      <c r="K346" s="351">
        <v>250</v>
      </c>
      <c r="L346" s="351">
        <v>0</v>
      </c>
      <c r="M346" s="320">
        <v>14397</v>
      </c>
    </row>
    <row r="347" spans="1:13" x14ac:dyDescent="0.25">
      <c r="A347" s="473"/>
      <c r="B347" s="462"/>
      <c r="C347" s="462"/>
      <c r="D347" s="462"/>
      <c r="E347" s="462"/>
      <c r="F347" s="39" t="s">
        <v>2</v>
      </c>
      <c r="G347" s="356">
        <v>0</v>
      </c>
      <c r="H347" s="347">
        <v>8009</v>
      </c>
      <c r="I347" s="347">
        <v>5582</v>
      </c>
      <c r="J347" s="347">
        <v>2443</v>
      </c>
      <c r="K347" s="347">
        <v>1254</v>
      </c>
      <c r="L347" s="347">
        <v>2327</v>
      </c>
      <c r="M347" s="318">
        <v>19615</v>
      </c>
    </row>
    <row r="348" spans="1:13" x14ac:dyDescent="0.25">
      <c r="A348" s="473"/>
      <c r="B348" s="462"/>
      <c r="C348" s="462"/>
      <c r="D348" s="462"/>
      <c r="E348" s="462"/>
      <c r="F348" s="39" t="s">
        <v>1</v>
      </c>
      <c r="G348" s="356">
        <v>858</v>
      </c>
      <c r="H348" s="347">
        <v>0</v>
      </c>
      <c r="I348" s="347">
        <v>9924</v>
      </c>
      <c r="J348" s="347">
        <v>0</v>
      </c>
      <c r="K348" s="347">
        <v>0</v>
      </c>
      <c r="L348" s="347">
        <v>0</v>
      </c>
      <c r="M348" s="318">
        <v>10782</v>
      </c>
    </row>
    <row r="349" spans="1:13" x14ac:dyDescent="0.25">
      <c r="A349" s="473"/>
      <c r="B349" s="462"/>
      <c r="C349" s="462"/>
      <c r="D349" s="462"/>
      <c r="E349" s="462"/>
      <c r="F349" s="39" t="s">
        <v>0</v>
      </c>
      <c r="G349" s="356">
        <v>3139</v>
      </c>
      <c r="H349" s="347">
        <v>8159</v>
      </c>
      <c r="I349" s="347">
        <v>19832</v>
      </c>
      <c r="J349" s="347">
        <v>1004</v>
      </c>
      <c r="K349" s="347">
        <v>510</v>
      </c>
      <c r="L349" s="347">
        <v>1603</v>
      </c>
      <c r="M349" s="318">
        <v>34247</v>
      </c>
    </row>
    <row r="350" spans="1:13" x14ac:dyDescent="0.25">
      <c r="A350" s="473"/>
      <c r="B350" s="462"/>
      <c r="C350" s="462"/>
      <c r="D350" s="463"/>
      <c r="E350" s="465" t="s">
        <v>25</v>
      </c>
      <c r="F350" s="466"/>
      <c r="G350" s="357">
        <v>3997</v>
      </c>
      <c r="H350" s="349">
        <v>16168</v>
      </c>
      <c r="I350" s="349">
        <v>37518</v>
      </c>
      <c r="J350" s="349">
        <v>15414</v>
      </c>
      <c r="K350" s="349">
        <v>2014</v>
      </c>
      <c r="L350" s="349">
        <v>3930</v>
      </c>
      <c r="M350" s="319">
        <v>79041</v>
      </c>
    </row>
    <row r="351" spans="1:13" x14ac:dyDescent="0.25">
      <c r="A351" s="473"/>
      <c r="B351" s="462"/>
      <c r="C351" s="462"/>
      <c r="D351" s="460" t="s">
        <v>1262</v>
      </c>
      <c r="E351" s="464" t="s">
        <v>159</v>
      </c>
      <c r="F351" s="40" t="s">
        <v>3</v>
      </c>
      <c r="G351" s="355">
        <v>0</v>
      </c>
      <c r="H351" s="351">
        <v>25586</v>
      </c>
      <c r="I351" s="351">
        <v>11412</v>
      </c>
      <c r="J351" s="351">
        <v>13562</v>
      </c>
      <c r="K351" s="351">
        <v>22297</v>
      </c>
      <c r="L351" s="351">
        <v>12755</v>
      </c>
      <c r="M351" s="320">
        <v>85612</v>
      </c>
    </row>
    <row r="352" spans="1:13" x14ac:dyDescent="0.25">
      <c r="A352" s="473"/>
      <c r="B352" s="462"/>
      <c r="C352" s="462"/>
      <c r="D352" s="462"/>
      <c r="E352" s="462"/>
      <c r="F352" s="39" t="s">
        <v>2</v>
      </c>
      <c r="G352" s="356">
        <v>0</v>
      </c>
      <c r="H352" s="347">
        <v>76331</v>
      </c>
      <c r="I352" s="347">
        <v>21221</v>
      </c>
      <c r="J352" s="347">
        <v>57779</v>
      </c>
      <c r="K352" s="347">
        <v>96381</v>
      </c>
      <c r="L352" s="347">
        <v>34637</v>
      </c>
      <c r="M352" s="318">
        <v>286349</v>
      </c>
    </row>
    <row r="353" spans="1:13" x14ac:dyDescent="0.25">
      <c r="A353" s="473"/>
      <c r="B353" s="462"/>
      <c r="C353" s="462"/>
      <c r="D353" s="462"/>
      <c r="E353" s="462"/>
      <c r="F353" s="39" t="s">
        <v>1</v>
      </c>
      <c r="G353" s="356">
        <v>76010</v>
      </c>
      <c r="H353" s="347">
        <v>18525</v>
      </c>
      <c r="I353" s="347">
        <v>12332</v>
      </c>
      <c r="J353" s="347">
        <v>4913</v>
      </c>
      <c r="K353" s="347">
        <v>1176</v>
      </c>
      <c r="L353" s="347">
        <v>549</v>
      </c>
      <c r="M353" s="318">
        <v>113505</v>
      </c>
    </row>
    <row r="354" spans="1:13" x14ac:dyDescent="0.25">
      <c r="A354" s="473"/>
      <c r="B354" s="462"/>
      <c r="C354" s="462"/>
      <c r="D354" s="462"/>
      <c r="E354" s="462"/>
      <c r="F354" s="39" t="s">
        <v>0</v>
      </c>
      <c r="G354" s="356">
        <v>522274</v>
      </c>
      <c r="H354" s="347">
        <v>154068</v>
      </c>
      <c r="I354" s="347">
        <v>73814</v>
      </c>
      <c r="J354" s="347">
        <v>58611</v>
      </c>
      <c r="K354" s="347">
        <v>3822</v>
      </c>
      <c r="L354" s="347">
        <v>2766</v>
      </c>
      <c r="M354" s="318">
        <v>815355</v>
      </c>
    </row>
    <row r="355" spans="1:13" x14ac:dyDescent="0.25">
      <c r="A355" s="473"/>
      <c r="B355" s="462"/>
      <c r="C355" s="462"/>
      <c r="D355" s="463"/>
      <c r="E355" s="465" t="s">
        <v>25</v>
      </c>
      <c r="F355" s="466"/>
      <c r="G355" s="357">
        <v>598284</v>
      </c>
      <c r="H355" s="349">
        <v>274510</v>
      </c>
      <c r="I355" s="349">
        <v>118779</v>
      </c>
      <c r="J355" s="349">
        <v>134865</v>
      </c>
      <c r="K355" s="349">
        <v>123676</v>
      </c>
      <c r="L355" s="349">
        <v>50707</v>
      </c>
      <c r="M355" s="319">
        <v>1300821</v>
      </c>
    </row>
    <row r="356" spans="1:13" x14ac:dyDescent="0.25">
      <c r="A356" s="473"/>
      <c r="B356" s="462"/>
      <c r="C356" s="462"/>
      <c r="D356" s="460" t="s">
        <v>1263</v>
      </c>
      <c r="E356" s="464" t="s">
        <v>159</v>
      </c>
      <c r="F356" s="40" t="s">
        <v>3</v>
      </c>
      <c r="G356" s="350">
        <v>0</v>
      </c>
      <c r="H356" s="351">
        <v>450</v>
      </c>
      <c r="I356" s="351">
        <v>0</v>
      </c>
      <c r="J356" s="351">
        <v>661</v>
      </c>
      <c r="K356" s="351">
        <v>1941</v>
      </c>
      <c r="L356" s="351">
        <v>2130</v>
      </c>
      <c r="M356" s="320">
        <v>5182</v>
      </c>
    </row>
    <row r="357" spans="1:13" x14ac:dyDescent="0.25">
      <c r="A357" s="473"/>
      <c r="B357" s="462"/>
      <c r="C357" s="462"/>
      <c r="D357" s="462"/>
      <c r="E357" s="462"/>
      <c r="F357" s="39" t="s">
        <v>2</v>
      </c>
      <c r="G357" s="346">
        <v>0</v>
      </c>
      <c r="H357" s="347">
        <v>140</v>
      </c>
      <c r="I357" s="347">
        <v>0</v>
      </c>
      <c r="J357" s="347">
        <v>2202</v>
      </c>
      <c r="K357" s="347">
        <v>7980</v>
      </c>
      <c r="L357" s="347">
        <v>5042</v>
      </c>
      <c r="M357" s="318">
        <v>15364</v>
      </c>
    </row>
    <row r="358" spans="1:13" x14ac:dyDescent="0.25">
      <c r="A358" s="473"/>
      <c r="B358" s="462"/>
      <c r="C358" s="462"/>
      <c r="D358" s="462"/>
      <c r="E358" s="462"/>
      <c r="F358" s="39" t="s">
        <v>1</v>
      </c>
      <c r="G358" s="346">
        <v>0</v>
      </c>
      <c r="H358" s="347">
        <v>0</v>
      </c>
      <c r="I358" s="347">
        <v>0</v>
      </c>
      <c r="J358" s="347">
        <v>0</v>
      </c>
      <c r="K358" s="347">
        <v>41</v>
      </c>
      <c r="L358" s="347">
        <v>0</v>
      </c>
      <c r="M358" s="318">
        <v>41</v>
      </c>
    </row>
    <row r="359" spans="1:13" x14ac:dyDescent="0.25">
      <c r="A359" s="473"/>
      <c r="B359" s="462"/>
      <c r="C359" s="462"/>
      <c r="D359" s="462"/>
      <c r="E359" s="462"/>
      <c r="F359" s="39" t="s">
        <v>0</v>
      </c>
      <c r="G359" s="346">
        <v>0</v>
      </c>
      <c r="H359" s="347">
        <v>0</v>
      </c>
      <c r="I359" s="347">
        <v>15934</v>
      </c>
      <c r="J359" s="347">
        <v>1235</v>
      </c>
      <c r="K359" s="347">
        <v>0</v>
      </c>
      <c r="L359" s="347">
        <v>804</v>
      </c>
      <c r="M359" s="318">
        <v>17973</v>
      </c>
    </row>
    <row r="360" spans="1:13" x14ac:dyDescent="0.25">
      <c r="A360" s="473"/>
      <c r="B360" s="462"/>
      <c r="C360" s="462"/>
      <c r="D360" s="463"/>
      <c r="E360" s="465" t="s">
        <v>25</v>
      </c>
      <c r="F360" s="466"/>
      <c r="G360" s="348">
        <v>0</v>
      </c>
      <c r="H360" s="349">
        <v>590</v>
      </c>
      <c r="I360" s="349">
        <v>15934</v>
      </c>
      <c r="J360" s="349">
        <v>4098</v>
      </c>
      <c r="K360" s="349">
        <v>9962</v>
      </c>
      <c r="L360" s="349">
        <v>7976</v>
      </c>
      <c r="M360" s="319">
        <v>38560</v>
      </c>
    </row>
    <row r="361" spans="1:13" x14ac:dyDescent="0.25">
      <c r="A361" s="473"/>
      <c r="B361" s="462"/>
      <c r="C361" s="462"/>
      <c r="D361" s="460" t="s">
        <v>1264</v>
      </c>
      <c r="E361" s="464" t="s">
        <v>159</v>
      </c>
      <c r="F361" s="40" t="s">
        <v>3</v>
      </c>
      <c r="G361" s="355">
        <v>0</v>
      </c>
      <c r="H361" s="351">
        <v>2222</v>
      </c>
      <c r="I361" s="351">
        <v>0</v>
      </c>
      <c r="J361" s="351">
        <v>1364</v>
      </c>
      <c r="K361" s="351">
        <v>0</v>
      </c>
      <c r="L361" s="351">
        <v>0</v>
      </c>
      <c r="M361" s="320">
        <v>3586</v>
      </c>
    </row>
    <row r="362" spans="1:13" x14ac:dyDescent="0.25">
      <c r="A362" s="473"/>
      <c r="B362" s="462"/>
      <c r="C362" s="462"/>
      <c r="D362" s="462"/>
      <c r="E362" s="462"/>
      <c r="F362" s="39" t="s">
        <v>2</v>
      </c>
      <c r="G362" s="356">
        <v>0</v>
      </c>
      <c r="H362" s="347">
        <v>15720</v>
      </c>
      <c r="I362" s="347">
        <v>6347</v>
      </c>
      <c r="J362" s="347">
        <v>2405</v>
      </c>
      <c r="K362" s="347">
        <v>6839</v>
      </c>
      <c r="L362" s="347">
        <v>531</v>
      </c>
      <c r="M362" s="318">
        <v>31842</v>
      </c>
    </row>
    <row r="363" spans="1:13" x14ac:dyDescent="0.25">
      <c r="A363" s="473"/>
      <c r="B363" s="462"/>
      <c r="C363" s="462"/>
      <c r="D363" s="462"/>
      <c r="E363" s="462"/>
      <c r="F363" s="39" t="s">
        <v>1</v>
      </c>
      <c r="G363" s="356">
        <v>2135</v>
      </c>
      <c r="H363" s="347">
        <v>686</v>
      </c>
      <c r="I363" s="347">
        <v>3987</v>
      </c>
      <c r="J363" s="347">
        <v>0</v>
      </c>
      <c r="K363" s="347">
        <v>0</v>
      </c>
      <c r="L363" s="347">
        <v>0</v>
      </c>
      <c r="M363" s="318">
        <v>6808</v>
      </c>
    </row>
    <row r="364" spans="1:13" x14ac:dyDescent="0.25">
      <c r="A364" s="473"/>
      <c r="B364" s="462"/>
      <c r="C364" s="462"/>
      <c r="D364" s="462"/>
      <c r="E364" s="462"/>
      <c r="F364" s="39" t="s">
        <v>0</v>
      </c>
      <c r="G364" s="356">
        <v>3686</v>
      </c>
      <c r="H364" s="347">
        <v>4262</v>
      </c>
      <c r="I364" s="347">
        <v>15315</v>
      </c>
      <c r="J364" s="347">
        <v>10096</v>
      </c>
      <c r="K364" s="347">
        <v>913</v>
      </c>
      <c r="L364" s="347">
        <v>1598</v>
      </c>
      <c r="M364" s="318">
        <v>35870</v>
      </c>
    </row>
    <row r="365" spans="1:13" x14ac:dyDescent="0.25">
      <c r="A365" s="476"/>
      <c r="B365" s="463"/>
      <c r="C365" s="463"/>
      <c r="D365" s="463"/>
      <c r="E365" s="465" t="s">
        <v>25</v>
      </c>
      <c r="F365" s="466"/>
      <c r="G365" s="357">
        <v>5821</v>
      </c>
      <c r="H365" s="349">
        <v>22890</v>
      </c>
      <c r="I365" s="349">
        <v>25649</v>
      </c>
      <c r="J365" s="349">
        <v>13865</v>
      </c>
      <c r="K365" s="349">
        <v>7752</v>
      </c>
      <c r="L365" s="349">
        <v>2129</v>
      </c>
      <c r="M365" s="319">
        <v>78106</v>
      </c>
    </row>
    <row r="366" spans="1:13" x14ac:dyDescent="0.25">
      <c r="A366" s="475" t="s">
        <v>11</v>
      </c>
      <c r="B366" s="460" t="s">
        <v>9</v>
      </c>
      <c r="C366" s="460" t="s">
        <v>7</v>
      </c>
      <c r="D366" s="460" t="s">
        <v>1253</v>
      </c>
      <c r="E366" s="464" t="s">
        <v>159</v>
      </c>
      <c r="F366" s="40" t="s">
        <v>3</v>
      </c>
      <c r="G366" s="350">
        <v>0</v>
      </c>
      <c r="H366" s="351">
        <v>102819</v>
      </c>
      <c r="I366" s="351">
        <v>104305</v>
      </c>
      <c r="J366" s="351">
        <v>92917</v>
      </c>
      <c r="K366" s="351">
        <v>27760</v>
      </c>
      <c r="L366" s="351">
        <v>8003</v>
      </c>
      <c r="M366" s="320">
        <v>335804</v>
      </c>
    </row>
    <row r="367" spans="1:13" x14ac:dyDescent="0.25">
      <c r="A367" s="473"/>
      <c r="B367" s="462"/>
      <c r="C367" s="462"/>
      <c r="D367" s="462"/>
      <c r="E367" s="462"/>
      <c r="F367" s="39" t="s">
        <v>2</v>
      </c>
      <c r="G367" s="346">
        <v>0</v>
      </c>
      <c r="H367" s="347">
        <v>96764</v>
      </c>
      <c r="I367" s="347">
        <v>48177</v>
      </c>
      <c r="J367" s="347">
        <v>56519</v>
      </c>
      <c r="K367" s="347">
        <v>20587</v>
      </c>
      <c r="L367" s="347">
        <v>948</v>
      </c>
      <c r="M367" s="318">
        <v>222995</v>
      </c>
    </row>
    <row r="368" spans="1:13" x14ac:dyDescent="0.25">
      <c r="A368" s="473"/>
      <c r="B368" s="462"/>
      <c r="C368" s="462"/>
      <c r="D368" s="462"/>
      <c r="E368" s="462"/>
      <c r="F368" s="39" t="s">
        <v>1</v>
      </c>
      <c r="G368" s="346">
        <v>0</v>
      </c>
      <c r="H368" s="347">
        <v>153691</v>
      </c>
      <c r="I368" s="347">
        <v>87216</v>
      </c>
      <c r="J368" s="347">
        <v>25602</v>
      </c>
      <c r="K368" s="347">
        <v>1934</v>
      </c>
      <c r="L368" s="347">
        <v>0</v>
      </c>
      <c r="M368" s="318">
        <v>268443</v>
      </c>
    </row>
    <row r="369" spans="1:13" x14ac:dyDescent="0.25">
      <c r="A369" s="473"/>
      <c r="B369" s="462"/>
      <c r="C369" s="462"/>
      <c r="D369" s="462"/>
      <c r="E369" s="462"/>
      <c r="F369" s="39" t="s">
        <v>0</v>
      </c>
      <c r="G369" s="346">
        <v>0</v>
      </c>
      <c r="H369" s="347">
        <v>164810</v>
      </c>
      <c r="I369" s="347">
        <v>179354</v>
      </c>
      <c r="J369" s="347">
        <v>22914</v>
      </c>
      <c r="K369" s="347">
        <v>6566</v>
      </c>
      <c r="L369" s="347">
        <v>0</v>
      </c>
      <c r="M369" s="318">
        <v>373644</v>
      </c>
    </row>
    <row r="370" spans="1:13" x14ac:dyDescent="0.25">
      <c r="A370" s="473"/>
      <c r="B370" s="462"/>
      <c r="C370" s="462"/>
      <c r="D370" s="463"/>
      <c r="E370" s="465" t="s">
        <v>25</v>
      </c>
      <c r="F370" s="466"/>
      <c r="G370" s="348">
        <v>0</v>
      </c>
      <c r="H370" s="349">
        <v>518084</v>
      </c>
      <c r="I370" s="349">
        <v>419052</v>
      </c>
      <c r="J370" s="349">
        <v>197952</v>
      </c>
      <c r="K370" s="349">
        <v>56847</v>
      </c>
      <c r="L370" s="349">
        <v>8951</v>
      </c>
      <c r="M370" s="319">
        <v>1200886</v>
      </c>
    </row>
    <row r="371" spans="1:13" x14ac:dyDescent="0.25">
      <c r="A371" s="473"/>
      <c r="B371" s="462"/>
      <c r="C371" s="462"/>
      <c r="D371" s="460" t="s">
        <v>1254</v>
      </c>
      <c r="E371" s="464" t="s">
        <v>159</v>
      </c>
      <c r="F371" s="40" t="s">
        <v>3</v>
      </c>
      <c r="G371" s="350">
        <v>0</v>
      </c>
      <c r="H371" s="351">
        <v>1476</v>
      </c>
      <c r="I371" s="351">
        <v>12692</v>
      </c>
      <c r="J371" s="351">
        <v>27538</v>
      </c>
      <c r="K371" s="351">
        <v>58985</v>
      </c>
      <c r="L371" s="351">
        <v>456</v>
      </c>
      <c r="M371" s="320">
        <v>101147</v>
      </c>
    </row>
    <row r="372" spans="1:13" x14ac:dyDescent="0.25">
      <c r="A372" s="473"/>
      <c r="B372" s="462"/>
      <c r="C372" s="462"/>
      <c r="D372" s="462"/>
      <c r="E372" s="462"/>
      <c r="F372" s="39" t="s">
        <v>2</v>
      </c>
      <c r="G372" s="346">
        <v>0</v>
      </c>
      <c r="H372" s="347">
        <v>9496</v>
      </c>
      <c r="I372" s="347">
        <v>8853</v>
      </c>
      <c r="J372" s="347">
        <v>43514</v>
      </c>
      <c r="K372" s="347">
        <v>38068</v>
      </c>
      <c r="L372" s="347">
        <v>7040</v>
      </c>
      <c r="M372" s="318">
        <v>106971</v>
      </c>
    </row>
    <row r="373" spans="1:13" x14ac:dyDescent="0.25">
      <c r="A373" s="473"/>
      <c r="B373" s="462"/>
      <c r="C373" s="462"/>
      <c r="D373" s="462"/>
      <c r="E373" s="462"/>
      <c r="F373" s="39" t="s">
        <v>1</v>
      </c>
      <c r="G373" s="346">
        <v>0</v>
      </c>
      <c r="H373" s="347">
        <v>8662</v>
      </c>
      <c r="I373" s="347">
        <v>46472</v>
      </c>
      <c r="J373" s="347">
        <v>41564</v>
      </c>
      <c r="K373" s="347">
        <v>7195</v>
      </c>
      <c r="L373" s="347">
        <v>0</v>
      </c>
      <c r="M373" s="318">
        <v>103893</v>
      </c>
    </row>
    <row r="374" spans="1:13" x14ac:dyDescent="0.25">
      <c r="A374" s="473"/>
      <c r="B374" s="462"/>
      <c r="C374" s="462"/>
      <c r="D374" s="462"/>
      <c r="E374" s="462"/>
      <c r="F374" s="39" t="s">
        <v>0</v>
      </c>
      <c r="G374" s="346">
        <v>0</v>
      </c>
      <c r="H374" s="347">
        <v>11136</v>
      </c>
      <c r="I374" s="347">
        <v>175154</v>
      </c>
      <c r="J374" s="347">
        <v>116865</v>
      </c>
      <c r="K374" s="347">
        <v>15674</v>
      </c>
      <c r="L374" s="347">
        <v>0</v>
      </c>
      <c r="M374" s="318">
        <v>318829</v>
      </c>
    </row>
    <row r="375" spans="1:13" x14ac:dyDescent="0.25">
      <c r="A375" s="473"/>
      <c r="B375" s="462"/>
      <c r="C375" s="462"/>
      <c r="D375" s="463"/>
      <c r="E375" s="465" t="s">
        <v>25</v>
      </c>
      <c r="F375" s="466"/>
      <c r="G375" s="348">
        <v>0</v>
      </c>
      <c r="H375" s="349">
        <v>30770</v>
      </c>
      <c r="I375" s="349">
        <v>243171</v>
      </c>
      <c r="J375" s="349">
        <v>229481</v>
      </c>
      <c r="K375" s="349">
        <v>119922</v>
      </c>
      <c r="L375" s="349">
        <v>7496</v>
      </c>
      <c r="M375" s="319">
        <v>630840</v>
      </c>
    </row>
    <row r="376" spans="1:13" x14ac:dyDescent="0.25">
      <c r="A376" s="473"/>
      <c r="B376" s="462"/>
      <c r="C376" s="462"/>
      <c r="D376" s="460" t="s">
        <v>1255</v>
      </c>
      <c r="E376" s="464" t="s">
        <v>159</v>
      </c>
      <c r="F376" s="40" t="s">
        <v>3</v>
      </c>
      <c r="G376" s="350">
        <v>0</v>
      </c>
      <c r="H376" s="351">
        <v>66521</v>
      </c>
      <c r="I376" s="351">
        <v>61951</v>
      </c>
      <c r="J376" s="351">
        <v>56749</v>
      </c>
      <c r="K376" s="351">
        <v>9513</v>
      </c>
      <c r="L376" s="352">
        <v>0</v>
      </c>
      <c r="M376" s="320">
        <v>194734</v>
      </c>
    </row>
    <row r="377" spans="1:13" x14ac:dyDescent="0.25">
      <c r="A377" s="473"/>
      <c r="B377" s="462"/>
      <c r="C377" s="462"/>
      <c r="D377" s="462"/>
      <c r="E377" s="462"/>
      <c r="F377" s="39" t="s">
        <v>2</v>
      </c>
      <c r="G377" s="346">
        <v>0</v>
      </c>
      <c r="H377" s="347">
        <v>45689</v>
      </c>
      <c r="I377" s="347">
        <v>52242</v>
      </c>
      <c r="J377" s="347">
        <v>30626</v>
      </c>
      <c r="K377" s="347">
        <v>25411</v>
      </c>
      <c r="L377" s="353">
        <v>0</v>
      </c>
      <c r="M377" s="318">
        <v>153968</v>
      </c>
    </row>
    <row r="378" spans="1:13" x14ac:dyDescent="0.25">
      <c r="A378" s="473"/>
      <c r="B378" s="462"/>
      <c r="C378" s="462"/>
      <c r="D378" s="462"/>
      <c r="E378" s="462"/>
      <c r="F378" s="39" t="s">
        <v>1</v>
      </c>
      <c r="G378" s="346">
        <v>0</v>
      </c>
      <c r="H378" s="347">
        <v>228179</v>
      </c>
      <c r="I378" s="347">
        <v>196434</v>
      </c>
      <c r="J378" s="347">
        <v>49120</v>
      </c>
      <c r="K378" s="347">
        <v>1918</v>
      </c>
      <c r="L378" s="353">
        <v>0</v>
      </c>
      <c r="M378" s="318">
        <v>475651</v>
      </c>
    </row>
    <row r="379" spans="1:13" x14ac:dyDescent="0.25">
      <c r="A379" s="473"/>
      <c r="B379" s="462"/>
      <c r="C379" s="462"/>
      <c r="D379" s="462"/>
      <c r="E379" s="462"/>
      <c r="F379" s="39" t="s">
        <v>0</v>
      </c>
      <c r="G379" s="346">
        <v>0</v>
      </c>
      <c r="H379" s="347">
        <v>180214</v>
      </c>
      <c r="I379" s="347">
        <v>603271</v>
      </c>
      <c r="J379" s="347">
        <v>77233</v>
      </c>
      <c r="K379" s="347">
        <v>4837</v>
      </c>
      <c r="L379" s="353">
        <v>0</v>
      </c>
      <c r="M379" s="318">
        <v>865555</v>
      </c>
    </row>
    <row r="380" spans="1:13" x14ac:dyDescent="0.25">
      <c r="A380" s="473"/>
      <c r="B380" s="462"/>
      <c r="C380" s="462"/>
      <c r="D380" s="463"/>
      <c r="E380" s="465" t="s">
        <v>25</v>
      </c>
      <c r="F380" s="466"/>
      <c r="G380" s="348">
        <v>0</v>
      </c>
      <c r="H380" s="349">
        <v>520603</v>
      </c>
      <c r="I380" s="349">
        <v>913898</v>
      </c>
      <c r="J380" s="349">
        <v>213728</v>
      </c>
      <c r="K380" s="349">
        <v>41679</v>
      </c>
      <c r="L380" s="354">
        <v>0</v>
      </c>
      <c r="M380" s="319">
        <v>1689908</v>
      </c>
    </row>
    <row r="381" spans="1:13" x14ac:dyDescent="0.25">
      <c r="A381" s="473"/>
      <c r="B381" s="462"/>
      <c r="C381" s="462"/>
      <c r="D381" s="460" t="s">
        <v>1256</v>
      </c>
      <c r="E381" s="464" t="s">
        <v>159</v>
      </c>
      <c r="F381" s="40" t="s">
        <v>3</v>
      </c>
      <c r="G381" s="350">
        <v>0</v>
      </c>
      <c r="H381" s="351">
        <v>216397</v>
      </c>
      <c r="I381" s="351">
        <v>238197</v>
      </c>
      <c r="J381" s="351">
        <v>404295</v>
      </c>
      <c r="K381" s="351">
        <v>252058</v>
      </c>
      <c r="L381" s="351">
        <v>74339</v>
      </c>
      <c r="M381" s="320">
        <v>1185286</v>
      </c>
    </row>
    <row r="382" spans="1:13" x14ac:dyDescent="0.25">
      <c r="A382" s="473"/>
      <c r="B382" s="462"/>
      <c r="C382" s="462"/>
      <c r="D382" s="462"/>
      <c r="E382" s="462"/>
      <c r="F382" s="39" t="s">
        <v>2</v>
      </c>
      <c r="G382" s="346">
        <v>0</v>
      </c>
      <c r="H382" s="347">
        <v>47905</v>
      </c>
      <c r="I382" s="347">
        <v>29388</v>
      </c>
      <c r="J382" s="347">
        <v>127301</v>
      </c>
      <c r="K382" s="347">
        <v>85965</v>
      </c>
      <c r="L382" s="347">
        <v>15287</v>
      </c>
      <c r="M382" s="318">
        <v>305846</v>
      </c>
    </row>
    <row r="383" spans="1:13" x14ac:dyDescent="0.25">
      <c r="A383" s="473"/>
      <c r="B383" s="462"/>
      <c r="C383" s="462"/>
      <c r="D383" s="462"/>
      <c r="E383" s="462"/>
      <c r="F383" s="39" t="s">
        <v>1</v>
      </c>
      <c r="G383" s="346">
        <v>0</v>
      </c>
      <c r="H383" s="347">
        <v>255886</v>
      </c>
      <c r="I383" s="347">
        <v>339253</v>
      </c>
      <c r="J383" s="347">
        <v>100417</v>
      </c>
      <c r="K383" s="347">
        <v>49181</v>
      </c>
      <c r="L383" s="347">
        <v>661</v>
      </c>
      <c r="M383" s="318">
        <v>745398</v>
      </c>
    </row>
    <row r="384" spans="1:13" x14ac:dyDescent="0.25">
      <c r="A384" s="473"/>
      <c r="B384" s="462"/>
      <c r="C384" s="462"/>
      <c r="D384" s="462"/>
      <c r="E384" s="462"/>
      <c r="F384" s="39" t="s">
        <v>0</v>
      </c>
      <c r="G384" s="346">
        <v>0</v>
      </c>
      <c r="H384" s="347">
        <v>56828</v>
      </c>
      <c r="I384" s="347">
        <v>92729</v>
      </c>
      <c r="J384" s="347">
        <v>63454</v>
      </c>
      <c r="K384" s="347">
        <v>7401</v>
      </c>
      <c r="L384" s="347">
        <v>4743</v>
      </c>
      <c r="M384" s="318">
        <v>225155</v>
      </c>
    </row>
    <row r="385" spans="1:13" x14ac:dyDescent="0.25">
      <c r="A385" s="473"/>
      <c r="B385" s="462"/>
      <c r="C385" s="462"/>
      <c r="D385" s="463"/>
      <c r="E385" s="465" t="s">
        <v>25</v>
      </c>
      <c r="F385" s="466"/>
      <c r="G385" s="348">
        <v>0</v>
      </c>
      <c r="H385" s="349">
        <v>577016</v>
      </c>
      <c r="I385" s="349">
        <v>699567</v>
      </c>
      <c r="J385" s="349">
        <v>695467</v>
      </c>
      <c r="K385" s="349">
        <v>394605</v>
      </c>
      <c r="L385" s="349">
        <v>95030</v>
      </c>
      <c r="M385" s="319">
        <v>2461685</v>
      </c>
    </row>
    <row r="386" spans="1:13" x14ac:dyDescent="0.25">
      <c r="A386" s="473"/>
      <c r="B386" s="462"/>
      <c r="C386" s="462"/>
      <c r="D386" s="460" t="s">
        <v>1257</v>
      </c>
      <c r="E386" s="464" t="s">
        <v>159</v>
      </c>
      <c r="F386" s="40" t="s">
        <v>3</v>
      </c>
      <c r="G386" s="350">
        <v>0</v>
      </c>
      <c r="H386" s="351">
        <v>0</v>
      </c>
      <c r="I386" s="351">
        <v>0</v>
      </c>
      <c r="J386" s="351">
        <v>12677</v>
      </c>
      <c r="K386" s="351">
        <v>23496</v>
      </c>
      <c r="L386" s="352">
        <v>0</v>
      </c>
      <c r="M386" s="320">
        <v>36173</v>
      </c>
    </row>
    <row r="387" spans="1:13" x14ac:dyDescent="0.25">
      <c r="A387" s="473"/>
      <c r="B387" s="462"/>
      <c r="C387" s="462"/>
      <c r="D387" s="462"/>
      <c r="E387" s="462"/>
      <c r="F387" s="39" t="s">
        <v>2</v>
      </c>
      <c r="G387" s="346">
        <v>0</v>
      </c>
      <c r="H387" s="347">
        <v>0</v>
      </c>
      <c r="I387" s="347">
        <v>965</v>
      </c>
      <c r="J387" s="347">
        <v>0</v>
      </c>
      <c r="K387" s="347">
        <v>3528</v>
      </c>
      <c r="L387" s="353">
        <v>0</v>
      </c>
      <c r="M387" s="318">
        <v>4493</v>
      </c>
    </row>
    <row r="388" spans="1:13" x14ac:dyDescent="0.25">
      <c r="A388" s="473"/>
      <c r="B388" s="462"/>
      <c r="C388" s="462"/>
      <c r="D388" s="462"/>
      <c r="E388" s="462"/>
      <c r="F388" s="39" t="s">
        <v>1</v>
      </c>
      <c r="G388" s="346">
        <v>0</v>
      </c>
      <c r="H388" s="347">
        <v>1020</v>
      </c>
      <c r="I388" s="347">
        <v>2380</v>
      </c>
      <c r="J388" s="347">
        <v>10014</v>
      </c>
      <c r="K388" s="347">
        <v>0</v>
      </c>
      <c r="L388" s="353">
        <v>0</v>
      </c>
      <c r="M388" s="318">
        <v>13414</v>
      </c>
    </row>
    <row r="389" spans="1:13" x14ac:dyDescent="0.25">
      <c r="A389" s="473"/>
      <c r="B389" s="462"/>
      <c r="C389" s="462"/>
      <c r="D389" s="462"/>
      <c r="E389" s="462"/>
      <c r="F389" s="39" t="s">
        <v>0</v>
      </c>
      <c r="G389" s="346">
        <v>0</v>
      </c>
      <c r="H389" s="347">
        <v>0</v>
      </c>
      <c r="I389" s="347">
        <v>4270</v>
      </c>
      <c r="J389" s="347">
        <v>13823</v>
      </c>
      <c r="K389" s="347">
        <v>0</v>
      </c>
      <c r="L389" s="353">
        <v>0</v>
      </c>
      <c r="M389" s="318">
        <v>18093</v>
      </c>
    </row>
    <row r="390" spans="1:13" x14ac:dyDescent="0.25">
      <c r="A390" s="473"/>
      <c r="B390" s="462"/>
      <c r="C390" s="462"/>
      <c r="D390" s="463"/>
      <c r="E390" s="465" t="s">
        <v>25</v>
      </c>
      <c r="F390" s="466"/>
      <c r="G390" s="348">
        <v>0</v>
      </c>
      <c r="H390" s="349">
        <v>1020</v>
      </c>
      <c r="I390" s="349">
        <v>7615</v>
      </c>
      <c r="J390" s="349">
        <v>36514</v>
      </c>
      <c r="K390" s="349">
        <v>27024</v>
      </c>
      <c r="L390" s="354">
        <v>0</v>
      </c>
      <c r="M390" s="319">
        <v>72173</v>
      </c>
    </row>
    <row r="391" spans="1:13" x14ac:dyDescent="0.25">
      <c r="A391" s="473"/>
      <c r="B391" s="462"/>
      <c r="C391" s="462"/>
      <c r="D391" s="460" t="s">
        <v>1258</v>
      </c>
      <c r="E391" s="464" t="s">
        <v>159</v>
      </c>
      <c r="F391" s="40" t="s">
        <v>3</v>
      </c>
      <c r="G391" s="350">
        <v>0</v>
      </c>
      <c r="H391" s="351">
        <v>2789</v>
      </c>
      <c r="I391" s="351">
        <v>15714</v>
      </c>
      <c r="J391" s="351">
        <v>994</v>
      </c>
      <c r="K391" s="351">
        <v>4148</v>
      </c>
      <c r="L391" s="352">
        <v>0</v>
      </c>
      <c r="M391" s="320">
        <v>23645</v>
      </c>
    </row>
    <row r="392" spans="1:13" x14ac:dyDescent="0.25">
      <c r="A392" s="473"/>
      <c r="B392" s="462"/>
      <c r="C392" s="462"/>
      <c r="D392" s="462"/>
      <c r="E392" s="462"/>
      <c r="F392" s="39" t="s">
        <v>2</v>
      </c>
      <c r="G392" s="346">
        <v>0</v>
      </c>
      <c r="H392" s="347">
        <v>0</v>
      </c>
      <c r="I392" s="347">
        <v>6955</v>
      </c>
      <c r="J392" s="347">
        <v>2257</v>
      </c>
      <c r="K392" s="347">
        <v>0</v>
      </c>
      <c r="L392" s="353">
        <v>0</v>
      </c>
      <c r="M392" s="318">
        <v>9212</v>
      </c>
    </row>
    <row r="393" spans="1:13" x14ac:dyDescent="0.25">
      <c r="A393" s="473"/>
      <c r="B393" s="462"/>
      <c r="C393" s="462"/>
      <c r="D393" s="462"/>
      <c r="E393" s="462"/>
      <c r="F393" s="39" t="s">
        <v>1</v>
      </c>
      <c r="G393" s="346">
        <v>0</v>
      </c>
      <c r="H393" s="347">
        <v>5747</v>
      </c>
      <c r="I393" s="347">
        <v>60299</v>
      </c>
      <c r="J393" s="347">
        <v>11381</v>
      </c>
      <c r="K393" s="347">
        <v>369</v>
      </c>
      <c r="L393" s="353">
        <v>0</v>
      </c>
      <c r="M393" s="318">
        <v>77796</v>
      </c>
    </row>
    <row r="394" spans="1:13" x14ac:dyDescent="0.25">
      <c r="A394" s="473"/>
      <c r="B394" s="462"/>
      <c r="C394" s="462"/>
      <c r="D394" s="462"/>
      <c r="E394" s="462"/>
      <c r="F394" s="39" t="s">
        <v>0</v>
      </c>
      <c r="G394" s="346">
        <v>0</v>
      </c>
      <c r="H394" s="347">
        <v>2283</v>
      </c>
      <c r="I394" s="347">
        <v>11645</v>
      </c>
      <c r="J394" s="347">
        <v>6957</v>
      </c>
      <c r="K394" s="347">
        <v>0</v>
      </c>
      <c r="L394" s="353">
        <v>0</v>
      </c>
      <c r="M394" s="318">
        <v>20885</v>
      </c>
    </row>
    <row r="395" spans="1:13" x14ac:dyDescent="0.25">
      <c r="A395" s="473"/>
      <c r="B395" s="462"/>
      <c r="C395" s="462"/>
      <c r="D395" s="463"/>
      <c r="E395" s="465" t="s">
        <v>25</v>
      </c>
      <c r="F395" s="466"/>
      <c r="G395" s="348">
        <v>0</v>
      </c>
      <c r="H395" s="349">
        <v>10819</v>
      </c>
      <c r="I395" s="349">
        <v>94613</v>
      </c>
      <c r="J395" s="349">
        <v>21589</v>
      </c>
      <c r="K395" s="349">
        <v>4517</v>
      </c>
      <c r="L395" s="354">
        <v>0</v>
      </c>
      <c r="M395" s="319">
        <v>131538</v>
      </c>
    </row>
    <row r="396" spans="1:13" x14ac:dyDescent="0.25">
      <c r="A396" s="473"/>
      <c r="B396" s="462"/>
      <c r="C396" s="462"/>
      <c r="D396" s="460" t="s">
        <v>1259</v>
      </c>
      <c r="E396" s="464" t="s">
        <v>159</v>
      </c>
      <c r="F396" s="40" t="s">
        <v>3</v>
      </c>
      <c r="G396" s="350">
        <v>0</v>
      </c>
      <c r="H396" s="351">
        <v>10095</v>
      </c>
      <c r="I396" s="351">
        <v>15686</v>
      </c>
      <c r="J396" s="351">
        <v>547</v>
      </c>
      <c r="K396" s="351">
        <v>1623</v>
      </c>
      <c r="L396" s="352">
        <v>0</v>
      </c>
      <c r="M396" s="320">
        <v>27951</v>
      </c>
    </row>
    <row r="397" spans="1:13" x14ac:dyDescent="0.25">
      <c r="A397" s="473"/>
      <c r="B397" s="462"/>
      <c r="C397" s="462"/>
      <c r="D397" s="462"/>
      <c r="E397" s="462"/>
      <c r="F397" s="39" t="s">
        <v>2</v>
      </c>
      <c r="G397" s="346">
        <v>0</v>
      </c>
      <c r="H397" s="347">
        <v>5298</v>
      </c>
      <c r="I397" s="347">
        <v>178</v>
      </c>
      <c r="J397" s="347">
        <v>86</v>
      </c>
      <c r="K397" s="347">
        <v>161</v>
      </c>
      <c r="L397" s="353">
        <v>0</v>
      </c>
      <c r="M397" s="318">
        <v>5723</v>
      </c>
    </row>
    <row r="398" spans="1:13" x14ac:dyDescent="0.25">
      <c r="A398" s="473"/>
      <c r="B398" s="462"/>
      <c r="C398" s="462"/>
      <c r="D398" s="462"/>
      <c r="E398" s="462"/>
      <c r="F398" s="39" t="s">
        <v>1</v>
      </c>
      <c r="G398" s="346">
        <v>0</v>
      </c>
      <c r="H398" s="347">
        <v>1700</v>
      </c>
      <c r="I398" s="347">
        <v>0</v>
      </c>
      <c r="J398" s="347">
        <v>125</v>
      </c>
      <c r="K398" s="347">
        <v>0</v>
      </c>
      <c r="L398" s="353">
        <v>0</v>
      </c>
      <c r="M398" s="318">
        <v>1825</v>
      </c>
    </row>
    <row r="399" spans="1:13" x14ac:dyDescent="0.25">
      <c r="A399" s="473"/>
      <c r="B399" s="462"/>
      <c r="C399" s="462"/>
      <c r="D399" s="462"/>
      <c r="E399" s="462"/>
      <c r="F399" s="39" t="s">
        <v>0</v>
      </c>
      <c r="G399" s="346">
        <v>0</v>
      </c>
      <c r="H399" s="347">
        <v>16690</v>
      </c>
      <c r="I399" s="347">
        <v>2312</v>
      </c>
      <c r="J399" s="347">
        <v>0</v>
      </c>
      <c r="K399" s="347">
        <v>0</v>
      </c>
      <c r="L399" s="353">
        <v>0</v>
      </c>
      <c r="M399" s="318">
        <v>19002</v>
      </c>
    </row>
    <row r="400" spans="1:13" x14ac:dyDescent="0.25">
      <c r="A400" s="473"/>
      <c r="B400" s="462"/>
      <c r="C400" s="462"/>
      <c r="D400" s="463"/>
      <c r="E400" s="465" t="s">
        <v>25</v>
      </c>
      <c r="F400" s="466"/>
      <c r="G400" s="348">
        <v>0</v>
      </c>
      <c r="H400" s="349">
        <v>33783</v>
      </c>
      <c r="I400" s="349">
        <v>18176</v>
      </c>
      <c r="J400" s="349">
        <v>758</v>
      </c>
      <c r="K400" s="349">
        <v>1784</v>
      </c>
      <c r="L400" s="354">
        <v>0</v>
      </c>
      <c r="M400" s="319">
        <v>54501</v>
      </c>
    </row>
    <row r="401" spans="1:13" x14ac:dyDescent="0.25">
      <c r="A401" s="473"/>
      <c r="B401" s="462"/>
      <c r="C401" s="462"/>
      <c r="D401" s="460" t="s">
        <v>1260</v>
      </c>
      <c r="E401" s="464" t="s">
        <v>159</v>
      </c>
      <c r="F401" s="40" t="s">
        <v>3</v>
      </c>
      <c r="G401" s="350">
        <v>0</v>
      </c>
      <c r="H401" s="351">
        <v>4005</v>
      </c>
      <c r="I401" s="351">
        <v>1824</v>
      </c>
      <c r="J401" s="351">
        <v>4100</v>
      </c>
      <c r="K401" s="351">
        <v>1033</v>
      </c>
      <c r="L401" s="352">
        <v>0</v>
      </c>
      <c r="M401" s="320">
        <v>10962</v>
      </c>
    </row>
    <row r="402" spans="1:13" x14ac:dyDescent="0.25">
      <c r="A402" s="473"/>
      <c r="B402" s="462"/>
      <c r="C402" s="462"/>
      <c r="D402" s="462"/>
      <c r="E402" s="462"/>
      <c r="F402" s="39" t="s">
        <v>2</v>
      </c>
      <c r="G402" s="346">
        <v>0</v>
      </c>
      <c r="H402" s="347">
        <v>1749</v>
      </c>
      <c r="I402" s="347">
        <v>2523</v>
      </c>
      <c r="J402" s="347">
        <v>4603</v>
      </c>
      <c r="K402" s="347">
        <v>5011</v>
      </c>
      <c r="L402" s="353">
        <v>0</v>
      </c>
      <c r="M402" s="318">
        <v>13886</v>
      </c>
    </row>
    <row r="403" spans="1:13" x14ac:dyDescent="0.25">
      <c r="A403" s="473"/>
      <c r="B403" s="462"/>
      <c r="C403" s="462"/>
      <c r="D403" s="462"/>
      <c r="E403" s="462"/>
      <c r="F403" s="39" t="s">
        <v>1</v>
      </c>
      <c r="G403" s="346">
        <v>0</v>
      </c>
      <c r="H403" s="347">
        <v>0</v>
      </c>
      <c r="I403" s="347">
        <v>1781</v>
      </c>
      <c r="J403" s="347">
        <v>2479</v>
      </c>
      <c r="K403" s="347">
        <v>1068</v>
      </c>
      <c r="L403" s="353">
        <v>0</v>
      </c>
      <c r="M403" s="318">
        <v>5328</v>
      </c>
    </row>
    <row r="404" spans="1:13" x14ac:dyDescent="0.25">
      <c r="A404" s="473"/>
      <c r="B404" s="462"/>
      <c r="C404" s="462"/>
      <c r="D404" s="462"/>
      <c r="E404" s="462"/>
      <c r="F404" s="39" t="s">
        <v>0</v>
      </c>
      <c r="G404" s="346">
        <v>0</v>
      </c>
      <c r="H404" s="347">
        <v>6050</v>
      </c>
      <c r="I404" s="347">
        <v>7101</v>
      </c>
      <c r="J404" s="347">
        <v>3146</v>
      </c>
      <c r="K404" s="347">
        <v>0</v>
      </c>
      <c r="L404" s="353">
        <v>0</v>
      </c>
      <c r="M404" s="318">
        <v>16297</v>
      </c>
    </row>
    <row r="405" spans="1:13" x14ac:dyDescent="0.25">
      <c r="A405" s="473"/>
      <c r="B405" s="462"/>
      <c r="C405" s="462"/>
      <c r="D405" s="463"/>
      <c r="E405" s="465" t="s">
        <v>25</v>
      </c>
      <c r="F405" s="466"/>
      <c r="G405" s="348">
        <v>0</v>
      </c>
      <c r="H405" s="349">
        <v>11804</v>
      </c>
      <c r="I405" s="349">
        <v>13229</v>
      </c>
      <c r="J405" s="349">
        <v>14328</v>
      </c>
      <c r="K405" s="349">
        <v>7112</v>
      </c>
      <c r="L405" s="354">
        <v>0</v>
      </c>
      <c r="M405" s="319">
        <v>46473</v>
      </c>
    </row>
    <row r="406" spans="1:13" x14ac:dyDescent="0.25">
      <c r="A406" s="473"/>
      <c r="B406" s="462"/>
      <c r="C406" s="462"/>
      <c r="D406" s="460" t="s">
        <v>1261</v>
      </c>
      <c r="E406" s="464" t="s">
        <v>159</v>
      </c>
      <c r="F406" s="40" t="s">
        <v>3</v>
      </c>
      <c r="G406" s="350">
        <v>0</v>
      </c>
      <c r="H406" s="351">
        <v>15856</v>
      </c>
      <c r="I406" s="351">
        <v>3377</v>
      </c>
      <c r="J406" s="351">
        <v>6619</v>
      </c>
      <c r="K406" s="351">
        <v>943</v>
      </c>
      <c r="L406" s="351">
        <v>1215</v>
      </c>
      <c r="M406" s="320">
        <v>28010</v>
      </c>
    </row>
    <row r="407" spans="1:13" x14ac:dyDescent="0.25">
      <c r="A407" s="473"/>
      <c r="B407" s="462"/>
      <c r="C407" s="462"/>
      <c r="D407" s="462"/>
      <c r="E407" s="462"/>
      <c r="F407" s="39" t="s">
        <v>2</v>
      </c>
      <c r="G407" s="346">
        <v>0</v>
      </c>
      <c r="H407" s="347">
        <v>64175</v>
      </c>
      <c r="I407" s="347">
        <v>5013</v>
      </c>
      <c r="J407" s="347">
        <v>20527</v>
      </c>
      <c r="K407" s="347">
        <v>5606</v>
      </c>
      <c r="L407" s="347">
        <v>0</v>
      </c>
      <c r="M407" s="318">
        <v>95321</v>
      </c>
    </row>
    <row r="408" spans="1:13" x14ac:dyDescent="0.25">
      <c r="A408" s="473"/>
      <c r="B408" s="462"/>
      <c r="C408" s="462"/>
      <c r="D408" s="462"/>
      <c r="E408" s="462"/>
      <c r="F408" s="39" t="s">
        <v>1</v>
      </c>
      <c r="G408" s="346">
        <v>0</v>
      </c>
      <c r="H408" s="347">
        <v>19927</v>
      </c>
      <c r="I408" s="347">
        <v>16224</v>
      </c>
      <c r="J408" s="347">
        <v>8202</v>
      </c>
      <c r="K408" s="347">
        <v>0</v>
      </c>
      <c r="L408" s="347">
        <v>0</v>
      </c>
      <c r="M408" s="318">
        <v>44353</v>
      </c>
    </row>
    <row r="409" spans="1:13" x14ac:dyDescent="0.25">
      <c r="A409" s="473"/>
      <c r="B409" s="462"/>
      <c r="C409" s="462"/>
      <c r="D409" s="462"/>
      <c r="E409" s="462"/>
      <c r="F409" s="39" t="s">
        <v>0</v>
      </c>
      <c r="G409" s="346">
        <v>0</v>
      </c>
      <c r="H409" s="347">
        <v>18738</v>
      </c>
      <c r="I409" s="347">
        <v>38332</v>
      </c>
      <c r="J409" s="347">
        <v>10855</v>
      </c>
      <c r="K409" s="347">
        <v>0</v>
      </c>
      <c r="L409" s="347">
        <v>0</v>
      </c>
      <c r="M409" s="318">
        <v>67925</v>
      </c>
    </row>
    <row r="410" spans="1:13" x14ac:dyDescent="0.25">
      <c r="A410" s="473"/>
      <c r="B410" s="462"/>
      <c r="C410" s="462"/>
      <c r="D410" s="463"/>
      <c r="E410" s="465" t="s">
        <v>25</v>
      </c>
      <c r="F410" s="466"/>
      <c r="G410" s="348">
        <v>0</v>
      </c>
      <c r="H410" s="349">
        <v>118696</v>
      </c>
      <c r="I410" s="349">
        <v>62946</v>
      </c>
      <c r="J410" s="349">
        <v>46203</v>
      </c>
      <c r="K410" s="349">
        <v>6549</v>
      </c>
      <c r="L410" s="349">
        <v>1215</v>
      </c>
      <c r="M410" s="319">
        <v>235609</v>
      </c>
    </row>
    <row r="411" spans="1:13" x14ac:dyDescent="0.25">
      <c r="A411" s="473"/>
      <c r="B411" s="462"/>
      <c r="C411" s="462"/>
      <c r="D411" s="460" t="s">
        <v>1262</v>
      </c>
      <c r="E411" s="464" t="s">
        <v>159</v>
      </c>
      <c r="F411" s="40" t="s">
        <v>3</v>
      </c>
      <c r="G411" s="350">
        <v>0</v>
      </c>
      <c r="H411" s="351">
        <v>499532</v>
      </c>
      <c r="I411" s="351">
        <v>936812</v>
      </c>
      <c r="J411" s="351">
        <v>1362143</v>
      </c>
      <c r="K411" s="351">
        <v>849016</v>
      </c>
      <c r="L411" s="351">
        <v>206312</v>
      </c>
      <c r="M411" s="320">
        <v>3853815</v>
      </c>
    </row>
    <row r="412" spans="1:13" x14ac:dyDescent="0.25">
      <c r="A412" s="473"/>
      <c r="B412" s="462"/>
      <c r="C412" s="462"/>
      <c r="D412" s="462"/>
      <c r="E412" s="462"/>
      <c r="F412" s="39" t="s">
        <v>2</v>
      </c>
      <c r="G412" s="346">
        <v>0</v>
      </c>
      <c r="H412" s="347">
        <v>631651</v>
      </c>
      <c r="I412" s="347">
        <v>347356</v>
      </c>
      <c r="J412" s="347">
        <v>550961</v>
      </c>
      <c r="K412" s="347">
        <v>417677</v>
      </c>
      <c r="L412" s="347">
        <v>53737</v>
      </c>
      <c r="M412" s="318">
        <v>2001382</v>
      </c>
    </row>
    <row r="413" spans="1:13" x14ac:dyDescent="0.25">
      <c r="A413" s="473"/>
      <c r="B413" s="462"/>
      <c r="C413" s="462"/>
      <c r="D413" s="462"/>
      <c r="E413" s="462"/>
      <c r="F413" s="39" t="s">
        <v>1</v>
      </c>
      <c r="G413" s="346">
        <v>0</v>
      </c>
      <c r="H413" s="347">
        <v>387602</v>
      </c>
      <c r="I413" s="347">
        <v>387332</v>
      </c>
      <c r="J413" s="347">
        <v>151651</v>
      </c>
      <c r="K413" s="347">
        <v>28880</v>
      </c>
      <c r="L413" s="347">
        <v>864</v>
      </c>
      <c r="M413" s="318">
        <v>956329</v>
      </c>
    </row>
    <row r="414" spans="1:13" x14ac:dyDescent="0.25">
      <c r="A414" s="473"/>
      <c r="B414" s="462"/>
      <c r="C414" s="462"/>
      <c r="D414" s="462"/>
      <c r="E414" s="462"/>
      <c r="F414" s="39" t="s">
        <v>0</v>
      </c>
      <c r="G414" s="346">
        <v>0</v>
      </c>
      <c r="H414" s="347">
        <v>662789</v>
      </c>
      <c r="I414" s="347">
        <v>913333</v>
      </c>
      <c r="J414" s="347">
        <v>160366</v>
      </c>
      <c r="K414" s="347">
        <v>13199</v>
      </c>
      <c r="L414" s="347">
        <v>395</v>
      </c>
      <c r="M414" s="318">
        <v>1750082</v>
      </c>
    </row>
    <row r="415" spans="1:13" x14ac:dyDescent="0.25">
      <c r="A415" s="473"/>
      <c r="B415" s="462"/>
      <c r="C415" s="462"/>
      <c r="D415" s="463"/>
      <c r="E415" s="465" t="s">
        <v>25</v>
      </c>
      <c r="F415" s="466"/>
      <c r="G415" s="348">
        <v>0</v>
      </c>
      <c r="H415" s="349">
        <v>2181574</v>
      </c>
      <c r="I415" s="349">
        <v>2584833</v>
      </c>
      <c r="J415" s="349">
        <v>2225121</v>
      </c>
      <c r="K415" s="349">
        <v>1308772</v>
      </c>
      <c r="L415" s="349">
        <v>261308</v>
      </c>
      <c r="M415" s="319">
        <v>8561608</v>
      </c>
    </row>
    <row r="416" spans="1:13" x14ac:dyDescent="0.25">
      <c r="A416" s="473"/>
      <c r="B416" s="462"/>
      <c r="C416" s="462"/>
      <c r="D416" s="460" t="s">
        <v>1263</v>
      </c>
      <c r="E416" s="464" t="s">
        <v>159</v>
      </c>
      <c r="F416" s="40" t="s">
        <v>3</v>
      </c>
      <c r="G416" s="350">
        <v>0</v>
      </c>
      <c r="H416" s="351">
        <v>1356</v>
      </c>
      <c r="I416" s="351">
        <v>26059</v>
      </c>
      <c r="J416" s="351">
        <v>36283</v>
      </c>
      <c r="K416" s="351">
        <v>25077</v>
      </c>
      <c r="L416" s="351">
        <v>8885</v>
      </c>
      <c r="M416" s="320">
        <v>97660</v>
      </c>
    </row>
    <row r="417" spans="1:13" x14ac:dyDescent="0.25">
      <c r="A417" s="473"/>
      <c r="B417" s="462"/>
      <c r="C417" s="462"/>
      <c r="D417" s="462"/>
      <c r="E417" s="462"/>
      <c r="F417" s="39" t="s">
        <v>2</v>
      </c>
      <c r="G417" s="346">
        <v>0</v>
      </c>
      <c r="H417" s="347">
        <v>2503</v>
      </c>
      <c r="I417" s="347">
        <v>434</v>
      </c>
      <c r="J417" s="347">
        <v>26084</v>
      </c>
      <c r="K417" s="347">
        <v>11555</v>
      </c>
      <c r="L417" s="347">
        <v>1020</v>
      </c>
      <c r="M417" s="318">
        <v>41596</v>
      </c>
    </row>
    <row r="418" spans="1:13" x14ac:dyDescent="0.25">
      <c r="A418" s="473"/>
      <c r="B418" s="462"/>
      <c r="C418" s="462"/>
      <c r="D418" s="462"/>
      <c r="E418" s="462"/>
      <c r="F418" s="39" t="s">
        <v>1</v>
      </c>
      <c r="G418" s="346">
        <v>0</v>
      </c>
      <c r="H418" s="347">
        <v>546</v>
      </c>
      <c r="I418" s="347">
        <v>12965</v>
      </c>
      <c r="J418" s="347">
        <v>8596</v>
      </c>
      <c r="K418" s="347">
        <v>0</v>
      </c>
      <c r="L418" s="347">
        <v>0</v>
      </c>
      <c r="M418" s="318">
        <v>22107</v>
      </c>
    </row>
    <row r="419" spans="1:13" x14ac:dyDescent="0.25">
      <c r="A419" s="473"/>
      <c r="B419" s="462"/>
      <c r="C419" s="462"/>
      <c r="D419" s="462"/>
      <c r="E419" s="462"/>
      <c r="F419" s="39" t="s">
        <v>0</v>
      </c>
      <c r="G419" s="346">
        <v>0</v>
      </c>
      <c r="H419" s="347">
        <v>45404</v>
      </c>
      <c r="I419" s="347">
        <v>10477</v>
      </c>
      <c r="J419" s="347">
        <v>9985</v>
      </c>
      <c r="K419" s="347">
        <v>1068</v>
      </c>
      <c r="L419" s="347">
        <v>0</v>
      </c>
      <c r="M419" s="318">
        <v>66934</v>
      </c>
    </row>
    <row r="420" spans="1:13" x14ac:dyDescent="0.25">
      <c r="A420" s="473"/>
      <c r="B420" s="462"/>
      <c r="C420" s="462"/>
      <c r="D420" s="463"/>
      <c r="E420" s="465" t="s">
        <v>25</v>
      </c>
      <c r="F420" s="466"/>
      <c r="G420" s="348">
        <v>0</v>
      </c>
      <c r="H420" s="349">
        <v>49809</v>
      </c>
      <c r="I420" s="349">
        <v>49935</v>
      </c>
      <c r="J420" s="349">
        <v>80948</v>
      </c>
      <c r="K420" s="349">
        <v>37700</v>
      </c>
      <c r="L420" s="349">
        <v>9905</v>
      </c>
      <c r="M420" s="319">
        <v>228297</v>
      </c>
    </row>
    <row r="421" spans="1:13" x14ac:dyDescent="0.25">
      <c r="A421" s="473"/>
      <c r="B421" s="462"/>
      <c r="C421" s="462"/>
      <c r="D421" s="460" t="s">
        <v>1264</v>
      </c>
      <c r="E421" s="464" t="s">
        <v>159</v>
      </c>
      <c r="F421" s="40" t="s">
        <v>3</v>
      </c>
      <c r="G421" s="350">
        <v>0</v>
      </c>
      <c r="H421" s="351">
        <v>2149</v>
      </c>
      <c r="I421" s="351">
        <v>5930</v>
      </c>
      <c r="J421" s="351">
        <v>16246</v>
      </c>
      <c r="K421" s="351">
        <v>939</v>
      </c>
      <c r="L421" s="352">
        <v>0</v>
      </c>
      <c r="M421" s="320">
        <v>25264</v>
      </c>
    </row>
    <row r="422" spans="1:13" x14ac:dyDescent="0.25">
      <c r="A422" s="473"/>
      <c r="B422" s="462"/>
      <c r="C422" s="462"/>
      <c r="D422" s="462"/>
      <c r="E422" s="462"/>
      <c r="F422" s="39" t="s">
        <v>2</v>
      </c>
      <c r="G422" s="346">
        <v>0</v>
      </c>
      <c r="H422" s="347">
        <v>9363</v>
      </c>
      <c r="I422" s="347">
        <v>11761</v>
      </c>
      <c r="J422" s="347">
        <v>25179</v>
      </c>
      <c r="K422" s="347">
        <v>812</v>
      </c>
      <c r="L422" s="353">
        <v>0</v>
      </c>
      <c r="M422" s="318">
        <v>47115</v>
      </c>
    </row>
    <row r="423" spans="1:13" x14ac:dyDescent="0.25">
      <c r="A423" s="473"/>
      <c r="B423" s="462"/>
      <c r="C423" s="462"/>
      <c r="D423" s="462"/>
      <c r="E423" s="462"/>
      <c r="F423" s="39" t="s">
        <v>1</v>
      </c>
      <c r="G423" s="346">
        <v>0</v>
      </c>
      <c r="H423" s="347">
        <v>6753</v>
      </c>
      <c r="I423" s="347">
        <v>7395</v>
      </c>
      <c r="J423" s="347">
        <v>2251</v>
      </c>
      <c r="K423" s="347">
        <v>0</v>
      </c>
      <c r="L423" s="353">
        <v>0</v>
      </c>
      <c r="M423" s="318">
        <v>16399</v>
      </c>
    </row>
    <row r="424" spans="1:13" x14ac:dyDescent="0.25">
      <c r="A424" s="473"/>
      <c r="B424" s="462"/>
      <c r="C424" s="462"/>
      <c r="D424" s="462"/>
      <c r="E424" s="462"/>
      <c r="F424" s="39" t="s">
        <v>0</v>
      </c>
      <c r="G424" s="346">
        <v>0</v>
      </c>
      <c r="H424" s="347">
        <v>15233</v>
      </c>
      <c r="I424" s="347">
        <v>38782</v>
      </c>
      <c r="J424" s="347">
        <v>3237</v>
      </c>
      <c r="K424" s="347">
        <v>0</v>
      </c>
      <c r="L424" s="353">
        <v>0</v>
      </c>
      <c r="M424" s="318">
        <v>57252</v>
      </c>
    </row>
    <row r="425" spans="1:13" x14ac:dyDescent="0.25">
      <c r="A425" s="473"/>
      <c r="B425" s="462"/>
      <c r="C425" s="463"/>
      <c r="D425" s="463"/>
      <c r="E425" s="465" t="s">
        <v>25</v>
      </c>
      <c r="F425" s="466"/>
      <c r="G425" s="348">
        <v>0</v>
      </c>
      <c r="H425" s="349">
        <v>33498</v>
      </c>
      <c r="I425" s="349">
        <v>63868</v>
      </c>
      <c r="J425" s="349">
        <v>46913</v>
      </c>
      <c r="K425" s="349">
        <v>1751</v>
      </c>
      <c r="L425" s="354">
        <v>0</v>
      </c>
      <c r="M425" s="319">
        <v>146030</v>
      </c>
    </row>
    <row r="426" spans="1:13" x14ac:dyDescent="0.25">
      <c r="A426" s="473"/>
      <c r="B426" s="462"/>
      <c r="C426" s="460" t="s">
        <v>6</v>
      </c>
      <c r="D426" s="460" t="s">
        <v>1253</v>
      </c>
      <c r="E426" s="464" t="s">
        <v>159</v>
      </c>
      <c r="F426" s="40" t="s">
        <v>3</v>
      </c>
      <c r="G426" s="350">
        <v>0</v>
      </c>
      <c r="H426" s="351">
        <v>235891</v>
      </c>
      <c r="I426" s="351">
        <v>172270</v>
      </c>
      <c r="J426" s="351">
        <v>179161</v>
      </c>
      <c r="K426" s="351">
        <v>49940</v>
      </c>
      <c r="L426" s="351">
        <v>21047</v>
      </c>
      <c r="M426" s="320">
        <v>658309</v>
      </c>
    </row>
    <row r="427" spans="1:13" x14ac:dyDescent="0.25">
      <c r="A427" s="473"/>
      <c r="B427" s="462"/>
      <c r="C427" s="462"/>
      <c r="D427" s="462"/>
      <c r="E427" s="462"/>
      <c r="F427" s="39" t="s">
        <v>2</v>
      </c>
      <c r="G427" s="346">
        <v>0</v>
      </c>
      <c r="H427" s="347">
        <v>282262</v>
      </c>
      <c r="I427" s="347">
        <v>185074</v>
      </c>
      <c r="J427" s="347">
        <v>312953</v>
      </c>
      <c r="K427" s="347">
        <v>78575</v>
      </c>
      <c r="L427" s="347">
        <v>2002</v>
      </c>
      <c r="M427" s="318">
        <v>860866</v>
      </c>
    </row>
    <row r="428" spans="1:13" x14ac:dyDescent="0.25">
      <c r="A428" s="473"/>
      <c r="B428" s="462"/>
      <c r="C428" s="462"/>
      <c r="D428" s="462"/>
      <c r="E428" s="462"/>
      <c r="F428" s="39" t="s">
        <v>1</v>
      </c>
      <c r="G428" s="346">
        <v>0</v>
      </c>
      <c r="H428" s="347">
        <v>139434</v>
      </c>
      <c r="I428" s="347">
        <v>209972</v>
      </c>
      <c r="J428" s="347">
        <v>52644</v>
      </c>
      <c r="K428" s="347">
        <v>4971</v>
      </c>
      <c r="L428" s="347">
        <v>590</v>
      </c>
      <c r="M428" s="318">
        <v>407611</v>
      </c>
    </row>
    <row r="429" spans="1:13" x14ac:dyDescent="0.25">
      <c r="A429" s="473"/>
      <c r="B429" s="462"/>
      <c r="C429" s="462"/>
      <c r="D429" s="462"/>
      <c r="E429" s="462"/>
      <c r="F429" s="39" t="s">
        <v>0</v>
      </c>
      <c r="G429" s="346">
        <v>0</v>
      </c>
      <c r="H429" s="347">
        <v>402927</v>
      </c>
      <c r="I429" s="347">
        <v>703399</v>
      </c>
      <c r="J429" s="347">
        <v>239074</v>
      </c>
      <c r="K429" s="347">
        <v>14788</v>
      </c>
      <c r="L429" s="347">
        <v>0</v>
      </c>
      <c r="M429" s="318">
        <v>1360188</v>
      </c>
    </row>
    <row r="430" spans="1:13" x14ac:dyDescent="0.25">
      <c r="A430" s="473"/>
      <c r="B430" s="462"/>
      <c r="C430" s="462"/>
      <c r="D430" s="463"/>
      <c r="E430" s="465" t="s">
        <v>25</v>
      </c>
      <c r="F430" s="466"/>
      <c r="G430" s="348">
        <v>0</v>
      </c>
      <c r="H430" s="349">
        <v>1060514</v>
      </c>
      <c r="I430" s="349">
        <v>1270715</v>
      </c>
      <c r="J430" s="349">
        <v>783832</v>
      </c>
      <c r="K430" s="349">
        <v>148274</v>
      </c>
      <c r="L430" s="349">
        <v>23639</v>
      </c>
      <c r="M430" s="319">
        <v>3286974</v>
      </c>
    </row>
    <row r="431" spans="1:13" x14ac:dyDescent="0.25">
      <c r="A431" s="473"/>
      <c r="B431" s="462"/>
      <c r="C431" s="462"/>
      <c r="D431" s="460" t="s">
        <v>1254</v>
      </c>
      <c r="E431" s="464" t="s">
        <v>159</v>
      </c>
      <c r="F431" s="40" t="s">
        <v>3</v>
      </c>
      <c r="G431" s="350">
        <v>0</v>
      </c>
      <c r="H431" s="351">
        <v>6270</v>
      </c>
      <c r="I431" s="351">
        <v>23855</v>
      </c>
      <c r="J431" s="351">
        <v>79347</v>
      </c>
      <c r="K431" s="351">
        <v>20779</v>
      </c>
      <c r="L431" s="351">
        <v>1452</v>
      </c>
      <c r="M431" s="320">
        <v>131703</v>
      </c>
    </row>
    <row r="432" spans="1:13" x14ac:dyDescent="0.25">
      <c r="A432" s="473"/>
      <c r="B432" s="462"/>
      <c r="C432" s="462"/>
      <c r="D432" s="462"/>
      <c r="E432" s="462"/>
      <c r="F432" s="39" t="s">
        <v>2</v>
      </c>
      <c r="G432" s="346">
        <v>0</v>
      </c>
      <c r="H432" s="347">
        <v>7465</v>
      </c>
      <c r="I432" s="347">
        <v>77837</v>
      </c>
      <c r="J432" s="347">
        <v>123859</v>
      </c>
      <c r="K432" s="347">
        <v>68253</v>
      </c>
      <c r="L432" s="347">
        <v>302</v>
      </c>
      <c r="M432" s="318">
        <v>277716</v>
      </c>
    </row>
    <row r="433" spans="1:13" x14ac:dyDescent="0.25">
      <c r="A433" s="473"/>
      <c r="B433" s="462"/>
      <c r="C433" s="462"/>
      <c r="D433" s="462"/>
      <c r="E433" s="462"/>
      <c r="F433" s="39" t="s">
        <v>1</v>
      </c>
      <c r="G433" s="346">
        <v>0</v>
      </c>
      <c r="H433" s="347">
        <v>5030</v>
      </c>
      <c r="I433" s="347">
        <v>117130</v>
      </c>
      <c r="J433" s="347">
        <v>45779</v>
      </c>
      <c r="K433" s="347">
        <v>2754</v>
      </c>
      <c r="L433" s="347">
        <v>0</v>
      </c>
      <c r="M433" s="318">
        <v>170693</v>
      </c>
    </row>
    <row r="434" spans="1:13" x14ac:dyDescent="0.25">
      <c r="A434" s="473"/>
      <c r="B434" s="462"/>
      <c r="C434" s="462"/>
      <c r="D434" s="462"/>
      <c r="E434" s="462"/>
      <c r="F434" s="39" t="s">
        <v>0</v>
      </c>
      <c r="G434" s="346">
        <v>0</v>
      </c>
      <c r="H434" s="347">
        <v>23871</v>
      </c>
      <c r="I434" s="347">
        <v>173073</v>
      </c>
      <c r="J434" s="347">
        <v>120469</v>
      </c>
      <c r="K434" s="347">
        <v>27427</v>
      </c>
      <c r="L434" s="347">
        <v>0</v>
      </c>
      <c r="M434" s="318">
        <v>344840</v>
      </c>
    </row>
    <row r="435" spans="1:13" x14ac:dyDescent="0.25">
      <c r="A435" s="473"/>
      <c r="B435" s="462"/>
      <c r="C435" s="462"/>
      <c r="D435" s="463"/>
      <c r="E435" s="465" t="s">
        <v>25</v>
      </c>
      <c r="F435" s="466"/>
      <c r="G435" s="348">
        <v>0</v>
      </c>
      <c r="H435" s="349">
        <v>42636</v>
      </c>
      <c r="I435" s="349">
        <v>391895</v>
      </c>
      <c r="J435" s="349">
        <v>369454</v>
      </c>
      <c r="K435" s="349">
        <v>119213</v>
      </c>
      <c r="L435" s="349">
        <v>1754</v>
      </c>
      <c r="M435" s="319">
        <v>924952</v>
      </c>
    </row>
    <row r="436" spans="1:13" x14ac:dyDescent="0.25">
      <c r="A436" s="473"/>
      <c r="B436" s="462"/>
      <c r="C436" s="462"/>
      <c r="D436" s="460" t="s">
        <v>1255</v>
      </c>
      <c r="E436" s="464" t="s">
        <v>159</v>
      </c>
      <c r="F436" s="40" t="s">
        <v>3</v>
      </c>
      <c r="G436" s="350">
        <v>0</v>
      </c>
      <c r="H436" s="351">
        <v>71821</v>
      </c>
      <c r="I436" s="351">
        <v>32468</v>
      </c>
      <c r="J436" s="351">
        <v>36731</v>
      </c>
      <c r="K436" s="351">
        <v>16548</v>
      </c>
      <c r="L436" s="352">
        <v>0</v>
      </c>
      <c r="M436" s="320">
        <v>157568</v>
      </c>
    </row>
    <row r="437" spans="1:13" x14ac:dyDescent="0.25">
      <c r="A437" s="473"/>
      <c r="B437" s="462"/>
      <c r="C437" s="462"/>
      <c r="D437" s="462"/>
      <c r="E437" s="462"/>
      <c r="F437" s="39" t="s">
        <v>2</v>
      </c>
      <c r="G437" s="346">
        <v>0</v>
      </c>
      <c r="H437" s="347">
        <v>42751</v>
      </c>
      <c r="I437" s="347">
        <v>61102</v>
      </c>
      <c r="J437" s="347">
        <v>38984</v>
      </c>
      <c r="K437" s="347">
        <v>7726</v>
      </c>
      <c r="L437" s="353">
        <v>0</v>
      </c>
      <c r="M437" s="318">
        <v>150563</v>
      </c>
    </row>
    <row r="438" spans="1:13" x14ac:dyDescent="0.25">
      <c r="A438" s="473"/>
      <c r="B438" s="462"/>
      <c r="C438" s="462"/>
      <c r="D438" s="462"/>
      <c r="E438" s="462"/>
      <c r="F438" s="39" t="s">
        <v>1</v>
      </c>
      <c r="G438" s="346">
        <v>0</v>
      </c>
      <c r="H438" s="347">
        <v>23958</v>
      </c>
      <c r="I438" s="347">
        <v>72826</v>
      </c>
      <c r="J438" s="347">
        <v>20166</v>
      </c>
      <c r="K438" s="347">
        <v>7427</v>
      </c>
      <c r="L438" s="353">
        <v>0</v>
      </c>
      <c r="M438" s="318">
        <v>124377</v>
      </c>
    </row>
    <row r="439" spans="1:13" x14ac:dyDescent="0.25">
      <c r="A439" s="473"/>
      <c r="B439" s="462"/>
      <c r="C439" s="462"/>
      <c r="D439" s="462"/>
      <c r="E439" s="462"/>
      <c r="F439" s="39" t="s">
        <v>0</v>
      </c>
      <c r="G439" s="346">
        <v>0</v>
      </c>
      <c r="H439" s="347">
        <v>72248</v>
      </c>
      <c r="I439" s="347">
        <v>453098</v>
      </c>
      <c r="J439" s="347">
        <v>81503</v>
      </c>
      <c r="K439" s="347">
        <v>2240</v>
      </c>
      <c r="L439" s="353">
        <v>0</v>
      </c>
      <c r="M439" s="318">
        <v>609089</v>
      </c>
    </row>
    <row r="440" spans="1:13" x14ac:dyDescent="0.25">
      <c r="A440" s="473"/>
      <c r="B440" s="462"/>
      <c r="C440" s="462"/>
      <c r="D440" s="463"/>
      <c r="E440" s="465" t="s">
        <v>25</v>
      </c>
      <c r="F440" s="466"/>
      <c r="G440" s="348">
        <v>0</v>
      </c>
      <c r="H440" s="349">
        <v>210778</v>
      </c>
      <c r="I440" s="349">
        <v>619494</v>
      </c>
      <c r="J440" s="349">
        <v>177384</v>
      </c>
      <c r="K440" s="349">
        <v>33941</v>
      </c>
      <c r="L440" s="354">
        <v>0</v>
      </c>
      <c r="M440" s="319">
        <v>1041597</v>
      </c>
    </row>
    <row r="441" spans="1:13" x14ac:dyDescent="0.25">
      <c r="A441" s="473"/>
      <c r="B441" s="462"/>
      <c r="C441" s="462"/>
      <c r="D441" s="460" t="s">
        <v>1256</v>
      </c>
      <c r="E441" s="464" t="s">
        <v>159</v>
      </c>
      <c r="F441" s="40" t="s">
        <v>3</v>
      </c>
      <c r="G441" s="350">
        <v>0</v>
      </c>
      <c r="H441" s="351">
        <v>194739</v>
      </c>
      <c r="I441" s="351">
        <v>393973</v>
      </c>
      <c r="J441" s="351">
        <v>524598</v>
      </c>
      <c r="K441" s="351">
        <v>303407</v>
      </c>
      <c r="L441" s="351">
        <v>13393</v>
      </c>
      <c r="M441" s="320">
        <v>1430110</v>
      </c>
    </row>
    <row r="442" spans="1:13" x14ac:dyDescent="0.25">
      <c r="A442" s="473"/>
      <c r="B442" s="462"/>
      <c r="C442" s="462"/>
      <c r="D442" s="462"/>
      <c r="E442" s="462"/>
      <c r="F442" s="39" t="s">
        <v>2</v>
      </c>
      <c r="G442" s="346">
        <v>0</v>
      </c>
      <c r="H442" s="347">
        <v>105792</v>
      </c>
      <c r="I442" s="347">
        <v>143749</v>
      </c>
      <c r="J442" s="347">
        <v>490401</v>
      </c>
      <c r="K442" s="347">
        <v>145681</v>
      </c>
      <c r="L442" s="347">
        <v>2709</v>
      </c>
      <c r="M442" s="318">
        <v>888332</v>
      </c>
    </row>
    <row r="443" spans="1:13" x14ac:dyDescent="0.25">
      <c r="A443" s="473"/>
      <c r="B443" s="462"/>
      <c r="C443" s="462"/>
      <c r="D443" s="462"/>
      <c r="E443" s="462"/>
      <c r="F443" s="39" t="s">
        <v>1</v>
      </c>
      <c r="G443" s="346">
        <v>0</v>
      </c>
      <c r="H443" s="347">
        <v>151447</v>
      </c>
      <c r="I443" s="347">
        <v>488925</v>
      </c>
      <c r="J443" s="347">
        <v>109906</v>
      </c>
      <c r="K443" s="347">
        <v>17433</v>
      </c>
      <c r="L443" s="347">
        <v>0</v>
      </c>
      <c r="M443" s="318">
        <v>767711</v>
      </c>
    </row>
    <row r="444" spans="1:13" x14ac:dyDescent="0.25">
      <c r="A444" s="473"/>
      <c r="B444" s="462"/>
      <c r="C444" s="462"/>
      <c r="D444" s="462"/>
      <c r="E444" s="462"/>
      <c r="F444" s="39" t="s">
        <v>0</v>
      </c>
      <c r="G444" s="346">
        <v>0</v>
      </c>
      <c r="H444" s="347">
        <v>270421</v>
      </c>
      <c r="I444" s="347">
        <v>630972</v>
      </c>
      <c r="J444" s="347">
        <v>311221</v>
      </c>
      <c r="K444" s="347">
        <v>19848</v>
      </c>
      <c r="L444" s="347">
        <v>0</v>
      </c>
      <c r="M444" s="318">
        <v>1232462</v>
      </c>
    </row>
    <row r="445" spans="1:13" x14ac:dyDescent="0.25">
      <c r="A445" s="473"/>
      <c r="B445" s="462"/>
      <c r="C445" s="462"/>
      <c r="D445" s="463"/>
      <c r="E445" s="465" t="s">
        <v>25</v>
      </c>
      <c r="F445" s="466"/>
      <c r="G445" s="348">
        <v>0</v>
      </c>
      <c r="H445" s="349">
        <v>722399</v>
      </c>
      <c r="I445" s="349">
        <v>1657619</v>
      </c>
      <c r="J445" s="349">
        <v>1436126</v>
      </c>
      <c r="K445" s="349">
        <v>486369</v>
      </c>
      <c r="L445" s="349">
        <v>16102</v>
      </c>
      <c r="M445" s="319">
        <v>4318615</v>
      </c>
    </row>
    <row r="446" spans="1:13" x14ac:dyDescent="0.25">
      <c r="A446" s="473"/>
      <c r="B446" s="462"/>
      <c r="C446" s="462"/>
      <c r="D446" s="460" t="s">
        <v>1257</v>
      </c>
      <c r="E446" s="464" t="s">
        <v>159</v>
      </c>
      <c r="F446" s="40" t="s">
        <v>3</v>
      </c>
      <c r="G446" s="350">
        <v>0</v>
      </c>
      <c r="H446" s="351">
        <v>0</v>
      </c>
      <c r="I446" s="351">
        <v>6410</v>
      </c>
      <c r="J446" s="351">
        <v>42556</v>
      </c>
      <c r="K446" s="351">
        <v>331</v>
      </c>
      <c r="L446" s="352">
        <v>0</v>
      </c>
      <c r="M446" s="320">
        <v>49297</v>
      </c>
    </row>
    <row r="447" spans="1:13" x14ac:dyDescent="0.25">
      <c r="A447" s="473"/>
      <c r="B447" s="462"/>
      <c r="C447" s="462"/>
      <c r="D447" s="462"/>
      <c r="E447" s="462"/>
      <c r="F447" s="39" t="s">
        <v>2</v>
      </c>
      <c r="G447" s="346">
        <v>0</v>
      </c>
      <c r="H447" s="347">
        <v>1822</v>
      </c>
      <c r="I447" s="347">
        <v>3451</v>
      </c>
      <c r="J447" s="347">
        <v>17343</v>
      </c>
      <c r="K447" s="347">
        <v>9488</v>
      </c>
      <c r="L447" s="353">
        <v>0</v>
      </c>
      <c r="M447" s="318">
        <v>32104</v>
      </c>
    </row>
    <row r="448" spans="1:13" x14ac:dyDescent="0.25">
      <c r="A448" s="473"/>
      <c r="B448" s="462"/>
      <c r="C448" s="462"/>
      <c r="D448" s="462"/>
      <c r="E448" s="462"/>
      <c r="F448" s="39" t="s">
        <v>1</v>
      </c>
      <c r="G448" s="346">
        <v>0</v>
      </c>
      <c r="H448" s="347">
        <v>0</v>
      </c>
      <c r="I448" s="347">
        <v>16496</v>
      </c>
      <c r="J448" s="347">
        <v>13505</v>
      </c>
      <c r="K448" s="347">
        <v>1417</v>
      </c>
      <c r="L448" s="353">
        <v>0</v>
      </c>
      <c r="M448" s="318">
        <v>31418</v>
      </c>
    </row>
    <row r="449" spans="1:13" x14ac:dyDescent="0.25">
      <c r="A449" s="473"/>
      <c r="B449" s="462"/>
      <c r="C449" s="462"/>
      <c r="D449" s="462"/>
      <c r="E449" s="462"/>
      <c r="F449" s="39" t="s">
        <v>0</v>
      </c>
      <c r="G449" s="346">
        <v>0</v>
      </c>
      <c r="H449" s="347">
        <v>4203</v>
      </c>
      <c r="I449" s="347">
        <v>46240</v>
      </c>
      <c r="J449" s="347">
        <v>35147</v>
      </c>
      <c r="K449" s="347">
        <v>2038</v>
      </c>
      <c r="L449" s="353">
        <v>0</v>
      </c>
      <c r="M449" s="318">
        <v>87628</v>
      </c>
    </row>
    <row r="450" spans="1:13" x14ac:dyDescent="0.25">
      <c r="A450" s="473"/>
      <c r="B450" s="462"/>
      <c r="C450" s="462"/>
      <c r="D450" s="463"/>
      <c r="E450" s="465" t="s">
        <v>25</v>
      </c>
      <c r="F450" s="466"/>
      <c r="G450" s="348">
        <v>0</v>
      </c>
      <c r="H450" s="349">
        <v>6025</v>
      </c>
      <c r="I450" s="349">
        <v>72597</v>
      </c>
      <c r="J450" s="349">
        <v>108551</v>
      </c>
      <c r="K450" s="349">
        <v>13274</v>
      </c>
      <c r="L450" s="354">
        <v>0</v>
      </c>
      <c r="M450" s="319">
        <v>200447</v>
      </c>
    </row>
    <row r="451" spans="1:13" x14ac:dyDescent="0.25">
      <c r="A451" s="473"/>
      <c r="B451" s="462"/>
      <c r="C451" s="462"/>
      <c r="D451" s="460" t="s">
        <v>1258</v>
      </c>
      <c r="E451" s="464" t="s">
        <v>159</v>
      </c>
      <c r="F451" s="40" t="s">
        <v>3</v>
      </c>
      <c r="G451" s="350">
        <v>0</v>
      </c>
      <c r="H451" s="351">
        <v>30005</v>
      </c>
      <c r="I451" s="351">
        <v>16487</v>
      </c>
      <c r="J451" s="351">
        <v>7356</v>
      </c>
      <c r="K451" s="351">
        <v>0</v>
      </c>
      <c r="L451" s="351">
        <v>0</v>
      </c>
      <c r="M451" s="320">
        <v>53848</v>
      </c>
    </row>
    <row r="452" spans="1:13" x14ac:dyDescent="0.25">
      <c r="A452" s="473"/>
      <c r="B452" s="462"/>
      <c r="C452" s="462"/>
      <c r="D452" s="462"/>
      <c r="E452" s="462"/>
      <c r="F452" s="39" t="s">
        <v>2</v>
      </c>
      <c r="G452" s="346">
        <v>0</v>
      </c>
      <c r="H452" s="347">
        <v>2040</v>
      </c>
      <c r="I452" s="347">
        <v>4509</v>
      </c>
      <c r="J452" s="347">
        <v>2743</v>
      </c>
      <c r="K452" s="347">
        <v>2138</v>
      </c>
      <c r="L452" s="347">
        <v>0</v>
      </c>
      <c r="M452" s="318">
        <v>11430</v>
      </c>
    </row>
    <row r="453" spans="1:13" x14ac:dyDescent="0.25">
      <c r="A453" s="473"/>
      <c r="B453" s="462"/>
      <c r="C453" s="462"/>
      <c r="D453" s="462"/>
      <c r="E453" s="462"/>
      <c r="F453" s="39" t="s">
        <v>1</v>
      </c>
      <c r="G453" s="346">
        <v>0</v>
      </c>
      <c r="H453" s="347">
        <v>4897</v>
      </c>
      <c r="I453" s="347">
        <v>15296</v>
      </c>
      <c r="J453" s="347">
        <v>1461</v>
      </c>
      <c r="K453" s="347">
        <v>0</v>
      </c>
      <c r="L453" s="347">
        <v>1252</v>
      </c>
      <c r="M453" s="318">
        <v>22906</v>
      </c>
    </row>
    <row r="454" spans="1:13" x14ac:dyDescent="0.25">
      <c r="A454" s="473"/>
      <c r="B454" s="462"/>
      <c r="C454" s="462"/>
      <c r="D454" s="462"/>
      <c r="E454" s="462"/>
      <c r="F454" s="39" t="s">
        <v>0</v>
      </c>
      <c r="G454" s="346">
        <v>0</v>
      </c>
      <c r="H454" s="347">
        <v>18357</v>
      </c>
      <c r="I454" s="347">
        <v>58701</v>
      </c>
      <c r="J454" s="347">
        <v>25744</v>
      </c>
      <c r="K454" s="347">
        <v>0</v>
      </c>
      <c r="L454" s="347">
        <v>0</v>
      </c>
      <c r="M454" s="318">
        <v>102802</v>
      </c>
    </row>
    <row r="455" spans="1:13" x14ac:dyDescent="0.25">
      <c r="A455" s="473"/>
      <c r="B455" s="462"/>
      <c r="C455" s="462"/>
      <c r="D455" s="463"/>
      <c r="E455" s="465" t="s">
        <v>25</v>
      </c>
      <c r="F455" s="466"/>
      <c r="G455" s="348">
        <v>0</v>
      </c>
      <c r="H455" s="349">
        <v>55299</v>
      </c>
      <c r="I455" s="349">
        <v>94993</v>
      </c>
      <c r="J455" s="349">
        <v>37304</v>
      </c>
      <c r="K455" s="349">
        <v>2138</v>
      </c>
      <c r="L455" s="349">
        <v>1252</v>
      </c>
      <c r="M455" s="319">
        <v>190986</v>
      </c>
    </row>
    <row r="456" spans="1:13" x14ac:dyDescent="0.25">
      <c r="A456" s="473"/>
      <c r="B456" s="462"/>
      <c r="C456" s="462"/>
      <c r="D456" s="460" t="s">
        <v>1259</v>
      </c>
      <c r="E456" s="464" t="s">
        <v>159</v>
      </c>
      <c r="F456" s="40" t="s">
        <v>3</v>
      </c>
      <c r="G456" s="350">
        <v>0</v>
      </c>
      <c r="H456" s="351">
        <v>53724</v>
      </c>
      <c r="I456" s="351">
        <v>12649</v>
      </c>
      <c r="J456" s="351">
        <v>23479</v>
      </c>
      <c r="K456" s="351">
        <v>1536</v>
      </c>
      <c r="L456" s="351">
        <v>904</v>
      </c>
      <c r="M456" s="320">
        <v>92292</v>
      </c>
    </row>
    <row r="457" spans="1:13" x14ac:dyDescent="0.25">
      <c r="A457" s="473"/>
      <c r="B457" s="462"/>
      <c r="C457" s="462"/>
      <c r="D457" s="462"/>
      <c r="E457" s="462"/>
      <c r="F457" s="39" t="s">
        <v>2</v>
      </c>
      <c r="G457" s="346">
        <v>0</v>
      </c>
      <c r="H457" s="347">
        <v>84186</v>
      </c>
      <c r="I457" s="347">
        <v>93385</v>
      </c>
      <c r="J457" s="347">
        <v>47789</v>
      </c>
      <c r="K457" s="347">
        <v>19812</v>
      </c>
      <c r="L457" s="347">
        <v>1118</v>
      </c>
      <c r="M457" s="318">
        <v>246290</v>
      </c>
    </row>
    <row r="458" spans="1:13" x14ac:dyDescent="0.25">
      <c r="A458" s="473"/>
      <c r="B458" s="462"/>
      <c r="C458" s="462"/>
      <c r="D458" s="462"/>
      <c r="E458" s="462"/>
      <c r="F458" s="39" t="s">
        <v>1</v>
      </c>
      <c r="G458" s="346">
        <v>0</v>
      </c>
      <c r="H458" s="347">
        <v>18301</v>
      </c>
      <c r="I458" s="347">
        <v>8698</v>
      </c>
      <c r="J458" s="347">
        <v>2051</v>
      </c>
      <c r="K458" s="347">
        <v>0</v>
      </c>
      <c r="L458" s="347">
        <v>0</v>
      </c>
      <c r="M458" s="318">
        <v>29050</v>
      </c>
    </row>
    <row r="459" spans="1:13" x14ac:dyDescent="0.25">
      <c r="A459" s="473"/>
      <c r="B459" s="462"/>
      <c r="C459" s="462"/>
      <c r="D459" s="462"/>
      <c r="E459" s="462"/>
      <c r="F459" s="39" t="s">
        <v>0</v>
      </c>
      <c r="G459" s="346">
        <v>0</v>
      </c>
      <c r="H459" s="347">
        <v>27748</v>
      </c>
      <c r="I459" s="347">
        <v>20676</v>
      </c>
      <c r="J459" s="347">
        <v>21311</v>
      </c>
      <c r="K459" s="347">
        <v>1215</v>
      </c>
      <c r="L459" s="347">
        <v>630</v>
      </c>
      <c r="M459" s="318">
        <v>71580</v>
      </c>
    </row>
    <row r="460" spans="1:13" x14ac:dyDescent="0.25">
      <c r="A460" s="473"/>
      <c r="B460" s="462"/>
      <c r="C460" s="462"/>
      <c r="D460" s="463"/>
      <c r="E460" s="465" t="s">
        <v>25</v>
      </c>
      <c r="F460" s="466"/>
      <c r="G460" s="348">
        <v>0</v>
      </c>
      <c r="H460" s="349">
        <v>183959</v>
      </c>
      <c r="I460" s="349">
        <v>135408</v>
      </c>
      <c r="J460" s="349">
        <v>94630</v>
      </c>
      <c r="K460" s="349">
        <v>22563</v>
      </c>
      <c r="L460" s="349">
        <v>2652</v>
      </c>
      <c r="M460" s="319">
        <v>439212</v>
      </c>
    </row>
    <row r="461" spans="1:13" x14ac:dyDescent="0.25">
      <c r="A461" s="473"/>
      <c r="B461" s="462"/>
      <c r="C461" s="462"/>
      <c r="D461" s="460" t="s">
        <v>1260</v>
      </c>
      <c r="E461" s="464" t="s">
        <v>159</v>
      </c>
      <c r="F461" s="40" t="s">
        <v>3</v>
      </c>
      <c r="G461" s="350">
        <v>0</v>
      </c>
      <c r="H461" s="351">
        <v>2282</v>
      </c>
      <c r="I461" s="351">
        <v>15344</v>
      </c>
      <c r="J461" s="351">
        <v>38853</v>
      </c>
      <c r="K461" s="351">
        <v>9467</v>
      </c>
      <c r="L461" s="351">
        <v>2152</v>
      </c>
      <c r="M461" s="320">
        <v>68098</v>
      </c>
    </row>
    <row r="462" spans="1:13" x14ac:dyDescent="0.25">
      <c r="A462" s="473"/>
      <c r="B462" s="462"/>
      <c r="C462" s="462"/>
      <c r="D462" s="462"/>
      <c r="E462" s="462"/>
      <c r="F462" s="39" t="s">
        <v>2</v>
      </c>
      <c r="G462" s="346">
        <v>0</v>
      </c>
      <c r="H462" s="347">
        <v>0</v>
      </c>
      <c r="I462" s="347">
        <v>9239</v>
      </c>
      <c r="J462" s="347">
        <v>69596</v>
      </c>
      <c r="K462" s="347">
        <v>32755</v>
      </c>
      <c r="L462" s="347">
        <v>869</v>
      </c>
      <c r="M462" s="318">
        <v>112459</v>
      </c>
    </row>
    <row r="463" spans="1:13" x14ac:dyDescent="0.25">
      <c r="A463" s="473"/>
      <c r="B463" s="462"/>
      <c r="C463" s="462"/>
      <c r="D463" s="462"/>
      <c r="E463" s="462"/>
      <c r="F463" s="39" t="s">
        <v>1</v>
      </c>
      <c r="G463" s="346">
        <v>0</v>
      </c>
      <c r="H463" s="347">
        <v>3200</v>
      </c>
      <c r="I463" s="347">
        <v>13126</v>
      </c>
      <c r="J463" s="347">
        <v>26654</v>
      </c>
      <c r="K463" s="347">
        <v>435</v>
      </c>
      <c r="L463" s="347">
        <v>0</v>
      </c>
      <c r="M463" s="318">
        <v>43415</v>
      </c>
    </row>
    <row r="464" spans="1:13" x14ac:dyDescent="0.25">
      <c r="A464" s="473"/>
      <c r="B464" s="462"/>
      <c r="C464" s="462"/>
      <c r="D464" s="462"/>
      <c r="E464" s="462"/>
      <c r="F464" s="39" t="s">
        <v>0</v>
      </c>
      <c r="G464" s="346">
        <v>0</v>
      </c>
      <c r="H464" s="347">
        <v>268</v>
      </c>
      <c r="I464" s="347">
        <v>71845</v>
      </c>
      <c r="J464" s="347">
        <v>35646</v>
      </c>
      <c r="K464" s="347">
        <v>2106</v>
      </c>
      <c r="L464" s="347">
        <v>0</v>
      </c>
      <c r="M464" s="318">
        <v>109865</v>
      </c>
    </row>
    <row r="465" spans="1:13" x14ac:dyDescent="0.25">
      <c r="A465" s="473"/>
      <c r="B465" s="462"/>
      <c r="C465" s="462"/>
      <c r="D465" s="463"/>
      <c r="E465" s="465" t="s">
        <v>25</v>
      </c>
      <c r="F465" s="466"/>
      <c r="G465" s="348">
        <v>0</v>
      </c>
      <c r="H465" s="349">
        <v>5750</v>
      </c>
      <c r="I465" s="349">
        <v>109554</v>
      </c>
      <c r="J465" s="349">
        <v>170749</v>
      </c>
      <c r="K465" s="349">
        <v>44763</v>
      </c>
      <c r="L465" s="349">
        <v>3021</v>
      </c>
      <c r="M465" s="319">
        <v>333837</v>
      </c>
    </row>
    <row r="466" spans="1:13" x14ac:dyDescent="0.25">
      <c r="A466" s="473"/>
      <c r="B466" s="462"/>
      <c r="C466" s="462"/>
      <c r="D466" s="460" t="s">
        <v>1261</v>
      </c>
      <c r="E466" s="464" t="s">
        <v>159</v>
      </c>
      <c r="F466" s="40" t="s">
        <v>3</v>
      </c>
      <c r="G466" s="350">
        <v>0</v>
      </c>
      <c r="H466" s="351">
        <v>35288</v>
      </c>
      <c r="I466" s="351">
        <v>48591</v>
      </c>
      <c r="J466" s="351">
        <v>15099</v>
      </c>
      <c r="K466" s="351">
        <v>1098</v>
      </c>
      <c r="L466" s="352">
        <v>0</v>
      </c>
      <c r="M466" s="320">
        <v>100076</v>
      </c>
    </row>
    <row r="467" spans="1:13" x14ac:dyDescent="0.25">
      <c r="A467" s="473"/>
      <c r="B467" s="462"/>
      <c r="C467" s="462"/>
      <c r="D467" s="462"/>
      <c r="E467" s="462"/>
      <c r="F467" s="39" t="s">
        <v>2</v>
      </c>
      <c r="G467" s="346">
        <v>0</v>
      </c>
      <c r="H467" s="347">
        <v>15246</v>
      </c>
      <c r="I467" s="347">
        <v>37526</v>
      </c>
      <c r="J467" s="347">
        <v>13929</v>
      </c>
      <c r="K467" s="347">
        <v>4465</v>
      </c>
      <c r="L467" s="353">
        <v>0</v>
      </c>
      <c r="M467" s="318">
        <v>71166</v>
      </c>
    </row>
    <row r="468" spans="1:13" x14ac:dyDescent="0.25">
      <c r="A468" s="473"/>
      <c r="B468" s="462"/>
      <c r="C468" s="462"/>
      <c r="D468" s="462"/>
      <c r="E468" s="462"/>
      <c r="F468" s="39" t="s">
        <v>1</v>
      </c>
      <c r="G468" s="346">
        <v>0</v>
      </c>
      <c r="H468" s="347">
        <v>1493</v>
      </c>
      <c r="I468" s="347">
        <v>31788</v>
      </c>
      <c r="J468" s="347">
        <v>3142</v>
      </c>
      <c r="K468" s="347">
        <v>0</v>
      </c>
      <c r="L468" s="353">
        <v>0</v>
      </c>
      <c r="M468" s="318">
        <v>36423</v>
      </c>
    </row>
    <row r="469" spans="1:13" x14ac:dyDescent="0.25">
      <c r="A469" s="473"/>
      <c r="B469" s="462"/>
      <c r="C469" s="462"/>
      <c r="D469" s="462"/>
      <c r="E469" s="462"/>
      <c r="F469" s="39" t="s">
        <v>0</v>
      </c>
      <c r="G469" s="346">
        <v>0</v>
      </c>
      <c r="H469" s="347">
        <v>15827</v>
      </c>
      <c r="I469" s="347">
        <v>244364</v>
      </c>
      <c r="J469" s="347">
        <v>33130</v>
      </c>
      <c r="K469" s="347">
        <v>8226</v>
      </c>
      <c r="L469" s="353">
        <v>0</v>
      </c>
      <c r="M469" s="318">
        <v>301547</v>
      </c>
    </row>
    <row r="470" spans="1:13" x14ac:dyDescent="0.25">
      <c r="A470" s="473"/>
      <c r="B470" s="462"/>
      <c r="C470" s="462"/>
      <c r="D470" s="463"/>
      <c r="E470" s="465" t="s">
        <v>25</v>
      </c>
      <c r="F470" s="466"/>
      <c r="G470" s="348">
        <v>0</v>
      </c>
      <c r="H470" s="349">
        <v>67854</v>
      </c>
      <c r="I470" s="349">
        <v>362269</v>
      </c>
      <c r="J470" s="349">
        <v>65300</v>
      </c>
      <c r="K470" s="349">
        <v>13789</v>
      </c>
      <c r="L470" s="354">
        <v>0</v>
      </c>
      <c r="M470" s="319">
        <v>509212</v>
      </c>
    </row>
    <row r="471" spans="1:13" x14ac:dyDescent="0.25">
      <c r="A471" s="473"/>
      <c r="B471" s="462"/>
      <c r="C471" s="462"/>
      <c r="D471" s="460" t="s">
        <v>1262</v>
      </c>
      <c r="E471" s="464" t="s">
        <v>159</v>
      </c>
      <c r="F471" s="40" t="s">
        <v>3</v>
      </c>
      <c r="G471" s="350">
        <v>0</v>
      </c>
      <c r="H471" s="351">
        <v>921804</v>
      </c>
      <c r="I471" s="351">
        <v>1478383</v>
      </c>
      <c r="J471" s="351">
        <v>2439309</v>
      </c>
      <c r="K471" s="351">
        <v>1240323</v>
      </c>
      <c r="L471" s="351">
        <v>158121</v>
      </c>
      <c r="M471" s="320">
        <v>6237940</v>
      </c>
    </row>
    <row r="472" spans="1:13" x14ac:dyDescent="0.25">
      <c r="A472" s="473"/>
      <c r="B472" s="462"/>
      <c r="C472" s="462"/>
      <c r="D472" s="462"/>
      <c r="E472" s="462"/>
      <c r="F472" s="39" t="s">
        <v>2</v>
      </c>
      <c r="G472" s="346">
        <v>0</v>
      </c>
      <c r="H472" s="347">
        <v>2275731</v>
      </c>
      <c r="I472" s="347">
        <v>1790814</v>
      </c>
      <c r="J472" s="347">
        <v>4042987</v>
      </c>
      <c r="K472" s="347">
        <v>2164346</v>
      </c>
      <c r="L472" s="347">
        <v>192231</v>
      </c>
      <c r="M472" s="318">
        <v>10466109</v>
      </c>
    </row>
    <row r="473" spans="1:13" x14ac:dyDescent="0.25">
      <c r="A473" s="473"/>
      <c r="B473" s="462"/>
      <c r="C473" s="462"/>
      <c r="D473" s="462"/>
      <c r="E473" s="462"/>
      <c r="F473" s="39" t="s">
        <v>1</v>
      </c>
      <c r="G473" s="346">
        <v>0</v>
      </c>
      <c r="H473" s="347">
        <v>410830</v>
      </c>
      <c r="I473" s="347">
        <v>821917</v>
      </c>
      <c r="J473" s="347">
        <v>414751</v>
      </c>
      <c r="K473" s="347">
        <v>65126</v>
      </c>
      <c r="L473" s="347">
        <v>13185</v>
      </c>
      <c r="M473" s="318">
        <v>1725809</v>
      </c>
    </row>
    <row r="474" spans="1:13" x14ac:dyDescent="0.25">
      <c r="A474" s="473"/>
      <c r="B474" s="462"/>
      <c r="C474" s="462"/>
      <c r="D474" s="462"/>
      <c r="E474" s="462"/>
      <c r="F474" s="39" t="s">
        <v>0</v>
      </c>
      <c r="G474" s="346">
        <v>0</v>
      </c>
      <c r="H474" s="347">
        <v>1961254</v>
      </c>
      <c r="I474" s="347">
        <v>5524814</v>
      </c>
      <c r="J474" s="347">
        <v>2279228</v>
      </c>
      <c r="K474" s="347">
        <v>101400</v>
      </c>
      <c r="L474" s="347">
        <v>1928</v>
      </c>
      <c r="M474" s="318">
        <v>9868624</v>
      </c>
    </row>
    <row r="475" spans="1:13" x14ac:dyDescent="0.25">
      <c r="A475" s="473"/>
      <c r="B475" s="462"/>
      <c r="C475" s="462"/>
      <c r="D475" s="463"/>
      <c r="E475" s="465" t="s">
        <v>25</v>
      </c>
      <c r="F475" s="466"/>
      <c r="G475" s="348">
        <v>0</v>
      </c>
      <c r="H475" s="349">
        <v>5569619</v>
      </c>
      <c r="I475" s="349">
        <v>9615928</v>
      </c>
      <c r="J475" s="349">
        <v>9176275</v>
      </c>
      <c r="K475" s="349">
        <v>3571195</v>
      </c>
      <c r="L475" s="349">
        <v>365465</v>
      </c>
      <c r="M475" s="319">
        <v>28298482</v>
      </c>
    </row>
    <row r="476" spans="1:13" x14ac:dyDescent="0.25">
      <c r="A476" s="473"/>
      <c r="B476" s="462"/>
      <c r="C476" s="462"/>
      <c r="D476" s="460" t="s">
        <v>1263</v>
      </c>
      <c r="E476" s="464" t="s">
        <v>159</v>
      </c>
      <c r="F476" s="40" t="s">
        <v>3</v>
      </c>
      <c r="G476" s="350">
        <v>0</v>
      </c>
      <c r="H476" s="351">
        <v>16250</v>
      </c>
      <c r="I476" s="351">
        <v>85169</v>
      </c>
      <c r="J476" s="351">
        <v>121205</v>
      </c>
      <c r="K476" s="351">
        <v>50422</v>
      </c>
      <c r="L476" s="351">
        <v>8354</v>
      </c>
      <c r="M476" s="320">
        <v>281400</v>
      </c>
    </row>
    <row r="477" spans="1:13" x14ac:dyDescent="0.25">
      <c r="A477" s="473"/>
      <c r="B477" s="462"/>
      <c r="C477" s="462"/>
      <c r="D477" s="462"/>
      <c r="E477" s="462"/>
      <c r="F477" s="39" t="s">
        <v>2</v>
      </c>
      <c r="G477" s="346">
        <v>0</v>
      </c>
      <c r="H477" s="347">
        <v>13947</v>
      </c>
      <c r="I477" s="347">
        <v>52485</v>
      </c>
      <c r="J477" s="347">
        <v>142498</v>
      </c>
      <c r="K477" s="347">
        <v>89672</v>
      </c>
      <c r="L477" s="347">
        <v>4572</v>
      </c>
      <c r="M477" s="318">
        <v>303174</v>
      </c>
    </row>
    <row r="478" spans="1:13" x14ac:dyDescent="0.25">
      <c r="A478" s="473"/>
      <c r="B478" s="462"/>
      <c r="C478" s="462"/>
      <c r="D478" s="462"/>
      <c r="E478" s="462"/>
      <c r="F478" s="39" t="s">
        <v>1</v>
      </c>
      <c r="G478" s="346">
        <v>0</v>
      </c>
      <c r="H478" s="347">
        <v>4395</v>
      </c>
      <c r="I478" s="347">
        <v>68238</v>
      </c>
      <c r="J478" s="347">
        <v>44289</v>
      </c>
      <c r="K478" s="347">
        <v>743</v>
      </c>
      <c r="L478" s="347">
        <v>0</v>
      </c>
      <c r="M478" s="318">
        <v>117665</v>
      </c>
    </row>
    <row r="479" spans="1:13" x14ac:dyDescent="0.25">
      <c r="A479" s="473"/>
      <c r="B479" s="462"/>
      <c r="C479" s="462"/>
      <c r="D479" s="462"/>
      <c r="E479" s="462"/>
      <c r="F479" s="39" t="s">
        <v>0</v>
      </c>
      <c r="G479" s="346">
        <v>0</v>
      </c>
      <c r="H479" s="347">
        <v>16316</v>
      </c>
      <c r="I479" s="347">
        <v>187825</v>
      </c>
      <c r="J479" s="347">
        <v>119193</v>
      </c>
      <c r="K479" s="347">
        <v>11757</v>
      </c>
      <c r="L479" s="347">
        <v>0</v>
      </c>
      <c r="M479" s="318">
        <v>335091</v>
      </c>
    </row>
    <row r="480" spans="1:13" x14ac:dyDescent="0.25">
      <c r="A480" s="473"/>
      <c r="B480" s="462"/>
      <c r="C480" s="462"/>
      <c r="D480" s="463"/>
      <c r="E480" s="465" t="s">
        <v>25</v>
      </c>
      <c r="F480" s="466"/>
      <c r="G480" s="348">
        <v>0</v>
      </c>
      <c r="H480" s="349">
        <v>50908</v>
      </c>
      <c r="I480" s="349">
        <v>393717</v>
      </c>
      <c r="J480" s="349">
        <v>427185</v>
      </c>
      <c r="K480" s="349">
        <v>152594</v>
      </c>
      <c r="L480" s="349">
        <v>12926</v>
      </c>
      <c r="M480" s="319">
        <v>1037330</v>
      </c>
    </row>
    <row r="481" spans="1:13" x14ac:dyDescent="0.25">
      <c r="A481" s="473"/>
      <c r="B481" s="462"/>
      <c r="C481" s="462"/>
      <c r="D481" s="460" t="s">
        <v>1264</v>
      </c>
      <c r="E481" s="464" t="s">
        <v>159</v>
      </c>
      <c r="F481" s="40" t="s">
        <v>3</v>
      </c>
      <c r="G481" s="350">
        <v>0</v>
      </c>
      <c r="H481" s="351">
        <v>21570</v>
      </c>
      <c r="I481" s="351">
        <v>27457</v>
      </c>
      <c r="J481" s="351">
        <v>21499</v>
      </c>
      <c r="K481" s="351">
        <v>5914</v>
      </c>
      <c r="L481" s="351">
        <v>0</v>
      </c>
      <c r="M481" s="320">
        <v>76440</v>
      </c>
    </row>
    <row r="482" spans="1:13" x14ac:dyDescent="0.25">
      <c r="A482" s="473"/>
      <c r="B482" s="462"/>
      <c r="C482" s="462"/>
      <c r="D482" s="462"/>
      <c r="E482" s="462"/>
      <c r="F482" s="39" t="s">
        <v>2</v>
      </c>
      <c r="G482" s="346">
        <v>0</v>
      </c>
      <c r="H482" s="347">
        <v>36556</v>
      </c>
      <c r="I482" s="347">
        <v>60347</v>
      </c>
      <c r="J482" s="347">
        <v>46606</v>
      </c>
      <c r="K482" s="347">
        <v>16673</v>
      </c>
      <c r="L482" s="347">
        <v>136</v>
      </c>
      <c r="M482" s="318">
        <v>160318</v>
      </c>
    </row>
    <row r="483" spans="1:13" x14ac:dyDescent="0.25">
      <c r="A483" s="473"/>
      <c r="B483" s="462"/>
      <c r="C483" s="462"/>
      <c r="D483" s="462"/>
      <c r="E483" s="462"/>
      <c r="F483" s="39" t="s">
        <v>1</v>
      </c>
      <c r="G483" s="346">
        <v>0</v>
      </c>
      <c r="H483" s="347">
        <v>9920</v>
      </c>
      <c r="I483" s="347">
        <v>16002</v>
      </c>
      <c r="J483" s="347">
        <v>4022</v>
      </c>
      <c r="K483" s="347">
        <v>1556</v>
      </c>
      <c r="L483" s="347">
        <v>0</v>
      </c>
      <c r="M483" s="318">
        <v>31500</v>
      </c>
    </row>
    <row r="484" spans="1:13" x14ac:dyDescent="0.25">
      <c r="A484" s="473"/>
      <c r="B484" s="462"/>
      <c r="C484" s="462"/>
      <c r="D484" s="462"/>
      <c r="E484" s="462"/>
      <c r="F484" s="39" t="s">
        <v>0</v>
      </c>
      <c r="G484" s="346">
        <v>0</v>
      </c>
      <c r="H484" s="347">
        <v>36207</v>
      </c>
      <c r="I484" s="347">
        <v>264458</v>
      </c>
      <c r="J484" s="347">
        <v>36943</v>
      </c>
      <c r="K484" s="347">
        <v>225</v>
      </c>
      <c r="L484" s="347">
        <v>0</v>
      </c>
      <c r="M484" s="318">
        <v>337833</v>
      </c>
    </row>
    <row r="485" spans="1:13" x14ac:dyDescent="0.25">
      <c r="A485" s="473"/>
      <c r="B485" s="462"/>
      <c r="C485" s="463"/>
      <c r="D485" s="463"/>
      <c r="E485" s="465" t="s">
        <v>25</v>
      </c>
      <c r="F485" s="466"/>
      <c r="G485" s="348">
        <v>0</v>
      </c>
      <c r="H485" s="349">
        <v>104253</v>
      </c>
      <c r="I485" s="349">
        <v>368264</v>
      </c>
      <c r="J485" s="349">
        <v>109070</v>
      </c>
      <c r="K485" s="349">
        <v>24368</v>
      </c>
      <c r="L485" s="349">
        <v>136</v>
      </c>
      <c r="M485" s="319">
        <v>606091</v>
      </c>
    </row>
    <row r="486" spans="1:13" x14ac:dyDescent="0.25">
      <c r="A486" s="473"/>
      <c r="B486" s="462"/>
      <c r="C486" s="460" t="s">
        <v>5</v>
      </c>
      <c r="D486" s="460" t="s">
        <v>1253</v>
      </c>
      <c r="E486" s="464" t="s">
        <v>159</v>
      </c>
      <c r="F486" s="40" t="s">
        <v>3</v>
      </c>
      <c r="G486" s="350">
        <v>0</v>
      </c>
      <c r="H486" s="351">
        <v>27823</v>
      </c>
      <c r="I486" s="351">
        <v>21572</v>
      </c>
      <c r="J486" s="351">
        <v>24090</v>
      </c>
      <c r="K486" s="351">
        <v>8767</v>
      </c>
      <c r="L486" s="351">
        <v>0</v>
      </c>
      <c r="M486" s="320">
        <v>82252</v>
      </c>
    </row>
    <row r="487" spans="1:13" x14ac:dyDescent="0.25">
      <c r="A487" s="473"/>
      <c r="B487" s="462"/>
      <c r="C487" s="462"/>
      <c r="D487" s="462"/>
      <c r="E487" s="462"/>
      <c r="F487" s="39" t="s">
        <v>2</v>
      </c>
      <c r="G487" s="346">
        <v>0</v>
      </c>
      <c r="H487" s="347">
        <v>105206</v>
      </c>
      <c r="I487" s="347">
        <v>94132</v>
      </c>
      <c r="J487" s="347">
        <v>209199</v>
      </c>
      <c r="K487" s="347">
        <v>42504</v>
      </c>
      <c r="L487" s="347">
        <v>922</v>
      </c>
      <c r="M487" s="318">
        <v>451963</v>
      </c>
    </row>
    <row r="488" spans="1:13" x14ac:dyDescent="0.25">
      <c r="A488" s="473"/>
      <c r="B488" s="462"/>
      <c r="C488" s="462"/>
      <c r="D488" s="462"/>
      <c r="E488" s="462"/>
      <c r="F488" s="39" t="s">
        <v>1</v>
      </c>
      <c r="G488" s="346">
        <v>0</v>
      </c>
      <c r="H488" s="347">
        <v>17170</v>
      </c>
      <c r="I488" s="347">
        <v>88324</v>
      </c>
      <c r="J488" s="347">
        <v>6812</v>
      </c>
      <c r="K488" s="347">
        <v>1360</v>
      </c>
      <c r="L488" s="347">
        <v>0</v>
      </c>
      <c r="M488" s="318">
        <v>113666</v>
      </c>
    </row>
    <row r="489" spans="1:13" x14ac:dyDescent="0.25">
      <c r="A489" s="473"/>
      <c r="B489" s="462"/>
      <c r="C489" s="462"/>
      <c r="D489" s="462"/>
      <c r="E489" s="462"/>
      <c r="F489" s="39" t="s">
        <v>0</v>
      </c>
      <c r="G489" s="346">
        <v>0</v>
      </c>
      <c r="H489" s="347">
        <v>89174</v>
      </c>
      <c r="I489" s="347">
        <v>527830</v>
      </c>
      <c r="J489" s="347">
        <v>159039</v>
      </c>
      <c r="K489" s="347">
        <v>9659</v>
      </c>
      <c r="L489" s="347">
        <v>0</v>
      </c>
      <c r="M489" s="318">
        <v>785702</v>
      </c>
    </row>
    <row r="490" spans="1:13" x14ac:dyDescent="0.25">
      <c r="A490" s="473"/>
      <c r="B490" s="462"/>
      <c r="C490" s="462"/>
      <c r="D490" s="463"/>
      <c r="E490" s="465" t="s">
        <v>25</v>
      </c>
      <c r="F490" s="466"/>
      <c r="G490" s="348">
        <v>0</v>
      </c>
      <c r="H490" s="349">
        <v>239373</v>
      </c>
      <c r="I490" s="349">
        <v>731858</v>
      </c>
      <c r="J490" s="349">
        <v>399140</v>
      </c>
      <c r="K490" s="349">
        <v>62290</v>
      </c>
      <c r="L490" s="349">
        <v>922</v>
      </c>
      <c r="M490" s="319">
        <v>1433583</v>
      </c>
    </row>
    <row r="491" spans="1:13" x14ac:dyDescent="0.25">
      <c r="A491" s="473"/>
      <c r="B491" s="462"/>
      <c r="C491" s="462"/>
      <c r="D491" s="460" t="s">
        <v>1254</v>
      </c>
      <c r="E491" s="464" t="s">
        <v>159</v>
      </c>
      <c r="F491" s="40" t="s">
        <v>3</v>
      </c>
      <c r="G491" s="350">
        <v>0</v>
      </c>
      <c r="H491" s="351">
        <v>4245</v>
      </c>
      <c r="I491" s="351">
        <v>1307</v>
      </c>
      <c r="J491" s="351">
        <v>25491</v>
      </c>
      <c r="K491" s="351">
        <v>2275</v>
      </c>
      <c r="L491" s="351">
        <v>593</v>
      </c>
      <c r="M491" s="320">
        <v>33911</v>
      </c>
    </row>
    <row r="492" spans="1:13" x14ac:dyDescent="0.25">
      <c r="A492" s="473"/>
      <c r="B492" s="462"/>
      <c r="C492" s="462"/>
      <c r="D492" s="462"/>
      <c r="E492" s="462"/>
      <c r="F492" s="39" t="s">
        <v>2</v>
      </c>
      <c r="G492" s="346">
        <v>0</v>
      </c>
      <c r="H492" s="347">
        <v>0</v>
      </c>
      <c r="I492" s="347">
        <v>13630</v>
      </c>
      <c r="J492" s="347">
        <v>22152</v>
      </c>
      <c r="K492" s="347">
        <v>35463</v>
      </c>
      <c r="L492" s="347">
        <v>640</v>
      </c>
      <c r="M492" s="318">
        <v>71885</v>
      </c>
    </row>
    <row r="493" spans="1:13" x14ac:dyDescent="0.25">
      <c r="A493" s="473"/>
      <c r="B493" s="462"/>
      <c r="C493" s="462"/>
      <c r="D493" s="462"/>
      <c r="E493" s="462"/>
      <c r="F493" s="39" t="s">
        <v>1</v>
      </c>
      <c r="G493" s="346">
        <v>0</v>
      </c>
      <c r="H493" s="347">
        <v>0</v>
      </c>
      <c r="I493" s="347">
        <v>6531</v>
      </c>
      <c r="J493" s="347">
        <v>9240</v>
      </c>
      <c r="K493" s="347">
        <v>381</v>
      </c>
      <c r="L493" s="347">
        <v>0</v>
      </c>
      <c r="M493" s="318">
        <v>16152</v>
      </c>
    </row>
    <row r="494" spans="1:13" x14ac:dyDescent="0.25">
      <c r="A494" s="473"/>
      <c r="B494" s="462"/>
      <c r="C494" s="462"/>
      <c r="D494" s="462"/>
      <c r="E494" s="462"/>
      <c r="F494" s="39" t="s">
        <v>0</v>
      </c>
      <c r="G494" s="346">
        <v>0</v>
      </c>
      <c r="H494" s="347">
        <v>389</v>
      </c>
      <c r="I494" s="347">
        <v>44989</v>
      </c>
      <c r="J494" s="347">
        <v>32380</v>
      </c>
      <c r="K494" s="347">
        <v>4323</v>
      </c>
      <c r="L494" s="347">
        <v>0</v>
      </c>
      <c r="M494" s="318">
        <v>82081</v>
      </c>
    </row>
    <row r="495" spans="1:13" x14ac:dyDescent="0.25">
      <c r="A495" s="473"/>
      <c r="B495" s="462"/>
      <c r="C495" s="462"/>
      <c r="D495" s="463"/>
      <c r="E495" s="465" t="s">
        <v>25</v>
      </c>
      <c r="F495" s="466"/>
      <c r="G495" s="348">
        <v>0</v>
      </c>
      <c r="H495" s="349">
        <v>4634</v>
      </c>
      <c r="I495" s="349">
        <v>66457</v>
      </c>
      <c r="J495" s="349">
        <v>89263</v>
      </c>
      <c r="K495" s="349">
        <v>42442</v>
      </c>
      <c r="L495" s="349">
        <v>1233</v>
      </c>
      <c r="M495" s="319">
        <v>204029</v>
      </c>
    </row>
    <row r="496" spans="1:13" x14ac:dyDescent="0.25">
      <c r="A496" s="473"/>
      <c r="B496" s="462"/>
      <c r="C496" s="462"/>
      <c r="D496" s="460" t="s">
        <v>1255</v>
      </c>
      <c r="E496" s="464" t="s">
        <v>159</v>
      </c>
      <c r="F496" s="40" t="s">
        <v>3</v>
      </c>
      <c r="G496" s="350">
        <v>0</v>
      </c>
      <c r="H496" s="351">
        <v>791</v>
      </c>
      <c r="I496" s="351">
        <v>2576</v>
      </c>
      <c r="J496" s="351">
        <v>114</v>
      </c>
      <c r="K496" s="351">
        <v>0</v>
      </c>
      <c r="L496" s="352">
        <v>0</v>
      </c>
      <c r="M496" s="320">
        <v>3481</v>
      </c>
    </row>
    <row r="497" spans="1:13" x14ac:dyDescent="0.25">
      <c r="A497" s="473"/>
      <c r="B497" s="462"/>
      <c r="C497" s="462"/>
      <c r="D497" s="462"/>
      <c r="E497" s="462"/>
      <c r="F497" s="39" t="s">
        <v>2</v>
      </c>
      <c r="G497" s="346">
        <v>0</v>
      </c>
      <c r="H497" s="347">
        <v>2586</v>
      </c>
      <c r="I497" s="347">
        <v>13456</v>
      </c>
      <c r="J497" s="347">
        <v>9641</v>
      </c>
      <c r="K497" s="347">
        <v>609</v>
      </c>
      <c r="L497" s="353">
        <v>0</v>
      </c>
      <c r="M497" s="318">
        <v>26292</v>
      </c>
    </row>
    <row r="498" spans="1:13" x14ac:dyDescent="0.25">
      <c r="A498" s="473"/>
      <c r="B498" s="462"/>
      <c r="C498" s="462"/>
      <c r="D498" s="462"/>
      <c r="E498" s="462"/>
      <c r="F498" s="39" t="s">
        <v>1</v>
      </c>
      <c r="G498" s="346">
        <v>0</v>
      </c>
      <c r="H498" s="347">
        <v>2596</v>
      </c>
      <c r="I498" s="347">
        <v>19333</v>
      </c>
      <c r="J498" s="347">
        <v>0</v>
      </c>
      <c r="K498" s="347">
        <v>0</v>
      </c>
      <c r="L498" s="353">
        <v>0</v>
      </c>
      <c r="M498" s="318">
        <v>21929</v>
      </c>
    </row>
    <row r="499" spans="1:13" x14ac:dyDescent="0.25">
      <c r="A499" s="473"/>
      <c r="B499" s="462"/>
      <c r="C499" s="462"/>
      <c r="D499" s="462"/>
      <c r="E499" s="462"/>
      <c r="F499" s="39" t="s">
        <v>0</v>
      </c>
      <c r="G499" s="346">
        <v>0</v>
      </c>
      <c r="H499" s="347">
        <v>1219</v>
      </c>
      <c r="I499" s="347">
        <v>59440</v>
      </c>
      <c r="J499" s="347">
        <v>4488</v>
      </c>
      <c r="K499" s="347">
        <v>0</v>
      </c>
      <c r="L499" s="353">
        <v>0</v>
      </c>
      <c r="M499" s="318">
        <v>65147</v>
      </c>
    </row>
    <row r="500" spans="1:13" x14ac:dyDescent="0.25">
      <c r="A500" s="473"/>
      <c r="B500" s="462"/>
      <c r="C500" s="462"/>
      <c r="D500" s="463"/>
      <c r="E500" s="465" t="s">
        <v>25</v>
      </c>
      <c r="F500" s="466"/>
      <c r="G500" s="348">
        <v>0</v>
      </c>
      <c r="H500" s="349">
        <v>7192</v>
      </c>
      <c r="I500" s="349">
        <v>94805</v>
      </c>
      <c r="J500" s="349">
        <v>14243</v>
      </c>
      <c r="K500" s="349">
        <v>609</v>
      </c>
      <c r="L500" s="354">
        <v>0</v>
      </c>
      <c r="M500" s="319">
        <v>116849</v>
      </c>
    </row>
    <row r="501" spans="1:13" x14ac:dyDescent="0.25">
      <c r="A501" s="473"/>
      <c r="B501" s="462"/>
      <c r="C501" s="462"/>
      <c r="D501" s="460" t="s">
        <v>1256</v>
      </c>
      <c r="E501" s="464" t="s">
        <v>159</v>
      </c>
      <c r="F501" s="40" t="s">
        <v>3</v>
      </c>
      <c r="G501" s="350">
        <v>0</v>
      </c>
      <c r="H501" s="351">
        <v>88582</v>
      </c>
      <c r="I501" s="351">
        <v>35966</v>
      </c>
      <c r="J501" s="351">
        <v>142344</v>
      </c>
      <c r="K501" s="351">
        <v>12461</v>
      </c>
      <c r="L501" s="351">
        <v>0</v>
      </c>
      <c r="M501" s="320">
        <v>279353</v>
      </c>
    </row>
    <row r="502" spans="1:13" x14ac:dyDescent="0.25">
      <c r="A502" s="473"/>
      <c r="B502" s="462"/>
      <c r="C502" s="462"/>
      <c r="D502" s="462"/>
      <c r="E502" s="462"/>
      <c r="F502" s="39" t="s">
        <v>2</v>
      </c>
      <c r="G502" s="346">
        <v>0</v>
      </c>
      <c r="H502" s="347">
        <v>78714</v>
      </c>
      <c r="I502" s="347">
        <v>52864</v>
      </c>
      <c r="J502" s="347">
        <v>181625</v>
      </c>
      <c r="K502" s="347">
        <v>30357</v>
      </c>
      <c r="L502" s="347">
        <v>165</v>
      </c>
      <c r="M502" s="318">
        <v>343725</v>
      </c>
    </row>
    <row r="503" spans="1:13" x14ac:dyDescent="0.25">
      <c r="A503" s="473"/>
      <c r="B503" s="462"/>
      <c r="C503" s="462"/>
      <c r="D503" s="462"/>
      <c r="E503" s="462"/>
      <c r="F503" s="39" t="s">
        <v>1</v>
      </c>
      <c r="G503" s="346">
        <v>0</v>
      </c>
      <c r="H503" s="347">
        <v>7837</v>
      </c>
      <c r="I503" s="347">
        <v>96479</v>
      </c>
      <c r="J503" s="347">
        <v>68934</v>
      </c>
      <c r="K503" s="347">
        <v>9845</v>
      </c>
      <c r="L503" s="347">
        <v>0</v>
      </c>
      <c r="M503" s="318">
        <v>183095</v>
      </c>
    </row>
    <row r="504" spans="1:13" x14ac:dyDescent="0.25">
      <c r="A504" s="473"/>
      <c r="B504" s="462"/>
      <c r="C504" s="462"/>
      <c r="D504" s="462"/>
      <c r="E504" s="462"/>
      <c r="F504" s="39" t="s">
        <v>0</v>
      </c>
      <c r="G504" s="346">
        <v>0</v>
      </c>
      <c r="H504" s="347">
        <v>73396</v>
      </c>
      <c r="I504" s="347">
        <v>312902</v>
      </c>
      <c r="J504" s="347">
        <v>210104</v>
      </c>
      <c r="K504" s="347">
        <v>4764</v>
      </c>
      <c r="L504" s="347">
        <v>0</v>
      </c>
      <c r="M504" s="318">
        <v>601166</v>
      </c>
    </row>
    <row r="505" spans="1:13" x14ac:dyDescent="0.25">
      <c r="A505" s="473"/>
      <c r="B505" s="462"/>
      <c r="C505" s="462"/>
      <c r="D505" s="463"/>
      <c r="E505" s="465" t="s">
        <v>25</v>
      </c>
      <c r="F505" s="466"/>
      <c r="G505" s="348">
        <v>0</v>
      </c>
      <c r="H505" s="349">
        <v>248529</v>
      </c>
      <c r="I505" s="349">
        <v>498211</v>
      </c>
      <c r="J505" s="349">
        <v>603007</v>
      </c>
      <c r="K505" s="349">
        <v>57427</v>
      </c>
      <c r="L505" s="349">
        <v>165</v>
      </c>
      <c r="M505" s="319">
        <v>1407339</v>
      </c>
    </row>
    <row r="506" spans="1:13" x14ac:dyDescent="0.25">
      <c r="A506" s="473"/>
      <c r="B506" s="462"/>
      <c r="C506" s="462"/>
      <c r="D506" s="460" t="s">
        <v>1257</v>
      </c>
      <c r="E506" s="464" t="s">
        <v>159</v>
      </c>
      <c r="F506" s="40" t="s">
        <v>3</v>
      </c>
      <c r="G506" s="350">
        <v>0</v>
      </c>
      <c r="H506" s="351">
        <v>0</v>
      </c>
      <c r="I506" s="351">
        <v>34649</v>
      </c>
      <c r="J506" s="351">
        <v>4096</v>
      </c>
      <c r="K506" s="351">
        <v>0</v>
      </c>
      <c r="L506" s="352">
        <v>0</v>
      </c>
      <c r="M506" s="320">
        <v>38745</v>
      </c>
    </row>
    <row r="507" spans="1:13" x14ac:dyDescent="0.25">
      <c r="A507" s="473"/>
      <c r="B507" s="462"/>
      <c r="C507" s="462"/>
      <c r="D507" s="462"/>
      <c r="E507" s="462"/>
      <c r="F507" s="39" t="s">
        <v>2</v>
      </c>
      <c r="G507" s="346">
        <v>0</v>
      </c>
      <c r="H507" s="347">
        <v>440</v>
      </c>
      <c r="I507" s="347">
        <v>3342</v>
      </c>
      <c r="J507" s="347">
        <v>15556</v>
      </c>
      <c r="K507" s="347">
        <v>466</v>
      </c>
      <c r="L507" s="353">
        <v>0</v>
      </c>
      <c r="M507" s="318">
        <v>19804</v>
      </c>
    </row>
    <row r="508" spans="1:13" x14ac:dyDescent="0.25">
      <c r="A508" s="473"/>
      <c r="B508" s="462"/>
      <c r="C508" s="462"/>
      <c r="D508" s="462"/>
      <c r="E508" s="462"/>
      <c r="F508" s="39" t="s">
        <v>1</v>
      </c>
      <c r="G508" s="346">
        <v>0</v>
      </c>
      <c r="H508" s="347">
        <v>0</v>
      </c>
      <c r="I508" s="347">
        <v>600</v>
      </c>
      <c r="J508" s="347">
        <v>5906</v>
      </c>
      <c r="K508" s="347">
        <v>0</v>
      </c>
      <c r="L508" s="353">
        <v>0</v>
      </c>
      <c r="M508" s="318">
        <v>6506</v>
      </c>
    </row>
    <row r="509" spans="1:13" x14ac:dyDescent="0.25">
      <c r="A509" s="473"/>
      <c r="B509" s="462"/>
      <c r="C509" s="462"/>
      <c r="D509" s="462"/>
      <c r="E509" s="462"/>
      <c r="F509" s="39" t="s">
        <v>0</v>
      </c>
      <c r="G509" s="346">
        <v>0</v>
      </c>
      <c r="H509" s="347">
        <v>271</v>
      </c>
      <c r="I509" s="347">
        <v>40567</v>
      </c>
      <c r="J509" s="347">
        <v>9363</v>
      </c>
      <c r="K509" s="347">
        <v>0</v>
      </c>
      <c r="L509" s="353">
        <v>0</v>
      </c>
      <c r="M509" s="318">
        <v>50201</v>
      </c>
    </row>
    <row r="510" spans="1:13" x14ac:dyDescent="0.25">
      <c r="A510" s="473"/>
      <c r="B510" s="462"/>
      <c r="C510" s="462"/>
      <c r="D510" s="463"/>
      <c r="E510" s="465" t="s">
        <v>25</v>
      </c>
      <c r="F510" s="466"/>
      <c r="G510" s="348">
        <v>0</v>
      </c>
      <c r="H510" s="349">
        <v>711</v>
      </c>
      <c r="I510" s="349">
        <v>79158</v>
      </c>
      <c r="J510" s="349">
        <v>34921</v>
      </c>
      <c r="K510" s="349">
        <v>466</v>
      </c>
      <c r="L510" s="354">
        <v>0</v>
      </c>
      <c r="M510" s="319">
        <v>115256</v>
      </c>
    </row>
    <row r="511" spans="1:13" x14ac:dyDescent="0.25">
      <c r="A511" s="473"/>
      <c r="B511" s="462"/>
      <c r="C511" s="462"/>
      <c r="D511" s="460" t="s">
        <v>1258</v>
      </c>
      <c r="E511" s="464" t="s">
        <v>159</v>
      </c>
      <c r="F511" s="40" t="s">
        <v>3</v>
      </c>
      <c r="G511" s="350">
        <v>0</v>
      </c>
      <c r="H511" s="351">
        <v>1579</v>
      </c>
      <c r="I511" s="351">
        <v>0</v>
      </c>
      <c r="J511" s="351">
        <v>534</v>
      </c>
      <c r="K511" s="351">
        <v>1546</v>
      </c>
      <c r="L511" s="352">
        <v>0</v>
      </c>
      <c r="M511" s="320">
        <v>3659</v>
      </c>
    </row>
    <row r="512" spans="1:13" x14ac:dyDescent="0.25">
      <c r="A512" s="473"/>
      <c r="B512" s="462"/>
      <c r="C512" s="462"/>
      <c r="D512" s="462"/>
      <c r="E512" s="462"/>
      <c r="F512" s="39" t="s">
        <v>2</v>
      </c>
      <c r="G512" s="346">
        <v>0</v>
      </c>
      <c r="H512" s="347">
        <v>717</v>
      </c>
      <c r="I512" s="347">
        <v>0</v>
      </c>
      <c r="J512" s="347">
        <v>0</v>
      </c>
      <c r="K512" s="347">
        <v>0</v>
      </c>
      <c r="L512" s="353">
        <v>0</v>
      </c>
      <c r="M512" s="318">
        <v>717</v>
      </c>
    </row>
    <row r="513" spans="1:13" x14ac:dyDescent="0.25">
      <c r="A513" s="473"/>
      <c r="B513" s="462"/>
      <c r="C513" s="462"/>
      <c r="D513" s="462"/>
      <c r="E513" s="462"/>
      <c r="F513" s="39" t="s">
        <v>1</v>
      </c>
      <c r="G513" s="346">
        <v>0</v>
      </c>
      <c r="H513" s="347">
        <v>23061</v>
      </c>
      <c r="I513" s="347">
        <v>934</v>
      </c>
      <c r="J513" s="347">
        <v>11683</v>
      </c>
      <c r="K513" s="347">
        <v>0</v>
      </c>
      <c r="L513" s="353">
        <v>0</v>
      </c>
      <c r="M513" s="318">
        <v>35678</v>
      </c>
    </row>
    <row r="514" spans="1:13" x14ac:dyDescent="0.25">
      <c r="A514" s="473"/>
      <c r="B514" s="462"/>
      <c r="C514" s="462"/>
      <c r="D514" s="462"/>
      <c r="E514" s="462"/>
      <c r="F514" s="39" t="s">
        <v>0</v>
      </c>
      <c r="G514" s="346">
        <v>0</v>
      </c>
      <c r="H514" s="347">
        <v>11216</v>
      </c>
      <c r="I514" s="347">
        <v>12443</v>
      </c>
      <c r="J514" s="347">
        <v>386</v>
      </c>
      <c r="K514" s="347">
        <v>173</v>
      </c>
      <c r="L514" s="353">
        <v>0</v>
      </c>
      <c r="M514" s="318">
        <v>24218</v>
      </c>
    </row>
    <row r="515" spans="1:13" x14ac:dyDescent="0.25">
      <c r="A515" s="473"/>
      <c r="B515" s="462"/>
      <c r="C515" s="462"/>
      <c r="D515" s="463"/>
      <c r="E515" s="465" t="s">
        <v>25</v>
      </c>
      <c r="F515" s="466"/>
      <c r="G515" s="348">
        <v>0</v>
      </c>
      <c r="H515" s="349">
        <v>36573</v>
      </c>
      <c r="I515" s="349">
        <v>13377</v>
      </c>
      <c r="J515" s="349">
        <v>12603</v>
      </c>
      <c r="K515" s="349">
        <v>1719</v>
      </c>
      <c r="L515" s="354">
        <v>0</v>
      </c>
      <c r="M515" s="319">
        <v>64272</v>
      </c>
    </row>
    <row r="516" spans="1:13" x14ac:dyDescent="0.25">
      <c r="A516" s="473"/>
      <c r="B516" s="462"/>
      <c r="C516" s="462"/>
      <c r="D516" s="460" t="s">
        <v>1259</v>
      </c>
      <c r="E516" s="464" t="s">
        <v>159</v>
      </c>
      <c r="F516" s="40" t="s">
        <v>3</v>
      </c>
      <c r="G516" s="350">
        <v>0</v>
      </c>
      <c r="H516" s="351">
        <v>2548</v>
      </c>
      <c r="I516" s="351">
        <v>9954</v>
      </c>
      <c r="J516" s="351">
        <v>2834</v>
      </c>
      <c r="K516" s="351">
        <v>6738</v>
      </c>
      <c r="L516" s="351">
        <v>0</v>
      </c>
      <c r="M516" s="320">
        <v>22074</v>
      </c>
    </row>
    <row r="517" spans="1:13" x14ac:dyDescent="0.25">
      <c r="A517" s="473"/>
      <c r="B517" s="462"/>
      <c r="C517" s="462"/>
      <c r="D517" s="462"/>
      <c r="E517" s="462"/>
      <c r="F517" s="39" t="s">
        <v>2</v>
      </c>
      <c r="G517" s="346">
        <v>0</v>
      </c>
      <c r="H517" s="347">
        <v>25883</v>
      </c>
      <c r="I517" s="347">
        <v>18643</v>
      </c>
      <c r="J517" s="347">
        <v>33415</v>
      </c>
      <c r="K517" s="347">
        <v>6613</v>
      </c>
      <c r="L517" s="347">
        <v>555</v>
      </c>
      <c r="M517" s="318">
        <v>85109</v>
      </c>
    </row>
    <row r="518" spans="1:13" x14ac:dyDescent="0.25">
      <c r="A518" s="473"/>
      <c r="B518" s="462"/>
      <c r="C518" s="462"/>
      <c r="D518" s="462"/>
      <c r="E518" s="462"/>
      <c r="F518" s="39" t="s">
        <v>1</v>
      </c>
      <c r="G518" s="346">
        <v>0</v>
      </c>
      <c r="H518" s="347">
        <v>2293</v>
      </c>
      <c r="I518" s="347">
        <v>20018</v>
      </c>
      <c r="J518" s="347">
        <v>4062</v>
      </c>
      <c r="K518" s="347">
        <v>0</v>
      </c>
      <c r="L518" s="347">
        <v>0</v>
      </c>
      <c r="M518" s="318">
        <v>26373</v>
      </c>
    </row>
    <row r="519" spans="1:13" x14ac:dyDescent="0.25">
      <c r="A519" s="473"/>
      <c r="B519" s="462"/>
      <c r="C519" s="462"/>
      <c r="D519" s="462"/>
      <c r="E519" s="462"/>
      <c r="F519" s="39" t="s">
        <v>0</v>
      </c>
      <c r="G519" s="346">
        <v>0</v>
      </c>
      <c r="H519" s="347">
        <v>29366</v>
      </c>
      <c r="I519" s="347">
        <v>45852</v>
      </c>
      <c r="J519" s="347">
        <v>36549</v>
      </c>
      <c r="K519" s="347">
        <v>625</v>
      </c>
      <c r="L519" s="347">
        <v>0</v>
      </c>
      <c r="M519" s="318">
        <v>112392</v>
      </c>
    </row>
    <row r="520" spans="1:13" x14ac:dyDescent="0.25">
      <c r="A520" s="473"/>
      <c r="B520" s="462"/>
      <c r="C520" s="462"/>
      <c r="D520" s="463"/>
      <c r="E520" s="465" t="s">
        <v>25</v>
      </c>
      <c r="F520" s="466"/>
      <c r="G520" s="348">
        <v>0</v>
      </c>
      <c r="H520" s="349">
        <v>60090</v>
      </c>
      <c r="I520" s="349">
        <v>94467</v>
      </c>
      <c r="J520" s="349">
        <v>76860</v>
      </c>
      <c r="K520" s="349">
        <v>13976</v>
      </c>
      <c r="L520" s="349">
        <v>555</v>
      </c>
      <c r="M520" s="319">
        <v>245948</v>
      </c>
    </row>
    <row r="521" spans="1:13" x14ac:dyDescent="0.25">
      <c r="A521" s="473"/>
      <c r="B521" s="462"/>
      <c r="C521" s="462"/>
      <c r="D521" s="460" t="s">
        <v>1260</v>
      </c>
      <c r="E521" s="464" t="s">
        <v>159</v>
      </c>
      <c r="F521" s="40" t="s">
        <v>3</v>
      </c>
      <c r="G521" s="350">
        <v>0</v>
      </c>
      <c r="H521" s="351">
        <v>1050</v>
      </c>
      <c r="I521" s="351">
        <v>16506</v>
      </c>
      <c r="J521" s="351">
        <v>19576</v>
      </c>
      <c r="K521" s="351">
        <v>3347</v>
      </c>
      <c r="L521" s="351">
        <v>0</v>
      </c>
      <c r="M521" s="320">
        <v>40479</v>
      </c>
    </row>
    <row r="522" spans="1:13" x14ac:dyDescent="0.25">
      <c r="A522" s="473"/>
      <c r="B522" s="462"/>
      <c r="C522" s="462"/>
      <c r="D522" s="462"/>
      <c r="E522" s="462"/>
      <c r="F522" s="39" t="s">
        <v>2</v>
      </c>
      <c r="G522" s="346">
        <v>0</v>
      </c>
      <c r="H522" s="347">
        <v>2825</v>
      </c>
      <c r="I522" s="347">
        <v>6856</v>
      </c>
      <c r="J522" s="347">
        <v>74852</v>
      </c>
      <c r="K522" s="347">
        <v>24413</v>
      </c>
      <c r="L522" s="347">
        <v>49</v>
      </c>
      <c r="M522" s="318">
        <v>108995</v>
      </c>
    </row>
    <row r="523" spans="1:13" x14ac:dyDescent="0.25">
      <c r="A523" s="473"/>
      <c r="B523" s="462"/>
      <c r="C523" s="462"/>
      <c r="D523" s="462"/>
      <c r="E523" s="462"/>
      <c r="F523" s="39" t="s">
        <v>1</v>
      </c>
      <c r="G523" s="346">
        <v>0</v>
      </c>
      <c r="H523" s="347">
        <v>0</v>
      </c>
      <c r="I523" s="347">
        <v>9354</v>
      </c>
      <c r="J523" s="347">
        <v>4853</v>
      </c>
      <c r="K523" s="347">
        <v>0</v>
      </c>
      <c r="L523" s="347">
        <v>0</v>
      </c>
      <c r="M523" s="318">
        <v>14207</v>
      </c>
    </row>
    <row r="524" spans="1:13" x14ac:dyDescent="0.25">
      <c r="A524" s="473"/>
      <c r="B524" s="462"/>
      <c r="C524" s="462"/>
      <c r="D524" s="462"/>
      <c r="E524" s="462"/>
      <c r="F524" s="39" t="s">
        <v>0</v>
      </c>
      <c r="G524" s="346">
        <v>0</v>
      </c>
      <c r="H524" s="347">
        <v>1053</v>
      </c>
      <c r="I524" s="347">
        <v>88481</v>
      </c>
      <c r="J524" s="347">
        <v>90545</v>
      </c>
      <c r="K524" s="347">
        <v>884</v>
      </c>
      <c r="L524" s="347">
        <v>0</v>
      </c>
      <c r="M524" s="318">
        <v>180963</v>
      </c>
    </row>
    <row r="525" spans="1:13" x14ac:dyDescent="0.25">
      <c r="A525" s="473"/>
      <c r="B525" s="462"/>
      <c r="C525" s="462"/>
      <c r="D525" s="463"/>
      <c r="E525" s="465" t="s">
        <v>25</v>
      </c>
      <c r="F525" s="466"/>
      <c r="G525" s="348">
        <v>0</v>
      </c>
      <c r="H525" s="349">
        <v>4928</v>
      </c>
      <c r="I525" s="349">
        <v>121197</v>
      </c>
      <c r="J525" s="349">
        <v>189826</v>
      </c>
      <c r="K525" s="349">
        <v>28644</v>
      </c>
      <c r="L525" s="349">
        <v>49</v>
      </c>
      <c r="M525" s="319">
        <v>344644</v>
      </c>
    </row>
    <row r="526" spans="1:13" x14ac:dyDescent="0.25">
      <c r="A526" s="473"/>
      <c r="B526" s="462"/>
      <c r="C526" s="462"/>
      <c r="D526" s="460" t="s">
        <v>1261</v>
      </c>
      <c r="E526" s="464" t="s">
        <v>159</v>
      </c>
      <c r="F526" s="40" t="s">
        <v>3</v>
      </c>
      <c r="G526" s="350">
        <v>0</v>
      </c>
      <c r="H526" s="351">
        <v>3026</v>
      </c>
      <c r="I526" s="351">
        <v>46565</v>
      </c>
      <c r="J526" s="351">
        <v>3587</v>
      </c>
      <c r="K526" s="351">
        <v>0</v>
      </c>
      <c r="L526" s="351">
        <v>0</v>
      </c>
      <c r="M526" s="320">
        <v>53178</v>
      </c>
    </row>
    <row r="527" spans="1:13" x14ac:dyDescent="0.25">
      <c r="A527" s="473"/>
      <c r="B527" s="462"/>
      <c r="C527" s="462"/>
      <c r="D527" s="462"/>
      <c r="E527" s="462"/>
      <c r="F527" s="39" t="s">
        <v>2</v>
      </c>
      <c r="G527" s="346">
        <v>0</v>
      </c>
      <c r="H527" s="347">
        <v>15952</v>
      </c>
      <c r="I527" s="347">
        <v>34226</v>
      </c>
      <c r="J527" s="347">
        <v>5218</v>
      </c>
      <c r="K527" s="347">
        <v>950</v>
      </c>
      <c r="L527" s="347">
        <v>0</v>
      </c>
      <c r="M527" s="318">
        <v>56346</v>
      </c>
    </row>
    <row r="528" spans="1:13" x14ac:dyDescent="0.25">
      <c r="A528" s="473"/>
      <c r="B528" s="462"/>
      <c r="C528" s="462"/>
      <c r="D528" s="462"/>
      <c r="E528" s="462"/>
      <c r="F528" s="39" t="s">
        <v>1</v>
      </c>
      <c r="G528" s="346">
        <v>0</v>
      </c>
      <c r="H528" s="347">
        <v>24907</v>
      </c>
      <c r="I528" s="347">
        <v>31960</v>
      </c>
      <c r="J528" s="347">
        <v>22296</v>
      </c>
      <c r="K528" s="347">
        <v>0</v>
      </c>
      <c r="L528" s="347">
        <v>0</v>
      </c>
      <c r="M528" s="318">
        <v>79163</v>
      </c>
    </row>
    <row r="529" spans="1:13" x14ac:dyDescent="0.25">
      <c r="A529" s="473"/>
      <c r="B529" s="462"/>
      <c r="C529" s="462"/>
      <c r="D529" s="462"/>
      <c r="E529" s="462"/>
      <c r="F529" s="39" t="s">
        <v>0</v>
      </c>
      <c r="G529" s="346">
        <v>0</v>
      </c>
      <c r="H529" s="347">
        <v>13805</v>
      </c>
      <c r="I529" s="347">
        <v>283961</v>
      </c>
      <c r="J529" s="347">
        <v>36134</v>
      </c>
      <c r="K529" s="347">
        <v>36</v>
      </c>
      <c r="L529" s="347">
        <v>243</v>
      </c>
      <c r="M529" s="318">
        <v>334179</v>
      </c>
    </row>
    <row r="530" spans="1:13" x14ac:dyDescent="0.25">
      <c r="A530" s="473"/>
      <c r="B530" s="462"/>
      <c r="C530" s="462"/>
      <c r="D530" s="463"/>
      <c r="E530" s="465" t="s">
        <v>25</v>
      </c>
      <c r="F530" s="466"/>
      <c r="G530" s="348">
        <v>0</v>
      </c>
      <c r="H530" s="349">
        <v>57690</v>
      </c>
      <c r="I530" s="349">
        <v>396712</v>
      </c>
      <c r="J530" s="349">
        <v>67235</v>
      </c>
      <c r="K530" s="349">
        <v>986</v>
      </c>
      <c r="L530" s="349">
        <v>243</v>
      </c>
      <c r="M530" s="319">
        <v>522866</v>
      </c>
    </row>
    <row r="531" spans="1:13" x14ac:dyDescent="0.25">
      <c r="A531" s="473"/>
      <c r="B531" s="462"/>
      <c r="C531" s="462"/>
      <c r="D531" s="460" t="s">
        <v>1262</v>
      </c>
      <c r="E531" s="464" t="s">
        <v>159</v>
      </c>
      <c r="F531" s="40" t="s">
        <v>3</v>
      </c>
      <c r="G531" s="350">
        <v>0</v>
      </c>
      <c r="H531" s="351">
        <v>247871</v>
      </c>
      <c r="I531" s="351">
        <v>288332</v>
      </c>
      <c r="J531" s="351">
        <v>437502</v>
      </c>
      <c r="K531" s="351">
        <v>185280</v>
      </c>
      <c r="L531" s="351">
        <v>8071</v>
      </c>
      <c r="M531" s="320">
        <v>1167056</v>
      </c>
    </row>
    <row r="532" spans="1:13" x14ac:dyDescent="0.25">
      <c r="A532" s="473"/>
      <c r="B532" s="462"/>
      <c r="C532" s="462"/>
      <c r="D532" s="462"/>
      <c r="E532" s="462"/>
      <c r="F532" s="39" t="s">
        <v>2</v>
      </c>
      <c r="G532" s="346">
        <v>0</v>
      </c>
      <c r="H532" s="347">
        <v>1306615</v>
      </c>
      <c r="I532" s="347">
        <v>800582</v>
      </c>
      <c r="J532" s="347">
        <v>2721911</v>
      </c>
      <c r="K532" s="347">
        <v>1017367</v>
      </c>
      <c r="L532" s="347">
        <v>55080</v>
      </c>
      <c r="M532" s="318">
        <v>5901555</v>
      </c>
    </row>
    <row r="533" spans="1:13" x14ac:dyDescent="0.25">
      <c r="A533" s="473"/>
      <c r="B533" s="462"/>
      <c r="C533" s="462"/>
      <c r="D533" s="462"/>
      <c r="E533" s="462"/>
      <c r="F533" s="39" t="s">
        <v>1</v>
      </c>
      <c r="G533" s="346">
        <v>0</v>
      </c>
      <c r="H533" s="347">
        <v>182389</v>
      </c>
      <c r="I533" s="347">
        <v>348736</v>
      </c>
      <c r="J533" s="347">
        <v>170433</v>
      </c>
      <c r="K533" s="347">
        <v>14131</v>
      </c>
      <c r="L533" s="347">
        <v>546</v>
      </c>
      <c r="M533" s="318">
        <v>716235</v>
      </c>
    </row>
    <row r="534" spans="1:13" x14ac:dyDescent="0.25">
      <c r="A534" s="473"/>
      <c r="B534" s="462"/>
      <c r="C534" s="462"/>
      <c r="D534" s="462"/>
      <c r="E534" s="462"/>
      <c r="F534" s="39" t="s">
        <v>0</v>
      </c>
      <c r="G534" s="346">
        <v>0</v>
      </c>
      <c r="H534" s="347">
        <v>950198</v>
      </c>
      <c r="I534" s="347">
        <v>3731751</v>
      </c>
      <c r="J534" s="347">
        <v>1944221</v>
      </c>
      <c r="K534" s="347">
        <v>85717</v>
      </c>
      <c r="L534" s="347">
        <v>16142</v>
      </c>
      <c r="M534" s="318">
        <v>6728029</v>
      </c>
    </row>
    <row r="535" spans="1:13" x14ac:dyDescent="0.25">
      <c r="A535" s="473"/>
      <c r="B535" s="462"/>
      <c r="C535" s="462"/>
      <c r="D535" s="463"/>
      <c r="E535" s="465" t="s">
        <v>25</v>
      </c>
      <c r="F535" s="466"/>
      <c r="G535" s="348">
        <v>0</v>
      </c>
      <c r="H535" s="349">
        <v>2687073</v>
      </c>
      <c r="I535" s="349">
        <v>5169401</v>
      </c>
      <c r="J535" s="349">
        <v>5274067</v>
      </c>
      <c r="K535" s="349">
        <v>1302495</v>
      </c>
      <c r="L535" s="349">
        <v>79839</v>
      </c>
      <c r="M535" s="319">
        <v>14512875</v>
      </c>
    </row>
    <row r="536" spans="1:13" x14ac:dyDescent="0.25">
      <c r="A536" s="473"/>
      <c r="B536" s="462"/>
      <c r="C536" s="462"/>
      <c r="D536" s="460" t="s">
        <v>1263</v>
      </c>
      <c r="E536" s="464" t="s">
        <v>159</v>
      </c>
      <c r="F536" s="40" t="s">
        <v>3</v>
      </c>
      <c r="G536" s="350">
        <v>0</v>
      </c>
      <c r="H536" s="351">
        <v>4556</v>
      </c>
      <c r="I536" s="351">
        <v>19078</v>
      </c>
      <c r="J536" s="351">
        <v>24222</v>
      </c>
      <c r="K536" s="351">
        <v>18382</v>
      </c>
      <c r="L536" s="351">
        <v>9251</v>
      </c>
      <c r="M536" s="320">
        <v>75489</v>
      </c>
    </row>
    <row r="537" spans="1:13" x14ac:dyDescent="0.25">
      <c r="A537" s="473"/>
      <c r="B537" s="462"/>
      <c r="C537" s="462"/>
      <c r="D537" s="462"/>
      <c r="E537" s="462"/>
      <c r="F537" s="39" t="s">
        <v>2</v>
      </c>
      <c r="G537" s="346">
        <v>0</v>
      </c>
      <c r="H537" s="347">
        <v>37460</v>
      </c>
      <c r="I537" s="347">
        <v>54987</v>
      </c>
      <c r="J537" s="347">
        <v>164811</v>
      </c>
      <c r="K537" s="347">
        <v>77464</v>
      </c>
      <c r="L537" s="347">
        <v>3274</v>
      </c>
      <c r="M537" s="318">
        <v>337996</v>
      </c>
    </row>
    <row r="538" spans="1:13" x14ac:dyDescent="0.25">
      <c r="A538" s="473"/>
      <c r="B538" s="462"/>
      <c r="C538" s="462"/>
      <c r="D538" s="462"/>
      <c r="E538" s="462"/>
      <c r="F538" s="39" t="s">
        <v>1</v>
      </c>
      <c r="G538" s="346">
        <v>0</v>
      </c>
      <c r="H538" s="347">
        <v>0</v>
      </c>
      <c r="I538" s="347">
        <v>11496</v>
      </c>
      <c r="J538" s="347">
        <v>20719</v>
      </c>
      <c r="K538" s="347">
        <v>1346</v>
      </c>
      <c r="L538" s="347">
        <v>0</v>
      </c>
      <c r="M538" s="318">
        <v>33561</v>
      </c>
    </row>
    <row r="539" spans="1:13" x14ac:dyDescent="0.25">
      <c r="A539" s="473"/>
      <c r="B539" s="462"/>
      <c r="C539" s="462"/>
      <c r="D539" s="462"/>
      <c r="E539" s="462"/>
      <c r="F539" s="39" t="s">
        <v>0</v>
      </c>
      <c r="G539" s="346">
        <v>0</v>
      </c>
      <c r="H539" s="347">
        <v>9261</v>
      </c>
      <c r="I539" s="347">
        <v>224425</v>
      </c>
      <c r="J539" s="347">
        <v>117410</v>
      </c>
      <c r="K539" s="347">
        <v>2255</v>
      </c>
      <c r="L539" s="347">
        <v>0</v>
      </c>
      <c r="M539" s="318">
        <v>353351</v>
      </c>
    </row>
    <row r="540" spans="1:13" x14ac:dyDescent="0.25">
      <c r="A540" s="473"/>
      <c r="B540" s="462"/>
      <c r="C540" s="462"/>
      <c r="D540" s="463"/>
      <c r="E540" s="465" t="s">
        <v>25</v>
      </c>
      <c r="F540" s="466"/>
      <c r="G540" s="348">
        <v>0</v>
      </c>
      <c r="H540" s="349">
        <v>51277</v>
      </c>
      <c r="I540" s="349">
        <v>309986</v>
      </c>
      <c r="J540" s="349">
        <v>327162</v>
      </c>
      <c r="K540" s="349">
        <v>99447</v>
      </c>
      <c r="L540" s="349">
        <v>12525</v>
      </c>
      <c r="M540" s="319">
        <v>800397</v>
      </c>
    </row>
    <row r="541" spans="1:13" x14ac:dyDescent="0.25">
      <c r="A541" s="473"/>
      <c r="B541" s="462"/>
      <c r="C541" s="462"/>
      <c r="D541" s="460" t="s">
        <v>1264</v>
      </c>
      <c r="E541" s="464" t="s">
        <v>159</v>
      </c>
      <c r="F541" s="40" t="s">
        <v>3</v>
      </c>
      <c r="G541" s="350">
        <v>0</v>
      </c>
      <c r="H541" s="351">
        <v>6040</v>
      </c>
      <c r="I541" s="351">
        <v>11684</v>
      </c>
      <c r="J541" s="351">
        <v>2596</v>
      </c>
      <c r="K541" s="351">
        <v>951</v>
      </c>
      <c r="L541" s="351">
        <v>0</v>
      </c>
      <c r="M541" s="320">
        <v>21271</v>
      </c>
    </row>
    <row r="542" spans="1:13" x14ac:dyDescent="0.25">
      <c r="A542" s="473"/>
      <c r="B542" s="462"/>
      <c r="C542" s="462"/>
      <c r="D542" s="462"/>
      <c r="E542" s="462"/>
      <c r="F542" s="39" t="s">
        <v>2</v>
      </c>
      <c r="G542" s="346">
        <v>0</v>
      </c>
      <c r="H542" s="347">
        <v>30253</v>
      </c>
      <c r="I542" s="347">
        <v>27878</v>
      </c>
      <c r="J542" s="347">
        <v>69947</v>
      </c>
      <c r="K542" s="347">
        <v>15643</v>
      </c>
      <c r="L542" s="347">
        <v>595</v>
      </c>
      <c r="M542" s="318">
        <v>144316</v>
      </c>
    </row>
    <row r="543" spans="1:13" x14ac:dyDescent="0.25">
      <c r="A543" s="473"/>
      <c r="B543" s="462"/>
      <c r="C543" s="462"/>
      <c r="D543" s="462"/>
      <c r="E543" s="462"/>
      <c r="F543" s="39" t="s">
        <v>1</v>
      </c>
      <c r="G543" s="346">
        <v>0</v>
      </c>
      <c r="H543" s="347">
        <v>3263</v>
      </c>
      <c r="I543" s="347">
        <v>17245</v>
      </c>
      <c r="J543" s="347">
        <v>1800</v>
      </c>
      <c r="K543" s="347">
        <v>258</v>
      </c>
      <c r="L543" s="347">
        <v>0</v>
      </c>
      <c r="M543" s="318">
        <v>22566</v>
      </c>
    </row>
    <row r="544" spans="1:13" x14ac:dyDescent="0.25">
      <c r="A544" s="473"/>
      <c r="B544" s="462"/>
      <c r="C544" s="462"/>
      <c r="D544" s="462"/>
      <c r="E544" s="462"/>
      <c r="F544" s="39" t="s">
        <v>0</v>
      </c>
      <c r="G544" s="346">
        <v>0</v>
      </c>
      <c r="H544" s="347">
        <v>26067</v>
      </c>
      <c r="I544" s="347">
        <v>216326</v>
      </c>
      <c r="J544" s="347">
        <v>51580</v>
      </c>
      <c r="K544" s="347">
        <v>361</v>
      </c>
      <c r="L544" s="347">
        <v>1872</v>
      </c>
      <c r="M544" s="318">
        <v>296206</v>
      </c>
    </row>
    <row r="545" spans="1:13" x14ac:dyDescent="0.25">
      <c r="A545" s="473"/>
      <c r="B545" s="463"/>
      <c r="C545" s="463"/>
      <c r="D545" s="463"/>
      <c r="E545" s="465" t="s">
        <v>25</v>
      </c>
      <c r="F545" s="466"/>
      <c r="G545" s="348">
        <v>0</v>
      </c>
      <c r="H545" s="349">
        <v>65623</v>
      </c>
      <c r="I545" s="349">
        <v>273133</v>
      </c>
      <c r="J545" s="349">
        <v>125923</v>
      </c>
      <c r="K545" s="349">
        <v>17213</v>
      </c>
      <c r="L545" s="349">
        <v>2467</v>
      </c>
      <c r="M545" s="319">
        <v>484359</v>
      </c>
    </row>
    <row r="546" spans="1:13" x14ac:dyDescent="0.25">
      <c r="A546" s="473"/>
      <c r="B546" s="460" t="s">
        <v>8</v>
      </c>
      <c r="C546" s="460" t="s">
        <v>7</v>
      </c>
      <c r="D546" s="460" t="s">
        <v>1253</v>
      </c>
      <c r="E546" s="464" t="s">
        <v>159</v>
      </c>
      <c r="F546" s="40" t="s">
        <v>3</v>
      </c>
      <c r="G546" s="355">
        <v>0</v>
      </c>
      <c r="H546" s="351">
        <v>56030</v>
      </c>
      <c r="I546" s="351">
        <v>34071</v>
      </c>
      <c r="J546" s="351">
        <v>114485</v>
      </c>
      <c r="K546" s="351">
        <v>137931</v>
      </c>
      <c r="L546" s="351">
        <v>203453</v>
      </c>
      <c r="M546" s="320">
        <v>545970</v>
      </c>
    </row>
    <row r="547" spans="1:13" x14ac:dyDescent="0.25">
      <c r="A547" s="473"/>
      <c r="B547" s="462"/>
      <c r="C547" s="462"/>
      <c r="D547" s="462"/>
      <c r="E547" s="462"/>
      <c r="F547" s="39" t="s">
        <v>2</v>
      </c>
      <c r="G547" s="356">
        <v>0</v>
      </c>
      <c r="H547" s="347">
        <v>78120</v>
      </c>
      <c r="I547" s="347">
        <v>12421</v>
      </c>
      <c r="J547" s="347">
        <v>38723</v>
      </c>
      <c r="K547" s="347">
        <v>89703</v>
      </c>
      <c r="L547" s="347">
        <v>68571</v>
      </c>
      <c r="M547" s="318">
        <v>287538</v>
      </c>
    </row>
    <row r="548" spans="1:13" x14ac:dyDescent="0.25">
      <c r="A548" s="473"/>
      <c r="B548" s="462"/>
      <c r="C548" s="462"/>
      <c r="D548" s="462"/>
      <c r="E548" s="462"/>
      <c r="F548" s="39" t="s">
        <v>1</v>
      </c>
      <c r="G548" s="356">
        <v>613436</v>
      </c>
      <c r="H548" s="347">
        <v>161382</v>
      </c>
      <c r="I548" s="347">
        <v>117157</v>
      </c>
      <c r="J548" s="347">
        <v>30313</v>
      </c>
      <c r="K548" s="347">
        <v>10963</v>
      </c>
      <c r="L548" s="347">
        <v>13300</v>
      </c>
      <c r="M548" s="318">
        <v>946551</v>
      </c>
    </row>
    <row r="549" spans="1:13" x14ac:dyDescent="0.25">
      <c r="A549" s="473"/>
      <c r="B549" s="462"/>
      <c r="C549" s="462"/>
      <c r="D549" s="462"/>
      <c r="E549" s="462"/>
      <c r="F549" s="39" t="s">
        <v>0</v>
      </c>
      <c r="G549" s="356">
        <v>970508</v>
      </c>
      <c r="H549" s="347">
        <v>170540</v>
      </c>
      <c r="I549" s="347">
        <v>92245</v>
      </c>
      <c r="J549" s="347">
        <v>19361</v>
      </c>
      <c r="K549" s="347">
        <v>12810</v>
      </c>
      <c r="L549" s="347">
        <v>7622</v>
      </c>
      <c r="M549" s="318">
        <v>1273086</v>
      </c>
    </row>
    <row r="550" spans="1:13" x14ac:dyDescent="0.25">
      <c r="A550" s="473"/>
      <c r="B550" s="462"/>
      <c r="C550" s="462"/>
      <c r="D550" s="463"/>
      <c r="E550" s="465" t="s">
        <v>25</v>
      </c>
      <c r="F550" s="466"/>
      <c r="G550" s="357">
        <v>1583944</v>
      </c>
      <c r="H550" s="349">
        <v>466072</v>
      </c>
      <c r="I550" s="349">
        <v>255894</v>
      </c>
      <c r="J550" s="349">
        <v>202882</v>
      </c>
      <c r="K550" s="349">
        <v>251407</v>
      </c>
      <c r="L550" s="349">
        <v>292946</v>
      </c>
      <c r="M550" s="319">
        <v>3053145</v>
      </c>
    </row>
    <row r="551" spans="1:13" x14ac:dyDescent="0.25">
      <c r="A551" s="473"/>
      <c r="B551" s="462"/>
      <c r="C551" s="462"/>
      <c r="D551" s="460" t="s">
        <v>1254</v>
      </c>
      <c r="E551" s="464" t="s">
        <v>159</v>
      </c>
      <c r="F551" s="40" t="s">
        <v>3</v>
      </c>
      <c r="G551" s="350">
        <v>0</v>
      </c>
      <c r="H551" s="351">
        <v>9296</v>
      </c>
      <c r="I551" s="351">
        <v>8355</v>
      </c>
      <c r="J551" s="351">
        <v>23607</v>
      </c>
      <c r="K551" s="351">
        <v>61751</v>
      </c>
      <c r="L551" s="351">
        <v>52328</v>
      </c>
      <c r="M551" s="320">
        <v>155337</v>
      </c>
    </row>
    <row r="552" spans="1:13" x14ac:dyDescent="0.25">
      <c r="A552" s="473"/>
      <c r="B552" s="462"/>
      <c r="C552" s="462"/>
      <c r="D552" s="462"/>
      <c r="E552" s="462"/>
      <c r="F552" s="39" t="s">
        <v>2</v>
      </c>
      <c r="G552" s="346">
        <v>0</v>
      </c>
      <c r="H552" s="347">
        <v>6867</v>
      </c>
      <c r="I552" s="347">
        <v>1806</v>
      </c>
      <c r="J552" s="347">
        <v>45694</v>
      </c>
      <c r="K552" s="347">
        <v>117774</v>
      </c>
      <c r="L552" s="347">
        <v>75981</v>
      </c>
      <c r="M552" s="318">
        <v>248122</v>
      </c>
    </row>
    <row r="553" spans="1:13" x14ac:dyDescent="0.25">
      <c r="A553" s="473"/>
      <c r="B553" s="462"/>
      <c r="C553" s="462"/>
      <c r="D553" s="462"/>
      <c r="E553" s="462"/>
      <c r="F553" s="39" t="s">
        <v>1</v>
      </c>
      <c r="G553" s="346">
        <v>0</v>
      </c>
      <c r="H553" s="347">
        <v>2751</v>
      </c>
      <c r="I553" s="347">
        <v>31269</v>
      </c>
      <c r="J553" s="347">
        <v>21398</v>
      </c>
      <c r="K553" s="347">
        <v>18747</v>
      </c>
      <c r="L553" s="347">
        <v>9620</v>
      </c>
      <c r="M553" s="318">
        <v>83785</v>
      </c>
    </row>
    <row r="554" spans="1:13" x14ac:dyDescent="0.25">
      <c r="A554" s="473"/>
      <c r="B554" s="462"/>
      <c r="C554" s="462"/>
      <c r="D554" s="462"/>
      <c r="E554" s="462"/>
      <c r="F554" s="39" t="s">
        <v>0</v>
      </c>
      <c r="G554" s="346">
        <v>0</v>
      </c>
      <c r="H554" s="347">
        <v>9253</v>
      </c>
      <c r="I554" s="347">
        <v>85399</v>
      </c>
      <c r="J554" s="347">
        <v>58004</v>
      </c>
      <c r="K554" s="347">
        <v>23118</v>
      </c>
      <c r="L554" s="347">
        <v>9462</v>
      </c>
      <c r="M554" s="318">
        <v>185236</v>
      </c>
    </row>
    <row r="555" spans="1:13" x14ac:dyDescent="0.25">
      <c r="A555" s="473"/>
      <c r="B555" s="462"/>
      <c r="C555" s="462"/>
      <c r="D555" s="463"/>
      <c r="E555" s="465" t="s">
        <v>25</v>
      </c>
      <c r="F555" s="466"/>
      <c r="G555" s="348">
        <v>0</v>
      </c>
      <c r="H555" s="349">
        <v>28167</v>
      </c>
      <c r="I555" s="349">
        <v>126829</v>
      </c>
      <c r="J555" s="349">
        <v>148703</v>
      </c>
      <c r="K555" s="349">
        <v>221390</v>
      </c>
      <c r="L555" s="349">
        <v>147391</v>
      </c>
      <c r="M555" s="319">
        <v>672480</v>
      </c>
    </row>
    <row r="556" spans="1:13" x14ac:dyDescent="0.25">
      <c r="A556" s="473"/>
      <c r="B556" s="462"/>
      <c r="C556" s="462"/>
      <c r="D556" s="460" t="s">
        <v>1255</v>
      </c>
      <c r="E556" s="464" t="s">
        <v>159</v>
      </c>
      <c r="F556" s="40" t="s">
        <v>3</v>
      </c>
      <c r="G556" s="355">
        <v>0</v>
      </c>
      <c r="H556" s="351">
        <v>34365</v>
      </c>
      <c r="I556" s="351">
        <v>16283</v>
      </c>
      <c r="J556" s="351">
        <v>16318</v>
      </c>
      <c r="K556" s="351">
        <v>18151</v>
      </c>
      <c r="L556" s="351">
        <v>13610</v>
      </c>
      <c r="M556" s="320">
        <v>98727</v>
      </c>
    </row>
    <row r="557" spans="1:13" x14ac:dyDescent="0.25">
      <c r="A557" s="473"/>
      <c r="B557" s="462"/>
      <c r="C557" s="462"/>
      <c r="D557" s="462"/>
      <c r="E557" s="462"/>
      <c r="F557" s="39" t="s">
        <v>2</v>
      </c>
      <c r="G557" s="356">
        <v>0</v>
      </c>
      <c r="H557" s="347">
        <v>33714</v>
      </c>
      <c r="I557" s="347">
        <v>8046</v>
      </c>
      <c r="J557" s="347">
        <v>32468</v>
      </c>
      <c r="K557" s="347">
        <v>20162</v>
      </c>
      <c r="L557" s="347">
        <v>6361</v>
      </c>
      <c r="M557" s="318">
        <v>100751</v>
      </c>
    </row>
    <row r="558" spans="1:13" x14ac:dyDescent="0.25">
      <c r="A558" s="473"/>
      <c r="B558" s="462"/>
      <c r="C558" s="462"/>
      <c r="D558" s="462"/>
      <c r="E558" s="462"/>
      <c r="F558" s="39" t="s">
        <v>1</v>
      </c>
      <c r="G558" s="356">
        <v>187566</v>
      </c>
      <c r="H558" s="347">
        <v>132061</v>
      </c>
      <c r="I558" s="347">
        <v>97587</v>
      </c>
      <c r="J558" s="347">
        <v>64947</v>
      </c>
      <c r="K558" s="347">
        <v>23404</v>
      </c>
      <c r="L558" s="347">
        <v>1507</v>
      </c>
      <c r="M558" s="318">
        <v>507072</v>
      </c>
    </row>
    <row r="559" spans="1:13" x14ac:dyDescent="0.25">
      <c r="A559" s="473"/>
      <c r="B559" s="462"/>
      <c r="C559" s="462"/>
      <c r="D559" s="462"/>
      <c r="E559" s="462"/>
      <c r="F559" s="39" t="s">
        <v>0</v>
      </c>
      <c r="G559" s="356">
        <v>223274</v>
      </c>
      <c r="H559" s="347">
        <v>199105</v>
      </c>
      <c r="I559" s="347">
        <v>289556</v>
      </c>
      <c r="J559" s="347">
        <v>40688</v>
      </c>
      <c r="K559" s="347">
        <v>8737</v>
      </c>
      <c r="L559" s="347">
        <v>3890</v>
      </c>
      <c r="M559" s="318">
        <v>765250</v>
      </c>
    </row>
    <row r="560" spans="1:13" x14ac:dyDescent="0.25">
      <c r="A560" s="473"/>
      <c r="B560" s="462"/>
      <c r="C560" s="462"/>
      <c r="D560" s="463"/>
      <c r="E560" s="465" t="s">
        <v>25</v>
      </c>
      <c r="F560" s="466"/>
      <c r="G560" s="357">
        <v>410840</v>
      </c>
      <c r="H560" s="349">
        <v>399245</v>
      </c>
      <c r="I560" s="349">
        <v>411472</v>
      </c>
      <c r="J560" s="349">
        <v>154421</v>
      </c>
      <c r="K560" s="349">
        <v>70454</v>
      </c>
      <c r="L560" s="349">
        <v>25368</v>
      </c>
      <c r="M560" s="319">
        <v>1471800</v>
      </c>
    </row>
    <row r="561" spans="1:13" x14ac:dyDescent="0.25">
      <c r="A561" s="473"/>
      <c r="B561" s="462"/>
      <c r="C561" s="462"/>
      <c r="D561" s="460" t="s">
        <v>1256</v>
      </c>
      <c r="E561" s="464" t="s">
        <v>159</v>
      </c>
      <c r="F561" s="40" t="s">
        <v>3</v>
      </c>
      <c r="G561" s="355">
        <v>0</v>
      </c>
      <c r="H561" s="351">
        <v>166982</v>
      </c>
      <c r="I561" s="351">
        <v>219712</v>
      </c>
      <c r="J561" s="351">
        <v>330333</v>
      </c>
      <c r="K561" s="351">
        <v>564641</v>
      </c>
      <c r="L561" s="351">
        <v>527618</v>
      </c>
      <c r="M561" s="320">
        <v>1809286</v>
      </c>
    </row>
    <row r="562" spans="1:13" x14ac:dyDescent="0.25">
      <c r="A562" s="473"/>
      <c r="B562" s="462"/>
      <c r="C562" s="462"/>
      <c r="D562" s="462"/>
      <c r="E562" s="462"/>
      <c r="F562" s="39" t="s">
        <v>2</v>
      </c>
      <c r="G562" s="356">
        <v>0</v>
      </c>
      <c r="H562" s="347">
        <v>27313</v>
      </c>
      <c r="I562" s="347">
        <v>27880</v>
      </c>
      <c r="J562" s="347">
        <v>203468</v>
      </c>
      <c r="K562" s="347">
        <v>282472</v>
      </c>
      <c r="L562" s="347">
        <v>85023</v>
      </c>
      <c r="M562" s="318">
        <v>626156</v>
      </c>
    </row>
    <row r="563" spans="1:13" x14ac:dyDescent="0.25">
      <c r="A563" s="473"/>
      <c r="B563" s="462"/>
      <c r="C563" s="462"/>
      <c r="D563" s="462"/>
      <c r="E563" s="462"/>
      <c r="F563" s="39" t="s">
        <v>1</v>
      </c>
      <c r="G563" s="356">
        <v>1243379</v>
      </c>
      <c r="H563" s="347">
        <v>371961</v>
      </c>
      <c r="I563" s="347">
        <v>239913</v>
      </c>
      <c r="J563" s="347">
        <v>151154</v>
      </c>
      <c r="K563" s="347">
        <v>79771</v>
      </c>
      <c r="L563" s="347">
        <v>75211</v>
      </c>
      <c r="M563" s="318">
        <v>2161389</v>
      </c>
    </row>
    <row r="564" spans="1:13" x14ac:dyDescent="0.25">
      <c r="A564" s="473"/>
      <c r="B564" s="462"/>
      <c r="C564" s="462"/>
      <c r="D564" s="462"/>
      <c r="E564" s="462"/>
      <c r="F564" s="39" t="s">
        <v>0</v>
      </c>
      <c r="G564" s="356">
        <v>305397</v>
      </c>
      <c r="H564" s="347">
        <v>155888</v>
      </c>
      <c r="I564" s="347">
        <v>100925</v>
      </c>
      <c r="J564" s="347">
        <v>71221</v>
      </c>
      <c r="K564" s="347">
        <v>28887</v>
      </c>
      <c r="L564" s="347">
        <v>6543</v>
      </c>
      <c r="M564" s="318">
        <v>668861</v>
      </c>
    </row>
    <row r="565" spans="1:13" x14ac:dyDescent="0.25">
      <c r="A565" s="473"/>
      <c r="B565" s="462"/>
      <c r="C565" s="462"/>
      <c r="D565" s="463"/>
      <c r="E565" s="465" t="s">
        <v>25</v>
      </c>
      <c r="F565" s="466"/>
      <c r="G565" s="357">
        <v>1548776</v>
      </c>
      <c r="H565" s="349">
        <v>722144</v>
      </c>
      <c r="I565" s="349">
        <v>588430</v>
      </c>
      <c r="J565" s="349">
        <v>756176</v>
      </c>
      <c r="K565" s="349">
        <v>955771</v>
      </c>
      <c r="L565" s="349">
        <v>694395</v>
      </c>
      <c r="M565" s="319">
        <v>5265692</v>
      </c>
    </row>
    <row r="566" spans="1:13" x14ac:dyDescent="0.25">
      <c r="A566" s="473"/>
      <c r="B566" s="462"/>
      <c r="C566" s="462"/>
      <c r="D566" s="460" t="s">
        <v>1257</v>
      </c>
      <c r="E566" s="464" t="s">
        <v>159</v>
      </c>
      <c r="F566" s="40" t="s">
        <v>3</v>
      </c>
      <c r="G566" s="350">
        <v>0</v>
      </c>
      <c r="H566" s="351">
        <v>2084</v>
      </c>
      <c r="I566" s="351">
        <v>231</v>
      </c>
      <c r="J566" s="351">
        <v>7294</v>
      </c>
      <c r="K566" s="351">
        <v>22235</v>
      </c>
      <c r="L566" s="351">
        <v>11466</v>
      </c>
      <c r="M566" s="320">
        <v>43310</v>
      </c>
    </row>
    <row r="567" spans="1:13" x14ac:dyDescent="0.25">
      <c r="A567" s="473"/>
      <c r="B567" s="462"/>
      <c r="C567" s="462"/>
      <c r="D567" s="462"/>
      <c r="E567" s="462"/>
      <c r="F567" s="39" t="s">
        <v>2</v>
      </c>
      <c r="G567" s="346">
        <v>0</v>
      </c>
      <c r="H567" s="347">
        <v>0</v>
      </c>
      <c r="I567" s="347">
        <v>0</v>
      </c>
      <c r="J567" s="347">
        <v>10466</v>
      </c>
      <c r="K567" s="347">
        <v>21254</v>
      </c>
      <c r="L567" s="347">
        <v>8242</v>
      </c>
      <c r="M567" s="318">
        <v>39962</v>
      </c>
    </row>
    <row r="568" spans="1:13" x14ac:dyDescent="0.25">
      <c r="A568" s="473"/>
      <c r="B568" s="462"/>
      <c r="C568" s="462"/>
      <c r="D568" s="462"/>
      <c r="E568" s="462"/>
      <c r="F568" s="39" t="s">
        <v>1</v>
      </c>
      <c r="G568" s="346">
        <v>0</v>
      </c>
      <c r="H568" s="347">
        <v>0</v>
      </c>
      <c r="I568" s="347">
        <v>19345</v>
      </c>
      <c r="J568" s="347">
        <v>1731</v>
      </c>
      <c r="K568" s="347">
        <v>1998</v>
      </c>
      <c r="L568" s="347">
        <v>1201</v>
      </c>
      <c r="M568" s="318">
        <v>24275</v>
      </c>
    </row>
    <row r="569" spans="1:13" x14ac:dyDescent="0.25">
      <c r="A569" s="473"/>
      <c r="B569" s="462"/>
      <c r="C569" s="462"/>
      <c r="D569" s="462"/>
      <c r="E569" s="462"/>
      <c r="F569" s="39" t="s">
        <v>0</v>
      </c>
      <c r="G569" s="346">
        <v>0</v>
      </c>
      <c r="H569" s="347">
        <v>0</v>
      </c>
      <c r="I569" s="347">
        <v>2060</v>
      </c>
      <c r="J569" s="347">
        <v>405</v>
      </c>
      <c r="K569" s="347">
        <v>308</v>
      </c>
      <c r="L569" s="347">
        <v>0</v>
      </c>
      <c r="M569" s="318">
        <v>2773</v>
      </c>
    </row>
    <row r="570" spans="1:13" x14ac:dyDescent="0.25">
      <c r="A570" s="473"/>
      <c r="B570" s="462"/>
      <c r="C570" s="462"/>
      <c r="D570" s="463"/>
      <c r="E570" s="465" t="s">
        <v>25</v>
      </c>
      <c r="F570" s="466"/>
      <c r="G570" s="348">
        <v>0</v>
      </c>
      <c r="H570" s="349">
        <v>2084</v>
      </c>
      <c r="I570" s="349">
        <v>21636</v>
      </c>
      <c r="J570" s="349">
        <v>19896</v>
      </c>
      <c r="K570" s="349">
        <v>45795</v>
      </c>
      <c r="L570" s="349">
        <v>20909</v>
      </c>
      <c r="M570" s="319">
        <v>110320</v>
      </c>
    </row>
    <row r="571" spans="1:13" x14ac:dyDescent="0.25">
      <c r="A571" s="473"/>
      <c r="B571" s="462"/>
      <c r="C571" s="462"/>
      <c r="D571" s="460" t="s">
        <v>1258</v>
      </c>
      <c r="E571" s="464" t="s">
        <v>159</v>
      </c>
      <c r="F571" s="40" t="s">
        <v>3</v>
      </c>
      <c r="G571" s="355">
        <v>0</v>
      </c>
      <c r="H571" s="351">
        <v>3601</v>
      </c>
      <c r="I571" s="351">
        <v>2535</v>
      </c>
      <c r="J571" s="351">
        <v>531</v>
      </c>
      <c r="K571" s="351">
        <v>138</v>
      </c>
      <c r="L571" s="351">
        <v>0</v>
      </c>
      <c r="M571" s="320">
        <v>6805</v>
      </c>
    </row>
    <row r="572" spans="1:13" x14ac:dyDescent="0.25">
      <c r="A572" s="473"/>
      <c r="B572" s="462"/>
      <c r="C572" s="462"/>
      <c r="D572" s="462"/>
      <c r="E572" s="462"/>
      <c r="F572" s="39" t="s">
        <v>2</v>
      </c>
      <c r="G572" s="356">
        <v>0</v>
      </c>
      <c r="H572" s="347">
        <v>0</v>
      </c>
      <c r="I572" s="347">
        <v>5141</v>
      </c>
      <c r="J572" s="347">
        <v>380</v>
      </c>
      <c r="K572" s="347">
        <v>0</v>
      </c>
      <c r="L572" s="347">
        <v>0</v>
      </c>
      <c r="M572" s="318">
        <v>5521</v>
      </c>
    </row>
    <row r="573" spans="1:13" x14ac:dyDescent="0.25">
      <c r="A573" s="473"/>
      <c r="B573" s="462"/>
      <c r="C573" s="462"/>
      <c r="D573" s="462"/>
      <c r="E573" s="462"/>
      <c r="F573" s="39" t="s">
        <v>1</v>
      </c>
      <c r="G573" s="356">
        <v>3204</v>
      </c>
      <c r="H573" s="347">
        <v>0</v>
      </c>
      <c r="I573" s="347">
        <v>12635</v>
      </c>
      <c r="J573" s="347">
        <v>0</v>
      </c>
      <c r="K573" s="347">
        <v>1216</v>
      </c>
      <c r="L573" s="347">
        <v>2897</v>
      </c>
      <c r="M573" s="318">
        <v>19952</v>
      </c>
    </row>
    <row r="574" spans="1:13" x14ac:dyDescent="0.25">
      <c r="A574" s="473"/>
      <c r="B574" s="462"/>
      <c r="C574" s="462"/>
      <c r="D574" s="462"/>
      <c r="E574" s="462"/>
      <c r="F574" s="39" t="s">
        <v>0</v>
      </c>
      <c r="G574" s="356">
        <v>16923</v>
      </c>
      <c r="H574" s="347">
        <v>7058</v>
      </c>
      <c r="I574" s="347">
        <v>2450</v>
      </c>
      <c r="J574" s="347">
        <v>1667</v>
      </c>
      <c r="K574" s="347">
        <v>0</v>
      </c>
      <c r="L574" s="347">
        <v>0</v>
      </c>
      <c r="M574" s="318">
        <v>28098</v>
      </c>
    </row>
    <row r="575" spans="1:13" x14ac:dyDescent="0.25">
      <c r="A575" s="473"/>
      <c r="B575" s="462"/>
      <c r="C575" s="462"/>
      <c r="D575" s="463"/>
      <c r="E575" s="465" t="s">
        <v>25</v>
      </c>
      <c r="F575" s="466"/>
      <c r="G575" s="357">
        <v>20127</v>
      </c>
      <c r="H575" s="349">
        <v>10659</v>
      </c>
      <c r="I575" s="349">
        <v>22761</v>
      </c>
      <c r="J575" s="349">
        <v>2578</v>
      </c>
      <c r="K575" s="349">
        <v>1354</v>
      </c>
      <c r="L575" s="349">
        <v>2897</v>
      </c>
      <c r="M575" s="319">
        <v>60376</v>
      </c>
    </row>
    <row r="576" spans="1:13" x14ac:dyDescent="0.25">
      <c r="A576" s="473"/>
      <c r="B576" s="462"/>
      <c r="C576" s="462"/>
      <c r="D576" s="460" t="s">
        <v>1259</v>
      </c>
      <c r="E576" s="464" t="s">
        <v>159</v>
      </c>
      <c r="F576" s="40" t="s">
        <v>3</v>
      </c>
      <c r="G576" s="355">
        <v>0</v>
      </c>
      <c r="H576" s="351">
        <v>7253</v>
      </c>
      <c r="I576" s="351">
        <v>342</v>
      </c>
      <c r="J576" s="351">
        <v>236</v>
      </c>
      <c r="K576" s="351">
        <v>4397</v>
      </c>
      <c r="L576" s="351">
        <v>9809</v>
      </c>
      <c r="M576" s="320">
        <v>22037</v>
      </c>
    </row>
    <row r="577" spans="1:13" x14ac:dyDescent="0.25">
      <c r="A577" s="473"/>
      <c r="B577" s="462"/>
      <c r="C577" s="462"/>
      <c r="D577" s="462"/>
      <c r="E577" s="462"/>
      <c r="F577" s="39" t="s">
        <v>2</v>
      </c>
      <c r="G577" s="356">
        <v>0</v>
      </c>
      <c r="H577" s="347">
        <v>1475</v>
      </c>
      <c r="I577" s="347">
        <v>0</v>
      </c>
      <c r="J577" s="347">
        <v>0</v>
      </c>
      <c r="K577" s="347">
        <v>976</v>
      </c>
      <c r="L577" s="347">
        <v>2675</v>
      </c>
      <c r="M577" s="318">
        <v>5126</v>
      </c>
    </row>
    <row r="578" spans="1:13" x14ac:dyDescent="0.25">
      <c r="A578" s="473"/>
      <c r="B578" s="462"/>
      <c r="C578" s="462"/>
      <c r="D578" s="462"/>
      <c r="E578" s="462"/>
      <c r="F578" s="39" t="s">
        <v>1</v>
      </c>
      <c r="G578" s="356">
        <v>10029</v>
      </c>
      <c r="H578" s="347">
        <v>3816</v>
      </c>
      <c r="I578" s="347">
        <v>0</v>
      </c>
      <c r="J578" s="347">
        <v>0</v>
      </c>
      <c r="K578" s="347">
        <v>0</v>
      </c>
      <c r="L578" s="347">
        <v>0</v>
      </c>
      <c r="M578" s="318">
        <v>13845</v>
      </c>
    </row>
    <row r="579" spans="1:13" x14ac:dyDescent="0.25">
      <c r="A579" s="473"/>
      <c r="B579" s="462"/>
      <c r="C579" s="462"/>
      <c r="D579" s="462"/>
      <c r="E579" s="462"/>
      <c r="F579" s="39" t="s">
        <v>0</v>
      </c>
      <c r="G579" s="356">
        <v>55586</v>
      </c>
      <c r="H579" s="347">
        <v>13909</v>
      </c>
      <c r="I579" s="347">
        <v>49</v>
      </c>
      <c r="J579" s="347">
        <v>0</v>
      </c>
      <c r="K579" s="347">
        <v>0</v>
      </c>
      <c r="L579" s="347">
        <v>0</v>
      </c>
      <c r="M579" s="318">
        <v>69544</v>
      </c>
    </row>
    <row r="580" spans="1:13" x14ac:dyDescent="0.25">
      <c r="A580" s="473"/>
      <c r="B580" s="462"/>
      <c r="C580" s="462"/>
      <c r="D580" s="463"/>
      <c r="E580" s="465" t="s">
        <v>25</v>
      </c>
      <c r="F580" s="466"/>
      <c r="G580" s="357">
        <v>65615</v>
      </c>
      <c r="H580" s="349">
        <v>26453</v>
      </c>
      <c r="I580" s="349">
        <v>391</v>
      </c>
      <c r="J580" s="349">
        <v>236</v>
      </c>
      <c r="K580" s="349">
        <v>5373</v>
      </c>
      <c r="L580" s="349">
        <v>12484</v>
      </c>
      <c r="M580" s="319">
        <v>110552</v>
      </c>
    </row>
    <row r="581" spans="1:13" x14ac:dyDescent="0.25">
      <c r="A581" s="473"/>
      <c r="B581" s="462"/>
      <c r="C581" s="462"/>
      <c r="D581" s="460" t="s">
        <v>1260</v>
      </c>
      <c r="E581" s="464" t="s">
        <v>159</v>
      </c>
      <c r="F581" s="40" t="s">
        <v>3</v>
      </c>
      <c r="G581" s="350">
        <v>0</v>
      </c>
      <c r="H581" s="351">
        <v>132</v>
      </c>
      <c r="I581" s="351">
        <v>1201</v>
      </c>
      <c r="J581" s="351">
        <v>3026</v>
      </c>
      <c r="K581" s="351">
        <v>5328</v>
      </c>
      <c r="L581" s="351">
        <v>2246</v>
      </c>
      <c r="M581" s="320">
        <v>11933</v>
      </c>
    </row>
    <row r="582" spans="1:13" x14ac:dyDescent="0.25">
      <c r="A582" s="473"/>
      <c r="B582" s="462"/>
      <c r="C582" s="462"/>
      <c r="D582" s="462"/>
      <c r="E582" s="462"/>
      <c r="F582" s="39" t="s">
        <v>2</v>
      </c>
      <c r="G582" s="346">
        <v>0</v>
      </c>
      <c r="H582" s="347">
        <v>366</v>
      </c>
      <c r="I582" s="347">
        <v>2422</v>
      </c>
      <c r="J582" s="347">
        <v>2133</v>
      </c>
      <c r="K582" s="347">
        <v>12753</v>
      </c>
      <c r="L582" s="347">
        <v>6654</v>
      </c>
      <c r="M582" s="318">
        <v>24328</v>
      </c>
    </row>
    <row r="583" spans="1:13" x14ac:dyDescent="0.25">
      <c r="A583" s="473"/>
      <c r="B583" s="462"/>
      <c r="C583" s="462"/>
      <c r="D583" s="462"/>
      <c r="E583" s="462"/>
      <c r="F583" s="39" t="s">
        <v>1</v>
      </c>
      <c r="G583" s="346">
        <v>0</v>
      </c>
      <c r="H583" s="347">
        <v>0</v>
      </c>
      <c r="I583" s="347">
        <v>614</v>
      </c>
      <c r="J583" s="347">
        <v>0</v>
      </c>
      <c r="K583" s="347">
        <v>561</v>
      </c>
      <c r="L583" s="347">
        <v>0</v>
      </c>
      <c r="M583" s="318">
        <v>1175</v>
      </c>
    </row>
    <row r="584" spans="1:13" x14ac:dyDescent="0.25">
      <c r="A584" s="473"/>
      <c r="B584" s="462"/>
      <c r="C584" s="462"/>
      <c r="D584" s="462"/>
      <c r="E584" s="462"/>
      <c r="F584" s="39" t="s">
        <v>0</v>
      </c>
      <c r="G584" s="346">
        <v>0</v>
      </c>
      <c r="H584" s="347">
        <v>0</v>
      </c>
      <c r="I584" s="347">
        <v>8033</v>
      </c>
      <c r="J584" s="347">
        <v>7146</v>
      </c>
      <c r="K584" s="347">
        <v>340</v>
      </c>
      <c r="L584" s="347">
        <v>0</v>
      </c>
      <c r="M584" s="318">
        <v>15519</v>
      </c>
    </row>
    <row r="585" spans="1:13" x14ac:dyDescent="0.25">
      <c r="A585" s="473"/>
      <c r="B585" s="462"/>
      <c r="C585" s="462"/>
      <c r="D585" s="463"/>
      <c r="E585" s="465" t="s">
        <v>25</v>
      </c>
      <c r="F585" s="466"/>
      <c r="G585" s="348">
        <v>0</v>
      </c>
      <c r="H585" s="349">
        <v>498</v>
      </c>
      <c r="I585" s="349">
        <v>12270</v>
      </c>
      <c r="J585" s="349">
        <v>12305</v>
      </c>
      <c r="K585" s="349">
        <v>18982</v>
      </c>
      <c r="L585" s="349">
        <v>8900</v>
      </c>
      <c r="M585" s="319">
        <v>52955</v>
      </c>
    </row>
    <row r="586" spans="1:13" x14ac:dyDescent="0.25">
      <c r="A586" s="473"/>
      <c r="B586" s="462"/>
      <c r="C586" s="462"/>
      <c r="D586" s="460" t="s">
        <v>1261</v>
      </c>
      <c r="E586" s="464" t="s">
        <v>159</v>
      </c>
      <c r="F586" s="40" t="s">
        <v>3</v>
      </c>
      <c r="G586" s="355">
        <v>0</v>
      </c>
      <c r="H586" s="351">
        <v>59712</v>
      </c>
      <c r="I586" s="351">
        <v>55346</v>
      </c>
      <c r="J586" s="351">
        <v>867</v>
      </c>
      <c r="K586" s="351">
        <v>2204</v>
      </c>
      <c r="L586" s="351">
        <v>1618</v>
      </c>
      <c r="M586" s="320">
        <v>119747</v>
      </c>
    </row>
    <row r="587" spans="1:13" x14ac:dyDescent="0.25">
      <c r="A587" s="473"/>
      <c r="B587" s="462"/>
      <c r="C587" s="462"/>
      <c r="D587" s="462"/>
      <c r="E587" s="462"/>
      <c r="F587" s="39" t="s">
        <v>2</v>
      </c>
      <c r="G587" s="356">
        <v>0</v>
      </c>
      <c r="H587" s="347">
        <v>5649</v>
      </c>
      <c r="I587" s="347">
        <v>2426</v>
      </c>
      <c r="J587" s="347">
        <v>452</v>
      </c>
      <c r="K587" s="347">
        <v>4024</v>
      </c>
      <c r="L587" s="347">
        <v>3236</v>
      </c>
      <c r="M587" s="318">
        <v>15787</v>
      </c>
    </row>
    <row r="588" spans="1:13" x14ac:dyDescent="0.25">
      <c r="A588" s="473"/>
      <c r="B588" s="462"/>
      <c r="C588" s="462"/>
      <c r="D588" s="462"/>
      <c r="E588" s="462"/>
      <c r="F588" s="39" t="s">
        <v>1</v>
      </c>
      <c r="G588" s="356">
        <v>9045</v>
      </c>
      <c r="H588" s="347">
        <v>2819</v>
      </c>
      <c r="I588" s="347">
        <v>3860</v>
      </c>
      <c r="J588" s="347">
        <v>11082</v>
      </c>
      <c r="K588" s="347">
        <v>42</v>
      </c>
      <c r="L588" s="347">
        <v>0</v>
      </c>
      <c r="M588" s="318">
        <v>26848</v>
      </c>
    </row>
    <row r="589" spans="1:13" x14ac:dyDescent="0.25">
      <c r="A589" s="473"/>
      <c r="B589" s="462"/>
      <c r="C589" s="462"/>
      <c r="D589" s="462"/>
      <c r="E589" s="462"/>
      <c r="F589" s="39" t="s">
        <v>0</v>
      </c>
      <c r="G589" s="356">
        <v>8316</v>
      </c>
      <c r="H589" s="347">
        <v>8254</v>
      </c>
      <c r="I589" s="347">
        <v>9484</v>
      </c>
      <c r="J589" s="347">
        <v>7019</v>
      </c>
      <c r="K589" s="347">
        <v>6832</v>
      </c>
      <c r="L589" s="347">
        <v>3620</v>
      </c>
      <c r="M589" s="318">
        <v>43525</v>
      </c>
    </row>
    <row r="590" spans="1:13" x14ac:dyDescent="0.25">
      <c r="A590" s="473"/>
      <c r="B590" s="462"/>
      <c r="C590" s="462"/>
      <c r="D590" s="463"/>
      <c r="E590" s="465" t="s">
        <v>25</v>
      </c>
      <c r="F590" s="466"/>
      <c r="G590" s="357">
        <v>17361</v>
      </c>
      <c r="H590" s="349">
        <v>76434</v>
      </c>
      <c r="I590" s="349">
        <v>71116</v>
      </c>
      <c r="J590" s="349">
        <v>19420</v>
      </c>
      <c r="K590" s="349">
        <v>13102</v>
      </c>
      <c r="L590" s="349">
        <v>8474</v>
      </c>
      <c r="M590" s="319">
        <v>205907</v>
      </c>
    </row>
    <row r="591" spans="1:13" x14ac:dyDescent="0.25">
      <c r="A591" s="473"/>
      <c r="B591" s="462"/>
      <c r="C591" s="462"/>
      <c r="D591" s="460" t="s">
        <v>1262</v>
      </c>
      <c r="E591" s="464" t="s">
        <v>159</v>
      </c>
      <c r="F591" s="40" t="s">
        <v>3</v>
      </c>
      <c r="G591" s="355">
        <v>0</v>
      </c>
      <c r="H591" s="351">
        <v>319862</v>
      </c>
      <c r="I591" s="351">
        <v>290337</v>
      </c>
      <c r="J591" s="351">
        <v>728726</v>
      </c>
      <c r="K591" s="351">
        <v>1289512</v>
      </c>
      <c r="L591" s="351">
        <v>2012799</v>
      </c>
      <c r="M591" s="320">
        <v>4641236</v>
      </c>
    </row>
    <row r="592" spans="1:13" x14ac:dyDescent="0.25">
      <c r="A592" s="473"/>
      <c r="B592" s="462"/>
      <c r="C592" s="462"/>
      <c r="D592" s="462"/>
      <c r="E592" s="462"/>
      <c r="F592" s="39" t="s">
        <v>2</v>
      </c>
      <c r="G592" s="356">
        <v>0</v>
      </c>
      <c r="H592" s="347">
        <v>196748</v>
      </c>
      <c r="I592" s="347">
        <v>222932</v>
      </c>
      <c r="J592" s="347">
        <v>390230</v>
      </c>
      <c r="K592" s="347">
        <v>1109860</v>
      </c>
      <c r="L592" s="347">
        <v>920594</v>
      </c>
      <c r="M592" s="318">
        <v>2840364</v>
      </c>
    </row>
    <row r="593" spans="1:13" x14ac:dyDescent="0.25">
      <c r="A593" s="473"/>
      <c r="B593" s="462"/>
      <c r="C593" s="462"/>
      <c r="D593" s="462"/>
      <c r="E593" s="462"/>
      <c r="F593" s="39" t="s">
        <v>1</v>
      </c>
      <c r="G593" s="356">
        <v>1251112</v>
      </c>
      <c r="H593" s="347">
        <v>421298</v>
      </c>
      <c r="I593" s="347">
        <v>184700</v>
      </c>
      <c r="J593" s="347">
        <v>140924</v>
      </c>
      <c r="K593" s="347">
        <v>98414</v>
      </c>
      <c r="L593" s="347">
        <v>11250</v>
      </c>
      <c r="M593" s="318">
        <v>2107698</v>
      </c>
    </row>
    <row r="594" spans="1:13" x14ac:dyDescent="0.25">
      <c r="A594" s="473"/>
      <c r="B594" s="462"/>
      <c r="C594" s="462"/>
      <c r="D594" s="462"/>
      <c r="E594" s="462"/>
      <c r="F594" s="39" t="s">
        <v>0</v>
      </c>
      <c r="G594" s="356">
        <v>932287</v>
      </c>
      <c r="H594" s="347">
        <v>426031</v>
      </c>
      <c r="I594" s="347">
        <v>383024</v>
      </c>
      <c r="J594" s="347">
        <v>95341</v>
      </c>
      <c r="K594" s="347">
        <v>57881</v>
      </c>
      <c r="L594" s="347">
        <v>12969</v>
      </c>
      <c r="M594" s="318">
        <v>1907533</v>
      </c>
    </row>
    <row r="595" spans="1:13" x14ac:dyDescent="0.25">
      <c r="A595" s="473"/>
      <c r="B595" s="462"/>
      <c r="C595" s="462"/>
      <c r="D595" s="463"/>
      <c r="E595" s="465" t="s">
        <v>25</v>
      </c>
      <c r="F595" s="466"/>
      <c r="G595" s="357">
        <v>2183399</v>
      </c>
      <c r="H595" s="349">
        <v>1363939</v>
      </c>
      <c r="I595" s="349">
        <v>1080993</v>
      </c>
      <c r="J595" s="349">
        <v>1355221</v>
      </c>
      <c r="K595" s="349">
        <v>2555667</v>
      </c>
      <c r="L595" s="349">
        <v>2957612</v>
      </c>
      <c r="M595" s="319">
        <v>11496831</v>
      </c>
    </row>
    <row r="596" spans="1:13" x14ac:dyDescent="0.25">
      <c r="A596" s="473"/>
      <c r="B596" s="462"/>
      <c r="C596" s="462"/>
      <c r="D596" s="460" t="s">
        <v>1263</v>
      </c>
      <c r="E596" s="464" t="s">
        <v>159</v>
      </c>
      <c r="F596" s="40" t="s">
        <v>3</v>
      </c>
      <c r="G596" s="350">
        <v>0</v>
      </c>
      <c r="H596" s="351">
        <v>588</v>
      </c>
      <c r="I596" s="351">
        <v>837</v>
      </c>
      <c r="J596" s="351">
        <v>8226</v>
      </c>
      <c r="K596" s="351">
        <v>42290</v>
      </c>
      <c r="L596" s="351">
        <v>71400</v>
      </c>
      <c r="M596" s="320">
        <v>123341</v>
      </c>
    </row>
    <row r="597" spans="1:13" x14ac:dyDescent="0.25">
      <c r="A597" s="473"/>
      <c r="B597" s="462"/>
      <c r="C597" s="462"/>
      <c r="D597" s="462"/>
      <c r="E597" s="462"/>
      <c r="F597" s="39" t="s">
        <v>2</v>
      </c>
      <c r="G597" s="346">
        <v>0</v>
      </c>
      <c r="H597" s="347">
        <v>1345</v>
      </c>
      <c r="I597" s="347">
        <v>2324</v>
      </c>
      <c r="J597" s="347">
        <v>11163</v>
      </c>
      <c r="K597" s="347">
        <v>43029</v>
      </c>
      <c r="L597" s="347">
        <v>92323</v>
      </c>
      <c r="M597" s="318">
        <v>150184</v>
      </c>
    </row>
    <row r="598" spans="1:13" x14ac:dyDescent="0.25">
      <c r="A598" s="473"/>
      <c r="B598" s="462"/>
      <c r="C598" s="462"/>
      <c r="D598" s="462"/>
      <c r="E598" s="462"/>
      <c r="F598" s="39" t="s">
        <v>1</v>
      </c>
      <c r="G598" s="346">
        <v>0</v>
      </c>
      <c r="H598" s="347">
        <v>0</v>
      </c>
      <c r="I598" s="347">
        <v>8478</v>
      </c>
      <c r="J598" s="347">
        <v>2694</v>
      </c>
      <c r="K598" s="347">
        <v>6685</v>
      </c>
      <c r="L598" s="347">
        <v>207</v>
      </c>
      <c r="M598" s="318">
        <v>18064</v>
      </c>
    </row>
    <row r="599" spans="1:13" x14ac:dyDescent="0.25">
      <c r="A599" s="473"/>
      <c r="B599" s="462"/>
      <c r="C599" s="462"/>
      <c r="D599" s="462"/>
      <c r="E599" s="462"/>
      <c r="F599" s="39" t="s">
        <v>0</v>
      </c>
      <c r="G599" s="346">
        <v>0</v>
      </c>
      <c r="H599" s="347">
        <v>2210</v>
      </c>
      <c r="I599" s="347">
        <v>780</v>
      </c>
      <c r="J599" s="347">
        <v>8616</v>
      </c>
      <c r="K599" s="347">
        <v>4014</v>
      </c>
      <c r="L599" s="347">
        <v>121</v>
      </c>
      <c r="M599" s="318">
        <v>15741</v>
      </c>
    </row>
    <row r="600" spans="1:13" x14ac:dyDescent="0.25">
      <c r="A600" s="473"/>
      <c r="B600" s="462"/>
      <c r="C600" s="462"/>
      <c r="D600" s="463"/>
      <c r="E600" s="465" t="s">
        <v>25</v>
      </c>
      <c r="F600" s="466"/>
      <c r="G600" s="348">
        <v>0</v>
      </c>
      <c r="H600" s="349">
        <v>4143</v>
      </c>
      <c r="I600" s="349">
        <v>12419</v>
      </c>
      <c r="J600" s="349">
        <v>30699</v>
      </c>
      <c r="K600" s="349">
        <v>96018</v>
      </c>
      <c r="L600" s="349">
        <v>164051</v>
      </c>
      <c r="M600" s="319">
        <v>307330</v>
      </c>
    </row>
    <row r="601" spans="1:13" x14ac:dyDescent="0.25">
      <c r="A601" s="473"/>
      <c r="B601" s="462"/>
      <c r="C601" s="462"/>
      <c r="D601" s="460" t="s">
        <v>1264</v>
      </c>
      <c r="E601" s="464" t="s">
        <v>159</v>
      </c>
      <c r="F601" s="40" t="s">
        <v>3</v>
      </c>
      <c r="G601" s="355">
        <v>0</v>
      </c>
      <c r="H601" s="351">
        <v>6460</v>
      </c>
      <c r="I601" s="351">
        <v>8745</v>
      </c>
      <c r="J601" s="351">
        <v>1913</v>
      </c>
      <c r="K601" s="351">
        <v>5465</v>
      </c>
      <c r="L601" s="351">
        <v>1652</v>
      </c>
      <c r="M601" s="320">
        <v>24235</v>
      </c>
    </row>
    <row r="602" spans="1:13" x14ac:dyDescent="0.25">
      <c r="A602" s="473"/>
      <c r="B602" s="462"/>
      <c r="C602" s="462"/>
      <c r="D602" s="462"/>
      <c r="E602" s="462"/>
      <c r="F602" s="39" t="s">
        <v>2</v>
      </c>
      <c r="G602" s="356">
        <v>0</v>
      </c>
      <c r="H602" s="347">
        <v>14035</v>
      </c>
      <c r="I602" s="347">
        <v>2397</v>
      </c>
      <c r="J602" s="347">
        <v>3727</v>
      </c>
      <c r="K602" s="347">
        <v>3399</v>
      </c>
      <c r="L602" s="347">
        <v>1441</v>
      </c>
      <c r="M602" s="318">
        <v>24999</v>
      </c>
    </row>
    <row r="603" spans="1:13" x14ac:dyDescent="0.25">
      <c r="A603" s="473"/>
      <c r="B603" s="462"/>
      <c r="C603" s="462"/>
      <c r="D603" s="462"/>
      <c r="E603" s="462"/>
      <c r="F603" s="39" t="s">
        <v>1</v>
      </c>
      <c r="G603" s="356">
        <v>10116</v>
      </c>
      <c r="H603" s="347">
        <v>12470</v>
      </c>
      <c r="I603" s="347">
        <v>4076</v>
      </c>
      <c r="J603" s="347">
        <v>3420</v>
      </c>
      <c r="K603" s="347">
        <v>621</v>
      </c>
      <c r="L603" s="347">
        <v>613</v>
      </c>
      <c r="M603" s="318">
        <v>31316</v>
      </c>
    </row>
    <row r="604" spans="1:13" x14ac:dyDescent="0.25">
      <c r="A604" s="473"/>
      <c r="B604" s="462"/>
      <c r="C604" s="462"/>
      <c r="D604" s="462"/>
      <c r="E604" s="462"/>
      <c r="F604" s="39" t="s">
        <v>0</v>
      </c>
      <c r="G604" s="356">
        <v>1532</v>
      </c>
      <c r="H604" s="347">
        <v>64353</v>
      </c>
      <c r="I604" s="347">
        <v>35007</v>
      </c>
      <c r="J604" s="347">
        <v>1781</v>
      </c>
      <c r="K604" s="347">
        <v>1781</v>
      </c>
      <c r="L604" s="347">
        <v>0</v>
      </c>
      <c r="M604" s="318">
        <v>104454</v>
      </c>
    </row>
    <row r="605" spans="1:13" x14ac:dyDescent="0.25">
      <c r="A605" s="473"/>
      <c r="B605" s="462"/>
      <c r="C605" s="463"/>
      <c r="D605" s="463"/>
      <c r="E605" s="465" t="s">
        <v>25</v>
      </c>
      <c r="F605" s="466"/>
      <c r="G605" s="357">
        <v>11648</v>
      </c>
      <c r="H605" s="349">
        <v>97318</v>
      </c>
      <c r="I605" s="349">
        <v>50225</v>
      </c>
      <c r="J605" s="349">
        <v>10841</v>
      </c>
      <c r="K605" s="349">
        <v>11266</v>
      </c>
      <c r="L605" s="349">
        <v>3706</v>
      </c>
      <c r="M605" s="319">
        <v>185004</v>
      </c>
    </row>
    <row r="606" spans="1:13" x14ac:dyDescent="0.25">
      <c r="A606" s="473"/>
      <c r="B606" s="462"/>
      <c r="C606" s="460" t="s">
        <v>6</v>
      </c>
      <c r="D606" s="460" t="s">
        <v>1253</v>
      </c>
      <c r="E606" s="464" t="s">
        <v>159</v>
      </c>
      <c r="F606" s="40" t="s">
        <v>3</v>
      </c>
      <c r="G606" s="355">
        <v>0</v>
      </c>
      <c r="H606" s="351">
        <v>78753</v>
      </c>
      <c r="I606" s="351">
        <v>32785</v>
      </c>
      <c r="J606" s="351">
        <v>32251</v>
      </c>
      <c r="K606" s="351">
        <v>90407</v>
      </c>
      <c r="L606" s="351">
        <v>89855</v>
      </c>
      <c r="M606" s="320">
        <v>324051</v>
      </c>
    </row>
    <row r="607" spans="1:13" x14ac:dyDescent="0.25">
      <c r="A607" s="473"/>
      <c r="B607" s="462"/>
      <c r="C607" s="462"/>
      <c r="D607" s="462"/>
      <c r="E607" s="462"/>
      <c r="F607" s="39" t="s">
        <v>2</v>
      </c>
      <c r="G607" s="356">
        <v>0</v>
      </c>
      <c r="H607" s="347">
        <v>94566</v>
      </c>
      <c r="I607" s="347">
        <v>51596</v>
      </c>
      <c r="J607" s="347">
        <v>112957</v>
      </c>
      <c r="K607" s="347">
        <v>140023</v>
      </c>
      <c r="L607" s="347">
        <v>73004</v>
      </c>
      <c r="M607" s="318">
        <v>472146</v>
      </c>
    </row>
    <row r="608" spans="1:13" x14ac:dyDescent="0.25">
      <c r="A608" s="473"/>
      <c r="B608" s="462"/>
      <c r="C608" s="462"/>
      <c r="D608" s="462"/>
      <c r="E608" s="462"/>
      <c r="F608" s="39" t="s">
        <v>1</v>
      </c>
      <c r="G608" s="356">
        <v>419509</v>
      </c>
      <c r="H608" s="347">
        <v>109981</v>
      </c>
      <c r="I608" s="347">
        <v>51901</v>
      </c>
      <c r="J608" s="347">
        <v>14725</v>
      </c>
      <c r="K608" s="347">
        <v>9608</v>
      </c>
      <c r="L608" s="347">
        <v>3864</v>
      </c>
      <c r="M608" s="318">
        <v>609588</v>
      </c>
    </row>
    <row r="609" spans="1:13" x14ac:dyDescent="0.25">
      <c r="A609" s="473"/>
      <c r="B609" s="462"/>
      <c r="C609" s="462"/>
      <c r="D609" s="462"/>
      <c r="E609" s="462"/>
      <c r="F609" s="39" t="s">
        <v>0</v>
      </c>
      <c r="G609" s="356">
        <v>1330894</v>
      </c>
      <c r="H609" s="347">
        <v>264279</v>
      </c>
      <c r="I609" s="347">
        <v>159406</v>
      </c>
      <c r="J609" s="347">
        <v>46673</v>
      </c>
      <c r="K609" s="347">
        <v>21186</v>
      </c>
      <c r="L609" s="347">
        <v>18870</v>
      </c>
      <c r="M609" s="318">
        <v>1841308</v>
      </c>
    </row>
    <row r="610" spans="1:13" x14ac:dyDescent="0.25">
      <c r="A610" s="473"/>
      <c r="B610" s="462"/>
      <c r="C610" s="462"/>
      <c r="D610" s="463"/>
      <c r="E610" s="465" t="s">
        <v>25</v>
      </c>
      <c r="F610" s="466"/>
      <c r="G610" s="357">
        <v>1750403</v>
      </c>
      <c r="H610" s="349">
        <v>547579</v>
      </c>
      <c r="I610" s="349">
        <v>295688</v>
      </c>
      <c r="J610" s="349">
        <v>206606</v>
      </c>
      <c r="K610" s="349">
        <v>261224</v>
      </c>
      <c r="L610" s="349">
        <v>185593</v>
      </c>
      <c r="M610" s="319">
        <v>3247093</v>
      </c>
    </row>
    <row r="611" spans="1:13" x14ac:dyDescent="0.25">
      <c r="A611" s="473"/>
      <c r="B611" s="462"/>
      <c r="C611" s="462"/>
      <c r="D611" s="460" t="s">
        <v>1254</v>
      </c>
      <c r="E611" s="464" t="s">
        <v>159</v>
      </c>
      <c r="F611" s="40" t="s">
        <v>3</v>
      </c>
      <c r="G611" s="350">
        <v>0</v>
      </c>
      <c r="H611" s="351">
        <v>4410</v>
      </c>
      <c r="I611" s="351">
        <v>14931</v>
      </c>
      <c r="J611" s="351">
        <v>26414</v>
      </c>
      <c r="K611" s="351">
        <v>57766</v>
      </c>
      <c r="L611" s="351">
        <v>61555</v>
      </c>
      <c r="M611" s="320">
        <v>165076</v>
      </c>
    </row>
    <row r="612" spans="1:13" x14ac:dyDescent="0.25">
      <c r="A612" s="473"/>
      <c r="B612" s="462"/>
      <c r="C612" s="462"/>
      <c r="D612" s="462"/>
      <c r="E612" s="462"/>
      <c r="F612" s="39" t="s">
        <v>2</v>
      </c>
      <c r="G612" s="346">
        <v>0</v>
      </c>
      <c r="H612" s="347">
        <v>9008</v>
      </c>
      <c r="I612" s="347">
        <v>28508</v>
      </c>
      <c r="J612" s="347">
        <v>23462</v>
      </c>
      <c r="K612" s="347">
        <v>75872</v>
      </c>
      <c r="L612" s="347">
        <v>21100</v>
      </c>
      <c r="M612" s="318">
        <v>157950</v>
      </c>
    </row>
    <row r="613" spans="1:13" x14ac:dyDescent="0.25">
      <c r="A613" s="473"/>
      <c r="B613" s="462"/>
      <c r="C613" s="462"/>
      <c r="D613" s="462"/>
      <c r="E613" s="462"/>
      <c r="F613" s="39" t="s">
        <v>1</v>
      </c>
      <c r="G613" s="346">
        <v>0</v>
      </c>
      <c r="H613" s="347">
        <v>12770</v>
      </c>
      <c r="I613" s="347">
        <v>22686</v>
      </c>
      <c r="J613" s="347">
        <v>9330</v>
      </c>
      <c r="K613" s="347">
        <v>4465</v>
      </c>
      <c r="L613" s="347">
        <v>2929</v>
      </c>
      <c r="M613" s="318">
        <v>52180</v>
      </c>
    </row>
    <row r="614" spans="1:13" x14ac:dyDescent="0.25">
      <c r="A614" s="473"/>
      <c r="B614" s="462"/>
      <c r="C614" s="462"/>
      <c r="D614" s="462"/>
      <c r="E614" s="462"/>
      <c r="F614" s="39" t="s">
        <v>0</v>
      </c>
      <c r="G614" s="346">
        <v>0</v>
      </c>
      <c r="H614" s="347">
        <v>3821</v>
      </c>
      <c r="I614" s="347">
        <v>52808</v>
      </c>
      <c r="J614" s="347">
        <v>30011</v>
      </c>
      <c r="K614" s="347">
        <v>16911</v>
      </c>
      <c r="L614" s="347">
        <v>6166</v>
      </c>
      <c r="M614" s="318">
        <v>109717</v>
      </c>
    </row>
    <row r="615" spans="1:13" x14ac:dyDescent="0.25">
      <c r="A615" s="473"/>
      <c r="B615" s="462"/>
      <c r="C615" s="462"/>
      <c r="D615" s="463"/>
      <c r="E615" s="465" t="s">
        <v>25</v>
      </c>
      <c r="F615" s="466"/>
      <c r="G615" s="348">
        <v>0</v>
      </c>
      <c r="H615" s="349">
        <v>30009</v>
      </c>
      <c r="I615" s="349">
        <v>118933</v>
      </c>
      <c r="J615" s="349">
        <v>89217</v>
      </c>
      <c r="K615" s="349">
        <v>155014</v>
      </c>
      <c r="L615" s="349">
        <v>91750</v>
      </c>
      <c r="M615" s="319">
        <v>484923</v>
      </c>
    </row>
    <row r="616" spans="1:13" x14ac:dyDescent="0.25">
      <c r="A616" s="473"/>
      <c r="B616" s="462"/>
      <c r="C616" s="462"/>
      <c r="D616" s="460" t="s">
        <v>1255</v>
      </c>
      <c r="E616" s="464" t="s">
        <v>159</v>
      </c>
      <c r="F616" s="40" t="s">
        <v>3</v>
      </c>
      <c r="G616" s="355">
        <v>0</v>
      </c>
      <c r="H616" s="351">
        <v>29504</v>
      </c>
      <c r="I616" s="351">
        <v>1410</v>
      </c>
      <c r="J616" s="351">
        <v>3766</v>
      </c>
      <c r="K616" s="351">
        <v>2496</v>
      </c>
      <c r="L616" s="351">
        <v>2107</v>
      </c>
      <c r="M616" s="320">
        <v>39283</v>
      </c>
    </row>
    <row r="617" spans="1:13" x14ac:dyDescent="0.25">
      <c r="A617" s="473"/>
      <c r="B617" s="462"/>
      <c r="C617" s="462"/>
      <c r="D617" s="462"/>
      <c r="E617" s="462"/>
      <c r="F617" s="39" t="s">
        <v>2</v>
      </c>
      <c r="G617" s="356">
        <v>0</v>
      </c>
      <c r="H617" s="347">
        <v>28975</v>
      </c>
      <c r="I617" s="347">
        <v>9588</v>
      </c>
      <c r="J617" s="347">
        <v>5435</v>
      </c>
      <c r="K617" s="347">
        <v>25948</v>
      </c>
      <c r="L617" s="347">
        <v>23553</v>
      </c>
      <c r="M617" s="318">
        <v>93499</v>
      </c>
    </row>
    <row r="618" spans="1:13" x14ac:dyDescent="0.25">
      <c r="A618" s="473"/>
      <c r="B618" s="462"/>
      <c r="C618" s="462"/>
      <c r="D618" s="462"/>
      <c r="E618" s="462"/>
      <c r="F618" s="39" t="s">
        <v>1</v>
      </c>
      <c r="G618" s="356">
        <v>34993</v>
      </c>
      <c r="H618" s="347">
        <v>59289</v>
      </c>
      <c r="I618" s="347">
        <v>23277</v>
      </c>
      <c r="J618" s="347">
        <v>4390</v>
      </c>
      <c r="K618" s="347">
        <v>5369</v>
      </c>
      <c r="L618" s="347">
        <v>2113</v>
      </c>
      <c r="M618" s="318">
        <v>129431</v>
      </c>
    </row>
    <row r="619" spans="1:13" x14ac:dyDescent="0.25">
      <c r="A619" s="473"/>
      <c r="B619" s="462"/>
      <c r="C619" s="462"/>
      <c r="D619" s="462"/>
      <c r="E619" s="462"/>
      <c r="F619" s="39" t="s">
        <v>0</v>
      </c>
      <c r="G619" s="356">
        <v>148226</v>
      </c>
      <c r="H619" s="347">
        <v>116276</v>
      </c>
      <c r="I619" s="347">
        <v>172142</v>
      </c>
      <c r="J619" s="347">
        <v>20450</v>
      </c>
      <c r="K619" s="347">
        <v>9346</v>
      </c>
      <c r="L619" s="347">
        <v>9213</v>
      </c>
      <c r="M619" s="318">
        <v>475653</v>
      </c>
    </row>
    <row r="620" spans="1:13" x14ac:dyDescent="0.25">
      <c r="A620" s="473"/>
      <c r="B620" s="462"/>
      <c r="C620" s="462"/>
      <c r="D620" s="463"/>
      <c r="E620" s="465" t="s">
        <v>25</v>
      </c>
      <c r="F620" s="466"/>
      <c r="G620" s="357">
        <v>183219</v>
      </c>
      <c r="H620" s="349">
        <v>234044</v>
      </c>
      <c r="I620" s="349">
        <v>206417</v>
      </c>
      <c r="J620" s="349">
        <v>34041</v>
      </c>
      <c r="K620" s="349">
        <v>43159</v>
      </c>
      <c r="L620" s="349">
        <v>36986</v>
      </c>
      <c r="M620" s="319">
        <v>737866</v>
      </c>
    </row>
    <row r="621" spans="1:13" x14ac:dyDescent="0.25">
      <c r="A621" s="473"/>
      <c r="B621" s="462"/>
      <c r="C621" s="462"/>
      <c r="D621" s="460" t="s">
        <v>1256</v>
      </c>
      <c r="E621" s="464" t="s">
        <v>159</v>
      </c>
      <c r="F621" s="40" t="s">
        <v>3</v>
      </c>
      <c r="G621" s="355">
        <v>0</v>
      </c>
      <c r="H621" s="351">
        <v>112869</v>
      </c>
      <c r="I621" s="351">
        <v>28283</v>
      </c>
      <c r="J621" s="351">
        <v>124965</v>
      </c>
      <c r="K621" s="351">
        <v>306411</v>
      </c>
      <c r="L621" s="351">
        <v>221442</v>
      </c>
      <c r="M621" s="320">
        <v>793970</v>
      </c>
    </row>
    <row r="622" spans="1:13" x14ac:dyDescent="0.25">
      <c r="A622" s="473"/>
      <c r="B622" s="462"/>
      <c r="C622" s="462"/>
      <c r="D622" s="462"/>
      <c r="E622" s="462"/>
      <c r="F622" s="39" t="s">
        <v>2</v>
      </c>
      <c r="G622" s="356">
        <v>0</v>
      </c>
      <c r="H622" s="347">
        <v>144547</v>
      </c>
      <c r="I622" s="347">
        <v>38068</v>
      </c>
      <c r="J622" s="347">
        <v>198789</v>
      </c>
      <c r="K622" s="347">
        <v>267264</v>
      </c>
      <c r="L622" s="347">
        <v>77026</v>
      </c>
      <c r="M622" s="318">
        <v>725694</v>
      </c>
    </row>
    <row r="623" spans="1:13" x14ac:dyDescent="0.25">
      <c r="A623" s="473"/>
      <c r="B623" s="462"/>
      <c r="C623" s="462"/>
      <c r="D623" s="462"/>
      <c r="E623" s="462"/>
      <c r="F623" s="39" t="s">
        <v>1</v>
      </c>
      <c r="G623" s="356">
        <v>656271</v>
      </c>
      <c r="H623" s="347">
        <v>148303</v>
      </c>
      <c r="I623" s="347">
        <v>67852</v>
      </c>
      <c r="J623" s="347">
        <v>27521</v>
      </c>
      <c r="K623" s="347">
        <v>77509</v>
      </c>
      <c r="L623" s="347">
        <v>11869</v>
      </c>
      <c r="M623" s="318">
        <v>989325</v>
      </c>
    </row>
    <row r="624" spans="1:13" x14ac:dyDescent="0.25">
      <c r="A624" s="473"/>
      <c r="B624" s="462"/>
      <c r="C624" s="462"/>
      <c r="D624" s="462"/>
      <c r="E624" s="462"/>
      <c r="F624" s="39" t="s">
        <v>0</v>
      </c>
      <c r="G624" s="356">
        <v>896463</v>
      </c>
      <c r="H624" s="347">
        <v>174364</v>
      </c>
      <c r="I624" s="347">
        <v>189791</v>
      </c>
      <c r="J624" s="347">
        <v>118618</v>
      </c>
      <c r="K624" s="347">
        <v>98205</v>
      </c>
      <c r="L624" s="347">
        <v>6883</v>
      </c>
      <c r="M624" s="318">
        <v>1484324</v>
      </c>
    </row>
    <row r="625" spans="1:13" x14ac:dyDescent="0.25">
      <c r="A625" s="473"/>
      <c r="B625" s="462"/>
      <c r="C625" s="462"/>
      <c r="D625" s="463"/>
      <c r="E625" s="465" t="s">
        <v>25</v>
      </c>
      <c r="F625" s="466"/>
      <c r="G625" s="357">
        <v>1552734</v>
      </c>
      <c r="H625" s="349">
        <v>580083</v>
      </c>
      <c r="I625" s="349">
        <v>323994</v>
      </c>
      <c r="J625" s="349">
        <v>469893</v>
      </c>
      <c r="K625" s="349">
        <v>749389</v>
      </c>
      <c r="L625" s="349">
        <v>317220</v>
      </c>
      <c r="M625" s="319">
        <v>3993313</v>
      </c>
    </row>
    <row r="626" spans="1:13" x14ac:dyDescent="0.25">
      <c r="A626" s="473"/>
      <c r="B626" s="462"/>
      <c r="C626" s="462"/>
      <c r="D626" s="460" t="s">
        <v>1257</v>
      </c>
      <c r="E626" s="464" t="s">
        <v>159</v>
      </c>
      <c r="F626" s="40" t="s">
        <v>3</v>
      </c>
      <c r="G626" s="350">
        <v>0</v>
      </c>
      <c r="H626" s="352">
        <v>0</v>
      </c>
      <c r="I626" s="351">
        <v>731</v>
      </c>
      <c r="J626" s="351">
        <v>3724</v>
      </c>
      <c r="K626" s="351">
        <v>7003</v>
      </c>
      <c r="L626" s="351">
        <v>1811</v>
      </c>
      <c r="M626" s="320">
        <v>13269</v>
      </c>
    </row>
    <row r="627" spans="1:13" x14ac:dyDescent="0.25">
      <c r="A627" s="473"/>
      <c r="B627" s="462"/>
      <c r="C627" s="462"/>
      <c r="D627" s="462"/>
      <c r="E627" s="462"/>
      <c r="F627" s="39" t="s">
        <v>2</v>
      </c>
      <c r="G627" s="346">
        <v>0</v>
      </c>
      <c r="H627" s="353">
        <v>0</v>
      </c>
      <c r="I627" s="347">
        <v>0</v>
      </c>
      <c r="J627" s="347">
        <v>8028</v>
      </c>
      <c r="K627" s="347">
        <v>31876</v>
      </c>
      <c r="L627" s="347">
        <v>2825</v>
      </c>
      <c r="M627" s="318">
        <v>42729</v>
      </c>
    </row>
    <row r="628" spans="1:13" x14ac:dyDescent="0.25">
      <c r="A628" s="473"/>
      <c r="B628" s="462"/>
      <c r="C628" s="462"/>
      <c r="D628" s="462"/>
      <c r="E628" s="462"/>
      <c r="F628" s="39" t="s">
        <v>1</v>
      </c>
      <c r="G628" s="346">
        <v>0</v>
      </c>
      <c r="H628" s="353">
        <v>0</v>
      </c>
      <c r="I628" s="347">
        <v>4337</v>
      </c>
      <c r="J628" s="347">
        <v>270</v>
      </c>
      <c r="K628" s="347">
        <v>3375</v>
      </c>
      <c r="L628" s="347">
        <v>2730</v>
      </c>
      <c r="M628" s="318">
        <v>10712</v>
      </c>
    </row>
    <row r="629" spans="1:13" x14ac:dyDescent="0.25">
      <c r="A629" s="473"/>
      <c r="B629" s="462"/>
      <c r="C629" s="462"/>
      <c r="D629" s="462"/>
      <c r="E629" s="462"/>
      <c r="F629" s="39" t="s">
        <v>0</v>
      </c>
      <c r="G629" s="346">
        <v>0</v>
      </c>
      <c r="H629" s="353">
        <v>0</v>
      </c>
      <c r="I629" s="347">
        <v>2465</v>
      </c>
      <c r="J629" s="347">
        <v>7915</v>
      </c>
      <c r="K629" s="347">
        <v>2047</v>
      </c>
      <c r="L629" s="347">
        <v>0</v>
      </c>
      <c r="M629" s="318">
        <v>12427</v>
      </c>
    </row>
    <row r="630" spans="1:13" x14ac:dyDescent="0.25">
      <c r="A630" s="473"/>
      <c r="B630" s="462"/>
      <c r="C630" s="462"/>
      <c r="D630" s="463"/>
      <c r="E630" s="465" t="s">
        <v>25</v>
      </c>
      <c r="F630" s="466"/>
      <c r="G630" s="348">
        <v>0</v>
      </c>
      <c r="H630" s="354">
        <v>0</v>
      </c>
      <c r="I630" s="349">
        <v>7533</v>
      </c>
      <c r="J630" s="349">
        <v>19937</v>
      </c>
      <c r="K630" s="349">
        <v>44301</v>
      </c>
      <c r="L630" s="349">
        <v>7366</v>
      </c>
      <c r="M630" s="319">
        <v>79137</v>
      </c>
    </row>
    <row r="631" spans="1:13" x14ac:dyDescent="0.25">
      <c r="A631" s="473"/>
      <c r="B631" s="462"/>
      <c r="C631" s="462"/>
      <c r="D631" s="460" t="s">
        <v>1258</v>
      </c>
      <c r="E631" s="464" t="s">
        <v>159</v>
      </c>
      <c r="F631" s="40" t="s">
        <v>3</v>
      </c>
      <c r="G631" s="355">
        <v>0</v>
      </c>
      <c r="H631" s="351">
        <v>8466</v>
      </c>
      <c r="I631" s="351">
        <v>1918</v>
      </c>
      <c r="J631" s="351">
        <v>461</v>
      </c>
      <c r="K631" s="351">
        <v>3251</v>
      </c>
      <c r="L631" s="351">
        <v>0</v>
      </c>
      <c r="M631" s="320">
        <v>14096</v>
      </c>
    </row>
    <row r="632" spans="1:13" x14ac:dyDescent="0.25">
      <c r="A632" s="473"/>
      <c r="B632" s="462"/>
      <c r="C632" s="462"/>
      <c r="D632" s="462"/>
      <c r="E632" s="462"/>
      <c r="F632" s="39" t="s">
        <v>2</v>
      </c>
      <c r="G632" s="356">
        <v>0</v>
      </c>
      <c r="H632" s="347">
        <v>2021</v>
      </c>
      <c r="I632" s="347">
        <v>647</v>
      </c>
      <c r="J632" s="347">
        <v>439</v>
      </c>
      <c r="K632" s="347">
        <v>2266</v>
      </c>
      <c r="L632" s="347">
        <v>0</v>
      </c>
      <c r="M632" s="318">
        <v>5373</v>
      </c>
    </row>
    <row r="633" spans="1:13" x14ac:dyDescent="0.25">
      <c r="A633" s="473"/>
      <c r="B633" s="462"/>
      <c r="C633" s="462"/>
      <c r="D633" s="462"/>
      <c r="E633" s="462"/>
      <c r="F633" s="39" t="s">
        <v>1</v>
      </c>
      <c r="G633" s="356">
        <v>2330</v>
      </c>
      <c r="H633" s="347">
        <v>4915</v>
      </c>
      <c r="I633" s="347">
        <v>14194</v>
      </c>
      <c r="J633" s="347">
        <v>0</v>
      </c>
      <c r="K633" s="347">
        <v>0</v>
      </c>
      <c r="L633" s="347">
        <v>782</v>
      </c>
      <c r="M633" s="318">
        <v>22221</v>
      </c>
    </row>
    <row r="634" spans="1:13" x14ac:dyDescent="0.25">
      <c r="A634" s="473"/>
      <c r="B634" s="462"/>
      <c r="C634" s="462"/>
      <c r="D634" s="462"/>
      <c r="E634" s="462"/>
      <c r="F634" s="39" t="s">
        <v>0</v>
      </c>
      <c r="G634" s="356">
        <v>57523</v>
      </c>
      <c r="H634" s="347">
        <v>3847</v>
      </c>
      <c r="I634" s="347">
        <v>36010</v>
      </c>
      <c r="J634" s="347">
        <v>1446</v>
      </c>
      <c r="K634" s="347">
        <v>0</v>
      </c>
      <c r="L634" s="347">
        <v>576</v>
      </c>
      <c r="M634" s="318">
        <v>99402</v>
      </c>
    </row>
    <row r="635" spans="1:13" x14ac:dyDescent="0.25">
      <c r="A635" s="473"/>
      <c r="B635" s="462"/>
      <c r="C635" s="462"/>
      <c r="D635" s="463"/>
      <c r="E635" s="465" t="s">
        <v>25</v>
      </c>
      <c r="F635" s="466"/>
      <c r="G635" s="357">
        <v>59853</v>
      </c>
      <c r="H635" s="349">
        <v>19249</v>
      </c>
      <c r="I635" s="349">
        <v>52769</v>
      </c>
      <c r="J635" s="349">
        <v>2346</v>
      </c>
      <c r="K635" s="349">
        <v>5517</v>
      </c>
      <c r="L635" s="349">
        <v>1358</v>
      </c>
      <c r="M635" s="319">
        <v>141092</v>
      </c>
    </row>
    <row r="636" spans="1:13" x14ac:dyDescent="0.25">
      <c r="A636" s="473"/>
      <c r="B636" s="462"/>
      <c r="C636" s="462"/>
      <c r="D636" s="460" t="s">
        <v>1259</v>
      </c>
      <c r="E636" s="464" t="s">
        <v>159</v>
      </c>
      <c r="F636" s="40" t="s">
        <v>3</v>
      </c>
      <c r="G636" s="355">
        <v>0</v>
      </c>
      <c r="H636" s="351">
        <v>25390</v>
      </c>
      <c r="I636" s="351">
        <v>2047</v>
      </c>
      <c r="J636" s="351">
        <v>2822</v>
      </c>
      <c r="K636" s="351">
        <v>15522</v>
      </c>
      <c r="L636" s="351">
        <v>17141</v>
      </c>
      <c r="M636" s="320">
        <v>62922</v>
      </c>
    </row>
    <row r="637" spans="1:13" x14ac:dyDescent="0.25">
      <c r="A637" s="473"/>
      <c r="B637" s="462"/>
      <c r="C637" s="462"/>
      <c r="D637" s="462"/>
      <c r="E637" s="462"/>
      <c r="F637" s="39" t="s">
        <v>2</v>
      </c>
      <c r="G637" s="356">
        <v>0</v>
      </c>
      <c r="H637" s="347">
        <v>23096</v>
      </c>
      <c r="I637" s="347">
        <v>51105</v>
      </c>
      <c r="J637" s="347">
        <v>16894</v>
      </c>
      <c r="K637" s="347">
        <v>13335</v>
      </c>
      <c r="L637" s="347">
        <v>11802</v>
      </c>
      <c r="M637" s="318">
        <v>116232</v>
      </c>
    </row>
    <row r="638" spans="1:13" x14ac:dyDescent="0.25">
      <c r="A638" s="473"/>
      <c r="B638" s="462"/>
      <c r="C638" s="462"/>
      <c r="D638" s="462"/>
      <c r="E638" s="462"/>
      <c r="F638" s="39" t="s">
        <v>1</v>
      </c>
      <c r="G638" s="356">
        <v>88571</v>
      </c>
      <c r="H638" s="347">
        <v>65781</v>
      </c>
      <c r="I638" s="347">
        <v>0</v>
      </c>
      <c r="J638" s="347">
        <v>584</v>
      </c>
      <c r="K638" s="347">
        <v>1021</v>
      </c>
      <c r="L638" s="347">
        <v>0</v>
      </c>
      <c r="M638" s="318">
        <v>155957</v>
      </c>
    </row>
    <row r="639" spans="1:13" x14ac:dyDescent="0.25">
      <c r="A639" s="473"/>
      <c r="B639" s="462"/>
      <c r="C639" s="462"/>
      <c r="D639" s="462"/>
      <c r="E639" s="462"/>
      <c r="F639" s="39" t="s">
        <v>0</v>
      </c>
      <c r="G639" s="356">
        <v>163541</v>
      </c>
      <c r="H639" s="347">
        <v>46714</v>
      </c>
      <c r="I639" s="347">
        <v>5503</v>
      </c>
      <c r="J639" s="347">
        <v>7693</v>
      </c>
      <c r="K639" s="347">
        <v>363</v>
      </c>
      <c r="L639" s="347">
        <v>0</v>
      </c>
      <c r="M639" s="318">
        <v>223814</v>
      </c>
    </row>
    <row r="640" spans="1:13" x14ac:dyDescent="0.25">
      <c r="A640" s="473"/>
      <c r="B640" s="462"/>
      <c r="C640" s="462"/>
      <c r="D640" s="463"/>
      <c r="E640" s="465" t="s">
        <v>25</v>
      </c>
      <c r="F640" s="466"/>
      <c r="G640" s="357">
        <v>252112</v>
      </c>
      <c r="H640" s="349">
        <v>160981</v>
      </c>
      <c r="I640" s="349">
        <v>58655</v>
      </c>
      <c r="J640" s="349">
        <v>27993</v>
      </c>
      <c r="K640" s="349">
        <v>30241</v>
      </c>
      <c r="L640" s="349">
        <v>28943</v>
      </c>
      <c r="M640" s="319">
        <v>558925</v>
      </c>
    </row>
    <row r="641" spans="1:13" x14ac:dyDescent="0.25">
      <c r="A641" s="473"/>
      <c r="B641" s="462"/>
      <c r="C641" s="462"/>
      <c r="D641" s="460" t="s">
        <v>1260</v>
      </c>
      <c r="E641" s="464" t="s">
        <v>159</v>
      </c>
      <c r="F641" s="40" t="s">
        <v>3</v>
      </c>
      <c r="G641" s="350">
        <v>0</v>
      </c>
      <c r="H641" s="351">
        <v>0</v>
      </c>
      <c r="I641" s="351">
        <v>2444</v>
      </c>
      <c r="J641" s="351">
        <v>3630</v>
      </c>
      <c r="K641" s="351">
        <v>15722</v>
      </c>
      <c r="L641" s="351">
        <v>8516</v>
      </c>
      <c r="M641" s="320">
        <v>30312</v>
      </c>
    </row>
    <row r="642" spans="1:13" x14ac:dyDescent="0.25">
      <c r="A642" s="473"/>
      <c r="B642" s="462"/>
      <c r="C642" s="462"/>
      <c r="D642" s="462"/>
      <c r="E642" s="462"/>
      <c r="F642" s="39" t="s">
        <v>2</v>
      </c>
      <c r="G642" s="346">
        <v>0</v>
      </c>
      <c r="H642" s="347">
        <v>594</v>
      </c>
      <c r="I642" s="347">
        <v>4907</v>
      </c>
      <c r="J642" s="347">
        <v>21254</v>
      </c>
      <c r="K642" s="347">
        <v>29855</v>
      </c>
      <c r="L642" s="347">
        <v>10965</v>
      </c>
      <c r="M642" s="318">
        <v>67575</v>
      </c>
    </row>
    <row r="643" spans="1:13" x14ac:dyDescent="0.25">
      <c r="A643" s="473"/>
      <c r="B643" s="462"/>
      <c r="C643" s="462"/>
      <c r="D643" s="462"/>
      <c r="E643" s="462"/>
      <c r="F643" s="39" t="s">
        <v>1</v>
      </c>
      <c r="G643" s="346">
        <v>0</v>
      </c>
      <c r="H643" s="347">
        <v>0</v>
      </c>
      <c r="I643" s="347">
        <v>5958</v>
      </c>
      <c r="J643" s="347">
        <v>3049</v>
      </c>
      <c r="K643" s="347">
        <v>877</v>
      </c>
      <c r="L643" s="347">
        <v>0</v>
      </c>
      <c r="M643" s="318">
        <v>9884</v>
      </c>
    </row>
    <row r="644" spans="1:13" x14ac:dyDescent="0.25">
      <c r="A644" s="473"/>
      <c r="B644" s="462"/>
      <c r="C644" s="462"/>
      <c r="D644" s="462"/>
      <c r="E644" s="462"/>
      <c r="F644" s="39" t="s">
        <v>0</v>
      </c>
      <c r="G644" s="346">
        <v>0</v>
      </c>
      <c r="H644" s="347">
        <v>425</v>
      </c>
      <c r="I644" s="347">
        <v>22028</v>
      </c>
      <c r="J644" s="347">
        <v>9086</v>
      </c>
      <c r="K644" s="347">
        <v>7659</v>
      </c>
      <c r="L644" s="347">
        <v>5341</v>
      </c>
      <c r="M644" s="318">
        <v>44539</v>
      </c>
    </row>
    <row r="645" spans="1:13" x14ac:dyDescent="0.25">
      <c r="A645" s="473"/>
      <c r="B645" s="462"/>
      <c r="C645" s="462"/>
      <c r="D645" s="463"/>
      <c r="E645" s="465" t="s">
        <v>25</v>
      </c>
      <c r="F645" s="466"/>
      <c r="G645" s="348">
        <v>0</v>
      </c>
      <c r="H645" s="349">
        <v>1019</v>
      </c>
      <c r="I645" s="349">
        <v>35337</v>
      </c>
      <c r="J645" s="349">
        <v>37019</v>
      </c>
      <c r="K645" s="349">
        <v>54113</v>
      </c>
      <c r="L645" s="349">
        <v>24822</v>
      </c>
      <c r="M645" s="319">
        <v>152310</v>
      </c>
    </row>
    <row r="646" spans="1:13" x14ac:dyDescent="0.25">
      <c r="A646" s="473"/>
      <c r="B646" s="462"/>
      <c r="C646" s="462"/>
      <c r="D646" s="460" t="s">
        <v>1261</v>
      </c>
      <c r="E646" s="464" t="s">
        <v>159</v>
      </c>
      <c r="F646" s="40" t="s">
        <v>3</v>
      </c>
      <c r="G646" s="355">
        <v>0</v>
      </c>
      <c r="H646" s="351">
        <v>6976</v>
      </c>
      <c r="I646" s="351">
        <v>3373</v>
      </c>
      <c r="J646" s="351">
        <v>814</v>
      </c>
      <c r="K646" s="351">
        <v>1763</v>
      </c>
      <c r="L646" s="351">
        <v>711</v>
      </c>
      <c r="M646" s="320">
        <v>13637</v>
      </c>
    </row>
    <row r="647" spans="1:13" x14ac:dyDescent="0.25">
      <c r="A647" s="473"/>
      <c r="B647" s="462"/>
      <c r="C647" s="462"/>
      <c r="D647" s="462"/>
      <c r="E647" s="462"/>
      <c r="F647" s="39" t="s">
        <v>2</v>
      </c>
      <c r="G647" s="356">
        <v>0</v>
      </c>
      <c r="H647" s="347">
        <v>10545</v>
      </c>
      <c r="I647" s="347">
        <v>3680</v>
      </c>
      <c r="J647" s="347">
        <v>6382</v>
      </c>
      <c r="K647" s="347">
        <v>1899</v>
      </c>
      <c r="L647" s="347">
        <v>217</v>
      </c>
      <c r="M647" s="318">
        <v>22723</v>
      </c>
    </row>
    <row r="648" spans="1:13" x14ac:dyDescent="0.25">
      <c r="A648" s="473"/>
      <c r="B648" s="462"/>
      <c r="C648" s="462"/>
      <c r="D648" s="462"/>
      <c r="E648" s="462"/>
      <c r="F648" s="39" t="s">
        <v>1</v>
      </c>
      <c r="G648" s="356">
        <v>2759</v>
      </c>
      <c r="H648" s="347">
        <v>16045</v>
      </c>
      <c r="I648" s="347">
        <v>17816</v>
      </c>
      <c r="J648" s="347">
        <v>1226</v>
      </c>
      <c r="K648" s="347">
        <v>1819</v>
      </c>
      <c r="L648" s="347">
        <v>966</v>
      </c>
      <c r="M648" s="318">
        <v>40631</v>
      </c>
    </row>
    <row r="649" spans="1:13" x14ac:dyDescent="0.25">
      <c r="A649" s="473"/>
      <c r="B649" s="462"/>
      <c r="C649" s="462"/>
      <c r="D649" s="462"/>
      <c r="E649" s="462"/>
      <c r="F649" s="39" t="s">
        <v>0</v>
      </c>
      <c r="G649" s="356">
        <v>50755</v>
      </c>
      <c r="H649" s="347">
        <v>25695</v>
      </c>
      <c r="I649" s="347">
        <v>86538</v>
      </c>
      <c r="J649" s="347">
        <v>13927</v>
      </c>
      <c r="K649" s="347">
        <v>5435</v>
      </c>
      <c r="L649" s="347">
        <v>4317</v>
      </c>
      <c r="M649" s="318">
        <v>186667</v>
      </c>
    </row>
    <row r="650" spans="1:13" x14ac:dyDescent="0.25">
      <c r="A650" s="473"/>
      <c r="B650" s="462"/>
      <c r="C650" s="462"/>
      <c r="D650" s="463"/>
      <c r="E650" s="465" t="s">
        <v>25</v>
      </c>
      <c r="F650" s="466"/>
      <c r="G650" s="357">
        <v>53514</v>
      </c>
      <c r="H650" s="349">
        <v>59261</v>
      </c>
      <c r="I650" s="349">
        <v>111407</v>
      </c>
      <c r="J650" s="349">
        <v>22349</v>
      </c>
      <c r="K650" s="349">
        <v>10916</v>
      </c>
      <c r="L650" s="349">
        <v>6211</v>
      </c>
      <c r="M650" s="319">
        <v>263658</v>
      </c>
    </row>
    <row r="651" spans="1:13" x14ac:dyDescent="0.25">
      <c r="A651" s="473"/>
      <c r="B651" s="462"/>
      <c r="C651" s="462"/>
      <c r="D651" s="460" t="s">
        <v>1262</v>
      </c>
      <c r="E651" s="464" t="s">
        <v>159</v>
      </c>
      <c r="F651" s="40" t="s">
        <v>3</v>
      </c>
      <c r="G651" s="355">
        <v>0</v>
      </c>
      <c r="H651" s="351">
        <v>321885</v>
      </c>
      <c r="I651" s="351">
        <v>186927</v>
      </c>
      <c r="J651" s="351">
        <v>306230</v>
      </c>
      <c r="K651" s="351">
        <v>729356</v>
      </c>
      <c r="L651" s="351">
        <v>1108754</v>
      </c>
      <c r="M651" s="320">
        <v>2653152</v>
      </c>
    </row>
    <row r="652" spans="1:13" x14ac:dyDescent="0.25">
      <c r="A652" s="473"/>
      <c r="B652" s="462"/>
      <c r="C652" s="462"/>
      <c r="D652" s="462"/>
      <c r="E652" s="462"/>
      <c r="F652" s="39" t="s">
        <v>2</v>
      </c>
      <c r="G652" s="356">
        <v>0</v>
      </c>
      <c r="H652" s="347">
        <v>670911</v>
      </c>
      <c r="I652" s="347">
        <v>277974</v>
      </c>
      <c r="J652" s="347">
        <v>925744</v>
      </c>
      <c r="K652" s="347">
        <v>2578752</v>
      </c>
      <c r="L652" s="347">
        <v>1690656</v>
      </c>
      <c r="M652" s="318">
        <v>6144037</v>
      </c>
    </row>
    <row r="653" spans="1:13" x14ac:dyDescent="0.25">
      <c r="A653" s="473"/>
      <c r="B653" s="462"/>
      <c r="C653" s="462"/>
      <c r="D653" s="462"/>
      <c r="E653" s="462"/>
      <c r="F653" s="39" t="s">
        <v>1</v>
      </c>
      <c r="G653" s="356">
        <v>1659218</v>
      </c>
      <c r="H653" s="347">
        <v>285227</v>
      </c>
      <c r="I653" s="347">
        <v>180755</v>
      </c>
      <c r="J653" s="347">
        <v>106508</v>
      </c>
      <c r="K653" s="347">
        <v>55107</v>
      </c>
      <c r="L653" s="347">
        <v>36830</v>
      </c>
      <c r="M653" s="318">
        <v>2323645</v>
      </c>
    </row>
    <row r="654" spans="1:13" x14ac:dyDescent="0.25">
      <c r="A654" s="473"/>
      <c r="B654" s="462"/>
      <c r="C654" s="462"/>
      <c r="D654" s="462"/>
      <c r="E654" s="462"/>
      <c r="F654" s="39" t="s">
        <v>0</v>
      </c>
      <c r="G654" s="356">
        <v>5667576</v>
      </c>
      <c r="H654" s="347">
        <v>1346616</v>
      </c>
      <c r="I654" s="347">
        <v>1167221</v>
      </c>
      <c r="J654" s="347">
        <v>385687</v>
      </c>
      <c r="K654" s="347">
        <v>124301</v>
      </c>
      <c r="L654" s="347">
        <v>44532</v>
      </c>
      <c r="M654" s="318">
        <v>8735933</v>
      </c>
    </row>
    <row r="655" spans="1:13" x14ac:dyDescent="0.25">
      <c r="A655" s="473"/>
      <c r="B655" s="462"/>
      <c r="C655" s="462"/>
      <c r="D655" s="463"/>
      <c r="E655" s="465" t="s">
        <v>25</v>
      </c>
      <c r="F655" s="466"/>
      <c r="G655" s="357">
        <v>7326794</v>
      </c>
      <c r="H655" s="349">
        <v>2624639</v>
      </c>
      <c r="I655" s="349">
        <v>1812877</v>
      </c>
      <c r="J655" s="349">
        <v>1724169</v>
      </c>
      <c r="K655" s="349">
        <v>3487516</v>
      </c>
      <c r="L655" s="349">
        <v>2880772</v>
      </c>
      <c r="M655" s="319">
        <v>19856767</v>
      </c>
    </row>
    <row r="656" spans="1:13" x14ac:dyDescent="0.25">
      <c r="A656" s="473"/>
      <c r="B656" s="462"/>
      <c r="C656" s="462"/>
      <c r="D656" s="460" t="s">
        <v>1263</v>
      </c>
      <c r="E656" s="464" t="s">
        <v>159</v>
      </c>
      <c r="F656" s="40" t="s">
        <v>3</v>
      </c>
      <c r="G656" s="350">
        <v>0</v>
      </c>
      <c r="H656" s="351">
        <v>4945</v>
      </c>
      <c r="I656" s="351">
        <v>5761</v>
      </c>
      <c r="J656" s="351">
        <v>11702</v>
      </c>
      <c r="K656" s="351">
        <v>67853</v>
      </c>
      <c r="L656" s="351">
        <v>45828</v>
      </c>
      <c r="M656" s="320">
        <v>136089</v>
      </c>
    </row>
    <row r="657" spans="1:13" x14ac:dyDescent="0.25">
      <c r="A657" s="473"/>
      <c r="B657" s="462"/>
      <c r="C657" s="462"/>
      <c r="D657" s="462"/>
      <c r="E657" s="462"/>
      <c r="F657" s="39" t="s">
        <v>2</v>
      </c>
      <c r="G657" s="346">
        <v>0</v>
      </c>
      <c r="H657" s="347">
        <v>7199</v>
      </c>
      <c r="I657" s="347">
        <v>6034</v>
      </c>
      <c r="J657" s="347">
        <v>31945</v>
      </c>
      <c r="K657" s="347">
        <v>143860</v>
      </c>
      <c r="L657" s="347">
        <v>89703</v>
      </c>
      <c r="M657" s="318">
        <v>278741</v>
      </c>
    </row>
    <row r="658" spans="1:13" x14ac:dyDescent="0.25">
      <c r="A658" s="473"/>
      <c r="B658" s="462"/>
      <c r="C658" s="462"/>
      <c r="D658" s="462"/>
      <c r="E658" s="462"/>
      <c r="F658" s="39" t="s">
        <v>1</v>
      </c>
      <c r="G658" s="346">
        <v>0</v>
      </c>
      <c r="H658" s="347">
        <v>466</v>
      </c>
      <c r="I658" s="347">
        <v>3229</v>
      </c>
      <c r="J658" s="347">
        <v>4582</v>
      </c>
      <c r="K658" s="347">
        <v>3132</v>
      </c>
      <c r="L658" s="347">
        <v>2268</v>
      </c>
      <c r="M658" s="318">
        <v>13677</v>
      </c>
    </row>
    <row r="659" spans="1:13" x14ac:dyDescent="0.25">
      <c r="A659" s="473"/>
      <c r="B659" s="462"/>
      <c r="C659" s="462"/>
      <c r="D659" s="462"/>
      <c r="E659" s="462"/>
      <c r="F659" s="39" t="s">
        <v>0</v>
      </c>
      <c r="G659" s="346">
        <v>0</v>
      </c>
      <c r="H659" s="347">
        <v>2315</v>
      </c>
      <c r="I659" s="347">
        <v>44987</v>
      </c>
      <c r="J659" s="347">
        <v>52022</v>
      </c>
      <c r="K659" s="347">
        <v>5420</v>
      </c>
      <c r="L659" s="347">
        <v>3319</v>
      </c>
      <c r="M659" s="318">
        <v>108063</v>
      </c>
    </row>
    <row r="660" spans="1:13" x14ac:dyDescent="0.25">
      <c r="A660" s="473"/>
      <c r="B660" s="462"/>
      <c r="C660" s="462"/>
      <c r="D660" s="463"/>
      <c r="E660" s="465" t="s">
        <v>25</v>
      </c>
      <c r="F660" s="466"/>
      <c r="G660" s="348">
        <v>0</v>
      </c>
      <c r="H660" s="349">
        <v>14925</v>
      </c>
      <c r="I660" s="349">
        <v>60011</v>
      </c>
      <c r="J660" s="349">
        <v>100251</v>
      </c>
      <c r="K660" s="349">
        <v>220265</v>
      </c>
      <c r="L660" s="349">
        <v>141118</v>
      </c>
      <c r="M660" s="319">
        <v>536570</v>
      </c>
    </row>
    <row r="661" spans="1:13" x14ac:dyDescent="0.25">
      <c r="A661" s="473"/>
      <c r="B661" s="462"/>
      <c r="C661" s="462"/>
      <c r="D661" s="460" t="s">
        <v>1264</v>
      </c>
      <c r="E661" s="464" t="s">
        <v>159</v>
      </c>
      <c r="F661" s="40" t="s">
        <v>3</v>
      </c>
      <c r="G661" s="355">
        <v>0</v>
      </c>
      <c r="H661" s="351">
        <v>6475</v>
      </c>
      <c r="I661" s="351">
        <v>835</v>
      </c>
      <c r="J661" s="351">
        <v>2760</v>
      </c>
      <c r="K661" s="351">
        <v>617</v>
      </c>
      <c r="L661" s="351">
        <v>540</v>
      </c>
      <c r="M661" s="320">
        <v>11227</v>
      </c>
    </row>
    <row r="662" spans="1:13" x14ac:dyDescent="0.25">
      <c r="A662" s="473"/>
      <c r="B662" s="462"/>
      <c r="C662" s="462"/>
      <c r="D662" s="462"/>
      <c r="E662" s="462"/>
      <c r="F662" s="39" t="s">
        <v>2</v>
      </c>
      <c r="G662" s="356">
        <v>0</v>
      </c>
      <c r="H662" s="347">
        <v>69104</v>
      </c>
      <c r="I662" s="347">
        <v>19064</v>
      </c>
      <c r="J662" s="347">
        <v>12534</v>
      </c>
      <c r="K662" s="347">
        <v>9546</v>
      </c>
      <c r="L662" s="347">
        <v>4453</v>
      </c>
      <c r="M662" s="318">
        <v>114701</v>
      </c>
    </row>
    <row r="663" spans="1:13" x14ac:dyDescent="0.25">
      <c r="A663" s="473"/>
      <c r="B663" s="462"/>
      <c r="C663" s="462"/>
      <c r="D663" s="462"/>
      <c r="E663" s="462"/>
      <c r="F663" s="39" t="s">
        <v>1</v>
      </c>
      <c r="G663" s="356">
        <v>8283</v>
      </c>
      <c r="H663" s="347">
        <v>25448</v>
      </c>
      <c r="I663" s="347">
        <v>10303</v>
      </c>
      <c r="J663" s="347">
        <v>3068</v>
      </c>
      <c r="K663" s="347">
        <v>437</v>
      </c>
      <c r="L663" s="347">
        <v>350</v>
      </c>
      <c r="M663" s="318">
        <v>47889</v>
      </c>
    </row>
    <row r="664" spans="1:13" x14ac:dyDescent="0.25">
      <c r="A664" s="473"/>
      <c r="B664" s="462"/>
      <c r="C664" s="462"/>
      <c r="D664" s="462"/>
      <c r="E664" s="462"/>
      <c r="F664" s="39" t="s">
        <v>0</v>
      </c>
      <c r="G664" s="356">
        <v>58265</v>
      </c>
      <c r="H664" s="347">
        <v>86653</v>
      </c>
      <c r="I664" s="347">
        <v>129680</v>
      </c>
      <c r="J664" s="347">
        <v>15455</v>
      </c>
      <c r="K664" s="347">
        <v>2310</v>
      </c>
      <c r="L664" s="347">
        <v>710</v>
      </c>
      <c r="M664" s="318">
        <v>293073</v>
      </c>
    </row>
    <row r="665" spans="1:13" x14ac:dyDescent="0.25">
      <c r="A665" s="473"/>
      <c r="B665" s="462"/>
      <c r="C665" s="463"/>
      <c r="D665" s="463"/>
      <c r="E665" s="465" t="s">
        <v>25</v>
      </c>
      <c r="F665" s="466"/>
      <c r="G665" s="357">
        <v>66548</v>
      </c>
      <c r="H665" s="349">
        <v>187680</v>
      </c>
      <c r="I665" s="349">
        <v>159882</v>
      </c>
      <c r="J665" s="349">
        <v>33817</v>
      </c>
      <c r="K665" s="349">
        <v>12910</v>
      </c>
      <c r="L665" s="349">
        <v>6053</v>
      </c>
      <c r="M665" s="319">
        <v>466890</v>
      </c>
    </row>
    <row r="666" spans="1:13" x14ac:dyDescent="0.25">
      <c r="A666" s="473"/>
      <c r="B666" s="462"/>
      <c r="C666" s="460" t="s">
        <v>5</v>
      </c>
      <c r="D666" s="460" t="s">
        <v>1253</v>
      </c>
      <c r="E666" s="464" t="s">
        <v>159</v>
      </c>
      <c r="F666" s="40" t="s">
        <v>3</v>
      </c>
      <c r="G666" s="355">
        <v>0</v>
      </c>
      <c r="H666" s="351">
        <v>6787</v>
      </c>
      <c r="I666" s="351">
        <v>1261</v>
      </c>
      <c r="J666" s="351">
        <v>3107</v>
      </c>
      <c r="K666" s="351">
        <v>3185</v>
      </c>
      <c r="L666" s="351">
        <v>5375</v>
      </c>
      <c r="M666" s="320">
        <v>19715</v>
      </c>
    </row>
    <row r="667" spans="1:13" x14ac:dyDescent="0.25">
      <c r="A667" s="473"/>
      <c r="B667" s="462"/>
      <c r="C667" s="462"/>
      <c r="D667" s="462"/>
      <c r="E667" s="462"/>
      <c r="F667" s="39" t="s">
        <v>2</v>
      </c>
      <c r="G667" s="356">
        <v>0</v>
      </c>
      <c r="H667" s="347">
        <v>66492</v>
      </c>
      <c r="I667" s="347">
        <v>5310</v>
      </c>
      <c r="J667" s="347">
        <v>25073</v>
      </c>
      <c r="K667" s="347">
        <v>20622</v>
      </c>
      <c r="L667" s="347">
        <v>11075</v>
      </c>
      <c r="M667" s="318">
        <v>128572</v>
      </c>
    </row>
    <row r="668" spans="1:13" x14ac:dyDescent="0.25">
      <c r="A668" s="473"/>
      <c r="B668" s="462"/>
      <c r="C668" s="462"/>
      <c r="D668" s="462"/>
      <c r="E668" s="462"/>
      <c r="F668" s="39" t="s">
        <v>1</v>
      </c>
      <c r="G668" s="356">
        <v>175103</v>
      </c>
      <c r="H668" s="347">
        <v>15276</v>
      </c>
      <c r="I668" s="347">
        <v>8235</v>
      </c>
      <c r="J668" s="347">
        <v>3725</v>
      </c>
      <c r="K668" s="347">
        <v>0</v>
      </c>
      <c r="L668" s="347">
        <v>0</v>
      </c>
      <c r="M668" s="318">
        <v>202339</v>
      </c>
    </row>
    <row r="669" spans="1:13" x14ac:dyDescent="0.25">
      <c r="A669" s="473"/>
      <c r="B669" s="462"/>
      <c r="C669" s="462"/>
      <c r="D669" s="462"/>
      <c r="E669" s="462"/>
      <c r="F669" s="39" t="s">
        <v>0</v>
      </c>
      <c r="G669" s="356">
        <v>482500</v>
      </c>
      <c r="H669" s="347">
        <v>103940</v>
      </c>
      <c r="I669" s="347">
        <v>51422</v>
      </c>
      <c r="J669" s="347">
        <v>19468</v>
      </c>
      <c r="K669" s="347">
        <v>1869</v>
      </c>
      <c r="L669" s="347">
        <v>909</v>
      </c>
      <c r="M669" s="318">
        <v>660108</v>
      </c>
    </row>
    <row r="670" spans="1:13" x14ac:dyDescent="0.25">
      <c r="A670" s="473"/>
      <c r="B670" s="462"/>
      <c r="C670" s="462"/>
      <c r="D670" s="463"/>
      <c r="E670" s="465" t="s">
        <v>25</v>
      </c>
      <c r="F670" s="466"/>
      <c r="G670" s="357">
        <v>657603</v>
      </c>
      <c r="H670" s="349">
        <v>192495</v>
      </c>
      <c r="I670" s="349">
        <v>66228</v>
      </c>
      <c r="J670" s="349">
        <v>51373</v>
      </c>
      <c r="K670" s="349">
        <v>25676</v>
      </c>
      <c r="L670" s="349">
        <v>17359</v>
      </c>
      <c r="M670" s="319">
        <v>1010734</v>
      </c>
    </row>
    <row r="671" spans="1:13" x14ac:dyDescent="0.25">
      <c r="A671" s="473"/>
      <c r="B671" s="462"/>
      <c r="C671" s="462"/>
      <c r="D671" s="460" t="s">
        <v>1254</v>
      </c>
      <c r="E671" s="464" t="s">
        <v>159</v>
      </c>
      <c r="F671" s="40" t="s">
        <v>3</v>
      </c>
      <c r="G671" s="350">
        <v>0</v>
      </c>
      <c r="H671" s="351">
        <v>0</v>
      </c>
      <c r="I671" s="351">
        <v>0</v>
      </c>
      <c r="J671" s="351">
        <v>1022</v>
      </c>
      <c r="K671" s="351">
        <v>6070</v>
      </c>
      <c r="L671" s="351">
        <v>4435</v>
      </c>
      <c r="M671" s="320">
        <v>11527</v>
      </c>
    </row>
    <row r="672" spans="1:13" x14ac:dyDescent="0.25">
      <c r="A672" s="473"/>
      <c r="B672" s="462"/>
      <c r="C672" s="462"/>
      <c r="D672" s="462"/>
      <c r="E672" s="462"/>
      <c r="F672" s="39" t="s">
        <v>2</v>
      </c>
      <c r="G672" s="346">
        <v>0</v>
      </c>
      <c r="H672" s="347">
        <v>0</v>
      </c>
      <c r="I672" s="347">
        <v>0</v>
      </c>
      <c r="J672" s="347">
        <v>4534</v>
      </c>
      <c r="K672" s="347">
        <v>37141</v>
      </c>
      <c r="L672" s="347">
        <v>5073</v>
      </c>
      <c r="M672" s="318">
        <v>46748</v>
      </c>
    </row>
    <row r="673" spans="1:13" x14ac:dyDescent="0.25">
      <c r="A673" s="473"/>
      <c r="B673" s="462"/>
      <c r="C673" s="462"/>
      <c r="D673" s="462"/>
      <c r="E673" s="462"/>
      <c r="F673" s="39" t="s">
        <v>1</v>
      </c>
      <c r="G673" s="346">
        <v>0</v>
      </c>
      <c r="H673" s="347">
        <v>0</v>
      </c>
      <c r="I673" s="347">
        <v>194</v>
      </c>
      <c r="J673" s="347">
        <v>867</v>
      </c>
      <c r="K673" s="347">
        <v>1609</v>
      </c>
      <c r="L673" s="347">
        <v>0</v>
      </c>
      <c r="M673" s="318">
        <v>2670</v>
      </c>
    </row>
    <row r="674" spans="1:13" x14ac:dyDescent="0.25">
      <c r="A674" s="473"/>
      <c r="B674" s="462"/>
      <c r="C674" s="462"/>
      <c r="D674" s="462"/>
      <c r="E674" s="462"/>
      <c r="F674" s="39" t="s">
        <v>0</v>
      </c>
      <c r="G674" s="346">
        <v>0</v>
      </c>
      <c r="H674" s="347">
        <v>912</v>
      </c>
      <c r="I674" s="347">
        <v>7694</v>
      </c>
      <c r="J674" s="347">
        <v>3201</v>
      </c>
      <c r="K674" s="347">
        <v>2549</v>
      </c>
      <c r="L674" s="347">
        <v>772</v>
      </c>
      <c r="M674" s="318">
        <v>15128</v>
      </c>
    </row>
    <row r="675" spans="1:13" x14ac:dyDescent="0.25">
      <c r="A675" s="473"/>
      <c r="B675" s="462"/>
      <c r="C675" s="462"/>
      <c r="D675" s="463"/>
      <c r="E675" s="465" t="s">
        <v>25</v>
      </c>
      <c r="F675" s="466"/>
      <c r="G675" s="348">
        <v>0</v>
      </c>
      <c r="H675" s="349">
        <v>912</v>
      </c>
      <c r="I675" s="349">
        <v>7888</v>
      </c>
      <c r="J675" s="349">
        <v>9624</v>
      </c>
      <c r="K675" s="349">
        <v>47369</v>
      </c>
      <c r="L675" s="349">
        <v>10280</v>
      </c>
      <c r="M675" s="319">
        <v>76073</v>
      </c>
    </row>
    <row r="676" spans="1:13" x14ac:dyDescent="0.25">
      <c r="A676" s="473"/>
      <c r="B676" s="462"/>
      <c r="C676" s="462"/>
      <c r="D676" s="460" t="s">
        <v>1255</v>
      </c>
      <c r="E676" s="464" t="s">
        <v>159</v>
      </c>
      <c r="F676" s="40" t="s">
        <v>3</v>
      </c>
      <c r="G676" s="355">
        <v>0</v>
      </c>
      <c r="H676" s="351">
        <v>2616</v>
      </c>
      <c r="I676" s="351">
        <v>523</v>
      </c>
      <c r="J676" s="351">
        <v>0</v>
      </c>
      <c r="K676" s="351">
        <v>0</v>
      </c>
      <c r="L676" s="352">
        <v>0</v>
      </c>
      <c r="M676" s="320">
        <v>3139</v>
      </c>
    </row>
    <row r="677" spans="1:13" x14ac:dyDescent="0.25">
      <c r="A677" s="473"/>
      <c r="B677" s="462"/>
      <c r="C677" s="462"/>
      <c r="D677" s="462"/>
      <c r="E677" s="462"/>
      <c r="F677" s="39" t="s">
        <v>2</v>
      </c>
      <c r="G677" s="356">
        <v>0</v>
      </c>
      <c r="H677" s="347">
        <v>4241</v>
      </c>
      <c r="I677" s="347">
        <v>1391</v>
      </c>
      <c r="J677" s="347">
        <v>1330</v>
      </c>
      <c r="K677" s="347">
        <v>0</v>
      </c>
      <c r="L677" s="353">
        <v>0</v>
      </c>
      <c r="M677" s="318">
        <v>6962</v>
      </c>
    </row>
    <row r="678" spans="1:13" x14ac:dyDescent="0.25">
      <c r="A678" s="473"/>
      <c r="B678" s="462"/>
      <c r="C678" s="462"/>
      <c r="D678" s="462"/>
      <c r="E678" s="462"/>
      <c r="F678" s="39" t="s">
        <v>1</v>
      </c>
      <c r="G678" s="356">
        <v>40</v>
      </c>
      <c r="H678" s="347">
        <v>2995</v>
      </c>
      <c r="I678" s="347">
        <v>38796</v>
      </c>
      <c r="J678" s="347">
        <v>821</v>
      </c>
      <c r="K678" s="347">
        <v>562</v>
      </c>
      <c r="L678" s="353">
        <v>0</v>
      </c>
      <c r="M678" s="318">
        <v>43214</v>
      </c>
    </row>
    <row r="679" spans="1:13" x14ac:dyDescent="0.25">
      <c r="A679" s="473"/>
      <c r="B679" s="462"/>
      <c r="C679" s="462"/>
      <c r="D679" s="462"/>
      <c r="E679" s="462"/>
      <c r="F679" s="39" t="s">
        <v>0</v>
      </c>
      <c r="G679" s="356">
        <v>7006</v>
      </c>
      <c r="H679" s="347">
        <v>29713</v>
      </c>
      <c r="I679" s="347">
        <v>9481</v>
      </c>
      <c r="J679" s="347">
        <v>2459</v>
      </c>
      <c r="K679" s="347">
        <v>1428</v>
      </c>
      <c r="L679" s="353">
        <v>0</v>
      </c>
      <c r="M679" s="318">
        <v>50087</v>
      </c>
    </row>
    <row r="680" spans="1:13" x14ac:dyDescent="0.25">
      <c r="A680" s="473"/>
      <c r="B680" s="462"/>
      <c r="C680" s="462"/>
      <c r="D680" s="463"/>
      <c r="E680" s="465" t="s">
        <v>25</v>
      </c>
      <c r="F680" s="466"/>
      <c r="G680" s="357">
        <v>7046</v>
      </c>
      <c r="H680" s="349">
        <v>39565</v>
      </c>
      <c r="I680" s="349">
        <v>50191</v>
      </c>
      <c r="J680" s="349">
        <v>4610</v>
      </c>
      <c r="K680" s="349">
        <v>1990</v>
      </c>
      <c r="L680" s="354">
        <v>0</v>
      </c>
      <c r="M680" s="319">
        <v>103402</v>
      </c>
    </row>
    <row r="681" spans="1:13" x14ac:dyDescent="0.25">
      <c r="A681" s="473"/>
      <c r="B681" s="462"/>
      <c r="C681" s="462"/>
      <c r="D681" s="460" t="s">
        <v>1256</v>
      </c>
      <c r="E681" s="464" t="s">
        <v>159</v>
      </c>
      <c r="F681" s="40" t="s">
        <v>3</v>
      </c>
      <c r="G681" s="355">
        <v>0</v>
      </c>
      <c r="H681" s="351">
        <v>7917</v>
      </c>
      <c r="I681" s="351">
        <v>3418</v>
      </c>
      <c r="J681" s="351">
        <v>7908</v>
      </c>
      <c r="K681" s="351">
        <v>10952</v>
      </c>
      <c r="L681" s="351">
        <v>9684</v>
      </c>
      <c r="M681" s="320">
        <v>39879</v>
      </c>
    </row>
    <row r="682" spans="1:13" x14ac:dyDescent="0.25">
      <c r="A682" s="473"/>
      <c r="B682" s="462"/>
      <c r="C682" s="462"/>
      <c r="D682" s="462"/>
      <c r="E682" s="462"/>
      <c r="F682" s="39" t="s">
        <v>2</v>
      </c>
      <c r="G682" s="356">
        <v>0</v>
      </c>
      <c r="H682" s="347">
        <v>24110</v>
      </c>
      <c r="I682" s="347">
        <v>10472</v>
      </c>
      <c r="J682" s="347">
        <v>43801</v>
      </c>
      <c r="K682" s="347">
        <v>116419</v>
      </c>
      <c r="L682" s="347">
        <v>15286</v>
      </c>
      <c r="M682" s="318">
        <v>210088</v>
      </c>
    </row>
    <row r="683" spans="1:13" x14ac:dyDescent="0.25">
      <c r="A683" s="473"/>
      <c r="B683" s="462"/>
      <c r="C683" s="462"/>
      <c r="D683" s="462"/>
      <c r="E683" s="462"/>
      <c r="F683" s="39" t="s">
        <v>1</v>
      </c>
      <c r="G683" s="356">
        <v>138824</v>
      </c>
      <c r="H683" s="347">
        <v>18173</v>
      </c>
      <c r="I683" s="347">
        <v>4321</v>
      </c>
      <c r="J683" s="347">
        <v>2021</v>
      </c>
      <c r="K683" s="347">
        <v>441</v>
      </c>
      <c r="L683" s="347">
        <v>660</v>
      </c>
      <c r="M683" s="318">
        <v>164440</v>
      </c>
    </row>
    <row r="684" spans="1:13" x14ac:dyDescent="0.25">
      <c r="A684" s="473"/>
      <c r="B684" s="462"/>
      <c r="C684" s="462"/>
      <c r="D684" s="462"/>
      <c r="E684" s="462"/>
      <c r="F684" s="39" t="s">
        <v>0</v>
      </c>
      <c r="G684" s="356">
        <v>266310</v>
      </c>
      <c r="H684" s="347">
        <v>60464</v>
      </c>
      <c r="I684" s="347">
        <v>5181</v>
      </c>
      <c r="J684" s="347">
        <v>6622</v>
      </c>
      <c r="K684" s="347">
        <v>934</v>
      </c>
      <c r="L684" s="347">
        <v>5761</v>
      </c>
      <c r="M684" s="318">
        <v>345272</v>
      </c>
    </row>
    <row r="685" spans="1:13" x14ac:dyDescent="0.25">
      <c r="A685" s="473"/>
      <c r="B685" s="462"/>
      <c r="C685" s="462"/>
      <c r="D685" s="463"/>
      <c r="E685" s="465" t="s">
        <v>25</v>
      </c>
      <c r="F685" s="466"/>
      <c r="G685" s="357">
        <v>405134</v>
      </c>
      <c r="H685" s="349">
        <v>110664</v>
      </c>
      <c r="I685" s="349">
        <v>23392</v>
      </c>
      <c r="J685" s="349">
        <v>60352</v>
      </c>
      <c r="K685" s="349">
        <v>128746</v>
      </c>
      <c r="L685" s="349">
        <v>31391</v>
      </c>
      <c r="M685" s="319">
        <v>759679</v>
      </c>
    </row>
    <row r="686" spans="1:13" x14ac:dyDescent="0.25">
      <c r="A686" s="473"/>
      <c r="B686" s="462"/>
      <c r="C686" s="462"/>
      <c r="D686" s="460" t="s">
        <v>1257</v>
      </c>
      <c r="E686" s="464" t="s">
        <v>159</v>
      </c>
      <c r="F686" s="40" t="s">
        <v>3</v>
      </c>
      <c r="G686" s="350">
        <v>0</v>
      </c>
      <c r="H686" s="352">
        <v>0</v>
      </c>
      <c r="I686" s="352">
        <v>0</v>
      </c>
      <c r="J686" s="351">
        <v>278</v>
      </c>
      <c r="K686" s="351">
        <v>270</v>
      </c>
      <c r="L686" s="351">
        <v>0</v>
      </c>
      <c r="M686" s="320">
        <v>548</v>
      </c>
    </row>
    <row r="687" spans="1:13" x14ac:dyDescent="0.25">
      <c r="A687" s="473"/>
      <c r="B687" s="462"/>
      <c r="C687" s="462"/>
      <c r="D687" s="462"/>
      <c r="E687" s="462"/>
      <c r="F687" s="39" t="s">
        <v>2</v>
      </c>
      <c r="G687" s="346">
        <v>0</v>
      </c>
      <c r="H687" s="353">
        <v>0</v>
      </c>
      <c r="I687" s="353">
        <v>0</v>
      </c>
      <c r="J687" s="347">
        <v>4204</v>
      </c>
      <c r="K687" s="347">
        <v>364</v>
      </c>
      <c r="L687" s="347">
        <v>0</v>
      </c>
      <c r="M687" s="318">
        <v>4568</v>
      </c>
    </row>
    <row r="688" spans="1:13" x14ac:dyDescent="0.25">
      <c r="A688" s="473"/>
      <c r="B688" s="462"/>
      <c r="C688" s="462"/>
      <c r="D688" s="462"/>
      <c r="E688" s="462"/>
      <c r="F688" s="39" t="s">
        <v>1</v>
      </c>
      <c r="G688" s="346">
        <v>0</v>
      </c>
      <c r="H688" s="353">
        <v>0</v>
      </c>
      <c r="I688" s="353">
        <v>0</v>
      </c>
      <c r="J688" s="347">
        <v>0</v>
      </c>
      <c r="K688" s="347">
        <v>0</v>
      </c>
      <c r="L688" s="347">
        <v>226</v>
      </c>
      <c r="M688" s="318">
        <v>226</v>
      </c>
    </row>
    <row r="689" spans="1:13" s="31" customFormat="1" x14ac:dyDescent="0.25">
      <c r="A689" s="473"/>
      <c r="B689" s="462"/>
      <c r="C689" s="462"/>
      <c r="D689" s="462"/>
      <c r="E689" s="315"/>
      <c r="F689" s="39" t="s">
        <v>0</v>
      </c>
      <c r="G689" s="346">
        <v>0</v>
      </c>
      <c r="H689" s="353">
        <v>0</v>
      </c>
      <c r="I689" s="353">
        <v>0</v>
      </c>
      <c r="J689" s="347">
        <v>0</v>
      </c>
      <c r="K689" s="347">
        <v>0</v>
      </c>
      <c r="L689" s="347">
        <v>0</v>
      </c>
      <c r="M689" s="318">
        <v>0</v>
      </c>
    </row>
    <row r="690" spans="1:13" x14ac:dyDescent="0.25">
      <c r="A690" s="473"/>
      <c r="B690" s="462"/>
      <c r="C690" s="462"/>
      <c r="D690" s="463"/>
      <c r="E690" s="465" t="s">
        <v>25</v>
      </c>
      <c r="F690" s="466"/>
      <c r="G690" s="348">
        <v>0</v>
      </c>
      <c r="H690" s="354">
        <v>0</v>
      </c>
      <c r="I690" s="354">
        <v>0</v>
      </c>
      <c r="J690" s="349">
        <v>4482</v>
      </c>
      <c r="K690" s="349">
        <v>634</v>
      </c>
      <c r="L690" s="349">
        <v>226</v>
      </c>
      <c r="M690" s="319">
        <v>5342</v>
      </c>
    </row>
    <row r="691" spans="1:13" x14ac:dyDescent="0.25">
      <c r="A691" s="473"/>
      <c r="B691" s="462"/>
      <c r="C691" s="462"/>
      <c r="D691" s="460" t="s">
        <v>1258</v>
      </c>
      <c r="E691" s="464" t="s">
        <v>159</v>
      </c>
      <c r="F691" s="40" t="s">
        <v>3</v>
      </c>
      <c r="G691" s="355">
        <v>0</v>
      </c>
      <c r="H691" s="351">
        <v>1939</v>
      </c>
      <c r="I691" s="351">
        <v>0</v>
      </c>
      <c r="J691" s="351">
        <v>0</v>
      </c>
      <c r="K691" s="351">
        <v>0</v>
      </c>
      <c r="L691" s="351">
        <v>0</v>
      </c>
      <c r="M691" s="320">
        <v>1939</v>
      </c>
    </row>
    <row r="692" spans="1:13" x14ac:dyDescent="0.25">
      <c r="A692" s="473"/>
      <c r="B692" s="462"/>
      <c r="C692" s="462"/>
      <c r="D692" s="462"/>
      <c r="E692" s="462"/>
      <c r="F692" s="39" t="s">
        <v>2</v>
      </c>
      <c r="G692" s="356">
        <v>0</v>
      </c>
      <c r="H692" s="347">
        <v>0</v>
      </c>
      <c r="I692" s="347">
        <v>296</v>
      </c>
      <c r="J692" s="347">
        <v>0</v>
      </c>
      <c r="K692" s="347">
        <v>0</v>
      </c>
      <c r="L692" s="347">
        <v>0</v>
      </c>
      <c r="M692" s="318">
        <v>296</v>
      </c>
    </row>
    <row r="693" spans="1:13" x14ac:dyDescent="0.25">
      <c r="A693" s="473"/>
      <c r="B693" s="462"/>
      <c r="C693" s="462"/>
      <c r="D693" s="462"/>
      <c r="E693" s="462"/>
      <c r="F693" s="39" t="s">
        <v>1</v>
      </c>
      <c r="G693" s="356">
        <v>0</v>
      </c>
      <c r="H693" s="347">
        <v>31843</v>
      </c>
      <c r="I693" s="347">
        <v>30549</v>
      </c>
      <c r="J693" s="347">
        <v>0</v>
      </c>
      <c r="K693" s="347">
        <v>99</v>
      </c>
      <c r="L693" s="347">
        <v>226</v>
      </c>
      <c r="M693" s="318">
        <v>62717</v>
      </c>
    </row>
    <row r="694" spans="1:13" x14ac:dyDescent="0.25">
      <c r="A694" s="473"/>
      <c r="B694" s="462"/>
      <c r="C694" s="462"/>
      <c r="D694" s="462"/>
      <c r="E694" s="462"/>
      <c r="F694" s="39" t="s">
        <v>0</v>
      </c>
      <c r="G694" s="356">
        <v>497</v>
      </c>
      <c r="H694" s="347">
        <v>4006</v>
      </c>
      <c r="I694" s="347">
        <v>0</v>
      </c>
      <c r="J694" s="347">
        <v>331</v>
      </c>
      <c r="K694" s="347">
        <v>2167</v>
      </c>
      <c r="L694" s="347">
        <v>0</v>
      </c>
      <c r="M694" s="318">
        <v>7001</v>
      </c>
    </row>
    <row r="695" spans="1:13" x14ac:dyDescent="0.25">
      <c r="A695" s="473"/>
      <c r="B695" s="462"/>
      <c r="C695" s="462"/>
      <c r="D695" s="463"/>
      <c r="E695" s="465" t="s">
        <v>25</v>
      </c>
      <c r="F695" s="466"/>
      <c r="G695" s="357">
        <v>497</v>
      </c>
      <c r="H695" s="349">
        <v>37788</v>
      </c>
      <c r="I695" s="349">
        <v>30845</v>
      </c>
      <c r="J695" s="349">
        <v>331</v>
      </c>
      <c r="K695" s="349">
        <v>2266</v>
      </c>
      <c r="L695" s="349">
        <v>226</v>
      </c>
      <c r="M695" s="319">
        <v>71953</v>
      </c>
    </row>
    <row r="696" spans="1:13" x14ac:dyDescent="0.25">
      <c r="A696" s="473"/>
      <c r="B696" s="462"/>
      <c r="C696" s="462"/>
      <c r="D696" s="460" t="s">
        <v>1259</v>
      </c>
      <c r="E696" s="464" t="s">
        <v>159</v>
      </c>
      <c r="F696" s="40" t="s">
        <v>3</v>
      </c>
      <c r="G696" s="355">
        <v>0</v>
      </c>
      <c r="H696" s="351">
        <v>4289</v>
      </c>
      <c r="I696" s="351">
        <v>0</v>
      </c>
      <c r="J696" s="351">
        <v>0</v>
      </c>
      <c r="K696" s="351">
        <v>627</v>
      </c>
      <c r="L696" s="351">
        <v>1790</v>
      </c>
      <c r="M696" s="320">
        <v>6706</v>
      </c>
    </row>
    <row r="697" spans="1:13" x14ac:dyDescent="0.25">
      <c r="A697" s="473"/>
      <c r="B697" s="462"/>
      <c r="C697" s="462"/>
      <c r="D697" s="462"/>
      <c r="E697" s="462"/>
      <c r="F697" s="39" t="s">
        <v>2</v>
      </c>
      <c r="G697" s="356">
        <v>0</v>
      </c>
      <c r="H697" s="347">
        <v>21652</v>
      </c>
      <c r="I697" s="347">
        <v>3368</v>
      </c>
      <c r="J697" s="347">
        <v>2029</v>
      </c>
      <c r="K697" s="347">
        <v>9229</v>
      </c>
      <c r="L697" s="347">
        <v>974</v>
      </c>
      <c r="M697" s="318">
        <v>37252</v>
      </c>
    </row>
    <row r="698" spans="1:13" x14ac:dyDescent="0.25">
      <c r="A698" s="473"/>
      <c r="B698" s="462"/>
      <c r="C698" s="462"/>
      <c r="D698" s="462"/>
      <c r="E698" s="462"/>
      <c r="F698" s="39" t="s">
        <v>1</v>
      </c>
      <c r="G698" s="356">
        <v>44454</v>
      </c>
      <c r="H698" s="347">
        <v>1951</v>
      </c>
      <c r="I698" s="347">
        <v>77</v>
      </c>
      <c r="J698" s="347">
        <v>1346</v>
      </c>
      <c r="K698" s="347">
        <v>825</v>
      </c>
      <c r="L698" s="347">
        <v>0</v>
      </c>
      <c r="M698" s="318">
        <v>48653</v>
      </c>
    </row>
    <row r="699" spans="1:13" x14ac:dyDescent="0.25">
      <c r="A699" s="473"/>
      <c r="B699" s="462"/>
      <c r="C699" s="462"/>
      <c r="D699" s="462"/>
      <c r="E699" s="462"/>
      <c r="F699" s="39" t="s">
        <v>0</v>
      </c>
      <c r="G699" s="356">
        <v>298490</v>
      </c>
      <c r="H699" s="347">
        <v>63403</v>
      </c>
      <c r="I699" s="347">
        <v>4143</v>
      </c>
      <c r="J699" s="347">
        <v>2063</v>
      </c>
      <c r="K699" s="347">
        <v>0</v>
      </c>
      <c r="L699" s="347">
        <v>1460</v>
      </c>
      <c r="M699" s="318">
        <v>369559</v>
      </c>
    </row>
    <row r="700" spans="1:13" x14ac:dyDescent="0.25">
      <c r="A700" s="473"/>
      <c r="B700" s="462"/>
      <c r="C700" s="462"/>
      <c r="D700" s="463"/>
      <c r="E700" s="465" t="s">
        <v>25</v>
      </c>
      <c r="F700" s="466"/>
      <c r="G700" s="357">
        <v>342944</v>
      </c>
      <c r="H700" s="349">
        <v>91295</v>
      </c>
      <c r="I700" s="349">
        <v>7588</v>
      </c>
      <c r="J700" s="349">
        <v>5438</v>
      </c>
      <c r="K700" s="349">
        <v>10681</v>
      </c>
      <c r="L700" s="349">
        <v>4224</v>
      </c>
      <c r="M700" s="319">
        <v>462170</v>
      </c>
    </row>
    <row r="701" spans="1:13" x14ac:dyDescent="0.25">
      <c r="A701" s="473"/>
      <c r="B701" s="462"/>
      <c r="C701" s="462"/>
      <c r="D701" s="460" t="s">
        <v>1260</v>
      </c>
      <c r="E701" s="464" t="s">
        <v>159</v>
      </c>
      <c r="F701" s="40" t="s">
        <v>3</v>
      </c>
      <c r="G701" s="350">
        <v>0</v>
      </c>
      <c r="H701" s="351">
        <v>0</v>
      </c>
      <c r="I701" s="351">
        <v>325</v>
      </c>
      <c r="J701" s="351">
        <v>3196</v>
      </c>
      <c r="K701" s="351">
        <v>2068</v>
      </c>
      <c r="L701" s="351">
        <v>0</v>
      </c>
      <c r="M701" s="320">
        <v>5589</v>
      </c>
    </row>
    <row r="702" spans="1:13" x14ac:dyDescent="0.25">
      <c r="A702" s="473"/>
      <c r="B702" s="462"/>
      <c r="C702" s="462"/>
      <c r="D702" s="462"/>
      <c r="E702" s="462"/>
      <c r="F702" s="39" t="s">
        <v>2</v>
      </c>
      <c r="G702" s="346">
        <v>0</v>
      </c>
      <c r="H702" s="347">
        <v>411</v>
      </c>
      <c r="I702" s="347">
        <v>680</v>
      </c>
      <c r="J702" s="347">
        <v>10685</v>
      </c>
      <c r="K702" s="347">
        <v>12238</v>
      </c>
      <c r="L702" s="347">
        <v>2292</v>
      </c>
      <c r="M702" s="318">
        <v>26306</v>
      </c>
    </row>
    <row r="703" spans="1:13" x14ac:dyDescent="0.25">
      <c r="A703" s="473"/>
      <c r="B703" s="462"/>
      <c r="C703" s="462"/>
      <c r="D703" s="462"/>
      <c r="E703" s="462"/>
      <c r="F703" s="39" t="s">
        <v>1</v>
      </c>
      <c r="G703" s="346">
        <v>0</v>
      </c>
      <c r="H703" s="347">
        <v>0</v>
      </c>
      <c r="I703" s="347">
        <v>582</v>
      </c>
      <c r="J703" s="347">
        <v>106</v>
      </c>
      <c r="K703" s="347">
        <v>832</v>
      </c>
      <c r="L703" s="347">
        <v>468</v>
      </c>
      <c r="M703" s="318">
        <v>1988</v>
      </c>
    </row>
    <row r="704" spans="1:13" x14ac:dyDescent="0.25">
      <c r="A704" s="473"/>
      <c r="B704" s="462"/>
      <c r="C704" s="462"/>
      <c r="D704" s="462"/>
      <c r="E704" s="462"/>
      <c r="F704" s="39" t="s">
        <v>0</v>
      </c>
      <c r="G704" s="346">
        <v>0</v>
      </c>
      <c r="H704" s="347">
        <v>0</v>
      </c>
      <c r="I704" s="347">
        <v>12675</v>
      </c>
      <c r="J704" s="347">
        <v>32980</v>
      </c>
      <c r="K704" s="347">
        <v>1224</v>
      </c>
      <c r="L704" s="347">
        <v>3995</v>
      </c>
      <c r="M704" s="318">
        <v>50874</v>
      </c>
    </row>
    <row r="705" spans="1:13" x14ac:dyDescent="0.25">
      <c r="A705" s="473"/>
      <c r="B705" s="462"/>
      <c r="C705" s="462"/>
      <c r="D705" s="463"/>
      <c r="E705" s="465" t="s">
        <v>25</v>
      </c>
      <c r="F705" s="466"/>
      <c r="G705" s="348">
        <v>0</v>
      </c>
      <c r="H705" s="349">
        <v>411</v>
      </c>
      <c r="I705" s="349">
        <v>14262</v>
      </c>
      <c r="J705" s="349">
        <v>46967</v>
      </c>
      <c r="K705" s="349">
        <v>16362</v>
      </c>
      <c r="L705" s="349">
        <v>6755</v>
      </c>
      <c r="M705" s="319">
        <v>84757</v>
      </c>
    </row>
    <row r="706" spans="1:13" x14ac:dyDescent="0.25">
      <c r="A706" s="473"/>
      <c r="B706" s="462"/>
      <c r="C706" s="462"/>
      <c r="D706" s="460" t="s">
        <v>1261</v>
      </c>
      <c r="E706" s="464" t="s">
        <v>159</v>
      </c>
      <c r="F706" s="40" t="s">
        <v>3</v>
      </c>
      <c r="G706" s="355">
        <v>0</v>
      </c>
      <c r="H706" s="351">
        <v>2617</v>
      </c>
      <c r="I706" s="351">
        <v>543</v>
      </c>
      <c r="J706" s="351">
        <v>1540</v>
      </c>
      <c r="K706" s="351">
        <v>326</v>
      </c>
      <c r="L706" s="351">
        <v>344</v>
      </c>
      <c r="M706" s="320">
        <v>5370</v>
      </c>
    </row>
    <row r="707" spans="1:13" x14ac:dyDescent="0.25">
      <c r="A707" s="473"/>
      <c r="B707" s="462"/>
      <c r="C707" s="462"/>
      <c r="D707" s="462"/>
      <c r="E707" s="462"/>
      <c r="F707" s="39" t="s">
        <v>2</v>
      </c>
      <c r="G707" s="356">
        <v>0</v>
      </c>
      <c r="H707" s="347">
        <v>28018</v>
      </c>
      <c r="I707" s="347">
        <v>7882</v>
      </c>
      <c r="J707" s="347">
        <v>4808</v>
      </c>
      <c r="K707" s="347">
        <v>283</v>
      </c>
      <c r="L707" s="347">
        <v>0</v>
      </c>
      <c r="M707" s="318">
        <v>40991</v>
      </c>
    </row>
    <row r="708" spans="1:13" x14ac:dyDescent="0.25">
      <c r="A708" s="473"/>
      <c r="B708" s="462"/>
      <c r="C708" s="462"/>
      <c r="D708" s="462"/>
      <c r="E708" s="462"/>
      <c r="F708" s="39" t="s">
        <v>1</v>
      </c>
      <c r="G708" s="356">
        <v>15894</v>
      </c>
      <c r="H708" s="347">
        <v>17008</v>
      </c>
      <c r="I708" s="347">
        <v>4682</v>
      </c>
      <c r="J708" s="347">
        <v>893</v>
      </c>
      <c r="K708" s="347">
        <v>851</v>
      </c>
      <c r="L708" s="347">
        <v>443</v>
      </c>
      <c r="M708" s="318">
        <v>39771</v>
      </c>
    </row>
    <row r="709" spans="1:13" x14ac:dyDescent="0.25">
      <c r="A709" s="473"/>
      <c r="B709" s="462"/>
      <c r="C709" s="462"/>
      <c r="D709" s="462"/>
      <c r="E709" s="462"/>
      <c r="F709" s="39" t="s">
        <v>0</v>
      </c>
      <c r="G709" s="356">
        <v>28636</v>
      </c>
      <c r="H709" s="347">
        <v>41948</v>
      </c>
      <c r="I709" s="347">
        <v>37038</v>
      </c>
      <c r="J709" s="347">
        <v>8685</v>
      </c>
      <c r="K709" s="347">
        <v>14194</v>
      </c>
      <c r="L709" s="347">
        <v>0</v>
      </c>
      <c r="M709" s="318">
        <v>130501</v>
      </c>
    </row>
    <row r="710" spans="1:13" x14ac:dyDescent="0.25">
      <c r="A710" s="473"/>
      <c r="B710" s="462"/>
      <c r="C710" s="462"/>
      <c r="D710" s="463"/>
      <c r="E710" s="465" t="s">
        <v>25</v>
      </c>
      <c r="F710" s="466"/>
      <c r="G710" s="357">
        <v>44530</v>
      </c>
      <c r="H710" s="349">
        <v>89591</v>
      </c>
      <c r="I710" s="349">
        <v>50145</v>
      </c>
      <c r="J710" s="349">
        <v>15926</v>
      </c>
      <c r="K710" s="349">
        <v>15654</v>
      </c>
      <c r="L710" s="349">
        <v>787</v>
      </c>
      <c r="M710" s="319">
        <v>216633</v>
      </c>
    </row>
    <row r="711" spans="1:13" x14ac:dyDescent="0.25">
      <c r="A711" s="473"/>
      <c r="B711" s="462"/>
      <c r="C711" s="462"/>
      <c r="D711" s="460" t="s">
        <v>1262</v>
      </c>
      <c r="E711" s="464" t="s">
        <v>159</v>
      </c>
      <c r="F711" s="40" t="s">
        <v>3</v>
      </c>
      <c r="G711" s="355">
        <v>0</v>
      </c>
      <c r="H711" s="351">
        <v>106958</v>
      </c>
      <c r="I711" s="351">
        <v>37387</v>
      </c>
      <c r="J711" s="351">
        <v>34785</v>
      </c>
      <c r="K711" s="351">
        <v>65037</v>
      </c>
      <c r="L711" s="351">
        <v>69024</v>
      </c>
      <c r="M711" s="320">
        <v>313191</v>
      </c>
    </row>
    <row r="712" spans="1:13" x14ac:dyDescent="0.25">
      <c r="A712" s="473"/>
      <c r="B712" s="462"/>
      <c r="C712" s="462"/>
      <c r="D712" s="462"/>
      <c r="E712" s="462"/>
      <c r="F712" s="39" t="s">
        <v>2</v>
      </c>
      <c r="G712" s="356">
        <v>0</v>
      </c>
      <c r="H712" s="347">
        <v>602068</v>
      </c>
      <c r="I712" s="347">
        <v>63323</v>
      </c>
      <c r="J712" s="347">
        <v>404302</v>
      </c>
      <c r="K712" s="347">
        <v>568772</v>
      </c>
      <c r="L712" s="347">
        <v>241608</v>
      </c>
      <c r="M712" s="318">
        <v>1880073</v>
      </c>
    </row>
    <row r="713" spans="1:13" x14ac:dyDescent="0.25">
      <c r="A713" s="473"/>
      <c r="B713" s="462"/>
      <c r="C713" s="462"/>
      <c r="D713" s="462"/>
      <c r="E713" s="462"/>
      <c r="F713" s="39" t="s">
        <v>1</v>
      </c>
      <c r="G713" s="356">
        <v>563062</v>
      </c>
      <c r="H713" s="347">
        <v>135023</v>
      </c>
      <c r="I713" s="347">
        <v>67000</v>
      </c>
      <c r="J713" s="347">
        <v>30776</v>
      </c>
      <c r="K713" s="347">
        <v>14514</v>
      </c>
      <c r="L713" s="347">
        <v>10661</v>
      </c>
      <c r="M713" s="318">
        <v>821036</v>
      </c>
    </row>
    <row r="714" spans="1:13" x14ac:dyDescent="0.25">
      <c r="A714" s="473"/>
      <c r="B714" s="462"/>
      <c r="C714" s="462"/>
      <c r="D714" s="462"/>
      <c r="E714" s="462"/>
      <c r="F714" s="39" t="s">
        <v>0</v>
      </c>
      <c r="G714" s="356">
        <v>4087406</v>
      </c>
      <c r="H714" s="347">
        <v>878764</v>
      </c>
      <c r="I714" s="347">
        <v>732066</v>
      </c>
      <c r="J714" s="347">
        <v>348780</v>
      </c>
      <c r="K714" s="347">
        <v>36107</v>
      </c>
      <c r="L714" s="347">
        <v>29049</v>
      </c>
      <c r="M714" s="318">
        <v>6112172</v>
      </c>
    </row>
    <row r="715" spans="1:13" x14ac:dyDescent="0.25">
      <c r="A715" s="473"/>
      <c r="B715" s="462"/>
      <c r="C715" s="462"/>
      <c r="D715" s="463"/>
      <c r="E715" s="465" t="s">
        <v>25</v>
      </c>
      <c r="F715" s="466"/>
      <c r="G715" s="357">
        <v>4650468</v>
      </c>
      <c r="H715" s="349">
        <v>1722813</v>
      </c>
      <c r="I715" s="349">
        <v>899776</v>
      </c>
      <c r="J715" s="349">
        <v>818643</v>
      </c>
      <c r="K715" s="349">
        <v>684430</v>
      </c>
      <c r="L715" s="349">
        <v>350342</v>
      </c>
      <c r="M715" s="319">
        <v>9126472</v>
      </c>
    </row>
    <row r="716" spans="1:13" x14ac:dyDescent="0.25">
      <c r="A716" s="473"/>
      <c r="B716" s="462"/>
      <c r="C716" s="462"/>
      <c r="D716" s="460" t="s">
        <v>1263</v>
      </c>
      <c r="E716" s="464" t="s">
        <v>159</v>
      </c>
      <c r="F716" s="40" t="s">
        <v>3</v>
      </c>
      <c r="G716" s="350">
        <v>0</v>
      </c>
      <c r="H716" s="351">
        <v>0</v>
      </c>
      <c r="I716" s="351">
        <v>882</v>
      </c>
      <c r="J716" s="351">
        <v>4788</v>
      </c>
      <c r="K716" s="351">
        <v>4840</v>
      </c>
      <c r="L716" s="351">
        <v>5949</v>
      </c>
      <c r="M716" s="320">
        <v>16459</v>
      </c>
    </row>
    <row r="717" spans="1:13" x14ac:dyDescent="0.25">
      <c r="A717" s="473"/>
      <c r="B717" s="462"/>
      <c r="C717" s="462"/>
      <c r="D717" s="462"/>
      <c r="E717" s="462"/>
      <c r="F717" s="39" t="s">
        <v>2</v>
      </c>
      <c r="G717" s="346">
        <v>0</v>
      </c>
      <c r="H717" s="347">
        <v>0</v>
      </c>
      <c r="I717" s="347">
        <v>565</v>
      </c>
      <c r="J717" s="347">
        <v>19695</v>
      </c>
      <c r="K717" s="347">
        <v>34454</v>
      </c>
      <c r="L717" s="347">
        <v>27577</v>
      </c>
      <c r="M717" s="318">
        <v>82291</v>
      </c>
    </row>
    <row r="718" spans="1:13" x14ac:dyDescent="0.25">
      <c r="A718" s="473"/>
      <c r="B718" s="462"/>
      <c r="C718" s="462"/>
      <c r="D718" s="462"/>
      <c r="E718" s="462"/>
      <c r="F718" s="39" t="s">
        <v>1</v>
      </c>
      <c r="G718" s="346">
        <v>0</v>
      </c>
      <c r="H718" s="347">
        <v>0</v>
      </c>
      <c r="I718" s="347">
        <v>1256</v>
      </c>
      <c r="J718" s="347">
        <v>2074</v>
      </c>
      <c r="K718" s="347">
        <v>1764</v>
      </c>
      <c r="L718" s="347">
        <v>203</v>
      </c>
      <c r="M718" s="318">
        <v>5297</v>
      </c>
    </row>
    <row r="719" spans="1:13" x14ac:dyDescent="0.25">
      <c r="A719" s="473"/>
      <c r="B719" s="462"/>
      <c r="C719" s="462"/>
      <c r="D719" s="462"/>
      <c r="E719" s="462"/>
      <c r="F719" s="39" t="s">
        <v>0</v>
      </c>
      <c r="G719" s="346">
        <v>0</v>
      </c>
      <c r="H719" s="347">
        <v>223</v>
      </c>
      <c r="I719" s="347">
        <v>24820</v>
      </c>
      <c r="J719" s="347">
        <v>18529</v>
      </c>
      <c r="K719" s="347">
        <v>15520</v>
      </c>
      <c r="L719" s="347">
        <v>1763</v>
      </c>
      <c r="M719" s="318">
        <v>60855</v>
      </c>
    </row>
    <row r="720" spans="1:13" x14ac:dyDescent="0.25">
      <c r="A720" s="473"/>
      <c r="B720" s="462"/>
      <c r="C720" s="462"/>
      <c r="D720" s="463"/>
      <c r="E720" s="465" t="s">
        <v>25</v>
      </c>
      <c r="F720" s="466"/>
      <c r="G720" s="348">
        <v>0</v>
      </c>
      <c r="H720" s="349">
        <v>223</v>
      </c>
      <c r="I720" s="349">
        <v>27523</v>
      </c>
      <c r="J720" s="349">
        <v>45086</v>
      </c>
      <c r="K720" s="349">
        <v>56578</v>
      </c>
      <c r="L720" s="349">
        <v>35492</v>
      </c>
      <c r="M720" s="319">
        <v>164902</v>
      </c>
    </row>
    <row r="721" spans="1:13" x14ac:dyDescent="0.25">
      <c r="A721" s="473"/>
      <c r="B721" s="462"/>
      <c r="C721" s="462"/>
      <c r="D721" s="460" t="s">
        <v>1264</v>
      </c>
      <c r="E721" s="464" t="s">
        <v>159</v>
      </c>
      <c r="F721" s="40" t="s">
        <v>3</v>
      </c>
      <c r="G721" s="355">
        <v>0</v>
      </c>
      <c r="H721" s="351">
        <v>979</v>
      </c>
      <c r="I721" s="351">
        <v>1641</v>
      </c>
      <c r="J721" s="351">
        <v>2773</v>
      </c>
      <c r="K721" s="351">
        <v>0</v>
      </c>
      <c r="L721" s="351">
        <v>195</v>
      </c>
      <c r="M721" s="320">
        <v>5588</v>
      </c>
    </row>
    <row r="722" spans="1:13" x14ac:dyDescent="0.25">
      <c r="A722" s="473"/>
      <c r="B722" s="462"/>
      <c r="C722" s="462"/>
      <c r="D722" s="462"/>
      <c r="E722" s="462"/>
      <c r="F722" s="39" t="s">
        <v>2</v>
      </c>
      <c r="G722" s="356">
        <v>0</v>
      </c>
      <c r="H722" s="347">
        <v>8839</v>
      </c>
      <c r="I722" s="347">
        <v>6181</v>
      </c>
      <c r="J722" s="347">
        <v>9754</v>
      </c>
      <c r="K722" s="347">
        <v>2021</v>
      </c>
      <c r="L722" s="347">
        <v>1816</v>
      </c>
      <c r="M722" s="318">
        <v>28611</v>
      </c>
    </row>
    <row r="723" spans="1:13" x14ac:dyDescent="0.25">
      <c r="A723" s="473"/>
      <c r="B723" s="462"/>
      <c r="C723" s="462"/>
      <c r="D723" s="462"/>
      <c r="E723" s="462"/>
      <c r="F723" s="39" t="s">
        <v>1</v>
      </c>
      <c r="G723" s="356">
        <v>6154</v>
      </c>
      <c r="H723" s="347">
        <v>12609</v>
      </c>
      <c r="I723" s="347">
        <v>73</v>
      </c>
      <c r="J723" s="347">
        <v>467</v>
      </c>
      <c r="K723" s="347">
        <v>0</v>
      </c>
      <c r="L723" s="347">
        <v>445</v>
      </c>
      <c r="M723" s="318">
        <v>19748</v>
      </c>
    </row>
    <row r="724" spans="1:13" x14ac:dyDescent="0.25">
      <c r="A724" s="473"/>
      <c r="B724" s="462"/>
      <c r="C724" s="462"/>
      <c r="D724" s="462"/>
      <c r="E724" s="462"/>
      <c r="F724" s="39" t="s">
        <v>0</v>
      </c>
      <c r="G724" s="356">
        <v>66844</v>
      </c>
      <c r="H724" s="347">
        <v>76433</v>
      </c>
      <c r="I724" s="347">
        <v>86914</v>
      </c>
      <c r="J724" s="347">
        <v>13995</v>
      </c>
      <c r="K724" s="347">
        <v>2944</v>
      </c>
      <c r="L724" s="347">
        <v>0</v>
      </c>
      <c r="M724" s="318">
        <v>247130</v>
      </c>
    </row>
    <row r="725" spans="1:13" x14ac:dyDescent="0.25">
      <c r="A725" s="476"/>
      <c r="B725" s="463"/>
      <c r="C725" s="463"/>
      <c r="D725" s="463"/>
      <c r="E725" s="465" t="s">
        <v>25</v>
      </c>
      <c r="F725" s="466"/>
      <c r="G725" s="357">
        <v>72998</v>
      </c>
      <c r="H725" s="349">
        <v>98860</v>
      </c>
      <c r="I725" s="349">
        <v>94809</v>
      </c>
      <c r="J725" s="349">
        <v>26989</v>
      </c>
      <c r="K725" s="349">
        <v>4965</v>
      </c>
      <c r="L725" s="349">
        <v>2456</v>
      </c>
      <c r="M725" s="319">
        <v>301077</v>
      </c>
    </row>
    <row r="726" spans="1:13" ht="15.75" thickBot="1" x14ac:dyDescent="0.3">
      <c r="A726" s="472" t="s">
        <v>10</v>
      </c>
      <c r="B726" s="460" t="s">
        <v>9</v>
      </c>
      <c r="C726" s="460" t="s">
        <v>7</v>
      </c>
      <c r="D726" s="460" t="s">
        <v>1253</v>
      </c>
      <c r="E726" s="464" t="s">
        <v>159</v>
      </c>
      <c r="F726" s="40" t="s">
        <v>3</v>
      </c>
      <c r="G726" s="350">
        <v>0</v>
      </c>
      <c r="H726" s="351">
        <v>69573</v>
      </c>
      <c r="I726" s="351">
        <v>23724</v>
      </c>
      <c r="J726" s="351">
        <v>74408</v>
      </c>
      <c r="K726" s="351">
        <v>66821</v>
      </c>
      <c r="L726" s="351">
        <v>9721</v>
      </c>
      <c r="M726" s="320">
        <v>244247</v>
      </c>
    </row>
    <row r="727" spans="1:13" x14ac:dyDescent="0.25">
      <c r="A727" s="473"/>
      <c r="B727" s="462"/>
      <c r="C727" s="462"/>
      <c r="D727" s="462"/>
      <c r="E727" s="462"/>
      <c r="F727" s="39" t="s">
        <v>2</v>
      </c>
      <c r="G727" s="346">
        <v>0</v>
      </c>
      <c r="H727" s="347">
        <v>19134</v>
      </c>
      <c r="I727" s="347">
        <v>40569</v>
      </c>
      <c r="J727" s="347">
        <v>36006</v>
      </c>
      <c r="K727" s="347">
        <v>20207</v>
      </c>
      <c r="L727" s="347">
        <v>746</v>
      </c>
      <c r="M727" s="318">
        <v>116662</v>
      </c>
    </row>
    <row r="728" spans="1:13" x14ac:dyDescent="0.25">
      <c r="A728" s="473"/>
      <c r="B728" s="462"/>
      <c r="C728" s="462"/>
      <c r="D728" s="462"/>
      <c r="E728" s="462"/>
      <c r="F728" s="39" t="s">
        <v>1</v>
      </c>
      <c r="G728" s="346">
        <v>0</v>
      </c>
      <c r="H728" s="347">
        <v>29615</v>
      </c>
      <c r="I728" s="347">
        <v>44761</v>
      </c>
      <c r="J728" s="347">
        <v>12144</v>
      </c>
      <c r="K728" s="347">
        <v>412</v>
      </c>
      <c r="L728" s="347">
        <v>1647</v>
      </c>
      <c r="M728" s="318">
        <v>88579</v>
      </c>
    </row>
    <row r="729" spans="1:13" x14ac:dyDescent="0.25">
      <c r="A729" s="473"/>
      <c r="B729" s="462"/>
      <c r="C729" s="462"/>
      <c r="D729" s="462"/>
      <c r="E729" s="462"/>
      <c r="F729" s="39" t="s">
        <v>0</v>
      </c>
      <c r="G729" s="346">
        <v>0</v>
      </c>
      <c r="H729" s="347">
        <v>104767</v>
      </c>
      <c r="I729" s="347">
        <v>64279</v>
      </c>
      <c r="J729" s="347">
        <v>23311</v>
      </c>
      <c r="K729" s="347">
        <v>222</v>
      </c>
      <c r="L729" s="347">
        <v>0</v>
      </c>
      <c r="M729" s="318">
        <v>192579</v>
      </c>
    </row>
    <row r="730" spans="1:13" x14ac:dyDescent="0.25">
      <c r="A730" s="473"/>
      <c r="B730" s="462"/>
      <c r="C730" s="462"/>
      <c r="D730" s="463"/>
      <c r="E730" s="465" t="s">
        <v>25</v>
      </c>
      <c r="F730" s="466"/>
      <c r="G730" s="348">
        <v>0</v>
      </c>
      <c r="H730" s="349">
        <v>223089</v>
      </c>
      <c r="I730" s="349">
        <v>173333</v>
      </c>
      <c r="J730" s="349">
        <v>145869</v>
      </c>
      <c r="K730" s="349">
        <v>87662</v>
      </c>
      <c r="L730" s="349">
        <v>12114</v>
      </c>
      <c r="M730" s="319">
        <v>642067</v>
      </c>
    </row>
    <row r="731" spans="1:13" x14ac:dyDescent="0.25">
      <c r="A731" s="473"/>
      <c r="B731" s="462"/>
      <c r="C731" s="462"/>
      <c r="D731" s="460" t="s">
        <v>1254</v>
      </c>
      <c r="E731" s="464" t="s">
        <v>159</v>
      </c>
      <c r="F731" s="40" t="s">
        <v>3</v>
      </c>
      <c r="G731" s="350">
        <v>0</v>
      </c>
      <c r="H731" s="351">
        <v>2418</v>
      </c>
      <c r="I731" s="351">
        <v>12780</v>
      </c>
      <c r="J731" s="351">
        <v>22414</v>
      </c>
      <c r="K731" s="351">
        <v>6536</v>
      </c>
      <c r="L731" s="351">
        <v>0</v>
      </c>
      <c r="M731" s="320">
        <v>44148</v>
      </c>
    </row>
    <row r="732" spans="1:13" x14ac:dyDescent="0.25">
      <c r="A732" s="473"/>
      <c r="B732" s="462"/>
      <c r="C732" s="462"/>
      <c r="D732" s="462"/>
      <c r="E732" s="462"/>
      <c r="F732" s="39" t="s">
        <v>2</v>
      </c>
      <c r="G732" s="346">
        <v>0</v>
      </c>
      <c r="H732" s="347">
        <v>0</v>
      </c>
      <c r="I732" s="347">
        <v>3181</v>
      </c>
      <c r="J732" s="347">
        <v>10903</v>
      </c>
      <c r="K732" s="347">
        <v>17775</v>
      </c>
      <c r="L732" s="347">
        <v>740</v>
      </c>
      <c r="M732" s="318">
        <v>32599</v>
      </c>
    </row>
    <row r="733" spans="1:13" x14ac:dyDescent="0.25">
      <c r="A733" s="473"/>
      <c r="B733" s="462"/>
      <c r="C733" s="462"/>
      <c r="D733" s="462"/>
      <c r="E733" s="462"/>
      <c r="F733" s="39" t="s">
        <v>1</v>
      </c>
      <c r="G733" s="346">
        <v>0</v>
      </c>
      <c r="H733" s="347">
        <v>0</v>
      </c>
      <c r="I733" s="347">
        <v>26856</v>
      </c>
      <c r="J733" s="347">
        <v>10503</v>
      </c>
      <c r="K733" s="347">
        <v>1084</v>
      </c>
      <c r="L733" s="347">
        <v>696</v>
      </c>
      <c r="M733" s="318">
        <v>39139</v>
      </c>
    </row>
    <row r="734" spans="1:13" x14ac:dyDescent="0.25">
      <c r="A734" s="473"/>
      <c r="B734" s="462"/>
      <c r="C734" s="462"/>
      <c r="D734" s="462"/>
      <c r="E734" s="462"/>
      <c r="F734" s="39" t="s">
        <v>0</v>
      </c>
      <c r="G734" s="346">
        <v>0</v>
      </c>
      <c r="H734" s="347">
        <v>4684</v>
      </c>
      <c r="I734" s="347">
        <v>75028</v>
      </c>
      <c r="J734" s="347">
        <v>74794</v>
      </c>
      <c r="K734" s="347">
        <v>1025</v>
      </c>
      <c r="L734" s="347">
        <v>0</v>
      </c>
      <c r="M734" s="318">
        <v>155531</v>
      </c>
    </row>
    <row r="735" spans="1:13" x14ac:dyDescent="0.25">
      <c r="A735" s="473"/>
      <c r="B735" s="462"/>
      <c r="C735" s="462"/>
      <c r="D735" s="463"/>
      <c r="E735" s="465" t="s">
        <v>25</v>
      </c>
      <c r="F735" s="466"/>
      <c r="G735" s="348">
        <v>0</v>
      </c>
      <c r="H735" s="349">
        <v>7102</v>
      </c>
      <c r="I735" s="349">
        <v>117845</v>
      </c>
      <c r="J735" s="349">
        <v>118614</v>
      </c>
      <c r="K735" s="349">
        <v>26420</v>
      </c>
      <c r="L735" s="349">
        <v>1436</v>
      </c>
      <c r="M735" s="319">
        <v>271417</v>
      </c>
    </row>
    <row r="736" spans="1:13" x14ac:dyDescent="0.25">
      <c r="A736" s="473"/>
      <c r="B736" s="462"/>
      <c r="C736" s="462"/>
      <c r="D736" s="460" t="s">
        <v>1255</v>
      </c>
      <c r="E736" s="464" t="s">
        <v>159</v>
      </c>
      <c r="F736" s="40" t="s">
        <v>3</v>
      </c>
      <c r="G736" s="350">
        <v>0</v>
      </c>
      <c r="H736" s="351">
        <v>90954</v>
      </c>
      <c r="I736" s="351">
        <v>59248</v>
      </c>
      <c r="J736" s="351">
        <v>12108</v>
      </c>
      <c r="K736" s="351">
        <v>3302</v>
      </c>
      <c r="L736" s="352">
        <v>0</v>
      </c>
      <c r="M736" s="320">
        <v>165612</v>
      </c>
    </row>
    <row r="737" spans="1:13" x14ac:dyDescent="0.25">
      <c r="A737" s="473"/>
      <c r="B737" s="462"/>
      <c r="C737" s="462"/>
      <c r="D737" s="462"/>
      <c r="E737" s="462"/>
      <c r="F737" s="39" t="s">
        <v>2</v>
      </c>
      <c r="G737" s="346">
        <v>0</v>
      </c>
      <c r="H737" s="347">
        <v>10518</v>
      </c>
      <c r="I737" s="347">
        <v>10496</v>
      </c>
      <c r="J737" s="347">
        <v>11560</v>
      </c>
      <c r="K737" s="347">
        <v>1221</v>
      </c>
      <c r="L737" s="353">
        <v>0</v>
      </c>
      <c r="M737" s="318">
        <v>33795</v>
      </c>
    </row>
    <row r="738" spans="1:13" x14ac:dyDescent="0.25">
      <c r="A738" s="473"/>
      <c r="B738" s="462"/>
      <c r="C738" s="462"/>
      <c r="D738" s="462"/>
      <c r="E738" s="462"/>
      <c r="F738" s="39" t="s">
        <v>1</v>
      </c>
      <c r="G738" s="346">
        <v>0</v>
      </c>
      <c r="H738" s="347">
        <v>31133</v>
      </c>
      <c r="I738" s="347">
        <v>50155</v>
      </c>
      <c r="J738" s="347">
        <v>6339</v>
      </c>
      <c r="K738" s="347">
        <v>0</v>
      </c>
      <c r="L738" s="353">
        <v>0</v>
      </c>
      <c r="M738" s="318">
        <v>87627</v>
      </c>
    </row>
    <row r="739" spans="1:13" x14ac:dyDescent="0.25">
      <c r="A739" s="473"/>
      <c r="B739" s="462"/>
      <c r="C739" s="462"/>
      <c r="D739" s="462"/>
      <c r="E739" s="462"/>
      <c r="F739" s="39" t="s">
        <v>0</v>
      </c>
      <c r="G739" s="346">
        <v>0</v>
      </c>
      <c r="H739" s="347">
        <v>125118</v>
      </c>
      <c r="I739" s="347">
        <v>196633</v>
      </c>
      <c r="J739" s="347">
        <v>67107</v>
      </c>
      <c r="K739" s="347">
        <v>3395</v>
      </c>
      <c r="L739" s="353">
        <v>0</v>
      </c>
      <c r="M739" s="318">
        <v>392253</v>
      </c>
    </row>
    <row r="740" spans="1:13" x14ac:dyDescent="0.25">
      <c r="A740" s="473"/>
      <c r="B740" s="462"/>
      <c r="C740" s="462"/>
      <c r="D740" s="463"/>
      <c r="E740" s="465" t="s">
        <v>25</v>
      </c>
      <c r="F740" s="466"/>
      <c r="G740" s="348">
        <v>0</v>
      </c>
      <c r="H740" s="349">
        <v>257723</v>
      </c>
      <c r="I740" s="349">
        <v>316532</v>
      </c>
      <c r="J740" s="349">
        <v>97114</v>
      </c>
      <c r="K740" s="349">
        <v>7918</v>
      </c>
      <c r="L740" s="354">
        <v>0</v>
      </c>
      <c r="M740" s="319">
        <v>679287</v>
      </c>
    </row>
    <row r="741" spans="1:13" x14ac:dyDescent="0.25">
      <c r="A741" s="473"/>
      <c r="B741" s="462"/>
      <c r="C741" s="462"/>
      <c r="D741" s="460" t="s">
        <v>1256</v>
      </c>
      <c r="E741" s="464" t="s">
        <v>159</v>
      </c>
      <c r="F741" s="40" t="s">
        <v>3</v>
      </c>
      <c r="G741" s="350">
        <v>0</v>
      </c>
      <c r="H741" s="351">
        <v>182964</v>
      </c>
      <c r="I741" s="351">
        <v>51333</v>
      </c>
      <c r="J741" s="351">
        <v>208905</v>
      </c>
      <c r="K741" s="351">
        <v>54234</v>
      </c>
      <c r="L741" s="351">
        <v>10810</v>
      </c>
      <c r="M741" s="320">
        <v>508246</v>
      </c>
    </row>
    <row r="742" spans="1:13" x14ac:dyDescent="0.25">
      <c r="A742" s="473"/>
      <c r="B742" s="462"/>
      <c r="C742" s="462"/>
      <c r="D742" s="462"/>
      <c r="E742" s="462"/>
      <c r="F742" s="39" t="s">
        <v>2</v>
      </c>
      <c r="G742" s="346">
        <v>0</v>
      </c>
      <c r="H742" s="347">
        <v>16046</v>
      </c>
      <c r="I742" s="347">
        <v>56170</v>
      </c>
      <c r="J742" s="347">
        <v>147531</v>
      </c>
      <c r="K742" s="347">
        <v>52663</v>
      </c>
      <c r="L742" s="347">
        <v>3435</v>
      </c>
      <c r="M742" s="318">
        <v>275845</v>
      </c>
    </row>
    <row r="743" spans="1:13" x14ac:dyDescent="0.25">
      <c r="A743" s="473"/>
      <c r="B743" s="462"/>
      <c r="C743" s="462"/>
      <c r="D743" s="462"/>
      <c r="E743" s="462"/>
      <c r="F743" s="39" t="s">
        <v>1</v>
      </c>
      <c r="G743" s="346">
        <v>0</v>
      </c>
      <c r="H743" s="347">
        <v>110171</v>
      </c>
      <c r="I743" s="347">
        <v>229734</v>
      </c>
      <c r="J743" s="347">
        <v>64429</v>
      </c>
      <c r="K743" s="347">
        <v>16775</v>
      </c>
      <c r="L743" s="347">
        <v>1006</v>
      </c>
      <c r="M743" s="318">
        <v>422115</v>
      </c>
    </row>
    <row r="744" spans="1:13" x14ac:dyDescent="0.25">
      <c r="A744" s="473"/>
      <c r="B744" s="462"/>
      <c r="C744" s="462"/>
      <c r="D744" s="462"/>
      <c r="E744" s="462"/>
      <c r="F744" s="39" t="s">
        <v>0</v>
      </c>
      <c r="G744" s="346">
        <v>0</v>
      </c>
      <c r="H744" s="347">
        <v>27818</v>
      </c>
      <c r="I744" s="347">
        <v>77057</v>
      </c>
      <c r="J744" s="347">
        <v>54881</v>
      </c>
      <c r="K744" s="347">
        <v>4644</v>
      </c>
      <c r="L744" s="347">
        <v>564</v>
      </c>
      <c r="M744" s="318">
        <v>164964</v>
      </c>
    </row>
    <row r="745" spans="1:13" x14ac:dyDescent="0.25">
      <c r="A745" s="473"/>
      <c r="B745" s="462"/>
      <c r="C745" s="462"/>
      <c r="D745" s="463"/>
      <c r="E745" s="465" t="s">
        <v>25</v>
      </c>
      <c r="F745" s="466"/>
      <c r="G745" s="348">
        <v>0</v>
      </c>
      <c r="H745" s="349">
        <v>336999</v>
      </c>
      <c r="I745" s="349">
        <v>414294</v>
      </c>
      <c r="J745" s="349">
        <v>475746</v>
      </c>
      <c r="K745" s="349">
        <v>128316</v>
      </c>
      <c r="L745" s="349">
        <v>15815</v>
      </c>
      <c r="M745" s="319">
        <v>1371170</v>
      </c>
    </row>
    <row r="746" spans="1:13" x14ac:dyDescent="0.25">
      <c r="A746" s="473"/>
      <c r="B746" s="462"/>
      <c r="C746" s="462"/>
      <c r="D746" s="460" t="s">
        <v>1257</v>
      </c>
      <c r="E746" s="464" t="s">
        <v>159</v>
      </c>
      <c r="F746" s="40" t="s">
        <v>3</v>
      </c>
      <c r="G746" s="350">
        <v>0</v>
      </c>
      <c r="H746" s="351">
        <v>6870</v>
      </c>
      <c r="I746" s="351">
        <v>0</v>
      </c>
      <c r="J746" s="351">
        <v>0</v>
      </c>
      <c r="K746" s="352">
        <v>0</v>
      </c>
      <c r="L746" s="352">
        <v>0</v>
      </c>
      <c r="M746" s="320">
        <v>6870</v>
      </c>
    </row>
    <row r="747" spans="1:13" x14ac:dyDescent="0.25">
      <c r="A747" s="473"/>
      <c r="B747" s="462"/>
      <c r="C747" s="462"/>
      <c r="D747" s="462"/>
      <c r="E747" s="462"/>
      <c r="F747" s="39" t="s">
        <v>2</v>
      </c>
      <c r="G747" s="346">
        <v>0</v>
      </c>
      <c r="H747" s="347">
        <v>0</v>
      </c>
      <c r="I747" s="347">
        <v>0</v>
      </c>
      <c r="J747" s="347">
        <v>106</v>
      </c>
      <c r="K747" s="353">
        <v>0</v>
      </c>
      <c r="L747" s="353">
        <v>0</v>
      </c>
      <c r="M747" s="318">
        <v>106</v>
      </c>
    </row>
    <row r="748" spans="1:13" x14ac:dyDescent="0.25">
      <c r="A748" s="473"/>
      <c r="B748" s="462"/>
      <c r="C748" s="462"/>
      <c r="D748" s="462"/>
      <c r="E748" s="462"/>
      <c r="F748" s="39" t="s">
        <v>1</v>
      </c>
      <c r="G748" s="346">
        <v>0</v>
      </c>
      <c r="H748" s="347">
        <v>0</v>
      </c>
      <c r="I748" s="347">
        <v>406</v>
      </c>
      <c r="J748" s="347">
        <v>202</v>
      </c>
      <c r="K748" s="353">
        <v>0</v>
      </c>
      <c r="L748" s="353">
        <v>0</v>
      </c>
      <c r="M748" s="318">
        <v>608</v>
      </c>
    </row>
    <row r="749" spans="1:13" x14ac:dyDescent="0.25">
      <c r="A749" s="473"/>
      <c r="B749" s="462"/>
      <c r="C749" s="462"/>
      <c r="D749" s="462"/>
      <c r="E749" s="462"/>
      <c r="F749" s="39" t="s">
        <v>0</v>
      </c>
      <c r="G749" s="346">
        <v>0</v>
      </c>
      <c r="H749" s="347">
        <v>0</v>
      </c>
      <c r="I749" s="347">
        <v>2268</v>
      </c>
      <c r="J749" s="347">
        <v>5216</v>
      </c>
      <c r="K749" s="353">
        <v>0</v>
      </c>
      <c r="L749" s="353">
        <v>0</v>
      </c>
      <c r="M749" s="318">
        <v>7484</v>
      </c>
    </row>
    <row r="750" spans="1:13" x14ac:dyDescent="0.25">
      <c r="A750" s="473"/>
      <c r="B750" s="462"/>
      <c r="C750" s="462"/>
      <c r="D750" s="463"/>
      <c r="E750" s="465" t="s">
        <v>25</v>
      </c>
      <c r="F750" s="466"/>
      <c r="G750" s="348">
        <v>0</v>
      </c>
      <c r="H750" s="349">
        <v>6870</v>
      </c>
      <c r="I750" s="349">
        <v>2674</v>
      </c>
      <c r="J750" s="349">
        <v>5524</v>
      </c>
      <c r="K750" s="354">
        <v>0</v>
      </c>
      <c r="L750" s="354">
        <v>0</v>
      </c>
      <c r="M750" s="319">
        <v>15068</v>
      </c>
    </row>
    <row r="751" spans="1:13" x14ac:dyDescent="0.25">
      <c r="A751" s="473"/>
      <c r="B751" s="462"/>
      <c r="C751" s="462"/>
      <c r="D751" s="460" t="s">
        <v>1258</v>
      </c>
      <c r="E751" s="464" t="s">
        <v>159</v>
      </c>
      <c r="F751" s="40" t="s">
        <v>3</v>
      </c>
      <c r="G751" s="350">
        <v>0</v>
      </c>
      <c r="H751" s="351">
        <v>0</v>
      </c>
      <c r="I751" s="351">
        <v>689</v>
      </c>
      <c r="J751" s="351">
        <v>869</v>
      </c>
      <c r="K751" s="352">
        <v>0</v>
      </c>
      <c r="L751" s="352">
        <v>0</v>
      </c>
      <c r="M751" s="320">
        <v>1558</v>
      </c>
    </row>
    <row r="752" spans="1:13" x14ac:dyDescent="0.25">
      <c r="A752" s="473"/>
      <c r="B752" s="462"/>
      <c r="C752" s="462"/>
      <c r="D752" s="462"/>
      <c r="E752" s="462"/>
      <c r="F752" s="39" t="s">
        <v>2</v>
      </c>
      <c r="G752" s="346">
        <v>0</v>
      </c>
      <c r="H752" s="347">
        <v>0</v>
      </c>
      <c r="I752" s="347">
        <v>4421</v>
      </c>
      <c r="J752" s="347">
        <v>0</v>
      </c>
      <c r="K752" s="353">
        <v>0</v>
      </c>
      <c r="L752" s="353">
        <v>0</v>
      </c>
      <c r="M752" s="318">
        <v>4421</v>
      </c>
    </row>
    <row r="753" spans="1:13" x14ac:dyDescent="0.25">
      <c r="A753" s="473"/>
      <c r="B753" s="462"/>
      <c r="C753" s="462"/>
      <c r="D753" s="462"/>
      <c r="E753" s="462"/>
      <c r="F753" s="39" t="s">
        <v>1</v>
      </c>
      <c r="G753" s="346">
        <v>0</v>
      </c>
      <c r="H753" s="347">
        <v>1829</v>
      </c>
      <c r="I753" s="347">
        <v>0</v>
      </c>
      <c r="J753" s="347">
        <v>357</v>
      </c>
      <c r="K753" s="353">
        <v>0</v>
      </c>
      <c r="L753" s="353">
        <v>0</v>
      </c>
      <c r="M753" s="318">
        <v>2186</v>
      </c>
    </row>
    <row r="754" spans="1:13" x14ac:dyDescent="0.25">
      <c r="A754" s="473"/>
      <c r="B754" s="462"/>
      <c r="C754" s="462"/>
      <c r="D754" s="462"/>
      <c r="E754" s="462"/>
      <c r="F754" s="39" t="s">
        <v>0</v>
      </c>
      <c r="G754" s="346">
        <v>0</v>
      </c>
      <c r="H754" s="347">
        <v>1040</v>
      </c>
      <c r="I754" s="347">
        <v>0</v>
      </c>
      <c r="J754" s="347">
        <v>101</v>
      </c>
      <c r="K754" s="353">
        <v>0</v>
      </c>
      <c r="L754" s="353">
        <v>0</v>
      </c>
      <c r="M754" s="318">
        <v>1141</v>
      </c>
    </row>
    <row r="755" spans="1:13" x14ac:dyDescent="0.25">
      <c r="A755" s="473"/>
      <c r="B755" s="462"/>
      <c r="C755" s="462"/>
      <c r="D755" s="463"/>
      <c r="E755" s="465" t="s">
        <v>25</v>
      </c>
      <c r="F755" s="466"/>
      <c r="G755" s="348">
        <v>0</v>
      </c>
      <c r="H755" s="349">
        <v>2869</v>
      </c>
      <c r="I755" s="349">
        <v>5110</v>
      </c>
      <c r="J755" s="349">
        <v>1327</v>
      </c>
      <c r="K755" s="354">
        <v>0</v>
      </c>
      <c r="L755" s="354">
        <v>0</v>
      </c>
      <c r="M755" s="319">
        <v>9306</v>
      </c>
    </row>
    <row r="756" spans="1:13" x14ac:dyDescent="0.25">
      <c r="A756" s="473"/>
      <c r="B756" s="462"/>
      <c r="C756" s="462"/>
      <c r="D756" s="460" t="s">
        <v>1259</v>
      </c>
      <c r="E756" s="464" t="s">
        <v>159</v>
      </c>
      <c r="F756" s="40" t="s">
        <v>3</v>
      </c>
      <c r="G756" s="350">
        <v>0</v>
      </c>
      <c r="H756" s="351">
        <v>6367</v>
      </c>
      <c r="I756" s="351">
        <v>2282</v>
      </c>
      <c r="J756" s="351">
        <v>296</v>
      </c>
      <c r="K756" s="351">
        <v>0</v>
      </c>
      <c r="L756" s="352">
        <v>0</v>
      </c>
      <c r="M756" s="320">
        <v>8945</v>
      </c>
    </row>
    <row r="757" spans="1:13" x14ac:dyDescent="0.25">
      <c r="A757" s="473"/>
      <c r="B757" s="462"/>
      <c r="C757" s="462"/>
      <c r="D757" s="462"/>
      <c r="E757" s="462"/>
      <c r="F757" s="39" t="s">
        <v>2</v>
      </c>
      <c r="G757" s="346">
        <v>0</v>
      </c>
      <c r="H757" s="347">
        <v>0</v>
      </c>
      <c r="I757" s="347">
        <v>0</v>
      </c>
      <c r="J757" s="347">
        <v>0</v>
      </c>
      <c r="K757" s="347">
        <v>466</v>
      </c>
      <c r="L757" s="353">
        <v>0</v>
      </c>
      <c r="M757" s="318">
        <v>466</v>
      </c>
    </row>
    <row r="758" spans="1:13" x14ac:dyDescent="0.25">
      <c r="A758" s="473"/>
      <c r="B758" s="462"/>
      <c r="C758" s="462"/>
      <c r="D758" s="462"/>
      <c r="E758" s="462"/>
      <c r="F758" s="39" t="s">
        <v>1</v>
      </c>
      <c r="G758" s="346">
        <v>0</v>
      </c>
      <c r="H758" s="347">
        <v>2516</v>
      </c>
      <c r="I758" s="347">
        <v>200</v>
      </c>
      <c r="J758" s="347">
        <v>0</v>
      </c>
      <c r="K758" s="347">
        <v>0</v>
      </c>
      <c r="L758" s="353">
        <v>0</v>
      </c>
      <c r="M758" s="318">
        <v>2716</v>
      </c>
    </row>
    <row r="759" spans="1:13" x14ac:dyDescent="0.25">
      <c r="A759" s="473"/>
      <c r="B759" s="462"/>
      <c r="C759" s="462"/>
      <c r="D759" s="462"/>
      <c r="E759" s="462"/>
      <c r="F759" s="39" t="s">
        <v>0</v>
      </c>
      <c r="G759" s="346">
        <v>0</v>
      </c>
      <c r="H759" s="347">
        <v>11171</v>
      </c>
      <c r="I759" s="347">
        <v>0</v>
      </c>
      <c r="J759" s="347">
        <v>542</v>
      </c>
      <c r="K759" s="347">
        <v>190</v>
      </c>
      <c r="L759" s="353">
        <v>0</v>
      </c>
      <c r="M759" s="318">
        <v>11903</v>
      </c>
    </row>
    <row r="760" spans="1:13" x14ac:dyDescent="0.25">
      <c r="A760" s="473"/>
      <c r="B760" s="462"/>
      <c r="C760" s="462"/>
      <c r="D760" s="463"/>
      <c r="E760" s="465" t="s">
        <v>25</v>
      </c>
      <c r="F760" s="466"/>
      <c r="G760" s="348">
        <v>0</v>
      </c>
      <c r="H760" s="349">
        <v>20054</v>
      </c>
      <c r="I760" s="349">
        <v>2482</v>
      </c>
      <c r="J760" s="349">
        <v>838</v>
      </c>
      <c r="K760" s="349">
        <v>656</v>
      </c>
      <c r="L760" s="354">
        <v>0</v>
      </c>
      <c r="M760" s="319">
        <v>24030</v>
      </c>
    </row>
    <row r="761" spans="1:13" x14ac:dyDescent="0.25">
      <c r="A761" s="473"/>
      <c r="B761" s="462"/>
      <c r="C761" s="462"/>
      <c r="D761" s="460" t="s">
        <v>1260</v>
      </c>
      <c r="E761" s="464" t="s">
        <v>159</v>
      </c>
      <c r="F761" s="40" t="s">
        <v>3</v>
      </c>
      <c r="G761" s="350">
        <v>0</v>
      </c>
      <c r="H761" s="352">
        <v>0</v>
      </c>
      <c r="I761" s="351">
        <v>8639</v>
      </c>
      <c r="J761" s="351">
        <v>12281</v>
      </c>
      <c r="K761" s="351">
        <v>0</v>
      </c>
      <c r="L761" s="352">
        <v>0</v>
      </c>
      <c r="M761" s="320">
        <v>20920</v>
      </c>
    </row>
    <row r="762" spans="1:13" x14ac:dyDescent="0.25">
      <c r="A762" s="473"/>
      <c r="B762" s="462"/>
      <c r="C762" s="462"/>
      <c r="D762" s="462"/>
      <c r="E762" s="462"/>
      <c r="F762" s="39" t="s">
        <v>2</v>
      </c>
      <c r="G762" s="346">
        <v>0</v>
      </c>
      <c r="H762" s="353">
        <v>0</v>
      </c>
      <c r="I762" s="347">
        <v>0</v>
      </c>
      <c r="J762" s="347">
        <v>270</v>
      </c>
      <c r="K762" s="347">
        <v>921</v>
      </c>
      <c r="L762" s="353">
        <v>0</v>
      </c>
      <c r="M762" s="318">
        <v>1191</v>
      </c>
    </row>
    <row r="763" spans="1:13" x14ac:dyDescent="0.25">
      <c r="A763" s="473"/>
      <c r="B763" s="462"/>
      <c r="C763" s="462"/>
      <c r="D763" s="462"/>
      <c r="E763" s="462"/>
      <c r="F763" s="39" t="s">
        <v>1</v>
      </c>
      <c r="G763" s="346">
        <v>0</v>
      </c>
      <c r="H763" s="353">
        <v>0</v>
      </c>
      <c r="I763" s="347">
        <v>538</v>
      </c>
      <c r="J763" s="347">
        <v>1027</v>
      </c>
      <c r="K763" s="347">
        <v>0</v>
      </c>
      <c r="L763" s="353">
        <v>0</v>
      </c>
      <c r="M763" s="318">
        <v>1565</v>
      </c>
    </row>
    <row r="764" spans="1:13" x14ac:dyDescent="0.25">
      <c r="A764" s="473"/>
      <c r="B764" s="462"/>
      <c r="C764" s="462"/>
      <c r="D764" s="462"/>
      <c r="E764" s="462"/>
      <c r="F764" s="39" t="s">
        <v>0</v>
      </c>
      <c r="G764" s="346">
        <v>0</v>
      </c>
      <c r="H764" s="353">
        <v>0</v>
      </c>
      <c r="I764" s="347">
        <v>2312</v>
      </c>
      <c r="J764" s="347">
        <v>1837</v>
      </c>
      <c r="K764" s="347">
        <v>0</v>
      </c>
      <c r="L764" s="353">
        <v>0</v>
      </c>
      <c r="M764" s="318">
        <v>4149</v>
      </c>
    </row>
    <row r="765" spans="1:13" x14ac:dyDescent="0.25">
      <c r="A765" s="473"/>
      <c r="B765" s="462"/>
      <c r="C765" s="462"/>
      <c r="D765" s="463"/>
      <c r="E765" s="465" t="s">
        <v>25</v>
      </c>
      <c r="F765" s="466"/>
      <c r="G765" s="348">
        <v>0</v>
      </c>
      <c r="H765" s="354">
        <v>0</v>
      </c>
      <c r="I765" s="349">
        <v>11489</v>
      </c>
      <c r="J765" s="349">
        <v>15415</v>
      </c>
      <c r="K765" s="349">
        <v>921</v>
      </c>
      <c r="L765" s="354">
        <v>0</v>
      </c>
      <c r="M765" s="319">
        <v>27825</v>
      </c>
    </row>
    <row r="766" spans="1:13" x14ac:dyDescent="0.25">
      <c r="A766" s="473"/>
      <c r="B766" s="462"/>
      <c r="C766" s="462"/>
      <c r="D766" s="460" t="s">
        <v>1261</v>
      </c>
      <c r="E766" s="464" t="s">
        <v>159</v>
      </c>
      <c r="F766" s="40" t="s">
        <v>3</v>
      </c>
      <c r="G766" s="350">
        <v>0</v>
      </c>
      <c r="H766" s="351">
        <v>5819</v>
      </c>
      <c r="I766" s="351">
        <v>0</v>
      </c>
      <c r="J766" s="351">
        <v>2782</v>
      </c>
      <c r="K766" s="351">
        <v>2903</v>
      </c>
      <c r="L766" s="352">
        <v>0</v>
      </c>
      <c r="M766" s="320">
        <v>11504</v>
      </c>
    </row>
    <row r="767" spans="1:13" x14ac:dyDescent="0.25">
      <c r="A767" s="473"/>
      <c r="B767" s="462"/>
      <c r="C767" s="462"/>
      <c r="D767" s="462"/>
      <c r="E767" s="462"/>
      <c r="F767" s="39" t="s">
        <v>2</v>
      </c>
      <c r="G767" s="346">
        <v>0</v>
      </c>
      <c r="H767" s="347">
        <v>0</v>
      </c>
      <c r="I767" s="347">
        <v>0</v>
      </c>
      <c r="J767" s="347">
        <v>44</v>
      </c>
      <c r="K767" s="347">
        <v>0</v>
      </c>
      <c r="L767" s="353">
        <v>0</v>
      </c>
      <c r="M767" s="318">
        <v>44</v>
      </c>
    </row>
    <row r="768" spans="1:13" x14ac:dyDescent="0.25">
      <c r="A768" s="473"/>
      <c r="B768" s="462"/>
      <c r="C768" s="462"/>
      <c r="D768" s="462"/>
      <c r="E768" s="462"/>
      <c r="F768" s="39" t="s">
        <v>1</v>
      </c>
      <c r="G768" s="346">
        <v>0</v>
      </c>
      <c r="H768" s="347">
        <v>6879</v>
      </c>
      <c r="I768" s="347">
        <v>0</v>
      </c>
      <c r="J768" s="347">
        <v>5362</v>
      </c>
      <c r="K768" s="347">
        <v>0</v>
      </c>
      <c r="L768" s="353">
        <v>0</v>
      </c>
      <c r="M768" s="318">
        <v>12241</v>
      </c>
    </row>
    <row r="769" spans="1:13" x14ac:dyDescent="0.25">
      <c r="A769" s="473"/>
      <c r="B769" s="462"/>
      <c r="C769" s="462"/>
      <c r="D769" s="462"/>
      <c r="E769" s="462"/>
      <c r="F769" s="39" t="s">
        <v>0</v>
      </c>
      <c r="G769" s="346">
        <v>0</v>
      </c>
      <c r="H769" s="347">
        <v>33630</v>
      </c>
      <c r="I769" s="347">
        <v>5845</v>
      </c>
      <c r="J769" s="347">
        <v>0</v>
      </c>
      <c r="K769" s="347">
        <v>0</v>
      </c>
      <c r="L769" s="353">
        <v>0</v>
      </c>
      <c r="M769" s="318">
        <v>39475</v>
      </c>
    </row>
    <row r="770" spans="1:13" x14ac:dyDescent="0.25">
      <c r="A770" s="473"/>
      <c r="B770" s="462"/>
      <c r="C770" s="462"/>
      <c r="D770" s="463"/>
      <c r="E770" s="465" t="s">
        <v>25</v>
      </c>
      <c r="F770" s="466"/>
      <c r="G770" s="348">
        <v>0</v>
      </c>
      <c r="H770" s="349">
        <v>46328</v>
      </c>
      <c r="I770" s="349">
        <v>5845</v>
      </c>
      <c r="J770" s="349">
        <v>8188</v>
      </c>
      <c r="K770" s="349">
        <v>2903</v>
      </c>
      <c r="L770" s="354">
        <v>0</v>
      </c>
      <c r="M770" s="319">
        <v>63264</v>
      </c>
    </row>
    <row r="771" spans="1:13" x14ac:dyDescent="0.25">
      <c r="A771" s="473"/>
      <c r="B771" s="462"/>
      <c r="C771" s="462"/>
      <c r="D771" s="460" t="s">
        <v>1262</v>
      </c>
      <c r="E771" s="464" t="s">
        <v>159</v>
      </c>
      <c r="F771" s="40" t="s">
        <v>3</v>
      </c>
      <c r="G771" s="350">
        <v>0</v>
      </c>
      <c r="H771" s="351">
        <v>387296</v>
      </c>
      <c r="I771" s="351">
        <v>519178</v>
      </c>
      <c r="J771" s="351">
        <v>1023040</v>
      </c>
      <c r="K771" s="351">
        <v>812212</v>
      </c>
      <c r="L771" s="351">
        <v>148562</v>
      </c>
      <c r="M771" s="320">
        <v>2890288</v>
      </c>
    </row>
    <row r="772" spans="1:13" x14ac:dyDescent="0.25">
      <c r="A772" s="473"/>
      <c r="B772" s="462"/>
      <c r="C772" s="462"/>
      <c r="D772" s="462"/>
      <c r="E772" s="462"/>
      <c r="F772" s="39" t="s">
        <v>2</v>
      </c>
      <c r="G772" s="346">
        <v>0</v>
      </c>
      <c r="H772" s="347">
        <v>443241</v>
      </c>
      <c r="I772" s="347">
        <v>398734</v>
      </c>
      <c r="J772" s="347">
        <v>827106</v>
      </c>
      <c r="K772" s="347">
        <v>608479</v>
      </c>
      <c r="L772" s="347">
        <v>61332</v>
      </c>
      <c r="M772" s="318">
        <v>2338892</v>
      </c>
    </row>
    <row r="773" spans="1:13" x14ac:dyDescent="0.25">
      <c r="A773" s="473"/>
      <c r="B773" s="462"/>
      <c r="C773" s="462"/>
      <c r="D773" s="462"/>
      <c r="E773" s="462"/>
      <c r="F773" s="39" t="s">
        <v>1</v>
      </c>
      <c r="G773" s="346">
        <v>0</v>
      </c>
      <c r="H773" s="347">
        <v>417824</v>
      </c>
      <c r="I773" s="347">
        <v>417449</v>
      </c>
      <c r="J773" s="347">
        <v>180505</v>
      </c>
      <c r="K773" s="347">
        <v>16952</v>
      </c>
      <c r="L773" s="347">
        <v>0</v>
      </c>
      <c r="M773" s="318">
        <v>1032730</v>
      </c>
    </row>
    <row r="774" spans="1:13" x14ac:dyDescent="0.25">
      <c r="A774" s="473"/>
      <c r="B774" s="462"/>
      <c r="C774" s="462"/>
      <c r="D774" s="462"/>
      <c r="E774" s="462"/>
      <c r="F774" s="39" t="s">
        <v>0</v>
      </c>
      <c r="G774" s="346">
        <v>0</v>
      </c>
      <c r="H774" s="347">
        <v>742410</v>
      </c>
      <c r="I774" s="347">
        <v>1016836</v>
      </c>
      <c r="J774" s="347">
        <v>324459</v>
      </c>
      <c r="K774" s="347">
        <v>55353</v>
      </c>
      <c r="L774" s="347">
        <v>85</v>
      </c>
      <c r="M774" s="318">
        <v>2139143</v>
      </c>
    </row>
    <row r="775" spans="1:13" x14ac:dyDescent="0.25">
      <c r="A775" s="473"/>
      <c r="B775" s="462"/>
      <c r="C775" s="462"/>
      <c r="D775" s="463"/>
      <c r="E775" s="465" t="s">
        <v>25</v>
      </c>
      <c r="F775" s="466"/>
      <c r="G775" s="348">
        <v>0</v>
      </c>
      <c r="H775" s="349">
        <v>1990771</v>
      </c>
      <c r="I775" s="349">
        <v>2352197</v>
      </c>
      <c r="J775" s="349">
        <v>2355110</v>
      </c>
      <c r="K775" s="349">
        <v>1492996</v>
      </c>
      <c r="L775" s="349">
        <v>209979</v>
      </c>
      <c r="M775" s="319">
        <v>8401053</v>
      </c>
    </row>
    <row r="776" spans="1:13" x14ac:dyDescent="0.25">
      <c r="A776" s="473"/>
      <c r="B776" s="462"/>
      <c r="C776" s="462"/>
      <c r="D776" s="460" t="s">
        <v>1263</v>
      </c>
      <c r="E776" s="464" t="s">
        <v>159</v>
      </c>
      <c r="F776" s="40" t="s">
        <v>3</v>
      </c>
      <c r="G776" s="350">
        <v>0</v>
      </c>
      <c r="H776" s="351">
        <v>366</v>
      </c>
      <c r="I776" s="351">
        <v>11438</v>
      </c>
      <c r="J776" s="351">
        <v>7112</v>
      </c>
      <c r="K776" s="351">
        <v>21559</v>
      </c>
      <c r="L776" s="351">
        <v>191</v>
      </c>
      <c r="M776" s="320">
        <v>40666</v>
      </c>
    </row>
    <row r="777" spans="1:13" x14ac:dyDescent="0.25">
      <c r="A777" s="473"/>
      <c r="B777" s="462"/>
      <c r="C777" s="462"/>
      <c r="D777" s="462"/>
      <c r="E777" s="462"/>
      <c r="F777" s="39" t="s">
        <v>2</v>
      </c>
      <c r="G777" s="346">
        <v>0</v>
      </c>
      <c r="H777" s="347">
        <v>1325</v>
      </c>
      <c r="I777" s="347">
        <v>2205</v>
      </c>
      <c r="J777" s="347">
        <v>38647</v>
      </c>
      <c r="K777" s="347">
        <v>7518</v>
      </c>
      <c r="L777" s="347">
        <v>706</v>
      </c>
      <c r="M777" s="318">
        <v>50401</v>
      </c>
    </row>
    <row r="778" spans="1:13" x14ac:dyDescent="0.25">
      <c r="A778" s="473"/>
      <c r="B778" s="462"/>
      <c r="C778" s="462"/>
      <c r="D778" s="462"/>
      <c r="E778" s="462"/>
      <c r="F778" s="39" t="s">
        <v>1</v>
      </c>
      <c r="G778" s="346">
        <v>0</v>
      </c>
      <c r="H778" s="347">
        <v>581</v>
      </c>
      <c r="I778" s="347">
        <v>763</v>
      </c>
      <c r="J778" s="347">
        <v>816</v>
      </c>
      <c r="K778" s="347">
        <v>0</v>
      </c>
      <c r="L778" s="347">
        <v>0</v>
      </c>
      <c r="M778" s="318">
        <v>2160</v>
      </c>
    </row>
    <row r="779" spans="1:13" x14ac:dyDescent="0.25">
      <c r="A779" s="473"/>
      <c r="B779" s="462"/>
      <c r="C779" s="462"/>
      <c r="D779" s="462"/>
      <c r="E779" s="462"/>
      <c r="F779" s="39" t="s">
        <v>0</v>
      </c>
      <c r="G779" s="346">
        <v>0</v>
      </c>
      <c r="H779" s="347">
        <v>489</v>
      </c>
      <c r="I779" s="347">
        <v>18939</v>
      </c>
      <c r="J779" s="347">
        <v>5364</v>
      </c>
      <c r="K779" s="347">
        <v>0</v>
      </c>
      <c r="L779" s="347">
        <v>0</v>
      </c>
      <c r="M779" s="318">
        <v>24792</v>
      </c>
    </row>
    <row r="780" spans="1:13" x14ac:dyDescent="0.25">
      <c r="A780" s="473"/>
      <c r="B780" s="462"/>
      <c r="C780" s="462"/>
      <c r="D780" s="463"/>
      <c r="E780" s="465" t="s">
        <v>25</v>
      </c>
      <c r="F780" s="466"/>
      <c r="G780" s="348">
        <v>0</v>
      </c>
      <c r="H780" s="349">
        <v>2761</v>
      </c>
      <c r="I780" s="349">
        <v>33345</v>
      </c>
      <c r="J780" s="349">
        <v>51939</v>
      </c>
      <c r="K780" s="349">
        <v>29077</v>
      </c>
      <c r="L780" s="349">
        <v>897</v>
      </c>
      <c r="M780" s="319">
        <v>118019</v>
      </c>
    </row>
    <row r="781" spans="1:13" x14ac:dyDescent="0.25">
      <c r="A781" s="473"/>
      <c r="B781" s="462"/>
      <c r="C781" s="462"/>
      <c r="D781" s="460" t="s">
        <v>1264</v>
      </c>
      <c r="E781" s="464" t="s">
        <v>159</v>
      </c>
      <c r="F781" s="40" t="s">
        <v>3</v>
      </c>
      <c r="G781" s="350">
        <v>0</v>
      </c>
      <c r="H781" s="351">
        <v>2994</v>
      </c>
      <c r="I781" s="351">
        <v>588</v>
      </c>
      <c r="J781" s="351">
        <v>2583</v>
      </c>
      <c r="K781" s="351">
        <v>0</v>
      </c>
      <c r="L781" s="352">
        <v>0</v>
      </c>
      <c r="M781" s="320">
        <v>6165</v>
      </c>
    </row>
    <row r="782" spans="1:13" x14ac:dyDescent="0.25">
      <c r="A782" s="473"/>
      <c r="B782" s="462"/>
      <c r="C782" s="462"/>
      <c r="D782" s="462"/>
      <c r="E782" s="462"/>
      <c r="F782" s="39" t="s">
        <v>2</v>
      </c>
      <c r="G782" s="346">
        <v>0</v>
      </c>
      <c r="H782" s="347">
        <v>8243</v>
      </c>
      <c r="I782" s="347">
        <v>3930</v>
      </c>
      <c r="J782" s="347">
        <v>3100</v>
      </c>
      <c r="K782" s="347">
        <v>13</v>
      </c>
      <c r="L782" s="353">
        <v>0</v>
      </c>
      <c r="M782" s="318">
        <v>15286</v>
      </c>
    </row>
    <row r="783" spans="1:13" x14ac:dyDescent="0.25">
      <c r="A783" s="473"/>
      <c r="B783" s="462"/>
      <c r="C783" s="462"/>
      <c r="D783" s="462"/>
      <c r="E783" s="462"/>
      <c r="F783" s="39" t="s">
        <v>1</v>
      </c>
      <c r="G783" s="346">
        <v>0</v>
      </c>
      <c r="H783" s="347">
        <v>9213</v>
      </c>
      <c r="I783" s="347">
        <v>0</v>
      </c>
      <c r="J783" s="347">
        <v>324</v>
      </c>
      <c r="K783" s="347">
        <v>0</v>
      </c>
      <c r="L783" s="353">
        <v>0</v>
      </c>
      <c r="M783" s="318">
        <v>9537</v>
      </c>
    </row>
    <row r="784" spans="1:13" x14ac:dyDescent="0.25">
      <c r="A784" s="473"/>
      <c r="B784" s="462"/>
      <c r="C784" s="462"/>
      <c r="D784" s="462"/>
      <c r="E784" s="462"/>
      <c r="F784" s="39" t="s">
        <v>0</v>
      </c>
      <c r="G784" s="346">
        <v>0</v>
      </c>
      <c r="H784" s="347">
        <v>19790</v>
      </c>
      <c r="I784" s="347">
        <v>4683</v>
      </c>
      <c r="J784" s="347">
        <v>3284</v>
      </c>
      <c r="K784" s="347">
        <v>0</v>
      </c>
      <c r="L784" s="353">
        <v>0</v>
      </c>
      <c r="M784" s="318">
        <v>27757</v>
      </c>
    </row>
    <row r="785" spans="1:13" x14ac:dyDescent="0.25">
      <c r="A785" s="473"/>
      <c r="B785" s="462"/>
      <c r="C785" s="463"/>
      <c r="D785" s="463"/>
      <c r="E785" s="465" t="s">
        <v>25</v>
      </c>
      <c r="F785" s="466"/>
      <c r="G785" s="348">
        <v>0</v>
      </c>
      <c r="H785" s="349">
        <v>40240</v>
      </c>
      <c r="I785" s="349">
        <v>9201</v>
      </c>
      <c r="J785" s="349">
        <v>9291</v>
      </c>
      <c r="K785" s="349">
        <v>13</v>
      </c>
      <c r="L785" s="354">
        <v>0</v>
      </c>
      <c r="M785" s="319">
        <v>58745</v>
      </c>
    </row>
    <row r="786" spans="1:13" x14ac:dyDescent="0.25">
      <c r="A786" s="473"/>
      <c r="B786" s="462"/>
      <c r="C786" s="460" t="s">
        <v>6</v>
      </c>
      <c r="D786" s="460" t="s">
        <v>1253</v>
      </c>
      <c r="E786" s="464" t="s">
        <v>159</v>
      </c>
      <c r="F786" s="40" t="s">
        <v>3</v>
      </c>
      <c r="G786" s="350">
        <v>0</v>
      </c>
      <c r="H786" s="351">
        <v>21943</v>
      </c>
      <c r="I786" s="351">
        <v>37813</v>
      </c>
      <c r="J786" s="351">
        <v>45164</v>
      </c>
      <c r="K786" s="351">
        <v>12260</v>
      </c>
      <c r="L786" s="351">
        <v>432</v>
      </c>
      <c r="M786" s="320">
        <v>117612</v>
      </c>
    </row>
    <row r="787" spans="1:13" x14ac:dyDescent="0.25">
      <c r="A787" s="473"/>
      <c r="B787" s="462"/>
      <c r="C787" s="462"/>
      <c r="D787" s="462"/>
      <c r="E787" s="462"/>
      <c r="F787" s="39" t="s">
        <v>2</v>
      </c>
      <c r="G787" s="346">
        <v>0</v>
      </c>
      <c r="H787" s="347">
        <v>41984</v>
      </c>
      <c r="I787" s="347">
        <v>55639</v>
      </c>
      <c r="J787" s="347">
        <v>123992</v>
      </c>
      <c r="K787" s="347">
        <v>53560</v>
      </c>
      <c r="L787" s="347">
        <v>852</v>
      </c>
      <c r="M787" s="318">
        <v>276027</v>
      </c>
    </row>
    <row r="788" spans="1:13" x14ac:dyDescent="0.25">
      <c r="A788" s="473"/>
      <c r="B788" s="462"/>
      <c r="C788" s="462"/>
      <c r="D788" s="462"/>
      <c r="E788" s="462"/>
      <c r="F788" s="39" t="s">
        <v>1</v>
      </c>
      <c r="G788" s="346">
        <v>0</v>
      </c>
      <c r="H788" s="347">
        <v>76030</v>
      </c>
      <c r="I788" s="347">
        <v>78442</v>
      </c>
      <c r="J788" s="347">
        <v>13147</v>
      </c>
      <c r="K788" s="347">
        <v>2214</v>
      </c>
      <c r="L788" s="347">
        <v>0</v>
      </c>
      <c r="M788" s="318">
        <v>169833</v>
      </c>
    </row>
    <row r="789" spans="1:13" x14ac:dyDescent="0.25">
      <c r="A789" s="473"/>
      <c r="B789" s="462"/>
      <c r="C789" s="462"/>
      <c r="D789" s="462"/>
      <c r="E789" s="462"/>
      <c r="F789" s="39" t="s">
        <v>0</v>
      </c>
      <c r="G789" s="346">
        <v>0</v>
      </c>
      <c r="H789" s="347">
        <v>108250</v>
      </c>
      <c r="I789" s="347">
        <v>204741</v>
      </c>
      <c r="J789" s="347">
        <v>96054</v>
      </c>
      <c r="K789" s="347">
        <v>6634</v>
      </c>
      <c r="L789" s="347">
        <v>0</v>
      </c>
      <c r="M789" s="318">
        <v>415679</v>
      </c>
    </row>
    <row r="790" spans="1:13" x14ac:dyDescent="0.25">
      <c r="A790" s="473"/>
      <c r="B790" s="462"/>
      <c r="C790" s="462"/>
      <c r="D790" s="463"/>
      <c r="E790" s="465" t="s">
        <v>25</v>
      </c>
      <c r="F790" s="466"/>
      <c r="G790" s="348">
        <v>0</v>
      </c>
      <c r="H790" s="349">
        <v>248207</v>
      </c>
      <c r="I790" s="349">
        <v>376635</v>
      </c>
      <c r="J790" s="349">
        <v>278357</v>
      </c>
      <c r="K790" s="349">
        <v>74668</v>
      </c>
      <c r="L790" s="349">
        <v>1284</v>
      </c>
      <c r="M790" s="319">
        <v>979151</v>
      </c>
    </row>
    <row r="791" spans="1:13" x14ac:dyDescent="0.25">
      <c r="A791" s="473"/>
      <c r="B791" s="462"/>
      <c r="C791" s="462"/>
      <c r="D791" s="460" t="s">
        <v>1254</v>
      </c>
      <c r="E791" s="464" t="s">
        <v>159</v>
      </c>
      <c r="F791" s="40" t="s">
        <v>3</v>
      </c>
      <c r="G791" s="350">
        <v>0</v>
      </c>
      <c r="H791" s="351">
        <v>4339</v>
      </c>
      <c r="I791" s="351">
        <v>5368</v>
      </c>
      <c r="J791" s="351">
        <v>26797</v>
      </c>
      <c r="K791" s="351">
        <v>4183</v>
      </c>
      <c r="L791" s="352">
        <v>0</v>
      </c>
      <c r="M791" s="320">
        <v>40687</v>
      </c>
    </row>
    <row r="792" spans="1:13" x14ac:dyDescent="0.25">
      <c r="A792" s="473"/>
      <c r="B792" s="462"/>
      <c r="C792" s="462"/>
      <c r="D792" s="462"/>
      <c r="E792" s="462"/>
      <c r="F792" s="39" t="s">
        <v>2</v>
      </c>
      <c r="G792" s="346">
        <v>0</v>
      </c>
      <c r="H792" s="347">
        <v>817</v>
      </c>
      <c r="I792" s="347">
        <v>9167</v>
      </c>
      <c r="J792" s="347">
        <v>14690</v>
      </c>
      <c r="K792" s="347">
        <v>9831</v>
      </c>
      <c r="L792" s="353">
        <v>0</v>
      </c>
      <c r="M792" s="318">
        <v>34505</v>
      </c>
    </row>
    <row r="793" spans="1:13" x14ac:dyDescent="0.25">
      <c r="A793" s="473"/>
      <c r="B793" s="462"/>
      <c r="C793" s="462"/>
      <c r="D793" s="462"/>
      <c r="E793" s="462"/>
      <c r="F793" s="39" t="s">
        <v>1</v>
      </c>
      <c r="G793" s="346">
        <v>0</v>
      </c>
      <c r="H793" s="347">
        <v>1484</v>
      </c>
      <c r="I793" s="347">
        <v>9387</v>
      </c>
      <c r="J793" s="347">
        <v>9546</v>
      </c>
      <c r="K793" s="347">
        <v>20798</v>
      </c>
      <c r="L793" s="353">
        <v>0</v>
      </c>
      <c r="M793" s="318">
        <v>41215</v>
      </c>
    </row>
    <row r="794" spans="1:13" x14ac:dyDescent="0.25">
      <c r="A794" s="473"/>
      <c r="B794" s="462"/>
      <c r="C794" s="462"/>
      <c r="D794" s="462"/>
      <c r="E794" s="462"/>
      <c r="F794" s="39" t="s">
        <v>0</v>
      </c>
      <c r="G794" s="346">
        <v>0</v>
      </c>
      <c r="H794" s="347">
        <v>12534</v>
      </c>
      <c r="I794" s="347">
        <v>89062</v>
      </c>
      <c r="J794" s="347">
        <v>24819</v>
      </c>
      <c r="K794" s="347">
        <v>3301</v>
      </c>
      <c r="L794" s="353">
        <v>0</v>
      </c>
      <c r="M794" s="318">
        <v>129716</v>
      </c>
    </row>
    <row r="795" spans="1:13" x14ac:dyDescent="0.25">
      <c r="A795" s="473"/>
      <c r="B795" s="462"/>
      <c r="C795" s="462"/>
      <c r="D795" s="463"/>
      <c r="E795" s="465" t="s">
        <v>25</v>
      </c>
      <c r="F795" s="466"/>
      <c r="G795" s="348">
        <v>0</v>
      </c>
      <c r="H795" s="349">
        <v>19174</v>
      </c>
      <c r="I795" s="349">
        <v>112984</v>
      </c>
      <c r="J795" s="349">
        <v>75852</v>
      </c>
      <c r="K795" s="349">
        <v>38113</v>
      </c>
      <c r="L795" s="354">
        <v>0</v>
      </c>
      <c r="M795" s="319">
        <v>246123</v>
      </c>
    </row>
    <row r="796" spans="1:13" x14ac:dyDescent="0.25">
      <c r="A796" s="473"/>
      <c r="B796" s="462"/>
      <c r="C796" s="462"/>
      <c r="D796" s="460" t="s">
        <v>1255</v>
      </c>
      <c r="E796" s="464" t="s">
        <v>159</v>
      </c>
      <c r="F796" s="40" t="s">
        <v>3</v>
      </c>
      <c r="G796" s="350">
        <v>0</v>
      </c>
      <c r="H796" s="351">
        <v>7994</v>
      </c>
      <c r="I796" s="351">
        <v>4387</v>
      </c>
      <c r="J796" s="351">
        <v>1893</v>
      </c>
      <c r="K796" s="351">
        <v>5024</v>
      </c>
      <c r="L796" s="352">
        <v>0</v>
      </c>
      <c r="M796" s="320">
        <v>19298</v>
      </c>
    </row>
    <row r="797" spans="1:13" x14ac:dyDescent="0.25">
      <c r="A797" s="473"/>
      <c r="B797" s="462"/>
      <c r="C797" s="462"/>
      <c r="D797" s="462"/>
      <c r="E797" s="462"/>
      <c r="F797" s="39" t="s">
        <v>2</v>
      </c>
      <c r="G797" s="346">
        <v>0</v>
      </c>
      <c r="H797" s="347">
        <v>2017</v>
      </c>
      <c r="I797" s="347">
        <v>6092</v>
      </c>
      <c r="J797" s="347">
        <v>4354</v>
      </c>
      <c r="K797" s="347">
        <v>0</v>
      </c>
      <c r="L797" s="353">
        <v>0</v>
      </c>
      <c r="M797" s="318">
        <v>12463</v>
      </c>
    </row>
    <row r="798" spans="1:13" x14ac:dyDescent="0.25">
      <c r="A798" s="473"/>
      <c r="B798" s="462"/>
      <c r="C798" s="462"/>
      <c r="D798" s="462"/>
      <c r="E798" s="462"/>
      <c r="F798" s="39" t="s">
        <v>1</v>
      </c>
      <c r="G798" s="346">
        <v>0</v>
      </c>
      <c r="H798" s="347">
        <v>8196</v>
      </c>
      <c r="I798" s="347">
        <v>2929</v>
      </c>
      <c r="J798" s="347">
        <v>1252</v>
      </c>
      <c r="K798" s="347">
        <v>0</v>
      </c>
      <c r="L798" s="353">
        <v>0</v>
      </c>
      <c r="M798" s="318">
        <v>12377</v>
      </c>
    </row>
    <row r="799" spans="1:13" x14ac:dyDescent="0.25">
      <c r="A799" s="473"/>
      <c r="B799" s="462"/>
      <c r="C799" s="462"/>
      <c r="D799" s="462"/>
      <c r="E799" s="462"/>
      <c r="F799" s="39" t="s">
        <v>0</v>
      </c>
      <c r="G799" s="346">
        <v>0</v>
      </c>
      <c r="H799" s="347">
        <v>67136</v>
      </c>
      <c r="I799" s="347">
        <v>86522</v>
      </c>
      <c r="J799" s="347">
        <v>8236</v>
      </c>
      <c r="K799" s="347">
        <v>0</v>
      </c>
      <c r="L799" s="353">
        <v>0</v>
      </c>
      <c r="M799" s="318">
        <v>161894</v>
      </c>
    </row>
    <row r="800" spans="1:13" x14ac:dyDescent="0.25">
      <c r="A800" s="473"/>
      <c r="B800" s="462"/>
      <c r="C800" s="462"/>
      <c r="D800" s="463"/>
      <c r="E800" s="465" t="s">
        <v>25</v>
      </c>
      <c r="F800" s="466"/>
      <c r="G800" s="348">
        <v>0</v>
      </c>
      <c r="H800" s="349">
        <v>85343</v>
      </c>
      <c r="I800" s="349">
        <v>99930</v>
      </c>
      <c r="J800" s="349">
        <v>15735</v>
      </c>
      <c r="K800" s="349">
        <v>5024</v>
      </c>
      <c r="L800" s="354">
        <v>0</v>
      </c>
      <c r="M800" s="319">
        <v>206032</v>
      </c>
    </row>
    <row r="801" spans="1:13" x14ac:dyDescent="0.25">
      <c r="A801" s="473"/>
      <c r="B801" s="462"/>
      <c r="C801" s="462"/>
      <c r="D801" s="460" t="s">
        <v>1256</v>
      </c>
      <c r="E801" s="464" t="s">
        <v>159</v>
      </c>
      <c r="F801" s="40" t="s">
        <v>3</v>
      </c>
      <c r="G801" s="350">
        <v>0</v>
      </c>
      <c r="H801" s="351">
        <v>34206</v>
      </c>
      <c r="I801" s="351">
        <v>82837</v>
      </c>
      <c r="J801" s="351">
        <v>144072</v>
      </c>
      <c r="K801" s="351">
        <v>66324</v>
      </c>
      <c r="L801" s="351">
        <v>5501</v>
      </c>
      <c r="M801" s="320">
        <v>332940</v>
      </c>
    </row>
    <row r="802" spans="1:13" x14ac:dyDescent="0.25">
      <c r="A802" s="473"/>
      <c r="B802" s="462"/>
      <c r="C802" s="462"/>
      <c r="D802" s="462"/>
      <c r="E802" s="462"/>
      <c r="F802" s="39" t="s">
        <v>2</v>
      </c>
      <c r="G802" s="346">
        <v>0</v>
      </c>
      <c r="H802" s="347">
        <v>38084</v>
      </c>
      <c r="I802" s="347">
        <v>51571</v>
      </c>
      <c r="J802" s="347">
        <v>157252</v>
      </c>
      <c r="K802" s="347">
        <v>76159</v>
      </c>
      <c r="L802" s="347">
        <v>268</v>
      </c>
      <c r="M802" s="318">
        <v>323334</v>
      </c>
    </row>
    <row r="803" spans="1:13" x14ac:dyDescent="0.25">
      <c r="A803" s="473"/>
      <c r="B803" s="462"/>
      <c r="C803" s="462"/>
      <c r="D803" s="462"/>
      <c r="E803" s="462"/>
      <c r="F803" s="39" t="s">
        <v>1</v>
      </c>
      <c r="G803" s="346">
        <v>0</v>
      </c>
      <c r="H803" s="347">
        <v>31759</v>
      </c>
      <c r="I803" s="347">
        <v>104860</v>
      </c>
      <c r="J803" s="347">
        <v>48158</v>
      </c>
      <c r="K803" s="347">
        <v>5588</v>
      </c>
      <c r="L803" s="347">
        <v>0</v>
      </c>
      <c r="M803" s="318">
        <v>190365</v>
      </c>
    </row>
    <row r="804" spans="1:13" x14ac:dyDescent="0.25">
      <c r="A804" s="473"/>
      <c r="B804" s="462"/>
      <c r="C804" s="462"/>
      <c r="D804" s="462"/>
      <c r="E804" s="462"/>
      <c r="F804" s="39" t="s">
        <v>0</v>
      </c>
      <c r="G804" s="346">
        <v>0</v>
      </c>
      <c r="H804" s="347">
        <v>42959</v>
      </c>
      <c r="I804" s="347">
        <v>349381</v>
      </c>
      <c r="J804" s="347">
        <v>126784</v>
      </c>
      <c r="K804" s="347">
        <v>4744</v>
      </c>
      <c r="L804" s="347">
        <v>0</v>
      </c>
      <c r="M804" s="318">
        <v>523868</v>
      </c>
    </row>
    <row r="805" spans="1:13" x14ac:dyDescent="0.25">
      <c r="A805" s="473"/>
      <c r="B805" s="462"/>
      <c r="C805" s="462"/>
      <c r="D805" s="463"/>
      <c r="E805" s="465" t="s">
        <v>25</v>
      </c>
      <c r="F805" s="466"/>
      <c r="G805" s="348">
        <v>0</v>
      </c>
      <c r="H805" s="349">
        <v>147008</v>
      </c>
      <c r="I805" s="349">
        <v>588649</v>
      </c>
      <c r="J805" s="349">
        <v>476266</v>
      </c>
      <c r="K805" s="349">
        <v>152815</v>
      </c>
      <c r="L805" s="349">
        <v>5769</v>
      </c>
      <c r="M805" s="319">
        <v>1370507</v>
      </c>
    </row>
    <row r="806" spans="1:13" x14ac:dyDescent="0.25">
      <c r="A806" s="473"/>
      <c r="B806" s="462"/>
      <c r="C806" s="462"/>
      <c r="D806" s="460" t="s">
        <v>1257</v>
      </c>
      <c r="E806" s="464" t="s">
        <v>159</v>
      </c>
      <c r="F806" s="40" t="s">
        <v>3</v>
      </c>
      <c r="G806" s="350">
        <v>0</v>
      </c>
      <c r="H806" s="352">
        <v>0</v>
      </c>
      <c r="I806" s="351">
        <v>29436</v>
      </c>
      <c r="J806" s="351">
        <v>2218</v>
      </c>
      <c r="K806" s="351">
        <v>0</v>
      </c>
      <c r="L806" s="352">
        <v>0</v>
      </c>
      <c r="M806" s="320">
        <v>31654</v>
      </c>
    </row>
    <row r="807" spans="1:13" x14ac:dyDescent="0.25">
      <c r="A807" s="473"/>
      <c r="B807" s="462"/>
      <c r="C807" s="462"/>
      <c r="D807" s="462"/>
      <c r="E807" s="462"/>
      <c r="F807" s="39" t="s">
        <v>2</v>
      </c>
      <c r="G807" s="346">
        <v>0</v>
      </c>
      <c r="H807" s="353">
        <v>0</v>
      </c>
      <c r="I807" s="347">
        <v>1253</v>
      </c>
      <c r="J807" s="347">
        <v>3856</v>
      </c>
      <c r="K807" s="347">
        <v>0</v>
      </c>
      <c r="L807" s="353">
        <v>0</v>
      </c>
      <c r="M807" s="318">
        <v>5109</v>
      </c>
    </row>
    <row r="808" spans="1:13" x14ac:dyDescent="0.25">
      <c r="A808" s="473"/>
      <c r="B808" s="462"/>
      <c r="C808" s="462"/>
      <c r="D808" s="462"/>
      <c r="E808" s="462"/>
      <c r="F808" s="39" t="s">
        <v>1</v>
      </c>
      <c r="G808" s="346">
        <v>0</v>
      </c>
      <c r="H808" s="353">
        <v>0</v>
      </c>
      <c r="I808" s="347">
        <v>4967</v>
      </c>
      <c r="J808" s="347">
        <v>0</v>
      </c>
      <c r="K808" s="347">
        <v>0</v>
      </c>
      <c r="L808" s="353">
        <v>0</v>
      </c>
      <c r="M808" s="318">
        <v>4967</v>
      </c>
    </row>
    <row r="809" spans="1:13" x14ac:dyDescent="0.25">
      <c r="A809" s="473"/>
      <c r="B809" s="462"/>
      <c r="C809" s="462"/>
      <c r="D809" s="462"/>
      <c r="E809" s="462"/>
      <c r="F809" s="39" t="s">
        <v>0</v>
      </c>
      <c r="G809" s="346">
        <v>0</v>
      </c>
      <c r="H809" s="353">
        <v>0</v>
      </c>
      <c r="I809" s="347">
        <v>9145</v>
      </c>
      <c r="J809" s="347">
        <v>9627</v>
      </c>
      <c r="K809" s="347">
        <v>228</v>
      </c>
      <c r="L809" s="353">
        <v>0</v>
      </c>
      <c r="M809" s="318">
        <v>19000</v>
      </c>
    </row>
    <row r="810" spans="1:13" x14ac:dyDescent="0.25">
      <c r="A810" s="473"/>
      <c r="B810" s="462"/>
      <c r="C810" s="462"/>
      <c r="D810" s="463"/>
      <c r="E810" s="465" t="s">
        <v>25</v>
      </c>
      <c r="F810" s="466"/>
      <c r="G810" s="348">
        <v>0</v>
      </c>
      <c r="H810" s="354">
        <v>0</v>
      </c>
      <c r="I810" s="349">
        <v>44801</v>
      </c>
      <c r="J810" s="349">
        <v>15701</v>
      </c>
      <c r="K810" s="349">
        <v>228</v>
      </c>
      <c r="L810" s="354">
        <v>0</v>
      </c>
      <c r="M810" s="319">
        <v>60730</v>
      </c>
    </row>
    <row r="811" spans="1:13" x14ac:dyDescent="0.25">
      <c r="A811" s="473"/>
      <c r="B811" s="462"/>
      <c r="C811" s="462"/>
      <c r="D811" s="460" t="s">
        <v>1258</v>
      </c>
      <c r="E811" s="464" t="s">
        <v>159</v>
      </c>
      <c r="F811" s="40" t="s">
        <v>3</v>
      </c>
      <c r="G811" s="350">
        <v>0</v>
      </c>
      <c r="H811" s="351">
        <v>0</v>
      </c>
      <c r="I811" s="351">
        <v>4503</v>
      </c>
      <c r="J811" s="351">
        <v>1032</v>
      </c>
      <c r="K811" s="351">
        <v>0</v>
      </c>
      <c r="L811" s="352">
        <v>0</v>
      </c>
      <c r="M811" s="320">
        <v>5535</v>
      </c>
    </row>
    <row r="812" spans="1:13" x14ac:dyDescent="0.25">
      <c r="A812" s="473"/>
      <c r="B812" s="462"/>
      <c r="C812" s="462"/>
      <c r="D812" s="462"/>
      <c r="E812" s="462"/>
      <c r="F812" s="39" t="s">
        <v>2</v>
      </c>
      <c r="G812" s="346">
        <v>0</v>
      </c>
      <c r="H812" s="347">
        <v>0</v>
      </c>
      <c r="I812" s="347">
        <v>2009</v>
      </c>
      <c r="J812" s="347">
        <v>0</v>
      </c>
      <c r="K812" s="347">
        <v>1935</v>
      </c>
      <c r="L812" s="353">
        <v>0</v>
      </c>
      <c r="M812" s="318">
        <v>3944</v>
      </c>
    </row>
    <row r="813" spans="1:13" x14ac:dyDescent="0.25">
      <c r="A813" s="473"/>
      <c r="B813" s="462"/>
      <c r="C813" s="462"/>
      <c r="D813" s="462"/>
      <c r="E813" s="462"/>
      <c r="F813" s="39" t="s">
        <v>1</v>
      </c>
      <c r="G813" s="346">
        <v>0</v>
      </c>
      <c r="H813" s="347">
        <v>0</v>
      </c>
      <c r="I813" s="347">
        <v>3579</v>
      </c>
      <c r="J813" s="347">
        <v>0</v>
      </c>
      <c r="K813" s="347">
        <v>2003</v>
      </c>
      <c r="L813" s="353">
        <v>0</v>
      </c>
      <c r="M813" s="318">
        <v>5582</v>
      </c>
    </row>
    <row r="814" spans="1:13" x14ac:dyDescent="0.25">
      <c r="A814" s="473"/>
      <c r="B814" s="462"/>
      <c r="C814" s="462"/>
      <c r="D814" s="462"/>
      <c r="E814" s="462"/>
      <c r="F814" s="39" t="s">
        <v>0</v>
      </c>
      <c r="G814" s="346">
        <v>0</v>
      </c>
      <c r="H814" s="347">
        <v>7415</v>
      </c>
      <c r="I814" s="347">
        <v>21935</v>
      </c>
      <c r="J814" s="347">
        <v>3566</v>
      </c>
      <c r="K814" s="347">
        <v>0</v>
      </c>
      <c r="L814" s="353">
        <v>0</v>
      </c>
      <c r="M814" s="318">
        <v>32916</v>
      </c>
    </row>
    <row r="815" spans="1:13" x14ac:dyDescent="0.25">
      <c r="A815" s="473"/>
      <c r="B815" s="462"/>
      <c r="C815" s="462"/>
      <c r="D815" s="463"/>
      <c r="E815" s="465" t="s">
        <v>25</v>
      </c>
      <c r="F815" s="466"/>
      <c r="G815" s="348">
        <v>0</v>
      </c>
      <c r="H815" s="349">
        <v>7415</v>
      </c>
      <c r="I815" s="349">
        <v>32026</v>
      </c>
      <c r="J815" s="349">
        <v>4598</v>
      </c>
      <c r="K815" s="349">
        <v>3938</v>
      </c>
      <c r="L815" s="354">
        <v>0</v>
      </c>
      <c r="M815" s="319">
        <v>47977</v>
      </c>
    </row>
    <row r="816" spans="1:13" x14ac:dyDescent="0.25">
      <c r="A816" s="473"/>
      <c r="B816" s="462"/>
      <c r="C816" s="462"/>
      <c r="D816" s="460" t="s">
        <v>1259</v>
      </c>
      <c r="E816" s="464" t="s">
        <v>159</v>
      </c>
      <c r="F816" s="40" t="s">
        <v>3</v>
      </c>
      <c r="G816" s="350">
        <v>0</v>
      </c>
      <c r="H816" s="351">
        <v>2907</v>
      </c>
      <c r="I816" s="351">
        <v>3576</v>
      </c>
      <c r="J816" s="351">
        <v>1075</v>
      </c>
      <c r="K816" s="351">
        <v>0</v>
      </c>
      <c r="L816" s="352">
        <v>0</v>
      </c>
      <c r="M816" s="320">
        <v>7558</v>
      </c>
    </row>
    <row r="817" spans="1:13" x14ac:dyDescent="0.25">
      <c r="A817" s="473"/>
      <c r="B817" s="462"/>
      <c r="C817" s="462"/>
      <c r="D817" s="462"/>
      <c r="E817" s="462"/>
      <c r="F817" s="39" t="s">
        <v>2</v>
      </c>
      <c r="G817" s="346">
        <v>0</v>
      </c>
      <c r="H817" s="347">
        <v>14904</v>
      </c>
      <c r="I817" s="347">
        <v>846</v>
      </c>
      <c r="J817" s="347">
        <v>12667</v>
      </c>
      <c r="K817" s="347">
        <v>1948</v>
      </c>
      <c r="L817" s="353">
        <v>0</v>
      </c>
      <c r="M817" s="318">
        <v>30365</v>
      </c>
    </row>
    <row r="818" spans="1:13" x14ac:dyDescent="0.25">
      <c r="A818" s="473"/>
      <c r="B818" s="462"/>
      <c r="C818" s="462"/>
      <c r="D818" s="462"/>
      <c r="E818" s="462"/>
      <c r="F818" s="39" t="s">
        <v>1</v>
      </c>
      <c r="G818" s="346">
        <v>0</v>
      </c>
      <c r="H818" s="347">
        <v>326</v>
      </c>
      <c r="I818" s="347">
        <v>0</v>
      </c>
      <c r="J818" s="347">
        <v>354</v>
      </c>
      <c r="K818" s="347">
        <v>0</v>
      </c>
      <c r="L818" s="353">
        <v>0</v>
      </c>
      <c r="M818" s="318">
        <v>680</v>
      </c>
    </row>
    <row r="819" spans="1:13" x14ac:dyDescent="0.25">
      <c r="A819" s="473"/>
      <c r="B819" s="462"/>
      <c r="C819" s="462"/>
      <c r="D819" s="462"/>
      <c r="E819" s="462"/>
      <c r="F819" s="39" t="s">
        <v>0</v>
      </c>
      <c r="G819" s="346">
        <v>0</v>
      </c>
      <c r="H819" s="347">
        <v>11402</v>
      </c>
      <c r="I819" s="347">
        <v>19658</v>
      </c>
      <c r="J819" s="347">
        <v>3559</v>
      </c>
      <c r="K819" s="347">
        <v>0</v>
      </c>
      <c r="L819" s="353">
        <v>0</v>
      </c>
      <c r="M819" s="318">
        <v>34619</v>
      </c>
    </row>
    <row r="820" spans="1:13" x14ac:dyDescent="0.25">
      <c r="A820" s="473"/>
      <c r="B820" s="462"/>
      <c r="C820" s="462"/>
      <c r="D820" s="463"/>
      <c r="E820" s="465" t="s">
        <v>25</v>
      </c>
      <c r="F820" s="466"/>
      <c r="G820" s="348">
        <v>0</v>
      </c>
      <c r="H820" s="349">
        <v>29539</v>
      </c>
      <c r="I820" s="349">
        <v>24080</v>
      </c>
      <c r="J820" s="349">
        <v>17655</v>
      </c>
      <c r="K820" s="349">
        <v>1948</v>
      </c>
      <c r="L820" s="354">
        <v>0</v>
      </c>
      <c r="M820" s="319">
        <v>73222</v>
      </c>
    </row>
    <row r="821" spans="1:13" x14ac:dyDescent="0.25">
      <c r="A821" s="473"/>
      <c r="B821" s="462"/>
      <c r="C821" s="462"/>
      <c r="D821" s="460" t="s">
        <v>1260</v>
      </c>
      <c r="E821" s="464" t="s">
        <v>159</v>
      </c>
      <c r="F821" s="40" t="s">
        <v>3</v>
      </c>
      <c r="G821" s="350">
        <v>0</v>
      </c>
      <c r="H821" s="351">
        <v>0</v>
      </c>
      <c r="I821" s="351">
        <v>1288</v>
      </c>
      <c r="J821" s="351">
        <v>2624</v>
      </c>
      <c r="K821" s="351">
        <v>79</v>
      </c>
      <c r="L821" s="351">
        <v>0</v>
      </c>
      <c r="M821" s="320">
        <v>3991</v>
      </c>
    </row>
    <row r="822" spans="1:13" x14ac:dyDescent="0.25">
      <c r="A822" s="473"/>
      <c r="B822" s="462"/>
      <c r="C822" s="462"/>
      <c r="D822" s="462"/>
      <c r="E822" s="462"/>
      <c r="F822" s="39" t="s">
        <v>2</v>
      </c>
      <c r="G822" s="346">
        <v>0</v>
      </c>
      <c r="H822" s="347">
        <v>2357</v>
      </c>
      <c r="I822" s="347">
        <v>131</v>
      </c>
      <c r="J822" s="347">
        <v>14862</v>
      </c>
      <c r="K822" s="347">
        <v>2355</v>
      </c>
      <c r="L822" s="347">
        <v>0</v>
      </c>
      <c r="M822" s="318">
        <v>19705</v>
      </c>
    </row>
    <row r="823" spans="1:13" x14ac:dyDescent="0.25">
      <c r="A823" s="473"/>
      <c r="B823" s="462"/>
      <c r="C823" s="462"/>
      <c r="D823" s="462"/>
      <c r="E823" s="462"/>
      <c r="F823" s="39" t="s">
        <v>1</v>
      </c>
      <c r="G823" s="346">
        <v>0</v>
      </c>
      <c r="H823" s="347">
        <v>354</v>
      </c>
      <c r="I823" s="347">
        <v>239</v>
      </c>
      <c r="J823" s="347">
        <v>897</v>
      </c>
      <c r="K823" s="347">
        <v>0</v>
      </c>
      <c r="L823" s="347">
        <v>611</v>
      </c>
      <c r="M823" s="318">
        <v>2101</v>
      </c>
    </row>
    <row r="824" spans="1:13" x14ac:dyDescent="0.25">
      <c r="A824" s="473"/>
      <c r="B824" s="462"/>
      <c r="C824" s="462"/>
      <c r="D824" s="462"/>
      <c r="E824" s="462"/>
      <c r="F824" s="39" t="s">
        <v>0</v>
      </c>
      <c r="G824" s="346">
        <v>0</v>
      </c>
      <c r="H824" s="347">
        <v>0</v>
      </c>
      <c r="I824" s="347">
        <v>12624</v>
      </c>
      <c r="J824" s="347">
        <v>10497</v>
      </c>
      <c r="K824" s="347">
        <v>404</v>
      </c>
      <c r="L824" s="347">
        <v>0</v>
      </c>
      <c r="M824" s="318">
        <v>23525</v>
      </c>
    </row>
    <row r="825" spans="1:13" x14ac:dyDescent="0.25">
      <c r="A825" s="473"/>
      <c r="B825" s="462"/>
      <c r="C825" s="462"/>
      <c r="D825" s="463"/>
      <c r="E825" s="465" t="s">
        <v>25</v>
      </c>
      <c r="F825" s="466"/>
      <c r="G825" s="348">
        <v>0</v>
      </c>
      <c r="H825" s="349">
        <v>2711</v>
      </c>
      <c r="I825" s="349">
        <v>14282</v>
      </c>
      <c r="J825" s="349">
        <v>28880</v>
      </c>
      <c r="K825" s="349">
        <v>2838</v>
      </c>
      <c r="L825" s="349">
        <v>611</v>
      </c>
      <c r="M825" s="319">
        <v>49322</v>
      </c>
    </row>
    <row r="826" spans="1:13" x14ac:dyDescent="0.25">
      <c r="A826" s="473"/>
      <c r="B826" s="462"/>
      <c r="C826" s="462"/>
      <c r="D826" s="460" t="s">
        <v>1261</v>
      </c>
      <c r="E826" s="464" t="s">
        <v>159</v>
      </c>
      <c r="F826" s="40" t="s">
        <v>3</v>
      </c>
      <c r="G826" s="350">
        <v>0</v>
      </c>
      <c r="H826" s="351">
        <v>555</v>
      </c>
      <c r="I826" s="351">
        <v>434</v>
      </c>
      <c r="J826" s="351">
        <v>463</v>
      </c>
      <c r="K826" s="351">
        <v>0</v>
      </c>
      <c r="L826" s="352">
        <v>0</v>
      </c>
      <c r="M826" s="320">
        <v>1452</v>
      </c>
    </row>
    <row r="827" spans="1:13" x14ac:dyDescent="0.25">
      <c r="A827" s="473"/>
      <c r="B827" s="462"/>
      <c r="C827" s="462"/>
      <c r="D827" s="462"/>
      <c r="E827" s="462"/>
      <c r="F827" s="39" t="s">
        <v>2</v>
      </c>
      <c r="G827" s="346">
        <v>0</v>
      </c>
      <c r="H827" s="347">
        <v>11207</v>
      </c>
      <c r="I827" s="347">
        <v>1453</v>
      </c>
      <c r="J827" s="347">
        <v>3672</v>
      </c>
      <c r="K827" s="347">
        <v>594</v>
      </c>
      <c r="L827" s="353">
        <v>0</v>
      </c>
      <c r="M827" s="318">
        <v>16926</v>
      </c>
    </row>
    <row r="828" spans="1:13" x14ac:dyDescent="0.25">
      <c r="A828" s="473"/>
      <c r="B828" s="462"/>
      <c r="C828" s="462"/>
      <c r="D828" s="462"/>
      <c r="E828" s="462"/>
      <c r="F828" s="39" t="s">
        <v>1</v>
      </c>
      <c r="G828" s="346">
        <v>0</v>
      </c>
      <c r="H828" s="347">
        <v>0</v>
      </c>
      <c r="I828" s="347">
        <v>0</v>
      </c>
      <c r="J828" s="347">
        <v>41</v>
      </c>
      <c r="K828" s="347">
        <v>0</v>
      </c>
      <c r="L828" s="353">
        <v>0</v>
      </c>
      <c r="M828" s="318">
        <v>41</v>
      </c>
    </row>
    <row r="829" spans="1:13" x14ac:dyDescent="0.25">
      <c r="A829" s="473"/>
      <c r="B829" s="462"/>
      <c r="C829" s="462"/>
      <c r="D829" s="462"/>
      <c r="E829" s="462"/>
      <c r="F829" s="39" t="s">
        <v>0</v>
      </c>
      <c r="G829" s="346">
        <v>0</v>
      </c>
      <c r="H829" s="347">
        <v>0</v>
      </c>
      <c r="I829" s="347">
        <v>42721</v>
      </c>
      <c r="J829" s="347">
        <v>1479</v>
      </c>
      <c r="K829" s="347">
        <v>0</v>
      </c>
      <c r="L829" s="353">
        <v>0</v>
      </c>
      <c r="M829" s="318">
        <v>44200</v>
      </c>
    </row>
    <row r="830" spans="1:13" x14ac:dyDescent="0.25">
      <c r="A830" s="473"/>
      <c r="B830" s="462"/>
      <c r="C830" s="462"/>
      <c r="D830" s="463"/>
      <c r="E830" s="465" t="s">
        <v>25</v>
      </c>
      <c r="F830" s="466"/>
      <c r="G830" s="348">
        <v>0</v>
      </c>
      <c r="H830" s="349">
        <v>11762</v>
      </c>
      <c r="I830" s="349">
        <v>44608</v>
      </c>
      <c r="J830" s="349">
        <v>5655</v>
      </c>
      <c r="K830" s="349">
        <v>594</v>
      </c>
      <c r="L830" s="354">
        <v>0</v>
      </c>
      <c r="M830" s="319">
        <v>62619</v>
      </c>
    </row>
    <row r="831" spans="1:13" x14ac:dyDescent="0.25">
      <c r="A831" s="473"/>
      <c r="B831" s="462"/>
      <c r="C831" s="462"/>
      <c r="D831" s="460" t="s">
        <v>1262</v>
      </c>
      <c r="E831" s="464" t="s">
        <v>159</v>
      </c>
      <c r="F831" s="40" t="s">
        <v>3</v>
      </c>
      <c r="G831" s="350">
        <v>0</v>
      </c>
      <c r="H831" s="351">
        <v>555532</v>
      </c>
      <c r="I831" s="351">
        <v>686648</v>
      </c>
      <c r="J831" s="351">
        <v>1523013</v>
      </c>
      <c r="K831" s="351">
        <v>612052</v>
      </c>
      <c r="L831" s="351">
        <v>73647</v>
      </c>
      <c r="M831" s="320">
        <v>3450892</v>
      </c>
    </row>
    <row r="832" spans="1:13" x14ac:dyDescent="0.25">
      <c r="A832" s="473"/>
      <c r="B832" s="462"/>
      <c r="C832" s="462"/>
      <c r="D832" s="462"/>
      <c r="E832" s="462"/>
      <c r="F832" s="39" t="s">
        <v>2</v>
      </c>
      <c r="G832" s="346">
        <v>0</v>
      </c>
      <c r="H832" s="347">
        <v>2019952</v>
      </c>
      <c r="I832" s="347">
        <v>2004787</v>
      </c>
      <c r="J832" s="347">
        <v>4941225</v>
      </c>
      <c r="K832" s="347">
        <v>2204270</v>
      </c>
      <c r="L832" s="347">
        <v>131019</v>
      </c>
      <c r="M832" s="318">
        <v>11301253</v>
      </c>
    </row>
    <row r="833" spans="1:13" x14ac:dyDescent="0.25">
      <c r="A833" s="473"/>
      <c r="B833" s="462"/>
      <c r="C833" s="462"/>
      <c r="D833" s="462"/>
      <c r="E833" s="462"/>
      <c r="F833" s="39" t="s">
        <v>1</v>
      </c>
      <c r="G833" s="346">
        <v>0</v>
      </c>
      <c r="H833" s="347">
        <v>354943</v>
      </c>
      <c r="I833" s="347">
        <v>747557</v>
      </c>
      <c r="J833" s="347">
        <v>235584</v>
      </c>
      <c r="K833" s="347">
        <v>40464</v>
      </c>
      <c r="L833" s="347">
        <v>1672</v>
      </c>
      <c r="M833" s="318">
        <v>1380220</v>
      </c>
    </row>
    <row r="834" spans="1:13" x14ac:dyDescent="0.25">
      <c r="A834" s="473"/>
      <c r="B834" s="462"/>
      <c r="C834" s="462"/>
      <c r="D834" s="462"/>
      <c r="E834" s="462"/>
      <c r="F834" s="39" t="s">
        <v>0</v>
      </c>
      <c r="G834" s="346">
        <v>0</v>
      </c>
      <c r="H834" s="347">
        <v>2535036</v>
      </c>
      <c r="I834" s="347">
        <v>6264496</v>
      </c>
      <c r="J834" s="347">
        <v>2352514</v>
      </c>
      <c r="K834" s="347">
        <v>122454</v>
      </c>
      <c r="L834" s="347">
        <v>3812</v>
      </c>
      <c r="M834" s="318">
        <v>11278312</v>
      </c>
    </row>
    <row r="835" spans="1:13" x14ac:dyDescent="0.25">
      <c r="A835" s="473"/>
      <c r="B835" s="462"/>
      <c r="C835" s="462"/>
      <c r="D835" s="463"/>
      <c r="E835" s="465" t="s">
        <v>25</v>
      </c>
      <c r="F835" s="466"/>
      <c r="G835" s="348">
        <v>0</v>
      </c>
      <c r="H835" s="349">
        <v>5465463</v>
      </c>
      <c r="I835" s="349">
        <v>9703488</v>
      </c>
      <c r="J835" s="349">
        <v>9052336</v>
      </c>
      <c r="K835" s="349">
        <v>2979240</v>
      </c>
      <c r="L835" s="349">
        <v>210150</v>
      </c>
      <c r="M835" s="319">
        <v>27410677</v>
      </c>
    </row>
    <row r="836" spans="1:13" x14ac:dyDescent="0.25">
      <c r="A836" s="473"/>
      <c r="B836" s="462"/>
      <c r="C836" s="462"/>
      <c r="D836" s="460" t="s">
        <v>1263</v>
      </c>
      <c r="E836" s="464" t="s">
        <v>159</v>
      </c>
      <c r="F836" s="40" t="s">
        <v>3</v>
      </c>
      <c r="G836" s="350">
        <v>0</v>
      </c>
      <c r="H836" s="351">
        <v>6921</v>
      </c>
      <c r="I836" s="351">
        <v>32109</v>
      </c>
      <c r="J836" s="351">
        <v>19398</v>
      </c>
      <c r="K836" s="351">
        <v>12938</v>
      </c>
      <c r="L836" s="351">
        <v>983</v>
      </c>
      <c r="M836" s="320">
        <v>72349</v>
      </c>
    </row>
    <row r="837" spans="1:13" x14ac:dyDescent="0.25">
      <c r="A837" s="473"/>
      <c r="B837" s="462"/>
      <c r="C837" s="462"/>
      <c r="D837" s="462"/>
      <c r="E837" s="462"/>
      <c r="F837" s="39" t="s">
        <v>2</v>
      </c>
      <c r="G837" s="346">
        <v>0</v>
      </c>
      <c r="H837" s="347">
        <v>17222</v>
      </c>
      <c r="I837" s="347">
        <v>27955</v>
      </c>
      <c r="J837" s="347">
        <v>89718</v>
      </c>
      <c r="K837" s="347">
        <v>27098</v>
      </c>
      <c r="L837" s="347">
        <v>1532</v>
      </c>
      <c r="M837" s="318">
        <v>163525</v>
      </c>
    </row>
    <row r="838" spans="1:13" x14ac:dyDescent="0.25">
      <c r="A838" s="473"/>
      <c r="B838" s="462"/>
      <c r="C838" s="462"/>
      <c r="D838" s="462"/>
      <c r="E838" s="462"/>
      <c r="F838" s="39" t="s">
        <v>1</v>
      </c>
      <c r="G838" s="346">
        <v>0</v>
      </c>
      <c r="H838" s="347">
        <v>1090</v>
      </c>
      <c r="I838" s="347">
        <v>15188</v>
      </c>
      <c r="J838" s="347">
        <v>20479</v>
      </c>
      <c r="K838" s="347">
        <v>150</v>
      </c>
      <c r="L838" s="347">
        <v>0</v>
      </c>
      <c r="M838" s="318">
        <v>36907</v>
      </c>
    </row>
    <row r="839" spans="1:13" x14ac:dyDescent="0.25">
      <c r="A839" s="473"/>
      <c r="B839" s="462"/>
      <c r="C839" s="462"/>
      <c r="D839" s="462"/>
      <c r="E839" s="462"/>
      <c r="F839" s="39" t="s">
        <v>0</v>
      </c>
      <c r="G839" s="346">
        <v>0</v>
      </c>
      <c r="H839" s="347">
        <v>503</v>
      </c>
      <c r="I839" s="347">
        <v>83903</v>
      </c>
      <c r="J839" s="347">
        <v>45253</v>
      </c>
      <c r="K839" s="347">
        <v>1061</v>
      </c>
      <c r="L839" s="347">
        <v>0</v>
      </c>
      <c r="M839" s="318">
        <v>130720</v>
      </c>
    </row>
    <row r="840" spans="1:13" x14ac:dyDescent="0.25">
      <c r="A840" s="473"/>
      <c r="B840" s="462"/>
      <c r="C840" s="462"/>
      <c r="D840" s="463"/>
      <c r="E840" s="465" t="s">
        <v>25</v>
      </c>
      <c r="F840" s="466"/>
      <c r="G840" s="348">
        <v>0</v>
      </c>
      <c r="H840" s="349">
        <v>25736</v>
      </c>
      <c r="I840" s="349">
        <v>159155</v>
      </c>
      <c r="J840" s="349">
        <v>174848</v>
      </c>
      <c r="K840" s="349">
        <v>41247</v>
      </c>
      <c r="L840" s="349">
        <v>2515</v>
      </c>
      <c r="M840" s="319">
        <v>403501</v>
      </c>
    </row>
    <row r="841" spans="1:13" x14ac:dyDescent="0.25">
      <c r="A841" s="473"/>
      <c r="B841" s="462"/>
      <c r="C841" s="462"/>
      <c r="D841" s="460" t="s">
        <v>1264</v>
      </c>
      <c r="E841" s="464" t="s">
        <v>159</v>
      </c>
      <c r="F841" s="40" t="s">
        <v>3</v>
      </c>
      <c r="G841" s="350">
        <v>0</v>
      </c>
      <c r="H841" s="351">
        <v>3106</v>
      </c>
      <c r="I841" s="351">
        <v>9383</v>
      </c>
      <c r="J841" s="351">
        <v>3507</v>
      </c>
      <c r="K841" s="351">
        <v>1486</v>
      </c>
      <c r="L841" s="352">
        <v>0</v>
      </c>
      <c r="M841" s="320">
        <v>17482</v>
      </c>
    </row>
    <row r="842" spans="1:13" x14ac:dyDescent="0.25">
      <c r="A842" s="473"/>
      <c r="B842" s="462"/>
      <c r="C842" s="462"/>
      <c r="D842" s="462"/>
      <c r="E842" s="462"/>
      <c r="F842" s="39" t="s">
        <v>2</v>
      </c>
      <c r="G842" s="346">
        <v>0</v>
      </c>
      <c r="H842" s="347">
        <v>29912</v>
      </c>
      <c r="I842" s="347">
        <v>105472</v>
      </c>
      <c r="J842" s="347">
        <v>21618</v>
      </c>
      <c r="K842" s="347">
        <v>2867</v>
      </c>
      <c r="L842" s="353">
        <v>0</v>
      </c>
      <c r="M842" s="318">
        <v>159869</v>
      </c>
    </row>
    <row r="843" spans="1:13" x14ac:dyDescent="0.25">
      <c r="A843" s="473"/>
      <c r="B843" s="462"/>
      <c r="C843" s="462"/>
      <c r="D843" s="462"/>
      <c r="E843" s="462"/>
      <c r="F843" s="39" t="s">
        <v>1</v>
      </c>
      <c r="G843" s="346">
        <v>0</v>
      </c>
      <c r="H843" s="347">
        <v>3934</v>
      </c>
      <c r="I843" s="347">
        <v>9863</v>
      </c>
      <c r="J843" s="347">
        <v>151</v>
      </c>
      <c r="K843" s="347">
        <v>0</v>
      </c>
      <c r="L843" s="353">
        <v>0</v>
      </c>
      <c r="M843" s="318">
        <v>13948</v>
      </c>
    </row>
    <row r="844" spans="1:13" x14ac:dyDescent="0.25">
      <c r="A844" s="473"/>
      <c r="B844" s="462"/>
      <c r="C844" s="462"/>
      <c r="D844" s="462"/>
      <c r="E844" s="462"/>
      <c r="F844" s="39" t="s">
        <v>0</v>
      </c>
      <c r="G844" s="346">
        <v>0</v>
      </c>
      <c r="H844" s="347">
        <v>18963</v>
      </c>
      <c r="I844" s="347">
        <v>71591</v>
      </c>
      <c r="J844" s="347">
        <v>17523</v>
      </c>
      <c r="K844" s="347">
        <v>394</v>
      </c>
      <c r="L844" s="353">
        <v>0</v>
      </c>
      <c r="M844" s="318">
        <v>108471</v>
      </c>
    </row>
    <row r="845" spans="1:13" x14ac:dyDescent="0.25">
      <c r="A845" s="473"/>
      <c r="B845" s="462"/>
      <c r="C845" s="463"/>
      <c r="D845" s="463"/>
      <c r="E845" s="465" t="s">
        <v>25</v>
      </c>
      <c r="F845" s="466"/>
      <c r="G845" s="348">
        <v>0</v>
      </c>
      <c r="H845" s="349">
        <v>55915</v>
      </c>
      <c r="I845" s="349">
        <v>196309</v>
      </c>
      <c r="J845" s="349">
        <v>42799</v>
      </c>
      <c r="K845" s="349">
        <v>4747</v>
      </c>
      <c r="L845" s="354">
        <v>0</v>
      </c>
      <c r="M845" s="319">
        <v>299770</v>
      </c>
    </row>
    <row r="846" spans="1:13" x14ac:dyDescent="0.25">
      <c r="A846" s="473"/>
      <c r="B846" s="462"/>
      <c r="C846" s="460" t="s">
        <v>5</v>
      </c>
      <c r="D846" s="460" t="s">
        <v>1253</v>
      </c>
      <c r="E846" s="464" t="s">
        <v>159</v>
      </c>
      <c r="F846" s="40" t="s">
        <v>3</v>
      </c>
      <c r="G846" s="350">
        <v>0</v>
      </c>
      <c r="H846" s="351">
        <v>4420</v>
      </c>
      <c r="I846" s="351">
        <v>4828</v>
      </c>
      <c r="J846" s="351">
        <v>17871</v>
      </c>
      <c r="K846" s="351">
        <v>1227</v>
      </c>
      <c r="L846" s="351">
        <v>0</v>
      </c>
      <c r="M846" s="320">
        <v>28346</v>
      </c>
    </row>
    <row r="847" spans="1:13" x14ac:dyDescent="0.25">
      <c r="A847" s="473"/>
      <c r="B847" s="462"/>
      <c r="C847" s="462"/>
      <c r="D847" s="462"/>
      <c r="E847" s="462"/>
      <c r="F847" s="39" t="s">
        <v>2</v>
      </c>
      <c r="G847" s="346">
        <v>0</v>
      </c>
      <c r="H847" s="347">
        <v>29441</v>
      </c>
      <c r="I847" s="347">
        <v>28610</v>
      </c>
      <c r="J847" s="347">
        <v>67580</v>
      </c>
      <c r="K847" s="347">
        <v>16211</v>
      </c>
      <c r="L847" s="347">
        <v>0</v>
      </c>
      <c r="M847" s="318">
        <v>141842</v>
      </c>
    </row>
    <row r="848" spans="1:13" x14ac:dyDescent="0.25">
      <c r="A848" s="473"/>
      <c r="B848" s="462"/>
      <c r="C848" s="462"/>
      <c r="D848" s="462"/>
      <c r="E848" s="462"/>
      <c r="F848" s="39" t="s">
        <v>1</v>
      </c>
      <c r="G848" s="346">
        <v>0</v>
      </c>
      <c r="H848" s="347">
        <v>11394</v>
      </c>
      <c r="I848" s="347">
        <v>16040</v>
      </c>
      <c r="J848" s="347">
        <v>14499</v>
      </c>
      <c r="K848" s="347">
        <v>803</v>
      </c>
      <c r="L848" s="347">
        <v>0</v>
      </c>
      <c r="M848" s="318">
        <v>42736</v>
      </c>
    </row>
    <row r="849" spans="1:13" x14ac:dyDescent="0.25">
      <c r="A849" s="473"/>
      <c r="B849" s="462"/>
      <c r="C849" s="462"/>
      <c r="D849" s="462"/>
      <c r="E849" s="462"/>
      <c r="F849" s="39" t="s">
        <v>0</v>
      </c>
      <c r="G849" s="346">
        <v>0</v>
      </c>
      <c r="H849" s="347">
        <v>31007</v>
      </c>
      <c r="I849" s="347">
        <v>118708</v>
      </c>
      <c r="J849" s="347">
        <v>56896</v>
      </c>
      <c r="K849" s="347">
        <v>648</v>
      </c>
      <c r="L849" s="347">
        <v>474</v>
      </c>
      <c r="M849" s="318">
        <v>207733</v>
      </c>
    </row>
    <row r="850" spans="1:13" x14ac:dyDescent="0.25">
      <c r="A850" s="473"/>
      <c r="B850" s="462"/>
      <c r="C850" s="462"/>
      <c r="D850" s="463"/>
      <c r="E850" s="465" t="s">
        <v>25</v>
      </c>
      <c r="F850" s="466"/>
      <c r="G850" s="348">
        <v>0</v>
      </c>
      <c r="H850" s="349">
        <v>76262</v>
      </c>
      <c r="I850" s="349">
        <v>168186</v>
      </c>
      <c r="J850" s="349">
        <v>156846</v>
      </c>
      <c r="K850" s="349">
        <v>18889</v>
      </c>
      <c r="L850" s="349">
        <v>474</v>
      </c>
      <c r="M850" s="319">
        <v>420657</v>
      </c>
    </row>
    <row r="851" spans="1:13" x14ac:dyDescent="0.25">
      <c r="A851" s="473"/>
      <c r="B851" s="462"/>
      <c r="C851" s="462"/>
      <c r="D851" s="460" t="s">
        <v>1254</v>
      </c>
      <c r="E851" s="464" t="s">
        <v>159</v>
      </c>
      <c r="F851" s="40" t="s">
        <v>3</v>
      </c>
      <c r="G851" s="350">
        <v>0</v>
      </c>
      <c r="H851" s="351">
        <v>0</v>
      </c>
      <c r="I851" s="351">
        <v>0</v>
      </c>
      <c r="J851" s="351">
        <v>229</v>
      </c>
      <c r="K851" s="351">
        <v>596</v>
      </c>
      <c r="L851" s="352">
        <v>0</v>
      </c>
      <c r="M851" s="320">
        <v>825</v>
      </c>
    </row>
    <row r="852" spans="1:13" x14ac:dyDescent="0.25">
      <c r="A852" s="473"/>
      <c r="B852" s="462"/>
      <c r="C852" s="462"/>
      <c r="D852" s="462"/>
      <c r="E852" s="462"/>
      <c r="F852" s="39" t="s">
        <v>2</v>
      </c>
      <c r="G852" s="346">
        <v>0</v>
      </c>
      <c r="H852" s="347">
        <v>439</v>
      </c>
      <c r="I852" s="347">
        <v>0</v>
      </c>
      <c r="J852" s="347">
        <v>22174</v>
      </c>
      <c r="K852" s="347">
        <v>0</v>
      </c>
      <c r="L852" s="353">
        <v>0</v>
      </c>
      <c r="M852" s="318">
        <v>22613</v>
      </c>
    </row>
    <row r="853" spans="1:13" x14ac:dyDescent="0.25">
      <c r="A853" s="473"/>
      <c r="B853" s="462"/>
      <c r="C853" s="462"/>
      <c r="D853" s="462"/>
      <c r="E853" s="462"/>
      <c r="F853" s="39" t="s">
        <v>1</v>
      </c>
      <c r="G853" s="346">
        <v>0</v>
      </c>
      <c r="H853" s="347">
        <v>0</v>
      </c>
      <c r="I853" s="347">
        <v>316</v>
      </c>
      <c r="J853" s="347">
        <v>434</v>
      </c>
      <c r="K853" s="347">
        <v>0</v>
      </c>
      <c r="L853" s="353">
        <v>0</v>
      </c>
      <c r="M853" s="318">
        <v>750</v>
      </c>
    </row>
    <row r="854" spans="1:13" x14ac:dyDescent="0.25">
      <c r="A854" s="473"/>
      <c r="B854" s="462"/>
      <c r="C854" s="462"/>
      <c r="D854" s="462"/>
      <c r="E854" s="462"/>
      <c r="F854" s="39" t="s">
        <v>0</v>
      </c>
      <c r="G854" s="346">
        <v>0</v>
      </c>
      <c r="H854" s="347">
        <v>1386</v>
      </c>
      <c r="I854" s="347">
        <v>15006</v>
      </c>
      <c r="J854" s="347">
        <v>16372</v>
      </c>
      <c r="K854" s="347">
        <v>0</v>
      </c>
      <c r="L854" s="353">
        <v>0</v>
      </c>
      <c r="M854" s="318">
        <v>32764</v>
      </c>
    </row>
    <row r="855" spans="1:13" x14ac:dyDescent="0.25">
      <c r="A855" s="473"/>
      <c r="B855" s="462"/>
      <c r="C855" s="462"/>
      <c r="D855" s="463"/>
      <c r="E855" s="465" t="s">
        <v>25</v>
      </c>
      <c r="F855" s="466"/>
      <c r="G855" s="348">
        <v>0</v>
      </c>
      <c r="H855" s="349">
        <v>1825</v>
      </c>
      <c r="I855" s="349">
        <v>15322</v>
      </c>
      <c r="J855" s="349">
        <v>39209</v>
      </c>
      <c r="K855" s="349">
        <v>596</v>
      </c>
      <c r="L855" s="354">
        <v>0</v>
      </c>
      <c r="M855" s="319">
        <v>56952</v>
      </c>
    </row>
    <row r="856" spans="1:13" x14ac:dyDescent="0.25">
      <c r="A856" s="473"/>
      <c r="B856" s="462"/>
      <c r="C856" s="462"/>
      <c r="D856" s="460" t="s">
        <v>1255</v>
      </c>
      <c r="E856" s="464" t="s">
        <v>159</v>
      </c>
      <c r="F856" s="40" t="s">
        <v>3</v>
      </c>
      <c r="G856" s="350">
        <v>0</v>
      </c>
      <c r="H856" s="351">
        <v>0</v>
      </c>
      <c r="I856" s="351">
        <v>0</v>
      </c>
      <c r="J856" s="351">
        <v>0</v>
      </c>
      <c r="K856" s="352">
        <v>0</v>
      </c>
      <c r="L856" s="352">
        <v>0</v>
      </c>
      <c r="M856" s="320">
        <v>0</v>
      </c>
    </row>
    <row r="857" spans="1:13" s="31" customFormat="1" x14ac:dyDescent="0.25">
      <c r="A857" s="473"/>
      <c r="B857" s="462"/>
      <c r="C857" s="462"/>
      <c r="D857" s="461"/>
      <c r="E857" s="461"/>
      <c r="F857" s="39" t="s">
        <v>2</v>
      </c>
      <c r="G857" s="346">
        <v>0</v>
      </c>
      <c r="H857" s="347">
        <v>0</v>
      </c>
      <c r="I857" s="347">
        <v>4881</v>
      </c>
      <c r="J857" s="347">
        <v>540</v>
      </c>
      <c r="K857" s="353">
        <v>0</v>
      </c>
      <c r="L857" s="353">
        <v>0</v>
      </c>
      <c r="M857" s="318">
        <v>5421</v>
      </c>
    </row>
    <row r="858" spans="1:13" x14ac:dyDescent="0.25">
      <c r="A858" s="473"/>
      <c r="B858" s="462"/>
      <c r="C858" s="462"/>
      <c r="D858" s="462"/>
      <c r="E858" s="462"/>
      <c r="F858" s="39" t="s">
        <v>1</v>
      </c>
      <c r="G858" s="346">
        <v>0</v>
      </c>
      <c r="H858" s="347">
        <v>0</v>
      </c>
      <c r="I858" s="347">
        <v>758</v>
      </c>
      <c r="J858" s="347">
        <v>0</v>
      </c>
      <c r="K858" s="353">
        <v>0</v>
      </c>
      <c r="L858" s="353">
        <v>0</v>
      </c>
      <c r="M858" s="318">
        <v>758</v>
      </c>
    </row>
    <row r="859" spans="1:13" x14ac:dyDescent="0.25">
      <c r="A859" s="473"/>
      <c r="B859" s="462"/>
      <c r="C859" s="462"/>
      <c r="D859" s="462"/>
      <c r="E859" s="462"/>
      <c r="F859" s="39" t="s">
        <v>0</v>
      </c>
      <c r="G859" s="346">
        <v>0</v>
      </c>
      <c r="H859" s="347">
        <v>5383</v>
      </c>
      <c r="I859" s="347">
        <v>17940</v>
      </c>
      <c r="J859" s="347">
        <v>1292</v>
      </c>
      <c r="K859" s="353">
        <v>0</v>
      </c>
      <c r="L859" s="353">
        <v>0</v>
      </c>
      <c r="M859" s="318">
        <v>24615</v>
      </c>
    </row>
    <row r="860" spans="1:13" x14ac:dyDescent="0.25">
      <c r="A860" s="473"/>
      <c r="B860" s="462"/>
      <c r="C860" s="462"/>
      <c r="D860" s="463"/>
      <c r="E860" s="465" t="s">
        <v>25</v>
      </c>
      <c r="F860" s="466"/>
      <c r="G860" s="348">
        <v>0</v>
      </c>
      <c r="H860" s="349">
        <v>5383</v>
      </c>
      <c r="I860" s="349">
        <v>23579</v>
      </c>
      <c r="J860" s="349">
        <v>1832</v>
      </c>
      <c r="K860" s="354">
        <v>0</v>
      </c>
      <c r="L860" s="354">
        <v>0</v>
      </c>
      <c r="M860" s="319">
        <v>30794</v>
      </c>
    </row>
    <row r="861" spans="1:13" x14ac:dyDescent="0.25">
      <c r="A861" s="473"/>
      <c r="B861" s="462"/>
      <c r="C861" s="462"/>
      <c r="D861" s="460" t="s">
        <v>1256</v>
      </c>
      <c r="E861" s="464" t="s">
        <v>159</v>
      </c>
      <c r="F861" s="40" t="s">
        <v>3</v>
      </c>
      <c r="G861" s="350">
        <v>0</v>
      </c>
      <c r="H861" s="351">
        <v>989</v>
      </c>
      <c r="I861" s="351">
        <v>26737</v>
      </c>
      <c r="J861" s="351">
        <v>21955</v>
      </c>
      <c r="K861" s="351">
        <v>27106</v>
      </c>
      <c r="L861" s="352">
        <v>0</v>
      </c>
      <c r="M861" s="320">
        <v>76787</v>
      </c>
    </row>
    <row r="862" spans="1:13" x14ac:dyDescent="0.25">
      <c r="A862" s="473"/>
      <c r="B862" s="462"/>
      <c r="C862" s="462"/>
      <c r="D862" s="462"/>
      <c r="E862" s="462"/>
      <c r="F862" s="39" t="s">
        <v>2</v>
      </c>
      <c r="G862" s="346">
        <v>0</v>
      </c>
      <c r="H862" s="347">
        <v>6895</v>
      </c>
      <c r="I862" s="347">
        <v>18996</v>
      </c>
      <c r="J862" s="347">
        <v>34631</v>
      </c>
      <c r="K862" s="347">
        <v>13034</v>
      </c>
      <c r="L862" s="353">
        <v>0</v>
      </c>
      <c r="M862" s="318">
        <v>73556</v>
      </c>
    </row>
    <row r="863" spans="1:13" x14ac:dyDescent="0.25">
      <c r="A863" s="473"/>
      <c r="B863" s="462"/>
      <c r="C863" s="462"/>
      <c r="D863" s="462"/>
      <c r="E863" s="462"/>
      <c r="F863" s="39" t="s">
        <v>1</v>
      </c>
      <c r="G863" s="346">
        <v>0</v>
      </c>
      <c r="H863" s="347">
        <v>19199</v>
      </c>
      <c r="I863" s="347">
        <v>10711</v>
      </c>
      <c r="J863" s="347">
        <v>5572</v>
      </c>
      <c r="K863" s="347">
        <v>0</v>
      </c>
      <c r="L863" s="353">
        <v>0</v>
      </c>
      <c r="M863" s="318">
        <v>35482</v>
      </c>
    </row>
    <row r="864" spans="1:13" x14ac:dyDescent="0.25">
      <c r="A864" s="473"/>
      <c r="B864" s="462"/>
      <c r="C864" s="462"/>
      <c r="D864" s="462"/>
      <c r="E864" s="462"/>
      <c r="F864" s="39" t="s">
        <v>0</v>
      </c>
      <c r="G864" s="346">
        <v>0</v>
      </c>
      <c r="H864" s="347">
        <v>13008</v>
      </c>
      <c r="I864" s="347">
        <v>134068</v>
      </c>
      <c r="J864" s="347">
        <v>19994</v>
      </c>
      <c r="K864" s="347">
        <v>232</v>
      </c>
      <c r="L864" s="353">
        <v>0</v>
      </c>
      <c r="M864" s="318">
        <v>167302</v>
      </c>
    </row>
    <row r="865" spans="1:13" x14ac:dyDescent="0.25">
      <c r="A865" s="473"/>
      <c r="B865" s="462"/>
      <c r="C865" s="462"/>
      <c r="D865" s="463"/>
      <c r="E865" s="465" t="s">
        <v>25</v>
      </c>
      <c r="F865" s="466"/>
      <c r="G865" s="348">
        <v>0</v>
      </c>
      <c r="H865" s="349">
        <v>40091</v>
      </c>
      <c r="I865" s="349">
        <v>190512</v>
      </c>
      <c r="J865" s="349">
        <v>82152</v>
      </c>
      <c r="K865" s="349">
        <v>40372</v>
      </c>
      <c r="L865" s="354">
        <v>0</v>
      </c>
      <c r="M865" s="319">
        <v>353127</v>
      </c>
    </row>
    <row r="866" spans="1:13" x14ac:dyDescent="0.25">
      <c r="A866" s="473"/>
      <c r="B866" s="462"/>
      <c r="C866" s="462"/>
      <c r="D866" s="460" t="s">
        <v>1257</v>
      </c>
      <c r="E866" s="464" t="s">
        <v>159</v>
      </c>
      <c r="F866" s="40" t="s">
        <v>3</v>
      </c>
      <c r="G866" s="350">
        <v>0</v>
      </c>
      <c r="H866" s="351">
        <v>0</v>
      </c>
      <c r="I866" s="351">
        <v>1087</v>
      </c>
      <c r="J866" s="351">
        <v>755</v>
      </c>
      <c r="K866" s="351">
        <v>0</v>
      </c>
      <c r="L866" s="352">
        <v>0</v>
      </c>
      <c r="M866" s="320">
        <v>1842</v>
      </c>
    </row>
    <row r="867" spans="1:13" x14ac:dyDescent="0.25">
      <c r="A867" s="473"/>
      <c r="B867" s="462"/>
      <c r="C867" s="462"/>
      <c r="D867" s="462"/>
      <c r="E867" s="462"/>
      <c r="F867" s="39" t="s">
        <v>2</v>
      </c>
      <c r="G867" s="346">
        <v>0</v>
      </c>
      <c r="H867" s="347">
        <v>0</v>
      </c>
      <c r="I867" s="347">
        <v>0</v>
      </c>
      <c r="J867" s="347">
        <v>840</v>
      </c>
      <c r="K867" s="347">
        <v>811</v>
      </c>
      <c r="L867" s="353">
        <v>0</v>
      </c>
      <c r="M867" s="318">
        <v>1651</v>
      </c>
    </row>
    <row r="868" spans="1:13" x14ac:dyDescent="0.25">
      <c r="A868" s="473"/>
      <c r="B868" s="462"/>
      <c r="C868" s="462"/>
      <c r="D868" s="462"/>
      <c r="E868" s="462"/>
      <c r="F868" s="39" t="s">
        <v>1</v>
      </c>
      <c r="G868" s="346">
        <v>0</v>
      </c>
      <c r="H868" s="347">
        <v>0</v>
      </c>
      <c r="I868" s="347">
        <v>229</v>
      </c>
      <c r="J868" s="347">
        <v>0</v>
      </c>
      <c r="K868" s="347">
        <v>0</v>
      </c>
      <c r="L868" s="353">
        <v>0</v>
      </c>
      <c r="M868" s="318">
        <v>229</v>
      </c>
    </row>
    <row r="869" spans="1:13" x14ac:dyDescent="0.25">
      <c r="A869" s="473"/>
      <c r="B869" s="462"/>
      <c r="C869" s="462"/>
      <c r="D869" s="462"/>
      <c r="E869" s="462"/>
      <c r="F869" s="39" t="s">
        <v>0</v>
      </c>
      <c r="G869" s="346">
        <v>0</v>
      </c>
      <c r="H869" s="347">
        <v>4843</v>
      </c>
      <c r="I869" s="347">
        <v>545</v>
      </c>
      <c r="J869" s="347">
        <v>6759</v>
      </c>
      <c r="K869" s="347">
        <v>0</v>
      </c>
      <c r="L869" s="353">
        <v>0</v>
      </c>
      <c r="M869" s="318">
        <v>12147</v>
      </c>
    </row>
    <row r="870" spans="1:13" x14ac:dyDescent="0.25">
      <c r="A870" s="473"/>
      <c r="B870" s="462"/>
      <c r="C870" s="462"/>
      <c r="D870" s="463"/>
      <c r="E870" s="465" t="s">
        <v>25</v>
      </c>
      <c r="F870" s="466"/>
      <c r="G870" s="348">
        <v>0</v>
      </c>
      <c r="H870" s="349">
        <v>4843</v>
      </c>
      <c r="I870" s="349">
        <v>1861</v>
      </c>
      <c r="J870" s="349">
        <v>8354</v>
      </c>
      <c r="K870" s="349">
        <v>811</v>
      </c>
      <c r="L870" s="354">
        <v>0</v>
      </c>
      <c r="M870" s="319">
        <v>15869</v>
      </c>
    </row>
    <row r="871" spans="1:13" x14ac:dyDescent="0.25">
      <c r="A871" s="473"/>
      <c r="B871" s="462"/>
      <c r="C871" s="462"/>
      <c r="D871" s="460" t="s">
        <v>1258</v>
      </c>
      <c r="E871" s="464" t="s">
        <v>159</v>
      </c>
      <c r="F871" s="40" t="s">
        <v>3</v>
      </c>
      <c r="G871" s="350">
        <v>0</v>
      </c>
      <c r="H871" s="352">
        <v>0</v>
      </c>
      <c r="I871" s="351">
        <v>0</v>
      </c>
      <c r="J871" s="351">
        <v>0</v>
      </c>
      <c r="K871" s="352">
        <v>0</v>
      </c>
      <c r="L871" s="352">
        <v>0</v>
      </c>
      <c r="M871" s="320">
        <v>0</v>
      </c>
    </row>
    <row r="872" spans="1:13" s="31" customFormat="1" x14ac:dyDescent="0.25">
      <c r="A872" s="473"/>
      <c r="B872" s="462"/>
      <c r="C872" s="462"/>
      <c r="D872" s="461"/>
      <c r="E872" s="461"/>
      <c r="F872" s="39" t="s">
        <v>2</v>
      </c>
      <c r="G872" s="346">
        <v>0</v>
      </c>
      <c r="H872" s="353">
        <v>0</v>
      </c>
      <c r="I872" s="347">
        <v>0</v>
      </c>
      <c r="J872" s="347">
        <v>92</v>
      </c>
      <c r="K872" s="353">
        <v>0</v>
      </c>
      <c r="L872" s="353">
        <v>0</v>
      </c>
      <c r="M872" s="318">
        <v>92</v>
      </c>
    </row>
    <row r="873" spans="1:13" x14ac:dyDescent="0.25">
      <c r="A873" s="473"/>
      <c r="B873" s="462"/>
      <c r="C873" s="462"/>
      <c r="D873" s="462"/>
      <c r="E873" s="462"/>
      <c r="F873" s="39" t="s">
        <v>1</v>
      </c>
      <c r="G873" s="346">
        <v>0</v>
      </c>
      <c r="H873" s="353">
        <v>0</v>
      </c>
      <c r="I873" s="347">
        <v>627</v>
      </c>
      <c r="J873" s="347">
        <v>0</v>
      </c>
      <c r="K873" s="353">
        <v>0</v>
      </c>
      <c r="L873" s="353">
        <v>0</v>
      </c>
      <c r="M873" s="318">
        <v>627</v>
      </c>
    </row>
    <row r="874" spans="1:13" x14ac:dyDescent="0.25">
      <c r="A874" s="473"/>
      <c r="B874" s="462"/>
      <c r="C874" s="462"/>
      <c r="D874" s="462"/>
      <c r="E874" s="462"/>
      <c r="F874" s="39" t="s">
        <v>0</v>
      </c>
      <c r="G874" s="346">
        <v>0</v>
      </c>
      <c r="H874" s="353">
        <v>0</v>
      </c>
      <c r="I874" s="347">
        <v>15644</v>
      </c>
      <c r="J874" s="347">
        <v>0</v>
      </c>
      <c r="K874" s="353">
        <v>0</v>
      </c>
      <c r="L874" s="353">
        <v>0</v>
      </c>
      <c r="M874" s="318">
        <v>15644</v>
      </c>
    </row>
    <row r="875" spans="1:13" x14ac:dyDescent="0.25">
      <c r="A875" s="473"/>
      <c r="B875" s="462"/>
      <c r="C875" s="462"/>
      <c r="D875" s="463"/>
      <c r="E875" s="465" t="s">
        <v>25</v>
      </c>
      <c r="F875" s="466"/>
      <c r="G875" s="348">
        <v>0</v>
      </c>
      <c r="H875" s="354">
        <v>0</v>
      </c>
      <c r="I875" s="349">
        <v>16271</v>
      </c>
      <c r="J875" s="349">
        <v>92</v>
      </c>
      <c r="K875" s="354">
        <v>0</v>
      </c>
      <c r="L875" s="354">
        <v>0</v>
      </c>
      <c r="M875" s="319">
        <v>16363</v>
      </c>
    </row>
    <row r="876" spans="1:13" x14ac:dyDescent="0.25">
      <c r="A876" s="473"/>
      <c r="B876" s="462"/>
      <c r="C876" s="462"/>
      <c r="D876" s="460" t="s">
        <v>1259</v>
      </c>
      <c r="E876" s="464" t="s">
        <v>159</v>
      </c>
      <c r="F876" s="40" t="s">
        <v>3</v>
      </c>
      <c r="G876" s="350">
        <v>0</v>
      </c>
      <c r="H876" s="351">
        <v>3391</v>
      </c>
      <c r="I876" s="351">
        <v>1560</v>
      </c>
      <c r="J876" s="351">
        <v>301</v>
      </c>
      <c r="K876" s="351">
        <v>0</v>
      </c>
      <c r="L876" s="351">
        <v>0</v>
      </c>
      <c r="M876" s="320">
        <v>5252</v>
      </c>
    </row>
    <row r="877" spans="1:13" x14ac:dyDescent="0.25">
      <c r="A877" s="473"/>
      <c r="B877" s="462"/>
      <c r="C877" s="462"/>
      <c r="D877" s="462"/>
      <c r="E877" s="462"/>
      <c r="F877" s="39" t="s">
        <v>2</v>
      </c>
      <c r="G877" s="346">
        <v>0</v>
      </c>
      <c r="H877" s="347">
        <v>11897</v>
      </c>
      <c r="I877" s="347">
        <v>1764</v>
      </c>
      <c r="J877" s="347">
        <v>2563</v>
      </c>
      <c r="K877" s="347">
        <v>1891</v>
      </c>
      <c r="L877" s="347">
        <v>266</v>
      </c>
      <c r="M877" s="318">
        <v>18381</v>
      </c>
    </row>
    <row r="878" spans="1:13" x14ac:dyDescent="0.25">
      <c r="A878" s="473"/>
      <c r="B878" s="462"/>
      <c r="C878" s="462"/>
      <c r="D878" s="462"/>
      <c r="E878" s="462"/>
      <c r="F878" s="39" t="s">
        <v>1</v>
      </c>
      <c r="G878" s="346">
        <v>0</v>
      </c>
      <c r="H878" s="347">
        <v>0</v>
      </c>
      <c r="I878" s="347">
        <v>0</v>
      </c>
      <c r="J878" s="347">
        <v>751</v>
      </c>
      <c r="K878" s="347">
        <v>38</v>
      </c>
      <c r="L878" s="347">
        <v>0</v>
      </c>
      <c r="M878" s="318">
        <v>789</v>
      </c>
    </row>
    <row r="879" spans="1:13" x14ac:dyDescent="0.25">
      <c r="A879" s="473"/>
      <c r="B879" s="462"/>
      <c r="C879" s="462"/>
      <c r="D879" s="462"/>
      <c r="E879" s="462"/>
      <c r="F879" s="39" t="s">
        <v>0</v>
      </c>
      <c r="G879" s="346">
        <v>0</v>
      </c>
      <c r="H879" s="347">
        <v>805</v>
      </c>
      <c r="I879" s="347">
        <v>14805</v>
      </c>
      <c r="J879" s="347">
        <v>3853</v>
      </c>
      <c r="K879" s="347">
        <v>144</v>
      </c>
      <c r="L879" s="347">
        <v>0</v>
      </c>
      <c r="M879" s="318">
        <v>19607</v>
      </c>
    </row>
    <row r="880" spans="1:13" x14ac:dyDescent="0.25">
      <c r="A880" s="473"/>
      <c r="B880" s="462"/>
      <c r="C880" s="462"/>
      <c r="D880" s="463"/>
      <c r="E880" s="465" t="s">
        <v>25</v>
      </c>
      <c r="F880" s="466"/>
      <c r="G880" s="348">
        <v>0</v>
      </c>
      <c r="H880" s="349">
        <v>16093</v>
      </c>
      <c r="I880" s="349">
        <v>18129</v>
      </c>
      <c r="J880" s="349">
        <v>7468</v>
      </c>
      <c r="K880" s="349">
        <v>2073</v>
      </c>
      <c r="L880" s="349">
        <v>266</v>
      </c>
      <c r="M880" s="319">
        <v>44029</v>
      </c>
    </row>
    <row r="881" spans="1:13" x14ac:dyDescent="0.25">
      <c r="A881" s="473"/>
      <c r="B881" s="462"/>
      <c r="C881" s="462"/>
      <c r="D881" s="460" t="s">
        <v>1260</v>
      </c>
      <c r="E881" s="464" t="s">
        <v>159</v>
      </c>
      <c r="F881" s="40" t="s">
        <v>3</v>
      </c>
      <c r="G881" s="350">
        <v>0</v>
      </c>
      <c r="H881" s="352">
        <v>0</v>
      </c>
      <c r="I881" s="351">
        <v>509</v>
      </c>
      <c r="J881" s="351">
        <v>2322</v>
      </c>
      <c r="K881" s="351">
        <v>3024</v>
      </c>
      <c r="L881" s="352">
        <v>0</v>
      </c>
      <c r="M881" s="320">
        <v>5855</v>
      </c>
    </row>
    <row r="882" spans="1:13" x14ac:dyDescent="0.25">
      <c r="A882" s="473"/>
      <c r="B882" s="462"/>
      <c r="C882" s="462"/>
      <c r="D882" s="462"/>
      <c r="E882" s="462"/>
      <c r="F882" s="39" t="s">
        <v>2</v>
      </c>
      <c r="G882" s="346">
        <v>0</v>
      </c>
      <c r="H882" s="353">
        <v>0</v>
      </c>
      <c r="I882" s="347">
        <v>1661</v>
      </c>
      <c r="J882" s="347">
        <v>12321</v>
      </c>
      <c r="K882" s="347">
        <v>1636</v>
      </c>
      <c r="L882" s="353">
        <v>0</v>
      </c>
      <c r="M882" s="318">
        <v>15618</v>
      </c>
    </row>
    <row r="883" spans="1:13" x14ac:dyDescent="0.25">
      <c r="A883" s="473"/>
      <c r="B883" s="462"/>
      <c r="C883" s="462"/>
      <c r="D883" s="462"/>
      <c r="E883" s="462"/>
      <c r="F883" s="39" t="s">
        <v>1</v>
      </c>
      <c r="G883" s="346">
        <v>0</v>
      </c>
      <c r="H883" s="353">
        <v>0</v>
      </c>
      <c r="I883" s="347">
        <v>1590</v>
      </c>
      <c r="J883" s="347">
        <v>1386</v>
      </c>
      <c r="K883" s="347">
        <v>0</v>
      </c>
      <c r="L883" s="353">
        <v>0</v>
      </c>
      <c r="M883" s="318">
        <v>2976</v>
      </c>
    </row>
    <row r="884" spans="1:13" x14ac:dyDescent="0.25">
      <c r="A884" s="473"/>
      <c r="B884" s="462"/>
      <c r="C884" s="462"/>
      <c r="D884" s="462"/>
      <c r="E884" s="462"/>
      <c r="F884" s="39" t="s">
        <v>0</v>
      </c>
      <c r="G884" s="346">
        <v>0</v>
      </c>
      <c r="H884" s="353">
        <v>0</v>
      </c>
      <c r="I884" s="347">
        <v>12291</v>
      </c>
      <c r="J884" s="347">
        <v>3602</v>
      </c>
      <c r="K884" s="347">
        <v>0</v>
      </c>
      <c r="L884" s="353">
        <v>0</v>
      </c>
      <c r="M884" s="318">
        <v>15893</v>
      </c>
    </row>
    <row r="885" spans="1:13" x14ac:dyDescent="0.25">
      <c r="A885" s="473"/>
      <c r="B885" s="462"/>
      <c r="C885" s="462"/>
      <c r="D885" s="463"/>
      <c r="E885" s="465" t="s">
        <v>25</v>
      </c>
      <c r="F885" s="466"/>
      <c r="G885" s="348">
        <v>0</v>
      </c>
      <c r="H885" s="354">
        <v>0</v>
      </c>
      <c r="I885" s="349">
        <v>16051</v>
      </c>
      <c r="J885" s="349">
        <v>19631</v>
      </c>
      <c r="K885" s="349">
        <v>4660</v>
      </c>
      <c r="L885" s="354">
        <v>0</v>
      </c>
      <c r="M885" s="319">
        <v>40342</v>
      </c>
    </row>
    <row r="886" spans="1:13" x14ac:dyDescent="0.25">
      <c r="A886" s="473"/>
      <c r="B886" s="462"/>
      <c r="C886" s="462"/>
      <c r="D886" s="460" t="s">
        <v>1261</v>
      </c>
      <c r="E886" s="464" t="s">
        <v>159</v>
      </c>
      <c r="F886" s="40" t="s">
        <v>3</v>
      </c>
      <c r="G886" s="350">
        <v>0</v>
      </c>
      <c r="H886" s="351">
        <v>0</v>
      </c>
      <c r="I886" s="351">
        <v>369</v>
      </c>
      <c r="J886" s="351">
        <v>0</v>
      </c>
      <c r="K886" s="351">
        <v>0</v>
      </c>
      <c r="L886" s="352">
        <v>0</v>
      </c>
      <c r="M886" s="320">
        <v>369</v>
      </c>
    </row>
    <row r="887" spans="1:13" x14ac:dyDescent="0.25">
      <c r="A887" s="473"/>
      <c r="B887" s="462"/>
      <c r="C887" s="462"/>
      <c r="D887" s="462"/>
      <c r="E887" s="462"/>
      <c r="F887" s="39" t="s">
        <v>2</v>
      </c>
      <c r="G887" s="346">
        <v>0</v>
      </c>
      <c r="H887" s="347">
        <v>1276</v>
      </c>
      <c r="I887" s="347">
        <v>248</v>
      </c>
      <c r="J887" s="347">
        <v>11675</v>
      </c>
      <c r="K887" s="347">
        <v>621</v>
      </c>
      <c r="L887" s="353">
        <v>0</v>
      </c>
      <c r="M887" s="318">
        <v>13820</v>
      </c>
    </row>
    <row r="888" spans="1:13" x14ac:dyDescent="0.25">
      <c r="A888" s="473"/>
      <c r="B888" s="462"/>
      <c r="C888" s="462"/>
      <c r="D888" s="462"/>
      <c r="E888" s="462"/>
      <c r="F888" s="39" t="s">
        <v>1</v>
      </c>
      <c r="G888" s="346">
        <v>0</v>
      </c>
      <c r="H888" s="347">
        <v>0</v>
      </c>
      <c r="I888" s="347">
        <v>1085</v>
      </c>
      <c r="J888" s="347">
        <v>223</v>
      </c>
      <c r="K888" s="347">
        <v>0</v>
      </c>
      <c r="L888" s="353">
        <v>0</v>
      </c>
      <c r="M888" s="318">
        <v>1308</v>
      </c>
    </row>
    <row r="889" spans="1:13" x14ac:dyDescent="0.25">
      <c r="A889" s="473"/>
      <c r="B889" s="462"/>
      <c r="C889" s="462"/>
      <c r="D889" s="462"/>
      <c r="E889" s="462"/>
      <c r="F889" s="39" t="s">
        <v>0</v>
      </c>
      <c r="G889" s="346">
        <v>0</v>
      </c>
      <c r="H889" s="347">
        <v>0</v>
      </c>
      <c r="I889" s="347">
        <v>61038</v>
      </c>
      <c r="J889" s="347">
        <v>5736</v>
      </c>
      <c r="K889" s="347">
        <v>3509</v>
      </c>
      <c r="L889" s="353">
        <v>0</v>
      </c>
      <c r="M889" s="318">
        <v>70283</v>
      </c>
    </row>
    <row r="890" spans="1:13" x14ac:dyDescent="0.25">
      <c r="A890" s="473"/>
      <c r="B890" s="462"/>
      <c r="C890" s="462"/>
      <c r="D890" s="463"/>
      <c r="E890" s="465" t="s">
        <v>25</v>
      </c>
      <c r="F890" s="466"/>
      <c r="G890" s="348">
        <v>0</v>
      </c>
      <c r="H890" s="349">
        <v>1276</v>
      </c>
      <c r="I890" s="349">
        <v>62740</v>
      </c>
      <c r="J890" s="349">
        <v>17634</v>
      </c>
      <c r="K890" s="349">
        <v>4130</v>
      </c>
      <c r="L890" s="354">
        <v>0</v>
      </c>
      <c r="M890" s="319">
        <v>85780</v>
      </c>
    </row>
    <row r="891" spans="1:13" x14ac:dyDescent="0.25">
      <c r="A891" s="473"/>
      <c r="B891" s="462"/>
      <c r="C891" s="462"/>
      <c r="D891" s="460" t="s">
        <v>1262</v>
      </c>
      <c r="E891" s="464" t="s">
        <v>159</v>
      </c>
      <c r="F891" s="40" t="s">
        <v>3</v>
      </c>
      <c r="G891" s="350">
        <v>0</v>
      </c>
      <c r="H891" s="351">
        <v>120342</v>
      </c>
      <c r="I891" s="351">
        <v>107296</v>
      </c>
      <c r="J891" s="351">
        <v>220714</v>
      </c>
      <c r="K891" s="351">
        <v>117673</v>
      </c>
      <c r="L891" s="351">
        <v>7239</v>
      </c>
      <c r="M891" s="320">
        <v>573264</v>
      </c>
    </row>
    <row r="892" spans="1:13" x14ac:dyDescent="0.25">
      <c r="A892" s="473"/>
      <c r="B892" s="462"/>
      <c r="C892" s="462"/>
      <c r="D892" s="462"/>
      <c r="E892" s="462"/>
      <c r="F892" s="39" t="s">
        <v>2</v>
      </c>
      <c r="G892" s="346">
        <v>0</v>
      </c>
      <c r="H892" s="347">
        <v>655706</v>
      </c>
      <c r="I892" s="347">
        <v>478546</v>
      </c>
      <c r="J892" s="347">
        <v>1754345</v>
      </c>
      <c r="K892" s="347">
        <v>666366</v>
      </c>
      <c r="L892" s="347">
        <v>31091</v>
      </c>
      <c r="M892" s="318">
        <v>3586054</v>
      </c>
    </row>
    <row r="893" spans="1:13" x14ac:dyDescent="0.25">
      <c r="A893" s="473"/>
      <c r="B893" s="462"/>
      <c r="C893" s="462"/>
      <c r="D893" s="462"/>
      <c r="E893" s="462"/>
      <c r="F893" s="39" t="s">
        <v>1</v>
      </c>
      <c r="G893" s="346">
        <v>0</v>
      </c>
      <c r="H893" s="347">
        <v>152864</v>
      </c>
      <c r="I893" s="347">
        <v>221998</v>
      </c>
      <c r="J893" s="347">
        <v>151046</v>
      </c>
      <c r="K893" s="347">
        <v>4009</v>
      </c>
      <c r="L893" s="347">
        <v>0</v>
      </c>
      <c r="M893" s="318">
        <v>529917</v>
      </c>
    </row>
    <row r="894" spans="1:13" x14ac:dyDescent="0.25">
      <c r="A894" s="473"/>
      <c r="B894" s="462"/>
      <c r="C894" s="462"/>
      <c r="D894" s="462"/>
      <c r="E894" s="462"/>
      <c r="F894" s="39" t="s">
        <v>0</v>
      </c>
      <c r="G894" s="346">
        <v>0</v>
      </c>
      <c r="H894" s="347">
        <v>690979</v>
      </c>
      <c r="I894" s="347">
        <v>2456651</v>
      </c>
      <c r="J894" s="347">
        <v>1164389</v>
      </c>
      <c r="K894" s="347">
        <v>51369</v>
      </c>
      <c r="L894" s="347">
        <v>207</v>
      </c>
      <c r="M894" s="318">
        <v>4363595</v>
      </c>
    </row>
    <row r="895" spans="1:13" x14ac:dyDescent="0.25">
      <c r="A895" s="473"/>
      <c r="B895" s="462"/>
      <c r="C895" s="462"/>
      <c r="D895" s="463"/>
      <c r="E895" s="465" t="s">
        <v>25</v>
      </c>
      <c r="F895" s="466"/>
      <c r="G895" s="348">
        <v>0</v>
      </c>
      <c r="H895" s="349">
        <v>1619891</v>
      </c>
      <c r="I895" s="349">
        <v>3264491</v>
      </c>
      <c r="J895" s="349">
        <v>3290494</v>
      </c>
      <c r="K895" s="349">
        <v>839417</v>
      </c>
      <c r="L895" s="349">
        <v>38537</v>
      </c>
      <c r="M895" s="319">
        <v>9052830</v>
      </c>
    </row>
    <row r="896" spans="1:13" x14ac:dyDescent="0.25">
      <c r="A896" s="473"/>
      <c r="B896" s="462"/>
      <c r="C896" s="462"/>
      <c r="D896" s="460" t="s">
        <v>1263</v>
      </c>
      <c r="E896" s="464" t="s">
        <v>159</v>
      </c>
      <c r="F896" s="40" t="s">
        <v>3</v>
      </c>
      <c r="G896" s="350">
        <v>0</v>
      </c>
      <c r="H896" s="351">
        <v>2257</v>
      </c>
      <c r="I896" s="351">
        <v>2032</v>
      </c>
      <c r="J896" s="351">
        <v>8299</v>
      </c>
      <c r="K896" s="351">
        <v>3976</v>
      </c>
      <c r="L896" s="352">
        <v>0</v>
      </c>
      <c r="M896" s="320">
        <v>16564</v>
      </c>
    </row>
    <row r="897" spans="1:13" x14ac:dyDescent="0.25">
      <c r="A897" s="473"/>
      <c r="B897" s="462"/>
      <c r="C897" s="462"/>
      <c r="D897" s="462"/>
      <c r="E897" s="462"/>
      <c r="F897" s="39" t="s">
        <v>2</v>
      </c>
      <c r="G897" s="346">
        <v>0</v>
      </c>
      <c r="H897" s="347">
        <v>3903</v>
      </c>
      <c r="I897" s="347">
        <v>16576</v>
      </c>
      <c r="J897" s="347">
        <v>63268</v>
      </c>
      <c r="K897" s="347">
        <v>34666</v>
      </c>
      <c r="L897" s="353">
        <v>0</v>
      </c>
      <c r="M897" s="318">
        <v>118413</v>
      </c>
    </row>
    <row r="898" spans="1:13" x14ac:dyDescent="0.25">
      <c r="A898" s="473"/>
      <c r="B898" s="462"/>
      <c r="C898" s="462"/>
      <c r="D898" s="462"/>
      <c r="E898" s="462"/>
      <c r="F898" s="39" t="s">
        <v>1</v>
      </c>
      <c r="G898" s="346">
        <v>0</v>
      </c>
      <c r="H898" s="347">
        <v>0</v>
      </c>
      <c r="I898" s="347">
        <v>4564</v>
      </c>
      <c r="J898" s="347">
        <v>1893</v>
      </c>
      <c r="K898" s="347">
        <v>0</v>
      </c>
      <c r="L898" s="353">
        <v>0</v>
      </c>
      <c r="M898" s="318">
        <v>6457</v>
      </c>
    </row>
    <row r="899" spans="1:13" x14ac:dyDescent="0.25">
      <c r="A899" s="473"/>
      <c r="B899" s="462"/>
      <c r="C899" s="462"/>
      <c r="D899" s="462"/>
      <c r="E899" s="462"/>
      <c r="F899" s="39" t="s">
        <v>0</v>
      </c>
      <c r="G899" s="346">
        <v>0</v>
      </c>
      <c r="H899" s="347">
        <v>156</v>
      </c>
      <c r="I899" s="347">
        <v>59822</v>
      </c>
      <c r="J899" s="347">
        <v>61309</v>
      </c>
      <c r="K899" s="347">
        <v>3160</v>
      </c>
      <c r="L899" s="353">
        <v>0</v>
      </c>
      <c r="M899" s="318">
        <v>124447</v>
      </c>
    </row>
    <row r="900" spans="1:13" x14ac:dyDescent="0.25">
      <c r="A900" s="473"/>
      <c r="B900" s="462"/>
      <c r="C900" s="462"/>
      <c r="D900" s="463"/>
      <c r="E900" s="465" t="s">
        <v>25</v>
      </c>
      <c r="F900" s="466"/>
      <c r="G900" s="348">
        <v>0</v>
      </c>
      <c r="H900" s="349">
        <v>6316</v>
      </c>
      <c r="I900" s="349">
        <v>82994</v>
      </c>
      <c r="J900" s="349">
        <v>134769</v>
      </c>
      <c r="K900" s="349">
        <v>41802</v>
      </c>
      <c r="L900" s="354">
        <v>0</v>
      </c>
      <c r="M900" s="319">
        <v>265881</v>
      </c>
    </row>
    <row r="901" spans="1:13" x14ac:dyDescent="0.25">
      <c r="A901" s="473"/>
      <c r="B901" s="462"/>
      <c r="C901" s="462"/>
      <c r="D901" s="460" t="s">
        <v>1264</v>
      </c>
      <c r="E901" s="464" t="s">
        <v>159</v>
      </c>
      <c r="F901" s="40" t="s">
        <v>3</v>
      </c>
      <c r="G901" s="350">
        <v>0</v>
      </c>
      <c r="H901" s="351">
        <v>0</v>
      </c>
      <c r="I901" s="351">
        <v>0</v>
      </c>
      <c r="J901" s="351">
        <v>8544</v>
      </c>
      <c r="K901" s="351">
        <v>0</v>
      </c>
      <c r="L901" s="352">
        <v>0</v>
      </c>
      <c r="M901" s="320">
        <v>8544</v>
      </c>
    </row>
    <row r="902" spans="1:13" x14ac:dyDescent="0.25">
      <c r="A902" s="473"/>
      <c r="B902" s="462"/>
      <c r="C902" s="462"/>
      <c r="D902" s="462"/>
      <c r="E902" s="462"/>
      <c r="F902" s="39" t="s">
        <v>2</v>
      </c>
      <c r="G902" s="346">
        <v>0</v>
      </c>
      <c r="H902" s="347">
        <v>9710</v>
      </c>
      <c r="I902" s="347">
        <v>23764</v>
      </c>
      <c r="J902" s="347">
        <v>7184</v>
      </c>
      <c r="K902" s="347">
        <v>1025</v>
      </c>
      <c r="L902" s="353">
        <v>0</v>
      </c>
      <c r="M902" s="318">
        <v>41683</v>
      </c>
    </row>
    <row r="903" spans="1:13" x14ac:dyDescent="0.25">
      <c r="A903" s="473"/>
      <c r="B903" s="462"/>
      <c r="C903" s="462"/>
      <c r="D903" s="462"/>
      <c r="E903" s="462"/>
      <c r="F903" s="39" t="s">
        <v>1</v>
      </c>
      <c r="G903" s="346">
        <v>0</v>
      </c>
      <c r="H903" s="347">
        <v>70</v>
      </c>
      <c r="I903" s="347">
        <v>26695</v>
      </c>
      <c r="J903" s="347">
        <v>161</v>
      </c>
      <c r="K903" s="347">
        <v>0</v>
      </c>
      <c r="L903" s="353">
        <v>0</v>
      </c>
      <c r="M903" s="318">
        <v>26926</v>
      </c>
    </row>
    <row r="904" spans="1:13" x14ac:dyDescent="0.25">
      <c r="A904" s="473"/>
      <c r="B904" s="462"/>
      <c r="C904" s="462"/>
      <c r="D904" s="462"/>
      <c r="E904" s="462"/>
      <c r="F904" s="39" t="s">
        <v>0</v>
      </c>
      <c r="G904" s="346">
        <v>0</v>
      </c>
      <c r="H904" s="347">
        <v>31260</v>
      </c>
      <c r="I904" s="347">
        <v>57213</v>
      </c>
      <c r="J904" s="347">
        <v>17835</v>
      </c>
      <c r="K904" s="347">
        <v>23</v>
      </c>
      <c r="L904" s="353">
        <v>0</v>
      </c>
      <c r="M904" s="318">
        <v>106331</v>
      </c>
    </row>
    <row r="905" spans="1:13" x14ac:dyDescent="0.25">
      <c r="A905" s="473"/>
      <c r="B905" s="463"/>
      <c r="C905" s="463"/>
      <c r="D905" s="463"/>
      <c r="E905" s="465" t="s">
        <v>25</v>
      </c>
      <c r="F905" s="466"/>
      <c r="G905" s="348">
        <v>0</v>
      </c>
      <c r="H905" s="349">
        <v>41040</v>
      </c>
      <c r="I905" s="349">
        <v>107672</v>
      </c>
      <c r="J905" s="349">
        <v>33724</v>
      </c>
      <c r="K905" s="349">
        <v>1048</v>
      </c>
      <c r="L905" s="354">
        <v>0</v>
      </c>
      <c r="M905" s="319">
        <v>183484</v>
      </c>
    </row>
    <row r="906" spans="1:13" ht="15.75" thickBot="1" x14ac:dyDescent="0.3">
      <c r="A906" s="473"/>
      <c r="B906" s="467" t="s">
        <v>8</v>
      </c>
      <c r="C906" s="460" t="s">
        <v>7</v>
      </c>
      <c r="D906" s="460" t="s">
        <v>1253</v>
      </c>
      <c r="E906" s="464" t="s">
        <v>159</v>
      </c>
      <c r="F906" s="40" t="s">
        <v>3</v>
      </c>
      <c r="G906" s="355">
        <v>0</v>
      </c>
      <c r="H906" s="351">
        <v>18407</v>
      </c>
      <c r="I906" s="351">
        <v>54789</v>
      </c>
      <c r="J906" s="351">
        <v>45193</v>
      </c>
      <c r="K906" s="351">
        <v>107458</v>
      </c>
      <c r="L906" s="351">
        <v>31404</v>
      </c>
      <c r="M906" s="320">
        <v>257251</v>
      </c>
    </row>
    <row r="907" spans="1:13" x14ac:dyDescent="0.25">
      <c r="A907" s="473"/>
      <c r="B907" s="462"/>
      <c r="C907" s="462"/>
      <c r="D907" s="462"/>
      <c r="E907" s="462"/>
      <c r="F907" s="39" t="s">
        <v>2</v>
      </c>
      <c r="G907" s="356">
        <v>0</v>
      </c>
      <c r="H907" s="347">
        <v>34455</v>
      </c>
      <c r="I907" s="347">
        <v>11179</v>
      </c>
      <c r="J907" s="347">
        <v>17053</v>
      </c>
      <c r="K907" s="347">
        <v>47288</v>
      </c>
      <c r="L907" s="347">
        <v>91073</v>
      </c>
      <c r="M907" s="318">
        <v>201048</v>
      </c>
    </row>
    <row r="908" spans="1:13" x14ac:dyDescent="0.25">
      <c r="A908" s="473"/>
      <c r="B908" s="462"/>
      <c r="C908" s="462"/>
      <c r="D908" s="462"/>
      <c r="E908" s="462"/>
      <c r="F908" s="39" t="s">
        <v>1</v>
      </c>
      <c r="G908" s="356">
        <v>307550</v>
      </c>
      <c r="H908" s="347">
        <v>38031</v>
      </c>
      <c r="I908" s="347">
        <v>57003</v>
      </c>
      <c r="J908" s="347">
        <v>21321</v>
      </c>
      <c r="K908" s="347">
        <v>1195</v>
      </c>
      <c r="L908" s="347">
        <v>2313</v>
      </c>
      <c r="M908" s="318">
        <v>427413</v>
      </c>
    </row>
    <row r="909" spans="1:13" x14ac:dyDescent="0.25">
      <c r="A909" s="473"/>
      <c r="B909" s="462"/>
      <c r="C909" s="462"/>
      <c r="D909" s="462"/>
      <c r="E909" s="462"/>
      <c r="F909" s="39" t="s">
        <v>0</v>
      </c>
      <c r="G909" s="356">
        <v>394508</v>
      </c>
      <c r="H909" s="347">
        <v>118310</v>
      </c>
      <c r="I909" s="347">
        <v>25971</v>
      </c>
      <c r="J909" s="347">
        <v>15055</v>
      </c>
      <c r="K909" s="347">
        <v>3404</v>
      </c>
      <c r="L909" s="347">
        <v>0</v>
      </c>
      <c r="M909" s="318">
        <v>557248</v>
      </c>
    </row>
    <row r="910" spans="1:13" x14ac:dyDescent="0.25">
      <c r="A910" s="473"/>
      <c r="B910" s="462"/>
      <c r="C910" s="462"/>
      <c r="D910" s="463"/>
      <c r="E910" s="465" t="s">
        <v>25</v>
      </c>
      <c r="F910" s="466"/>
      <c r="G910" s="357">
        <v>702058</v>
      </c>
      <c r="H910" s="349">
        <v>209203</v>
      </c>
      <c r="I910" s="349">
        <v>148942</v>
      </c>
      <c r="J910" s="349">
        <v>98622</v>
      </c>
      <c r="K910" s="349">
        <v>159345</v>
      </c>
      <c r="L910" s="349">
        <v>124790</v>
      </c>
      <c r="M910" s="319">
        <v>1442960</v>
      </c>
    </row>
    <row r="911" spans="1:13" x14ac:dyDescent="0.25">
      <c r="A911" s="473"/>
      <c r="B911" s="462"/>
      <c r="C911" s="462"/>
      <c r="D911" s="460" t="s">
        <v>1254</v>
      </c>
      <c r="E911" s="464" t="s">
        <v>159</v>
      </c>
      <c r="F911" s="40" t="s">
        <v>3</v>
      </c>
      <c r="G911" s="350">
        <v>0</v>
      </c>
      <c r="H911" s="351">
        <v>2155</v>
      </c>
      <c r="I911" s="351">
        <v>18015</v>
      </c>
      <c r="J911" s="351">
        <v>6462</v>
      </c>
      <c r="K911" s="351">
        <v>33558</v>
      </c>
      <c r="L911" s="351">
        <v>11656</v>
      </c>
      <c r="M911" s="320">
        <v>71846</v>
      </c>
    </row>
    <row r="912" spans="1:13" x14ac:dyDescent="0.25">
      <c r="A912" s="473"/>
      <c r="B912" s="462"/>
      <c r="C912" s="462"/>
      <c r="D912" s="462"/>
      <c r="E912" s="462"/>
      <c r="F912" s="39" t="s">
        <v>2</v>
      </c>
      <c r="G912" s="346">
        <v>0</v>
      </c>
      <c r="H912" s="347">
        <v>0</v>
      </c>
      <c r="I912" s="347">
        <v>5673</v>
      </c>
      <c r="J912" s="347">
        <v>13694</v>
      </c>
      <c r="K912" s="347">
        <v>30670</v>
      </c>
      <c r="L912" s="347">
        <v>4885</v>
      </c>
      <c r="M912" s="318">
        <v>54922</v>
      </c>
    </row>
    <row r="913" spans="1:13" x14ac:dyDescent="0.25">
      <c r="A913" s="473"/>
      <c r="B913" s="462"/>
      <c r="C913" s="462"/>
      <c r="D913" s="462"/>
      <c r="E913" s="462"/>
      <c r="F913" s="39" t="s">
        <v>1</v>
      </c>
      <c r="G913" s="346">
        <v>0</v>
      </c>
      <c r="H913" s="347">
        <v>1304</v>
      </c>
      <c r="I913" s="347">
        <v>9813</v>
      </c>
      <c r="J913" s="347">
        <v>4277</v>
      </c>
      <c r="K913" s="347">
        <v>13671</v>
      </c>
      <c r="L913" s="347">
        <v>2205</v>
      </c>
      <c r="M913" s="318">
        <v>31270</v>
      </c>
    </row>
    <row r="914" spans="1:13" x14ac:dyDescent="0.25">
      <c r="A914" s="473"/>
      <c r="B914" s="462"/>
      <c r="C914" s="462"/>
      <c r="D914" s="462"/>
      <c r="E914" s="462"/>
      <c r="F914" s="39" t="s">
        <v>0</v>
      </c>
      <c r="G914" s="346">
        <v>0</v>
      </c>
      <c r="H914" s="347">
        <v>2546</v>
      </c>
      <c r="I914" s="347">
        <v>19804</v>
      </c>
      <c r="J914" s="347">
        <v>3837</v>
      </c>
      <c r="K914" s="347">
        <v>7467</v>
      </c>
      <c r="L914" s="347">
        <v>3185</v>
      </c>
      <c r="M914" s="318">
        <v>36839</v>
      </c>
    </row>
    <row r="915" spans="1:13" x14ac:dyDescent="0.25">
      <c r="A915" s="473"/>
      <c r="B915" s="462"/>
      <c r="C915" s="462"/>
      <c r="D915" s="463"/>
      <c r="E915" s="465" t="s">
        <v>25</v>
      </c>
      <c r="F915" s="466"/>
      <c r="G915" s="348">
        <v>0</v>
      </c>
      <c r="H915" s="349">
        <v>6005</v>
      </c>
      <c r="I915" s="349">
        <v>53305</v>
      </c>
      <c r="J915" s="349">
        <v>28270</v>
      </c>
      <c r="K915" s="349">
        <v>85366</v>
      </c>
      <c r="L915" s="349">
        <v>21931</v>
      </c>
      <c r="M915" s="319">
        <v>194877</v>
      </c>
    </row>
    <row r="916" spans="1:13" x14ac:dyDescent="0.25">
      <c r="A916" s="473"/>
      <c r="B916" s="462"/>
      <c r="C916" s="462"/>
      <c r="D916" s="460" t="s">
        <v>1255</v>
      </c>
      <c r="E916" s="464" t="s">
        <v>159</v>
      </c>
      <c r="F916" s="40" t="s">
        <v>3</v>
      </c>
      <c r="G916" s="355">
        <v>0</v>
      </c>
      <c r="H916" s="351">
        <v>11892</v>
      </c>
      <c r="I916" s="351">
        <v>3862</v>
      </c>
      <c r="J916" s="351">
        <v>670</v>
      </c>
      <c r="K916" s="351">
        <v>3633</v>
      </c>
      <c r="L916" s="351">
        <v>231</v>
      </c>
      <c r="M916" s="320">
        <v>20288</v>
      </c>
    </row>
    <row r="917" spans="1:13" x14ac:dyDescent="0.25">
      <c r="A917" s="473"/>
      <c r="B917" s="462"/>
      <c r="C917" s="462"/>
      <c r="D917" s="462"/>
      <c r="E917" s="462"/>
      <c r="F917" s="39" t="s">
        <v>2</v>
      </c>
      <c r="G917" s="356">
        <v>0</v>
      </c>
      <c r="H917" s="347">
        <v>9459</v>
      </c>
      <c r="I917" s="347">
        <v>1420</v>
      </c>
      <c r="J917" s="347">
        <v>4287</v>
      </c>
      <c r="K917" s="347">
        <v>5850</v>
      </c>
      <c r="L917" s="347">
        <v>4778</v>
      </c>
      <c r="M917" s="318">
        <v>25794</v>
      </c>
    </row>
    <row r="918" spans="1:13" x14ac:dyDescent="0.25">
      <c r="A918" s="473"/>
      <c r="B918" s="462"/>
      <c r="C918" s="462"/>
      <c r="D918" s="462"/>
      <c r="E918" s="462"/>
      <c r="F918" s="39" t="s">
        <v>1</v>
      </c>
      <c r="G918" s="356">
        <v>61516</v>
      </c>
      <c r="H918" s="347">
        <v>105034</v>
      </c>
      <c r="I918" s="347">
        <v>54801</v>
      </c>
      <c r="J918" s="347">
        <v>2819</v>
      </c>
      <c r="K918" s="347">
        <v>4780</v>
      </c>
      <c r="L918" s="347">
        <v>406</v>
      </c>
      <c r="M918" s="318">
        <v>229356</v>
      </c>
    </row>
    <row r="919" spans="1:13" x14ac:dyDescent="0.25">
      <c r="A919" s="473"/>
      <c r="B919" s="462"/>
      <c r="C919" s="462"/>
      <c r="D919" s="462"/>
      <c r="E919" s="462"/>
      <c r="F919" s="39" t="s">
        <v>0</v>
      </c>
      <c r="G919" s="356">
        <v>136653</v>
      </c>
      <c r="H919" s="347">
        <v>59884</v>
      </c>
      <c r="I919" s="347">
        <v>127483</v>
      </c>
      <c r="J919" s="347">
        <v>19442</v>
      </c>
      <c r="K919" s="347">
        <v>740</v>
      </c>
      <c r="L919" s="347">
        <v>349</v>
      </c>
      <c r="M919" s="318">
        <v>344551</v>
      </c>
    </row>
    <row r="920" spans="1:13" x14ac:dyDescent="0.25">
      <c r="A920" s="473"/>
      <c r="B920" s="462"/>
      <c r="C920" s="462"/>
      <c r="D920" s="463"/>
      <c r="E920" s="465" t="s">
        <v>25</v>
      </c>
      <c r="F920" s="466"/>
      <c r="G920" s="357">
        <v>198169</v>
      </c>
      <c r="H920" s="349">
        <v>186269</v>
      </c>
      <c r="I920" s="349">
        <v>187566</v>
      </c>
      <c r="J920" s="349">
        <v>27218</v>
      </c>
      <c r="K920" s="349">
        <v>15003</v>
      </c>
      <c r="L920" s="349">
        <v>5764</v>
      </c>
      <c r="M920" s="319">
        <v>619989</v>
      </c>
    </row>
    <row r="921" spans="1:13" x14ac:dyDescent="0.25">
      <c r="A921" s="473"/>
      <c r="B921" s="462"/>
      <c r="C921" s="462"/>
      <c r="D921" s="460" t="s">
        <v>1256</v>
      </c>
      <c r="E921" s="464" t="s">
        <v>159</v>
      </c>
      <c r="F921" s="40" t="s">
        <v>3</v>
      </c>
      <c r="G921" s="355">
        <v>0</v>
      </c>
      <c r="H921" s="351">
        <v>75859</v>
      </c>
      <c r="I921" s="351">
        <v>51362</v>
      </c>
      <c r="J921" s="351">
        <v>140953</v>
      </c>
      <c r="K921" s="351">
        <v>360499</v>
      </c>
      <c r="L921" s="351">
        <v>191956</v>
      </c>
      <c r="M921" s="320">
        <v>820629</v>
      </c>
    </row>
    <row r="922" spans="1:13" x14ac:dyDescent="0.25">
      <c r="A922" s="473"/>
      <c r="B922" s="462"/>
      <c r="C922" s="462"/>
      <c r="D922" s="462"/>
      <c r="E922" s="462"/>
      <c r="F922" s="39" t="s">
        <v>2</v>
      </c>
      <c r="G922" s="356">
        <v>0</v>
      </c>
      <c r="H922" s="347">
        <v>17610</v>
      </c>
      <c r="I922" s="347">
        <v>16748</v>
      </c>
      <c r="J922" s="347">
        <v>97708</v>
      </c>
      <c r="K922" s="347">
        <v>165639</v>
      </c>
      <c r="L922" s="347">
        <v>62659</v>
      </c>
      <c r="M922" s="318">
        <v>360364</v>
      </c>
    </row>
    <row r="923" spans="1:13" x14ac:dyDescent="0.25">
      <c r="A923" s="473"/>
      <c r="B923" s="462"/>
      <c r="C923" s="462"/>
      <c r="D923" s="462"/>
      <c r="E923" s="462"/>
      <c r="F923" s="39" t="s">
        <v>1</v>
      </c>
      <c r="G923" s="356">
        <v>436882</v>
      </c>
      <c r="H923" s="347">
        <v>199870</v>
      </c>
      <c r="I923" s="347">
        <v>101798</v>
      </c>
      <c r="J923" s="347">
        <v>48582</v>
      </c>
      <c r="K923" s="347">
        <v>31358</v>
      </c>
      <c r="L923" s="347">
        <v>29089</v>
      </c>
      <c r="M923" s="318">
        <v>847579</v>
      </c>
    </row>
    <row r="924" spans="1:13" x14ac:dyDescent="0.25">
      <c r="A924" s="473"/>
      <c r="B924" s="462"/>
      <c r="C924" s="462"/>
      <c r="D924" s="462"/>
      <c r="E924" s="462"/>
      <c r="F924" s="39" t="s">
        <v>0</v>
      </c>
      <c r="G924" s="356">
        <v>210428</v>
      </c>
      <c r="H924" s="347">
        <v>116622</v>
      </c>
      <c r="I924" s="347">
        <v>14057</v>
      </c>
      <c r="J924" s="347">
        <v>65889</v>
      </c>
      <c r="K924" s="347">
        <v>18336</v>
      </c>
      <c r="L924" s="347">
        <v>2072</v>
      </c>
      <c r="M924" s="318">
        <v>427404</v>
      </c>
    </row>
    <row r="925" spans="1:13" x14ac:dyDescent="0.25">
      <c r="A925" s="473"/>
      <c r="B925" s="462"/>
      <c r="C925" s="462"/>
      <c r="D925" s="463"/>
      <c r="E925" s="465" t="s">
        <v>25</v>
      </c>
      <c r="F925" s="466"/>
      <c r="G925" s="357">
        <v>647310</v>
      </c>
      <c r="H925" s="349">
        <v>409961</v>
      </c>
      <c r="I925" s="349">
        <v>183965</v>
      </c>
      <c r="J925" s="349">
        <v>353132</v>
      </c>
      <c r="K925" s="349">
        <v>575832</v>
      </c>
      <c r="L925" s="349">
        <v>285776</v>
      </c>
      <c r="M925" s="319">
        <v>2455976</v>
      </c>
    </row>
    <row r="926" spans="1:13" x14ac:dyDescent="0.25">
      <c r="A926" s="473"/>
      <c r="B926" s="462"/>
      <c r="C926" s="462"/>
      <c r="D926" s="460" t="s">
        <v>1257</v>
      </c>
      <c r="E926" s="464" t="s">
        <v>159</v>
      </c>
      <c r="F926" s="40" t="s">
        <v>3</v>
      </c>
      <c r="G926" s="350">
        <v>0</v>
      </c>
      <c r="H926" s="351">
        <v>0</v>
      </c>
      <c r="I926" s="351">
        <v>0</v>
      </c>
      <c r="J926" s="351">
        <v>7956</v>
      </c>
      <c r="K926" s="351">
        <v>856</v>
      </c>
      <c r="L926" s="351">
        <v>373</v>
      </c>
      <c r="M926" s="320">
        <v>9185</v>
      </c>
    </row>
    <row r="927" spans="1:13" x14ac:dyDescent="0.25">
      <c r="A927" s="473"/>
      <c r="B927" s="462"/>
      <c r="C927" s="462"/>
      <c r="D927" s="462"/>
      <c r="E927" s="462"/>
      <c r="F927" s="39" t="s">
        <v>2</v>
      </c>
      <c r="G927" s="346">
        <v>0</v>
      </c>
      <c r="H927" s="347">
        <v>0</v>
      </c>
      <c r="I927" s="347">
        <v>0</v>
      </c>
      <c r="J927" s="347">
        <v>0</v>
      </c>
      <c r="K927" s="347">
        <v>4607</v>
      </c>
      <c r="L927" s="347">
        <v>1413</v>
      </c>
      <c r="M927" s="318">
        <v>6020</v>
      </c>
    </row>
    <row r="928" spans="1:13" x14ac:dyDescent="0.25">
      <c r="A928" s="473"/>
      <c r="B928" s="462"/>
      <c r="C928" s="462"/>
      <c r="D928" s="462"/>
      <c r="E928" s="462"/>
      <c r="F928" s="39" t="s">
        <v>1</v>
      </c>
      <c r="G928" s="346">
        <v>0</v>
      </c>
      <c r="H928" s="347">
        <v>863</v>
      </c>
      <c r="I928" s="347">
        <v>0</v>
      </c>
      <c r="J928" s="347">
        <v>0</v>
      </c>
      <c r="K928" s="347">
        <v>322</v>
      </c>
      <c r="L928" s="347">
        <v>0</v>
      </c>
      <c r="M928" s="318">
        <v>1185</v>
      </c>
    </row>
    <row r="929" spans="1:13" x14ac:dyDescent="0.25">
      <c r="A929" s="473"/>
      <c r="B929" s="462"/>
      <c r="C929" s="462"/>
      <c r="D929" s="462"/>
      <c r="E929" s="462"/>
      <c r="F929" s="39" t="s">
        <v>0</v>
      </c>
      <c r="G929" s="346">
        <v>0</v>
      </c>
      <c r="H929" s="347">
        <v>0</v>
      </c>
      <c r="I929" s="347">
        <v>1670</v>
      </c>
      <c r="J929" s="347">
        <v>3834</v>
      </c>
      <c r="K929" s="347">
        <v>2115</v>
      </c>
      <c r="L929" s="347">
        <v>0</v>
      </c>
      <c r="M929" s="318">
        <v>7619</v>
      </c>
    </row>
    <row r="930" spans="1:13" x14ac:dyDescent="0.25">
      <c r="A930" s="473"/>
      <c r="B930" s="462"/>
      <c r="C930" s="462"/>
      <c r="D930" s="463"/>
      <c r="E930" s="465" t="s">
        <v>25</v>
      </c>
      <c r="F930" s="466"/>
      <c r="G930" s="348">
        <v>0</v>
      </c>
      <c r="H930" s="349">
        <v>863</v>
      </c>
      <c r="I930" s="349">
        <v>1670</v>
      </c>
      <c r="J930" s="349">
        <v>11790</v>
      </c>
      <c r="K930" s="349">
        <v>7900</v>
      </c>
      <c r="L930" s="349">
        <v>1786</v>
      </c>
      <c r="M930" s="319">
        <v>24009</v>
      </c>
    </row>
    <row r="931" spans="1:13" x14ac:dyDescent="0.25">
      <c r="A931" s="473"/>
      <c r="B931" s="462"/>
      <c r="C931" s="462"/>
      <c r="D931" s="460" t="s">
        <v>1258</v>
      </c>
      <c r="E931" s="464" t="s">
        <v>159</v>
      </c>
      <c r="F931" s="40" t="s">
        <v>3</v>
      </c>
      <c r="G931" s="355">
        <v>0</v>
      </c>
      <c r="H931" s="351">
        <v>0</v>
      </c>
      <c r="I931" s="352">
        <v>0</v>
      </c>
      <c r="J931" s="351">
        <v>0</v>
      </c>
      <c r="K931" s="351">
        <v>0</v>
      </c>
      <c r="L931" s="351">
        <v>392</v>
      </c>
      <c r="M931" s="320">
        <v>392</v>
      </c>
    </row>
    <row r="932" spans="1:13" s="31" customFormat="1" x14ac:dyDescent="0.25">
      <c r="A932" s="473"/>
      <c r="B932" s="462"/>
      <c r="C932" s="462"/>
      <c r="D932" s="461"/>
      <c r="E932" s="461"/>
      <c r="F932" s="39" t="s">
        <v>2</v>
      </c>
      <c r="G932" s="356">
        <v>0</v>
      </c>
      <c r="H932" s="347">
        <v>0</v>
      </c>
      <c r="I932" s="353">
        <v>0</v>
      </c>
      <c r="J932" s="347">
        <v>0</v>
      </c>
      <c r="K932" s="347">
        <v>0</v>
      </c>
      <c r="L932" s="347">
        <v>0</v>
      </c>
      <c r="M932" s="318">
        <v>0</v>
      </c>
    </row>
    <row r="933" spans="1:13" x14ac:dyDescent="0.25">
      <c r="A933" s="473"/>
      <c r="B933" s="462"/>
      <c r="C933" s="462"/>
      <c r="D933" s="462"/>
      <c r="E933" s="462"/>
      <c r="F933" s="39" t="s">
        <v>1</v>
      </c>
      <c r="G933" s="356">
        <v>0</v>
      </c>
      <c r="H933" s="347">
        <v>4136</v>
      </c>
      <c r="I933" s="353">
        <v>0</v>
      </c>
      <c r="J933" s="347">
        <v>770</v>
      </c>
      <c r="K933" s="347">
        <v>0</v>
      </c>
      <c r="L933" s="347">
        <v>0</v>
      </c>
      <c r="M933" s="318">
        <v>4906</v>
      </c>
    </row>
    <row r="934" spans="1:13" x14ac:dyDescent="0.25">
      <c r="A934" s="473"/>
      <c r="B934" s="462"/>
      <c r="C934" s="462"/>
      <c r="D934" s="462"/>
      <c r="E934" s="462"/>
      <c r="F934" s="39" t="s">
        <v>0</v>
      </c>
      <c r="G934" s="356">
        <v>119</v>
      </c>
      <c r="H934" s="347">
        <v>130</v>
      </c>
      <c r="I934" s="353">
        <v>0</v>
      </c>
      <c r="J934" s="347">
        <v>0</v>
      </c>
      <c r="K934" s="347">
        <v>102</v>
      </c>
      <c r="L934" s="347">
        <v>0</v>
      </c>
      <c r="M934" s="318">
        <v>351</v>
      </c>
    </row>
    <row r="935" spans="1:13" x14ac:dyDescent="0.25">
      <c r="A935" s="473"/>
      <c r="B935" s="462"/>
      <c r="C935" s="462"/>
      <c r="D935" s="463"/>
      <c r="E935" s="465" t="s">
        <v>25</v>
      </c>
      <c r="F935" s="466"/>
      <c r="G935" s="357">
        <v>119</v>
      </c>
      <c r="H935" s="349">
        <v>4266</v>
      </c>
      <c r="I935" s="354">
        <v>0</v>
      </c>
      <c r="J935" s="349">
        <v>770</v>
      </c>
      <c r="K935" s="349">
        <v>102</v>
      </c>
      <c r="L935" s="349">
        <v>392</v>
      </c>
      <c r="M935" s="319">
        <v>5649</v>
      </c>
    </row>
    <row r="936" spans="1:13" x14ac:dyDescent="0.25">
      <c r="A936" s="473"/>
      <c r="B936" s="462"/>
      <c r="C936" s="462"/>
      <c r="D936" s="460" t="s">
        <v>1259</v>
      </c>
      <c r="E936" s="464" t="s">
        <v>159</v>
      </c>
      <c r="F936" s="40" t="s">
        <v>3</v>
      </c>
      <c r="G936" s="355">
        <v>0</v>
      </c>
      <c r="H936" s="351">
        <v>3441</v>
      </c>
      <c r="I936" s="352">
        <v>0</v>
      </c>
      <c r="J936" s="351">
        <v>0</v>
      </c>
      <c r="K936" s="351">
        <v>817</v>
      </c>
      <c r="L936" s="351">
        <v>370</v>
      </c>
      <c r="M936" s="320">
        <v>4628</v>
      </c>
    </row>
    <row r="937" spans="1:13" x14ac:dyDescent="0.25">
      <c r="A937" s="473"/>
      <c r="B937" s="462"/>
      <c r="C937" s="462"/>
      <c r="D937" s="462"/>
      <c r="E937" s="462"/>
      <c r="F937" s="39" t="s">
        <v>2</v>
      </c>
      <c r="G937" s="356">
        <v>0</v>
      </c>
      <c r="H937" s="347">
        <v>0</v>
      </c>
      <c r="I937" s="353">
        <v>0</v>
      </c>
      <c r="J937" s="347">
        <v>10434</v>
      </c>
      <c r="K937" s="347">
        <v>85</v>
      </c>
      <c r="L937" s="347">
        <v>612</v>
      </c>
      <c r="M937" s="318">
        <v>11131</v>
      </c>
    </row>
    <row r="938" spans="1:13" x14ac:dyDescent="0.25">
      <c r="A938" s="473"/>
      <c r="B938" s="462"/>
      <c r="C938" s="462"/>
      <c r="D938" s="462"/>
      <c r="E938" s="462"/>
      <c r="F938" s="39" t="s">
        <v>1</v>
      </c>
      <c r="G938" s="356">
        <v>4430</v>
      </c>
      <c r="H938" s="347">
        <v>3597</v>
      </c>
      <c r="I938" s="353">
        <v>0</v>
      </c>
      <c r="J938" s="347">
        <v>0</v>
      </c>
      <c r="K938" s="347">
        <v>0</v>
      </c>
      <c r="L938" s="347">
        <v>0</v>
      </c>
      <c r="M938" s="318">
        <v>8027</v>
      </c>
    </row>
    <row r="939" spans="1:13" x14ac:dyDescent="0.25">
      <c r="A939" s="473"/>
      <c r="B939" s="462"/>
      <c r="C939" s="462"/>
      <c r="D939" s="462"/>
      <c r="E939" s="462"/>
      <c r="F939" s="39" t="s">
        <v>0</v>
      </c>
      <c r="G939" s="356">
        <v>13093</v>
      </c>
      <c r="H939" s="347">
        <v>34980</v>
      </c>
      <c r="I939" s="353">
        <v>0</v>
      </c>
      <c r="J939" s="347">
        <v>856</v>
      </c>
      <c r="K939" s="347">
        <v>0</v>
      </c>
      <c r="L939" s="347">
        <v>0</v>
      </c>
      <c r="M939" s="318">
        <v>48929</v>
      </c>
    </row>
    <row r="940" spans="1:13" x14ac:dyDescent="0.25">
      <c r="A940" s="473"/>
      <c r="B940" s="462"/>
      <c r="C940" s="462"/>
      <c r="D940" s="463"/>
      <c r="E940" s="465" t="s">
        <v>25</v>
      </c>
      <c r="F940" s="466"/>
      <c r="G940" s="357">
        <v>17523</v>
      </c>
      <c r="H940" s="349">
        <v>42018</v>
      </c>
      <c r="I940" s="354">
        <v>0</v>
      </c>
      <c r="J940" s="349">
        <v>11290</v>
      </c>
      <c r="K940" s="349">
        <v>902</v>
      </c>
      <c r="L940" s="349">
        <v>982</v>
      </c>
      <c r="M940" s="319">
        <v>72715</v>
      </c>
    </row>
    <row r="941" spans="1:13" x14ac:dyDescent="0.25">
      <c r="A941" s="473"/>
      <c r="B941" s="462"/>
      <c r="C941" s="462"/>
      <c r="D941" s="460" t="s">
        <v>1260</v>
      </c>
      <c r="E941" s="464" t="s">
        <v>159</v>
      </c>
      <c r="F941" s="40" t="s">
        <v>3</v>
      </c>
      <c r="G941" s="350">
        <v>0</v>
      </c>
      <c r="H941" s="351">
        <v>4326</v>
      </c>
      <c r="I941" s="352">
        <v>0</v>
      </c>
      <c r="J941" s="351">
        <v>1784</v>
      </c>
      <c r="K941" s="351">
        <v>279</v>
      </c>
      <c r="L941" s="351">
        <v>158</v>
      </c>
      <c r="M941" s="320">
        <v>6547</v>
      </c>
    </row>
    <row r="942" spans="1:13" x14ac:dyDescent="0.25">
      <c r="A942" s="473"/>
      <c r="B942" s="462"/>
      <c r="C942" s="462"/>
      <c r="D942" s="462"/>
      <c r="E942" s="462"/>
      <c r="F942" s="39" t="s">
        <v>2</v>
      </c>
      <c r="G942" s="346">
        <v>0</v>
      </c>
      <c r="H942" s="347">
        <v>0</v>
      </c>
      <c r="I942" s="353">
        <v>0</v>
      </c>
      <c r="J942" s="347">
        <v>310</v>
      </c>
      <c r="K942" s="347">
        <v>3664</v>
      </c>
      <c r="L942" s="347">
        <v>2584</v>
      </c>
      <c r="M942" s="318">
        <v>6558</v>
      </c>
    </row>
    <row r="943" spans="1:13" s="31" customFormat="1" x14ac:dyDescent="0.25">
      <c r="A943" s="473"/>
      <c r="B943" s="462"/>
      <c r="C943" s="462"/>
      <c r="D943" s="462"/>
      <c r="E943" s="462"/>
      <c r="F943" s="39" t="s">
        <v>1</v>
      </c>
      <c r="G943" s="346">
        <v>0</v>
      </c>
      <c r="H943" s="347">
        <v>0</v>
      </c>
      <c r="I943" s="353">
        <v>0</v>
      </c>
      <c r="J943" s="347">
        <v>0</v>
      </c>
      <c r="K943" s="347">
        <v>0</v>
      </c>
      <c r="L943" s="347">
        <v>0</v>
      </c>
      <c r="M943" s="318">
        <v>0</v>
      </c>
    </row>
    <row r="944" spans="1:13" x14ac:dyDescent="0.25">
      <c r="A944" s="473"/>
      <c r="B944" s="462"/>
      <c r="C944" s="462"/>
      <c r="D944" s="462"/>
      <c r="E944" s="462"/>
      <c r="F944" s="39" t="s">
        <v>0</v>
      </c>
      <c r="G944" s="346">
        <v>0</v>
      </c>
      <c r="H944" s="347">
        <v>0</v>
      </c>
      <c r="I944" s="353">
        <v>0</v>
      </c>
      <c r="J944" s="347">
        <v>55</v>
      </c>
      <c r="K944" s="347">
        <v>0</v>
      </c>
      <c r="L944" s="347">
        <v>0</v>
      </c>
      <c r="M944" s="318">
        <v>55</v>
      </c>
    </row>
    <row r="945" spans="1:13" x14ac:dyDescent="0.25">
      <c r="A945" s="473"/>
      <c r="B945" s="462"/>
      <c r="C945" s="462"/>
      <c r="D945" s="463"/>
      <c r="E945" s="465" t="s">
        <v>25</v>
      </c>
      <c r="F945" s="466"/>
      <c r="G945" s="348">
        <v>0</v>
      </c>
      <c r="H945" s="349">
        <v>4326</v>
      </c>
      <c r="I945" s="354">
        <v>0</v>
      </c>
      <c r="J945" s="349">
        <v>2149</v>
      </c>
      <c r="K945" s="349">
        <v>3943</v>
      </c>
      <c r="L945" s="349">
        <v>2742</v>
      </c>
      <c r="M945" s="319">
        <v>13160</v>
      </c>
    </row>
    <row r="946" spans="1:13" x14ac:dyDescent="0.25">
      <c r="A946" s="473"/>
      <c r="B946" s="462"/>
      <c r="C946" s="462"/>
      <c r="D946" s="460" t="s">
        <v>1261</v>
      </c>
      <c r="E946" s="464" t="s">
        <v>159</v>
      </c>
      <c r="F946" s="40" t="s">
        <v>3</v>
      </c>
      <c r="G946" s="355">
        <v>0</v>
      </c>
      <c r="H946" s="351">
        <v>75</v>
      </c>
      <c r="I946" s="351">
        <v>49</v>
      </c>
      <c r="J946" s="351">
        <v>911</v>
      </c>
      <c r="K946" s="351">
        <v>0</v>
      </c>
      <c r="L946" s="352">
        <v>0</v>
      </c>
      <c r="M946" s="320">
        <v>1035</v>
      </c>
    </row>
    <row r="947" spans="1:13" x14ac:dyDescent="0.25">
      <c r="A947" s="473"/>
      <c r="B947" s="462"/>
      <c r="C947" s="462"/>
      <c r="D947" s="462"/>
      <c r="E947" s="462"/>
      <c r="F947" s="39" t="s">
        <v>2</v>
      </c>
      <c r="G947" s="356">
        <v>0</v>
      </c>
      <c r="H947" s="347">
        <v>0</v>
      </c>
      <c r="I947" s="347">
        <v>1330</v>
      </c>
      <c r="J947" s="347">
        <v>45</v>
      </c>
      <c r="K947" s="347">
        <v>0</v>
      </c>
      <c r="L947" s="353">
        <v>0</v>
      </c>
      <c r="M947" s="318">
        <v>1375</v>
      </c>
    </row>
    <row r="948" spans="1:13" x14ac:dyDescent="0.25">
      <c r="A948" s="473"/>
      <c r="B948" s="462"/>
      <c r="C948" s="462"/>
      <c r="D948" s="462"/>
      <c r="E948" s="462"/>
      <c r="F948" s="39" t="s">
        <v>1</v>
      </c>
      <c r="G948" s="356">
        <v>3557</v>
      </c>
      <c r="H948" s="347">
        <v>0</v>
      </c>
      <c r="I948" s="347">
        <v>259</v>
      </c>
      <c r="J948" s="347">
        <v>2110</v>
      </c>
      <c r="K948" s="347">
        <v>0</v>
      </c>
      <c r="L948" s="353">
        <v>0</v>
      </c>
      <c r="M948" s="318">
        <v>5926</v>
      </c>
    </row>
    <row r="949" spans="1:13" x14ac:dyDescent="0.25">
      <c r="A949" s="473"/>
      <c r="B949" s="462"/>
      <c r="C949" s="462"/>
      <c r="D949" s="462"/>
      <c r="E949" s="462"/>
      <c r="F949" s="39" t="s">
        <v>0</v>
      </c>
      <c r="G949" s="356">
        <v>31</v>
      </c>
      <c r="H949" s="347">
        <v>0</v>
      </c>
      <c r="I949" s="347">
        <v>2208</v>
      </c>
      <c r="J949" s="347">
        <v>0</v>
      </c>
      <c r="K949" s="347">
        <v>1086</v>
      </c>
      <c r="L949" s="353">
        <v>0</v>
      </c>
      <c r="M949" s="318">
        <v>3325</v>
      </c>
    </row>
    <row r="950" spans="1:13" x14ac:dyDescent="0.25">
      <c r="A950" s="473"/>
      <c r="B950" s="462"/>
      <c r="C950" s="462"/>
      <c r="D950" s="463"/>
      <c r="E950" s="465" t="s">
        <v>25</v>
      </c>
      <c r="F950" s="466"/>
      <c r="G950" s="357">
        <v>3588</v>
      </c>
      <c r="H950" s="349">
        <v>75</v>
      </c>
      <c r="I950" s="349">
        <v>3846</v>
      </c>
      <c r="J950" s="349">
        <v>3066</v>
      </c>
      <c r="K950" s="349">
        <v>1086</v>
      </c>
      <c r="L950" s="354">
        <v>0</v>
      </c>
      <c r="M950" s="319">
        <v>11661</v>
      </c>
    </row>
    <row r="951" spans="1:13" x14ac:dyDescent="0.25">
      <c r="A951" s="473"/>
      <c r="B951" s="462"/>
      <c r="C951" s="462"/>
      <c r="D951" s="460" t="s">
        <v>1262</v>
      </c>
      <c r="E951" s="464" t="s">
        <v>159</v>
      </c>
      <c r="F951" s="40" t="s">
        <v>3</v>
      </c>
      <c r="G951" s="355">
        <v>0</v>
      </c>
      <c r="H951" s="351">
        <v>270368</v>
      </c>
      <c r="I951" s="351">
        <v>252468</v>
      </c>
      <c r="J951" s="351">
        <v>541702</v>
      </c>
      <c r="K951" s="351">
        <v>1062305</v>
      </c>
      <c r="L951" s="351">
        <v>1378830</v>
      </c>
      <c r="M951" s="320">
        <v>3505673</v>
      </c>
    </row>
    <row r="952" spans="1:13" x14ac:dyDescent="0.25">
      <c r="A952" s="473"/>
      <c r="B952" s="462"/>
      <c r="C952" s="462"/>
      <c r="D952" s="462"/>
      <c r="E952" s="462"/>
      <c r="F952" s="39" t="s">
        <v>2</v>
      </c>
      <c r="G952" s="356">
        <v>0</v>
      </c>
      <c r="H952" s="347">
        <v>302988</v>
      </c>
      <c r="I952" s="347">
        <v>360402</v>
      </c>
      <c r="J952" s="347">
        <v>736848</v>
      </c>
      <c r="K952" s="347">
        <v>1571515</v>
      </c>
      <c r="L952" s="347">
        <v>1083564</v>
      </c>
      <c r="M952" s="318">
        <v>4055317</v>
      </c>
    </row>
    <row r="953" spans="1:13" x14ac:dyDescent="0.25">
      <c r="A953" s="473"/>
      <c r="B953" s="462"/>
      <c r="C953" s="462"/>
      <c r="D953" s="462"/>
      <c r="E953" s="462"/>
      <c r="F953" s="39" t="s">
        <v>1</v>
      </c>
      <c r="G953" s="356">
        <v>899040</v>
      </c>
      <c r="H953" s="347">
        <v>499469</v>
      </c>
      <c r="I953" s="347">
        <v>181473</v>
      </c>
      <c r="J953" s="347">
        <v>206731</v>
      </c>
      <c r="K953" s="347">
        <v>151396</v>
      </c>
      <c r="L953" s="347">
        <v>28770</v>
      </c>
      <c r="M953" s="318">
        <v>1966879</v>
      </c>
    </row>
    <row r="954" spans="1:13" x14ac:dyDescent="0.25">
      <c r="A954" s="473"/>
      <c r="B954" s="462"/>
      <c r="C954" s="462"/>
      <c r="D954" s="462"/>
      <c r="E954" s="462"/>
      <c r="F954" s="39" t="s">
        <v>0</v>
      </c>
      <c r="G954" s="356">
        <v>1311025</v>
      </c>
      <c r="H954" s="347">
        <v>785953</v>
      </c>
      <c r="I954" s="347">
        <v>530129</v>
      </c>
      <c r="J954" s="347">
        <v>213169</v>
      </c>
      <c r="K954" s="347">
        <v>146458</v>
      </c>
      <c r="L954" s="347">
        <v>27221</v>
      </c>
      <c r="M954" s="318">
        <v>3013955</v>
      </c>
    </row>
    <row r="955" spans="1:13" x14ac:dyDescent="0.25">
      <c r="A955" s="473"/>
      <c r="B955" s="462"/>
      <c r="C955" s="462"/>
      <c r="D955" s="463"/>
      <c r="E955" s="465" t="s">
        <v>25</v>
      </c>
      <c r="F955" s="466"/>
      <c r="G955" s="357">
        <v>2210065</v>
      </c>
      <c r="H955" s="349">
        <v>1858778</v>
      </c>
      <c r="I955" s="349">
        <v>1324472</v>
      </c>
      <c r="J955" s="349">
        <v>1698450</v>
      </c>
      <c r="K955" s="349">
        <v>2931674</v>
      </c>
      <c r="L955" s="349">
        <v>2518385</v>
      </c>
      <c r="M955" s="319">
        <v>12541824</v>
      </c>
    </row>
    <row r="956" spans="1:13" x14ac:dyDescent="0.25">
      <c r="A956" s="473"/>
      <c r="B956" s="462"/>
      <c r="C956" s="462"/>
      <c r="D956" s="460" t="s">
        <v>1263</v>
      </c>
      <c r="E956" s="464" t="s">
        <v>159</v>
      </c>
      <c r="F956" s="40" t="s">
        <v>3</v>
      </c>
      <c r="G956" s="350">
        <v>0</v>
      </c>
      <c r="H956" s="351">
        <v>496</v>
      </c>
      <c r="I956" s="351">
        <v>2213</v>
      </c>
      <c r="J956" s="351">
        <v>3200</v>
      </c>
      <c r="K956" s="351">
        <v>13881</v>
      </c>
      <c r="L956" s="351">
        <v>23244</v>
      </c>
      <c r="M956" s="320">
        <v>43034</v>
      </c>
    </row>
    <row r="957" spans="1:13" x14ac:dyDescent="0.25">
      <c r="A957" s="473"/>
      <c r="B957" s="462"/>
      <c r="C957" s="462"/>
      <c r="D957" s="462"/>
      <c r="E957" s="462"/>
      <c r="F957" s="39" t="s">
        <v>2</v>
      </c>
      <c r="G957" s="346">
        <v>0</v>
      </c>
      <c r="H957" s="347">
        <v>215</v>
      </c>
      <c r="I957" s="347">
        <v>392</v>
      </c>
      <c r="J957" s="347">
        <v>5028</v>
      </c>
      <c r="K957" s="347">
        <v>34251</v>
      </c>
      <c r="L957" s="347">
        <v>24759</v>
      </c>
      <c r="M957" s="318">
        <v>64645</v>
      </c>
    </row>
    <row r="958" spans="1:13" x14ac:dyDescent="0.25">
      <c r="A958" s="473"/>
      <c r="B958" s="462"/>
      <c r="C958" s="462"/>
      <c r="D958" s="462"/>
      <c r="E958" s="462"/>
      <c r="F958" s="39" t="s">
        <v>1</v>
      </c>
      <c r="G958" s="346">
        <v>0</v>
      </c>
      <c r="H958" s="347">
        <v>190</v>
      </c>
      <c r="I958" s="347">
        <v>248</v>
      </c>
      <c r="J958" s="347">
        <v>23766</v>
      </c>
      <c r="K958" s="347">
        <v>550</v>
      </c>
      <c r="L958" s="347">
        <v>0</v>
      </c>
      <c r="M958" s="318">
        <v>24754</v>
      </c>
    </row>
    <row r="959" spans="1:13" x14ac:dyDescent="0.25">
      <c r="A959" s="473"/>
      <c r="B959" s="462"/>
      <c r="C959" s="462"/>
      <c r="D959" s="462"/>
      <c r="E959" s="462"/>
      <c r="F959" s="39" t="s">
        <v>0</v>
      </c>
      <c r="G959" s="346">
        <v>0</v>
      </c>
      <c r="H959" s="347">
        <v>8378</v>
      </c>
      <c r="I959" s="347">
        <v>23335</v>
      </c>
      <c r="J959" s="347">
        <v>16149</v>
      </c>
      <c r="K959" s="347">
        <v>2483</v>
      </c>
      <c r="L959" s="347">
        <v>186</v>
      </c>
      <c r="M959" s="318">
        <v>50531</v>
      </c>
    </row>
    <row r="960" spans="1:13" x14ac:dyDescent="0.25">
      <c r="A960" s="473"/>
      <c r="B960" s="462"/>
      <c r="C960" s="462"/>
      <c r="D960" s="463"/>
      <c r="E960" s="465" t="s">
        <v>25</v>
      </c>
      <c r="F960" s="466"/>
      <c r="G960" s="348">
        <v>0</v>
      </c>
      <c r="H960" s="349">
        <v>9279</v>
      </c>
      <c r="I960" s="349">
        <v>26188</v>
      </c>
      <c r="J960" s="349">
        <v>48143</v>
      </c>
      <c r="K960" s="349">
        <v>51165</v>
      </c>
      <c r="L960" s="349">
        <v>48189</v>
      </c>
      <c r="M960" s="319">
        <v>182964</v>
      </c>
    </row>
    <row r="961" spans="1:13" x14ac:dyDescent="0.25">
      <c r="A961" s="473"/>
      <c r="B961" s="462"/>
      <c r="C961" s="462"/>
      <c r="D961" s="460" t="s">
        <v>1264</v>
      </c>
      <c r="E961" s="464" t="s">
        <v>159</v>
      </c>
      <c r="F961" s="40" t="s">
        <v>3</v>
      </c>
      <c r="G961" s="355">
        <v>0</v>
      </c>
      <c r="H961" s="351">
        <v>127</v>
      </c>
      <c r="I961" s="351">
        <v>0</v>
      </c>
      <c r="J961" s="351">
        <v>161</v>
      </c>
      <c r="K961" s="351">
        <v>259</v>
      </c>
      <c r="L961" s="351">
        <v>70</v>
      </c>
      <c r="M961" s="320">
        <v>617</v>
      </c>
    </row>
    <row r="962" spans="1:13" x14ac:dyDescent="0.25">
      <c r="A962" s="473"/>
      <c r="B962" s="462"/>
      <c r="C962" s="462"/>
      <c r="D962" s="462"/>
      <c r="E962" s="462"/>
      <c r="F962" s="39" t="s">
        <v>2</v>
      </c>
      <c r="G962" s="356">
        <v>0</v>
      </c>
      <c r="H962" s="347">
        <v>538</v>
      </c>
      <c r="I962" s="347">
        <v>410</v>
      </c>
      <c r="J962" s="347">
        <v>731</v>
      </c>
      <c r="K962" s="347">
        <v>2407</v>
      </c>
      <c r="L962" s="347">
        <v>1398</v>
      </c>
      <c r="M962" s="318">
        <v>5484</v>
      </c>
    </row>
    <row r="963" spans="1:13" x14ac:dyDescent="0.25">
      <c r="A963" s="473"/>
      <c r="B963" s="462"/>
      <c r="C963" s="462"/>
      <c r="D963" s="462"/>
      <c r="E963" s="462"/>
      <c r="F963" s="39" t="s">
        <v>1</v>
      </c>
      <c r="G963" s="356">
        <v>0</v>
      </c>
      <c r="H963" s="347">
        <v>4353</v>
      </c>
      <c r="I963" s="347">
        <v>0</v>
      </c>
      <c r="J963" s="347">
        <v>3476</v>
      </c>
      <c r="K963" s="347">
        <v>0</v>
      </c>
      <c r="L963" s="347">
        <v>0</v>
      </c>
      <c r="M963" s="318">
        <v>7829</v>
      </c>
    </row>
    <row r="964" spans="1:13" x14ac:dyDescent="0.25">
      <c r="A964" s="473"/>
      <c r="B964" s="462"/>
      <c r="C964" s="462"/>
      <c r="D964" s="462"/>
      <c r="E964" s="462"/>
      <c r="F964" s="39" t="s">
        <v>0</v>
      </c>
      <c r="G964" s="356">
        <v>2263</v>
      </c>
      <c r="H964" s="347">
        <v>8491</v>
      </c>
      <c r="I964" s="347">
        <v>24575</v>
      </c>
      <c r="J964" s="347">
        <v>898</v>
      </c>
      <c r="K964" s="347">
        <v>321</v>
      </c>
      <c r="L964" s="347">
        <v>0</v>
      </c>
      <c r="M964" s="318">
        <v>36548</v>
      </c>
    </row>
    <row r="965" spans="1:13" x14ac:dyDescent="0.25">
      <c r="A965" s="473"/>
      <c r="B965" s="462"/>
      <c r="C965" s="463"/>
      <c r="D965" s="463"/>
      <c r="E965" s="465" t="s">
        <v>25</v>
      </c>
      <c r="F965" s="466"/>
      <c r="G965" s="357">
        <v>2263</v>
      </c>
      <c r="H965" s="349">
        <v>13509</v>
      </c>
      <c r="I965" s="349">
        <v>24985</v>
      </c>
      <c r="J965" s="349">
        <v>5266</v>
      </c>
      <c r="K965" s="349">
        <v>2987</v>
      </c>
      <c r="L965" s="349">
        <v>1468</v>
      </c>
      <c r="M965" s="319">
        <v>50478</v>
      </c>
    </row>
    <row r="966" spans="1:13" x14ac:dyDescent="0.25">
      <c r="A966" s="473"/>
      <c r="B966" s="462"/>
      <c r="C966" s="460" t="s">
        <v>6</v>
      </c>
      <c r="D966" s="460" t="s">
        <v>1253</v>
      </c>
      <c r="E966" s="464" t="s">
        <v>159</v>
      </c>
      <c r="F966" s="40" t="s">
        <v>3</v>
      </c>
      <c r="G966" s="355">
        <v>0</v>
      </c>
      <c r="H966" s="351">
        <v>20981</v>
      </c>
      <c r="I966" s="351">
        <v>5594</v>
      </c>
      <c r="J966" s="351">
        <v>5356</v>
      </c>
      <c r="K966" s="351">
        <v>36834</v>
      </c>
      <c r="L966" s="351">
        <v>19605</v>
      </c>
      <c r="M966" s="320">
        <v>88370</v>
      </c>
    </row>
    <row r="967" spans="1:13" x14ac:dyDescent="0.25">
      <c r="A967" s="473"/>
      <c r="B967" s="462"/>
      <c r="C967" s="462"/>
      <c r="D967" s="462"/>
      <c r="E967" s="462"/>
      <c r="F967" s="39" t="s">
        <v>2</v>
      </c>
      <c r="G967" s="356">
        <v>0</v>
      </c>
      <c r="H967" s="347">
        <v>15149</v>
      </c>
      <c r="I967" s="347">
        <v>7237</v>
      </c>
      <c r="J967" s="347">
        <v>24300</v>
      </c>
      <c r="K967" s="347">
        <v>91739</v>
      </c>
      <c r="L967" s="347">
        <v>36517</v>
      </c>
      <c r="M967" s="318">
        <v>174942</v>
      </c>
    </row>
    <row r="968" spans="1:13" x14ac:dyDescent="0.25">
      <c r="A968" s="473"/>
      <c r="B968" s="462"/>
      <c r="C968" s="462"/>
      <c r="D968" s="462"/>
      <c r="E968" s="462"/>
      <c r="F968" s="39" t="s">
        <v>1</v>
      </c>
      <c r="G968" s="356">
        <v>173143</v>
      </c>
      <c r="H968" s="347">
        <v>45001</v>
      </c>
      <c r="I968" s="347">
        <v>39632</v>
      </c>
      <c r="J968" s="347">
        <v>9626</v>
      </c>
      <c r="K968" s="347">
        <v>5080</v>
      </c>
      <c r="L968" s="347">
        <v>2036</v>
      </c>
      <c r="M968" s="318">
        <v>274518</v>
      </c>
    </row>
    <row r="969" spans="1:13" x14ac:dyDescent="0.25">
      <c r="A969" s="473"/>
      <c r="B969" s="462"/>
      <c r="C969" s="462"/>
      <c r="D969" s="462"/>
      <c r="E969" s="462"/>
      <c r="F969" s="39" t="s">
        <v>0</v>
      </c>
      <c r="G969" s="356">
        <v>435990</v>
      </c>
      <c r="H969" s="347">
        <v>122916</v>
      </c>
      <c r="I969" s="347">
        <v>70314</v>
      </c>
      <c r="J969" s="347">
        <v>17701</v>
      </c>
      <c r="K969" s="347">
        <v>8984</v>
      </c>
      <c r="L969" s="347">
        <v>441</v>
      </c>
      <c r="M969" s="318">
        <v>656346</v>
      </c>
    </row>
    <row r="970" spans="1:13" x14ac:dyDescent="0.25">
      <c r="A970" s="473"/>
      <c r="B970" s="462"/>
      <c r="C970" s="462"/>
      <c r="D970" s="463"/>
      <c r="E970" s="465" t="s">
        <v>25</v>
      </c>
      <c r="F970" s="466"/>
      <c r="G970" s="357">
        <v>609133</v>
      </c>
      <c r="H970" s="349">
        <v>204047</v>
      </c>
      <c r="I970" s="349">
        <v>122777</v>
      </c>
      <c r="J970" s="349">
        <v>56983</v>
      </c>
      <c r="K970" s="349">
        <v>142637</v>
      </c>
      <c r="L970" s="349">
        <v>58599</v>
      </c>
      <c r="M970" s="319">
        <v>1194176</v>
      </c>
    </row>
    <row r="971" spans="1:13" x14ac:dyDescent="0.25">
      <c r="A971" s="473"/>
      <c r="B971" s="462"/>
      <c r="C971" s="462"/>
      <c r="D971" s="460" t="s">
        <v>1254</v>
      </c>
      <c r="E971" s="464" t="s">
        <v>159</v>
      </c>
      <c r="F971" s="40" t="s">
        <v>3</v>
      </c>
      <c r="G971" s="350">
        <v>0</v>
      </c>
      <c r="H971" s="351">
        <v>1611</v>
      </c>
      <c r="I971" s="351">
        <v>1371</v>
      </c>
      <c r="J971" s="351">
        <v>2715</v>
      </c>
      <c r="K971" s="351">
        <v>11620</v>
      </c>
      <c r="L971" s="351">
        <v>2594</v>
      </c>
      <c r="M971" s="320">
        <v>19911</v>
      </c>
    </row>
    <row r="972" spans="1:13" x14ac:dyDescent="0.25">
      <c r="A972" s="473"/>
      <c r="B972" s="462"/>
      <c r="C972" s="462"/>
      <c r="D972" s="462"/>
      <c r="E972" s="462"/>
      <c r="F972" s="39" t="s">
        <v>2</v>
      </c>
      <c r="G972" s="346">
        <v>0</v>
      </c>
      <c r="H972" s="347">
        <v>0</v>
      </c>
      <c r="I972" s="347">
        <v>1074</v>
      </c>
      <c r="J972" s="347">
        <v>5105</v>
      </c>
      <c r="K972" s="347">
        <v>16688</v>
      </c>
      <c r="L972" s="347">
        <v>5810</v>
      </c>
      <c r="M972" s="318">
        <v>28677</v>
      </c>
    </row>
    <row r="973" spans="1:13" x14ac:dyDescent="0.25">
      <c r="A973" s="473"/>
      <c r="B973" s="462"/>
      <c r="C973" s="462"/>
      <c r="D973" s="462"/>
      <c r="E973" s="462"/>
      <c r="F973" s="39" t="s">
        <v>1</v>
      </c>
      <c r="G973" s="346">
        <v>0</v>
      </c>
      <c r="H973" s="347">
        <v>0</v>
      </c>
      <c r="I973" s="347">
        <v>24194</v>
      </c>
      <c r="J973" s="347">
        <v>19374</v>
      </c>
      <c r="K973" s="347">
        <v>128</v>
      </c>
      <c r="L973" s="347">
        <v>0</v>
      </c>
      <c r="M973" s="318">
        <v>43696</v>
      </c>
    </row>
    <row r="974" spans="1:13" x14ac:dyDescent="0.25">
      <c r="A974" s="473"/>
      <c r="B974" s="462"/>
      <c r="C974" s="462"/>
      <c r="D974" s="462"/>
      <c r="E974" s="462"/>
      <c r="F974" s="39" t="s">
        <v>0</v>
      </c>
      <c r="G974" s="346">
        <v>0</v>
      </c>
      <c r="H974" s="347">
        <v>483</v>
      </c>
      <c r="I974" s="347">
        <v>8618</v>
      </c>
      <c r="J974" s="347">
        <v>3955</v>
      </c>
      <c r="K974" s="347">
        <v>2943</v>
      </c>
      <c r="L974" s="347">
        <v>1220</v>
      </c>
      <c r="M974" s="318">
        <v>17219</v>
      </c>
    </row>
    <row r="975" spans="1:13" x14ac:dyDescent="0.25">
      <c r="A975" s="473"/>
      <c r="B975" s="462"/>
      <c r="C975" s="462"/>
      <c r="D975" s="463"/>
      <c r="E975" s="465" t="s">
        <v>25</v>
      </c>
      <c r="F975" s="466"/>
      <c r="G975" s="348">
        <v>0</v>
      </c>
      <c r="H975" s="349">
        <v>2094</v>
      </c>
      <c r="I975" s="349">
        <v>35257</v>
      </c>
      <c r="J975" s="349">
        <v>31149</v>
      </c>
      <c r="K975" s="349">
        <v>31379</v>
      </c>
      <c r="L975" s="349">
        <v>9624</v>
      </c>
      <c r="M975" s="319">
        <v>109503</v>
      </c>
    </row>
    <row r="976" spans="1:13" x14ac:dyDescent="0.25">
      <c r="A976" s="473"/>
      <c r="B976" s="462"/>
      <c r="C976" s="462"/>
      <c r="D976" s="460" t="s">
        <v>1255</v>
      </c>
      <c r="E976" s="464" t="s">
        <v>159</v>
      </c>
      <c r="F976" s="40" t="s">
        <v>3</v>
      </c>
      <c r="G976" s="355">
        <v>0</v>
      </c>
      <c r="H976" s="351">
        <v>9275</v>
      </c>
      <c r="I976" s="351">
        <v>1419</v>
      </c>
      <c r="J976" s="351">
        <v>1526</v>
      </c>
      <c r="K976" s="351">
        <v>322</v>
      </c>
      <c r="L976" s="352">
        <v>0</v>
      </c>
      <c r="M976" s="320">
        <v>12542</v>
      </c>
    </row>
    <row r="977" spans="1:13" x14ac:dyDescent="0.25">
      <c r="A977" s="473"/>
      <c r="B977" s="462"/>
      <c r="C977" s="462"/>
      <c r="D977" s="462"/>
      <c r="E977" s="462"/>
      <c r="F977" s="39" t="s">
        <v>2</v>
      </c>
      <c r="G977" s="356">
        <v>0</v>
      </c>
      <c r="H977" s="347">
        <v>2120</v>
      </c>
      <c r="I977" s="347">
        <v>1841</v>
      </c>
      <c r="J977" s="347">
        <v>1384</v>
      </c>
      <c r="K977" s="347">
        <v>1020</v>
      </c>
      <c r="L977" s="353">
        <v>0</v>
      </c>
      <c r="M977" s="318">
        <v>6365</v>
      </c>
    </row>
    <row r="978" spans="1:13" x14ac:dyDescent="0.25">
      <c r="A978" s="473"/>
      <c r="B978" s="462"/>
      <c r="C978" s="462"/>
      <c r="D978" s="462"/>
      <c r="E978" s="462"/>
      <c r="F978" s="39" t="s">
        <v>1</v>
      </c>
      <c r="G978" s="356">
        <v>14400</v>
      </c>
      <c r="H978" s="347">
        <v>3040</v>
      </c>
      <c r="I978" s="347">
        <v>5571</v>
      </c>
      <c r="J978" s="347">
        <v>1258</v>
      </c>
      <c r="K978" s="347">
        <v>0</v>
      </c>
      <c r="L978" s="353">
        <v>0</v>
      </c>
      <c r="M978" s="318">
        <v>24269</v>
      </c>
    </row>
    <row r="979" spans="1:13" x14ac:dyDescent="0.25">
      <c r="A979" s="473"/>
      <c r="B979" s="462"/>
      <c r="C979" s="462"/>
      <c r="D979" s="462"/>
      <c r="E979" s="462"/>
      <c r="F979" s="39" t="s">
        <v>0</v>
      </c>
      <c r="G979" s="356">
        <v>33953</v>
      </c>
      <c r="H979" s="347">
        <v>13567</v>
      </c>
      <c r="I979" s="347">
        <v>27331</v>
      </c>
      <c r="J979" s="347">
        <v>2120</v>
      </c>
      <c r="K979" s="347">
        <v>396</v>
      </c>
      <c r="L979" s="353">
        <v>0</v>
      </c>
      <c r="M979" s="318">
        <v>77367</v>
      </c>
    </row>
    <row r="980" spans="1:13" x14ac:dyDescent="0.25">
      <c r="A980" s="473"/>
      <c r="B980" s="462"/>
      <c r="C980" s="462"/>
      <c r="D980" s="463"/>
      <c r="E980" s="465" t="s">
        <v>25</v>
      </c>
      <c r="F980" s="466"/>
      <c r="G980" s="357">
        <v>48353</v>
      </c>
      <c r="H980" s="349">
        <v>28002</v>
      </c>
      <c r="I980" s="349">
        <v>36162</v>
      </c>
      <c r="J980" s="349">
        <v>6288</v>
      </c>
      <c r="K980" s="349">
        <v>1738</v>
      </c>
      <c r="L980" s="354">
        <v>0</v>
      </c>
      <c r="M980" s="319">
        <v>120543</v>
      </c>
    </row>
    <row r="981" spans="1:13" x14ac:dyDescent="0.25">
      <c r="A981" s="473"/>
      <c r="B981" s="462"/>
      <c r="C981" s="462"/>
      <c r="D981" s="460" t="s">
        <v>1256</v>
      </c>
      <c r="E981" s="464" t="s">
        <v>159</v>
      </c>
      <c r="F981" s="40" t="s">
        <v>3</v>
      </c>
      <c r="G981" s="355">
        <v>0</v>
      </c>
      <c r="H981" s="351">
        <v>40746</v>
      </c>
      <c r="I981" s="351">
        <v>19087</v>
      </c>
      <c r="J981" s="351">
        <v>35331</v>
      </c>
      <c r="K981" s="351">
        <v>44666</v>
      </c>
      <c r="L981" s="351">
        <v>48537</v>
      </c>
      <c r="M981" s="320">
        <v>188367</v>
      </c>
    </row>
    <row r="982" spans="1:13" x14ac:dyDescent="0.25">
      <c r="A982" s="473"/>
      <c r="B982" s="462"/>
      <c r="C982" s="462"/>
      <c r="D982" s="462"/>
      <c r="E982" s="462"/>
      <c r="F982" s="39" t="s">
        <v>2</v>
      </c>
      <c r="G982" s="356">
        <v>0</v>
      </c>
      <c r="H982" s="347">
        <v>33458</v>
      </c>
      <c r="I982" s="347">
        <v>6183</v>
      </c>
      <c r="J982" s="347">
        <v>39342</v>
      </c>
      <c r="K982" s="347">
        <v>74516</v>
      </c>
      <c r="L982" s="347">
        <v>41019</v>
      </c>
      <c r="M982" s="318">
        <v>194518</v>
      </c>
    </row>
    <row r="983" spans="1:13" x14ac:dyDescent="0.25">
      <c r="A983" s="473"/>
      <c r="B983" s="462"/>
      <c r="C983" s="462"/>
      <c r="D983" s="462"/>
      <c r="E983" s="462"/>
      <c r="F983" s="39" t="s">
        <v>1</v>
      </c>
      <c r="G983" s="356">
        <v>178626</v>
      </c>
      <c r="H983" s="347">
        <v>40965</v>
      </c>
      <c r="I983" s="347">
        <v>13300</v>
      </c>
      <c r="J983" s="347">
        <v>11350</v>
      </c>
      <c r="K983" s="347">
        <v>15513</v>
      </c>
      <c r="L983" s="347">
        <v>6258</v>
      </c>
      <c r="M983" s="318">
        <v>266012</v>
      </c>
    </row>
    <row r="984" spans="1:13" x14ac:dyDescent="0.25">
      <c r="A984" s="473"/>
      <c r="B984" s="462"/>
      <c r="C984" s="462"/>
      <c r="D984" s="462"/>
      <c r="E984" s="462"/>
      <c r="F984" s="39" t="s">
        <v>0</v>
      </c>
      <c r="G984" s="356">
        <v>351705</v>
      </c>
      <c r="H984" s="347">
        <v>60473</v>
      </c>
      <c r="I984" s="347">
        <v>73663</v>
      </c>
      <c r="J984" s="347">
        <v>13534</v>
      </c>
      <c r="K984" s="347">
        <v>13824</v>
      </c>
      <c r="L984" s="347">
        <v>2319</v>
      </c>
      <c r="M984" s="318">
        <v>515518</v>
      </c>
    </row>
    <row r="985" spans="1:13" x14ac:dyDescent="0.25">
      <c r="A985" s="473"/>
      <c r="B985" s="462"/>
      <c r="C985" s="462"/>
      <c r="D985" s="463"/>
      <c r="E985" s="465" t="s">
        <v>25</v>
      </c>
      <c r="F985" s="466"/>
      <c r="G985" s="357">
        <v>530331</v>
      </c>
      <c r="H985" s="349">
        <v>175642</v>
      </c>
      <c r="I985" s="349">
        <v>112233</v>
      </c>
      <c r="J985" s="349">
        <v>99557</v>
      </c>
      <c r="K985" s="349">
        <v>148519</v>
      </c>
      <c r="L985" s="349">
        <v>98133</v>
      </c>
      <c r="M985" s="319">
        <v>1164415</v>
      </c>
    </row>
    <row r="986" spans="1:13" x14ac:dyDescent="0.25">
      <c r="A986" s="473"/>
      <c r="B986" s="462"/>
      <c r="C986" s="462"/>
      <c r="D986" s="460" t="s">
        <v>1257</v>
      </c>
      <c r="E986" s="464" t="s">
        <v>159</v>
      </c>
      <c r="F986" s="40" t="s">
        <v>3</v>
      </c>
      <c r="G986" s="350">
        <v>0</v>
      </c>
      <c r="H986" s="351">
        <v>818</v>
      </c>
      <c r="I986" s="351">
        <v>0</v>
      </c>
      <c r="J986" s="351">
        <v>0</v>
      </c>
      <c r="K986" s="351">
        <v>0</v>
      </c>
      <c r="L986" s="351">
        <v>745</v>
      </c>
      <c r="M986" s="320">
        <v>1563</v>
      </c>
    </row>
    <row r="987" spans="1:13" x14ac:dyDescent="0.25">
      <c r="A987" s="473"/>
      <c r="B987" s="462"/>
      <c r="C987" s="462"/>
      <c r="D987" s="462"/>
      <c r="E987" s="462"/>
      <c r="F987" s="39" t="s">
        <v>2</v>
      </c>
      <c r="G987" s="346">
        <v>0</v>
      </c>
      <c r="H987" s="347">
        <v>1381</v>
      </c>
      <c r="I987" s="347">
        <v>0</v>
      </c>
      <c r="J987" s="347">
        <v>0</v>
      </c>
      <c r="K987" s="347">
        <v>1198</v>
      </c>
      <c r="L987" s="347">
        <v>0</v>
      </c>
      <c r="M987" s="318">
        <v>2579</v>
      </c>
    </row>
    <row r="988" spans="1:13" x14ac:dyDescent="0.25">
      <c r="A988" s="473"/>
      <c r="B988" s="462"/>
      <c r="C988" s="462"/>
      <c r="D988" s="462"/>
      <c r="E988" s="462"/>
      <c r="F988" s="39" t="s">
        <v>1</v>
      </c>
      <c r="G988" s="346">
        <v>0</v>
      </c>
      <c r="H988" s="347">
        <v>0</v>
      </c>
      <c r="I988" s="347">
        <v>1681</v>
      </c>
      <c r="J988" s="347">
        <v>1065</v>
      </c>
      <c r="K988" s="347">
        <v>904</v>
      </c>
      <c r="L988" s="347">
        <v>0</v>
      </c>
      <c r="M988" s="318">
        <v>3650</v>
      </c>
    </row>
    <row r="989" spans="1:13" x14ac:dyDescent="0.25">
      <c r="A989" s="473"/>
      <c r="B989" s="462"/>
      <c r="C989" s="462"/>
      <c r="D989" s="462"/>
      <c r="E989" s="462"/>
      <c r="F989" s="39" t="s">
        <v>0</v>
      </c>
      <c r="G989" s="346">
        <v>0</v>
      </c>
      <c r="H989" s="347">
        <v>0</v>
      </c>
      <c r="I989" s="347">
        <v>17669</v>
      </c>
      <c r="J989" s="347">
        <v>0</v>
      </c>
      <c r="K989" s="347">
        <v>2320</v>
      </c>
      <c r="L989" s="347">
        <v>0</v>
      </c>
      <c r="M989" s="318">
        <v>19989</v>
      </c>
    </row>
    <row r="990" spans="1:13" x14ac:dyDescent="0.25">
      <c r="A990" s="473"/>
      <c r="B990" s="462"/>
      <c r="C990" s="462"/>
      <c r="D990" s="463"/>
      <c r="E990" s="465" t="s">
        <v>25</v>
      </c>
      <c r="F990" s="466"/>
      <c r="G990" s="348">
        <v>0</v>
      </c>
      <c r="H990" s="349">
        <v>2199</v>
      </c>
      <c r="I990" s="349">
        <v>19350</v>
      </c>
      <c r="J990" s="349">
        <v>1065</v>
      </c>
      <c r="K990" s="349">
        <v>4422</v>
      </c>
      <c r="L990" s="349">
        <v>745</v>
      </c>
      <c r="M990" s="319">
        <v>27781</v>
      </c>
    </row>
    <row r="991" spans="1:13" x14ac:dyDescent="0.25">
      <c r="A991" s="473"/>
      <c r="B991" s="462"/>
      <c r="C991" s="462"/>
      <c r="D991" s="460" t="s">
        <v>1258</v>
      </c>
      <c r="E991" s="464" t="s">
        <v>159</v>
      </c>
      <c r="F991" s="40" t="s">
        <v>3</v>
      </c>
      <c r="G991" s="355">
        <v>0</v>
      </c>
      <c r="H991" s="351">
        <v>898</v>
      </c>
      <c r="I991" s="351">
        <v>0</v>
      </c>
      <c r="J991" s="352">
        <v>0</v>
      </c>
      <c r="K991" s="351">
        <v>2043</v>
      </c>
      <c r="L991" s="352">
        <v>0</v>
      </c>
      <c r="M991" s="320">
        <v>2941</v>
      </c>
    </row>
    <row r="992" spans="1:13" x14ac:dyDescent="0.25">
      <c r="A992" s="473"/>
      <c r="B992" s="462"/>
      <c r="C992" s="462"/>
      <c r="D992" s="462"/>
      <c r="E992" s="462"/>
      <c r="F992" s="39" t="s">
        <v>2</v>
      </c>
      <c r="G992" s="356">
        <v>0</v>
      </c>
      <c r="H992" s="347">
        <v>0</v>
      </c>
      <c r="I992" s="347">
        <v>1823</v>
      </c>
      <c r="J992" s="353">
        <v>0</v>
      </c>
      <c r="K992" s="347">
        <v>201</v>
      </c>
      <c r="L992" s="353">
        <v>0</v>
      </c>
      <c r="M992" s="318">
        <v>2024</v>
      </c>
    </row>
    <row r="993" spans="1:13" x14ac:dyDescent="0.25">
      <c r="A993" s="473"/>
      <c r="B993" s="462"/>
      <c r="C993" s="462"/>
      <c r="D993" s="462"/>
      <c r="E993" s="462"/>
      <c r="F993" s="39" t="s">
        <v>1</v>
      </c>
      <c r="G993" s="356">
        <v>0</v>
      </c>
      <c r="H993" s="347">
        <v>0</v>
      </c>
      <c r="I993" s="347">
        <v>1121</v>
      </c>
      <c r="J993" s="353">
        <v>0</v>
      </c>
      <c r="K993" s="347">
        <v>0</v>
      </c>
      <c r="L993" s="353">
        <v>0</v>
      </c>
      <c r="M993" s="318">
        <v>1121</v>
      </c>
    </row>
    <row r="994" spans="1:13" x14ac:dyDescent="0.25">
      <c r="A994" s="473"/>
      <c r="B994" s="462"/>
      <c r="C994" s="462"/>
      <c r="D994" s="462"/>
      <c r="E994" s="462"/>
      <c r="F994" s="39" t="s">
        <v>0</v>
      </c>
      <c r="G994" s="356">
        <v>3480</v>
      </c>
      <c r="H994" s="347">
        <v>2490</v>
      </c>
      <c r="I994" s="347">
        <v>2481</v>
      </c>
      <c r="J994" s="353">
        <v>0</v>
      </c>
      <c r="K994" s="347">
        <v>0</v>
      </c>
      <c r="L994" s="353">
        <v>0</v>
      </c>
      <c r="M994" s="318">
        <v>8451</v>
      </c>
    </row>
    <row r="995" spans="1:13" x14ac:dyDescent="0.25">
      <c r="A995" s="473"/>
      <c r="B995" s="462"/>
      <c r="C995" s="462"/>
      <c r="D995" s="463"/>
      <c r="E995" s="465" t="s">
        <v>25</v>
      </c>
      <c r="F995" s="466"/>
      <c r="G995" s="357">
        <v>3480</v>
      </c>
      <c r="H995" s="349">
        <v>3388</v>
      </c>
      <c r="I995" s="349">
        <v>5425</v>
      </c>
      <c r="J995" s="354">
        <v>0</v>
      </c>
      <c r="K995" s="349">
        <v>2244</v>
      </c>
      <c r="L995" s="354">
        <v>0</v>
      </c>
      <c r="M995" s="319">
        <v>14537</v>
      </c>
    </row>
    <row r="996" spans="1:13" x14ac:dyDescent="0.25">
      <c r="A996" s="473"/>
      <c r="B996" s="462"/>
      <c r="C996" s="462"/>
      <c r="D996" s="460" t="s">
        <v>1259</v>
      </c>
      <c r="E996" s="464" t="s">
        <v>159</v>
      </c>
      <c r="F996" s="40" t="s">
        <v>3</v>
      </c>
      <c r="G996" s="355">
        <v>0</v>
      </c>
      <c r="H996" s="351">
        <v>366</v>
      </c>
      <c r="I996" s="351">
        <v>0</v>
      </c>
      <c r="J996" s="351">
        <v>48</v>
      </c>
      <c r="K996" s="351">
        <v>411</v>
      </c>
      <c r="L996" s="351">
        <v>6326</v>
      </c>
      <c r="M996" s="320">
        <v>7151</v>
      </c>
    </row>
    <row r="997" spans="1:13" x14ac:dyDescent="0.25">
      <c r="A997" s="473"/>
      <c r="B997" s="462"/>
      <c r="C997" s="462"/>
      <c r="D997" s="462"/>
      <c r="E997" s="462"/>
      <c r="F997" s="39" t="s">
        <v>2</v>
      </c>
      <c r="G997" s="356">
        <v>0</v>
      </c>
      <c r="H997" s="347">
        <v>273</v>
      </c>
      <c r="I997" s="347">
        <v>11376</v>
      </c>
      <c r="J997" s="347">
        <v>1121</v>
      </c>
      <c r="K997" s="347">
        <v>33991</v>
      </c>
      <c r="L997" s="347">
        <v>1452</v>
      </c>
      <c r="M997" s="318">
        <v>48213</v>
      </c>
    </row>
    <row r="998" spans="1:13" x14ac:dyDescent="0.25">
      <c r="A998" s="473"/>
      <c r="B998" s="462"/>
      <c r="C998" s="462"/>
      <c r="D998" s="462"/>
      <c r="E998" s="462"/>
      <c r="F998" s="39" t="s">
        <v>1</v>
      </c>
      <c r="G998" s="356">
        <v>2921</v>
      </c>
      <c r="H998" s="347">
        <v>1600</v>
      </c>
      <c r="I998" s="347">
        <v>0</v>
      </c>
      <c r="J998" s="347">
        <v>0</v>
      </c>
      <c r="K998" s="347">
        <v>0</v>
      </c>
      <c r="L998" s="347">
        <v>641</v>
      </c>
      <c r="M998" s="318">
        <v>5162</v>
      </c>
    </row>
    <row r="999" spans="1:13" x14ac:dyDescent="0.25">
      <c r="A999" s="473"/>
      <c r="B999" s="462"/>
      <c r="C999" s="462"/>
      <c r="D999" s="462"/>
      <c r="E999" s="462"/>
      <c r="F999" s="39" t="s">
        <v>0</v>
      </c>
      <c r="G999" s="356">
        <v>46778</v>
      </c>
      <c r="H999" s="347">
        <v>7210</v>
      </c>
      <c r="I999" s="347">
        <v>3218</v>
      </c>
      <c r="J999" s="347">
        <v>4702</v>
      </c>
      <c r="K999" s="347">
        <v>1067</v>
      </c>
      <c r="L999" s="347">
        <v>119</v>
      </c>
      <c r="M999" s="318">
        <v>63094</v>
      </c>
    </row>
    <row r="1000" spans="1:13" x14ac:dyDescent="0.25">
      <c r="A1000" s="473"/>
      <c r="B1000" s="462"/>
      <c r="C1000" s="462"/>
      <c r="D1000" s="463"/>
      <c r="E1000" s="465" t="s">
        <v>25</v>
      </c>
      <c r="F1000" s="466"/>
      <c r="G1000" s="357">
        <v>49699</v>
      </c>
      <c r="H1000" s="349">
        <v>9449</v>
      </c>
      <c r="I1000" s="349">
        <v>14594</v>
      </c>
      <c r="J1000" s="349">
        <v>5871</v>
      </c>
      <c r="K1000" s="349">
        <v>35469</v>
      </c>
      <c r="L1000" s="349">
        <v>8538</v>
      </c>
      <c r="M1000" s="319">
        <v>123620</v>
      </c>
    </row>
    <row r="1001" spans="1:13" x14ac:dyDescent="0.25">
      <c r="A1001" s="473"/>
      <c r="B1001" s="462"/>
      <c r="C1001" s="462"/>
      <c r="D1001" s="460" t="s">
        <v>1260</v>
      </c>
      <c r="E1001" s="464" t="s">
        <v>159</v>
      </c>
      <c r="F1001" s="40" t="s">
        <v>3</v>
      </c>
      <c r="G1001" s="350">
        <v>0</v>
      </c>
      <c r="H1001" s="351">
        <v>49</v>
      </c>
      <c r="I1001" s="351">
        <v>0</v>
      </c>
      <c r="J1001" s="351">
        <v>388</v>
      </c>
      <c r="K1001" s="351">
        <v>301</v>
      </c>
      <c r="L1001" s="351">
        <v>304</v>
      </c>
      <c r="M1001" s="320">
        <v>1042</v>
      </c>
    </row>
    <row r="1002" spans="1:13" x14ac:dyDescent="0.25">
      <c r="A1002" s="473"/>
      <c r="B1002" s="462"/>
      <c r="C1002" s="462"/>
      <c r="D1002" s="462"/>
      <c r="E1002" s="462"/>
      <c r="F1002" s="39" t="s">
        <v>2</v>
      </c>
      <c r="G1002" s="346">
        <v>0</v>
      </c>
      <c r="H1002" s="347">
        <v>0</v>
      </c>
      <c r="I1002" s="347">
        <v>93</v>
      </c>
      <c r="J1002" s="347">
        <v>6434</v>
      </c>
      <c r="K1002" s="347">
        <v>10559</v>
      </c>
      <c r="L1002" s="347">
        <v>2637</v>
      </c>
      <c r="M1002" s="318">
        <v>19723</v>
      </c>
    </row>
    <row r="1003" spans="1:13" x14ac:dyDescent="0.25">
      <c r="A1003" s="473"/>
      <c r="B1003" s="462"/>
      <c r="C1003" s="462"/>
      <c r="D1003" s="462"/>
      <c r="E1003" s="462"/>
      <c r="F1003" s="39" t="s">
        <v>1</v>
      </c>
      <c r="G1003" s="346">
        <v>0</v>
      </c>
      <c r="H1003" s="347">
        <v>0</v>
      </c>
      <c r="I1003" s="347">
        <v>682</v>
      </c>
      <c r="J1003" s="347">
        <v>0</v>
      </c>
      <c r="K1003" s="347">
        <v>0</v>
      </c>
      <c r="L1003" s="347">
        <v>0</v>
      </c>
      <c r="M1003" s="318">
        <v>682</v>
      </c>
    </row>
    <row r="1004" spans="1:13" x14ac:dyDescent="0.25">
      <c r="A1004" s="473"/>
      <c r="B1004" s="462"/>
      <c r="C1004" s="462"/>
      <c r="D1004" s="462"/>
      <c r="E1004" s="462"/>
      <c r="F1004" s="39" t="s">
        <v>0</v>
      </c>
      <c r="G1004" s="346">
        <v>0</v>
      </c>
      <c r="H1004" s="347">
        <v>0</v>
      </c>
      <c r="I1004" s="347">
        <v>2294</v>
      </c>
      <c r="J1004" s="347">
        <v>684</v>
      </c>
      <c r="K1004" s="347">
        <v>713</v>
      </c>
      <c r="L1004" s="347">
        <v>0</v>
      </c>
      <c r="M1004" s="318">
        <v>3691</v>
      </c>
    </row>
    <row r="1005" spans="1:13" x14ac:dyDescent="0.25">
      <c r="A1005" s="473"/>
      <c r="B1005" s="462"/>
      <c r="C1005" s="462"/>
      <c r="D1005" s="463"/>
      <c r="E1005" s="465" t="s">
        <v>25</v>
      </c>
      <c r="F1005" s="466"/>
      <c r="G1005" s="348">
        <v>0</v>
      </c>
      <c r="H1005" s="349">
        <v>49</v>
      </c>
      <c r="I1005" s="349">
        <v>3069</v>
      </c>
      <c r="J1005" s="349">
        <v>7506</v>
      </c>
      <c r="K1005" s="349">
        <v>11573</v>
      </c>
      <c r="L1005" s="349">
        <v>2941</v>
      </c>
      <c r="M1005" s="319">
        <v>25138</v>
      </c>
    </row>
    <row r="1006" spans="1:13" x14ac:dyDescent="0.25">
      <c r="A1006" s="473"/>
      <c r="B1006" s="462"/>
      <c r="C1006" s="462"/>
      <c r="D1006" s="460" t="s">
        <v>1261</v>
      </c>
      <c r="E1006" s="464" t="s">
        <v>159</v>
      </c>
      <c r="F1006" s="40" t="s">
        <v>3</v>
      </c>
      <c r="G1006" s="355">
        <v>0</v>
      </c>
      <c r="H1006" s="351">
        <v>60</v>
      </c>
      <c r="I1006" s="351">
        <v>0</v>
      </c>
      <c r="J1006" s="351">
        <v>200</v>
      </c>
      <c r="K1006" s="351">
        <v>0</v>
      </c>
      <c r="L1006" s="351">
        <v>0</v>
      </c>
      <c r="M1006" s="320">
        <v>260</v>
      </c>
    </row>
    <row r="1007" spans="1:13" x14ac:dyDescent="0.25">
      <c r="A1007" s="473"/>
      <c r="B1007" s="462"/>
      <c r="C1007" s="462"/>
      <c r="D1007" s="462"/>
      <c r="E1007" s="462"/>
      <c r="F1007" s="39" t="s">
        <v>2</v>
      </c>
      <c r="G1007" s="356">
        <v>0</v>
      </c>
      <c r="H1007" s="347">
        <v>1737</v>
      </c>
      <c r="I1007" s="347">
        <v>181</v>
      </c>
      <c r="J1007" s="347">
        <v>2322</v>
      </c>
      <c r="K1007" s="347">
        <v>281</v>
      </c>
      <c r="L1007" s="347">
        <v>0</v>
      </c>
      <c r="M1007" s="318">
        <v>4521</v>
      </c>
    </row>
    <row r="1008" spans="1:13" x14ac:dyDescent="0.25">
      <c r="A1008" s="473"/>
      <c r="B1008" s="462"/>
      <c r="C1008" s="462"/>
      <c r="D1008" s="462"/>
      <c r="E1008" s="462"/>
      <c r="F1008" s="39" t="s">
        <v>1</v>
      </c>
      <c r="G1008" s="356">
        <v>1174</v>
      </c>
      <c r="H1008" s="347">
        <v>17053</v>
      </c>
      <c r="I1008" s="347">
        <v>633</v>
      </c>
      <c r="J1008" s="347">
        <v>0</v>
      </c>
      <c r="K1008" s="347">
        <v>267</v>
      </c>
      <c r="L1008" s="347">
        <v>0</v>
      </c>
      <c r="M1008" s="318">
        <v>19127</v>
      </c>
    </row>
    <row r="1009" spans="1:13" x14ac:dyDescent="0.25">
      <c r="A1009" s="473"/>
      <c r="B1009" s="462"/>
      <c r="C1009" s="462"/>
      <c r="D1009" s="462"/>
      <c r="E1009" s="462"/>
      <c r="F1009" s="39" t="s">
        <v>0</v>
      </c>
      <c r="G1009" s="356">
        <v>5158</v>
      </c>
      <c r="H1009" s="347">
        <v>2949</v>
      </c>
      <c r="I1009" s="347">
        <v>23390</v>
      </c>
      <c r="J1009" s="347">
        <v>1046</v>
      </c>
      <c r="K1009" s="347">
        <v>1904</v>
      </c>
      <c r="L1009" s="347">
        <v>299</v>
      </c>
      <c r="M1009" s="318">
        <v>34746</v>
      </c>
    </row>
    <row r="1010" spans="1:13" x14ac:dyDescent="0.25">
      <c r="A1010" s="473"/>
      <c r="B1010" s="462"/>
      <c r="C1010" s="462"/>
      <c r="D1010" s="463"/>
      <c r="E1010" s="465" t="s">
        <v>25</v>
      </c>
      <c r="F1010" s="466"/>
      <c r="G1010" s="357">
        <v>6332</v>
      </c>
      <c r="H1010" s="349">
        <v>21799</v>
      </c>
      <c r="I1010" s="349">
        <v>24204</v>
      </c>
      <c r="J1010" s="349">
        <v>3568</v>
      </c>
      <c r="K1010" s="349">
        <v>2452</v>
      </c>
      <c r="L1010" s="349">
        <v>299</v>
      </c>
      <c r="M1010" s="319">
        <v>58654</v>
      </c>
    </row>
    <row r="1011" spans="1:13" x14ac:dyDescent="0.25">
      <c r="A1011" s="473"/>
      <c r="B1011" s="462"/>
      <c r="C1011" s="462"/>
      <c r="D1011" s="460" t="s">
        <v>1262</v>
      </c>
      <c r="E1011" s="464" t="s">
        <v>159</v>
      </c>
      <c r="F1011" s="40" t="s">
        <v>3</v>
      </c>
      <c r="G1011" s="355">
        <v>0</v>
      </c>
      <c r="H1011" s="351">
        <v>275172</v>
      </c>
      <c r="I1011" s="351">
        <v>116609</v>
      </c>
      <c r="J1011" s="351">
        <v>191815</v>
      </c>
      <c r="K1011" s="351">
        <v>497700</v>
      </c>
      <c r="L1011" s="351">
        <v>538269</v>
      </c>
      <c r="M1011" s="320">
        <v>1619565</v>
      </c>
    </row>
    <row r="1012" spans="1:13" x14ac:dyDescent="0.25">
      <c r="A1012" s="473"/>
      <c r="B1012" s="462"/>
      <c r="C1012" s="462"/>
      <c r="D1012" s="462"/>
      <c r="E1012" s="462"/>
      <c r="F1012" s="39" t="s">
        <v>2</v>
      </c>
      <c r="G1012" s="356">
        <v>0</v>
      </c>
      <c r="H1012" s="347">
        <v>576493</v>
      </c>
      <c r="I1012" s="347">
        <v>264787</v>
      </c>
      <c r="J1012" s="347">
        <v>1088648</v>
      </c>
      <c r="K1012" s="347">
        <v>2737856</v>
      </c>
      <c r="L1012" s="347">
        <v>977130</v>
      </c>
      <c r="M1012" s="318">
        <v>5644914</v>
      </c>
    </row>
    <row r="1013" spans="1:13" x14ac:dyDescent="0.25">
      <c r="A1013" s="473"/>
      <c r="B1013" s="462"/>
      <c r="C1013" s="462"/>
      <c r="D1013" s="462"/>
      <c r="E1013" s="462"/>
      <c r="F1013" s="39" t="s">
        <v>1</v>
      </c>
      <c r="G1013" s="356">
        <v>1129414</v>
      </c>
      <c r="H1013" s="347">
        <v>273784</v>
      </c>
      <c r="I1013" s="347">
        <v>179220</v>
      </c>
      <c r="J1013" s="347">
        <v>39526</v>
      </c>
      <c r="K1013" s="347">
        <v>54087</v>
      </c>
      <c r="L1013" s="347">
        <v>12334</v>
      </c>
      <c r="M1013" s="318">
        <v>1688365</v>
      </c>
    </row>
    <row r="1014" spans="1:13" x14ac:dyDescent="0.25">
      <c r="A1014" s="473"/>
      <c r="B1014" s="462"/>
      <c r="C1014" s="462"/>
      <c r="D1014" s="462"/>
      <c r="E1014" s="462"/>
      <c r="F1014" s="39" t="s">
        <v>0</v>
      </c>
      <c r="G1014" s="356">
        <v>6208083</v>
      </c>
      <c r="H1014" s="347">
        <v>1490247</v>
      </c>
      <c r="I1014" s="347">
        <v>1360868</v>
      </c>
      <c r="J1014" s="347">
        <v>434950</v>
      </c>
      <c r="K1014" s="347">
        <v>158099</v>
      </c>
      <c r="L1014" s="347">
        <v>63778</v>
      </c>
      <c r="M1014" s="318">
        <v>9716025</v>
      </c>
    </row>
    <row r="1015" spans="1:13" x14ac:dyDescent="0.25">
      <c r="A1015" s="473"/>
      <c r="B1015" s="462"/>
      <c r="C1015" s="462"/>
      <c r="D1015" s="463"/>
      <c r="E1015" s="465" t="s">
        <v>25</v>
      </c>
      <c r="F1015" s="466"/>
      <c r="G1015" s="357">
        <v>7337497</v>
      </c>
      <c r="H1015" s="349">
        <v>2615696</v>
      </c>
      <c r="I1015" s="349">
        <v>1921484</v>
      </c>
      <c r="J1015" s="349">
        <v>1754939</v>
      </c>
      <c r="K1015" s="349">
        <v>3447742</v>
      </c>
      <c r="L1015" s="349">
        <v>1591511</v>
      </c>
      <c r="M1015" s="319">
        <v>18668869</v>
      </c>
    </row>
    <row r="1016" spans="1:13" x14ac:dyDescent="0.25">
      <c r="A1016" s="473"/>
      <c r="B1016" s="462"/>
      <c r="C1016" s="462"/>
      <c r="D1016" s="460" t="s">
        <v>1263</v>
      </c>
      <c r="E1016" s="464" t="s">
        <v>159</v>
      </c>
      <c r="F1016" s="40" t="s">
        <v>3</v>
      </c>
      <c r="G1016" s="350">
        <v>0</v>
      </c>
      <c r="H1016" s="351">
        <v>307</v>
      </c>
      <c r="I1016" s="351">
        <v>1581</v>
      </c>
      <c r="J1016" s="351">
        <v>5284</v>
      </c>
      <c r="K1016" s="351">
        <v>31672</v>
      </c>
      <c r="L1016" s="351">
        <v>22202</v>
      </c>
      <c r="M1016" s="320">
        <v>61046</v>
      </c>
    </row>
    <row r="1017" spans="1:13" x14ac:dyDescent="0.25">
      <c r="A1017" s="473"/>
      <c r="B1017" s="462"/>
      <c r="C1017" s="462"/>
      <c r="D1017" s="462"/>
      <c r="E1017" s="462"/>
      <c r="F1017" s="39" t="s">
        <v>2</v>
      </c>
      <c r="G1017" s="346">
        <v>0</v>
      </c>
      <c r="H1017" s="347">
        <v>3388</v>
      </c>
      <c r="I1017" s="347">
        <v>1200</v>
      </c>
      <c r="J1017" s="347">
        <v>15419</v>
      </c>
      <c r="K1017" s="347">
        <v>44371</v>
      </c>
      <c r="L1017" s="347">
        <v>28301</v>
      </c>
      <c r="M1017" s="318">
        <v>92679</v>
      </c>
    </row>
    <row r="1018" spans="1:13" x14ac:dyDescent="0.25">
      <c r="A1018" s="473"/>
      <c r="B1018" s="462"/>
      <c r="C1018" s="462"/>
      <c r="D1018" s="462"/>
      <c r="E1018" s="462"/>
      <c r="F1018" s="39" t="s">
        <v>1</v>
      </c>
      <c r="G1018" s="346">
        <v>0</v>
      </c>
      <c r="H1018" s="347">
        <v>1444</v>
      </c>
      <c r="I1018" s="347">
        <v>380</v>
      </c>
      <c r="J1018" s="347">
        <v>872</v>
      </c>
      <c r="K1018" s="347">
        <v>145</v>
      </c>
      <c r="L1018" s="347">
        <v>193</v>
      </c>
      <c r="M1018" s="318">
        <v>3034</v>
      </c>
    </row>
    <row r="1019" spans="1:13" x14ac:dyDescent="0.25">
      <c r="A1019" s="473"/>
      <c r="B1019" s="462"/>
      <c r="C1019" s="462"/>
      <c r="D1019" s="462"/>
      <c r="E1019" s="462"/>
      <c r="F1019" s="39" t="s">
        <v>0</v>
      </c>
      <c r="G1019" s="346">
        <v>0</v>
      </c>
      <c r="H1019" s="347">
        <v>2892</v>
      </c>
      <c r="I1019" s="347">
        <v>31188</v>
      </c>
      <c r="J1019" s="347">
        <v>6999</v>
      </c>
      <c r="K1019" s="347">
        <v>1835</v>
      </c>
      <c r="L1019" s="347">
        <v>2528</v>
      </c>
      <c r="M1019" s="318">
        <v>45442</v>
      </c>
    </row>
    <row r="1020" spans="1:13" x14ac:dyDescent="0.25">
      <c r="A1020" s="473"/>
      <c r="B1020" s="462"/>
      <c r="C1020" s="462"/>
      <c r="D1020" s="463"/>
      <c r="E1020" s="465" t="s">
        <v>25</v>
      </c>
      <c r="F1020" s="466"/>
      <c r="G1020" s="348">
        <v>0</v>
      </c>
      <c r="H1020" s="349">
        <v>8031</v>
      </c>
      <c r="I1020" s="349">
        <v>34349</v>
      </c>
      <c r="J1020" s="349">
        <v>28574</v>
      </c>
      <c r="K1020" s="349">
        <v>78023</v>
      </c>
      <c r="L1020" s="349">
        <v>53224</v>
      </c>
      <c r="M1020" s="319">
        <v>202201</v>
      </c>
    </row>
    <row r="1021" spans="1:13" x14ac:dyDescent="0.25">
      <c r="A1021" s="473"/>
      <c r="B1021" s="462"/>
      <c r="C1021" s="462"/>
      <c r="D1021" s="460" t="s">
        <v>1264</v>
      </c>
      <c r="E1021" s="464" t="s">
        <v>159</v>
      </c>
      <c r="F1021" s="40" t="s">
        <v>3</v>
      </c>
      <c r="G1021" s="355">
        <v>0</v>
      </c>
      <c r="H1021" s="351">
        <v>6658</v>
      </c>
      <c r="I1021" s="351">
        <v>1075</v>
      </c>
      <c r="J1021" s="351">
        <v>272</v>
      </c>
      <c r="K1021" s="351">
        <v>93</v>
      </c>
      <c r="L1021" s="351">
        <v>274</v>
      </c>
      <c r="M1021" s="320">
        <v>8372</v>
      </c>
    </row>
    <row r="1022" spans="1:13" x14ac:dyDescent="0.25">
      <c r="A1022" s="473"/>
      <c r="B1022" s="462"/>
      <c r="C1022" s="462"/>
      <c r="D1022" s="462"/>
      <c r="E1022" s="462"/>
      <c r="F1022" s="39" t="s">
        <v>2</v>
      </c>
      <c r="G1022" s="356">
        <v>0</v>
      </c>
      <c r="H1022" s="347">
        <v>8084</v>
      </c>
      <c r="I1022" s="347">
        <v>2691</v>
      </c>
      <c r="J1022" s="347">
        <v>6288</v>
      </c>
      <c r="K1022" s="347">
        <v>3516</v>
      </c>
      <c r="L1022" s="347">
        <v>619</v>
      </c>
      <c r="M1022" s="318">
        <v>21198</v>
      </c>
    </row>
    <row r="1023" spans="1:13" x14ac:dyDescent="0.25">
      <c r="A1023" s="473"/>
      <c r="B1023" s="462"/>
      <c r="C1023" s="462"/>
      <c r="D1023" s="462"/>
      <c r="E1023" s="462"/>
      <c r="F1023" s="39" t="s">
        <v>1</v>
      </c>
      <c r="G1023" s="356">
        <v>2944</v>
      </c>
      <c r="H1023" s="347">
        <v>1940</v>
      </c>
      <c r="I1023" s="347">
        <v>425</v>
      </c>
      <c r="J1023" s="347">
        <v>1813</v>
      </c>
      <c r="K1023" s="347">
        <v>0</v>
      </c>
      <c r="L1023" s="347">
        <v>0</v>
      </c>
      <c r="M1023" s="318">
        <v>7122</v>
      </c>
    </row>
    <row r="1024" spans="1:13" x14ac:dyDescent="0.25">
      <c r="A1024" s="473"/>
      <c r="B1024" s="462"/>
      <c r="C1024" s="462"/>
      <c r="D1024" s="462"/>
      <c r="E1024" s="462"/>
      <c r="F1024" s="39" t="s">
        <v>0</v>
      </c>
      <c r="G1024" s="356">
        <v>12319</v>
      </c>
      <c r="H1024" s="347">
        <v>59907</v>
      </c>
      <c r="I1024" s="347">
        <v>54247</v>
      </c>
      <c r="J1024" s="347">
        <v>5493</v>
      </c>
      <c r="K1024" s="347">
        <v>283</v>
      </c>
      <c r="L1024" s="347">
        <v>347</v>
      </c>
      <c r="M1024" s="318">
        <v>132596</v>
      </c>
    </row>
    <row r="1025" spans="1:13" x14ac:dyDescent="0.25">
      <c r="A1025" s="473"/>
      <c r="B1025" s="462"/>
      <c r="C1025" s="463"/>
      <c r="D1025" s="463"/>
      <c r="E1025" s="465" t="s">
        <v>25</v>
      </c>
      <c r="F1025" s="466"/>
      <c r="G1025" s="357">
        <v>15263</v>
      </c>
      <c r="H1025" s="349">
        <v>76589</v>
      </c>
      <c r="I1025" s="349">
        <v>58438</v>
      </c>
      <c r="J1025" s="349">
        <v>13866</v>
      </c>
      <c r="K1025" s="349">
        <v>3892</v>
      </c>
      <c r="L1025" s="349">
        <v>1240</v>
      </c>
      <c r="M1025" s="319">
        <v>169288</v>
      </c>
    </row>
    <row r="1026" spans="1:13" ht="15.75" thickBot="1" x14ac:dyDescent="0.3">
      <c r="A1026" s="473"/>
      <c r="B1026" s="462"/>
      <c r="C1026" s="467" t="s">
        <v>5</v>
      </c>
      <c r="D1026" s="460" t="s">
        <v>1253</v>
      </c>
      <c r="E1026" s="464" t="s">
        <v>159</v>
      </c>
      <c r="F1026" s="40" t="s">
        <v>3</v>
      </c>
      <c r="G1026" s="355">
        <v>0</v>
      </c>
      <c r="H1026" s="351">
        <v>993</v>
      </c>
      <c r="I1026" s="351">
        <v>42</v>
      </c>
      <c r="J1026" s="351">
        <v>1233</v>
      </c>
      <c r="K1026" s="351">
        <v>407</v>
      </c>
      <c r="L1026" s="351">
        <v>1699</v>
      </c>
      <c r="M1026" s="320">
        <v>4374</v>
      </c>
    </row>
    <row r="1027" spans="1:13" x14ac:dyDescent="0.25">
      <c r="A1027" s="473"/>
      <c r="B1027" s="462"/>
      <c r="C1027" s="462"/>
      <c r="D1027" s="462"/>
      <c r="E1027" s="462"/>
      <c r="F1027" s="39" t="s">
        <v>2</v>
      </c>
      <c r="G1027" s="356">
        <v>0</v>
      </c>
      <c r="H1027" s="347">
        <v>3488</v>
      </c>
      <c r="I1027" s="347">
        <v>1175</v>
      </c>
      <c r="J1027" s="347">
        <v>15713</v>
      </c>
      <c r="K1027" s="347">
        <v>16035</v>
      </c>
      <c r="L1027" s="347">
        <v>1802</v>
      </c>
      <c r="M1027" s="318">
        <v>38213</v>
      </c>
    </row>
    <row r="1028" spans="1:13" x14ac:dyDescent="0.25">
      <c r="A1028" s="473"/>
      <c r="B1028" s="462"/>
      <c r="C1028" s="462"/>
      <c r="D1028" s="462"/>
      <c r="E1028" s="462"/>
      <c r="F1028" s="39" t="s">
        <v>1</v>
      </c>
      <c r="G1028" s="356">
        <v>16141</v>
      </c>
      <c r="H1028" s="347">
        <v>2052</v>
      </c>
      <c r="I1028" s="347">
        <v>2579</v>
      </c>
      <c r="J1028" s="347">
        <v>0</v>
      </c>
      <c r="K1028" s="347">
        <v>0</v>
      </c>
      <c r="L1028" s="347">
        <v>0</v>
      </c>
      <c r="M1028" s="318">
        <v>20772</v>
      </c>
    </row>
    <row r="1029" spans="1:13" x14ac:dyDescent="0.25">
      <c r="A1029" s="473"/>
      <c r="B1029" s="462"/>
      <c r="C1029" s="462"/>
      <c r="D1029" s="462"/>
      <c r="E1029" s="462"/>
      <c r="F1029" s="39" t="s">
        <v>0</v>
      </c>
      <c r="G1029" s="356">
        <v>130646</v>
      </c>
      <c r="H1029" s="347">
        <v>17961</v>
      </c>
      <c r="I1029" s="347">
        <v>15169</v>
      </c>
      <c r="J1029" s="347">
        <v>2762</v>
      </c>
      <c r="K1029" s="347">
        <v>944</v>
      </c>
      <c r="L1029" s="347">
        <v>595</v>
      </c>
      <c r="M1029" s="318">
        <v>168077</v>
      </c>
    </row>
    <row r="1030" spans="1:13" x14ac:dyDescent="0.25">
      <c r="A1030" s="473"/>
      <c r="B1030" s="462"/>
      <c r="C1030" s="462"/>
      <c r="D1030" s="463"/>
      <c r="E1030" s="465" t="s">
        <v>25</v>
      </c>
      <c r="F1030" s="466"/>
      <c r="G1030" s="357">
        <v>146787</v>
      </c>
      <c r="H1030" s="349">
        <v>24494</v>
      </c>
      <c r="I1030" s="349">
        <v>18965</v>
      </c>
      <c r="J1030" s="349">
        <v>19708</v>
      </c>
      <c r="K1030" s="349">
        <v>17386</v>
      </c>
      <c r="L1030" s="349">
        <v>4096</v>
      </c>
      <c r="M1030" s="319">
        <v>231436</v>
      </c>
    </row>
    <row r="1031" spans="1:13" x14ac:dyDescent="0.25">
      <c r="A1031" s="473"/>
      <c r="B1031" s="462"/>
      <c r="C1031" s="462"/>
      <c r="D1031" s="460" t="s">
        <v>1254</v>
      </c>
      <c r="E1031" s="464" t="s">
        <v>159</v>
      </c>
      <c r="F1031" s="40" t="s">
        <v>3</v>
      </c>
      <c r="G1031" s="350">
        <v>0</v>
      </c>
      <c r="H1031" s="352">
        <v>0</v>
      </c>
      <c r="I1031" s="351">
        <v>0</v>
      </c>
      <c r="J1031" s="351">
        <v>0</v>
      </c>
      <c r="K1031" s="351">
        <v>761</v>
      </c>
      <c r="L1031" s="351">
        <v>0</v>
      </c>
      <c r="M1031" s="320">
        <v>761</v>
      </c>
    </row>
    <row r="1032" spans="1:13" x14ac:dyDescent="0.25">
      <c r="A1032" s="473"/>
      <c r="B1032" s="462"/>
      <c r="C1032" s="462"/>
      <c r="D1032" s="462"/>
      <c r="E1032" s="462"/>
      <c r="F1032" s="39" t="s">
        <v>2</v>
      </c>
      <c r="G1032" s="346">
        <v>0</v>
      </c>
      <c r="H1032" s="353">
        <v>0</v>
      </c>
      <c r="I1032" s="347">
        <v>1109</v>
      </c>
      <c r="J1032" s="347">
        <v>1244</v>
      </c>
      <c r="K1032" s="347">
        <v>286</v>
      </c>
      <c r="L1032" s="347">
        <v>75</v>
      </c>
      <c r="M1032" s="318">
        <v>2714</v>
      </c>
    </row>
    <row r="1033" spans="1:13" x14ac:dyDescent="0.25">
      <c r="A1033" s="473"/>
      <c r="B1033" s="462"/>
      <c r="C1033" s="462"/>
      <c r="D1033" s="462"/>
      <c r="E1033" s="462"/>
      <c r="F1033" s="39" t="s">
        <v>1</v>
      </c>
      <c r="G1033" s="346">
        <v>0</v>
      </c>
      <c r="H1033" s="353">
        <v>0</v>
      </c>
      <c r="I1033" s="347">
        <v>4652</v>
      </c>
      <c r="J1033" s="347">
        <v>1034</v>
      </c>
      <c r="K1033" s="347">
        <v>0</v>
      </c>
      <c r="L1033" s="347">
        <v>201</v>
      </c>
      <c r="M1033" s="318">
        <v>5887</v>
      </c>
    </row>
    <row r="1034" spans="1:13" x14ac:dyDescent="0.25">
      <c r="A1034" s="473"/>
      <c r="B1034" s="462"/>
      <c r="C1034" s="462"/>
      <c r="D1034" s="462"/>
      <c r="E1034" s="462"/>
      <c r="F1034" s="39" t="s">
        <v>0</v>
      </c>
      <c r="G1034" s="346">
        <v>0</v>
      </c>
      <c r="H1034" s="353">
        <v>0</v>
      </c>
      <c r="I1034" s="347">
        <v>1851</v>
      </c>
      <c r="J1034" s="347">
        <v>3114</v>
      </c>
      <c r="K1034" s="347">
        <v>0</v>
      </c>
      <c r="L1034" s="347">
        <v>1131</v>
      </c>
      <c r="M1034" s="318">
        <v>6096</v>
      </c>
    </row>
    <row r="1035" spans="1:13" x14ac:dyDescent="0.25">
      <c r="A1035" s="473"/>
      <c r="B1035" s="462"/>
      <c r="C1035" s="462"/>
      <c r="D1035" s="463"/>
      <c r="E1035" s="465" t="s">
        <v>25</v>
      </c>
      <c r="F1035" s="466"/>
      <c r="G1035" s="348">
        <v>0</v>
      </c>
      <c r="H1035" s="354">
        <v>0</v>
      </c>
      <c r="I1035" s="349">
        <v>7612</v>
      </c>
      <c r="J1035" s="349">
        <v>5392</v>
      </c>
      <c r="K1035" s="349">
        <v>1047</v>
      </c>
      <c r="L1035" s="349">
        <v>1407</v>
      </c>
      <c r="M1035" s="319">
        <v>15458</v>
      </c>
    </row>
    <row r="1036" spans="1:13" x14ac:dyDescent="0.25">
      <c r="A1036" s="473"/>
      <c r="B1036" s="462"/>
      <c r="C1036" s="462"/>
      <c r="D1036" s="460" t="s">
        <v>1255</v>
      </c>
      <c r="E1036" s="464" t="s">
        <v>159</v>
      </c>
      <c r="F1036" s="40" t="s">
        <v>3</v>
      </c>
      <c r="G1036" s="355">
        <v>0</v>
      </c>
      <c r="H1036" s="351">
        <v>0</v>
      </c>
      <c r="I1036" s="351">
        <v>0</v>
      </c>
      <c r="J1036" s="351">
        <v>0</v>
      </c>
      <c r="K1036" s="352">
        <v>0</v>
      </c>
      <c r="L1036" s="352">
        <v>0</v>
      </c>
      <c r="M1036" s="320">
        <v>0</v>
      </c>
    </row>
    <row r="1037" spans="1:13" s="31" customFormat="1" x14ac:dyDescent="0.25">
      <c r="A1037" s="473"/>
      <c r="B1037" s="462"/>
      <c r="C1037" s="462"/>
      <c r="D1037" s="461"/>
      <c r="E1037" s="461"/>
      <c r="F1037" s="39" t="s">
        <v>2</v>
      </c>
      <c r="G1037" s="356">
        <v>0</v>
      </c>
      <c r="H1037" s="347">
        <v>1103</v>
      </c>
      <c r="I1037" s="347">
        <v>0</v>
      </c>
      <c r="J1037" s="347">
        <v>1003</v>
      </c>
      <c r="K1037" s="353">
        <v>0</v>
      </c>
      <c r="L1037" s="353">
        <v>0</v>
      </c>
      <c r="M1037" s="318">
        <v>2106</v>
      </c>
    </row>
    <row r="1038" spans="1:13" s="31" customFormat="1" x14ac:dyDescent="0.25">
      <c r="A1038" s="473"/>
      <c r="B1038" s="462"/>
      <c r="C1038" s="462"/>
      <c r="D1038" s="461"/>
      <c r="E1038" s="461"/>
      <c r="F1038" s="39" t="s">
        <v>1</v>
      </c>
      <c r="G1038" s="356">
        <v>0</v>
      </c>
      <c r="H1038" s="347">
        <v>0</v>
      </c>
      <c r="I1038" s="347">
        <v>0</v>
      </c>
      <c r="J1038" s="347">
        <v>0</v>
      </c>
      <c r="K1038" s="353">
        <v>0</v>
      </c>
      <c r="L1038" s="353">
        <v>0</v>
      </c>
      <c r="M1038" s="318">
        <v>0</v>
      </c>
    </row>
    <row r="1039" spans="1:13" x14ac:dyDescent="0.25">
      <c r="A1039" s="473"/>
      <c r="B1039" s="462"/>
      <c r="C1039" s="462"/>
      <c r="D1039" s="462"/>
      <c r="E1039" s="462"/>
      <c r="F1039" s="39" t="s">
        <v>0</v>
      </c>
      <c r="G1039" s="356">
        <v>3576</v>
      </c>
      <c r="H1039" s="347">
        <v>8078</v>
      </c>
      <c r="I1039" s="347">
        <v>2161</v>
      </c>
      <c r="J1039" s="347">
        <v>882</v>
      </c>
      <c r="K1039" s="353">
        <v>0</v>
      </c>
      <c r="L1039" s="353">
        <v>0</v>
      </c>
      <c r="M1039" s="318">
        <v>14697</v>
      </c>
    </row>
    <row r="1040" spans="1:13" x14ac:dyDescent="0.25">
      <c r="A1040" s="473"/>
      <c r="B1040" s="462"/>
      <c r="C1040" s="462"/>
      <c r="D1040" s="463"/>
      <c r="E1040" s="465" t="s">
        <v>25</v>
      </c>
      <c r="F1040" s="466"/>
      <c r="G1040" s="357">
        <v>3576</v>
      </c>
      <c r="H1040" s="349">
        <v>9181</v>
      </c>
      <c r="I1040" s="349">
        <v>2161</v>
      </c>
      <c r="J1040" s="349">
        <v>1885</v>
      </c>
      <c r="K1040" s="354">
        <v>0</v>
      </c>
      <c r="L1040" s="354">
        <v>0</v>
      </c>
      <c r="M1040" s="319">
        <v>16803</v>
      </c>
    </row>
    <row r="1041" spans="1:13" x14ac:dyDescent="0.25">
      <c r="A1041" s="473"/>
      <c r="B1041" s="462"/>
      <c r="C1041" s="462"/>
      <c r="D1041" s="460" t="s">
        <v>1256</v>
      </c>
      <c r="E1041" s="464" t="s">
        <v>159</v>
      </c>
      <c r="F1041" s="40" t="s">
        <v>3</v>
      </c>
      <c r="G1041" s="355">
        <v>0</v>
      </c>
      <c r="H1041" s="351">
        <v>1344</v>
      </c>
      <c r="I1041" s="351">
        <v>0</v>
      </c>
      <c r="J1041" s="351">
        <v>2193</v>
      </c>
      <c r="K1041" s="351">
        <v>1336</v>
      </c>
      <c r="L1041" s="351">
        <v>1839</v>
      </c>
      <c r="M1041" s="320">
        <v>6712</v>
      </c>
    </row>
    <row r="1042" spans="1:13" x14ac:dyDescent="0.25">
      <c r="A1042" s="473"/>
      <c r="B1042" s="462"/>
      <c r="C1042" s="462"/>
      <c r="D1042" s="462"/>
      <c r="E1042" s="462"/>
      <c r="F1042" s="39" t="s">
        <v>2</v>
      </c>
      <c r="G1042" s="356">
        <v>0</v>
      </c>
      <c r="H1042" s="347">
        <v>6166</v>
      </c>
      <c r="I1042" s="347">
        <v>1728</v>
      </c>
      <c r="J1042" s="347">
        <v>2851</v>
      </c>
      <c r="K1042" s="347">
        <v>29624</v>
      </c>
      <c r="L1042" s="347">
        <v>170</v>
      </c>
      <c r="M1042" s="318">
        <v>40539</v>
      </c>
    </row>
    <row r="1043" spans="1:13" x14ac:dyDescent="0.25">
      <c r="A1043" s="473"/>
      <c r="B1043" s="462"/>
      <c r="C1043" s="462"/>
      <c r="D1043" s="462"/>
      <c r="E1043" s="462"/>
      <c r="F1043" s="39" t="s">
        <v>1</v>
      </c>
      <c r="G1043" s="356">
        <v>15504</v>
      </c>
      <c r="H1043" s="347">
        <v>919</v>
      </c>
      <c r="I1043" s="347">
        <v>2230</v>
      </c>
      <c r="J1043" s="347">
        <v>0</v>
      </c>
      <c r="K1043" s="347">
        <v>42</v>
      </c>
      <c r="L1043" s="347">
        <v>0</v>
      </c>
      <c r="M1043" s="318">
        <v>18695</v>
      </c>
    </row>
    <row r="1044" spans="1:13" x14ac:dyDescent="0.25">
      <c r="A1044" s="473"/>
      <c r="B1044" s="462"/>
      <c r="C1044" s="462"/>
      <c r="D1044" s="462"/>
      <c r="E1044" s="462"/>
      <c r="F1044" s="39" t="s">
        <v>0</v>
      </c>
      <c r="G1044" s="356">
        <v>103303</v>
      </c>
      <c r="H1044" s="347">
        <v>7766</v>
      </c>
      <c r="I1044" s="347">
        <v>14322</v>
      </c>
      <c r="J1044" s="347">
        <v>2800</v>
      </c>
      <c r="K1044" s="347">
        <v>2798</v>
      </c>
      <c r="L1044" s="347">
        <v>381</v>
      </c>
      <c r="M1044" s="318">
        <v>131370</v>
      </c>
    </row>
    <row r="1045" spans="1:13" x14ac:dyDescent="0.25">
      <c r="A1045" s="473"/>
      <c r="B1045" s="462"/>
      <c r="C1045" s="462"/>
      <c r="D1045" s="463"/>
      <c r="E1045" s="465" t="s">
        <v>25</v>
      </c>
      <c r="F1045" s="466"/>
      <c r="G1045" s="357">
        <v>118807</v>
      </c>
      <c r="H1045" s="349">
        <v>16195</v>
      </c>
      <c r="I1045" s="349">
        <v>18280</v>
      </c>
      <c r="J1045" s="349">
        <v>7844</v>
      </c>
      <c r="K1045" s="349">
        <v>33800</v>
      </c>
      <c r="L1045" s="349">
        <v>2390</v>
      </c>
      <c r="M1045" s="319">
        <v>197316</v>
      </c>
    </row>
    <row r="1046" spans="1:13" x14ac:dyDescent="0.25">
      <c r="A1046" s="473"/>
      <c r="B1046" s="462"/>
      <c r="C1046" s="462"/>
      <c r="D1046" s="460" t="s">
        <v>1257</v>
      </c>
      <c r="E1046" s="464" t="s">
        <v>159</v>
      </c>
      <c r="F1046" s="40" t="s">
        <v>3</v>
      </c>
      <c r="G1046" s="350">
        <v>0</v>
      </c>
      <c r="H1046" s="352">
        <v>0</v>
      </c>
      <c r="I1046" s="352">
        <v>0</v>
      </c>
      <c r="J1046" s="351">
        <v>0</v>
      </c>
      <c r="K1046" s="351">
        <v>0</v>
      </c>
      <c r="L1046" s="352">
        <v>0</v>
      </c>
      <c r="M1046" s="320">
        <v>0</v>
      </c>
    </row>
    <row r="1047" spans="1:13" s="31" customFormat="1" x14ac:dyDescent="0.25">
      <c r="A1047" s="473"/>
      <c r="B1047" s="462"/>
      <c r="C1047" s="462"/>
      <c r="D1047" s="461"/>
      <c r="E1047" s="461"/>
      <c r="F1047" s="39" t="s">
        <v>2</v>
      </c>
      <c r="G1047" s="346">
        <v>0</v>
      </c>
      <c r="H1047" s="353">
        <v>0</v>
      </c>
      <c r="I1047" s="353">
        <v>0</v>
      </c>
      <c r="J1047" s="347">
        <v>272</v>
      </c>
      <c r="K1047" s="347">
        <v>571</v>
      </c>
      <c r="L1047" s="353">
        <v>0</v>
      </c>
      <c r="M1047" s="318">
        <v>843</v>
      </c>
    </row>
    <row r="1048" spans="1:13" ht="15.75" customHeight="1" x14ac:dyDescent="0.25">
      <c r="A1048" s="473"/>
      <c r="B1048" s="462"/>
      <c r="C1048" s="462"/>
      <c r="D1048" s="462"/>
      <c r="E1048" s="462"/>
      <c r="F1048" s="39" t="s">
        <v>1</v>
      </c>
      <c r="G1048" s="346">
        <v>0</v>
      </c>
      <c r="H1048" s="353">
        <v>0</v>
      </c>
      <c r="I1048" s="353">
        <v>0</v>
      </c>
      <c r="J1048" s="347">
        <v>0</v>
      </c>
      <c r="K1048" s="347">
        <v>88</v>
      </c>
      <c r="L1048" s="353">
        <v>0</v>
      </c>
      <c r="M1048" s="318">
        <v>88</v>
      </c>
    </row>
    <row r="1049" spans="1:13" x14ac:dyDescent="0.25">
      <c r="A1049" s="473"/>
      <c r="B1049" s="462"/>
      <c r="C1049" s="462"/>
      <c r="D1049" s="462"/>
      <c r="E1049" s="462"/>
      <c r="F1049" s="39" t="s">
        <v>0</v>
      </c>
      <c r="G1049" s="346">
        <v>0</v>
      </c>
      <c r="H1049" s="353">
        <v>0</v>
      </c>
      <c r="I1049" s="353">
        <v>0</v>
      </c>
      <c r="J1049" s="347">
        <v>0</v>
      </c>
      <c r="K1049" s="347">
        <v>182</v>
      </c>
      <c r="L1049" s="353">
        <v>0</v>
      </c>
      <c r="M1049" s="318">
        <v>182</v>
      </c>
    </row>
    <row r="1050" spans="1:13" x14ac:dyDescent="0.25">
      <c r="A1050" s="473"/>
      <c r="B1050" s="462"/>
      <c r="C1050" s="462"/>
      <c r="D1050" s="463"/>
      <c r="E1050" s="465" t="s">
        <v>25</v>
      </c>
      <c r="F1050" s="466"/>
      <c r="G1050" s="348">
        <v>0</v>
      </c>
      <c r="H1050" s="354">
        <v>0</v>
      </c>
      <c r="I1050" s="354">
        <v>0</v>
      </c>
      <c r="J1050" s="349">
        <v>272</v>
      </c>
      <c r="K1050" s="349">
        <v>841</v>
      </c>
      <c r="L1050" s="354">
        <v>0</v>
      </c>
      <c r="M1050" s="319">
        <v>1113</v>
      </c>
    </row>
    <row r="1051" spans="1:13" x14ac:dyDescent="0.25">
      <c r="A1051" s="473"/>
      <c r="B1051" s="462"/>
      <c r="C1051" s="462"/>
      <c r="D1051" s="460" t="s">
        <v>1258</v>
      </c>
      <c r="E1051" s="316" t="s">
        <v>159</v>
      </c>
      <c r="F1051" s="40" t="s">
        <v>3</v>
      </c>
      <c r="G1051" s="350">
        <v>0</v>
      </c>
      <c r="H1051" s="352">
        <v>0</v>
      </c>
      <c r="I1051" s="351">
        <v>0</v>
      </c>
      <c r="J1051" s="352">
        <v>0</v>
      </c>
      <c r="K1051" s="352">
        <v>0</v>
      </c>
      <c r="L1051" s="352">
        <v>0</v>
      </c>
      <c r="M1051" s="320">
        <v>0</v>
      </c>
    </row>
    <row r="1052" spans="1:13" s="31" customFormat="1" x14ac:dyDescent="0.25">
      <c r="A1052" s="473"/>
      <c r="B1052" s="462"/>
      <c r="C1052" s="462"/>
      <c r="D1052" s="471"/>
      <c r="E1052" s="322"/>
      <c r="F1052" s="39" t="s">
        <v>2</v>
      </c>
      <c r="G1052" s="346">
        <v>0</v>
      </c>
      <c r="H1052" s="353">
        <v>0</v>
      </c>
      <c r="I1052" s="347">
        <v>0</v>
      </c>
      <c r="J1052" s="353">
        <v>0</v>
      </c>
      <c r="K1052" s="353">
        <v>0</v>
      </c>
      <c r="L1052" s="353">
        <v>0</v>
      </c>
      <c r="M1052" s="318">
        <v>0</v>
      </c>
    </row>
    <row r="1053" spans="1:13" s="31" customFormat="1" x14ac:dyDescent="0.25">
      <c r="A1053" s="473"/>
      <c r="B1053" s="462"/>
      <c r="C1053" s="462"/>
      <c r="D1053" s="471"/>
      <c r="E1053" s="322"/>
      <c r="F1053" s="39" t="s">
        <v>1</v>
      </c>
      <c r="G1053" s="346">
        <v>0</v>
      </c>
      <c r="H1053" s="353">
        <v>0</v>
      </c>
      <c r="I1053" s="347">
        <v>0</v>
      </c>
      <c r="J1053" s="353">
        <v>0</v>
      </c>
      <c r="K1053" s="353">
        <v>0</v>
      </c>
      <c r="L1053" s="353">
        <v>0</v>
      </c>
      <c r="M1053" s="318">
        <v>0</v>
      </c>
    </row>
    <row r="1054" spans="1:13" s="31" customFormat="1" x14ac:dyDescent="0.25">
      <c r="A1054" s="473"/>
      <c r="B1054" s="462"/>
      <c r="C1054" s="462"/>
      <c r="D1054" s="471"/>
      <c r="E1054" s="322"/>
      <c r="F1054" s="39" t="s">
        <v>0</v>
      </c>
      <c r="G1054" s="346">
        <v>0</v>
      </c>
      <c r="H1054" s="353">
        <v>0</v>
      </c>
      <c r="I1054" s="347">
        <v>2252</v>
      </c>
      <c r="J1054" s="353">
        <v>0</v>
      </c>
      <c r="K1054" s="353">
        <v>0</v>
      </c>
      <c r="L1054" s="353">
        <v>0</v>
      </c>
      <c r="M1054" s="318">
        <v>2252</v>
      </c>
    </row>
    <row r="1055" spans="1:13" x14ac:dyDescent="0.25">
      <c r="A1055" s="473"/>
      <c r="B1055" s="462"/>
      <c r="C1055" s="462"/>
      <c r="D1055" s="463"/>
      <c r="E1055" s="465" t="s">
        <v>25</v>
      </c>
      <c r="F1055" s="466"/>
      <c r="G1055" s="348">
        <v>0</v>
      </c>
      <c r="H1055" s="354">
        <v>0</v>
      </c>
      <c r="I1055" s="349">
        <v>2252</v>
      </c>
      <c r="J1055" s="354">
        <v>0</v>
      </c>
      <c r="K1055" s="354">
        <v>0</v>
      </c>
      <c r="L1055" s="354">
        <v>0</v>
      </c>
      <c r="M1055" s="319">
        <v>2252</v>
      </c>
    </row>
    <row r="1056" spans="1:13" x14ac:dyDescent="0.25">
      <c r="A1056" s="473"/>
      <c r="B1056" s="462"/>
      <c r="C1056" s="462"/>
      <c r="D1056" s="460" t="s">
        <v>1259</v>
      </c>
      <c r="E1056" s="464" t="s">
        <v>159</v>
      </c>
      <c r="F1056" s="40" t="s">
        <v>3</v>
      </c>
      <c r="G1056" s="355">
        <v>0</v>
      </c>
      <c r="H1056" s="351">
        <v>1548</v>
      </c>
      <c r="I1056" s="351">
        <v>0</v>
      </c>
      <c r="J1056" s="351">
        <v>386</v>
      </c>
      <c r="K1056" s="351">
        <v>96</v>
      </c>
      <c r="L1056" s="351">
        <v>288</v>
      </c>
      <c r="M1056" s="320">
        <v>2318</v>
      </c>
    </row>
    <row r="1057" spans="1:13" s="31" customFormat="1" x14ac:dyDescent="0.25">
      <c r="A1057" s="473"/>
      <c r="B1057" s="462"/>
      <c r="C1057" s="462"/>
      <c r="D1057" s="461"/>
      <c r="E1057" s="461"/>
      <c r="F1057" s="39" t="s">
        <v>2</v>
      </c>
      <c r="G1057" s="356">
        <v>0</v>
      </c>
      <c r="H1057" s="347">
        <v>0</v>
      </c>
      <c r="I1057" s="347">
        <v>0</v>
      </c>
      <c r="J1057" s="347">
        <v>0</v>
      </c>
      <c r="K1057" s="347">
        <v>0</v>
      </c>
      <c r="L1057" s="347">
        <v>0</v>
      </c>
      <c r="M1057" s="318">
        <v>0</v>
      </c>
    </row>
    <row r="1058" spans="1:13" x14ac:dyDescent="0.25">
      <c r="A1058" s="473"/>
      <c r="B1058" s="462"/>
      <c r="C1058" s="462"/>
      <c r="D1058" s="462"/>
      <c r="E1058" s="462"/>
      <c r="F1058" s="39" t="s">
        <v>1</v>
      </c>
      <c r="G1058" s="356">
        <v>2938</v>
      </c>
      <c r="H1058" s="347">
        <v>1428</v>
      </c>
      <c r="I1058" s="347">
        <v>2055</v>
      </c>
      <c r="J1058" s="347">
        <v>0</v>
      </c>
      <c r="K1058" s="347">
        <v>0</v>
      </c>
      <c r="L1058" s="347">
        <v>0</v>
      </c>
      <c r="M1058" s="318">
        <v>6421</v>
      </c>
    </row>
    <row r="1059" spans="1:13" x14ac:dyDescent="0.25">
      <c r="A1059" s="473"/>
      <c r="B1059" s="462"/>
      <c r="C1059" s="462"/>
      <c r="D1059" s="462"/>
      <c r="E1059" s="462"/>
      <c r="F1059" s="39" t="s">
        <v>0</v>
      </c>
      <c r="G1059" s="356">
        <v>58320</v>
      </c>
      <c r="H1059" s="347">
        <v>2686</v>
      </c>
      <c r="I1059" s="347">
        <v>8575</v>
      </c>
      <c r="J1059" s="347">
        <v>547</v>
      </c>
      <c r="K1059" s="347">
        <v>0</v>
      </c>
      <c r="L1059" s="347">
        <v>0</v>
      </c>
      <c r="M1059" s="318">
        <v>70128</v>
      </c>
    </row>
    <row r="1060" spans="1:13" x14ac:dyDescent="0.25">
      <c r="A1060" s="473"/>
      <c r="B1060" s="462"/>
      <c r="C1060" s="462"/>
      <c r="D1060" s="463"/>
      <c r="E1060" s="465" t="s">
        <v>25</v>
      </c>
      <c r="F1060" s="466"/>
      <c r="G1060" s="357">
        <v>61258</v>
      </c>
      <c r="H1060" s="349">
        <v>5662</v>
      </c>
      <c r="I1060" s="349">
        <v>10630</v>
      </c>
      <c r="J1060" s="349">
        <v>933</v>
      </c>
      <c r="K1060" s="349">
        <v>96</v>
      </c>
      <c r="L1060" s="349">
        <v>288</v>
      </c>
      <c r="M1060" s="319">
        <v>78867</v>
      </c>
    </row>
    <row r="1061" spans="1:13" x14ac:dyDescent="0.25">
      <c r="A1061" s="473"/>
      <c r="B1061" s="462"/>
      <c r="C1061" s="462"/>
      <c r="D1061" s="460" t="s">
        <v>1260</v>
      </c>
      <c r="E1061" s="464" t="s">
        <v>159</v>
      </c>
      <c r="F1061" s="40" t="s">
        <v>3</v>
      </c>
      <c r="G1061" s="350">
        <v>0</v>
      </c>
      <c r="H1061" s="352">
        <v>0</v>
      </c>
      <c r="I1061" s="351">
        <v>0</v>
      </c>
      <c r="J1061" s="351">
        <v>15</v>
      </c>
      <c r="K1061" s="351">
        <v>756</v>
      </c>
      <c r="L1061" s="351">
        <v>16</v>
      </c>
      <c r="M1061" s="320">
        <v>787</v>
      </c>
    </row>
    <row r="1062" spans="1:13" x14ac:dyDescent="0.25">
      <c r="A1062" s="473"/>
      <c r="B1062" s="462"/>
      <c r="C1062" s="462"/>
      <c r="D1062" s="462"/>
      <c r="E1062" s="462"/>
      <c r="F1062" s="39" t="s">
        <v>2</v>
      </c>
      <c r="G1062" s="346">
        <v>0</v>
      </c>
      <c r="H1062" s="353">
        <v>0</v>
      </c>
      <c r="I1062" s="347">
        <v>0</v>
      </c>
      <c r="J1062" s="347">
        <v>5833</v>
      </c>
      <c r="K1062" s="347">
        <v>1163</v>
      </c>
      <c r="L1062" s="347">
        <v>962</v>
      </c>
      <c r="M1062" s="318">
        <v>7958</v>
      </c>
    </row>
    <row r="1063" spans="1:13" s="31" customFormat="1" x14ac:dyDescent="0.25">
      <c r="A1063" s="473"/>
      <c r="B1063" s="462"/>
      <c r="C1063" s="462"/>
      <c r="D1063" s="462"/>
      <c r="E1063" s="462"/>
      <c r="F1063" s="39" t="s">
        <v>1</v>
      </c>
      <c r="G1063" s="346">
        <v>0</v>
      </c>
      <c r="H1063" s="353">
        <v>0</v>
      </c>
      <c r="I1063" s="347">
        <v>0</v>
      </c>
      <c r="J1063" s="347">
        <v>0</v>
      </c>
      <c r="K1063" s="347">
        <v>0</v>
      </c>
      <c r="L1063" s="347">
        <v>0</v>
      </c>
      <c r="M1063" s="318">
        <v>0</v>
      </c>
    </row>
    <row r="1064" spans="1:13" x14ac:dyDescent="0.25">
      <c r="A1064" s="473"/>
      <c r="B1064" s="462"/>
      <c r="C1064" s="462"/>
      <c r="D1064" s="462"/>
      <c r="E1064" s="462"/>
      <c r="F1064" s="39" t="s">
        <v>0</v>
      </c>
      <c r="G1064" s="346">
        <v>0</v>
      </c>
      <c r="H1064" s="353">
        <v>0</v>
      </c>
      <c r="I1064" s="347">
        <v>10081</v>
      </c>
      <c r="J1064" s="347">
        <v>921</v>
      </c>
      <c r="K1064" s="347">
        <v>0</v>
      </c>
      <c r="L1064" s="347">
        <v>0</v>
      </c>
      <c r="M1064" s="318">
        <v>11002</v>
      </c>
    </row>
    <row r="1065" spans="1:13" x14ac:dyDescent="0.25">
      <c r="A1065" s="473"/>
      <c r="B1065" s="462"/>
      <c r="C1065" s="462"/>
      <c r="D1065" s="463"/>
      <c r="E1065" s="465" t="s">
        <v>25</v>
      </c>
      <c r="F1065" s="466"/>
      <c r="G1065" s="348">
        <v>0</v>
      </c>
      <c r="H1065" s="354">
        <v>0</v>
      </c>
      <c r="I1065" s="349">
        <v>10081</v>
      </c>
      <c r="J1065" s="349">
        <v>6769</v>
      </c>
      <c r="K1065" s="349">
        <v>1919</v>
      </c>
      <c r="L1065" s="349">
        <v>978</v>
      </c>
      <c r="M1065" s="319">
        <v>19747</v>
      </c>
    </row>
    <row r="1066" spans="1:13" x14ac:dyDescent="0.25">
      <c r="A1066" s="473"/>
      <c r="B1066" s="462"/>
      <c r="C1066" s="462"/>
      <c r="D1066" s="460" t="s">
        <v>1261</v>
      </c>
      <c r="E1066" s="464" t="s">
        <v>159</v>
      </c>
      <c r="F1066" s="40" t="s">
        <v>3</v>
      </c>
      <c r="G1066" s="355">
        <v>0</v>
      </c>
      <c r="H1066" s="351">
        <v>0</v>
      </c>
      <c r="I1066" s="351">
        <v>0</v>
      </c>
      <c r="J1066" s="351">
        <v>0</v>
      </c>
      <c r="K1066" s="351">
        <v>0</v>
      </c>
      <c r="L1066" s="351">
        <v>0</v>
      </c>
      <c r="M1066" s="320">
        <v>0</v>
      </c>
    </row>
    <row r="1067" spans="1:13" s="31" customFormat="1" x14ac:dyDescent="0.25">
      <c r="A1067" s="473"/>
      <c r="B1067" s="462"/>
      <c r="C1067" s="462"/>
      <c r="D1067" s="461"/>
      <c r="E1067" s="461"/>
      <c r="F1067" s="39" t="s">
        <v>2</v>
      </c>
      <c r="G1067" s="356">
        <v>0</v>
      </c>
      <c r="H1067" s="347">
        <v>0</v>
      </c>
      <c r="I1067" s="347">
        <v>0</v>
      </c>
      <c r="J1067" s="347">
        <v>0</v>
      </c>
      <c r="K1067" s="347">
        <v>435</v>
      </c>
      <c r="L1067" s="347">
        <v>0</v>
      </c>
      <c r="M1067" s="318">
        <v>435</v>
      </c>
    </row>
    <row r="1068" spans="1:13" x14ac:dyDescent="0.25">
      <c r="A1068" s="473"/>
      <c r="B1068" s="462"/>
      <c r="C1068" s="462"/>
      <c r="D1068" s="462"/>
      <c r="E1068" s="462"/>
      <c r="F1068" s="39" t="s">
        <v>1</v>
      </c>
      <c r="G1068" s="356">
        <v>0</v>
      </c>
      <c r="H1068" s="347">
        <v>1098</v>
      </c>
      <c r="I1068" s="347">
        <v>297</v>
      </c>
      <c r="J1068" s="347">
        <v>0</v>
      </c>
      <c r="K1068" s="347">
        <v>0</v>
      </c>
      <c r="L1068" s="347">
        <v>0</v>
      </c>
      <c r="M1068" s="318">
        <v>1395</v>
      </c>
    </row>
    <row r="1069" spans="1:13" x14ac:dyDescent="0.25">
      <c r="A1069" s="473"/>
      <c r="B1069" s="462"/>
      <c r="C1069" s="462"/>
      <c r="D1069" s="462"/>
      <c r="E1069" s="462"/>
      <c r="F1069" s="39" t="s">
        <v>0</v>
      </c>
      <c r="G1069" s="356">
        <v>1457</v>
      </c>
      <c r="H1069" s="347">
        <v>405</v>
      </c>
      <c r="I1069" s="347">
        <v>3404</v>
      </c>
      <c r="J1069" s="347">
        <v>194</v>
      </c>
      <c r="K1069" s="347">
        <v>1458</v>
      </c>
      <c r="L1069" s="347">
        <v>288</v>
      </c>
      <c r="M1069" s="318">
        <v>7206</v>
      </c>
    </row>
    <row r="1070" spans="1:13" x14ac:dyDescent="0.25">
      <c r="A1070" s="473"/>
      <c r="B1070" s="462"/>
      <c r="C1070" s="462"/>
      <c r="D1070" s="463"/>
      <c r="E1070" s="465" t="s">
        <v>25</v>
      </c>
      <c r="F1070" s="466"/>
      <c r="G1070" s="357">
        <v>1457</v>
      </c>
      <c r="H1070" s="349">
        <v>1503</v>
      </c>
      <c r="I1070" s="349">
        <v>3701</v>
      </c>
      <c r="J1070" s="349">
        <v>194</v>
      </c>
      <c r="K1070" s="349">
        <v>1893</v>
      </c>
      <c r="L1070" s="349">
        <v>288</v>
      </c>
      <c r="M1070" s="319">
        <v>9036</v>
      </c>
    </row>
    <row r="1071" spans="1:13" x14ac:dyDescent="0.25">
      <c r="A1071" s="473"/>
      <c r="B1071" s="462"/>
      <c r="C1071" s="462"/>
      <c r="D1071" s="460" t="s">
        <v>1262</v>
      </c>
      <c r="E1071" s="464" t="s">
        <v>159</v>
      </c>
      <c r="F1071" s="40" t="s">
        <v>3</v>
      </c>
      <c r="G1071" s="355">
        <v>0</v>
      </c>
      <c r="H1071" s="351">
        <v>61884</v>
      </c>
      <c r="I1071" s="351">
        <v>4061</v>
      </c>
      <c r="J1071" s="351">
        <v>36900</v>
      </c>
      <c r="K1071" s="351">
        <v>39968</v>
      </c>
      <c r="L1071" s="351">
        <v>22483</v>
      </c>
      <c r="M1071" s="320">
        <v>165296</v>
      </c>
    </row>
    <row r="1072" spans="1:13" x14ac:dyDescent="0.25">
      <c r="A1072" s="473"/>
      <c r="B1072" s="462"/>
      <c r="C1072" s="462"/>
      <c r="D1072" s="462"/>
      <c r="E1072" s="462"/>
      <c r="F1072" s="39" t="s">
        <v>2</v>
      </c>
      <c r="G1072" s="356">
        <v>0</v>
      </c>
      <c r="H1072" s="347">
        <v>235862</v>
      </c>
      <c r="I1072" s="347">
        <v>52954</v>
      </c>
      <c r="J1072" s="347">
        <v>254247</v>
      </c>
      <c r="K1072" s="347">
        <v>410492</v>
      </c>
      <c r="L1072" s="347">
        <v>117052</v>
      </c>
      <c r="M1072" s="318">
        <v>1070607</v>
      </c>
    </row>
    <row r="1073" spans="1:13" x14ac:dyDescent="0.25">
      <c r="A1073" s="473"/>
      <c r="B1073" s="462"/>
      <c r="C1073" s="462"/>
      <c r="D1073" s="462"/>
      <c r="E1073" s="462"/>
      <c r="F1073" s="39" t="s">
        <v>1</v>
      </c>
      <c r="G1073" s="356">
        <v>377315</v>
      </c>
      <c r="H1073" s="347">
        <v>69615</v>
      </c>
      <c r="I1073" s="347">
        <v>31854</v>
      </c>
      <c r="J1073" s="347">
        <v>26932</v>
      </c>
      <c r="K1073" s="347">
        <v>6440</v>
      </c>
      <c r="L1073" s="347">
        <v>2663</v>
      </c>
      <c r="M1073" s="318">
        <v>514819</v>
      </c>
    </row>
    <row r="1074" spans="1:13" x14ac:dyDescent="0.25">
      <c r="A1074" s="473"/>
      <c r="B1074" s="462"/>
      <c r="C1074" s="462"/>
      <c r="D1074" s="462"/>
      <c r="E1074" s="462"/>
      <c r="F1074" s="39" t="s">
        <v>0</v>
      </c>
      <c r="G1074" s="356">
        <v>2446338</v>
      </c>
      <c r="H1074" s="347">
        <v>661730</v>
      </c>
      <c r="I1074" s="347">
        <v>431639</v>
      </c>
      <c r="J1074" s="347">
        <v>178374</v>
      </c>
      <c r="K1074" s="347">
        <v>52140</v>
      </c>
      <c r="L1074" s="347">
        <v>8783</v>
      </c>
      <c r="M1074" s="318">
        <v>3779004</v>
      </c>
    </row>
    <row r="1075" spans="1:13" x14ac:dyDescent="0.25">
      <c r="A1075" s="473"/>
      <c r="B1075" s="462"/>
      <c r="C1075" s="462"/>
      <c r="D1075" s="463"/>
      <c r="E1075" s="465" t="s">
        <v>25</v>
      </c>
      <c r="F1075" s="466"/>
      <c r="G1075" s="357">
        <v>2823653</v>
      </c>
      <c r="H1075" s="349">
        <v>1029091</v>
      </c>
      <c r="I1075" s="349">
        <v>520508</v>
      </c>
      <c r="J1075" s="349">
        <v>496453</v>
      </c>
      <c r="K1075" s="349">
        <v>509040</v>
      </c>
      <c r="L1075" s="349">
        <v>150981</v>
      </c>
      <c r="M1075" s="319">
        <v>5529726</v>
      </c>
    </row>
    <row r="1076" spans="1:13" x14ac:dyDescent="0.25">
      <c r="A1076" s="473"/>
      <c r="B1076" s="462"/>
      <c r="C1076" s="462"/>
      <c r="D1076" s="460" t="s">
        <v>1263</v>
      </c>
      <c r="E1076" s="464" t="s">
        <v>159</v>
      </c>
      <c r="F1076" s="40" t="s">
        <v>3</v>
      </c>
      <c r="G1076" s="350">
        <v>0</v>
      </c>
      <c r="H1076" s="351">
        <v>491</v>
      </c>
      <c r="I1076" s="351">
        <v>1027</v>
      </c>
      <c r="J1076" s="351">
        <v>75</v>
      </c>
      <c r="K1076" s="351">
        <v>296</v>
      </c>
      <c r="L1076" s="351">
        <v>433</v>
      </c>
      <c r="M1076" s="320">
        <v>2322</v>
      </c>
    </row>
    <row r="1077" spans="1:13" x14ac:dyDescent="0.25">
      <c r="A1077" s="473"/>
      <c r="B1077" s="462"/>
      <c r="C1077" s="462"/>
      <c r="D1077" s="462"/>
      <c r="E1077" s="462"/>
      <c r="F1077" s="39" t="s">
        <v>2</v>
      </c>
      <c r="G1077" s="346">
        <v>0</v>
      </c>
      <c r="H1077" s="347">
        <v>739</v>
      </c>
      <c r="I1077" s="347">
        <v>1213</v>
      </c>
      <c r="J1077" s="347">
        <v>7361</v>
      </c>
      <c r="K1077" s="347">
        <v>18634</v>
      </c>
      <c r="L1077" s="347">
        <v>5266</v>
      </c>
      <c r="M1077" s="318">
        <v>33213</v>
      </c>
    </row>
    <row r="1078" spans="1:13" x14ac:dyDescent="0.25">
      <c r="A1078" s="473"/>
      <c r="B1078" s="462"/>
      <c r="C1078" s="462"/>
      <c r="D1078" s="462"/>
      <c r="E1078" s="462"/>
      <c r="F1078" s="39" t="s">
        <v>1</v>
      </c>
      <c r="G1078" s="346">
        <v>0</v>
      </c>
      <c r="H1078" s="347">
        <v>0</v>
      </c>
      <c r="I1078" s="347">
        <v>3533</v>
      </c>
      <c r="J1078" s="347">
        <v>68</v>
      </c>
      <c r="K1078" s="347">
        <v>0</v>
      </c>
      <c r="L1078" s="347">
        <v>0</v>
      </c>
      <c r="M1078" s="318">
        <v>3601</v>
      </c>
    </row>
    <row r="1079" spans="1:13" x14ac:dyDescent="0.25">
      <c r="A1079" s="473"/>
      <c r="B1079" s="462"/>
      <c r="C1079" s="462"/>
      <c r="D1079" s="462"/>
      <c r="E1079" s="462"/>
      <c r="F1079" s="39" t="s">
        <v>0</v>
      </c>
      <c r="G1079" s="346">
        <v>0</v>
      </c>
      <c r="H1079" s="347">
        <v>0</v>
      </c>
      <c r="I1079" s="347">
        <v>8170</v>
      </c>
      <c r="J1079" s="347">
        <v>10722</v>
      </c>
      <c r="K1079" s="347">
        <v>444</v>
      </c>
      <c r="L1079" s="347">
        <v>3412</v>
      </c>
      <c r="M1079" s="318">
        <v>22748</v>
      </c>
    </row>
    <row r="1080" spans="1:13" x14ac:dyDescent="0.25">
      <c r="A1080" s="473"/>
      <c r="B1080" s="462"/>
      <c r="C1080" s="462"/>
      <c r="D1080" s="463"/>
      <c r="E1080" s="465" t="s">
        <v>25</v>
      </c>
      <c r="F1080" s="466"/>
      <c r="G1080" s="348">
        <v>0</v>
      </c>
      <c r="H1080" s="349">
        <v>1230</v>
      </c>
      <c r="I1080" s="349">
        <v>13943</v>
      </c>
      <c r="J1080" s="349">
        <v>18226</v>
      </c>
      <c r="K1080" s="349">
        <v>19374</v>
      </c>
      <c r="L1080" s="349">
        <v>9111</v>
      </c>
      <c r="M1080" s="319">
        <v>61884</v>
      </c>
    </row>
    <row r="1081" spans="1:13" ht="15.75" thickBot="1" x14ac:dyDescent="0.3">
      <c r="A1081" s="473"/>
      <c r="B1081" s="462"/>
      <c r="C1081" s="462"/>
      <c r="D1081" s="467" t="s">
        <v>1264</v>
      </c>
      <c r="E1081" s="464" t="s">
        <v>159</v>
      </c>
      <c r="F1081" s="40" t="s">
        <v>3</v>
      </c>
      <c r="G1081" s="355">
        <v>0</v>
      </c>
      <c r="H1081" s="351">
        <v>17048</v>
      </c>
      <c r="I1081" s="351">
        <v>0</v>
      </c>
      <c r="J1081" s="351">
        <v>199</v>
      </c>
      <c r="K1081" s="351">
        <v>0</v>
      </c>
      <c r="L1081" s="351">
        <v>0</v>
      </c>
      <c r="M1081" s="320">
        <v>17247</v>
      </c>
    </row>
    <row r="1082" spans="1:13" x14ac:dyDescent="0.25">
      <c r="A1082" s="473"/>
      <c r="B1082" s="462"/>
      <c r="C1082" s="462"/>
      <c r="D1082" s="462"/>
      <c r="E1082" s="462"/>
      <c r="F1082" s="39" t="s">
        <v>2</v>
      </c>
      <c r="G1082" s="356">
        <v>0</v>
      </c>
      <c r="H1082" s="347">
        <v>1582</v>
      </c>
      <c r="I1082" s="347">
        <v>384</v>
      </c>
      <c r="J1082" s="347">
        <v>2909</v>
      </c>
      <c r="K1082" s="347">
        <v>55</v>
      </c>
      <c r="L1082" s="347">
        <v>358</v>
      </c>
      <c r="M1082" s="318">
        <v>5288</v>
      </c>
    </row>
    <row r="1083" spans="1:13" x14ac:dyDescent="0.25">
      <c r="A1083" s="473"/>
      <c r="B1083" s="462"/>
      <c r="C1083" s="462"/>
      <c r="D1083" s="462"/>
      <c r="E1083" s="462"/>
      <c r="F1083" s="39" t="s">
        <v>1</v>
      </c>
      <c r="G1083" s="356">
        <v>18934</v>
      </c>
      <c r="H1083" s="347">
        <v>202</v>
      </c>
      <c r="I1083" s="347">
        <v>15725</v>
      </c>
      <c r="J1083" s="347">
        <v>0</v>
      </c>
      <c r="K1083" s="347">
        <v>0</v>
      </c>
      <c r="L1083" s="347">
        <v>0</v>
      </c>
      <c r="M1083" s="318">
        <v>34861</v>
      </c>
    </row>
    <row r="1084" spans="1:13" x14ac:dyDescent="0.25">
      <c r="A1084" s="473"/>
      <c r="B1084" s="462"/>
      <c r="C1084" s="462"/>
      <c r="D1084" s="462"/>
      <c r="E1084" s="462"/>
      <c r="F1084" s="39" t="s">
        <v>0</v>
      </c>
      <c r="G1084" s="356">
        <v>12752</v>
      </c>
      <c r="H1084" s="347">
        <v>10017</v>
      </c>
      <c r="I1084" s="347">
        <v>19368</v>
      </c>
      <c r="J1084" s="347">
        <v>705</v>
      </c>
      <c r="K1084" s="347">
        <v>0</v>
      </c>
      <c r="L1084" s="347">
        <v>661</v>
      </c>
      <c r="M1084" s="318">
        <v>43503</v>
      </c>
    </row>
    <row r="1085" spans="1:13" ht="15.75" thickBot="1" x14ac:dyDescent="0.3">
      <c r="A1085" s="474"/>
      <c r="B1085" s="468"/>
      <c r="C1085" s="468"/>
      <c r="D1085" s="468"/>
      <c r="E1085" s="469" t="s">
        <v>25</v>
      </c>
      <c r="F1085" s="470"/>
      <c r="G1085" s="358">
        <v>31686</v>
      </c>
      <c r="H1085" s="359">
        <v>28849</v>
      </c>
      <c r="I1085" s="359">
        <v>35477</v>
      </c>
      <c r="J1085" s="359">
        <v>3813</v>
      </c>
      <c r="K1085" s="359">
        <v>55</v>
      </c>
      <c r="L1085" s="359">
        <v>1019</v>
      </c>
      <c r="M1085" s="321">
        <v>100899</v>
      </c>
    </row>
  </sheetData>
  <mergeCells count="682">
    <mergeCell ref="D541:D545"/>
    <mergeCell ref="D526:D530"/>
    <mergeCell ref="E526:E529"/>
    <mergeCell ref="E530:F530"/>
    <mergeCell ref="D531:D535"/>
    <mergeCell ref="E531:E534"/>
    <mergeCell ref="E535:F535"/>
    <mergeCell ref="D536:D540"/>
    <mergeCell ref="E536:E539"/>
    <mergeCell ref="E540:F540"/>
    <mergeCell ref="D351:D355"/>
    <mergeCell ref="E351:E354"/>
    <mergeCell ref="E355:F355"/>
    <mergeCell ref="E460:F460"/>
    <mergeCell ref="D461:D465"/>
    <mergeCell ref="E461:E464"/>
    <mergeCell ref="E465:F465"/>
    <mergeCell ref="E520:F520"/>
    <mergeCell ref="D521:D525"/>
    <mergeCell ref="E521:E524"/>
    <mergeCell ref="E525:F525"/>
    <mergeCell ref="D356:D360"/>
    <mergeCell ref="E356:E359"/>
    <mergeCell ref="E360:F360"/>
    <mergeCell ref="D361:D365"/>
    <mergeCell ref="E361:E364"/>
    <mergeCell ref="E365:F365"/>
    <mergeCell ref="D401:D405"/>
    <mergeCell ref="E401:E404"/>
    <mergeCell ref="E405:F405"/>
    <mergeCell ref="D406:D410"/>
    <mergeCell ref="E406:E409"/>
    <mergeCell ref="E410:F410"/>
    <mergeCell ref="D411:D415"/>
    <mergeCell ref="C126:C185"/>
    <mergeCell ref="E140:F140"/>
    <mergeCell ref="D141:D145"/>
    <mergeCell ref="E141:E144"/>
    <mergeCell ref="E145:F145"/>
    <mergeCell ref="D146:D150"/>
    <mergeCell ref="E275:F275"/>
    <mergeCell ref="D276:D280"/>
    <mergeCell ref="D346:D350"/>
    <mergeCell ref="E346:E349"/>
    <mergeCell ref="E350:F350"/>
    <mergeCell ref="D336:D340"/>
    <mergeCell ref="E336:E339"/>
    <mergeCell ref="E340:F340"/>
    <mergeCell ref="D341:D345"/>
    <mergeCell ref="E341:E344"/>
    <mergeCell ref="E345:F345"/>
    <mergeCell ref="E335:F335"/>
    <mergeCell ref="D131:D135"/>
    <mergeCell ref="E131:E134"/>
    <mergeCell ref="E135:F135"/>
    <mergeCell ref="D136:D140"/>
    <mergeCell ref="E136:E139"/>
    <mergeCell ref="E146:E149"/>
    <mergeCell ref="E26:E29"/>
    <mergeCell ref="E30:F30"/>
    <mergeCell ref="D31:D35"/>
    <mergeCell ref="E31:E34"/>
    <mergeCell ref="E35:F35"/>
    <mergeCell ref="D36:D40"/>
    <mergeCell ref="E36:E39"/>
    <mergeCell ref="E40:F40"/>
    <mergeCell ref="D41:D45"/>
    <mergeCell ref="E41:E44"/>
    <mergeCell ref="E45:F45"/>
    <mergeCell ref="D116:D120"/>
    <mergeCell ref="E116:E119"/>
    <mergeCell ref="E120:F120"/>
    <mergeCell ref="D121:D125"/>
    <mergeCell ref="E121:E124"/>
    <mergeCell ref="E125:F125"/>
    <mergeCell ref="D126:D130"/>
    <mergeCell ref="E126:E129"/>
    <mergeCell ref="E130:F130"/>
    <mergeCell ref="A2:M2"/>
    <mergeCell ref="A3:M3"/>
    <mergeCell ref="A4:A5"/>
    <mergeCell ref="B4:B5"/>
    <mergeCell ref="C4:C5"/>
    <mergeCell ref="D4:F5"/>
    <mergeCell ref="G4:L4"/>
    <mergeCell ref="M4:M5"/>
    <mergeCell ref="A6:A365"/>
    <mergeCell ref="B6:B185"/>
    <mergeCell ref="C6:C65"/>
    <mergeCell ref="D6:D10"/>
    <mergeCell ref="E6:E9"/>
    <mergeCell ref="E10:F10"/>
    <mergeCell ref="D11:D15"/>
    <mergeCell ref="E11:E14"/>
    <mergeCell ref="E15:F15"/>
    <mergeCell ref="D16:D20"/>
    <mergeCell ref="E16:E19"/>
    <mergeCell ref="E20:F20"/>
    <mergeCell ref="D21:D25"/>
    <mergeCell ref="E21:E24"/>
    <mergeCell ref="E25:F25"/>
    <mergeCell ref="D26:D30"/>
    <mergeCell ref="D46:D50"/>
    <mergeCell ref="E46:E49"/>
    <mergeCell ref="E50:F50"/>
    <mergeCell ref="D51:D55"/>
    <mergeCell ref="E51:E54"/>
    <mergeCell ref="E55:F55"/>
    <mergeCell ref="D56:D60"/>
    <mergeCell ref="E56:E59"/>
    <mergeCell ref="E60:F60"/>
    <mergeCell ref="D61:D65"/>
    <mergeCell ref="E61:E64"/>
    <mergeCell ref="E65:F65"/>
    <mergeCell ref="C66:C125"/>
    <mergeCell ref="D66:D70"/>
    <mergeCell ref="E66:E69"/>
    <mergeCell ref="E70:F70"/>
    <mergeCell ref="D71:D75"/>
    <mergeCell ref="E71:E74"/>
    <mergeCell ref="E75:F75"/>
    <mergeCell ref="D76:D80"/>
    <mergeCell ref="E76:E79"/>
    <mergeCell ref="E80:F80"/>
    <mergeCell ref="D81:D85"/>
    <mergeCell ref="E81:E84"/>
    <mergeCell ref="E85:F85"/>
    <mergeCell ref="D86:D90"/>
    <mergeCell ref="E86:E89"/>
    <mergeCell ref="E90:F90"/>
    <mergeCell ref="D91:D95"/>
    <mergeCell ref="E91:E94"/>
    <mergeCell ref="E95:F95"/>
    <mergeCell ref="D96:D100"/>
    <mergeCell ref="E96:E99"/>
    <mergeCell ref="E100:F100"/>
    <mergeCell ref="D101:D105"/>
    <mergeCell ref="E101:E104"/>
    <mergeCell ref="E105:F105"/>
    <mergeCell ref="D106:D110"/>
    <mergeCell ref="E106:E109"/>
    <mergeCell ref="E110:F110"/>
    <mergeCell ref="D111:D115"/>
    <mergeCell ref="E111:E114"/>
    <mergeCell ref="E115:F115"/>
    <mergeCell ref="E150:F150"/>
    <mergeCell ref="D151:D155"/>
    <mergeCell ref="E151:E154"/>
    <mergeCell ref="E155:F155"/>
    <mergeCell ref="D156:D160"/>
    <mergeCell ref="E156:E159"/>
    <mergeCell ref="E160:F160"/>
    <mergeCell ref="D161:D165"/>
    <mergeCell ref="E161:E164"/>
    <mergeCell ref="E165:F165"/>
    <mergeCell ref="D166:D170"/>
    <mergeCell ref="E166:E169"/>
    <mergeCell ref="E170:F170"/>
    <mergeCell ref="D171:D175"/>
    <mergeCell ref="E171:E174"/>
    <mergeCell ref="E175:F175"/>
    <mergeCell ref="D176:D180"/>
    <mergeCell ref="E176:E179"/>
    <mergeCell ref="E180:F180"/>
    <mergeCell ref="D181:D185"/>
    <mergeCell ref="E181:E184"/>
    <mergeCell ref="E185:F185"/>
    <mergeCell ref="B186:B365"/>
    <mergeCell ref="C186:C245"/>
    <mergeCell ref="D186:D190"/>
    <mergeCell ref="E186:E189"/>
    <mergeCell ref="E190:F190"/>
    <mergeCell ref="D191:D195"/>
    <mergeCell ref="E191:E194"/>
    <mergeCell ref="E195:F195"/>
    <mergeCell ref="D196:D200"/>
    <mergeCell ref="E196:E199"/>
    <mergeCell ref="E200:F200"/>
    <mergeCell ref="D201:D205"/>
    <mergeCell ref="E201:E204"/>
    <mergeCell ref="E205:F205"/>
    <mergeCell ref="D206:D210"/>
    <mergeCell ref="E206:E209"/>
    <mergeCell ref="E210:F210"/>
    <mergeCell ref="D211:D215"/>
    <mergeCell ref="E211:E214"/>
    <mergeCell ref="E215:F215"/>
    <mergeCell ref="D216:D220"/>
    <mergeCell ref="E216:E219"/>
    <mergeCell ref="E220:F220"/>
    <mergeCell ref="D221:D225"/>
    <mergeCell ref="E221:E224"/>
    <mergeCell ref="E225:F225"/>
    <mergeCell ref="D226:D230"/>
    <mergeCell ref="E226:E229"/>
    <mergeCell ref="E230:F230"/>
    <mergeCell ref="D231:D235"/>
    <mergeCell ref="E231:E234"/>
    <mergeCell ref="E235:F235"/>
    <mergeCell ref="D236:D240"/>
    <mergeCell ref="E236:E239"/>
    <mergeCell ref="E240:F240"/>
    <mergeCell ref="D241:D245"/>
    <mergeCell ref="E241:E244"/>
    <mergeCell ref="E245:F245"/>
    <mergeCell ref="C246:C305"/>
    <mergeCell ref="D246:D250"/>
    <mergeCell ref="E246:E249"/>
    <mergeCell ref="E250:F250"/>
    <mergeCell ref="D251:D255"/>
    <mergeCell ref="E251:E254"/>
    <mergeCell ref="E255:F255"/>
    <mergeCell ref="D256:D260"/>
    <mergeCell ref="E256:E259"/>
    <mergeCell ref="E260:F260"/>
    <mergeCell ref="D261:D265"/>
    <mergeCell ref="E261:E264"/>
    <mergeCell ref="E265:F265"/>
    <mergeCell ref="D266:D270"/>
    <mergeCell ref="E266:E269"/>
    <mergeCell ref="E270:F270"/>
    <mergeCell ref="D271:D275"/>
    <mergeCell ref="E271:E274"/>
    <mergeCell ref="E276:E279"/>
    <mergeCell ref="E280:F280"/>
    <mergeCell ref="D281:D285"/>
    <mergeCell ref="E281:E284"/>
    <mergeCell ref="E285:F285"/>
    <mergeCell ref="D286:D290"/>
    <mergeCell ref="E286:E289"/>
    <mergeCell ref="E290:F290"/>
    <mergeCell ref="D291:D295"/>
    <mergeCell ref="E291:E294"/>
    <mergeCell ref="E295:F295"/>
    <mergeCell ref="D296:D300"/>
    <mergeCell ref="E296:E299"/>
    <mergeCell ref="E300:F300"/>
    <mergeCell ref="D301:D305"/>
    <mergeCell ref="E301:E304"/>
    <mergeCell ref="E305:F305"/>
    <mergeCell ref="C306:C365"/>
    <mergeCell ref="D306:D310"/>
    <mergeCell ref="E306:E309"/>
    <mergeCell ref="E310:F310"/>
    <mergeCell ref="D311:D315"/>
    <mergeCell ref="E311:E314"/>
    <mergeCell ref="E315:F315"/>
    <mergeCell ref="D316:D320"/>
    <mergeCell ref="E316:E319"/>
    <mergeCell ref="E320:F320"/>
    <mergeCell ref="D321:D325"/>
    <mergeCell ref="E321:E324"/>
    <mergeCell ref="E325:F325"/>
    <mergeCell ref="D326:D330"/>
    <mergeCell ref="E326:E327"/>
    <mergeCell ref="E330:F330"/>
    <mergeCell ref="D331:D335"/>
    <mergeCell ref="E331:E334"/>
    <mergeCell ref="A366:A725"/>
    <mergeCell ref="B366:B545"/>
    <mergeCell ref="C366:C425"/>
    <mergeCell ref="D366:D370"/>
    <mergeCell ref="E366:E369"/>
    <mergeCell ref="E370:F370"/>
    <mergeCell ref="D371:D375"/>
    <mergeCell ref="E371:E374"/>
    <mergeCell ref="E375:F375"/>
    <mergeCell ref="D376:D380"/>
    <mergeCell ref="E376:E379"/>
    <mergeCell ref="E380:F380"/>
    <mergeCell ref="D381:D385"/>
    <mergeCell ref="E381:E384"/>
    <mergeCell ref="E385:F385"/>
    <mergeCell ref="D386:D390"/>
    <mergeCell ref="E386:E389"/>
    <mergeCell ref="E390:F390"/>
    <mergeCell ref="D391:D395"/>
    <mergeCell ref="E391:E394"/>
    <mergeCell ref="E395:F395"/>
    <mergeCell ref="D396:D400"/>
    <mergeCell ref="E396:E399"/>
    <mergeCell ref="E400:F400"/>
    <mergeCell ref="E411:E414"/>
    <mergeCell ref="E415:F415"/>
    <mergeCell ref="D416:D420"/>
    <mergeCell ref="E416:E419"/>
    <mergeCell ref="E420:F420"/>
    <mergeCell ref="D421:D425"/>
    <mergeCell ref="E421:E424"/>
    <mergeCell ref="E425:F425"/>
    <mergeCell ref="C426:C485"/>
    <mergeCell ref="D426:D430"/>
    <mergeCell ref="E426:E429"/>
    <mergeCell ref="E430:F430"/>
    <mergeCell ref="D431:D435"/>
    <mergeCell ref="E431:E434"/>
    <mergeCell ref="E435:F435"/>
    <mergeCell ref="D436:D440"/>
    <mergeCell ref="E436:E439"/>
    <mergeCell ref="E440:F440"/>
    <mergeCell ref="D441:D445"/>
    <mergeCell ref="E441:E444"/>
    <mergeCell ref="E445:F445"/>
    <mergeCell ref="D446:D450"/>
    <mergeCell ref="E446:E449"/>
    <mergeCell ref="E450:F450"/>
    <mergeCell ref="D451:D455"/>
    <mergeCell ref="E451:E454"/>
    <mergeCell ref="E455:F455"/>
    <mergeCell ref="D456:D460"/>
    <mergeCell ref="E456:E459"/>
    <mergeCell ref="D466:D470"/>
    <mergeCell ref="E466:E469"/>
    <mergeCell ref="E470:F470"/>
    <mergeCell ref="D471:D475"/>
    <mergeCell ref="E471:E474"/>
    <mergeCell ref="E475:F475"/>
    <mergeCell ref="D476:D480"/>
    <mergeCell ref="E476:E479"/>
    <mergeCell ref="E480:F480"/>
    <mergeCell ref="D481:D485"/>
    <mergeCell ref="E481:E484"/>
    <mergeCell ref="E485:F485"/>
    <mergeCell ref="C486:C545"/>
    <mergeCell ref="D486:D490"/>
    <mergeCell ref="E486:E489"/>
    <mergeCell ref="E490:F490"/>
    <mergeCell ref="D491:D495"/>
    <mergeCell ref="E491:E494"/>
    <mergeCell ref="E495:F495"/>
    <mergeCell ref="D496:D500"/>
    <mergeCell ref="E496:E499"/>
    <mergeCell ref="E500:F500"/>
    <mergeCell ref="D501:D505"/>
    <mergeCell ref="E501:E504"/>
    <mergeCell ref="E505:F505"/>
    <mergeCell ref="D506:D510"/>
    <mergeCell ref="E506:E509"/>
    <mergeCell ref="E510:F510"/>
    <mergeCell ref="D511:D515"/>
    <mergeCell ref="E511:E514"/>
    <mergeCell ref="E515:F515"/>
    <mergeCell ref="D516:D520"/>
    <mergeCell ref="E516:E519"/>
    <mergeCell ref="E541:E544"/>
    <mergeCell ref="E545:F545"/>
    <mergeCell ref="B546:B725"/>
    <mergeCell ref="C546:C605"/>
    <mergeCell ref="D546:D550"/>
    <mergeCell ref="E546:E549"/>
    <mergeCell ref="E550:F550"/>
    <mergeCell ref="D551:D555"/>
    <mergeCell ref="E551:E554"/>
    <mergeCell ref="E555:F555"/>
    <mergeCell ref="D556:D560"/>
    <mergeCell ref="E556:E559"/>
    <mergeCell ref="E560:F560"/>
    <mergeCell ref="D561:D565"/>
    <mergeCell ref="E561:E564"/>
    <mergeCell ref="E565:F565"/>
    <mergeCell ref="D566:D570"/>
    <mergeCell ref="E566:E569"/>
    <mergeCell ref="E570:F570"/>
    <mergeCell ref="D571:D575"/>
    <mergeCell ref="E571:E574"/>
    <mergeCell ref="E575:F575"/>
    <mergeCell ref="D576:D580"/>
    <mergeCell ref="E576:E579"/>
    <mergeCell ref="E580:F580"/>
    <mergeCell ref="D581:D585"/>
    <mergeCell ref="E581:E584"/>
    <mergeCell ref="E585:F585"/>
    <mergeCell ref="D586:D590"/>
    <mergeCell ref="E586:E589"/>
    <mergeCell ref="E590:F590"/>
    <mergeCell ref="D591:D595"/>
    <mergeCell ref="E591:E594"/>
    <mergeCell ref="E595:F595"/>
    <mergeCell ref="D596:D600"/>
    <mergeCell ref="E596:E599"/>
    <mergeCell ref="E600:F600"/>
    <mergeCell ref="D601:D605"/>
    <mergeCell ref="E601:E604"/>
    <mergeCell ref="E605:F605"/>
    <mergeCell ref="C606:C665"/>
    <mergeCell ref="D606:D610"/>
    <mergeCell ref="E606:E609"/>
    <mergeCell ref="E610:F610"/>
    <mergeCell ref="D611:D615"/>
    <mergeCell ref="E611:E614"/>
    <mergeCell ref="E615:F615"/>
    <mergeCell ref="D616:D620"/>
    <mergeCell ref="E616:E619"/>
    <mergeCell ref="E620:F620"/>
    <mergeCell ref="D621:D625"/>
    <mergeCell ref="E621:E624"/>
    <mergeCell ref="E625:F625"/>
    <mergeCell ref="D626:D630"/>
    <mergeCell ref="E626:E629"/>
    <mergeCell ref="E630:F630"/>
    <mergeCell ref="D631:D635"/>
    <mergeCell ref="E631:E634"/>
    <mergeCell ref="E635:F635"/>
    <mergeCell ref="D636:D640"/>
    <mergeCell ref="E636:E639"/>
    <mergeCell ref="E640:F640"/>
    <mergeCell ref="D641:D645"/>
    <mergeCell ref="E641:E644"/>
    <mergeCell ref="E645:F645"/>
    <mergeCell ref="D646:D650"/>
    <mergeCell ref="E646:E649"/>
    <mergeCell ref="E650:F650"/>
    <mergeCell ref="D651:D655"/>
    <mergeCell ref="E651:E654"/>
    <mergeCell ref="E655:F655"/>
    <mergeCell ref="D656:D660"/>
    <mergeCell ref="E656:E659"/>
    <mergeCell ref="E660:F660"/>
    <mergeCell ref="D661:D665"/>
    <mergeCell ref="E661:E664"/>
    <mergeCell ref="E665:F665"/>
    <mergeCell ref="C666:C725"/>
    <mergeCell ref="D666:D670"/>
    <mergeCell ref="E666:E669"/>
    <mergeCell ref="E670:F670"/>
    <mergeCell ref="D671:D675"/>
    <mergeCell ref="E671:E674"/>
    <mergeCell ref="E675:F675"/>
    <mergeCell ref="D676:D680"/>
    <mergeCell ref="E676:E679"/>
    <mergeCell ref="E680:F680"/>
    <mergeCell ref="D681:D685"/>
    <mergeCell ref="E681:E684"/>
    <mergeCell ref="E685:F685"/>
    <mergeCell ref="D686:D690"/>
    <mergeCell ref="E686:E688"/>
    <mergeCell ref="E690:F690"/>
    <mergeCell ref="D691:D695"/>
    <mergeCell ref="E691:E694"/>
    <mergeCell ref="E695:F695"/>
    <mergeCell ref="D696:D700"/>
    <mergeCell ref="E696:E699"/>
    <mergeCell ref="E700:F700"/>
    <mergeCell ref="D701:D705"/>
    <mergeCell ref="E701:E704"/>
    <mergeCell ref="E705:F705"/>
    <mergeCell ref="D706:D710"/>
    <mergeCell ref="E706:E709"/>
    <mergeCell ref="E710:F710"/>
    <mergeCell ref="D711:D715"/>
    <mergeCell ref="E711:E714"/>
    <mergeCell ref="E715:F715"/>
    <mergeCell ref="D716:D720"/>
    <mergeCell ref="E716:E719"/>
    <mergeCell ref="E720:F720"/>
    <mergeCell ref="D721:D725"/>
    <mergeCell ref="E721:E724"/>
    <mergeCell ref="E725:F725"/>
    <mergeCell ref="A726:A1085"/>
    <mergeCell ref="B726:B905"/>
    <mergeCell ref="C726:C785"/>
    <mergeCell ref="D726:D730"/>
    <mergeCell ref="E726:E729"/>
    <mergeCell ref="E730:F730"/>
    <mergeCell ref="D731:D735"/>
    <mergeCell ref="E731:E734"/>
    <mergeCell ref="E735:F735"/>
    <mergeCell ref="D736:D740"/>
    <mergeCell ref="E736:E739"/>
    <mergeCell ref="E740:F740"/>
    <mergeCell ref="D741:D745"/>
    <mergeCell ref="E741:E744"/>
    <mergeCell ref="E745:F745"/>
    <mergeCell ref="D746:D750"/>
    <mergeCell ref="E746:E749"/>
    <mergeCell ref="E750:F750"/>
    <mergeCell ref="D751:D755"/>
    <mergeCell ref="E751:E754"/>
    <mergeCell ref="E755:F755"/>
    <mergeCell ref="D756:D760"/>
    <mergeCell ref="E756:E759"/>
    <mergeCell ref="E760:F760"/>
    <mergeCell ref="D761:D765"/>
    <mergeCell ref="E761:E764"/>
    <mergeCell ref="E765:F765"/>
    <mergeCell ref="D766:D770"/>
    <mergeCell ref="E766:E769"/>
    <mergeCell ref="E770:F770"/>
    <mergeCell ref="D771:D775"/>
    <mergeCell ref="E771:E774"/>
    <mergeCell ref="E775:F775"/>
    <mergeCell ref="D776:D780"/>
    <mergeCell ref="E776:E779"/>
    <mergeCell ref="E780:F780"/>
    <mergeCell ref="D781:D785"/>
    <mergeCell ref="E781:E784"/>
    <mergeCell ref="E785:F785"/>
    <mergeCell ref="C786:C845"/>
    <mergeCell ref="D786:D790"/>
    <mergeCell ref="E786:E789"/>
    <mergeCell ref="E790:F790"/>
    <mergeCell ref="D791:D795"/>
    <mergeCell ref="E791:E794"/>
    <mergeCell ref="E795:F795"/>
    <mergeCell ref="D796:D800"/>
    <mergeCell ref="E796:E799"/>
    <mergeCell ref="E800:F800"/>
    <mergeCell ref="D801:D805"/>
    <mergeCell ref="E801:E804"/>
    <mergeCell ref="E805:F805"/>
    <mergeCell ref="D806:D810"/>
    <mergeCell ref="E806:E809"/>
    <mergeCell ref="E810:F810"/>
    <mergeCell ref="D811:D815"/>
    <mergeCell ref="E811:E814"/>
    <mergeCell ref="E815:F815"/>
    <mergeCell ref="D816:D820"/>
    <mergeCell ref="E816:E819"/>
    <mergeCell ref="E820:F820"/>
    <mergeCell ref="D821:D825"/>
    <mergeCell ref="E821:E824"/>
    <mergeCell ref="E825:F825"/>
    <mergeCell ref="D826:D830"/>
    <mergeCell ref="E826:E829"/>
    <mergeCell ref="E830:F830"/>
    <mergeCell ref="D831:D835"/>
    <mergeCell ref="E831:E834"/>
    <mergeCell ref="E835:F835"/>
    <mergeCell ref="D836:D840"/>
    <mergeCell ref="E836:E839"/>
    <mergeCell ref="E840:F840"/>
    <mergeCell ref="D841:D845"/>
    <mergeCell ref="E841:E844"/>
    <mergeCell ref="E845:F845"/>
    <mergeCell ref="C846:C905"/>
    <mergeCell ref="D846:D850"/>
    <mergeCell ref="E846:E849"/>
    <mergeCell ref="E850:F850"/>
    <mergeCell ref="D851:D855"/>
    <mergeCell ref="E851:E854"/>
    <mergeCell ref="E855:F855"/>
    <mergeCell ref="D856:D860"/>
    <mergeCell ref="E856:E859"/>
    <mergeCell ref="E860:F860"/>
    <mergeCell ref="D861:D865"/>
    <mergeCell ref="E861:E864"/>
    <mergeCell ref="E865:F865"/>
    <mergeCell ref="D866:D870"/>
    <mergeCell ref="E866:E869"/>
    <mergeCell ref="E870:F870"/>
    <mergeCell ref="D871:D875"/>
    <mergeCell ref="E871:E874"/>
    <mergeCell ref="E875:F875"/>
    <mergeCell ref="D876:D880"/>
    <mergeCell ref="E876:E879"/>
    <mergeCell ref="E880:F880"/>
    <mergeCell ref="D881:D885"/>
    <mergeCell ref="E881:E884"/>
    <mergeCell ref="E885:F885"/>
    <mergeCell ref="D886:D890"/>
    <mergeCell ref="E886:E889"/>
    <mergeCell ref="E890:F890"/>
    <mergeCell ref="D891:D895"/>
    <mergeCell ref="E891:E894"/>
    <mergeCell ref="E895:F895"/>
    <mergeCell ref="D896:D900"/>
    <mergeCell ref="E896:E899"/>
    <mergeCell ref="E900:F900"/>
    <mergeCell ref="D901:D905"/>
    <mergeCell ref="E901:E904"/>
    <mergeCell ref="E905:F905"/>
    <mergeCell ref="B906:B1085"/>
    <mergeCell ref="C906:C965"/>
    <mergeCell ref="D906:D910"/>
    <mergeCell ref="E906:E909"/>
    <mergeCell ref="E910:F910"/>
    <mergeCell ref="D911:D915"/>
    <mergeCell ref="E911:E914"/>
    <mergeCell ref="E915:F915"/>
    <mergeCell ref="D916:D920"/>
    <mergeCell ref="E916:E919"/>
    <mergeCell ref="E920:F920"/>
    <mergeCell ref="D921:D925"/>
    <mergeCell ref="E921:E924"/>
    <mergeCell ref="E925:F925"/>
    <mergeCell ref="D926:D930"/>
    <mergeCell ref="E926:E929"/>
    <mergeCell ref="E930:F930"/>
    <mergeCell ref="D931:D935"/>
    <mergeCell ref="E931:E934"/>
    <mergeCell ref="E935:F935"/>
    <mergeCell ref="D936:D940"/>
    <mergeCell ref="E936:E939"/>
    <mergeCell ref="E940:F940"/>
    <mergeCell ref="D941:D945"/>
    <mergeCell ref="E941:E944"/>
    <mergeCell ref="E945:F945"/>
    <mergeCell ref="D946:D950"/>
    <mergeCell ref="E946:E949"/>
    <mergeCell ref="E950:F950"/>
    <mergeCell ref="D951:D955"/>
    <mergeCell ref="E951:E954"/>
    <mergeCell ref="E955:F955"/>
    <mergeCell ref="D956:D960"/>
    <mergeCell ref="E956:E959"/>
    <mergeCell ref="E960:F960"/>
    <mergeCell ref="D961:D965"/>
    <mergeCell ref="E961:E964"/>
    <mergeCell ref="E965:F965"/>
    <mergeCell ref="C966:C1025"/>
    <mergeCell ref="D966:D970"/>
    <mergeCell ref="E966:E969"/>
    <mergeCell ref="E970:F970"/>
    <mergeCell ref="D971:D975"/>
    <mergeCell ref="E971:E974"/>
    <mergeCell ref="E975:F975"/>
    <mergeCell ref="D976:D980"/>
    <mergeCell ref="E976:E979"/>
    <mergeCell ref="E980:F980"/>
    <mergeCell ref="D981:D985"/>
    <mergeCell ref="E981:E984"/>
    <mergeCell ref="E985:F985"/>
    <mergeCell ref="D986:D990"/>
    <mergeCell ref="E986:E989"/>
    <mergeCell ref="E990:F990"/>
    <mergeCell ref="D991:D995"/>
    <mergeCell ref="E991:E994"/>
    <mergeCell ref="E995:F995"/>
    <mergeCell ref="D996:D1000"/>
    <mergeCell ref="E996:E999"/>
    <mergeCell ref="E1000:F1000"/>
    <mergeCell ref="D1001:D1005"/>
    <mergeCell ref="E1001:E1004"/>
    <mergeCell ref="E1005:F1005"/>
    <mergeCell ref="D1006:D1010"/>
    <mergeCell ref="E1006:E1009"/>
    <mergeCell ref="E1010:F1010"/>
    <mergeCell ref="D1011:D1015"/>
    <mergeCell ref="E1011:E1014"/>
    <mergeCell ref="E1015:F1015"/>
    <mergeCell ref="D1016:D1020"/>
    <mergeCell ref="E1016:E1019"/>
    <mergeCell ref="E1020:F1020"/>
    <mergeCell ref="D1021:D1025"/>
    <mergeCell ref="E1021:E1024"/>
    <mergeCell ref="E1025:F1025"/>
    <mergeCell ref="C1026:C1085"/>
    <mergeCell ref="D1026:D1030"/>
    <mergeCell ref="E1026:E1029"/>
    <mergeCell ref="E1030:F1030"/>
    <mergeCell ref="D1031:D1035"/>
    <mergeCell ref="E1031:E1034"/>
    <mergeCell ref="E1035:F1035"/>
    <mergeCell ref="D1036:D1040"/>
    <mergeCell ref="E1036:E1039"/>
    <mergeCell ref="E1040:F1040"/>
    <mergeCell ref="D1041:D1045"/>
    <mergeCell ref="E1041:E1044"/>
    <mergeCell ref="E1045:F1045"/>
    <mergeCell ref="D1046:D1050"/>
    <mergeCell ref="E1046:E1049"/>
    <mergeCell ref="E1050:F1050"/>
    <mergeCell ref="D1051:D1055"/>
    <mergeCell ref="E1055:F1055"/>
    <mergeCell ref="D1056:D1060"/>
    <mergeCell ref="E1056:E1059"/>
    <mergeCell ref="E1060:F1060"/>
    <mergeCell ref="D1076:D1080"/>
    <mergeCell ref="E1076:E1079"/>
    <mergeCell ref="E1080:F1080"/>
    <mergeCell ref="D1081:D1085"/>
    <mergeCell ref="E1081:E1084"/>
    <mergeCell ref="E1085:F1085"/>
    <mergeCell ref="D1061:D1065"/>
    <mergeCell ref="E1061:E1064"/>
    <mergeCell ref="E1065:F1065"/>
    <mergeCell ref="D1066:D1070"/>
    <mergeCell ref="E1066:E1069"/>
    <mergeCell ref="E1070:F1070"/>
    <mergeCell ref="D1071:D1075"/>
    <mergeCell ref="E1071:E1074"/>
    <mergeCell ref="E1075:F1075"/>
  </mergeCells>
  <hyperlinks>
    <hyperlink ref="A1" location="'Main Menu'!A1" display="Return to Main Menu"/>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424"/>
  <sheetViews>
    <sheetView workbookViewId="0"/>
  </sheetViews>
  <sheetFormatPr defaultRowHeight="15" x14ac:dyDescent="0.25"/>
  <cols>
    <col min="1" max="1" width="28" customWidth="1"/>
    <col min="2" max="3" width="9.5703125" customWidth="1"/>
    <col min="4" max="4" width="11.140625" customWidth="1"/>
    <col min="5" max="6" width="11" customWidth="1"/>
    <col min="7" max="10" width="10" customWidth="1"/>
    <col min="11" max="11" width="10.140625" customWidth="1"/>
    <col min="12" max="12" width="10.28515625" customWidth="1"/>
    <col min="13" max="13" width="10" customWidth="1"/>
    <col min="14" max="14" width="11.5703125" customWidth="1"/>
    <col min="15" max="15" width="12" customWidth="1"/>
    <col min="16" max="16" width="11" customWidth="1"/>
  </cols>
  <sheetData>
    <row r="1" spans="1:16" ht="34.5" customHeight="1" x14ac:dyDescent="0.25">
      <c r="A1" s="166" t="s">
        <v>34</v>
      </c>
    </row>
    <row r="3" spans="1:16" s="17" customFormat="1" ht="50.25" customHeight="1" x14ac:dyDescent="0.25">
      <c r="A3" s="197" t="s">
        <v>178</v>
      </c>
      <c r="B3" s="198" t="s">
        <v>211</v>
      </c>
      <c r="C3" s="197" t="s">
        <v>211</v>
      </c>
      <c r="D3" s="198" t="s">
        <v>198</v>
      </c>
      <c r="E3" s="197" t="s">
        <v>201</v>
      </c>
      <c r="F3" s="198" t="s">
        <v>202</v>
      </c>
      <c r="G3" s="197" t="s">
        <v>202</v>
      </c>
      <c r="H3" s="198" t="s">
        <v>202</v>
      </c>
      <c r="I3" s="197" t="s">
        <v>206</v>
      </c>
      <c r="J3" s="198" t="s">
        <v>206</v>
      </c>
      <c r="K3" s="197" t="s">
        <v>206</v>
      </c>
      <c r="L3" s="198" t="s">
        <v>207</v>
      </c>
      <c r="M3" s="197" t="s">
        <v>207</v>
      </c>
      <c r="N3" s="198" t="s">
        <v>281</v>
      </c>
      <c r="O3" s="197" t="s">
        <v>283</v>
      </c>
      <c r="P3" s="197" t="s">
        <v>284</v>
      </c>
    </row>
    <row r="4" spans="1:16" s="17" customFormat="1" ht="30" x14ac:dyDescent="0.25">
      <c r="A4" s="42" t="s">
        <v>210</v>
      </c>
      <c r="B4" s="49" t="s">
        <v>195</v>
      </c>
      <c r="C4" s="45" t="s">
        <v>197</v>
      </c>
      <c r="D4" s="44" t="s">
        <v>199</v>
      </c>
      <c r="E4" s="48" t="s">
        <v>199</v>
      </c>
      <c r="F4" s="47" t="s">
        <v>203</v>
      </c>
      <c r="G4" s="42" t="s">
        <v>204</v>
      </c>
      <c r="H4" s="47" t="s">
        <v>205</v>
      </c>
      <c r="I4" s="42" t="s">
        <v>203</v>
      </c>
      <c r="J4" s="47" t="s">
        <v>204</v>
      </c>
      <c r="K4" s="42" t="s">
        <v>205</v>
      </c>
      <c r="L4" s="47" t="s">
        <v>204</v>
      </c>
      <c r="M4" s="42" t="s">
        <v>205</v>
      </c>
      <c r="N4" s="56" t="s">
        <v>282</v>
      </c>
      <c r="O4" s="56" t="s">
        <v>282</v>
      </c>
      <c r="P4" s="56" t="s">
        <v>282</v>
      </c>
    </row>
    <row r="5" spans="1:16" s="31" customFormat="1" x14ac:dyDescent="0.25">
      <c r="A5" s="46" t="s">
        <v>212</v>
      </c>
      <c r="B5" s="41" t="s">
        <v>196</v>
      </c>
      <c r="C5" s="43" t="s">
        <v>196</v>
      </c>
      <c r="D5" s="41" t="s">
        <v>196</v>
      </c>
      <c r="E5" s="43" t="s">
        <v>196</v>
      </c>
      <c r="F5" s="41" t="s">
        <v>196</v>
      </c>
      <c r="G5" s="43" t="s">
        <v>196</v>
      </c>
      <c r="H5" s="41" t="s">
        <v>196</v>
      </c>
      <c r="I5" s="43" t="s">
        <v>196</v>
      </c>
      <c r="J5" s="41" t="s">
        <v>196</v>
      </c>
      <c r="K5" s="43" t="s">
        <v>196</v>
      </c>
      <c r="L5" s="41" t="s">
        <v>196</v>
      </c>
      <c r="M5" s="43" t="s">
        <v>196</v>
      </c>
      <c r="N5" s="41" t="s">
        <v>196</v>
      </c>
      <c r="O5" s="43" t="s">
        <v>196</v>
      </c>
      <c r="P5" s="43" t="s">
        <v>196</v>
      </c>
    </row>
    <row r="6" spans="1:16" s="31" customFormat="1" ht="15.75" customHeight="1" x14ac:dyDescent="0.25">
      <c r="A6" s="50" t="s">
        <v>208</v>
      </c>
      <c r="B6" s="199">
        <v>-1.8107232863128015</v>
      </c>
      <c r="C6" s="199">
        <v>-2.5994303157688057</v>
      </c>
      <c r="D6" s="200">
        <v>1.5966597621566312</v>
      </c>
      <c r="E6" s="200">
        <v>0.82489950905311471</v>
      </c>
      <c r="F6" s="200">
        <v>-1.7672742845571559</v>
      </c>
      <c r="G6" s="200">
        <v>-5.1874226180383571</v>
      </c>
      <c r="H6" s="200">
        <v>-2.1148808308112144</v>
      </c>
      <c r="I6" s="200">
        <v>-3.2873657944088577</v>
      </c>
      <c r="J6" s="200">
        <v>-3.5</v>
      </c>
      <c r="K6" s="200">
        <v>-2.852581065154729</v>
      </c>
      <c r="L6" s="200">
        <v>-5.782921853465024</v>
      </c>
      <c r="M6" s="200">
        <v>-1.8984883873449891</v>
      </c>
      <c r="N6" s="200">
        <v>2.238</v>
      </c>
      <c r="O6" s="200">
        <v>1.8844000000000001</v>
      </c>
      <c r="P6" s="200">
        <v>1.9587707048757768</v>
      </c>
    </row>
    <row r="7" spans="1:16" s="31" customFormat="1" x14ac:dyDescent="0.25">
      <c r="A7" s="51" t="s">
        <v>164</v>
      </c>
      <c r="B7" s="199">
        <v>-0.5255330570699408</v>
      </c>
      <c r="C7" s="199">
        <v>-0.83832211862155603</v>
      </c>
      <c r="D7" s="200">
        <v>-0.20902555078615173</v>
      </c>
      <c r="E7" s="200">
        <v>0</v>
      </c>
      <c r="F7" s="200">
        <v>0</v>
      </c>
      <c r="G7" s="200">
        <v>0</v>
      </c>
      <c r="H7" s="200">
        <v>0</v>
      </c>
      <c r="I7" s="200">
        <v>0</v>
      </c>
      <c r="J7" s="200">
        <v>0</v>
      </c>
      <c r="K7" s="200">
        <v>0</v>
      </c>
      <c r="L7" s="200">
        <v>0</v>
      </c>
      <c r="M7" s="200">
        <v>0</v>
      </c>
      <c r="N7" s="200">
        <v>0.2175480618533514</v>
      </c>
      <c r="O7" s="200">
        <v>-0.21140196017927415</v>
      </c>
      <c r="P7" s="200">
        <v>-0.4005109205045248</v>
      </c>
    </row>
    <row r="8" spans="1:16" s="31" customFormat="1" x14ac:dyDescent="0.25">
      <c r="A8" s="52" t="s">
        <v>165</v>
      </c>
      <c r="B8" s="199">
        <v>0.54343617169795655</v>
      </c>
      <c r="C8" s="199">
        <v>-7.551502548560525E-2</v>
      </c>
      <c r="D8" s="200">
        <v>-6.8663711213040574E-2</v>
      </c>
      <c r="E8" s="200">
        <v>-3.1176680294200926E-2</v>
      </c>
      <c r="F8" s="200">
        <v>0.6823733123580753</v>
      </c>
      <c r="G8" s="200">
        <v>0.62763254285324743</v>
      </c>
      <c r="H8" s="200">
        <v>0.21821729214149985</v>
      </c>
      <c r="I8" s="200">
        <v>0.63839267146060019</v>
      </c>
      <c r="J8" s="200">
        <v>7.8630732427311292E-2</v>
      </c>
      <c r="K8" s="200">
        <v>-0.11111716707701046</v>
      </c>
      <c r="L8" s="200">
        <v>0</v>
      </c>
      <c r="M8" s="200">
        <v>0</v>
      </c>
      <c r="N8" s="200">
        <v>4.4402151766664733E-2</v>
      </c>
      <c r="O8" s="200">
        <v>-7.0011688759259116E-2</v>
      </c>
      <c r="P8" s="200">
        <v>-8.3633151979011586E-3</v>
      </c>
    </row>
    <row r="9" spans="1:16" s="31" customFormat="1" x14ac:dyDescent="0.25">
      <c r="A9" s="52" t="s">
        <v>166</v>
      </c>
      <c r="B9" s="199">
        <v>-0.13128462323189674</v>
      </c>
      <c r="C9" s="199">
        <v>-0.12054265206689325</v>
      </c>
      <c r="D9" s="200">
        <v>1.849511412630564E-2</v>
      </c>
      <c r="E9" s="200">
        <v>4.4652162871313539E-4</v>
      </c>
      <c r="F9" s="200">
        <v>-7.5117631436607213E-2</v>
      </c>
      <c r="G9" s="200">
        <v>-1.9606207237061777E-2</v>
      </c>
      <c r="H9" s="200">
        <v>-3.8588810207281103E-2</v>
      </c>
      <c r="I9" s="200">
        <v>-0.13605236773170404</v>
      </c>
      <c r="J9" s="200">
        <v>-9.1567855636598666E-2</v>
      </c>
      <c r="K9" s="200">
        <v>-0.20607114253475525</v>
      </c>
      <c r="L9" s="200">
        <v>0</v>
      </c>
      <c r="M9" s="200">
        <v>0</v>
      </c>
      <c r="N9" s="200">
        <v>-5.1226706795578385E-2</v>
      </c>
      <c r="O9" s="200">
        <v>-2.7477982829790335E-2</v>
      </c>
      <c r="P9" s="200">
        <v>-9.9951371141342005E-2</v>
      </c>
    </row>
    <row r="10" spans="1:16" s="31" customFormat="1" x14ac:dyDescent="0.25">
      <c r="A10" s="52" t="s">
        <v>167</v>
      </c>
      <c r="B10" s="199">
        <v>-0.40549485551660358</v>
      </c>
      <c r="C10" s="199">
        <v>-0.32433024446830944</v>
      </c>
      <c r="D10" s="200">
        <v>5.7723797587294387E-2</v>
      </c>
      <c r="E10" s="200">
        <v>-7.6436325159708746E-2</v>
      </c>
      <c r="F10" s="200">
        <v>-1.3190700656974801E-2</v>
      </c>
      <c r="G10" s="200">
        <v>-0.34196455784474517</v>
      </c>
      <c r="H10" s="200">
        <v>-0.31109700000593787</v>
      </c>
      <c r="I10" s="200">
        <v>2.9141822603748501E-3</v>
      </c>
      <c r="J10" s="200">
        <v>0.15424745470624907</v>
      </c>
      <c r="K10" s="200">
        <v>-0.26360821542774576</v>
      </c>
      <c r="L10" s="200">
        <v>0</v>
      </c>
      <c r="M10" s="200">
        <v>0</v>
      </c>
      <c r="N10" s="200">
        <v>-8.3350446303922576E-2</v>
      </c>
      <c r="O10" s="200">
        <v>-8.8344643591116032E-2</v>
      </c>
      <c r="P10" s="200">
        <v>-0.15412163334933834</v>
      </c>
    </row>
    <row r="11" spans="1:16" s="31" customFormat="1" x14ac:dyDescent="0.25">
      <c r="A11" s="53" t="s">
        <v>168</v>
      </c>
      <c r="B11" s="199">
        <v>0.18946095649068193</v>
      </c>
      <c r="C11" s="199">
        <v>0.20165437616894788</v>
      </c>
      <c r="D11" s="200">
        <v>-4.230922199652932E-3</v>
      </c>
      <c r="E11" s="200">
        <v>-0.15312943095370829</v>
      </c>
      <c r="F11" s="200">
        <v>0.22988878326048939</v>
      </c>
      <c r="G11" s="200">
        <v>-0.5193703725215999</v>
      </c>
      <c r="H11" s="200">
        <v>-0.6246182232730616</v>
      </c>
      <c r="I11" s="200">
        <v>-0.60691725200505786</v>
      </c>
      <c r="J11" s="200">
        <v>0.10894255372669531</v>
      </c>
      <c r="K11" s="200">
        <v>-0.3641716105396528</v>
      </c>
      <c r="L11" s="200">
        <v>0</v>
      </c>
      <c r="M11" s="200">
        <v>0</v>
      </c>
      <c r="N11" s="200">
        <v>-0.1778509873229942</v>
      </c>
      <c r="O11" s="200">
        <v>-0.20374282359143564</v>
      </c>
      <c r="P11" s="200">
        <v>-0.1397506680539598</v>
      </c>
    </row>
    <row r="12" spans="1:16" s="31" customFormat="1" x14ac:dyDescent="0.25">
      <c r="A12" s="51" t="s">
        <v>169</v>
      </c>
      <c r="B12" s="199">
        <v>0.83388119545392936</v>
      </c>
      <c r="C12" s="199">
        <v>-1.0582717354114097</v>
      </c>
      <c r="D12" s="200">
        <v>-2.7874471864375805E-2</v>
      </c>
      <c r="E12" s="200">
        <v>-7.0262369935652517E-3</v>
      </c>
      <c r="F12" s="200">
        <v>0.53338597289161305</v>
      </c>
      <c r="G12" s="200">
        <v>-0.34662196467479978</v>
      </c>
      <c r="H12" s="200">
        <v>-0.1018630535720112</v>
      </c>
      <c r="I12" s="200">
        <v>0.27503503600351509</v>
      </c>
      <c r="J12" s="200">
        <v>-0.63282598118044775</v>
      </c>
      <c r="K12" s="200">
        <v>-0.35643762454243133</v>
      </c>
      <c r="L12" s="200">
        <v>-0.23482170193249333</v>
      </c>
      <c r="M12" s="200">
        <v>-7.1473732771516916E-3</v>
      </c>
      <c r="N12" s="200">
        <v>4.1696590776879865E-2</v>
      </c>
      <c r="O12" s="200">
        <v>-6.0778929420707596E-2</v>
      </c>
      <c r="P12" s="200">
        <v>8.0924268803115301E-3</v>
      </c>
    </row>
    <row r="13" spans="1:16" s="31" customFormat="1" x14ac:dyDescent="0.25">
      <c r="A13" s="52" t="s">
        <v>170</v>
      </c>
      <c r="B13" s="199">
        <v>-0.45207346754054073</v>
      </c>
      <c r="C13" s="199">
        <v>-0.43318770757990455</v>
      </c>
      <c r="D13" s="200">
        <v>0.11500905405335508</v>
      </c>
      <c r="E13" s="200">
        <v>-4.029336686426354E-2</v>
      </c>
      <c r="F13" s="200">
        <v>-0.14570776954796347</v>
      </c>
      <c r="G13" s="200">
        <v>1.8355302028446256E-2</v>
      </c>
      <c r="H13" s="200">
        <v>-0.10871396072144356</v>
      </c>
      <c r="I13" s="200">
        <v>-5.2672519584427389E-2</v>
      </c>
      <c r="J13" s="200">
        <v>0.27331071175198551</v>
      </c>
      <c r="K13" s="200">
        <v>4.0251359262759405E-3</v>
      </c>
      <c r="L13" s="200">
        <v>0</v>
      </c>
      <c r="M13" s="200">
        <v>0</v>
      </c>
      <c r="N13" s="200">
        <v>-4.9539516299244156E-2</v>
      </c>
      <c r="O13" s="200">
        <v>-5.9171958846867476E-2</v>
      </c>
      <c r="P13" s="200">
        <v>3.5117680492147418E-2</v>
      </c>
    </row>
    <row r="14" spans="1:16" s="31" customFormat="1" x14ac:dyDescent="0.25">
      <c r="A14" s="53" t="s">
        <v>171</v>
      </c>
      <c r="B14" s="199">
        <v>0.66986596695573863</v>
      </c>
      <c r="C14" s="199">
        <v>0.19035365086192507</v>
      </c>
      <c r="D14" s="200">
        <v>9.515506237392576E-3</v>
      </c>
      <c r="E14" s="200">
        <v>-7.6258453769652733E-3</v>
      </c>
      <c r="F14" s="200">
        <v>0.31178866175163494</v>
      </c>
      <c r="G14" s="200">
        <v>-0.31817597411283988</v>
      </c>
      <c r="H14" s="200">
        <v>-2.0578168728976196E-2</v>
      </c>
      <c r="I14" s="200">
        <v>0.12493173591793862</v>
      </c>
      <c r="J14" s="200">
        <v>-0.32709821592443761</v>
      </c>
      <c r="K14" s="200">
        <v>-0.75640054455605266</v>
      </c>
      <c r="L14" s="200">
        <v>0</v>
      </c>
      <c r="M14" s="200">
        <v>0</v>
      </c>
      <c r="N14" s="200">
        <v>3.9344829720031012E-2</v>
      </c>
      <c r="O14" s="200">
        <v>-5.8018654287140183E-2</v>
      </c>
      <c r="P14" s="200">
        <v>4.7381605351750317E-2</v>
      </c>
    </row>
    <row r="15" spans="1:16" s="31" customFormat="1" x14ac:dyDescent="0.25">
      <c r="A15" s="51" t="s">
        <v>172</v>
      </c>
      <c r="B15" s="199">
        <v>0.59180349783971664</v>
      </c>
      <c r="C15" s="199">
        <v>0.99876696405176091</v>
      </c>
      <c r="D15" s="200">
        <v>-8.8379490757115858E-3</v>
      </c>
      <c r="E15" s="200">
        <v>-2.727244457235891E-2</v>
      </c>
      <c r="F15" s="200">
        <v>5.3406288413938061E-2</v>
      </c>
      <c r="G15" s="200">
        <v>0.37768436709530906</v>
      </c>
      <c r="H15" s="200">
        <v>-0.21324273383652526</v>
      </c>
      <c r="I15" s="200">
        <v>0.107435495315062</v>
      </c>
      <c r="J15" s="200">
        <v>0.24337755542595912</v>
      </c>
      <c r="K15" s="200">
        <v>-0.36603988152259592</v>
      </c>
      <c r="L15" s="200">
        <v>0.89600332108675562</v>
      </c>
      <c r="M15" s="200">
        <v>0.10212076759101371</v>
      </c>
      <c r="N15" s="200">
        <v>5.2350718613050851E-2</v>
      </c>
      <c r="O15" s="200">
        <v>-2.8572271523795148E-3</v>
      </c>
      <c r="P15" s="200">
        <v>7.8171552593451577E-4</v>
      </c>
    </row>
    <row r="16" spans="1:16" s="31" customFormat="1" x14ac:dyDescent="0.25">
      <c r="A16" s="52" t="s">
        <v>173</v>
      </c>
      <c r="B16" s="199">
        <v>0.29213558690100422</v>
      </c>
      <c r="C16" s="199">
        <v>-0.30859784250796635</v>
      </c>
      <c r="D16" s="200">
        <v>-7.3432710538954157E-2</v>
      </c>
      <c r="E16" s="200">
        <v>3.5031385373069789E-2</v>
      </c>
      <c r="F16" s="200">
        <v>-9.4865826448709955E-3</v>
      </c>
      <c r="G16" s="200">
        <v>-4.9941863710836462E-2</v>
      </c>
      <c r="H16" s="200">
        <v>0.15191030803391725</v>
      </c>
      <c r="I16" s="200">
        <v>0.17573095839563471</v>
      </c>
      <c r="J16" s="200">
        <v>0.19938940916316186</v>
      </c>
      <c r="K16" s="200">
        <v>3.5164700802864962E-2</v>
      </c>
      <c r="L16" s="200">
        <v>0</v>
      </c>
      <c r="M16" s="200">
        <v>0</v>
      </c>
      <c r="N16" s="200">
        <v>2.2307982597752997E-2</v>
      </c>
      <c r="O16" s="200">
        <v>9.7385842649763049E-2</v>
      </c>
      <c r="P16" s="200">
        <v>0.24010086544187767</v>
      </c>
    </row>
    <row r="17" spans="1:16" s="31" customFormat="1" x14ac:dyDescent="0.25">
      <c r="A17" s="53" t="s">
        <v>174</v>
      </c>
      <c r="B17" s="199">
        <v>0.36896883028672839</v>
      </c>
      <c r="C17" s="199">
        <v>0.43526664657724895</v>
      </c>
      <c r="D17" s="200">
        <v>-1.6732603630372302E-2</v>
      </c>
      <c r="E17" s="200">
        <v>2.0119817357875141E-2</v>
      </c>
      <c r="F17" s="200">
        <v>8.687029153718212E-2</v>
      </c>
      <c r="G17" s="200">
        <v>0.13656088211969356</v>
      </c>
      <c r="H17" s="200">
        <v>0.2147993167753714</v>
      </c>
      <c r="I17" s="200">
        <v>-1.1842356221008413E-2</v>
      </c>
      <c r="J17" s="200">
        <v>0.25635318323346556</v>
      </c>
      <c r="K17" s="200">
        <v>0.19472587618701437</v>
      </c>
      <c r="L17" s="200">
        <v>0.27076138525756444</v>
      </c>
      <c r="M17" s="200">
        <v>0.10738973398662897</v>
      </c>
      <c r="N17" s="200">
        <v>-8.1764895234034511E-3</v>
      </c>
      <c r="O17" s="200">
        <v>-4.3923403919908351E-2</v>
      </c>
      <c r="P17" s="200">
        <v>-0.2390006871374285</v>
      </c>
    </row>
    <row r="18" spans="1:16" s="31" customFormat="1" x14ac:dyDescent="0.25">
      <c r="A18" s="50" t="s">
        <v>265</v>
      </c>
      <c r="B18" s="199">
        <v>-0.59726420078522813</v>
      </c>
      <c r="C18" s="199">
        <v>-1.1332498462999712</v>
      </c>
      <c r="D18" s="200">
        <v>-0.47294552413779223</v>
      </c>
      <c r="E18" s="200">
        <v>0</v>
      </c>
      <c r="F18" s="200">
        <v>-0.52298507879868905</v>
      </c>
      <c r="G18" s="200">
        <v>-0.52616251132852532</v>
      </c>
      <c r="H18" s="200">
        <v>-0.24811014408144605</v>
      </c>
      <c r="I18" s="200">
        <v>0</v>
      </c>
      <c r="J18" s="200">
        <v>0</v>
      </c>
      <c r="K18" s="200">
        <v>0</v>
      </c>
      <c r="L18" s="200">
        <v>0</v>
      </c>
      <c r="M18" s="200">
        <v>0</v>
      </c>
      <c r="N18" s="200">
        <v>0.4337018557706519</v>
      </c>
      <c r="O18" s="200">
        <v>0.1899549798976411</v>
      </c>
      <c r="P18" s="200">
        <v>0.27742133098903615</v>
      </c>
    </row>
    <row r="19" spans="1:16" s="31" customFormat="1" x14ac:dyDescent="0.25">
      <c r="A19" s="51" t="s">
        <v>175</v>
      </c>
      <c r="B19" s="199">
        <v>1.1108358395390858</v>
      </c>
      <c r="C19" s="199">
        <v>1.6605705245758151</v>
      </c>
      <c r="D19" s="200">
        <v>-3.1027877307270413E-2</v>
      </c>
      <c r="E19" s="200">
        <v>-1.6111189013027685E-2</v>
      </c>
      <c r="F19" s="200">
        <v>3.8970619319027622E-2</v>
      </c>
      <c r="G19" s="200">
        <v>7.8669504978849288E-3</v>
      </c>
      <c r="H19" s="200">
        <v>-3.1294605813998136E-2</v>
      </c>
      <c r="I19" s="200">
        <v>0.31812786167266999</v>
      </c>
      <c r="J19" s="200">
        <v>-0.19878332054446618</v>
      </c>
      <c r="K19" s="200">
        <v>-0.21477674933077939</v>
      </c>
      <c r="L19" s="200">
        <v>0.16603556057103097</v>
      </c>
      <c r="M19" s="200">
        <v>0.24768201867367193</v>
      </c>
      <c r="N19" s="200">
        <v>-7.3933166459548352E-2</v>
      </c>
      <c r="O19" s="200">
        <v>-6.6504029104979184E-2</v>
      </c>
      <c r="P19" s="200">
        <v>-0.11873099116477551</v>
      </c>
    </row>
    <row r="20" spans="1:16" s="31" customFormat="1" x14ac:dyDescent="0.25">
      <c r="A20" s="53" t="s">
        <v>176</v>
      </c>
      <c r="B20" s="199">
        <v>-0.70083949252945132</v>
      </c>
      <c r="C20" s="199">
        <v>-0.63535642166696149</v>
      </c>
      <c r="D20" s="200">
        <v>6.5220506685576926E-2</v>
      </c>
      <c r="E20" s="200">
        <v>-7.9403149542208642E-3</v>
      </c>
      <c r="F20" s="200">
        <v>4.7783898640358966E-2</v>
      </c>
      <c r="G20" s="200">
        <v>0.17640137991903071</v>
      </c>
      <c r="H20" s="200">
        <v>0.19845063999267945</v>
      </c>
      <c r="I20" s="200">
        <v>-3.851101380549684E-2</v>
      </c>
      <c r="J20" s="200">
        <v>0.40639375351693802</v>
      </c>
      <c r="K20" s="200">
        <v>0.43905837826939609</v>
      </c>
      <c r="L20" s="200">
        <v>1.0669758985240434</v>
      </c>
      <c r="M20" s="200">
        <v>-2.5919302795535663E-2</v>
      </c>
      <c r="N20" s="200">
        <v>4.2597695708002009E-2</v>
      </c>
      <c r="O20" s="200">
        <v>4.7491590058206308E-2</v>
      </c>
      <c r="P20" s="200">
        <v>7.3430821110020195E-2</v>
      </c>
    </row>
    <row r="21" spans="1:16" s="31" customFormat="1" x14ac:dyDescent="0.25">
      <c r="A21" s="51" t="s">
        <v>12</v>
      </c>
      <c r="B21" s="199">
        <v>0.69041144203313143</v>
      </c>
      <c r="C21" s="199">
        <v>1.7573658297040067</v>
      </c>
      <c r="D21" s="200">
        <v>8.0965871568263598E-3</v>
      </c>
      <c r="E21" s="200">
        <v>-1.2932416583629988E-2</v>
      </c>
      <c r="F21" s="200">
        <v>-9.7808715521896697E-2</v>
      </c>
      <c r="G21" s="200">
        <v>1.5005158327017085</v>
      </c>
      <c r="H21" s="200">
        <v>0.78016928686806797</v>
      </c>
      <c r="I21" s="200">
        <v>-1.2216105698753484E-2</v>
      </c>
      <c r="J21" s="200">
        <v>1.3661824214455562</v>
      </c>
      <c r="K21" s="200">
        <v>0.98212956637543414</v>
      </c>
      <c r="L21" s="200">
        <v>1.6309957867107219</v>
      </c>
      <c r="M21" s="200">
        <v>0.37668602318847666</v>
      </c>
      <c r="N21" s="200">
        <v>-0.10508153493961897</v>
      </c>
      <c r="O21" s="200">
        <v>-0.10750913059635994</v>
      </c>
      <c r="P21" s="200">
        <v>-0.22922550043183498</v>
      </c>
    </row>
    <row r="22" spans="1:16" s="31" customFormat="1" x14ac:dyDescent="0.25">
      <c r="A22" s="53" t="s">
        <v>10</v>
      </c>
      <c r="B22" s="199">
        <v>-0.52753782183706499</v>
      </c>
      <c r="C22" s="199">
        <v>-0.59902151888654753</v>
      </c>
      <c r="D22" s="200">
        <v>-5.244437297081931E-2</v>
      </c>
      <c r="E22" s="200">
        <v>-7.9642639754096036E-4</v>
      </c>
      <c r="F22" s="200">
        <v>7.467184629367675E-2</v>
      </c>
      <c r="G22" s="200">
        <v>-0.88391283882799354</v>
      </c>
      <c r="H22" s="200">
        <v>-0.185780152587878</v>
      </c>
      <c r="I22" s="200">
        <v>0.19813774821217126</v>
      </c>
      <c r="J22" s="200">
        <v>-1.2521006790655731</v>
      </c>
      <c r="K22" s="200">
        <v>-0.36264065146074215</v>
      </c>
      <c r="L22" s="200">
        <v>-1.5918051321527373</v>
      </c>
      <c r="M22" s="200">
        <v>-0.3591727786417539</v>
      </c>
      <c r="N22" s="200">
        <v>0.22871063534418837</v>
      </c>
      <c r="O22" s="200">
        <v>0.2949219344246366</v>
      </c>
      <c r="P22" s="200">
        <v>0.27044011866599488</v>
      </c>
    </row>
    <row r="23" spans="1:16" s="31" customFormat="1" x14ac:dyDescent="0.25">
      <c r="A23" s="52" t="s">
        <v>186</v>
      </c>
      <c r="B23" s="199">
        <v>0.10611571217598646</v>
      </c>
      <c r="C23" s="199">
        <v>-0.23233780880877608</v>
      </c>
      <c r="D23" s="200">
        <v>-2.7280852082007666E-2</v>
      </c>
      <c r="E23" s="200">
        <v>1.3844367525619291E-2</v>
      </c>
      <c r="F23" s="200">
        <v>-2.6109332215947374E-2</v>
      </c>
      <c r="G23" s="200">
        <v>0.40214635097974039</v>
      </c>
      <c r="H23" s="200">
        <v>-5.6953276488685631E-2</v>
      </c>
      <c r="I23" s="200">
        <v>0.25184830269925351</v>
      </c>
      <c r="J23" s="200">
        <v>-0.78281784462322379</v>
      </c>
      <c r="K23" s="200">
        <v>-2.7047527661521964E-2</v>
      </c>
      <c r="L23" s="200">
        <v>0.9601862730575238</v>
      </c>
      <c r="M23" s="200">
        <v>-0.32539104408890546</v>
      </c>
      <c r="N23" s="200">
        <v>0.13111501904875075</v>
      </c>
      <c r="O23" s="200">
        <v>8.6815940179768944E-2</v>
      </c>
      <c r="P23" s="200">
        <v>0.67780104987052503</v>
      </c>
    </row>
    <row r="24" spans="1:16" s="31" customFormat="1" x14ac:dyDescent="0.25">
      <c r="A24" s="52" t="s">
        <v>187</v>
      </c>
      <c r="B24" s="199">
        <v>0.13474995538702525</v>
      </c>
      <c r="C24" s="199">
        <v>-4.2426468552596144E-2</v>
      </c>
      <c r="D24" s="200">
        <v>-3.4702835625101355E-5</v>
      </c>
      <c r="E24" s="200">
        <v>-8.3915323608894837E-2</v>
      </c>
      <c r="F24" s="200">
        <v>0.17067530724291663</v>
      </c>
      <c r="G24" s="200">
        <v>0.44431908259510616</v>
      </c>
      <c r="H24" s="200">
        <v>0.26370489018380772</v>
      </c>
      <c r="I24" s="200">
        <v>-0.17607361567460464</v>
      </c>
      <c r="J24" s="200">
        <v>-5.533127335711369E-3</v>
      </c>
      <c r="K24" s="200">
        <v>-0.51052287599247059</v>
      </c>
      <c r="L24" s="200">
        <v>-0.99057874642613497</v>
      </c>
      <c r="M24" s="200">
        <v>0.32506861229795947</v>
      </c>
      <c r="N24" s="200">
        <v>0.11642498139823289</v>
      </c>
      <c r="O24" s="200">
        <v>-0.12051137770735783</v>
      </c>
      <c r="P24" s="200">
        <v>-2.4720415240326282E-2</v>
      </c>
    </row>
    <row r="25" spans="1:16" s="31" customFormat="1" x14ac:dyDescent="0.25">
      <c r="A25" s="52" t="s">
        <v>188</v>
      </c>
      <c r="B25" s="199">
        <v>0.64994790010050107</v>
      </c>
      <c r="C25" s="199">
        <v>-0.13323980416294498</v>
      </c>
      <c r="D25" s="200">
        <v>0.12673738285622113</v>
      </c>
      <c r="E25" s="200">
        <v>-7.7290063158832703E-2</v>
      </c>
      <c r="F25" s="200">
        <v>-0.13070466551007628</v>
      </c>
      <c r="G25" s="200">
        <v>-0.80862385323948338</v>
      </c>
      <c r="H25" s="200">
        <v>-0.16269036684116622</v>
      </c>
      <c r="I25" s="200">
        <v>-0.19696866424512036</v>
      </c>
      <c r="J25" s="200">
        <v>-0.95676211811226264</v>
      </c>
      <c r="K25" s="200">
        <v>-0.29613203960193651</v>
      </c>
      <c r="L25" s="200">
        <v>-20</v>
      </c>
      <c r="M25" s="200">
        <v>-0.66118802021134881</v>
      </c>
      <c r="N25" s="200">
        <v>9.5164409050695932E-3</v>
      </c>
      <c r="O25" s="200">
        <v>2.0882016221232529E-2</v>
      </c>
      <c r="P25" s="200">
        <v>0.47813826211029387</v>
      </c>
    </row>
    <row r="26" spans="1:16" s="31" customFormat="1" x14ac:dyDescent="0.25">
      <c r="A26" s="52" t="s">
        <v>189</v>
      </c>
      <c r="B26" s="199">
        <v>0.17175904014894408</v>
      </c>
      <c r="C26" s="199">
        <v>-0.21340415464459159</v>
      </c>
      <c r="D26" s="200">
        <v>-5.5532203758261713E-2</v>
      </c>
      <c r="E26" s="200">
        <v>5.2077835132560944E-3</v>
      </c>
      <c r="F26" s="200">
        <v>1.2731611608370505E-2</v>
      </c>
      <c r="G26" s="200">
        <v>-0.36318402727118526</v>
      </c>
      <c r="H26" s="200">
        <v>-8.927195240751104E-2</v>
      </c>
      <c r="I26" s="200">
        <v>-9.5239862908292464E-2</v>
      </c>
      <c r="J26" s="200">
        <v>-0.72043432979334154</v>
      </c>
      <c r="K26" s="200">
        <v>-0.33410009682459396</v>
      </c>
      <c r="L26" s="200">
        <v>-0.91077595742807183</v>
      </c>
      <c r="M26" s="200">
        <v>-0.40088965142327404</v>
      </c>
      <c r="N26" s="200">
        <v>9.7088897420253201E-2</v>
      </c>
      <c r="O26" s="200">
        <v>2.3205105879273032E-3</v>
      </c>
      <c r="P26" s="200">
        <v>0.19139394341809962</v>
      </c>
    </row>
    <row r="27" spans="1:16" s="31" customFormat="1" x14ac:dyDescent="0.25">
      <c r="A27" s="52" t="s">
        <v>190</v>
      </c>
      <c r="B27" s="199">
        <v>-0.23498903041427957</v>
      </c>
      <c r="C27" s="199">
        <v>0.36191147942596802</v>
      </c>
      <c r="D27" s="200">
        <v>-8.3176845733589536E-2</v>
      </c>
      <c r="E27" s="200">
        <v>-8.9643470574474731E-3</v>
      </c>
      <c r="F27" s="200">
        <v>6.2953745813579806E-2</v>
      </c>
      <c r="G27" s="200">
        <v>0.52506582202925622</v>
      </c>
      <c r="H27" s="200">
        <v>0.4601299302779886</v>
      </c>
      <c r="I27" s="200">
        <v>-1.1188025493107299E-2</v>
      </c>
      <c r="J27" s="200">
        <v>1.0255391550841333</v>
      </c>
      <c r="K27" s="200">
        <v>-0.25107795582598158</v>
      </c>
      <c r="L27" s="200">
        <v>0.19101326628460458</v>
      </c>
      <c r="M27" s="200">
        <v>0.7103497485745478</v>
      </c>
      <c r="N27" s="200">
        <v>0.14967501040127953</v>
      </c>
      <c r="O27" s="200">
        <v>0.10829231500068122</v>
      </c>
      <c r="P27" s="200">
        <v>6.0704481074343272E-2</v>
      </c>
    </row>
    <row r="28" spans="1:16" s="31" customFormat="1" x14ac:dyDescent="0.25">
      <c r="A28" s="54" t="s">
        <v>94</v>
      </c>
      <c r="B28" s="201">
        <v>0</v>
      </c>
      <c r="C28" s="202">
        <v>0</v>
      </c>
      <c r="D28" s="200">
        <v>-0.10993785045079991</v>
      </c>
      <c r="E28" s="200">
        <v>-7.8188732699637734E-2</v>
      </c>
      <c r="F28" s="200">
        <v>2.6531940745996074</v>
      </c>
      <c r="G28" s="200">
        <v>5.26104034763177</v>
      </c>
      <c r="H28" s="200">
        <v>3.6409737262632107</v>
      </c>
      <c r="I28" s="200">
        <v>3.175505470887714</v>
      </c>
      <c r="J28" s="200">
        <v>5.1567977490315071</v>
      </c>
      <c r="K28" s="200">
        <v>3.9643836938563695</v>
      </c>
      <c r="L28" s="200">
        <v>3.2581698219127921</v>
      </c>
      <c r="M28" s="200">
        <v>1.8282315351204006</v>
      </c>
      <c r="N28" s="200">
        <v>0.10111619888155519</v>
      </c>
      <c r="O28" s="200">
        <v>-0.27426484634182202</v>
      </c>
      <c r="P28" s="200">
        <v>-0.29359188639826528</v>
      </c>
    </row>
    <row r="29" spans="1:16" s="31" customFormat="1" x14ac:dyDescent="0.25">
      <c r="A29" s="55" t="s">
        <v>200</v>
      </c>
      <c r="B29" s="203">
        <v>0</v>
      </c>
      <c r="C29" s="204">
        <v>0</v>
      </c>
      <c r="D29" s="200">
        <v>-1.6473644106255819E-2</v>
      </c>
      <c r="E29" s="200">
        <v>-2.1343466450718558E-2</v>
      </c>
      <c r="F29" s="200">
        <v>0.6451857248072469</v>
      </c>
      <c r="G29" s="200">
        <v>1.5242772347409859</v>
      </c>
      <c r="H29" s="200">
        <v>0.57528949467022406</v>
      </c>
      <c r="I29" s="200">
        <v>1.3333944368434199</v>
      </c>
      <c r="J29" s="200">
        <v>1.9335271998287795</v>
      </c>
      <c r="K29" s="200">
        <v>1.1789970723272631</v>
      </c>
      <c r="L29" s="200">
        <v>1.1120045106234384</v>
      </c>
      <c r="M29" s="200">
        <v>0.38661433120514044</v>
      </c>
      <c r="N29" s="200">
        <v>-2.5557611903595675E-2</v>
      </c>
      <c r="O29" s="200">
        <v>-5.5148573889439174E-2</v>
      </c>
      <c r="P29" s="200">
        <v>-0.17126550114252656</v>
      </c>
    </row>
    <row r="30" spans="1:16" s="31" customFormat="1" x14ac:dyDescent="0.25">
      <c r="A30" s="50" t="s">
        <v>193</v>
      </c>
      <c r="B30" s="205">
        <v>0</v>
      </c>
      <c r="C30" s="202">
        <v>0</v>
      </c>
      <c r="D30" s="205">
        <v>0</v>
      </c>
      <c r="E30" s="202">
        <v>0</v>
      </c>
      <c r="F30" s="200">
        <v>4.054907814205426E-2</v>
      </c>
      <c r="G30" s="200">
        <v>0.1240452704023144</v>
      </c>
      <c r="H30" s="200">
        <v>0.12372518494897483</v>
      </c>
      <c r="I30" s="200">
        <v>4.6816342647823753E-3</v>
      </c>
      <c r="J30" s="200">
        <v>0</v>
      </c>
      <c r="K30" s="200">
        <v>0.10170273573946913</v>
      </c>
      <c r="L30" s="200">
        <v>9.0445185822319016E-2</v>
      </c>
      <c r="M30" s="200">
        <v>8.8713845502990663E-2</v>
      </c>
      <c r="N30" s="200">
        <v>0</v>
      </c>
      <c r="O30" s="200">
        <v>-5.354989096019622E-3</v>
      </c>
      <c r="P30" s="200">
        <v>2.7278621072125038E-2</v>
      </c>
    </row>
    <row r="31" spans="1:16" s="31" customFormat="1" x14ac:dyDescent="0.25">
      <c r="A31" s="50" t="s">
        <v>209</v>
      </c>
      <c r="B31" s="199">
        <v>0</v>
      </c>
      <c r="C31" s="199">
        <v>0</v>
      </c>
      <c r="D31" s="200">
        <v>0</v>
      </c>
      <c r="E31" s="200">
        <v>0</v>
      </c>
      <c r="F31" s="200">
        <v>0</v>
      </c>
      <c r="G31" s="200">
        <v>0</v>
      </c>
      <c r="H31" s="200">
        <v>0</v>
      </c>
      <c r="I31" s="200">
        <v>0</v>
      </c>
      <c r="J31" s="200">
        <v>0</v>
      </c>
      <c r="K31" s="200">
        <v>0</v>
      </c>
      <c r="L31" s="200">
        <v>0</v>
      </c>
      <c r="M31" s="200">
        <v>0</v>
      </c>
      <c r="N31" s="200">
        <v>0.4337018557706519</v>
      </c>
      <c r="O31" s="200">
        <v>0.1899549798976411</v>
      </c>
      <c r="P31" s="200">
        <v>0.27742133098903615</v>
      </c>
    </row>
    <row r="32" spans="1:16" s="31" customFormat="1" x14ac:dyDescent="0.25"/>
    <row r="33" spans="1:14" s="31" customFormat="1" x14ac:dyDescent="0.25">
      <c r="M33" s="1"/>
      <c r="N33" s="1"/>
    </row>
    <row r="34" spans="1:14" s="31" customFormat="1" x14ac:dyDescent="0.25">
      <c r="C34" s="1"/>
      <c r="D34" s="1"/>
      <c r="E34" s="1"/>
      <c r="F34" s="1"/>
      <c r="M34" s="1"/>
      <c r="N34" s="1"/>
    </row>
    <row r="35" spans="1:14" s="31" customFormat="1" x14ac:dyDescent="0.25">
      <c r="A35" s="498" t="s">
        <v>93</v>
      </c>
      <c r="B35" s="515"/>
      <c r="C35" s="515"/>
      <c r="D35" s="515"/>
      <c r="E35" s="515"/>
      <c r="F35" s="515"/>
      <c r="G35" s="515"/>
      <c r="H35" s="515"/>
      <c r="I35" s="515"/>
      <c r="J35" s="515"/>
      <c r="K35" s="72"/>
      <c r="M35" s="1"/>
      <c r="N35" s="1"/>
    </row>
    <row r="36" spans="1:14" s="31" customFormat="1" ht="15.75" customHeight="1" x14ac:dyDescent="0.25">
      <c r="A36" s="73" t="s">
        <v>239</v>
      </c>
      <c r="C36" s="1" t="s">
        <v>240</v>
      </c>
      <c r="D36" s="1"/>
      <c r="E36" s="1" t="s">
        <v>241</v>
      </c>
      <c r="F36" s="1"/>
      <c r="M36" s="1"/>
      <c r="N36" s="1"/>
    </row>
    <row r="37" spans="1:14" s="31" customFormat="1" ht="15.75" customHeight="1" x14ac:dyDescent="0.25">
      <c r="A37" s="524"/>
      <c r="B37" s="515"/>
      <c r="C37" s="525" t="s">
        <v>161</v>
      </c>
      <c r="D37" s="525" t="s">
        <v>242</v>
      </c>
      <c r="E37" s="525" t="s">
        <v>161</v>
      </c>
      <c r="F37" s="525" t="s">
        <v>242</v>
      </c>
      <c r="G37" s="74"/>
      <c r="H37" s="525" t="s">
        <v>162</v>
      </c>
      <c r="I37" s="74"/>
      <c r="J37" s="525" t="s">
        <v>162</v>
      </c>
      <c r="M37" s="1"/>
      <c r="N37" s="1"/>
    </row>
    <row r="38" spans="1:14" s="31" customFormat="1" x14ac:dyDescent="0.25">
      <c r="A38" s="515"/>
      <c r="B38" s="515"/>
      <c r="C38" s="515"/>
      <c r="D38" s="515"/>
      <c r="E38" s="515"/>
      <c r="F38" s="515"/>
      <c r="G38" s="74"/>
      <c r="H38" s="515"/>
      <c r="I38" s="74"/>
      <c r="J38" s="515"/>
      <c r="M38" s="1"/>
      <c r="N38" s="1"/>
    </row>
    <row r="39" spans="1:14" s="31" customFormat="1" x14ac:dyDescent="0.25">
      <c r="A39" s="526"/>
      <c r="B39" s="75" t="s">
        <v>243</v>
      </c>
      <c r="C39" s="76">
        <v>-1.8107232863128015</v>
      </c>
      <c r="D39" s="77">
        <f>C39/H39</f>
        <v>-87.657985419954713</v>
      </c>
      <c r="E39" s="76">
        <v>-2.5994303157688057</v>
      </c>
      <c r="F39" s="77">
        <f>E39/J39</f>
        <v>-74.43170846039348</v>
      </c>
      <c r="G39" s="74"/>
      <c r="H39" s="78">
        <v>2.0656683787996379E-2</v>
      </c>
      <c r="I39" s="74"/>
      <c r="J39" s="78">
        <v>3.49236954187611E-2</v>
      </c>
      <c r="M39" s="1"/>
      <c r="N39" s="1"/>
    </row>
    <row r="40" spans="1:14" s="31" customFormat="1" x14ac:dyDescent="0.25">
      <c r="A40" s="515"/>
      <c r="B40" s="75" t="s">
        <v>244</v>
      </c>
      <c r="C40" s="76">
        <v>-0.5255330570699408</v>
      </c>
      <c r="D40" s="77">
        <f t="shared" ref="D40:F60" si="0">C40/H40</f>
        <v>-27.654283120090334</v>
      </c>
      <c r="E40" s="76">
        <v>-0.83832211862155603</v>
      </c>
      <c r="F40" s="77">
        <f t="shared" si="0"/>
        <v>-24.020332462207797</v>
      </c>
      <c r="G40" s="74"/>
      <c r="H40" s="78">
        <v>1.9003676746483823E-2</v>
      </c>
      <c r="I40" s="74"/>
      <c r="J40" s="78">
        <v>3.4900521045681761E-2</v>
      </c>
      <c r="M40" s="1"/>
      <c r="N40" s="1"/>
    </row>
    <row r="41" spans="1:14" s="31" customFormat="1" x14ac:dyDescent="0.25">
      <c r="A41" s="515"/>
      <c r="B41" s="75" t="s">
        <v>245</v>
      </c>
      <c r="C41" s="76">
        <v>0.54343617169795655</v>
      </c>
      <c r="D41" s="77">
        <f t="shared" si="0"/>
        <v>37.202715977164587</v>
      </c>
      <c r="E41" s="76">
        <v>-7.551502548560525E-2</v>
      </c>
      <c r="F41" s="77">
        <f t="shared" si="0"/>
        <v>-2.604591806907111</v>
      </c>
      <c r="G41" s="74"/>
      <c r="H41" s="78">
        <v>1.4607432748499419E-2</v>
      </c>
      <c r="I41" s="74"/>
      <c r="J41" s="78">
        <v>2.8993036561562976E-2</v>
      </c>
      <c r="M41" s="1"/>
      <c r="N41" s="1"/>
    </row>
    <row r="42" spans="1:14" s="31" customFormat="1" x14ac:dyDescent="0.25">
      <c r="A42" s="515"/>
      <c r="B42" s="75" t="s">
        <v>246</v>
      </c>
      <c r="C42" s="76">
        <v>-0.13128462323189674</v>
      </c>
      <c r="D42" s="77">
        <f t="shared" si="0"/>
        <v>-8.374637072721498</v>
      </c>
      <c r="E42" s="76">
        <v>-0.12054265206689325</v>
      </c>
      <c r="F42" s="77">
        <f t="shared" si="0"/>
        <v>-4.1897578080365889</v>
      </c>
      <c r="G42" s="74"/>
      <c r="H42" s="78">
        <v>1.567645524121003E-2</v>
      </c>
      <c r="I42" s="74"/>
      <c r="J42" s="78">
        <v>2.8770792391787949E-2</v>
      </c>
      <c r="M42" s="1"/>
      <c r="N42" s="1"/>
    </row>
    <row r="43" spans="1:14" s="31" customFormat="1" x14ac:dyDescent="0.25">
      <c r="A43" s="515"/>
      <c r="B43" s="75" t="s">
        <v>247</v>
      </c>
      <c r="C43" s="76">
        <v>-0.40549485551660358</v>
      </c>
      <c r="D43" s="77">
        <f t="shared" si="0"/>
        <v>-21.150443942399846</v>
      </c>
      <c r="E43" s="76">
        <v>-0.32433024446830944</v>
      </c>
      <c r="F43" s="77">
        <f t="shared" si="0"/>
        <v>-10.06763747861303</v>
      </c>
      <c r="G43" s="74"/>
      <c r="H43" s="78">
        <v>1.9171931171795248E-2</v>
      </c>
      <c r="I43" s="74"/>
      <c r="J43" s="78">
        <v>3.2215129434019996E-2</v>
      </c>
      <c r="M43" s="1"/>
      <c r="N43" s="1"/>
    </row>
    <row r="44" spans="1:14" s="31" customFormat="1" x14ac:dyDescent="0.25">
      <c r="A44" s="515"/>
      <c r="B44" s="75" t="s">
        <v>248</v>
      </c>
      <c r="C44" s="76">
        <v>0.18946095649068193</v>
      </c>
      <c r="D44" s="77">
        <f t="shared" si="0"/>
        <v>8.1617931029565352</v>
      </c>
      <c r="E44" s="76">
        <v>0.20165437616894788</v>
      </c>
      <c r="F44" s="77">
        <f t="shared" si="0"/>
        <v>5.6914532848337469</v>
      </c>
      <c r="G44" s="74"/>
      <c r="H44" s="78">
        <v>2.321315354368042E-2</v>
      </c>
      <c r="I44" s="74"/>
      <c r="J44" s="78">
        <v>3.543108694334797E-2</v>
      </c>
      <c r="M44" s="1"/>
      <c r="N44" s="1"/>
    </row>
    <row r="45" spans="1:14" s="31" customFormat="1" x14ac:dyDescent="0.25">
      <c r="A45" s="515"/>
      <c r="B45" s="75" t="s">
        <v>249</v>
      </c>
      <c r="C45" s="76">
        <v>0.83388119545392936</v>
      </c>
      <c r="D45" s="77">
        <f t="shared" si="0"/>
        <v>56.532149578729623</v>
      </c>
      <c r="E45" s="76">
        <v>-1.0582717354114097</v>
      </c>
      <c r="F45" s="77">
        <f t="shared" si="0"/>
        <v>-38.94444027991068</v>
      </c>
      <c r="G45" s="74"/>
      <c r="H45" s="78">
        <v>1.4750565857974724E-2</v>
      </c>
      <c r="I45" s="74"/>
      <c r="J45" s="78">
        <v>2.7173884842230343E-2</v>
      </c>
      <c r="M45" s="1"/>
      <c r="N45" s="1"/>
    </row>
    <row r="46" spans="1:14" s="31" customFormat="1" x14ac:dyDescent="0.25">
      <c r="A46" s="515"/>
      <c r="B46" s="75" t="s">
        <v>250</v>
      </c>
      <c r="C46" s="76">
        <v>-0.45207346754054073</v>
      </c>
      <c r="D46" s="77">
        <f t="shared" si="0"/>
        <v>-32.466599558586452</v>
      </c>
      <c r="E46" s="76">
        <v>-0.43318770757990455</v>
      </c>
      <c r="F46" s="77">
        <f t="shared" si="0"/>
        <v>-12.13374831036788</v>
      </c>
      <c r="G46" s="74"/>
      <c r="H46" s="78">
        <v>1.3924262894386818E-2</v>
      </c>
      <c r="I46" s="74"/>
      <c r="J46" s="78">
        <v>3.5701062565288273E-2</v>
      </c>
      <c r="M46" s="1"/>
      <c r="N46" s="1"/>
    </row>
    <row r="47" spans="1:14" s="31" customFormat="1" x14ac:dyDescent="0.25">
      <c r="A47" s="515"/>
      <c r="B47" s="75" t="s">
        <v>251</v>
      </c>
      <c r="C47" s="76">
        <v>0.66986596695573863</v>
      </c>
      <c r="D47" s="77">
        <f t="shared" si="0"/>
        <v>31.983189157297744</v>
      </c>
      <c r="E47" s="76">
        <v>0.19035365086192507</v>
      </c>
      <c r="F47" s="77">
        <f t="shared" si="0"/>
        <v>4.843247686794359</v>
      </c>
      <c r="G47" s="74"/>
      <c r="H47" s="78">
        <v>2.0944314329044714E-2</v>
      </c>
      <c r="I47" s="74"/>
      <c r="J47" s="78">
        <v>3.9302894085087775E-2</v>
      </c>
      <c r="M47" s="1"/>
      <c r="N47" s="1"/>
    </row>
    <row r="48" spans="1:14" s="31" customFormat="1" x14ac:dyDescent="0.25">
      <c r="A48" s="515"/>
      <c r="B48" s="75" t="s">
        <v>252</v>
      </c>
      <c r="C48" s="76">
        <v>0.59180349783971664</v>
      </c>
      <c r="D48" s="77">
        <f t="shared" si="0"/>
        <v>49.705125753165419</v>
      </c>
      <c r="E48" s="76">
        <v>0.99876696405176091</v>
      </c>
      <c r="F48" s="77">
        <f t="shared" si="0"/>
        <v>48.621375455351398</v>
      </c>
      <c r="G48" s="74"/>
      <c r="H48" s="78">
        <v>1.1906287105651839E-2</v>
      </c>
      <c r="I48" s="74"/>
      <c r="J48" s="78">
        <v>2.0541725829392059E-2</v>
      </c>
      <c r="M48" s="1"/>
      <c r="N48" s="1"/>
    </row>
    <row r="49" spans="1:14" s="31" customFormat="1" x14ac:dyDescent="0.25">
      <c r="A49" s="515"/>
      <c r="B49" s="75" t="s">
        <v>253</v>
      </c>
      <c r="C49" s="76">
        <v>0.29213558690100422</v>
      </c>
      <c r="D49" s="77">
        <f t="shared" si="0"/>
        <v>13.805875047866193</v>
      </c>
      <c r="E49" s="76">
        <v>-0.30859784250796635</v>
      </c>
      <c r="F49" s="77">
        <f t="shared" si="0"/>
        <v>-8.869017384043234</v>
      </c>
      <c r="G49" s="74"/>
      <c r="H49" s="78">
        <v>2.1160236920017329E-2</v>
      </c>
      <c r="I49" s="74"/>
      <c r="J49" s="78">
        <v>3.4795043142342094E-2</v>
      </c>
      <c r="M49" s="1"/>
      <c r="N49" s="1"/>
    </row>
    <row r="50" spans="1:14" s="31" customFormat="1" x14ac:dyDescent="0.25">
      <c r="A50" s="515"/>
      <c r="B50" s="75" t="s">
        <v>254</v>
      </c>
      <c r="C50" s="76">
        <v>0.36896883028672839</v>
      </c>
      <c r="D50" s="77">
        <f t="shared" si="0"/>
        <v>15.037886680224458</v>
      </c>
      <c r="E50" s="76">
        <v>0.43526664657724895</v>
      </c>
      <c r="F50" s="77">
        <f t="shared" si="0"/>
        <v>10.409171395547684</v>
      </c>
      <c r="G50" s="74"/>
      <c r="H50" s="78">
        <v>2.453594964057949E-2</v>
      </c>
      <c r="I50" s="74"/>
      <c r="J50" s="78">
        <v>4.1815686382436316E-2</v>
      </c>
      <c r="M50" s="1"/>
      <c r="N50" s="1"/>
    </row>
    <row r="51" spans="1:14" s="31" customFormat="1" x14ac:dyDescent="0.25">
      <c r="A51" s="515"/>
      <c r="B51" s="75" t="s">
        <v>255</v>
      </c>
      <c r="C51" s="76">
        <v>-0.59726420078522813</v>
      </c>
      <c r="D51" s="77">
        <f t="shared" si="0"/>
        <v>-51.212025136523074</v>
      </c>
      <c r="E51" s="76">
        <v>-1.1332498462999712</v>
      </c>
      <c r="F51" s="77">
        <f t="shared" si="0"/>
        <v>-53.526170256624432</v>
      </c>
      <c r="G51" s="74"/>
      <c r="H51" s="78">
        <v>1.1662577279320964E-2</v>
      </c>
      <c r="I51" s="74"/>
      <c r="J51" s="78">
        <v>2.1171883601362632E-2</v>
      </c>
      <c r="M51" s="1"/>
      <c r="N51" s="1"/>
    </row>
    <row r="52" spans="1:14" s="31" customFormat="1" x14ac:dyDescent="0.25">
      <c r="A52" s="515"/>
      <c r="B52" s="75" t="s">
        <v>256</v>
      </c>
      <c r="C52" s="76">
        <v>1.1108358395390858</v>
      </c>
      <c r="D52" s="77">
        <f t="shared" si="0"/>
        <v>101.26075166528436</v>
      </c>
      <c r="E52" s="76">
        <v>1.6605705245758151</v>
      </c>
      <c r="F52" s="77">
        <f t="shared" si="0"/>
        <v>82.039896289759682</v>
      </c>
      <c r="G52" s="74"/>
      <c r="H52" s="78">
        <v>1.0970053266155225E-2</v>
      </c>
      <c r="I52" s="74"/>
      <c r="J52" s="78">
        <v>2.0241011991419224E-2</v>
      </c>
      <c r="M52" s="1"/>
      <c r="N52" s="1"/>
    </row>
    <row r="53" spans="1:14" s="31" customFormat="1" x14ac:dyDescent="0.25">
      <c r="A53" s="515"/>
      <c r="B53" s="75" t="s">
        <v>257</v>
      </c>
      <c r="C53" s="76">
        <v>-0.70083949252945132</v>
      </c>
      <c r="D53" s="77">
        <f t="shared" si="0"/>
        <v>-45.188325548263258</v>
      </c>
      <c r="E53" s="76">
        <v>-0.63535642166696149</v>
      </c>
      <c r="F53" s="77">
        <f t="shared" si="0"/>
        <v>-14.535662083092758</v>
      </c>
      <c r="G53" s="74"/>
      <c r="H53" s="78">
        <v>1.5509304317570293E-2</v>
      </c>
      <c r="I53" s="74"/>
      <c r="J53" s="78">
        <v>4.3710181072933729E-2</v>
      </c>
      <c r="M53" s="1"/>
      <c r="N53" s="1"/>
    </row>
    <row r="54" spans="1:14" s="31" customFormat="1" x14ac:dyDescent="0.25">
      <c r="A54" s="515"/>
      <c r="B54" s="75" t="s">
        <v>258</v>
      </c>
      <c r="C54" s="76">
        <v>0.69041144203313143</v>
      </c>
      <c r="D54" s="77">
        <f t="shared" si="0"/>
        <v>49.873086548428617</v>
      </c>
      <c r="E54" s="76">
        <v>1.7573658297040067</v>
      </c>
      <c r="F54" s="77">
        <f t="shared" si="0"/>
        <v>85.472972335426732</v>
      </c>
      <c r="G54" s="74"/>
      <c r="H54" s="78">
        <v>1.3843367030486799E-2</v>
      </c>
      <c r="I54" s="74"/>
      <c r="J54" s="78">
        <v>2.0560485749898459E-2</v>
      </c>
      <c r="M54" s="1"/>
      <c r="N54" s="1"/>
    </row>
    <row r="55" spans="1:14" s="31" customFormat="1" x14ac:dyDescent="0.25">
      <c r="A55" s="515"/>
      <c r="B55" s="75" t="s">
        <v>259</v>
      </c>
      <c r="C55" s="76">
        <v>-0.52753782183706499</v>
      </c>
      <c r="D55" s="77">
        <f t="shared" si="0"/>
        <v>-46.051852720077612</v>
      </c>
      <c r="E55" s="76">
        <v>-0.59902151888654753</v>
      </c>
      <c r="F55" s="77">
        <f t="shared" si="0"/>
        <v>-24.43214251740384</v>
      </c>
      <c r="G55" s="74"/>
      <c r="H55" s="78">
        <v>1.1455300724677901E-2</v>
      </c>
      <c r="I55" s="74"/>
      <c r="J55" s="78">
        <v>2.4517764598820765E-2</v>
      </c>
      <c r="M55" s="1"/>
      <c r="N55" s="1"/>
    </row>
    <row r="56" spans="1:14" s="31" customFormat="1" x14ac:dyDescent="0.25">
      <c r="A56" s="515"/>
      <c r="B56" s="75" t="s">
        <v>260</v>
      </c>
      <c r="C56" s="76">
        <v>0.10611571217598646</v>
      </c>
      <c r="D56" s="77">
        <f t="shared" si="0"/>
        <v>2.9246483158688039</v>
      </c>
      <c r="E56" s="76">
        <v>-0.23233780880877608</v>
      </c>
      <c r="F56" s="77">
        <f t="shared" si="0"/>
        <v>-2.9577694087754991</v>
      </c>
      <c r="G56" s="74"/>
      <c r="H56" s="78">
        <v>3.6283238432537293E-2</v>
      </c>
      <c r="I56" s="74"/>
      <c r="J56" s="78">
        <v>7.8551697816417243E-2</v>
      </c>
      <c r="M56" s="1"/>
      <c r="N56" s="1"/>
    </row>
    <row r="57" spans="1:14" s="31" customFormat="1" x14ac:dyDescent="0.25">
      <c r="A57" s="515"/>
      <c r="B57" s="75" t="s">
        <v>261</v>
      </c>
      <c r="C57" s="76">
        <v>0.13474995538702525</v>
      </c>
      <c r="D57" s="77">
        <f t="shared" si="0"/>
        <v>3.8375649060234553</v>
      </c>
      <c r="E57" s="76">
        <v>-4.2426468552596144E-2</v>
      </c>
      <c r="F57" s="77">
        <f t="shared" si="0"/>
        <v>-0.70100373508969271</v>
      </c>
      <c r="G57" s="74"/>
      <c r="H57" s="78">
        <v>3.5113400994344422E-2</v>
      </c>
      <c r="I57" s="74"/>
      <c r="J57" s="78">
        <v>6.052245719798871E-2</v>
      </c>
      <c r="M57" s="1"/>
      <c r="N57" s="1"/>
    </row>
    <row r="58" spans="1:14" s="31" customFormat="1" x14ac:dyDescent="0.25">
      <c r="A58" s="515"/>
      <c r="B58" s="75" t="s">
        <v>262</v>
      </c>
      <c r="C58" s="76">
        <v>0.64994790010050107</v>
      </c>
      <c r="D58" s="77">
        <f t="shared" si="0"/>
        <v>19.995641190833673</v>
      </c>
      <c r="E58" s="76">
        <v>-0.13323980416294498</v>
      </c>
      <c r="F58" s="77">
        <f t="shared" si="0"/>
        <v>-1.7641415053634411</v>
      </c>
      <c r="G58" s="74"/>
      <c r="H58" s="78">
        <v>3.2504479046085694E-2</v>
      </c>
      <c r="I58" s="74"/>
      <c r="J58" s="78">
        <v>7.5526710163477201E-2</v>
      </c>
      <c r="M58" s="1"/>
      <c r="N58" s="1"/>
    </row>
    <row r="59" spans="1:14" s="31" customFormat="1" x14ac:dyDescent="0.25">
      <c r="A59" s="515"/>
      <c r="B59" s="75" t="s">
        <v>263</v>
      </c>
      <c r="C59" s="76">
        <v>0.17175904014894408</v>
      </c>
      <c r="D59" s="77">
        <f t="shared" si="0"/>
        <v>4.763265458058596</v>
      </c>
      <c r="E59" s="76">
        <v>-0.21340415464459159</v>
      </c>
      <c r="F59" s="77">
        <f t="shared" si="0"/>
        <v>-2.8492317227097885</v>
      </c>
      <c r="G59" s="74"/>
      <c r="H59" s="78">
        <v>3.6059094682274827E-2</v>
      </c>
      <c r="I59" s="74"/>
      <c r="J59" s="78">
        <v>7.4898841306466846E-2</v>
      </c>
      <c r="M59" s="1"/>
      <c r="N59" s="1"/>
    </row>
    <row r="60" spans="1:14" s="31" customFormat="1" x14ac:dyDescent="0.25">
      <c r="A60" s="515"/>
      <c r="B60" s="75" t="s">
        <v>264</v>
      </c>
      <c r="C60" s="76">
        <v>-0.23498903041427957</v>
      </c>
      <c r="D60" s="77">
        <f t="shared" si="0"/>
        <v>-5.0577149357475895</v>
      </c>
      <c r="E60" s="76">
        <v>0.36191147942596802</v>
      </c>
      <c r="F60" s="77">
        <f t="shared" si="0"/>
        <v>4.5847787711390202</v>
      </c>
      <c r="G60" s="74"/>
      <c r="H60" s="78">
        <v>4.6461501567317071E-2</v>
      </c>
      <c r="I60" s="74"/>
      <c r="J60" s="78">
        <v>7.8937610186163132E-2</v>
      </c>
      <c r="M60" s="1"/>
      <c r="N60" s="1"/>
    </row>
    <row r="61" spans="1:14" s="31" customFormat="1" x14ac:dyDescent="0.25">
      <c r="C61" s="1"/>
      <c r="D61" s="1"/>
      <c r="E61" s="1"/>
      <c r="F61" s="1"/>
      <c r="M61" s="1"/>
      <c r="N61" s="1"/>
    </row>
    <row r="62" spans="1:14" s="31" customFormat="1" x14ac:dyDescent="0.25">
      <c r="A62" s="31" t="s">
        <v>280</v>
      </c>
      <c r="C62" s="1"/>
      <c r="D62" s="1"/>
      <c r="E62" s="1"/>
      <c r="F62" s="1"/>
      <c r="M62" s="1"/>
      <c r="N62" s="1"/>
    </row>
    <row r="63" spans="1:14" s="31" customFormat="1" ht="15.75" thickBot="1" x14ac:dyDescent="0.3">
      <c r="A63" s="527" t="s">
        <v>92</v>
      </c>
      <c r="B63" s="499"/>
      <c r="C63" s="499"/>
      <c r="D63" s="499"/>
      <c r="E63" s="499"/>
      <c r="F63" s="499"/>
      <c r="G63" s="499"/>
      <c r="M63" s="1"/>
      <c r="N63" s="1"/>
    </row>
    <row r="64" spans="1:14" s="31" customFormat="1" ht="15.75" thickBot="1" x14ac:dyDescent="0.3">
      <c r="A64" s="500" t="s">
        <v>179</v>
      </c>
      <c r="B64" s="501"/>
      <c r="C64" s="503" t="s">
        <v>180</v>
      </c>
      <c r="D64" s="504"/>
      <c r="E64" s="505" t="s">
        <v>181</v>
      </c>
      <c r="F64" s="1"/>
      <c r="M64" s="1"/>
      <c r="N64" s="1"/>
    </row>
    <row r="65" spans="1:14" s="31" customFormat="1" ht="15.75" thickBot="1" x14ac:dyDescent="0.3">
      <c r="A65" s="497"/>
      <c r="B65" s="502"/>
      <c r="C65" s="92" t="s">
        <v>161</v>
      </c>
      <c r="D65" s="93" t="s">
        <v>162</v>
      </c>
      <c r="E65" s="506"/>
      <c r="F65" s="1"/>
      <c r="M65" s="1"/>
      <c r="N65" s="1"/>
    </row>
    <row r="66" spans="1:14" s="31" customFormat="1" ht="15.75" thickBot="1" x14ac:dyDescent="0.3">
      <c r="A66" s="495">
        <v>1</v>
      </c>
      <c r="B66" s="81" t="s">
        <v>182</v>
      </c>
      <c r="C66" s="79">
        <v>0.82489950905311471</v>
      </c>
      <c r="D66" s="79">
        <v>5.3190155672514809E-3</v>
      </c>
      <c r="E66" s="79">
        <v>155.08499620341755</v>
      </c>
      <c r="F66" s="1"/>
      <c r="I66" s="1"/>
      <c r="J66" s="1"/>
    </row>
    <row r="67" spans="1:14" s="31" customFormat="1" x14ac:dyDescent="0.25">
      <c r="A67" s="496"/>
      <c r="B67" s="83" t="s">
        <v>165</v>
      </c>
      <c r="C67" s="79">
        <v>-3.1176680294200926E-2</v>
      </c>
      <c r="D67" s="79">
        <v>4.6585030620291783E-3</v>
      </c>
      <c r="E67" s="79">
        <v>-6.6924245576476666</v>
      </c>
      <c r="F67" s="1"/>
      <c r="I67" s="1"/>
      <c r="J67" s="1"/>
    </row>
    <row r="68" spans="1:14" s="31" customFormat="1" x14ac:dyDescent="0.25">
      <c r="A68" s="496"/>
      <c r="B68" s="83" t="s">
        <v>166</v>
      </c>
      <c r="C68" s="79">
        <v>4.4652162871313539E-4</v>
      </c>
      <c r="D68" s="79">
        <v>4.2312805246861301E-3</v>
      </c>
      <c r="E68" s="79">
        <v>0.10552872259545062</v>
      </c>
      <c r="F68" s="1"/>
      <c r="I68" s="1"/>
      <c r="J68" s="1"/>
    </row>
    <row r="69" spans="1:14" s="31" customFormat="1" x14ac:dyDescent="0.25">
      <c r="A69" s="496"/>
      <c r="B69" s="83" t="s">
        <v>167</v>
      </c>
      <c r="C69" s="79">
        <v>-7.6436325159708746E-2</v>
      </c>
      <c r="D69" s="79">
        <v>6.141123185370855E-3</v>
      </c>
      <c r="E69" s="79">
        <v>-12.446636039119422</v>
      </c>
      <c r="F69" s="1"/>
      <c r="I69" s="1"/>
      <c r="J69" s="1"/>
    </row>
    <row r="70" spans="1:14" s="31" customFormat="1" x14ac:dyDescent="0.25">
      <c r="A70" s="496"/>
      <c r="B70" s="83" t="s">
        <v>168</v>
      </c>
      <c r="C70" s="79">
        <v>-0.15312943095370829</v>
      </c>
      <c r="D70" s="79">
        <v>1.6454064399353222E-2</v>
      </c>
      <c r="E70" s="79">
        <v>-9.3064805896668013</v>
      </c>
      <c r="F70" s="1"/>
      <c r="I70" s="1"/>
      <c r="J70" s="1"/>
    </row>
    <row r="71" spans="1:14" s="31" customFormat="1" x14ac:dyDescent="0.25">
      <c r="A71" s="496"/>
      <c r="B71" s="83" t="s">
        <v>169</v>
      </c>
      <c r="C71" s="79">
        <v>-7.0262369935652517E-3</v>
      </c>
      <c r="D71" s="79">
        <v>4.7769441625982552E-3</v>
      </c>
      <c r="E71" s="79">
        <v>-1.4708643757191355</v>
      </c>
      <c r="F71" s="1"/>
      <c r="I71" s="1"/>
      <c r="J71" s="1"/>
    </row>
    <row r="72" spans="1:14" s="31" customFormat="1" x14ac:dyDescent="0.25">
      <c r="A72" s="496"/>
      <c r="B72" s="83" t="s">
        <v>170</v>
      </c>
      <c r="C72" s="79">
        <v>-4.029336686426354E-2</v>
      </c>
      <c r="D72" s="79">
        <v>4.2851362176583299E-3</v>
      </c>
      <c r="E72" s="79">
        <v>-9.4030539095166485</v>
      </c>
      <c r="F72" s="1"/>
      <c r="I72" s="1"/>
      <c r="J72" s="1"/>
    </row>
    <row r="73" spans="1:14" s="31" customFormat="1" x14ac:dyDescent="0.25">
      <c r="A73" s="496"/>
      <c r="B73" s="83" t="s">
        <v>171</v>
      </c>
      <c r="C73" s="79">
        <v>-7.6258453769652733E-3</v>
      </c>
      <c r="D73" s="79">
        <v>7.519198480072679E-3</v>
      </c>
      <c r="E73" s="79">
        <v>-1.0141832799300656</v>
      </c>
      <c r="F73" s="1"/>
      <c r="I73" s="1"/>
      <c r="J73" s="1"/>
    </row>
    <row r="74" spans="1:14" s="31" customFormat="1" x14ac:dyDescent="0.25">
      <c r="A74" s="496"/>
      <c r="B74" s="83" t="s">
        <v>172</v>
      </c>
      <c r="C74" s="79">
        <v>-2.727244457235891E-2</v>
      </c>
      <c r="D74" s="79">
        <v>4.4948395686885568E-3</v>
      </c>
      <c r="E74" s="79">
        <v>-6.067501221254064</v>
      </c>
      <c r="F74" s="1"/>
      <c r="I74" s="1"/>
      <c r="J74" s="1"/>
    </row>
    <row r="75" spans="1:14" s="31" customFormat="1" x14ac:dyDescent="0.25">
      <c r="A75" s="496"/>
      <c r="B75" s="83" t="s">
        <v>173</v>
      </c>
      <c r="C75" s="79">
        <v>3.5031385373069789E-2</v>
      </c>
      <c r="D75" s="79">
        <v>7.6283480670093747E-3</v>
      </c>
      <c r="E75" s="79">
        <v>4.5922636284219172</v>
      </c>
      <c r="F75" s="1"/>
      <c r="I75" s="1"/>
      <c r="J75" s="1"/>
    </row>
    <row r="76" spans="1:14" s="31" customFormat="1" x14ac:dyDescent="0.25">
      <c r="A76" s="496"/>
      <c r="B76" s="83" t="s">
        <v>174</v>
      </c>
      <c r="C76" s="79">
        <v>2.0119817357875141E-2</v>
      </c>
      <c r="D76" s="79">
        <v>8.9241428975171434E-3</v>
      </c>
      <c r="E76" s="79">
        <v>2.2545377846283516</v>
      </c>
      <c r="F76" s="1"/>
      <c r="I76" s="1"/>
      <c r="J76" s="1"/>
    </row>
    <row r="77" spans="1:14" s="31" customFormat="1" x14ac:dyDescent="0.25">
      <c r="A77" s="496"/>
      <c r="B77" s="83" t="s">
        <v>265</v>
      </c>
      <c r="C77" s="79">
        <v>0</v>
      </c>
      <c r="D77" s="79">
        <v>0</v>
      </c>
      <c r="E77" s="79">
        <v>0</v>
      </c>
      <c r="F77" s="1"/>
      <c r="I77" s="1"/>
      <c r="J77" s="1"/>
    </row>
    <row r="78" spans="1:14" s="31" customFormat="1" x14ac:dyDescent="0.25">
      <c r="A78" s="496"/>
      <c r="B78" s="83" t="s">
        <v>175</v>
      </c>
      <c r="C78" s="79">
        <v>-1.6111189013027685E-2</v>
      </c>
      <c r="D78" s="79">
        <v>4.4549679173578908E-3</v>
      </c>
      <c r="E78" s="79">
        <v>-3.6164545540841408</v>
      </c>
      <c r="F78" s="1"/>
      <c r="I78" s="1"/>
      <c r="J78" s="1"/>
    </row>
    <row r="79" spans="1:14" s="31" customFormat="1" x14ac:dyDescent="0.25">
      <c r="A79" s="496"/>
      <c r="B79" s="83" t="s">
        <v>176</v>
      </c>
      <c r="C79" s="79">
        <v>-7.9403149542208642E-3</v>
      </c>
      <c r="D79" s="79">
        <v>4.1092201090125206E-3</v>
      </c>
      <c r="E79" s="79">
        <v>-1.932316776316221</v>
      </c>
      <c r="F79" s="1"/>
      <c r="I79" s="1"/>
      <c r="J79" s="1"/>
    </row>
    <row r="80" spans="1:14" s="31" customFormat="1" x14ac:dyDescent="0.25">
      <c r="A80" s="496"/>
      <c r="B80" s="83" t="s">
        <v>12</v>
      </c>
      <c r="C80" s="79">
        <v>-1.2932416583629988E-2</v>
      </c>
      <c r="D80" s="79">
        <v>5.2753461597123026E-3</v>
      </c>
      <c r="E80" s="79">
        <v>-2.4514820813835034</v>
      </c>
      <c r="F80" s="1"/>
      <c r="I80" s="1"/>
      <c r="J80" s="1"/>
    </row>
    <row r="81" spans="1:14" s="31" customFormat="1" x14ac:dyDescent="0.25">
      <c r="A81" s="496"/>
      <c r="B81" s="83" t="s">
        <v>10</v>
      </c>
      <c r="C81" s="79">
        <v>-7.9642639754096036E-4</v>
      </c>
      <c r="D81" s="79">
        <v>3.699660146890956E-3</v>
      </c>
      <c r="E81" s="79">
        <v>-0.21527015074891265</v>
      </c>
      <c r="F81" s="1"/>
      <c r="I81" s="1"/>
      <c r="J81" s="1"/>
    </row>
    <row r="82" spans="1:14" s="31" customFormat="1" x14ac:dyDescent="0.25">
      <c r="A82" s="496"/>
      <c r="B82" s="83" t="s">
        <v>186</v>
      </c>
      <c r="C82" s="79">
        <v>1.3844367525619291E-2</v>
      </c>
      <c r="D82" s="79">
        <v>1.2728299039302012E-2</v>
      </c>
      <c r="E82" s="79">
        <v>1.0876840246187744</v>
      </c>
      <c r="F82" s="1"/>
      <c r="I82" s="1"/>
      <c r="J82" s="1"/>
    </row>
    <row r="83" spans="1:14" s="31" customFormat="1" x14ac:dyDescent="0.25">
      <c r="A83" s="496"/>
      <c r="B83" s="83" t="s">
        <v>187</v>
      </c>
      <c r="C83" s="79">
        <v>-8.3915323608894837E-2</v>
      </c>
      <c r="D83" s="79">
        <v>1.125693741118108E-2</v>
      </c>
      <c r="E83" s="79">
        <v>-7.4545429670369305</v>
      </c>
      <c r="F83" s="1"/>
      <c r="I83" s="1"/>
      <c r="J83" s="1"/>
    </row>
    <row r="84" spans="1:14" s="31" customFormat="1" x14ac:dyDescent="0.25">
      <c r="A84" s="496"/>
      <c r="B84" s="83" t="s">
        <v>188</v>
      </c>
      <c r="C84" s="79">
        <v>-7.7290063158832703E-2</v>
      </c>
      <c r="D84" s="79">
        <v>1.1939283658031411E-2</v>
      </c>
      <c r="E84" s="79">
        <v>-6.4735930037846634</v>
      </c>
      <c r="F84" s="1"/>
      <c r="I84" s="1"/>
      <c r="J84" s="1"/>
    </row>
    <row r="85" spans="1:14" s="31" customFormat="1" x14ac:dyDescent="0.25">
      <c r="A85" s="496"/>
      <c r="B85" s="83" t="s">
        <v>189</v>
      </c>
      <c r="C85" s="79">
        <v>5.2077835132560944E-3</v>
      </c>
      <c r="D85" s="79">
        <v>1.3115231120570385E-2</v>
      </c>
      <c r="E85" s="79">
        <v>0.3970790499519315</v>
      </c>
      <c r="F85" s="1"/>
      <c r="I85" s="1"/>
      <c r="J85" s="1"/>
    </row>
    <row r="86" spans="1:14" s="31" customFormat="1" x14ac:dyDescent="0.25">
      <c r="A86" s="496"/>
      <c r="B86" s="83" t="s">
        <v>190</v>
      </c>
      <c r="C86" s="79">
        <v>-8.9643470574474731E-3</v>
      </c>
      <c r="D86" s="79">
        <v>1.4716929685482258E-2</v>
      </c>
      <c r="E86" s="79">
        <v>-0.6091180191130825</v>
      </c>
      <c r="F86" s="1"/>
      <c r="I86" s="1"/>
      <c r="J86" s="1"/>
    </row>
    <row r="87" spans="1:14" s="31" customFormat="1" x14ac:dyDescent="0.25">
      <c r="A87" s="496"/>
      <c r="B87" s="83" t="s">
        <v>183</v>
      </c>
      <c r="C87" s="79">
        <v>-7.8188732699637734E-2</v>
      </c>
      <c r="D87" s="79">
        <v>9.7820366544066322E-3</v>
      </c>
      <c r="E87" s="79">
        <v>-7.9930934080496527</v>
      </c>
      <c r="F87" s="1"/>
      <c r="I87" s="1"/>
      <c r="J87" s="1"/>
    </row>
    <row r="88" spans="1:14" s="31" customFormat="1" ht="15.75" thickBot="1" x14ac:dyDescent="0.3">
      <c r="A88" s="497"/>
      <c r="B88" s="89" t="s">
        <v>184</v>
      </c>
      <c r="C88" s="79">
        <v>-2.1343466450718558E-2</v>
      </c>
      <c r="D88" s="79">
        <v>4.6471593650499344E-3</v>
      </c>
      <c r="E88" s="79">
        <v>-4.59279847625566</v>
      </c>
      <c r="F88" s="1"/>
      <c r="I88" s="1"/>
      <c r="J88" s="1"/>
    </row>
    <row r="89" spans="1:14" s="31" customFormat="1" x14ac:dyDescent="0.25">
      <c r="A89" s="72" t="s">
        <v>279</v>
      </c>
      <c r="B89" s="72"/>
      <c r="C89" s="72"/>
      <c r="D89" s="72"/>
      <c r="E89" s="72"/>
      <c r="F89" s="72"/>
      <c r="I89" s="1"/>
      <c r="J89" s="1"/>
    </row>
    <row r="90" spans="1:14" s="31" customFormat="1" ht="15.75" thickBot="1" x14ac:dyDescent="0.3">
      <c r="A90" s="527" t="s">
        <v>91</v>
      </c>
      <c r="B90" s="499"/>
      <c r="C90" s="499"/>
      <c r="D90" s="499"/>
      <c r="E90" s="499"/>
      <c r="F90" s="499"/>
      <c r="G90" s="499"/>
      <c r="M90" s="1"/>
      <c r="N90" s="1"/>
    </row>
    <row r="91" spans="1:14" s="31" customFormat="1" ht="15.75" customHeight="1" thickBot="1" x14ac:dyDescent="0.3">
      <c r="A91" s="500" t="s">
        <v>179</v>
      </c>
      <c r="B91" s="501"/>
      <c r="C91" s="503" t="s">
        <v>180</v>
      </c>
      <c r="D91" s="504"/>
      <c r="E91" s="528" t="s">
        <v>266</v>
      </c>
      <c r="F91" s="1"/>
      <c r="M91" s="1"/>
      <c r="N91" s="1"/>
    </row>
    <row r="92" spans="1:14" s="31" customFormat="1" ht="15.75" thickBot="1" x14ac:dyDescent="0.3">
      <c r="A92" s="497"/>
      <c r="B92" s="502"/>
      <c r="C92" s="92" t="s">
        <v>161</v>
      </c>
      <c r="D92" s="93" t="s">
        <v>162</v>
      </c>
      <c r="E92" s="506"/>
      <c r="F92" s="1"/>
      <c r="M92" s="1"/>
      <c r="N92" s="1"/>
    </row>
    <row r="93" spans="1:14" s="31" customFormat="1" ht="15.75" thickBot="1" x14ac:dyDescent="0.3">
      <c r="A93" s="495">
        <v>1</v>
      </c>
      <c r="B93" s="81" t="s">
        <v>182</v>
      </c>
      <c r="C93" s="79">
        <v>1.5966597621566312</v>
      </c>
      <c r="D93" s="79">
        <v>5.1439469034106882E-3</v>
      </c>
      <c r="E93" s="79">
        <v>310.39584819547179</v>
      </c>
      <c r="F93" s="1"/>
      <c r="M93" s="1"/>
      <c r="N93" s="1"/>
    </row>
    <row r="94" spans="1:14" s="31" customFormat="1" x14ac:dyDescent="0.25">
      <c r="A94" s="496"/>
      <c r="B94" s="83" t="s">
        <v>164</v>
      </c>
      <c r="C94" s="79">
        <v>-0.20902555078615173</v>
      </c>
      <c r="D94" s="79">
        <v>4.6422322784019131E-3</v>
      </c>
      <c r="E94" s="79">
        <v>-45.026947867009511</v>
      </c>
      <c r="F94" s="1"/>
      <c r="M94" s="1"/>
      <c r="N94" s="1"/>
    </row>
    <row r="95" spans="1:14" s="31" customFormat="1" x14ac:dyDescent="0.25">
      <c r="A95" s="496"/>
      <c r="B95" s="83" t="s">
        <v>165</v>
      </c>
      <c r="C95" s="79">
        <v>-6.8663711213040574E-2</v>
      </c>
      <c r="D95" s="79">
        <v>3.7251712691342919E-3</v>
      </c>
      <c r="E95" s="79">
        <v>-18.432363575325656</v>
      </c>
      <c r="F95" s="1"/>
      <c r="M95" s="1"/>
      <c r="N95" s="1"/>
    </row>
    <row r="96" spans="1:14" s="31" customFormat="1" x14ac:dyDescent="0.25">
      <c r="A96" s="496"/>
      <c r="B96" s="83" t="s">
        <v>166</v>
      </c>
      <c r="C96" s="79">
        <v>1.849511412630564E-2</v>
      </c>
      <c r="D96" s="79">
        <v>3.6286599965110532E-3</v>
      </c>
      <c r="E96" s="79">
        <v>5.0969542872819833</v>
      </c>
      <c r="F96" s="1"/>
      <c r="M96" s="1"/>
      <c r="N96" s="1"/>
    </row>
    <row r="97" spans="1:14" s="31" customFormat="1" x14ac:dyDescent="0.25">
      <c r="A97" s="496"/>
      <c r="B97" s="83" t="s">
        <v>167</v>
      </c>
      <c r="C97" s="79">
        <v>5.7723797587294387E-2</v>
      </c>
      <c r="D97" s="79">
        <v>4.6317523610648051E-3</v>
      </c>
      <c r="E97" s="79">
        <v>12.462626040314495</v>
      </c>
      <c r="F97" s="1"/>
      <c r="M97" s="1"/>
      <c r="N97" s="1"/>
    </row>
    <row r="98" spans="1:14" s="31" customFormat="1" x14ac:dyDescent="0.25">
      <c r="A98" s="496"/>
      <c r="B98" s="83" t="s">
        <v>168</v>
      </c>
      <c r="C98" s="79">
        <v>-4.230922199652932E-3</v>
      </c>
      <c r="D98" s="79">
        <v>6.6401633535169294E-3</v>
      </c>
      <c r="E98" s="79">
        <v>-0.63717140293123142</v>
      </c>
      <c r="F98" s="1"/>
      <c r="M98" s="1"/>
      <c r="N98" s="1"/>
    </row>
    <row r="99" spans="1:14" s="31" customFormat="1" x14ac:dyDescent="0.25">
      <c r="A99" s="496"/>
      <c r="B99" s="83" t="s">
        <v>169</v>
      </c>
      <c r="C99" s="79">
        <v>-2.7874471864375805E-2</v>
      </c>
      <c r="D99" s="79">
        <v>3.6795502616070275E-3</v>
      </c>
      <c r="E99" s="79">
        <v>-7.5755105604133677</v>
      </c>
      <c r="F99" s="1"/>
      <c r="M99" s="1"/>
      <c r="N99" s="1"/>
    </row>
    <row r="100" spans="1:14" s="31" customFormat="1" x14ac:dyDescent="0.25">
      <c r="A100" s="496"/>
      <c r="B100" s="83" t="s">
        <v>170</v>
      </c>
      <c r="C100" s="79">
        <v>0.11500905405335508</v>
      </c>
      <c r="D100" s="79">
        <v>3.4586477441407933E-3</v>
      </c>
      <c r="E100" s="79">
        <v>33.252606961257904</v>
      </c>
      <c r="F100" s="1"/>
      <c r="M100" s="1"/>
      <c r="N100" s="1"/>
    </row>
    <row r="101" spans="1:14" s="31" customFormat="1" x14ac:dyDescent="0.25">
      <c r="A101" s="496"/>
      <c r="B101" s="83" t="s">
        <v>171</v>
      </c>
      <c r="C101" s="79">
        <v>9.515506237392576E-3</v>
      </c>
      <c r="D101" s="79">
        <v>5.1901082752178621E-3</v>
      </c>
      <c r="E101" s="79">
        <v>1.8333926255118733</v>
      </c>
      <c r="F101" s="1"/>
      <c r="M101" s="1"/>
      <c r="N101" s="1"/>
    </row>
    <row r="102" spans="1:14" s="31" customFormat="1" x14ac:dyDescent="0.25">
      <c r="A102" s="496"/>
      <c r="B102" s="83" t="s">
        <v>172</v>
      </c>
      <c r="C102" s="79">
        <v>-8.8379490757115858E-3</v>
      </c>
      <c r="D102" s="79">
        <v>3.108867600195961E-3</v>
      </c>
      <c r="E102" s="79">
        <v>-2.8428193838664932</v>
      </c>
      <c r="F102" s="1"/>
      <c r="M102" s="1"/>
      <c r="N102" s="1"/>
    </row>
    <row r="103" spans="1:14" s="31" customFormat="1" x14ac:dyDescent="0.25">
      <c r="A103" s="496"/>
      <c r="B103" s="83" t="s">
        <v>173</v>
      </c>
      <c r="C103" s="79">
        <v>-7.3432710538954157E-2</v>
      </c>
      <c r="D103" s="79">
        <v>5.7991609125856748E-3</v>
      </c>
      <c r="E103" s="79">
        <v>-12.662644069693986</v>
      </c>
      <c r="F103" s="1"/>
      <c r="M103" s="1"/>
      <c r="N103" s="1"/>
    </row>
    <row r="104" spans="1:14" s="31" customFormat="1" x14ac:dyDescent="0.25">
      <c r="A104" s="496"/>
      <c r="B104" s="83" t="s">
        <v>174</v>
      </c>
      <c r="C104" s="79">
        <v>-1.6732603630372302E-2</v>
      </c>
      <c r="D104" s="79">
        <v>6.8758387503138271E-3</v>
      </c>
      <c r="E104" s="79">
        <v>-2.4335363637794143</v>
      </c>
      <c r="F104" s="1"/>
      <c r="M104" s="1"/>
      <c r="N104" s="1"/>
    </row>
    <row r="105" spans="1:14" s="31" customFormat="1" ht="36" x14ac:dyDescent="0.25">
      <c r="A105" s="496"/>
      <c r="B105" s="83" t="s">
        <v>267</v>
      </c>
      <c r="C105" s="79">
        <v>-0.47294552413779223</v>
      </c>
      <c r="D105" s="79">
        <v>3.0843271651119107E-3</v>
      </c>
      <c r="E105" s="79">
        <v>-153.33831296740274</v>
      </c>
      <c r="F105" s="1"/>
      <c r="M105" s="1"/>
      <c r="N105" s="1"/>
    </row>
    <row r="106" spans="1:14" s="31" customFormat="1" x14ac:dyDescent="0.25">
      <c r="A106" s="496"/>
      <c r="B106" s="83" t="s">
        <v>175</v>
      </c>
      <c r="C106" s="79">
        <v>-3.1027877307270413E-2</v>
      </c>
      <c r="D106" s="79">
        <v>3.0613956863834494E-3</v>
      </c>
      <c r="E106" s="79">
        <v>-10.135206450207324</v>
      </c>
      <c r="F106" s="1"/>
      <c r="M106" s="1"/>
      <c r="N106" s="1"/>
    </row>
    <row r="107" spans="1:14" s="31" customFormat="1" x14ac:dyDescent="0.25">
      <c r="A107" s="496"/>
      <c r="B107" s="83" t="s">
        <v>176</v>
      </c>
      <c r="C107" s="79">
        <v>6.5220506685576926E-2</v>
      </c>
      <c r="D107" s="79">
        <v>3.144164721351208E-3</v>
      </c>
      <c r="E107" s="79">
        <v>20.743349177185713</v>
      </c>
      <c r="F107" s="1"/>
      <c r="M107" s="1"/>
      <c r="N107" s="1"/>
    </row>
    <row r="108" spans="1:14" s="31" customFormat="1" x14ac:dyDescent="0.25">
      <c r="A108" s="496"/>
      <c r="B108" s="83" t="s">
        <v>12</v>
      </c>
      <c r="C108" s="79">
        <v>8.0965871568263598E-3</v>
      </c>
      <c r="D108" s="79">
        <v>3.7599398766209437E-3</v>
      </c>
      <c r="E108" s="79">
        <v>2.1533820812323095</v>
      </c>
      <c r="F108" s="1"/>
      <c r="M108" s="1"/>
      <c r="N108" s="1"/>
    </row>
    <row r="109" spans="1:14" s="31" customFormat="1" x14ac:dyDescent="0.25">
      <c r="A109" s="496"/>
      <c r="B109" s="83" t="s">
        <v>10</v>
      </c>
      <c r="C109" s="79">
        <v>-5.244437297081931E-2</v>
      </c>
      <c r="D109" s="79">
        <v>2.6886579686567044E-3</v>
      </c>
      <c r="E109" s="79">
        <v>-19.505780795547356</v>
      </c>
      <c r="F109" s="1"/>
      <c r="M109" s="1"/>
      <c r="N109" s="1"/>
    </row>
    <row r="110" spans="1:14" s="31" customFormat="1" x14ac:dyDescent="0.25">
      <c r="A110" s="496"/>
      <c r="B110" s="83" t="s">
        <v>186</v>
      </c>
      <c r="C110" s="79">
        <v>-2.7280852082007666E-2</v>
      </c>
      <c r="D110" s="79">
        <v>9.2713216365214214E-3</v>
      </c>
      <c r="E110" s="79">
        <v>-2.9424987236494342</v>
      </c>
      <c r="F110" s="1"/>
      <c r="M110" s="1"/>
      <c r="N110" s="1"/>
    </row>
    <row r="111" spans="1:14" s="31" customFormat="1" x14ac:dyDescent="0.25">
      <c r="A111" s="496"/>
      <c r="B111" s="83" t="s">
        <v>187</v>
      </c>
      <c r="C111" s="79">
        <v>-3.4702835625101355E-5</v>
      </c>
      <c r="D111" s="79">
        <v>8.4545501059378469E-3</v>
      </c>
      <c r="E111" s="79">
        <v>-4.1046342135613659E-3</v>
      </c>
      <c r="F111" s="1"/>
      <c r="M111" s="1"/>
      <c r="N111" s="1"/>
    </row>
    <row r="112" spans="1:14" s="31" customFormat="1" x14ac:dyDescent="0.25">
      <c r="A112" s="496"/>
      <c r="B112" s="83" t="s">
        <v>188</v>
      </c>
      <c r="C112" s="79">
        <v>0.12673738285622113</v>
      </c>
      <c r="D112" s="79">
        <v>8.6798296181861238E-3</v>
      </c>
      <c r="E112" s="79">
        <v>14.601367587985697</v>
      </c>
      <c r="F112" s="1"/>
      <c r="M112" s="1"/>
      <c r="N112" s="1"/>
    </row>
    <row r="113" spans="1:14" s="31" customFormat="1" x14ac:dyDescent="0.25">
      <c r="A113" s="496"/>
      <c r="B113" s="83" t="s">
        <v>189</v>
      </c>
      <c r="C113" s="79">
        <v>-5.5532203758261713E-2</v>
      </c>
      <c r="D113" s="79">
        <v>9.5112341668385069E-3</v>
      </c>
      <c r="E113" s="79">
        <v>-5.8385907427111929</v>
      </c>
      <c r="F113" s="1"/>
      <c r="M113" s="1"/>
      <c r="N113" s="1"/>
    </row>
    <row r="114" spans="1:14" s="31" customFormat="1" x14ac:dyDescent="0.25">
      <c r="A114" s="496"/>
      <c r="B114" s="83" t="s">
        <v>190</v>
      </c>
      <c r="C114" s="79">
        <v>-8.3176845733589536E-2</v>
      </c>
      <c r="D114" s="79">
        <v>1.0446810204230016E-2</v>
      </c>
      <c r="E114" s="79">
        <v>-7.9619370992219629</v>
      </c>
      <c r="F114" s="1"/>
      <c r="M114" s="1"/>
      <c r="N114" s="1"/>
    </row>
    <row r="115" spans="1:14" s="31" customFormat="1" x14ac:dyDescent="0.25">
      <c r="A115" s="496"/>
      <c r="B115" s="83" t="s">
        <v>183</v>
      </c>
      <c r="C115" s="79">
        <v>-0.10993785045079991</v>
      </c>
      <c r="D115" s="79">
        <v>5.8969205459416139E-3</v>
      </c>
      <c r="E115" s="79">
        <v>-18.643264665734979</v>
      </c>
      <c r="F115" s="1"/>
      <c r="M115" s="1"/>
      <c r="N115" s="1"/>
    </row>
    <row r="116" spans="1:14" s="31" customFormat="1" ht="15.75" thickBot="1" x14ac:dyDescent="0.3">
      <c r="A116" s="497"/>
      <c r="B116" s="89" t="s">
        <v>184</v>
      </c>
      <c r="C116" s="79">
        <v>-1.6473644106255819E-2</v>
      </c>
      <c r="D116" s="79">
        <v>3.2205296388232592E-3</v>
      </c>
      <c r="E116" s="79">
        <v>-5.1151971736782649</v>
      </c>
      <c r="F116" s="1"/>
      <c r="M116" s="1"/>
      <c r="N116" s="1"/>
    </row>
    <row r="117" spans="1:14" s="31" customFormat="1" x14ac:dyDescent="0.25">
      <c r="A117" s="72"/>
      <c r="B117" s="72"/>
      <c r="C117" s="72"/>
      <c r="D117" s="72"/>
      <c r="E117" s="72"/>
      <c r="F117" s="72"/>
      <c r="G117" s="72"/>
      <c r="M117" s="1"/>
      <c r="N117" s="1"/>
    </row>
    <row r="118" spans="1:14" s="31" customFormat="1" x14ac:dyDescent="0.25">
      <c r="A118" s="31" t="s">
        <v>278</v>
      </c>
      <c r="C118" s="1"/>
      <c r="D118" s="1"/>
      <c r="E118" s="1"/>
      <c r="F118" s="1"/>
      <c r="M118" s="1"/>
      <c r="N118" s="1"/>
    </row>
    <row r="119" spans="1:14" s="31" customFormat="1" ht="15.75" thickBot="1" x14ac:dyDescent="0.3">
      <c r="A119" s="498" t="s">
        <v>93</v>
      </c>
      <c r="B119" s="515"/>
      <c r="C119" s="515"/>
      <c r="D119" s="515"/>
      <c r="E119" s="515"/>
      <c r="F119" s="515"/>
      <c r="G119" s="515"/>
      <c r="H119" s="515"/>
      <c r="I119" s="515"/>
      <c r="J119" s="515"/>
      <c r="K119" s="72"/>
      <c r="M119" s="1"/>
      <c r="N119" s="1"/>
    </row>
    <row r="120" spans="1:14" s="31" customFormat="1" ht="15.75" customHeight="1" thickBot="1" x14ac:dyDescent="0.3">
      <c r="A120" s="516" t="s">
        <v>185</v>
      </c>
      <c r="B120" s="517"/>
      <c r="C120" s="519" t="s">
        <v>161</v>
      </c>
      <c r="D120" s="505" t="s">
        <v>177</v>
      </c>
      <c r="E120" s="505" t="s">
        <v>162</v>
      </c>
      <c r="M120" s="1"/>
      <c r="N120" s="1"/>
    </row>
    <row r="121" spans="1:14" s="31" customFormat="1" ht="15.75" thickBot="1" x14ac:dyDescent="0.3">
      <c r="A121" s="514"/>
      <c r="B121" s="518"/>
      <c r="C121" s="520"/>
      <c r="D121" s="521"/>
      <c r="E121" s="523"/>
      <c r="M121" s="1"/>
      <c r="N121" s="1"/>
    </row>
    <row r="122" spans="1:14" s="31" customFormat="1" x14ac:dyDescent="0.25">
      <c r="A122" s="509" t="s">
        <v>268</v>
      </c>
      <c r="B122" s="81" t="s">
        <v>163</v>
      </c>
      <c r="C122" s="79">
        <v>-3.2873657944088577</v>
      </c>
      <c r="D122" s="80">
        <f>C122/E122</f>
        <v>-89.410724388498977</v>
      </c>
      <c r="E122" s="82">
        <v>3.6767018910672376E-2</v>
      </c>
      <c r="M122" s="1"/>
      <c r="N122" s="1"/>
    </row>
    <row r="123" spans="1:14" s="31" customFormat="1" x14ac:dyDescent="0.25">
      <c r="A123" s="510"/>
      <c r="B123" s="83"/>
      <c r="C123" s="79"/>
      <c r="D123" s="80"/>
      <c r="E123" s="84"/>
      <c r="M123" s="1"/>
      <c r="N123" s="1"/>
    </row>
    <row r="124" spans="1:14" s="31" customFormat="1" x14ac:dyDescent="0.25">
      <c r="A124" s="511"/>
      <c r="B124" s="83" t="s">
        <v>165</v>
      </c>
      <c r="C124" s="79">
        <v>0.63839267146060019</v>
      </c>
      <c r="D124" s="80">
        <f t="shared" ref="D124:D188" si="1">C124/E124</f>
        <v>31.117085797821765</v>
      </c>
      <c r="E124" s="84">
        <v>2.0515824509031898E-2</v>
      </c>
      <c r="M124" s="1"/>
      <c r="N124" s="1"/>
    </row>
    <row r="125" spans="1:14" s="31" customFormat="1" x14ac:dyDescent="0.25">
      <c r="A125" s="511"/>
      <c r="B125" s="83" t="s">
        <v>166</v>
      </c>
      <c r="C125" s="79">
        <v>-0.13605236773170404</v>
      </c>
      <c r="D125" s="80">
        <f t="shared" si="1"/>
        <v>-6.2105100591767162</v>
      </c>
      <c r="E125" s="84">
        <v>2.1906794520149212E-2</v>
      </c>
      <c r="M125" s="1"/>
      <c r="N125" s="1"/>
    </row>
    <row r="126" spans="1:14" s="31" customFormat="1" x14ac:dyDescent="0.25">
      <c r="A126" s="511"/>
      <c r="B126" s="83" t="s">
        <v>167</v>
      </c>
      <c r="C126" s="79">
        <v>2.9141822603748501E-3</v>
      </c>
      <c r="D126" s="80">
        <f t="shared" si="1"/>
        <v>9.1295910492672105E-2</v>
      </c>
      <c r="E126" s="84">
        <v>3.1920183989060033E-2</v>
      </c>
      <c r="M126" s="1"/>
      <c r="N126" s="1"/>
    </row>
    <row r="127" spans="1:14" s="31" customFormat="1" x14ac:dyDescent="0.25">
      <c r="A127" s="511"/>
      <c r="B127" s="83" t="s">
        <v>168</v>
      </c>
      <c r="C127" s="79">
        <v>-0.60691725200505786</v>
      </c>
      <c r="D127" s="80">
        <f t="shared" si="1"/>
        <v>-5.3782886148067819</v>
      </c>
      <c r="E127" s="84">
        <v>0.11284579454032548</v>
      </c>
      <c r="M127" s="1"/>
      <c r="N127" s="1"/>
    </row>
    <row r="128" spans="1:14" s="31" customFormat="1" x14ac:dyDescent="0.25">
      <c r="A128" s="511"/>
      <c r="B128" s="83" t="s">
        <v>169</v>
      </c>
      <c r="C128" s="79">
        <v>0.27503503600351509</v>
      </c>
      <c r="D128" s="80">
        <f t="shared" si="1"/>
        <v>11.478762405960854</v>
      </c>
      <c r="E128" s="84">
        <v>2.3960338778394003E-2</v>
      </c>
      <c r="M128" s="1"/>
      <c r="N128" s="1"/>
    </row>
    <row r="129" spans="1:14" s="31" customFormat="1" x14ac:dyDescent="0.25">
      <c r="A129" s="511"/>
      <c r="B129" s="83" t="s">
        <v>170</v>
      </c>
      <c r="C129" s="79">
        <v>-5.2672519584427389E-2</v>
      </c>
      <c r="D129" s="80">
        <f t="shared" si="1"/>
        <v>-2.5706485752357873</v>
      </c>
      <c r="E129" s="84">
        <v>2.0489972877601955E-2</v>
      </c>
      <c r="M129" s="1"/>
      <c r="N129" s="1"/>
    </row>
    <row r="130" spans="1:14" s="31" customFormat="1" x14ac:dyDescent="0.25">
      <c r="A130" s="511"/>
      <c r="B130" s="83" t="s">
        <v>171</v>
      </c>
      <c r="C130" s="79">
        <v>0.12493173591793862</v>
      </c>
      <c r="D130" s="80">
        <f t="shared" si="1"/>
        <v>3.4535634420017152</v>
      </c>
      <c r="E130" s="84">
        <v>3.6174733146215811E-2</v>
      </c>
      <c r="M130" s="1"/>
      <c r="N130" s="1"/>
    </row>
    <row r="131" spans="1:14" s="31" customFormat="1" x14ac:dyDescent="0.25">
      <c r="A131" s="511"/>
      <c r="B131" s="83" t="s">
        <v>172</v>
      </c>
      <c r="C131" s="79">
        <v>0.107435495315062</v>
      </c>
      <c r="D131" s="80">
        <f t="shared" si="1"/>
        <v>4.9763781468470816</v>
      </c>
      <c r="E131" s="84">
        <v>2.1589093944384161E-2</v>
      </c>
      <c r="M131" s="1"/>
      <c r="N131" s="1"/>
    </row>
    <row r="132" spans="1:14" s="31" customFormat="1" x14ac:dyDescent="0.25">
      <c r="A132" s="511"/>
      <c r="B132" s="83" t="s">
        <v>173</v>
      </c>
      <c r="C132" s="79">
        <v>0.17573095839563471</v>
      </c>
      <c r="D132" s="80">
        <f t="shared" si="1"/>
        <v>5.0125202850072492</v>
      </c>
      <c r="E132" s="84">
        <v>3.5058403438537021E-2</v>
      </c>
      <c r="M132" s="1"/>
      <c r="N132" s="1"/>
    </row>
    <row r="133" spans="1:14" s="31" customFormat="1" x14ac:dyDescent="0.25">
      <c r="A133" s="511"/>
      <c r="B133" s="83" t="s">
        <v>174</v>
      </c>
      <c r="C133" s="79">
        <v>-1.1842356221008413E-2</v>
      </c>
      <c r="D133" s="80">
        <f t="shared" si="1"/>
        <v>-0.30438434367848138</v>
      </c>
      <c r="E133" s="84">
        <v>3.8905930830389207E-2</v>
      </c>
      <c r="M133" s="1"/>
      <c r="N133" s="1"/>
    </row>
    <row r="134" spans="1:14" s="31" customFormat="1" x14ac:dyDescent="0.25">
      <c r="A134" s="511"/>
      <c r="B134" s="83"/>
      <c r="C134" s="79"/>
      <c r="D134" s="80"/>
      <c r="E134" s="84"/>
      <c r="M134" s="1"/>
      <c r="N134" s="1"/>
    </row>
    <row r="135" spans="1:14" s="31" customFormat="1" x14ac:dyDescent="0.25">
      <c r="A135" s="511"/>
      <c r="B135" s="83" t="s">
        <v>175</v>
      </c>
      <c r="C135" s="79">
        <v>0.31812786167266999</v>
      </c>
      <c r="D135" s="80">
        <f t="shared" si="1"/>
        <v>16.038124520676014</v>
      </c>
      <c r="E135" s="84">
        <v>1.9835727130223125E-2</v>
      </c>
      <c r="M135" s="1"/>
      <c r="N135" s="1"/>
    </row>
    <row r="136" spans="1:14" s="31" customFormat="1" x14ac:dyDescent="0.25">
      <c r="A136" s="511"/>
      <c r="B136" s="83" t="s">
        <v>176</v>
      </c>
      <c r="C136" s="79">
        <v>-3.851101380549684E-2</v>
      </c>
      <c r="D136" s="80">
        <f t="shared" si="1"/>
        <v>-1.770958433356592</v>
      </c>
      <c r="E136" s="84">
        <v>2.1745859801183962E-2</v>
      </c>
      <c r="M136" s="1"/>
      <c r="N136" s="1"/>
    </row>
    <row r="137" spans="1:14" s="31" customFormat="1" x14ac:dyDescent="0.25">
      <c r="A137" s="511"/>
      <c r="B137" s="83" t="s">
        <v>12</v>
      </c>
      <c r="C137" s="79">
        <v>-1.2216105698753484E-2</v>
      </c>
      <c r="D137" s="80">
        <f t="shared" si="1"/>
        <v>-0.47738601782381251</v>
      </c>
      <c r="E137" s="84">
        <v>2.5589575820509362E-2</v>
      </c>
      <c r="M137" s="1"/>
      <c r="N137" s="1"/>
    </row>
    <row r="138" spans="1:14" s="31" customFormat="1" x14ac:dyDescent="0.25">
      <c r="A138" s="511"/>
      <c r="B138" s="83" t="s">
        <v>10</v>
      </c>
      <c r="C138" s="79">
        <v>0.19813774821217126</v>
      </c>
      <c r="D138" s="80">
        <f t="shared" si="1"/>
        <v>11.188858446312979</v>
      </c>
      <c r="E138" s="84">
        <v>1.7708486452204856E-2</v>
      </c>
      <c r="M138" s="1"/>
      <c r="N138" s="1"/>
    </row>
    <row r="139" spans="1:14" s="31" customFormat="1" x14ac:dyDescent="0.25">
      <c r="A139" s="511"/>
      <c r="B139" s="83" t="s">
        <v>186</v>
      </c>
      <c r="C139" s="79">
        <v>0.25184830269925351</v>
      </c>
      <c r="D139" s="80">
        <f t="shared" si="1"/>
        <v>4.6958316018518795</v>
      </c>
      <c r="E139" s="84">
        <v>5.3632311388664984E-2</v>
      </c>
      <c r="M139" s="1"/>
      <c r="N139" s="1"/>
    </row>
    <row r="140" spans="1:14" s="31" customFormat="1" x14ac:dyDescent="0.25">
      <c r="A140" s="511"/>
      <c r="B140" s="83" t="s">
        <v>187</v>
      </c>
      <c r="C140" s="79">
        <v>-0.17607361567460464</v>
      </c>
      <c r="D140" s="80">
        <f t="shared" si="1"/>
        <v>-2.8166443056906396</v>
      </c>
      <c r="E140" s="84">
        <v>6.2511839112546902E-2</v>
      </c>
      <c r="M140" s="1"/>
      <c r="N140" s="1"/>
    </row>
    <row r="141" spans="1:14" s="31" customFormat="1" x14ac:dyDescent="0.25">
      <c r="A141" s="511"/>
      <c r="B141" s="83" t="s">
        <v>188</v>
      </c>
      <c r="C141" s="79">
        <v>-0.19696866424512036</v>
      </c>
      <c r="D141" s="80">
        <f t="shared" si="1"/>
        <v>-3.1760928860066171</v>
      </c>
      <c r="E141" s="84">
        <v>6.2016027652382073E-2</v>
      </c>
      <c r="F141" s="1"/>
      <c r="M141" s="1"/>
      <c r="N141" s="1"/>
    </row>
    <row r="142" spans="1:14" s="31" customFormat="1" x14ac:dyDescent="0.25">
      <c r="A142" s="511"/>
      <c r="B142" s="83" t="s">
        <v>189</v>
      </c>
      <c r="C142" s="79">
        <v>-9.5239862908292464E-2</v>
      </c>
      <c r="D142" s="80">
        <f t="shared" si="1"/>
        <v>-1.507532307148687</v>
      </c>
      <c r="E142" s="84">
        <v>6.3176001241676216E-2</v>
      </c>
      <c r="F142" s="1"/>
      <c r="M142" s="1"/>
      <c r="N142" s="1"/>
    </row>
    <row r="143" spans="1:14" s="31" customFormat="1" x14ac:dyDescent="0.25">
      <c r="A143" s="511"/>
      <c r="B143" s="83" t="s">
        <v>190</v>
      </c>
      <c r="C143" s="79">
        <v>-1.1188025493107299E-2</v>
      </c>
      <c r="D143" s="80">
        <f t="shared" si="1"/>
        <v>-0.14962528130808816</v>
      </c>
      <c r="E143" s="84">
        <v>7.4773630467370206E-2</v>
      </c>
      <c r="F143" s="1"/>
      <c r="M143" s="1"/>
      <c r="N143" s="1"/>
    </row>
    <row r="144" spans="1:14" s="31" customFormat="1" x14ac:dyDescent="0.25">
      <c r="A144" s="511"/>
      <c r="B144" s="83" t="s">
        <v>183</v>
      </c>
      <c r="C144" s="79">
        <v>3.175505470887714</v>
      </c>
      <c r="D144" s="80">
        <f t="shared" si="1"/>
        <v>59.152483515881784</v>
      </c>
      <c r="E144" s="84">
        <v>5.3683383725302521E-2</v>
      </c>
      <c r="F144" s="1"/>
      <c r="M144" s="1"/>
      <c r="N144" s="1"/>
    </row>
    <row r="145" spans="1:14" s="31" customFormat="1" x14ac:dyDescent="0.25">
      <c r="A145" s="511"/>
      <c r="B145" s="83" t="s">
        <v>184</v>
      </c>
      <c r="C145" s="79">
        <v>1.3333944368434199</v>
      </c>
      <c r="D145" s="80">
        <f t="shared" si="1"/>
        <v>71.383142533039802</v>
      </c>
      <c r="E145" s="84">
        <v>1.867940230042767E-2</v>
      </c>
      <c r="F145" s="1"/>
      <c r="M145" s="1"/>
      <c r="N145" s="1"/>
    </row>
    <row r="146" spans="1:14" s="31" customFormat="1" x14ac:dyDescent="0.25">
      <c r="A146" s="512"/>
      <c r="B146" s="85" t="s">
        <v>193</v>
      </c>
      <c r="C146" s="79">
        <v>4.6816342647823753E-3</v>
      </c>
      <c r="D146" s="80">
        <f t="shared" si="1"/>
        <v>0.56048196912680393</v>
      </c>
      <c r="E146" s="86">
        <v>8.352872211172235E-3</v>
      </c>
      <c r="M146" s="1"/>
      <c r="N146" s="1"/>
    </row>
    <row r="147" spans="1:14" s="31" customFormat="1" x14ac:dyDescent="0.25">
      <c r="A147" s="522" t="s">
        <v>191</v>
      </c>
      <c r="B147" s="87" t="s">
        <v>163</v>
      </c>
      <c r="C147" s="79">
        <v>-4.1903420081534106</v>
      </c>
      <c r="D147" s="80">
        <f t="shared" si="1"/>
        <v>-71.378504848405626</v>
      </c>
      <c r="E147" s="88">
        <v>5.8705936991155817E-2</v>
      </c>
      <c r="M147" s="1"/>
      <c r="N147" s="1"/>
    </row>
    <row r="148" spans="1:14" s="31" customFormat="1" x14ac:dyDescent="0.25">
      <c r="A148" s="510"/>
      <c r="B148" s="83"/>
      <c r="C148" s="79"/>
      <c r="D148" s="80"/>
      <c r="E148" s="84"/>
      <c r="M148" s="1"/>
      <c r="N148" s="1"/>
    </row>
    <row r="149" spans="1:14" s="31" customFormat="1" x14ac:dyDescent="0.25">
      <c r="A149" s="511"/>
      <c r="B149" s="83" t="s">
        <v>165</v>
      </c>
      <c r="C149" s="79">
        <v>7.8630732427311292E-2</v>
      </c>
      <c r="D149" s="80">
        <f t="shared" si="1"/>
        <v>2.2133941965166493</v>
      </c>
      <c r="E149" s="84">
        <v>3.5524956445199492E-2</v>
      </c>
      <c r="M149" s="1"/>
      <c r="N149" s="1"/>
    </row>
    <row r="150" spans="1:14" s="31" customFormat="1" x14ac:dyDescent="0.25">
      <c r="A150" s="511"/>
      <c r="B150" s="83" t="s">
        <v>166</v>
      </c>
      <c r="C150" s="79">
        <v>-9.1567855636598666E-2</v>
      </c>
      <c r="D150" s="80">
        <f t="shared" si="1"/>
        <v>-2.7738908895714953</v>
      </c>
      <c r="E150" s="84">
        <v>3.301061912018604E-2</v>
      </c>
      <c r="M150" s="1"/>
      <c r="N150" s="1"/>
    </row>
    <row r="151" spans="1:14" s="31" customFormat="1" x14ac:dyDescent="0.25">
      <c r="A151" s="511"/>
      <c r="B151" s="83" t="s">
        <v>167</v>
      </c>
      <c r="C151" s="79">
        <v>0.15424745470624907</v>
      </c>
      <c r="D151" s="80">
        <f t="shared" si="1"/>
        <v>3.1015812914905427</v>
      </c>
      <c r="E151" s="84">
        <v>4.9731875520864256E-2</v>
      </c>
      <c r="M151" s="1"/>
      <c r="N151" s="1"/>
    </row>
    <row r="152" spans="1:14" s="31" customFormat="1" x14ac:dyDescent="0.25">
      <c r="A152" s="511"/>
      <c r="B152" s="83" t="s">
        <v>168</v>
      </c>
      <c r="C152" s="79">
        <v>0.10894255372669531</v>
      </c>
      <c r="D152" s="80">
        <f t="shared" si="1"/>
        <v>0.74139329894555039</v>
      </c>
      <c r="E152" s="84">
        <v>0.14694299757178719</v>
      </c>
      <c r="M152" s="1"/>
      <c r="N152" s="1"/>
    </row>
    <row r="153" spans="1:14" s="31" customFormat="1" x14ac:dyDescent="0.25">
      <c r="A153" s="511"/>
      <c r="B153" s="83" t="s">
        <v>169</v>
      </c>
      <c r="C153" s="79">
        <v>-0.63282598118044775</v>
      </c>
      <c r="D153" s="80">
        <f t="shared" si="1"/>
        <v>-17.111512436631529</v>
      </c>
      <c r="E153" s="84">
        <v>3.6982469172375632E-2</v>
      </c>
      <c r="M153" s="1"/>
      <c r="N153" s="1"/>
    </row>
    <row r="154" spans="1:14" s="31" customFormat="1" x14ac:dyDescent="0.25">
      <c r="A154" s="511"/>
      <c r="B154" s="83" t="s">
        <v>170</v>
      </c>
      <c r="C154" s="79">
        <v>0.27331071175198551</v>
      </c>
      <c r="D154" s="80">
        <f t="shared" si="1"/>
        <v>7.2256869857529562</v>
      </c>
      <c r="E154" s="84">
        <v>3.7824875654159693E-2</v>
      </c>
      <c r="M154" s="1"/>
      <c r="N154" s="1"/>
    </row>
    <row r="155" spans="1:14" s="31" customFormat="1" x14ac:dyDescent="0.25">
      <c r="A155" s="511"/>
      <c r="B155" s="83" t="s">
        <v>171</v>
      </c>
      <c r="C155" s="79">
        <v>-0.32709821592443761</v>
      </c>
      <c r="D155" s="80">
        <f t="shared" si="1"/>
        <v>-5.9605934341377953</v>
      </c>
      <c r="E155" s="84">
        <v>5.4876786940552778E-2</v>
      </c>
      <c r="M155" s="1"/>
      <c r="N155" s="1"/>
    </row>
    <row r="156" spans="1:14" s="31" customFormat="1" x14ac:dyDescent="0.25">
      <c r="A156" s="511"/>
      <c r="B156" s="83" t="s">
        <v>172</v>
      </c>
      <c r="C156" s="79">
        <v>0.24337755542595912</v>
      </c>
      <c r="D156" s="80">
        <f t="shared" si="1"/>
        <v>7.1030369622579901</v>
      </c>
      <c r="E156" s="84">
        <v>3.4263872864402446E-2</v>
      </c>
      <c r="M156" s="1"/>
      <c r="N156" s="1"/>
    </row>
    <row r="157" spans="1:14" s="31" customFormat="1" x14ac:dyDescent="0.25">
      <c r="A157" s="511"/>
      <c r="B157" s="83" t="s">
        <v>173</v>
      </c>
      <c r="C157" s="79">
        <v>0.19938940916316186</v>
      </c>
      <c r="D157" s="80">
        <f t="shared" si="1"/>
        <v>4.291770442169625</v>
      </c>
      <c r="E157" s="84">
        <v>4.6458544754403093E-2</v>
      </c>
      <c r="M157" s="1"/>
      <c r="N157" s="1"/>
    </row>
    <row r="158" spans="1:14" s="31" customFormat="1" x14ac:dyDescent="0.25">
      <c r="A158" s="511"/>
      <c r="B158" s="83" t="s">
        <v>174</v>
      </c>
      <c r="C158" s="79">
        <v>0.25635318323346556</v>
      </c>
      <c r="D158" s="80">
        <f t="shared" si="1"/>
        <v>5.3400418220804928</v>
      </c>
      <c r="E158" s="84">
        <v>4.8005838114127307E-2</v>
      </c>
      <c r="M158" s="1"/>
      <c r="N158" s="1"/>
    </row>
    <row r="159" spans="1:14" s="31" customFormat="1" x14ac:dyDescent="0.25">
      <c r="A159" s="511"/>
      <c r="B159" s="83"/>
      <c r="C159" s="79"/>
      <c r="D159" s="80"/>
      <c r="E159" s="84"/>
      <c r="M159" s="1"/>
      <c r="N159" s="1"/>
    </row>
    <row r="160" spans="1:14" s="31" customFormat="1" x14ac:dyDescent="0.25">
      <c r="A160" s="511"/>
      <c r="B160" s="83" t="s">
        <v>175</v>
      </c>
      <c r="C160" s="79">
        <v>-0.19878332054446618</v>
      </c>
      <c r="D160" s="80">
        <f t="shared" si="1"/>
        <v>-6.1901713370383291</v>
      </c>
      <c r="E160" s="84">
        <v>3.2112733189639552E-2</v>
      </c>
      <c r="M160" s="1"/>
      <c r="N160" s="1"/>
    </row>
    <row r="161" spans="1:14" s="31" customFormat="1" x14ac:dyDescent="0.25">
      <c r="A161" s="511"/>
      <c r="B161" s="83" t="s">
        <v>176</v>
      </c>
      <c r="C161" s="79">
        <v>0.40639375351693802</v>
      </c>
      <c r="D161" s="80">
        <f t="shared" si="1"/>
        <v>11.765332840017864</v>
      </c>
      <c r="E161" s="84">
        <v>3.4541628277158114E-2</v>
      </c>
      <c r="M161" s="1"/>
      <c r="N161" s="1"/>
    </row>
    <row r="162" spans="1:14" s="31" customFormat="1" x14ac:dyDescent="0.25">
      <c r="A162" s="511"/>
      <c r="B162" s="83" t="s">
        <v>12</v>
      </c>
      <c r="C162" s="79">
        <v>1.3661824214455562</v>
      </c>
      <c r="D162" s="80">
        <f t="shared" si="1"/>
        <v>46.54654930829274</v>
      </c>
      <c r="E162" s="84">
        <v>2.9350885119257531E-2</v>
      </c>
      <c r="M162" s="1"/>
      <c r="N162" s="1"/>
    </row>
    <row r="163" spans="1:14" s="31" customFormat="1" x14ac:dyDescent="0.25">
      <c r="A163" s="511"/>
      <c r="B163" s="83" t="s">
        <v>10</v>
      </c>
      <c r="C163" s="79">
        <v>-1.2521006790655731</v>
      </c>
      <c r="D163" s="80">
        <f t="shared" si="1"/>
        <v>-23.689741035462514</v>
      </c>
      <c r="E163" s="84">
        <v>5.2854131127530381E-2</v>
      </c>
      <c r="M163" s="1"/>
      <c r="N163" s="1"/>
    </row>
    <row r="164" spans="1:14" s="31" customFormat="1" x14ac:dyDescent="0.25">
      <c r="A164" s="511"/>
      <c r="B164" s="83" t="s">
        <v>186</v>
      </c>
      <c r="C164" s="79">
        <v>-0.78281784462322379</v>
      </c>
      <c r="D164" s="80">
        <f t="shared" si="1"/>
        <v>-4.8599876016723167</v>
      </c>
      <c r="E164" s="84">
        <v>0.16107404149629043</v>
      </c>
      <c r="M164" s="1"/>
      <c r="N164" s="1"/>
    </row>
    <row r="165" spans="1:14" s="31" customFormat="1" x14ac:dyDescent="0.25">
      <c r="A165" s="511"/>
      <c r="B165" s="83" t="s">
        <v>187</v>
      </c>
      <c r="C165" s="79">
        <v>-5.533127335711369E-3</v>
      </c>
      <c r="D165" s="80">
        <f t="shared" si="1"/>
        <v>-6.9115504942952433E-2</v>
      </c>
      <c r="E165" s="84">
        <v>8.0056238325660542E-2</v>
      </c>
      <c r="M165" s="1"/>
      <c r="N165" s="1"/>
    </row>
    <row r="166" spans="1:14" s="31" customFormat="1" x14ac:dyDescent="0.25">
      <c r="A166" s="511"/>
      <c r="B166" s="83" t="s">
        <v>188</v>
      </c>
      <c r="C166" s="79">
        <v>-0.95676211811226264</v>
      </c>
      <c r="D166" s="80">
        <f t="shared" si="1"/>
        <v>-7.3896284559069558</v>
      </c>
      <c r="E166" s="84">
        <v>0.12947364320427607</v>
      </c>
      <c r="F166" s="1"/>
      <c r="M166" s="1"/>
      <c r="N166" s="1"/>
    </row>
    <row r="167" spans="1:14" s="31" customFormat="1" x14ac:dyDescent="0.25">
      <c r="A167" s="511"/>
      <c r="B167" s="83" t="s">
        <v>189</v>
      </c>
      <c r="C167" s="79">
        <v>-0.72043432979334154</v>
      </c>
      <c r="D167" s="80">
        <f t="shared" si="1"/>
        <v>-6.0846624255057691</v>
      </c>
      <c r="E167" s="84">
        <v>0.1184016925529698</v>
      </c>
      <c r="F167" s="1"/>
      <c r="M167" s="1"/>
      <c r="N167" s="1"/>
    </row>
    <row r="168" spans="1:14" s="31" customFormat="1" x14ac:dyDescent="0.25">
      <c r="A168" s="511"/>
      <c r="B168" s="83" t="s">
        <v>190</v>
      </c>
      <c r="C168" s="79">
        <v>1.0255391550841333</v>
      </c>
      <c r="D168" s="80">
        <f t="shared" si="1"/>
        <v>10.86988570800065</v>
      </c>
      <c r="E168" s="84">
        <v>9.4346820438902815E-2</v>
      </c>
      <c r="F168" s="1"/>
      <c r="M168" s="1"/>
      <c r="N168" s="1"/>
    </row>
    <row r="169" spans="1:14" s="31" customFormat="1" x14ac:dyDescent="0.25">
      <c r="A169" s="511"/>
      <c r="B169" s="83" t="s">
        <v>183</v>
      </c>
      <c r="C169" s="79">
        <v>5.1567977490315071</v>
      </c>
      <c r="D169" s="80">
        <f t="shared" si="1"/>
        <v>94.722458115687189</v>
      </c>
      <c r="E169" s="84">
        <v>5.4441130980082526E-2</v>
      </c>
      <c r="F169" s="1"/>
      <c r="M169" s="1"/>
      <c r="N169" s="1"/>
    </row>
    <row r="170" spans="1:14" s="31" customFormat="1" x14ac:dyDescent="0.25">
      <c r="A170" s="511"/>
      <c r="B170" s="83" t="s">
        <v>184</v>
      </c>
      <c r="C170" s="79">
        <v>1.9335271998287795</v>
      </c>
      <c r="D170" s="80">
        <f t="shared" si="1"/>
        <v>60.296184519433965</v>
      </c>
      <c r="E170" s="84">
        <v>3.2067156740333835E-2</v>
      </c>
      <c r="F170" s="1"/>
      <c r="M170" s="1"/>
      <c r="N170" s="1"/>
    </row>
    <row r="171" spans="1:14" s="31" customFormat="1" x14ac:dyDescent="0.25">
      <c r="A171" s="512"/>
      <c r="B171" s="85" t="s">
        <v>193</v>
      </c>
      <c r="C171" s="79">
        <v>-4.9738422362218815E-2</v>
      </c>
      <c r="D171" s="80">
        <f t="shared" si="1"/>
        <v>-3.6376614531906348</v>
      </c>
      <c r="E171" s="86">
        <v>1.3673186194551632E-2</v>
      </c>
      <c r="M171" s="1"/>
      <c r="N171" s="1"/>
    </row>
    <row r="172" spans="1:14" s="31" customFormat="1" ht="15.75" thickBot="1" x14ac:dyDescent="0.3">
      <c r="A172" s="513" t="s">
        <v>192</v>
      </c>
      <c r="B172" s="87" t="s">
        <v>163</v>
      </c>
      <c r="C172" s="79">
        <v>-2.852581065154729</v>
      </c>
      <c r="D172" s="80">
        <f t="shared" si="1"/>
        <v>-74.844294531831025</v>
      </c>
      <c r="E172" s="88">
        <v>3.8113540691355384E-2</v>
      </c>
      <c r="M172" s="1"/>
      <c r="N172" s="1"/>
    </row>
    <row r="173" spans="1:14" s="31" customFormat="1" x14ac:dyDescent="0.25">
      <c r="A173" s="510"/>
      <c r="B173" s="83"/>
      <c r="C173" s="79"/>
      <c r="D173" s="80"/>
      <c r="E173" s="84"/>
      <c r="M173" s="1"/>
      <c r="N173" s="1"/>
    </row>
    <row r="174" spans="1:14" s="31" customFormat="1" x14ac:dyDescent="0.25">
      <c r="A174" s="511"/>
      <c r="B174" s="83" t="s">
        <v>165</v>
      </c>
      <c r="C174" s="79">
        <v>-0.11111716707701046</v>
      </c>
      <c r="D174" s="80">
        <f t="shared" si="1"/>
        <v>-4.4794078464356399</v>
      </c>
      <c r="E174" s="84">
        <v>2.480621789449888E-2</v>
      </c>
      <c r="M174" s="1"/>
      <c r="N174" s="1"/>
    </row>
    <row r="175" spans="1:14" s="31" customFormat="1" x14ac:dyDescent="0.25">
      <c r="A175" s="511"/>
      <c r="B175" s="83" t="s">
        <v>166</v>
      </c>
      <c r="C175" s="79">
        <v>-0.20607114253475525</v>
      </c>
      <c r="D175" s="80">
        <f t="shared" si="1"/>
        <v>-9.5120286413904118</v>
      </c>
      <c r="E175" s="84">
        <v>2.1664268507147071E-2</v>
      </c>
      <c r="M175" s="1"/>
      <c r="N175" s="1"/>
    </row>
    <row r="176" spans="1:14" s="31" customFormat="1" x14ac:dyDescent="0.25">
      <c r="A176" s="511"/>
      <c r="B176" s="83" t="s">
        <v>167</v>
      </c>
      <c r="C176" s="79">
        <v>-0.26360821542774576</v>
      </c>
      <c r="D176" s="80">
        <f t="shared" si="1"/>
        <v>-7.8760504177133273</v>
      </c>
      <c r="E176" s="84">
        <v>3.3469594713980991E-2</v>
      </c>
      <c r="M176" s="1"/>
      <c r="N176" s="1"/>
    </row>
    <row r="177" spans="1:14" s="31" customFormat="1" x14ac:dyDescent="0.25">
      <c r="A177" s="511"/>
      <c r="B177" s="83" t="s">
        <v>168</v>
      </c>
      <c r="C177" s="79">
        <v>-0.3641716105396528</v>
      </c>
      <c r="D177" s="80">
        <f t="shared" si="1"/>
        <v>-3.7010088948943469</v>
      </c>
      <c r="E177" s="84">
        <v>9.8397929019311062E-2</v>
      </c>
      <c r="M177" s="1"/>
      <c r="N177" s="1"/>
    </row>
    <row r="178" spans="1:14" s="31" customFormat="1" x14ac:dyDescent="0.25">
      <c r="A178" s="511"/>
      <c r="B178" s="83" t="s">
        <v>169</v>
      </c>
      <c r="C178" s="79">
        <v>-0.35643762454243133</v>
      </c>
      <c r="D178" s="80">
        <f t="shared" si="1"/>
        <v>-14.967233111628824</v>
      </c>
      <c r="E178" s="84">
        <v>2.3814530172948021E-2</v>
      </c>
      <c r="M178" s="1"/>
      <c r="N178" s="1"/>
    </row>
    <row r="179" spans="1:14" s="31" customFormat="1" x14ac:dyDescent="0.25">
      <c r="A179" s="511"/>
      <c r="B179" s="83" t="s">
        <v>170</v>
      </c>
      <c r="C179" s="79">
        <v>4.0251359262759405E-3</v>
      </c>
      <c r="D179" s="80">
        <f t="shared" si="1"/>
        <v>0.17594645791760324</v>
      </c>
      <c r="E179" s="84">
        <v>2.2877050063496791E-2</v>
      </c>
      <c r="M179" s="1"/>
      <c r="N179" s="1"/>
    </row>
    <row r="180" spans="1:14" s="31" customFormat="1" x14ac:dyDescent="0.25">
      <c r="A180" s="511"/>
      <c r="B180" s="83" t="s">
        <v>171</v>
      </c>
      <c r="C180" s="79">
        <v>-0.75640054455605266</v>
      </c>
      <c r="D180" s="80">
        <f t="shared" si="1"/>
        <v>-17.487117111185771</v>
      </c>
      <c r="E180" s="84">
        <v>4.3254730882554396E-2</v>
      </c>
      <c r="M180" s="1"/>
      <c r="N180" s="1"/>
    </row>
    <row r="181" spans="1:14" s="31" customFormat="1" x14ac:dyDescent="0.25">
      <c r="A181" s="511"/>
      <c r="B181" s="83" t="s">
        <v>172</v>
      </c>
      <c r="C181" s="79">
        <v>-0.36603988152259592</v>
      </c>
      <c r="D181" s="80">
        <f t="shared" si="1"/>
        <v>-14.726351944329926</v>
      </c>
      <c r="E181" s="84">
        <v>2.4856113917848605E-2</v>
      </c>
      <c r="M181" s="1"/>
      <c r="N181" s="1"/>
    </row>
    <row r="182" spans="1:14" s="31" customFormat="1" x14ac:dyDescent="0.25">
      <c r="A182" s="511"/>
      <c r="B182" s="83" t="s">
        <v>173</v>
      </c>
      <c r="C182" s="79">
        <v>3.5164700802864962E-2</v>
      </c>
      <c r="D182" s="80">
        <f t="shared" si="1"/>
        <v>0.88399425382456487</v>
      </c>
      <c r="E182" s="84">
        <v>3.9779331879959995E-2</v>
      </c>
      <c r="M182" s="1"/>
      <c r="N182" s="1"/>
    </row>
    <row r="183" spans="1:14" s="31" customFormat="1" x14ac:dyDescent="0.25">
      <c r="A183" s="511"/>
      <c r="B183" s="83" t="s">
        <v>174</v>
      </c>
      <c r="C183" s="79">
        <v>0.19472587618701437</v>
      </c>
      <c r="D183" s="80">
        <f t="shared" si="1"/>
        <v>4.4590504386100047</v>
      </c>
      <c r="E183" s="84">
        <v>4.36698079261277E-2</v>
      </c>
      <c r="M183" s="1"/>
      <c r="N183" s="1"/>
    </row>
    <row r="184" spans="1:14" s="31" customFormat="1" x14ac:dyDescent="0.25">
      <c r="A184" s="511"/>
      <c r="B184" s="83"/>
      <c r="C184" s="79"/>
      <c r="D184" s="80"/>
      <c r="E184" s="84"/>
      <c r="M184" s="1"/>
      <c r="N184" s="1"/>
    </row>
    <row r="185" spans="1:14" s="31" customFormat="1" x14ac:dyDescent="0.25">
      <c r="A185" s="511"/>
      <c r="B185" s="83" t="s">
        <v>175</v>
      </c>
      <c r="C185" s="79">
        <v>-0.21477674933077939</v>
      </c>
      <c r="D185" s="80">
        <f t="shared" si="1"/>
        <v>-8.8443806477136988</v>
      </c>
      <c r="E185" s="84">
        <v>2.4283978481444021E-2</v>
      </c>
      <c r="M185" s="1"/>
      <c r="N185" s="1"/>
    </row>
    <row r="186" spans="1:14" s="31" customFormat="1" x14ac:dyDescent="0.25">
      <c r="A186" s="511"/>
      <c r="B186" s="83" t="s">
        <v>176</v>
      </c>
      <c r="C186" s="79">
        <v>0.43905837826939609</v>
      </c>
      <c r="D186" s="80">
        <f t="shared" si="1"/>
        <v>21.317168736877012</v>
      </c>
      <c r="E186" s="84">
        <v>2.0596467743385635E-2</v>
      </c>
      <c r="M186" s="1"/>
      <c r="N186" s="1"/>
    </row>
    <row r="187" spans="1:14" s="31" customFormat="1" x14ac:dyDescent="0.25">
      <c r="A187" s="511"/>
      <c r="B187" s="83" t="s">
        <v>12</v>
      </c>
      <c r="C187" s="79">
        <v>0.98212956637543414</v>
      </c>
      <c r="D187" s="80">
        <f t="shared" si="1"/>
        <v>44.437500109527839</v>
      </c>
      <c r="E187" s="84">
        <v>2.2101368527813647E-2</v>
      </c>
      <c r="M187" s="1"/>
      <c r="N187" s="1"/>
    </row>
    <row r="188" spans="1:14" s="31" customFormat="1" x14ac:dyDescent="0.25">
      <c r="A188" s="511"/>
      <c r="B188" s="83" t="s">
        <v>10</v>
      </c>
      <c r="C188" s="79">
        <v>-0.36264065146074215</v>
      </c>
      <c r="D188" s="80">
        <f t="shared" si="1"/>
        <v>-16.445551998558933</v>
      </c>
      <c r="E188" s="84">
        <v>2.2050986886455324E-2</v>
      </c>
      <c r="M188" s="1"/>
      <c r="N188" s="1"/>
    </row>
    <row r="189" spans="1:14" s="31" customFormat="1" x14ac:dyDescent="0.25">
      <c r="A189" s="511"/>
      <c r="B189" s="83" t="s">
        <v>186</v>
      </c>
      <c r="C189" s="79">
        <v>-2.7047527661521964E-2</v>
      </c>
      <c r="D189" s="80">
        <f t="shared" ref="D189:D196" si="2">C189/E189</f>
        <v>-0.38236675152551719</v>
      </c>
      <c r="E189" s="84">
        <v>7.0737132749150528E-2</v>
      </c>
      <c r="F189" s="1"/>
      <c r="M189" s="1"/>
      <c r="N189" s="1"/>
    </row>
    <row r="190" spans="1:14" s="31" customFormat="1" x14ac:dyDescent="0.25">
      <c r="A190" s="511"/>
      <c r="B190" s="83" t="s">
        <v>187</v>
      </c>
      <c r="C190" s="79">
        <v>-0.51052287599247059</v>
      </c>
      <c r="D190" s="80">
        <f t="shared" si="2"/>
        <v>-7.2731255118239915</v>
      </c>
      <c r="E190" s="84">
        <v>7.0193051826550848E-2</v>
      </c>
      <c r="F190" s="1"/>
      <c r="M190" s="1"/>
      <c r="N190" s="1"/>
    </row>
    <row r="191" spans="1:14" s="31" customFormat="1" x14ac:dyDescent="0.25">
      <c r="A191" s="511"/>
      <c r="B191" s="83" t="s">
        <v>188</v>
      </c>
      <c r="C191" s="79">
        <v>-0.29613203960193651</v>
      </c>
      <c r="D191" s="80">
        <f t="shared" si="2"/>
        <v>-4.2197121915697444</v>
      </c>
      <c r="E191" s="84">
        <v>7.0178255330673303E-2</v>
      </c>
      <c r="F191" s="1"/>
      <c r="M191" s="1"/>
      <c r="N191" s="1"/>
    </row>
    <row r="192" spans="1:14" s="31" customFormat="1" x14ac:dyDescent="0.25">
      <c r="A192" s="511"/>
      <c r="B192" s="83" t="s">
        <v>189</v>
      </c>
      <c r="C192" s="79">
        <v>-0.33410009682459396</v>
      </c>
      <c r="D192" s="80">
        <f t="shared" si="2"/>
        <v>-4.3920351163266638</v>
      </c>
      <c r="E192" s="84">
        <v>7.6069541334638266E-2</v>
      </c>
      <c r="F192" s="1"/>
      <c r="M192" s="1"/>
      <c r="N192" s="1"/>
    </row>
    <row r="193" spans="1:14" s="31" customFormat="1" x14ac:dyDescent="0.25">
      <c r="A193" s="511"/>
      <c r="B193" s="83" t="s">
        <v>190</v>
      </c>
      <c r="C193" s="79">
        <v>-0.25107795582598158</v>
      </c>
      <c r="D193" s="80">
        <f t="shared" si="2"/>
        <v>-2.8273761743924739</v>
      </c>
      <c r="E193" s="84">
        <v>8.8802458654066926E-2</v>
      </c>
      <c r="F193" s="1"/>
      <c r="M193" s="1"/>
      <c r="N193" s="1"/>
    </row>
    <row r="194" spans="1:14" s="31" customFormat="1" x14ac:dyDescent="0.25">
      <c r="A194" s="511"/>
      <c r="B194" s="83" t="s">
        <v>183</v>
      </c>
      <c r="C194" s="79">
        <v>3.9643836938563695</v>
      </c>
      <c r="D194" s="80">
        <f t="shared" si="2"/>
        <v>79.833361143510018</v>
      </c>
      <c r="E194" s="84">
        <v>4.9658233563909651E-2</v>
      </c>
      <c r="M194" s="1"/>
      <c r="N194" s="1"/>
    </row>
    <row r="195" spans="1:14" s="31" customFormat="1" x14ac:dyDescent="0.25">
      <c r="A195" s="511"/>
      <c r="B195" s="83" t="s">
        <v>184</v>
      </c>
      <c r="C195" s="79">
        <v>1.1789970723272631</v>
      </c>
      <c r="D195" s="80">
        <f t="shared" si="2"/>
        <v>55.20927260947132</v>
      </c>
      <c r="E195" s="84">
        <v>2.1355055348528582E-2</v>
      </c>
      <c r="M195" s="1"/>
      <c r="N195" s="1"/>
    </row>
    <row r="196" spans="1:14" s="31" customFormat="1" ht="15.75" thickBot="1" x14ac:dyDescent="0.3">
      <c r="A196" s="514"/>
      <c r="B196" s="89" t="s">
        <v>193</v>
      </c>
      <c r="C196" s="79">
        <v>0.10170273573946913</v>
      </c>
      <c r="D196" s="80">
        <f t="shared" si="2"/>
        <v>11.080754434347396</v>
      </c>
      <c r="E196" s="90">
        <v>9.1783223193014421E-3</v>
      </c>
      <c r="M196" s="1"/>
      <c r="N196" s="1"/>
    </row>
    <row r="197" spans="1:14" s="31" customFormat="1" x14ac:dyDescent="0.25">
      <c r="A197" s="72"/>
      <c r="B197" s="72"/>
      <c r="C197" s="72"/>
      <c r="D197" s="72"/>
      <c r="E197" s="72"/>
      <c r="F197" s="72"/>
      <c r="G197" s="72"/>
      <c r="H197" s="72"/>
      <c r="I197" s="72"/>
      <c r="J197" s="72"/>
      <c r="K197" s="72"/>
      <c r="M197" s="1"/>
      <c r="N197" s="1"/>
    </row>
    <row r="198" spans="1:14" s="31" customFormat="1" x14ac:dyDescent="0.25">
      <c r="A198" s="31" t="s">
        <v>269</v>
      </c>
      <c r="C198" s="1"/>
      <c r="D198" s="1"/>
      <c r="E198" s="1"/>
      <c r="F198" s="1"/>
      <c r="M198" s="1"/>
      <c r="N198" s="1"/>
    </row>
    <row r="199" spans="1:14" s="31" customFormat="1" ht="15.75" customHeight="1" thickBot="1" x14ac:dyDescent="0.3">
      <c r="A199" s="498" t="s">
        <v>93</v>
      </c>
      <c r="B199" s="515"/>
      <c r="C199" s="515"/>
      <c r="D199" s="515"/>
      <c r="E199" s="515"/>
      <c r="F199" s="515"/>
      <c r="G199" s="515"/>
      <c r="H199" s="515"/>
      <c r="I199" s="515"/>
      <c r="J199" s="515"/>
      <c r="K199" s="72"/>
    </row>
    <row r="200" spans="1:14" s="31" customFormat="1" ht="15.75" customHeight="1" thickBot="1" x14ac:dyDescent="0.3">
      <c r="A200" s="516" t="s">
        <v>185</v>
      </c>
      <c r="B200" s="517"/>
      <c r="C200" s="519" t="s">
        <v>161</v>
      </c>
      <c r="D200" s="505" t="s">
        <v>266</v>
      </c>
      <c r="E200" s="505" t="s">
        <v>162</v>
      </c>
      <c r="K200" s="72"/>
    </row>
    <row r="201" spans="1:14" s="31" customFormat="1" ht="15.75" thickBot="1" x14ac:dyDescent="0.3">
      <c r="A201" s="514"/>
      <c r="B201" s="518"/>
      <c r="C201" s="520"/>
      <c r="D201" s="521"/>
      <c r="E201" s="521"/>
      <c r="K201" s="72"/>
    </row>
    <row r="202" spans="1:14" s="31" customFormat="1" x14ac:dyDescent="0.25">
      <c r="A202" s="509" t="s">
        <v>268</v>
      </c>
      <c r="B202" s="81" t="s">
        <v>163</v>
      </c>
      <c r="C202" s="79">
        <v>-1.7672742845571559</v>
      </c>
      <c r="D202" s="80">
        <f t="shared" ref="D202:D265" si="3">C202/E202</f>
        <v>-111.38279179751513</v>
      </c>
      <c r="E202" s="79">
        <v>1.5866672544623563E-2</v>
      </c>
      <c r="K202" s="72"/>
    </row>
    <row r="203" spans="1:14" s="31" customFormat="1" x14ac:dyDescent="0.25">
      <c r="A203" s="511"/>
      <c r="B203" s="83" t="s">
        <v>164</v>
      </c>
      <c r="C203" s="79">
        <v>0</v>
      </c>
      <c r="D203" s="80"/>
      <c r="E203" s="79"/>
      <c r="K203" s="72"/>
    </row>
    <row r="204" spans="1:14" s="31" customFormat="1" x14ac:dyDescent="0.25">
      <c r="A204" s="511"/>
      <c r="B204" s="83" t="s">
        <v>165</v>
      </c>
      <c r="C204" s="79">
        <v>0.6823733123580753</v>
      </c>
      <c r="D204" s="80">
        <f t="shared" si="3"/>
        <v>79.081866276286291</v>
      </c>
      <c r="E204" s="79">
        <v>8.6286951040594456E-3</v>
      </c>
      <c r="K204" s="72"/>
    </row>
    <row r="205" spans="1:14" s="31" customFormat="1" x14ac:dyDescent="0.25">
      <c r="A205" s="511"/>
      <c r="B205" s="83" t="s">
        <v>166</v>
      </c>
      <c r="C205" s="79">
        <v>-7.5117631436607213E-2</v>
      </c>
      <c r="D205" s="80">
        <f t="shared" si="3"/>
        <v>-8.1423686116171297</v>
      </c>
      <c r="E205" s="79">
        <v>9.2255257677026654E-3</v>
      </c>
      <c r="K205" s="72"/>
    </row>
    <row r="206" spans="1:14" s="31" customFormat="1" x14ac:dyDescent="0.25">
      <c r="A206" s="511"/>
      <c r="B206" s="83" t="s">
        <v>167</v>
      </c>
      <c r="C206" s="79">
        <v>-1.3190700656974801E-2</v>
      </c>
      <c r="D206" s="80">
        <f t="shared" si="3"/>
        <v>-1.1969218841823444</v>
      </c>
      <c r="E206" s="79">
        <v>1.1020519242979495E-2</v>
      </c>
      <c r="K206" s="72"/>
    </row>
    <row r="207" spans="1:14" s="31" customFormat="1" x14ac:dyDescent="0.25">
      <c r="A207" s="511"/>
      <c r="B207" s="83" t="s">
        <v>168</v>
      </c>
      <c r="C207" s="79">
        <v>0.22988878326048939</v>
      </c>
      <c r="D207" s="80">
        <f t="shared" si="3"/>
        <v>16.177486338150324</v>
      </c>
      <c r="E207" s="79">
        <v>1.4210414303880913E-2</v>
      </c>
      <c r="K207" s="72"/>
    </row>
    <row r="208" spans="1:14" s="31" customFormat="1" x14ac:dyDescent="0.25">
      <c r="A208" s="511"/>
      <c r="B208" s="83" t="s">
        <v>169</v>
      </c>
      <c r="C208" s="79">
        <v>0.53338597289161305</v>
      </c>
      <c r="D208" s="80">
        <f t="shared" si="3"/>
        <v>57.19176848878346</v>
      </c>
      <c r="E208" s="79">
        <v>9.326271716815708E-3</v>
      </c>
      <c r="K208" s="72"/>
    </row>
    <row r="209" spans="1:11" s="31" customFormat="1" x14ac:dyDescent="0.25">
      <c r="A209" s="511"/>
      <c r="B209" s="83" t="s">
        <v>170</v>
      </c>
      <c r="C209" s="79">
        <v>-0.14570776954796347</v>
      </c>
      <c r="D209" s="80">
        <f t="shared" si="3"/>
        <v>-17.638350819436045</v>
      </c>
      <c r="E209" s="79">
        <v>8.2608499535798564E-3</v>
      </c>
      <c r="K209" s="72"/>
    </row>
    <row r="210" spans="1:11" s="31" customFormat="1" x14ac:dyDescent="0.25">
      <c r="A210" s="511"/>
      <c r="B210" s="83" t="s">
        <v>171</v>
      </c>
      <c r="C210" s="79">
        <v>0.31178866175163494</v>
      </c>
      <c r="D210" s="80">
        <f t="shared" si="3"/>
        <v>22.219716167865904</v>
      </c>
      <c r="E210" s="79">
        <v>1.4032072209929617E-2</v>
      </c>
      <c r="K210" s="72"/>
    </row>
    <row r="211" spans="1:11" s="31" customFormat="1" x14ac:dyDescent="0.25">
      <c r="A211" s="511"/>
      <c r="B211" s="83" t="s">
        <v>172</v>
      </c>
      <c r="C211" s="79">
        <v>5.3406288413938061E-2</v>
      </c>
      <c r="D211" s="80">
        <f t="shared" si="3"/>
        <v>6.6001303650949232</v>
      </c>
      <c r="E211" s="79">
        <v>8.0917020512775838E-3</v>
      </c>
      <c r="K211" s="72"/>
    </row>
    <row r="212" spans="1:11" s="31" customFormat="1" x14ac:dyDescent="0.25">
      <c r="A212" s="511"/>
      <c r="B212" s="83" t="s">
        <v>173</v>
      </c>
      <c r="C212" s="79">
        <v>-9.4865826448709955E-3</v>
      </c>
      <c r="D212" s="80">
        <f t="shared" si="3"/>
        <v>-0.65558653299421521</v>
      </c>
      <c r="E212" s="79">
        <v>1.4470374492812688E-2</v>
      </c>
      <c r="K212" s="72"/>
    </row>
    <row r="213" spans="1:11" s="31" customFormat="1" x14ac:dyDescent="0.25">
      <c r="A213" s="511"/>
      <c r="B213" s="83" t="s">
        <v>174</v>
      </c>
      <c r="C213" s="79">
        <v>8.687029153718212E-2</v>
      </c>
      <c r="D213" s="80">
        <f t="shared" si="3"/>
        <v>5.0307348838819621</v>
      </c>
      <c r="E213" s="79">
        <v>1.7267912848181882E-2</v>
      </c>
      <c r="K213" s="72"/>
    </row>
    <row r="214" spans="1:11" s="31" customFormat="1" x14ac:dyDescent="0.25">
      <c r="A214" s="511"/>
      <c r="B214" s="83" t="s">
        <v>271</v>
      </c>
      <c r="C214" s="79">
        <v>-0.52298507879868905</v>
      </c>
      <c r="D214" s="80">
        <f t="shared" si="3"/>
        <v>-78.254303056168936</v>
      </c>
      <c r="E214" s="79">
        <v>6.6831478701344224E-3</v>
      </c>
      <c r="K214" s="72"/>
    </row>
    <row r="215" spans="1:11" s="31" customFormat="1" x14ac:dyDescent="0.25">
      <c r="A215" s="511"/>
      <c r="B215" s="83" t="s">
        <v>175</v>
      </c>
      <c r="C215" s="79">
        <v>3.8970619319027622E-2</v>
      </c>
      <c r="D215" s="80">
        <f t="shared" si="3"/>
        <v>5.0504658634687107</v>
      </c>
      <c r="E215" s="79">
        <v>7.7162424957491369E-3</v>
      </c>
      <c r="K215" s="72"/>
    </row>
    <row r="216" spans="1:11" s="31" customFormat="1" x14ac:dyDescent="0.25">
      <c r="A216" s="511"/>
      <c r="B216" s="83" t="s">
        <v>176</v>
      </c>
      <c r="C216" s="79">
        <v>4.7783898640358966E-2</v>
      </c>
      <c r="D216" s="80">
        <f t="shared" si="3"/>
        <v>5.8654284055330601</v>
      </c>
      <c r="E216" s="79">
        <v>8.1467022247314058E-3</v>
      </c>
      <c r="K216" s="72"/>
    </row>
    <row r="217" spans="1:11" s="31" customFormat="1" x14ac:dyDescent="0.25">
      <c r="A217" s="511"/>
      <c r="B217" s="83" t="s">
        <v>12</v>
      </c>
      <c r="C217" s="79">
        <v>-9.7808715521896697E-2</v>
      </c>
      <c r="D217" s="80">
        <f t="shared" si="3"/>
        <v>-9.4547105666590134</v>
      </c>
      <c r="E217" s="79">
        <v>1.0344971940950605E-2</v>
      </c>
      <c r="K217" s="72"/>
    </row>
    <row r="218" spans="1:11" s="31" customFormat="1" x14ac:dyDescent="0.25">
      <c r="A218" s="511"/>
      <c r="B218" s="83" t="s">
        <v>10</v>
      </c>
      <c r="C218" s="79">
        <v>7.467184629367675E-2</v>
      </c>
      <c r="D218" s="80">
        <f t="shared" si="3"/>
        <v>10.995650046952894</v>
      </c>
      <c r="E218" s="79">
        <v>6.7910351798045583E-3</v>
      </c>
      <c r="K218" s="72"/>
    </row>
    <row r="219" spans="1:11" s="31" customFormat="1" x14ac:dyDescent="0.25">
      <c r="A219" s="511"/>
      <c r="B219" s="83" t="s">
        <v>186</v>
      </c>
      <c r="C219" s="79">
        <v>-2.6109332215947374E-2</v>
      </c>
      <c r="D219" s="80">
        <f t="shared" si="3"/>
        <v>-1.0465223517947739</v>
      </c>
      <c r="E219" s="79">
        <v>2.4948661795106589E-2</v>
      </c>
      <c r="K219" s="72"/>
    </row>
    <row r="220" spans="1:11" s="31" customFormat="1" x14ac:dyDescent="0.25">
      <c r="A220" s="511"/>
      <c r="B220" s="83" t="s">
        <v>187</v>
      </c>
      <c r="C220" s="79">
        <v>0.17067530724291663</v>
      </c>
      <c r="D220" s="80">
        <f t="shared" si="3"/>
        <v>7.6866908663143949</v>
      </c>
      <c r="E220" s="79">
        <v>2.2204003024353679E-2</v>
      </c>
      <c r="K220" s="72"/>
    </row>
    <row r="221" spans="1:11" s="31" customFormat="1" x14ac:dyDescent="0.25">
      <c r="A221" s="511"/>
      <c r="B221" s="83" t="s">
        <v>188</v>
      </c>
      <c r="C221" s="79">
        <v>-0.13070466551007628</v>
      </c>
      <c r="D221" s="80">
        <f t="shared" si="3"/>
        <v>-6.1658293356302041</v>
      </c>
      <c r="E221" s="79">
        <v>2.1198229531715879E-2</v>
      </c>
      <c r="K221" s="72"/>
    </row>
    <row r="222" spans="1:11" s="31" customFormat="1" x14ac:dyDescent="0.25">
      <c r="A222" s="511"/>
      <c r="B222" s="83" t="s">
        <v>189</v>
      </c>
      <c r="C222" s="79">
        <v>1.2731611608370505E-2</v>
      </c>
      <c r="D222" s="80">
        <f t="shared" si="3"/>
        <v>0.51048956016814795</v>
      </c>
      <c r="E222" s="79">
        <v>2.4940003874274912E-2</v>
      </c>
      <c r="K222" s="72"/>
    </row>
    <row r="223" spans="1:11" s="31" customFormat="1" x14ac:dyDescent="0.25">
      <c r="A223" s="511"/>
      <c r="B223" s="83" t="s">
        <v>190</v>
      </c>
      <c r="C223" s="79">
        <v>6.2953745813579806E-2</v>
      </c>
      <c r="D223" s="80">
        <f t="shared" si="3"/>
        <v>2.1470479125688695</v>
      </c>
      <c r="E223" s="79">
        <v>2.932107171202239E-2</v>
      </c>
      <c r="K223" s="72"/>
    </row>
    <row r="224" spans="1:11" s="31" customFormat="1" x14ac:dyDescent="0.25">
      <c r="A224" s="511"/>
      <c r="B224" s="83" t="s">
        <v>183</v>
      </c>
      <c r="C224" s="79">
        <v>2.6531940745996074</v>
      </c>
      <c r="D224" s="80">
        <f t="shared" si="3"/>
        <v>109.71593649812101</v>
      </c>
      <c r="E224" s="79">
        <v>2.4182394639132902E-2</v>
      </c>
      <c r="K224" s="72"/>
    </row>
    <row r="225" spans="1:11" s="31" customFormat="1" x14ac:dyDescent="0.25">
      <c r="A225" s="511"/>
      <c r="B225" s="83" t="s">
        <v>184</v>
      </c>
      <c r="C225" s="79">
        <v>0.6451857248072469</v>
      </c>
      <c r="D225" s="80">
        <f t="shared" si="3"/>
        <v>85.403538928248608</v>
      </c>
      <c r="E225" s="79">
        <v>7.5545549154502458E-3</v>
      </c>
      <c r="K225" s="72"/>
    </row>
    <row r="226" spans="1:11" s="31" customFormat="1" x14ac:dyDescent="0.25">
      <c r="A226" s="512"/>
      <c r="B226" s="85" t="s">
        <v>193</v>
      </c>
      <c r="C226" s="79">
        <v>4.054907814205426E-2</v>
      </c>
      <c r="D226" s="80">
        <f t="shared" si="3"/>
        <v>12.634823286885588</v>
      </c>
      <c r="E226" s="79">
        <v>3.2093110620820858E-3</v>
      </c>
      <c r="K226" s="72"/>
    </row>
    <row r="227" spans="1:11" s="31" customFormat="1" x14ac:dyDescent="0.25">
      <c r="A227" s="522" t="s">
        <v>191</v>
      </c>
      <c r="B227" s="87" t="s">
        <v>163</v>
      </c>
      <c r="C227" s="79">
        <v>-5.1874226180383571</v>
      </c>
      <c r="D227" s="80">
        <f t="shared" si="3"/>
        <v>-104.48261131208099</v>
      </c>
      <c r="E227" s="79">
        <v>4.9648669313441557E-2</v>
      </c>
      <c r="K227" s="72"/>
    </row>
    <row r="228" spans="1:11" s="31" customFormat="1" x14ac:dyDescent="0.25">
      <c r="A228" s="511"/>
      <c r="B228" s="83" t="s">
        <v>164</v>
      </c>
      <c r="C228" s="79">
        <v>0</v>
      </c>
      <c r="D228" s="80"/>
      <c r="E228" s="79"/>
      <c r="K228" s="72"/>
    </row>
    <row r="229" spans="1:11" s="31" customFormat="1" x14ac:dyDescent="0.25">
      <c r="A229" s="511"/>
      <c r="B229" s="83" t="s">
        <v>165</v>
      </c>
      <c r="C229" s="79">
        <v>0.62763254285324743</v>
      </c>
      <c r="D229" s="80">
        <f t="shared" si="3"/>
        <v>24.790510977203166</v>
      </c>
      <c r="E229" s="79">
        <v>2.531745083553966E-2</v>
      </c>
      <c r="K229" s="72"/>
    </row>
    <row r="230" spans="1:11" s="31" customFormat="1" x14ac:dyDescent="0.25">
      <c r="A230" s="511"/>
      <c r="B230" s="83" t="s">
        <v>166</v>
      </c>
      <c r="C230" s="79">
        <v>-1.9606207237061777E-2</v>
      </c>
      <c r="D230" s="80">
        <f t="shared" si="3"/>
        <v>-0.72300818700121261</v>
      </c>
      <c r="E230" s="79">
        <v>2.7117545263742489E-2</v>
      </c>
      <c r="K230" s="72"/>
    </row>
    <row r="231" spans="1:11" s="31" customFormat="1" x14ac:dyDescent="0.25">
      <c r="A231" s="511"/>
      <c r="B231" s="83" t="s">
        <v>167</v>
      </c>
      <c r="C231" s="79">
        <v>-0.34196455784474517</v>
      </c>
      <c r="D231" s="80">
        <f t="shared" si="3"/>
        <v>-10.077610662449752</v>
      </c>
      <c r="E231" s="79">
        <v>3.3933098757123199E-2</v>
      </c>
      <c r="K231" s="72"/>
    </row>
    <row r="232" spans="1:11" s="31" customFormat="1" x14ac:dyDescent="0.25">
      <c r="A232" s="511"/>
      <c r="B232" s="83" t="s">
        <v>168</v>
      </c>
      <c r="C232" s="79">
        <v>-0.5193703725215999</v>
      </c>
      <c r="D232" s="80">
        <f t="shared" si="3"/>
        <v>-11.897101661640098</v>
      </c>
      <c r="E232" s="79">
        <v>4.3655201686324085E-2</v>
      </c>
      <c r="K232" s="72"/>
    </row>
    <row r="233" spans="1:11" s="31" customFormat="1" x14ac:dyDescent="0.25">
      <c r="A233" s="511"/>
      <c r="B233" s="83" t="s">
        <v>169</v>
      </c>
      <c r="C233" s="79">
        <v>-0.34662196467479978</v>
      </c>
      <c r="D233" s="80">
        <f t="shared" si="3"/>
        <v>-12.760442612552628</v>
      </c>
      <c r="E233" s="79">
        <v>2.7163788529860462E-2</v>
      </c>
      <c r="K233" s="72"/>
    </row>
    <row r="234" spans="1:11" s="31" customFormat="1" x14ac:dyDescent="0.25">
      <c r="A234" s="511"/>
      <c r="B234" s="83" t="s">
        <v>170</v>
      </c>
      <c r="C234" s="79">
        <v>1.8355302028446256E-2</v>
      </c>
      <c r="D234" s="80">
        <f t="shared" si="3"/>
        <v>0.61797115237784217</v>
      </c>
      <c r="E234" s="79">
        <v>2.9702522452412779E-2</v>
      </c>
      <c r="K234" s="72"/>
    </row>
    <row r="235" spans="1:11" s="31" customFormat="1" x14ac:dyDescent="0.25">
      <c r="A235" s="511"/>
      <c r="B235" s="83" t="s">
        <v>171</v>
      </c>
      <c r="C235" s="79">
        <v>-0.31817597411283988</v>
      </c>
      <c r="D235" s="80">
        <f t="shared" si="3"/>
        <v>-8.1611623395396382</v>
      </c>
      <c r="E235" s="79">
        <v>3.8986600299729834E-2</v>
      </c>
      <c r="K235" s="72"/>
    </row>
    <row r="236" spans="1:11" s="31" customFormat="1" x14ac:dyDescent="0.25">
      <c r="A236" s="511"/>
      <c r="B236" s="83" t="s">
        <v>172</v>
      </c>
      <c r="C236" s="79">
        <v>0.37768436709530906</v>
      </c>
      <c r="D236" s="80">
        <f t="shared" si="3"/>
        <v>15.970375353197282</v>
      </c>
      <c r="E236" s="79">
        <v>2.3649060134312769E-2</v>
      </c>
      <c r="K236" s="72"/>
    </row>
    <row r="237" spans="1:11" s="31" customFormat="1" x14ac:dyDescent="0.25">
      <c r="A237" s="511"/>
      <c r="B237" s="83" t="s">
        <v>173</v>
      </c>
      <c r="C237" s="79">
        <v>-4.9941863710836462E-2</v>
      </c>
      <c r="D237" s="80">
        <f t="shared" si="3"/>
        <v>-1.4873510177480291</v>
      </c>
      <c r="E237" s="79">
        <v>3.3577725173747165E-2</v>
      </c>
      <c r="K237" s="72"/>
    </row>
    <row r="238" spans="1:11" s="31" customFormat="1" x14ac:dyDescent="0.25">
      <c r="A238" s="511"/>
      <c r="B238" s="83" t="s">
        <v>174</v>
      </c>
      <c r="C238" s="79">
        <v>0.13656088211969356</v>
      </c>
      <c r="D238" s="80">
        <f t="shared" si="3"/>
        <v>3.5779632162674968</v>
      </c>
      <c r="E238" s="79">
        <v>3.8167212423763482E-2</v>
      </c>
      <c r="K238" s="72"/>
    </row>
    <row r="239" spans="1:11" s="31" customFormat="1" x14ac:dyDescent="0.25">
      <c r="A239" s="511"/>
      <c r="B239" s="83" t="s">
        <v>271</v>
      </c>
      <c r="C239" s="79">
        <v>-0.52616251132852532</v>
      </c>
      <c r="D239" s="80">
        <f t="shared" si="3"/>
        <v>-25.928984913362491</v>
      </c>
      <c r="E239" s="79">
        <v>2.0292445426869282E-2</v>
      </c>
      <c r="K239" s="72"/>
    </row>
    <row r="240" spans="1:11" s="31" customFormat="1" x14ac:dyDescent="0.25">
      <c r="A240" s="511"/>
      <c r="B240" s="83" t="s">
        <v>175</v>
      </c>
      <c r="C240" s="79">
        <v>7.8669504978849288E-3</v>
      </c>
      <c r="D240" s="80">
        <f t="shared" si="3"/>
        <v>0.35329481950325936</v>
      </c>
      <c r="E240" s="79">
        <v>2.2267381415176261E-2</v>
      </c>
      <c r="K240" s="72"/>
    </row>
    <row r="241" spans="1:11" s="31" customFormat="1" x14ac:dyDescent="0.25">
      <c r="A241" s="511"/>
      <c r="B241" s="83" t="s">
        <v>176</v>
      </c>
      <c r="C241" s="79">
        <v>0.17640137991903071</v>
      </c>
      <c r="D241" s="80">
        <f t="shared" si="3"/>
        <v>5.5268293438920155</v>
      </c>
      <c r="E241" s="79">
        <v>3.191728366174016E-2</v>
      </c>
      <c r="K241" s="72"/>
    </row>
    <row r="242" spans="1:11" s="31" customFormat="1" x14ac:dyDescent="0.25">
      <c r="A242" s="511"/>
      <c r="B242" s="83" t="s">
        <v>12</v>
      </c>
      <c r="C242" s="79">
        <v>1.5005158327017085</v>
      </c>
      <c r="D242" s="80">
        <f t="shared" si="3"/>
        <v>69.917991343820219</v>
      </c>
      <c r="E242" s="79">
        <v>2.1461083247128112E-2</v>
      </c>
      <c r="K242" s="72"/>
    </row>
    <row r="243" spans="1:11" s="31" customFormat="1" x14ac:dyDescent="0.25">
      <c r="A243" s="511"/>
      <c r="B243" s="83" t="s">
        <v>10</v>
      </c>
      <c r="C243" s="79">
        <v>-0.88391283882799354</v>
      </c>
      <c r="D243" s="80">
        <f t="shared" si="3"/>
        <v>-22.794596305823923</v>
      </c>
      <c r="E243" s="79">
        <v>3.8777297345781794E-2</v>
      </c>
      <c r="K243" s="72"/>
    </row>
    <row r="244" spans="1:11" s="31" customFormat="1" x14ac:dyDescent="0.25">
      <c r="A244" s="511"/>
      <c r="B244" s="83" t="s">
        <v>186</v>
      </c>
      <c r="C244" s="79">
        <v>0.40214635097974039</v>
      </c>
      <c r="D244" s="80">
        <f t="shared" si="3"/>
        <v>5.200486007633212</v>
      </c>
      <c r="E244" s="79">
        <v>7.7328609362562403E-2</v>
      </c>
      <c r="K244" s="72"/>
    </row>
    <row r="245" spans="1:11" s="31" customFormat="1" x14ac:dyDescent="0.25">
      <c r="A245" s="511"/>
      <c r="B245" s="83" t="s">
        <v>187</v>
      </c>
      <c r="C245" s="79">
        <v>0.44431908259510616</v>
      </c>
      <c r="D245" s="80">
        <f t="shared" si="3"/>
        <v>8.9859256662823874</v>
      </c>
      <c r="E245" s="79">
        <v>4.9446111518851192E-2</v>
      </c>
      <c r="K245" s="72"/>
    </row>
    <row r="246" spans="1:11" s="31" customFormat="1" x14ac:dyDescent="0.25">
      <c r="A246" s="511"/>
      <c r="B246" s="83" t="s">
        <v>188</v>
      </c>
      <c r="C246" s="79">
        <v>-0.80862385323948338</v>
      </c>
      <c r="D246" s="80">
        <f t="shared" si="3"/>
        <v>-9.0629396335098829</v>
      </c>
      <c r="E246" s="79">
        <v>8.9223131339154757E-2</v>
      </c>
      <c r="K246" s="72"/>
    </row>
    <row r="247" spans="1:11" s="31" customFormat="1" x14ac:dyDescent="0.25">
      <c r="A247" s="511"/>
      <c r="B247" s="83" t="s">
        <v>189</v>
      </c>
      <c r="C247" s="79">
        <v>-0.36318402727118526</v>
      </c>
      <c r="D247" s="80">
        <f t="shared" si="3"/>
        <v>-4.1324594436947111</v>
      </c>
      <c r="E247" s="79">
        <v>8.7885684595242652E-2</v>
      </c>
      <c r="K247" s="72"/>
    </row>
    <row r="248" spans="1:11" s="31" customFormat="1" x14ac:dyDescent="0.25">
      <c r="A248" s="511"/>
      <c r="B248" s="83" t="s">
        <v>190</v>
      </c>
      <c r="C248" s="79">
        <v>0.52506582202925622</v>
      </c>
      <c r="D248" s="80">
        <f t="shared" si="3"/>
        <v>6.2842064052636211</v>
      </c>
      <c r="E248" s="79">
        <v>8.3553242552546272E-2</v>
      </c>
      <c r="K248" s="72"/>
    </row>
    <row r="249" spans="1:11" s="31" customFormat="1" x14ac:dyDescent="0.25">
      <c r="A249" s="511"/>
      <c r="B249" s="83" t="s">
        <v>183</v>
      </c>
      <c r="C249" s="79">
        <v>5.26104034763177</v>
      </c>
      <c r="D249" s="80">
        <f t="shared" si="3"/>
        <v>154.41160257329452</v>
      </c>
      <c r="E249" s="79">
        <v>3.4071535169350457E-2</v>
      </c>
      <c r="K249" s="72"/>
    </row>
    <row r="250" spans="1:11" s="31" customFormat="1" x14ac:dyDescent="0.25">
      <c r="A250" s="511"/>
      <c r="B250" s="83" t="s">
        <v>184</v>
      </c>
      <c r="C250" s="79">
        <v>1.5242772347409859</v>
      </c>
      <c r="D250" s="80">
        <f t="shared" si="3"/>
        <v>56.565430204574874</v>
      </c>
      <c r="E250" s="79">
        <v>2.6947151806823985E-2</v>
      </c>
      <c r="K250" s="72"/>
    </row>
    <row r="251" spans="1:11" s="31" customFormat="1" x14ac:dyDescent="0.25">
      <c r="A251" s="512"/>
      <c r="B251" s="85" t="s">
        <v>193</v>
      </c>
      <c r="C251" s="79">
        <v>0.1240452704023144</v>
      </c>
      <c r="D251" s="80">
        <f t="shared" si="3"/>
        <v>12.730166530640089</v>
      </c>
      <c r="E251" s="79">
        <v>9.7441985620338352E-3</v>
      </c>
      <c r="K251" s="72"/>
    </row>
    <row r="252" spans="1:11" s="31" customFormat="1" ht="15.75" thickBot="1" x14ac:dyDescent="0.3">
      <c r="A252" s="513" t="s">
        <v>192</v>
      </c>
      <c r="B252" s="87" t="s">
        <v>163</v>
      </c>
      <c r="C252" s="79">
        <v>-2.1148808308112144</v>
      </c>
      <c r="D252" s="80">
        <f t="shared" si="3"/>
        <v>-110.63223921264975</v>
      </c>
      <c r="E252" s="79">
        <v>1.9116315875575243E-2</v>
      </c>
      <c r="K252" s="72"/>
    </row>
    <row r="253" spans="1:11" s="31" customFormat="1" x14ac:dyDescent="0.25">
      <c r="A253" s="511"/>
      <c r="B253" s="83" t="s">
        <v>164</v>
      </c>
      <c r="C253" s="79">
        <v>0</v>
      </c>
      <c r="D253" s="80"/>
      <c r="E253" s="79"/>
      <c r="K253" s="72"/>
    </row>
    <row r="254" spans="1:11" s="31" customFormat="1" x14ac:dyDescent="0.25">
      <c r="A254" s="511"/>
      <c r="B254" s="83" t="s">
        <v>165</v>
      </c>
      <c r="C254" s="79">
        <v>0.21821729214149985</v>
      </c>
      <c r="D254" s="80">
        <f t="shared" si="3"/>
        <v>19.9570727177747</v>
      </c>
      <c r="E254" s="79">
        <v>1.0934333668441532E-2</v>
      </c>
      <c r="K254" s="72"/>
    </row>
    <row r="255" spans="1:11" s="31" customFormat="1" x14ac:dyDescent="0.25">
      <c r="A255" s="511"/>
      <c r="B255" s="83" t="s">
        <v>166</v>
      </c>
      <c r="C255" s="79">
        <v>-3.8588810207281103E-2</v>
      </c>
      <c r="D255" s="80">
        <f t="shared" si="3"/>
        <v>-3.661666139408867</v>
      </c>
      <c r="E255" s="79">
        <v>1.0538593290078275E-2</v>
      </c>
      <c r="K255" s="72"/>
    </row>
    <row r="256" spans="1:11" s="31" customFormat="1" x14ac:dyDescent="0.25">
      <c r="A256" s="511"/>
      <c r="B256" s="83" t="s">
        <v>167</v>
      </c>
      <c r="C256" s="79">
        <v>-0.31109700000593787</v>
      </c>
      <c r="D256" s="80">
        <f t="shared" si="3"/>
        <v>-22.836375589419028</v>
      </c>
      <c r="E256" s="79">
        <v>1.3622871054462823E-2</v>
      </c>
      <c r="K256" s="72"/>
    </row>
    <row r="257" spans="1:11" s="31" customFormat="1" x14ac:dyDescent="0.25">
      <c r="A257" s="511"/>
      <c r="B257" s="83" t="s">
        <v>168</v>
      </c>
      <c r="C257" s="79">
        <v>-0.6246182232730616</v>
      </c>
      <c r="D257" s="80">
        <f t="shared" si="3"/>
        <v>-30.750593624001038</v>
      </c>
      <c r="E257" s="79">
        <v>2.0312395621056988E-2</v>
      </c>
      <c r="K257" s="72"/>
    </row>
    <row r="258" spans="1:11" s="31" customFormat="1" x14ac:dyDescent="0.25">
      <c r="A258" s="511"/>
      <c r="B258" s="83" t="s">
        <v>169</v>
      </c>
      <c r="C258" s="79">
        <v>-0.1018630535720112</v>
      </c>
      <c r="D258" s="80">
        <f t="shared" si="3"/>
        <v>-9.302295604075729</v>
      </c>
      <c r="E258" s="79">
        <v>1.0950313547053985E-2</v>
      </c>
      <c r="K258" s="72"/>
    </row>
    <row r="259" spans="1:11" s="31" customFormat="1" x14ac:dyDescent="0.25">
      <c r="A259" s="511"/>
      <c r="B259" s="83" t="s">
        <v>170</v>
      </c>
      <c r="C259" s="79">
        <v>-0.10871396072144356</v>
      </c>
      <c r="D259" s="80">
        <f t="shared" si="3"/>
        <v>-10.241384880173374</v>
      </c>
      <c r="E259" s="79">
        <v>1.0615162108779488E-2</v>
      </c>
      <c r="K259" s="72"/>
    </row>
    <row r="260" spans="1:11" s="31" customFormat="1" x14ac:dyDescent="0.25">
      <c r="A260" s="511"/>
      <c r="B260" s="83" t="s">
        <v>171</v>
      </c>
      <c r="C260" s="79">
        <v>-2.0578168728976196E-2</v>
      </c>
      <c r="D260" s="80">
        <f t="shared" si="3"/>
        <v>-1.2391082746791733</v>
      </c>
      <c r="E260" s="79">
        <v>1.6607240181899553E-2</v>
      </c>
      <c r="K260" s="72"/>
    </row>
    <row r="261" spans="1:11" s="31" customFormat="1" x14ac:dyDescent="0.25">
      <c r="A261" s="511"/>
      <c r="B261" s="83" t="s">
        <v>172</v>
      </c>
      <c r="C261" s="79">
        <v>-0.21324273383652526</v>
      </c>
      <c r="D261" s="80">
        <f t="shared" si="3"/>
        <v>-20.645493374584483</v>
      </c>
      <c r="E261" s="79">
        <v>1.0328778778376714E-2</v>
      </c>
      <c r="K261" s="72"/>
    </row>
    <row r="262" spans="1:11" s="31" customFormat="1" x14ac:dyDescent="0.25">
      <c r="A262" s="511"/>
      <c r="B262" s="83" t="s">
        <v>173</v>
      </c>
      <c r="C262" s="79">
        <v>0.15191030803391725</v>
      </c>
      <c r="D262" s="80">
        <f t="shared" si="3"/>
        <v>8.92463933282583</v>
      </c>
      <c r="E262" s="79">
        <v>1.7021450656854446E-2</v>
      </c>
      <c r="K262" s="72"/>
    </row>
    <row r="263" spans="1:11" s="31" customFormat="1" x14ac:dyDescent="0.25">
      <c r="A263" s="511"/>
      <c r="B263" s="83" t="s">
        <v>174</v>
      </c>
      <c r="C263" s="79">
        <v>0.2147993167753714</v>
      </c>
      <c r="D263" s="80">
        <f t="shared" si="3"/>
        <v>10.966579367804682</v>
      </c>
      <c r="E263" s="79">
        <v>1.9586719757481722E-2</v>
      </c>
      <c r="K263" s="72"/>
    </row>
    <row r="264" spans="1:11" s="31" customFormat="1" x14ac:dyDescent="0.25">
      <c r="A264" s="511"/>
      <c r="B264" s="83" t="s">
        <v>271</v>
      </c>
      <c r="C264" s="79">
        <v>-0.24811014408144605</v>
      </c>
      <c r="D264" s="80">
        <f t="shared" si="3"/>
        <v>-29.403613502732053</v>
      </c>
      <c r="E264" s="79">
        <v>8.43808343686713E-3</v>
      </c>
      <c r="K264" s="72"/>
    </row>
    <row r="265" spans="1:11" s="31" customFormat="1" x14ac:dyDescent="0.25">
      <c r="A265" s="511"/>
      <c r="B265" s="83" t="s">
        <v>175</v>
      </c>
      <c r="C265" s="79">
        <v>-3.1294605813998136E-2</v>
      </c>
      <c r="D265" s="80">
        <f t="shared" si="3"/>
        <v>-3.2042460207411447</v>
      </c>
      <c r="E265" s="79">
        <v>9.7666051893105475E-3</v>
      </c>
      <c r="K265" s="72"/>
    </row>
    <row r="266" spans="1:11" s="31" customFormat="1" x14ac:dyDescent="0.25">
      <c r="A266" s="511"/>
      <c r="B266" s="83" t="s">
        <v>176</v>
      </c>
      <c r="C266" s="79">
        <v>0.19845063999267945</v>
      </c>
      <c r="D266" s="80">
        <f t="shared" ref="D266:D276" si="4">C266/E266</f>
        <v>19.902425211353389</v>
      </c>
      <c r="E266" s="79">
        <v>9.9711787827481829E-3</v>
      </c>
      <c r="K266" s="72"/>
    </row>
    <row r="267" spans="1:11" s="31" customFormat="1" x14ac:dyDescent="0.25">
      <c r="A267" s="511"/>
      <c r="B267" s="83" t="s">
        <v>12</v>
      </c>
      <c r="C267" s="79">
        <v>0.78016928686806797</v>
      </c>
      <c r="D267" s="80">
        <f t="shared" si="4"/>
        <v>76.516921248934651</v>
      </c>
      <c r="E267" s="79">
        <v>1.0196036041883093E-2</v>
      </c>
      <c r="K267" s="72"/>
    </row>
    <row r="268" spans="1:11" s="31" customFormat="1" x14ac:dyDescent="0.25">
      <c r="A268" s="511"/>
      <c r="B268" s="83" t="s">
        <v>10</v>
      </c>
      <c r="C268" s="79">
        <v>-0.185780152587878</v>
      </c>
      <c r="D268" s="80">
        <f t="shared" si="4"/>
        <v>-19.937236405094769</v>
      </c>
      <c r="E268" s="79">
        <v>9.3182499727195722E-3</v>
      </c>
      <c r="K268" s="72"/>
    </row>
    <row r="269" spans="1:11" s="31" customFormat="1" x14ac:dyDescent="0.25">
      <c r="A269" s="511"/>
      <c r="B269" s="83" t="s">
        <v>186</v>
      </c>
      <c r="C269" s="79">
        <v>-5.6953276488685631E-2</v>
      </c>
      <c r="D269" s="80">
        <f t="shared" si="4"/>
        <v>-1.7537457074347516</v>
      </c>
      <c r="E269" s="79">
        <v>3.2475219324694819E-2</v>
      </c>
      <c r="K269" s="72"/>
    </row>
    <row r="270" spans="1:11" s="31" customFormat="1" x14ac:dyDescent="0.25">
      <c r="A270" s="511"/>
      <c r="B270" s="83" t="s">
        <v>187</v>
      </c>
      <c r="C270" s="79">
        <v>0.26370489018380772</v>
      </c>
      <c r="D270" s="80">
        <f t="shared" si="4"/>
        <v>10.748218539371814</v>
      </c>
      <c r="E270" s="79">
        <v>2.4534753291238911E-2</v>
      </c>
      <c r="K270" s="72"/>
    </row>
    <row r="271" spans="1:11" s="31" customFormat="1" x14ac:dyDescent="0.25">
      <c r="A271" s="511"/>
      <c r="B271" s="83" t="s">
        <v>188</v>
      </c>
      <c r="C271" s="79">
        <v>-0.16269036684116622</v>
      </c>
      <c r="D271" s="80">
        <f t="shared" si="4"/>
        <v>-5.8553241694957814</v>
      </c>
      <c r="E271" s="79">
        <v>2.7785031559606366E-2</v>
      </c>
      <c r="K271" s="72"/>
    </row>
    <row r="272" spans="1:11" s="31" customFormat="1" x14ac:dyDescent="0.25">
      <c r="A272" s="511"/>
      <c r="B272" s="83" t="s">
        <v>189</v>
      </c>
      <c r="C272" s="79">
        <v>-8.927195240751104E-2</v>
      </c>
      <c r="D272" s="80">
        <f t="shared" si="4"/>
        <v>-2.8013143147794621</v>
      </c>
      <c r="E272" s="79">
        <v>3.1867881421417402E-2</v>
      </c>
      <c r="K272" s="72"/>
    </row>
    <row r="273" spans="1:14" s="31" customFormat="1" x14ac:dyDescent="0.25">
      <c r="A273" s="511"/>
      <c r="B273" s="83" t="s">
        <v>190</v>
      </c>
      <c r="C273" s="79">
        <v>0.4601299302779886</v>
      </c>
      <c r="D273" s="80">
        <f t="shared" si="4"/>
        <v>14.51642808877944</v>
      </c>
      <c r="E273" s="79">
        <v>3.1697186626347067E-2</v>
      </c>
      <c r="K273" s="72"/>
    </row>
    <row r="274" spans="1:14" s="31" customFormat="1" x14ac:dyDescent="0.25">
      <c r="A274" s="511"/>
      <c r="B274" s="83" t="s">
        <v>183</v>
      </c>
      <c r="C274" s="79">
        <v>3.6409737262632107</v>
      </c>
      <c r="D274" s="80">
        <f t="shared" si="4"/>
        <v>156.03519520967811</v>
      </c>
      <c r="E274" s="79">
        <v>2.3334310707084492E-2</v>
      </c>
      <c r="K274" s="72"/>
    </row>
    <row r="275" spans="1:14" s="31" customFormat="1" x14ac:dyDescent="0.25">
      <c r="A275" s="511"/>
      <c r="B275" s="83" t="s">
        <v>184</v>
      </c>
      <c r="C275" s="79">
        <v>0.57528949467022406</v>
      </c>
      <c r="D275" s="80">
        <f t="shared" si="4"/>
        <v>59.639877276449639</v>
      </c>
      <c r="E275" s="79">
        <v>9.6460543002725475E-3</v>
      </c>
    </row>
    <row r="276" spans="1:14" s="31" customFormat="1" ht="15.75" thickBot="1" x14ac:dyDescent="0.3">
      <c r="A276" s="514"/>
      <c r="B276" s="89" t="s">
        <v>193</v>
      </c>
      <c r="C276" s="79">
        <v>0.12372518494897483</v>
      </c>
      <c r="D276" s="80">
        <f t="shared" si="4"/>
        <v>30.757927517566849</v>
      </c>
      <c r="E276" s="79">
        <v>4.0225462160384954E-3</v>
      </c>
    </row>
    <row r="277" spans="1:14" s="31" customFormat="1" x14ac:dyDescent="0.25">
      <c r="A277" s="72"/>
      <c r="B277" s="72"/>
      <c r="C277" s="72"/>
      <c r="D277" s="72"/>
      <c r="E277" s="72"/>
      <c r="F277" s="72"/>
      <c r="G277" s="72"/>
      <c r="H277" s="72"/>
      <c r="I277" s="72"/>
      <c r="J277" s="72"/>
      <c r="K277" s="72"/>
      <c r="M277" s="1"/>
      <c r="N277" s="1"/>
    </row>
    <row r="278" spans="1:14" s="31" customFormat="1" x14ac:dyDescent="0.25">
      <c r="C278" s="1"/>
      <c r="D278" s="1"/>
      <c r="E278" s="1"/>
      <c r="F278" s="1"/>
      <c r="M278" s="1"/>
      <c r="N278" s="1"/>
    </row>
    <row r="279" spans="1:14" s="31" customFormat="1" x14ac:dyDescent="0.25">
      <c r="A279" s="31" t="s">
        <v>277</v>
      </c>
      <c r="C279" s="1"/>
      <c r="D279" s="1"/>
      <c r="E279" s="1"/>
      <c r="F279" s="1"/>
      <c r="M279" s="1"/>
      <c r="N279" s="1"/>
    </row>
    <row r="280" spans="1:14" s="31" customFormat="1" ht="15.75" thickBot="1" x14ac:dyDescent="0.3">
      <c r="A280" s="498" t="s">
        <v>93</v>
      </c>
      <c r="B280" s="515"/>
      <c r="C280" s="515"/>
      <c r="D280" s="515"/>
      <c r="E280" s="515"/>
      <c r="F280" s="515"/>
      <c r="G280" s="515"/>
      <c r="H280" s="515"/>
      <c r="I280" s="515"/>
      <c r="J280" s="515"/>
      <c r="K280" s="72"/>
      <c r="M280" s="1"/>
      <c r="N280" s="1"/>
    </row>
    <row r="281" spans="1:14" s="31" customFormat="1" ht="15.75" customHeight="1" thickBot="1" x14ac:dyDescent="0.3">
      <c r="A281" s="516" t="s">
        <v>185</v>
      </c>
      <c r="B281" s="517"/>
      <c r="C281" s="519" t="s">
        <v>161</v>
      </c>
      <c r="D281" s="505" t="s">
        <v>266</v>
      </c>
      <c r="E281" s="505" t="s">
        <v>162</v>
      </c>
      <c r="G281" s="1"/>
      <c r="H281" s="1"/>
    </row>
    <row r="282" spans="1:14" s="31" customFormat="1" ht="15.75" thickBot="1" x14ac:dyDescent="0.3">
      <c r="A282" s="514"/>
      <c r="B282" s="518"/>
      <c r="C282" s="520"/>
      <c r="D282" s="521"/>
      <c r="E282" s="521"/>
      <c r="G282" s="1"/>
      <c r="H282" s="1"/>
    </row>
    <row r="283" spans="1:14" s="31" customFormat="1" x14ac:dyDescent="0.25">
      <c r="A283" s="509" t="s">
        <v>191</v>
      </c>
      <c r="B283" s="81" t="s">
        <v>163</v>
      </c>
      <c r="C283" s="79">
        <v>-5.782921853465024</v>
      </c>
      <c r="D283" s="80">
        <f t="shared" ref="D283:D332" si="5">C283/E283</f>
        <v>-54.489079278836542</v>
      </c>
      <c r="E283" s="79">
        <v>0.10612992419769332</v>
      </c>
      <c r="G283" s="1"/>
      <c r="H283" s="1"/>
    </row>
    <row r="284" spans="1:14" s="31" customFormat="1" x14ac:dyDescent="0.25">
      <c r="A284" s="510"/>
      <c r="B284" s="83"/>
      <c r="C284" s="79"/>
      <c r="D284" s="80"/>
      <c r="E284" s="79"/>
      <c r="G284" s="1"/>
      <c r="H284" s="1"/>
    </row>
    <row r="285" spans="1:14" s="31" customFormat="1" x14ac:dyDescent="0.25">
      <c r="A285" s="510"/>
      <c r="B285" s="83"/>
      <c r="C285" s="79"/>
      <c r="D285" s="80"/>
      <c r="E285" s="79"/>
      <c r="G285" s="1"/>
      <c r="H285" s="1"/>
    </row>
    <row r="286" spans="1:14" s="31" customFormat="1" x14ac:dyDescent="0.25">
      <c r="A286" s="510"/>
      <c r="B286" s="83"/>
      <c r="C286" s="79"/>
      <c r="D286" s="80"/>
      <c r="E286" s="79"/>
      <c r="G286" s="1"/>
      <c r="H286" s="1"/>
    </row>
    <row r="287" spans="1:14" s="31" customFormat="1" x14ac:dyDescent="0.25">
      <c r="A287" s="510"/>
      <c r="B287" s="83"/>
      <c r="C287" s="79"/>
      <c r="D287" s="80"/>
      <c r="E287" s="79"/>
      <c r="G287" s="1"/>
      <c r="H287" s="1"/>
    </row>
    <row r="288" spans="1:14" s="31" customFormat="1" x14ac:dyDescent="0.25">
      <c r="A288" s="510"/>
      <c r="B288" s="83"/>
      <c r="C288" s="79"/>
      <c r="D288" s="80"/>
      <c r="E288" s="79"/>
      <c r="G288" s="1"/>
      <c r="H288" s="1"/>
    </row>
    <row r="289" spans="1:8" s="31" customFormat="1" x14ac:dyDescent="0.25">
      <c r="A289" s="511"/>
      <c r="B289" s="83" t="s">
        <v>169</v>
      </c>
      <c r="C289" s="79">
        <v>-0.23482170193249333</v>
      </c>
      <c r="D289" s="80">
        <f t="shared" si="5"/>
        <v>-4.4556684854362798</v>
      </c>
      <c r="E289" s="79">
        <v>5.2701789349909545E-2</v>
      </c>
      <c r="G289" s="1"/>
      <c r="H289" s="1"/>
    </row>
    <row r="290" spans="1:8" s="31" customFormat="1" x14ac:dyDescent="0.25">
      <c r="A290" s="511"/>
      <c r="B290" s="83"/>
      <c r="C290" s="79"/>
      <c r="D290" s="80"/>
      <c r="E290" s="79"/>
      <c r="G290" s="1"/>
      <c r="H290" s="1"/>
    </row>
    <row r="291" spans="1:8" s="31" customFormat="1" x14ac:dyDescent="0.25">
      <c r="A291" s="511"/>
      <c r="B291" s="83"/>
      <c r="C291" s="79"/>
      <c r="D291" s="80"/>
      <c r="E291" s="79"/>
      <c r="G291" s="1"/>
      <c r="H291" s="1"/>
    </row>
    <row r="292" spans="1:8" s="31" customFormat="1" x14ac:dyDescent="0.25">
      <c r="A292" s="511"/>
      <c r="B292" s="83" t="s">
        <v>172</v>
      </c>
      <c r="C292" s="79">
        <v>0.89600332108675562</v>
      </c>
      <c r="D292" s="80">
        <f t="shared" si="5"/>
        <v>14.563874427413376</v>
      </c>
      <c r="E292" s="79">
        <v>6.1522318497900609E-2</v>
      </c>
      <c r="G292" s="1"/>
      <c r="H292" s="1"/>
    </row>
    <row r="293" spans="1:8" s="31" customFormat="1" x14ac:dyDescent="0.25">
      <c r="A293" s="511"/>
      <c r="B293" s="83"/>
      <c r="C293" s="79"/>
      <c r="D293" s="80"/>
      <c r="E293" s="79"/>
      <c r="G293" s="1"/>
      <c r="H293" s="1"/>
    </row>
    <row r="294" spans="1:8" s="31" customFormat="1" x14ac:dyDescent="0.25">
      <c r="A294" s="511"/>
      <c r="B294" s="83" t="s">
        <v>174</v>
      </c>
      <c r="C294" s="79">
        <v>0.27076138525756444</v>
      </c>
      <c r="D294" s="80">
        <f t="shared" si="5"/>
        <v>3.2542721173198124</v>
      </c>
      <c r="E294" s="79">
        <v>8.3201826859076844E-2</v>
      </c>
      <c r="G294" s="1"/>
      <c r="H294" s="1"/>
    </row>
    <row r="295" spans="1:8" s="31" customFormat="1" x14ac:dyDescent="0.25">
      <c r="A295" s="511"/>
      <c r="B295" s="83"/>
      <c r="C295" s="79"/>
      <c r="D295" s="80"/>
      <c r="E295" s="79"/>
      <c r="G295" s="1"/>
      <c r="H295" s="1"/>
    </row>
    <row r="296" spans="1:8" s="31" customFormat="1" x14ac:dyDescent="0.25">
      <c r="A296" s="511"/>
      <c r="B296" s="83" t="s">
        <v>175</v>
      </c>
      <c r="C296" s="79">
        <v>0.16603556057103097</v>
      </c>
      <c r="D296" s="80">
        <f t="shared" si="5"/>
        <v>2.827843730760514</v>
      </c>
      <c r="E296" s="79">
        <v>5.8714545915299829E-2</v>
      </c>
      <c r="G296" s="1"/>
      <c r="H296" s="1"/>
    </row>
    <row r="297" spans="1:8" s="31" customFormat="1" x14ac:dyDescent="0.25">
      <c r="A297" s="511"/>
      <c r="B297" s="83" t="s">
        <v>176</v>
      </c>
      <c r="C297" s="79">
        <v>1.0669758985240434</v>
      </c>
      <c r="D297" s="80">
        <f t="shared" si="5"/>
        <v>15.740765117978311</v>
      </c>
      <c r="E297" s="79">
        <v>6.7784246224816422E-2</v>
      </c>
      <c r="G297" s="1"/>
      <c r="H297" s="1"/>
    </row>
    <row r="298" spans="1:8" s="31" customFormat="1" x14ac:dyDescent="0.25">
      <c r="A298" s="511"/>
      <c r="B298" s="83" t="s">
        <v>12</v>
      </c>
      <c r="C298" s="79">
        <v>1.6309957867107219</v>
      </c>
      <c r="D298" s="80">
        <f t="shared" si="5"/>
        <v>31.522201744292417</v>
      </c>
      <c r="E298" s="79">
        <v>5.1741175947712437E-2</v>
      </c>
      <c r="G298" s="1"/>
      <c r="H298" s="1"/>
    </row>
    <row r="299" spans="1:8" s="31" customFormat="1" x14ac:dyDescent="0.25">
      <c r="A299" s="511"/>
      <c r="B299" s="83" t="s">
        <v>10</v>
      </c>
      <c r="C299" s="79">
        <v>-1.5918051321527373</v>
      </c>
      <c r="D299" s="80">
        <f t="shared" si="5"/>
        <v>-12.98391113983981</v>
      </c>
      <c r="E299" s="79">
        <v>0.12259827682187729</v>
      </c>
      <c r="G299" s="1"/>
      <c r="H299" s="1"/>
    </row>
    <row r="300" spans="1:8" s="31" customFormat="1" x14ac:dyDescent="0.25">
      <c r="A300" s="511"/>
      <c r="B300" s="83" t="s">
        <v>186</v>
      </c>
      <c r="C300" s="79">
        <v>0.9601862730575238</v>
      </c>
      <c r="D300" s="80">
        <f t="shared" si="5"/>
        <v>7.8195571156139012</v>
      </c>
      <c r="E300" s="79">
        <v>0.12279292277822836</v>
      </c>
      <c r="G300" s="1"/>
      <c r="H300" s="1"/>
    </row>
    <row r="301" spans="1:8" s="31" customFormat="1" x14ac:dyDescent="0.25">
      <c r="A301" s="511"/>
      <c r="B301" s="83" t="s">
        <v>187</v>
      </c>
      <c r="C301" s="79">
        <v>-0.99057874642613497</v>
      </c>
      <c r="D301" s="80">
        <f t="shared" si="5"/>
        <v>-4.4395707423001358</v>
      </c>
      <c r="E301" s="79">
        <v>0.22312489290640686</v>
      </c>
      <c r="G301" s="1"/>
      <c r="H301" s="1"/>
    </row>
    <row r="302" spans="1:8" s="31" customFormat="1" x14ac:dyDescent="0.25">
      <c r="A302" s="511"/>
      <c r="B302" s="83" t="s">
        <v>188</v>
      </c>
      <c r="C302" s="79">
        <v>-20</v>
      </c>
      <c r="D302" s="80"/>
      <c r="E302" s="79">
        <v>0</v>
      </c>
      <c r="G302" s="1"/>
      <c r="H302" s="1"/>
    </row>
    <row r="303" spans="1:8" s="31" customFormat="1" x14ac:dyDescent="0.25">
      <c r="A303" s="511"/>
      <c r="B303" s="83" t="s">
        <v>189</v>
      </c>
      <c r="C303" s="79">
        <v>-0.91077595742807183</v>
      </c>
      <c r="D303" s="80">
        <f t="shared" si="5"/>
        <v>-4.0702967713473726</v>
      </c>
      <c r="E303" s="79">
        <v>0.2237615605425699</v>
      </c>
      <c r="G303" s="1"/>
      <c r="H303" s="1"/>
    </row>
    <row r="304" spans="1:8" s="31" customFormat="1" x14ac:dyDescent="0.25">
      <c r="A304" s="511"/>
      <c r="B304" s="83" t="s">
        <v>190</v>
      </c>
      <c r="C304" s="79">
        <v>0.19101326628460458</v>
      </c>
      <c r="D304" s="80">
        <f t="shared" si="5"/>
        <v>0.76948857347877497</v>
      </c>
      <c r="E304" s="79">
        <v>0.24823405163907006</v>
      </c>
      <c r="G304" s="1"/>
      <c r="H304" s="1"/>
    </row>
    <row r="305" spans="1:8" s="31" customFormat="1" x14ac:dyDescent="0.25">
      <c r="A305" s="511"/>
      <c r="B305" s="83" t="s">
        <v>183</v>
      </c>
      <c r="C305" s="79">
        <v>3.2581698219127921</v>
      </c>
      <c r="D305" s="80">
        <f t="shared" si="5"/>
        <v>46.977246498744236</v>
      </c>
      <c r="E305" s="79">
        <v>6.9356338754334765E-2</v>
      </c>
      <c r="G305" s="1"/>
      <c r="H305" s="1"/>
    </row>
    <row r="306" spans="1:8" s="31" customFormat="1" x14ac:dyDescent="0.25">
      <c r="A306" s="511"/>
      <c r="B306" s="83" t="s">
        <v>184</v>
      </c>
      <c r="C306" s="79">
        <v>1.1120045106234384</v>
      </c>
      <c r="D306" s="80">
        <f t="shared" si="5"/>
        <v>18.041581093208912</v>
      </c>
      <c r="E306" s="79">
        <v>6.1635646281689334E-2</v>
      </c>
      <c r="G306" s="1"/>
      <c r="H306" s="1"/>
    </row>
    <row r="307" spans="1:8" s="31" customFormat="1" x14ac:dyDescent="0.25">
      <c r="A307" s="512"/>
      <c r="B307" s="85" t="s">
        <v>193</v>
      </c>
      <c r="C307" s="79">
        <v>9.0445185822319016E-2</v>
      </c>
      <c r="D307" s="80">
        <f t="shared" si="5"/>
        <v>3.8589884993854935</v>
      </c>
      <c r="E307" s="79">
        <v>2.3437537022129383E-2</v>
      </c>
      <c r="G307" s="1"/>
      <c r="H307" s="1"/>
    </row>
    <row r="308" spans="1:8" s="31" customFormat="1" ht="15.75" thickBot="1" x14ac:dyDescent="0.3">
      <c r="A308" s="513" t="s">
        <v>192</v>
      </c>
      <c r="B308" s="87" t="s">
        <v>163</v>
      </c>
      <c r="C308" s="79">
        <v>-1.8984883873449891</v>
      </c>
      <c r="D308" s="80">
        <f t="shared" si="5"/>
        <v>-64.343057566068353</v>
      </c>
      <c r="E308" s="79">
        <v>2.9505722282401555E-2</v>
      </c>
      <c r="G308" s="1"/>
      <c r="H308" s="1"/>
    </row>
    <row r="309" spans="1:8" s="31" customFormat="1" x14ac:dyDescent="0.25">
      <c r="A309" s="510"/>
      <c r="B309" s="83"/>
      <c r="C309" s="79"/>
      <c r="D309" s="80"/>
      <c r="E309" s="79"/>
      <c r="G309" s="1"/>
      <c r="H309" s="1"/>
    </row>
    <row r="310" spans="1:8" s="31" customFormat="1" x14ac:dyDescent="0.25">
      <c r="A310" s="510"/>
      <c r="B310" s="83"/>
      <c r="C310" s="79"/>
      <c r="D310" s="80"/>
      <c r="E310" s="79"/>
      <c r="G310" s="1"/>
      <c r="H310" s="1"/>
    </row>
    <row r="311" spans="1:8" s="31" customFormat="1" x14ac:dyDescent="0.25">
      <c r="A311" s="510"/>
      <c r="B311" s="83"/>
      <c r="C311" s="79"/>
      <c r="D311" s="80"/>
      <c r="E311" s="79"/>
      <c r="G311" s="1"/>
      <c r="H311" s="1"/>
    </row>
    <row r="312" spans="1:8" s="31" customFormat="1" x14ac:dyDescent="0.25">
      <c r="A312" s="510"/>
      <c r="B312" s="83"/>
      <c r="C312" s="79"/>
      <c r="D312" s="80"/>
      <c r="E312" s="79"/>
      <c r="G312" s="1"/>
      <c r="H312" s="1"/>
    </row>
    <row r="313" spans="1:8" s="31" customFormat="1" x14ac:dyDescent="0.25">
      <c r="A313" s="510"/>
      <c r="B313" s="83"/>
      <c r="C313" s="79"/>
      <c r="D313" s="80"/>
      <c r="E313" s="79"/>
      <c r="G313" s="1"/>
      <c r="H313" s="1"/>
    </row>
    <row r="314" spans="1:8" s="31" customFormat="1" x14ac:dyDescent="0.25">
      <c r="A314" s="511"/>
      <c r="B314" s="83" t="s">
        <v>169</v>
      </c>
      <c r="C314" s="79">
        <v>-7.1473732771516916E-3</v>
      </c>
      <c r="D314" s="80">
        <f t="shared" si="5"/>
        <v>-0.41944410600326421</v>
      </c>
      <c r="E314" s="79">
        <v>1.7040108979612337E-2</v>
      </c>
      <c r="G314" s="1"/>
      <c r="H314" s="1"/>
    </row>
    <row r="315" spans="1:8" s="31" customFormat="1" x14ac:dyDescent="0.25">
      <c r="A315" s="511"/>
      <c r="B315" s="83"/>
      <c r="C315" s="79"/>
      <c r="D315" s="80"/>
      <c r="E315" s="79"/>
      <c r="G315" s="1"/>
      <c r="H315" s="1"/>
    </row>
    <row r="316" spans="1:8" s="31" customFormat="1" x14ac:dyDescent="0.25">
      <c r="A316" s="511"/>
      <c r="B316" s="83"/>
      <c r="C316" s="79"/>
      <c r="D316" s="80"/>
      <c r="E316" s="79"/>
      <c r="G316" s="1"/>
      <c r="H316" s="1"/>
    </row>
    <row r="317" spans="1:8" s="31" customFormat="1" x14ac:dyDescent="0.25">
      <c r="A317" s="511"/>
      <c r="B317" s="83" t="s">
        <v>172</v>
      </c>
      <c r="C317" s="79">
        <v>0.10212076759101371</v>
      </c>
      <c r="D317" s="80">
        <f t="shared" si="5"/>
        <v>6.0399031054199712</v>
      </c>
      <c r="E317" s="79">
        <v>1.690768308838838E-2</v>
      </c>
      <c r="G317" s="1"/>
      <c r="H317" s="1"/>
    </row>
    <row r="318" spans="1:8" s="31" customFormat="1" x14ac:dyDescent="0.25">
      <c r="A318" s="511"/>
      <c r="B318" s="83"/>
      <c r="C318" s="79"/>
      <c r="D318" s="80"/>
      <c r="E318" s="79"/>
      <c r="G318" s="1"/>
      <c r="H318" s="1"/>
    </row>
    <row r="319" spans="1:8" s="31" customFormat="1" x14ac:dyDescent="0.25">
      <c r="A319" s="511"/>
      <c r="B319" s="83" t="s">
        <v>174</v>
      </c>
      <c r="C319" s="79">
        <v>0.10738973398662897</v>
      </c>
      <c r="D319" s="80">
        <f t="shared" si="5"/>
        <v>2.8921262482757464</v>
      </c>
      <c r="E319" s="79">
        <v>3.7131758701976977E-2</v>
      </c>
      <c r="G319" s="1"/>
      <c r="H319" s="1"/>
    </row>
    <row r="320" spans="1:8" s="31" customFormat="1" x14ac:dyDescent="0.25">
      <c r="A320" s="511"/>
      <c r="B320" s="83"/>
      <c r="C320" s="79"/>
      <c r="D320" s="80"/>
      <c r="E320" s="79"/>
      <c r="G320" s="1"/>
      <c r="H320" s="1"/>
    </row>
    <row r="321" spans="1:14" s="31" customFormat="1" x14ac:dyDescent="0.25">
      <c r="A321" s="511"/>
      <c r="B321" s="83" t="s">
        <v>175</v>
      </c>
      <c r="C321" s="79">
        <v>0.24768201867367193</v>
      </c>
      <c r="D321" s="80">
        <f t="shared" si="5"/>
        <v>12.995161767755127</v>
      </c>
      <c r="E321" s="79">
        <v>1.9059556402617851E-2</v>
      </c>
      <c r="G321" s="1"/>
      <c r="H321" s="1"/>
    </row>
    <row r="322" spans="1:14" s="31" customFormat="1" x14ac:dyDescent="0.25">
      <c r="A322" s="511"/>
      <c r="B322" s="83" t="s">
        <v>176</v>
      </c>
      <c r="C322" s="79">
        <v>-2.5919302795535663E-2</v>
      </c>
      <c r="D322" s="80">
        <f t="shared" si="5"/>
        <v>-1.3804835959981352</v>
      </c>
      <c r="E322" s="79">
        <v>1.877552393282526E-2</v>
      </c>
      <c r="G322" s="1"/>
      <c r="H322" s="1"/>
    </row>
    <row r="323" spans="1:14" s="31" customFormat="1" x14ac:dyDescent="0.25">
      <c r="A323" s="511"/>
      <c r="B323" s="83" t="s">
        <v>12</v>
      </c>
      <c r="C323" s="79">
        <v>0.37668602318847666</v>
      </c>
      <c r="D323" s="80">
        <f t="shared" si="5"/>
        <v>17.880073585653459</v>
      </c>
      <c r="E323" s="79">
        <v>2.1067364257981603E-2</v>
      </c>
      <c r="G323" s="1"/>
      <c r="H323" s="1"/>
    </row>
    <row r="324" spans="1:14" s="31" customFormat="1" x14ac:dyDescent="0.25">
      <c r="A324" s="511"/>
      <c r="B324" s="83" t="s">
        <v>10</v>
      </c>
      <c r="C324" s="79">
        <v>-0.3591727786417539</v>
      </c>
      <c r="D324" s="80">
        <f t="shared" si="5"/>
        <v>-20.734112228834316</v>
      </c>
      <c r="E324" s="79">
        <v>1.7322795144431743E-2</v>
      </c>
      <c r="G324" s="1"/>
      <c r="H324" s="1"/>
    </row>
    <row r="325" spans="1:14" s="31" customFormat="1" x14ac:dyDescent="0.25">
      <c r="A325" s="511"/>
      <c r="B325" s="83" t="s">
        <v>186</v>
      </c>
      <c r="C325" s="79">
        <v>-0.32539104408890546</v>
      </c>
      <c r="D325" s="80">
        <f t="shared" si="5"/>
        <v>-5.3247108783645487</v>
      </c>
      <c r="E325" s="79">
        <v>6.1109617314817899E-2</v>
      </c>
      <c r="G325" s="1"/>
      <c r="H325" s="1"/>
    </row>
    <row r="326" spans="1:14" s="31" customFormat="1" x14ac:dyDescent="0.25">
      <c r="A326" s="511"/>
      <c r="B326" s="83" t="s">
        <v>187</v>
      </c>
      <c r="C326" s="79">
        <v>0.32506861229795947</v>
      </c>
      <c r="D326" s="80">
        <f t="shared" si="5"/>
        <v>6.4241288021730636</v>
      </c>
      <c r="E326" s="79">
        <v>5.0601197813468474E-2</v>
      </c>
      <c r="G326" s="1"/>
      <c r="H326" s="1"/>
    </row>
    <row r="327" spans="1:14" s="31" customFormat="1" x14ac:dyDescent="0.25">
      <c r="A327" s="511"/>
      <c r="B327" s="83" t="s">
        <v>188</v>
      </c>
      <c r="C327" s="79">
        <v>-0.66118802021134881</v>
      </c>
      <c r="D327" s="80">
        <f t="shared" si="5"/>
        <v>-10.946510502003282</v>
      </c>
      <c r="E327" s="79">
        <v>6.0401716153320933E-2</v>
      </c>
      <c r="G327" s="1"/>
      <c r="H327" s="1"/>
    </row>
    <row r="328" spans="1:14" s="31" customFormat="1" x14ac:dyDescent="0.25">
      <c r="A328" s="511"/>
      <c r="B328" s="83" t="s">
        <v>189</v>
      </c>
      <c r="C328" s="79">
        <v>-0.40088965142327404</v>
      </c>
      <c r="D328" s="80">
        <f t="shared" si="5"/>
        <v>-6.5232625554154939</v>
      </c>
      <c r="E328" s="79">
        <v>6.145539107428119E-2</v>
      </c>
      <c r="G328" s="1"/>
      <c r="H328" s="1"/>
    </row>
    <row r="329" spans="1:14" s="31" customFormat="1" x14ac:dyDescent="0.25">
      <c r="A329" s="511"/>
      <c r="B329" s="83" t="s">
        <v>190</v>
      </c>
      <c r="C329" s="79">
        <v>0.7103497485745478</v>
      </c>
      <c r="D329" s="80">
        <f t="shared" si="5"/>
        <v>14.203785589827527</v>
      </c>
      <c r="E329" s="79">
        <v>5.0011297627815948E-2</v>
      </c>
      <c r="G329" s="1"/>
      <c r="H329" s="1"/>
    </row>
    <row r="330" spans="1:14" s="31" customFormat="1" x14ac:dyDescent="0.25">
      <c r="A330" s="511"/>
      <c r="B330" s="83" t="s">
        <v>183</v>
      </c>
      <c r="C330" s="79">
        <v>1.8282315351204006</v>
      </c>
      <c r="D330" s="80">
        <f t="shared" si="5"/>
        <v>49.832853679623994</v>
      </c>
      <c r="E330" s="79">
        <v>3.6687273558004982E-2</v>
      </c>
      <c r="G330" s="1"/>
      <c r="H330" s="1"/>
    </row>
    <row r="331" spans="1:14" s="31" customFormat="1" x14ac:dyDescent="0.25">
      <c r="A331" s="511"/>
      <c r="B331" s="83" t="s">
        <v>184</v>
      </c>
      <c r="C331" s="79">
        <v>0.38661433120514044</v>
      </c>
      <c r="D331" s="80">
        <f t="shared" si="5"/>
        <v>19.451027670617442</v>
      </c>
      <c r="E331" s="79">
        <v>1.9876293312211815E-2</v>
      </c>
      <c r="G331" s="1"/>
      <c r="H331" s="1"/>
    </row>
    <row r="332" spans="1:14" s="31" customFormat="1" ht="15.75" thickBot="1" x14ac:dyDescent="0.3">
      <c r="A332" s="514"/>
      <c r="B332" s="89" t="s">
        <v>193</v>
      </c>
      <c r="C332" s="79">
        <v>8.8713845502990663E-2</v>
      </c>
      <c r="D332" s="80">
        <f t="shared" si="5"/>
        <v>11.728980200559207</v>
      </c>
      <c r="E332" s="79">
        <v>7.5636452603748978E-3</v>
      </c>
      <c r="G332" s="1"/>
      <c r="H332" s="1"/>
    </row>
    <row r="333" spans="1:14" s="31" customFormat="1" x14ac:dyDescent="0.25">
      <c r="A333" s="72"/>
      <c r="B333" s="72"/>
      <c r="C333" s="72"/>
      <c r="D333" s="72"/>
      <c r="E333" s="72"/>
      <c r="F333" s="72"/>
      <c r="G333" s="72"/>
      <c r="H333" s="72"/>
      <c r="I333" s="72"/>
      <c r="J333" s="72"/>
      <c r="K333" s="72"/>
      <c r="M333" s="1"/>
      <c r="N333" s="1"/>
    </row>
    <row r="334" spans="1:14" s="31" customFormat="1" ht="15.75" thickBot="1" x14ac:dyDescent="0.3">
      <c r="A334" s="498" t="s">
        <v>272</v>
      </c>
      <c r="B334" s="499"/>
      <c r="C334" s="499"/>
      <c r="D334" s="499"/>
      <c r="E334" s="499"/>
      <c r="F334" s="499"/>
      <c r="G334" s="499"/>
      <c r="M334" s="1"/>
      <c r="N334" s="1"/>
    </row>
    <row r="335" spans="1:14" s="31" customFormat="1" ht="15.75" customHeight="1" thickBot="1" x14ac:dyDescent="0.3">
      <c r="A335" s="500" t="s">
        <v>179</v>
      </c>
      <c r="B335" s="501"/>
      <c r="C335" s="503" t="s">
        <v>180</v>
      </c>
      <c r="D335" s="504"/>
      <c r="E335" s="91" t="s">
        <v>273</v>
      </c>
      <c r="F335" s="505" t="s">
        <v>181</v>
      </c>
      <c r="G335" s="507" t="s">
        <v>270</v>
      </c>
      <c r="M335" s="1"/>
      <c r="N335" s="1"/>
    </row>
    <row r="336" spans="1:14" s="31" customFormat="1" ht="15.75" thickBot="1" x14ac:dyDescent="0.3">
      <c r="A336" s="497"/>
      <c r="B336" s="502"/>
      <c r="C336" s="92" t="s">
        <v>161</v>
      </c>
      <c r="D336" s="93" t="s">
        <v>162</v>
      </c>
      <c r="E336" s="93" t="s">
        <v>274</v>
      </c>
      <c r="F336" s="506"/>
      <c r="G336" s="508"/>
      <c r="M336" s="1"/>
      <c r="N336" s="1"/>
    </row>
    <row r="337" spans="1:14" s="31" customFormat="1" ht="15.75" thickBot="1" x14ac:dyDescent="0.3">
      <c r="A337" s="495">
        <v>1</v>
      </c>
      <c r="B337" s="81" t="s">
        <v>182</v>
      </c>
      <c r="C337" s="79">
        <v>1.5384788124705424</v>
      </c>
      <c r="D337" s="79">
        <v>5.0314855666557913E-3</v>
      </c>
      <c r="E337" s="94"/>
      <c r="F337" s="80">
        <v>305.77029231013017</v>
      </c>
      <c r="G337" s="95">
        <v>0</v>
      </c>
      <c r="M337" s="1"/>
      <c r="N337" s="1"/>
    </row>
    <row r="338" spans="1:14" s="31" customFormat="1" x14ac:dyDescent="0.25">
      <c r="A338" s="496"/>
      <c r="B338" s="83" t="s">
        <v>164</v>
      </c>
      <c r="C338" s="79">
        <v>0.2175480618533514</v>
      </c>
      <c r="D338" s="79">
        <v>3.3186528820252283E-2</v>
      </c>
      <c r="E338" s="79">
        <v>7.6562398985448544E-3</v>
      </c>
      <c r="F338" s="80">
        <v>6.5553123386797649</v>
      </c>
      <c r="G338" s="96">
        <v>5.5564807056147652E-11</v>
      </c>
      <c r="M338" s="1"/>
      <c r="N338" s="1"/>
    </row>
    <row r="339" spans="1:14" s="31" customFormat="1" x14ac:dyDescent="0.25">
      <c r="A339" s="496"/>
      <c r="B339" s="83" t="s">
        <v>165</v>
      </c>
      <c r="C339" s="79">
        <v>4.4402151766664733E-2</v>
      </c>
      <c r="D339" s="79">
        <v>3.3160600134642939E-3</v>
      </c>
      <c r="E339" s="79">
        <v>1.7871897558075982E-2</v>
      </c>
      <c r="F339" s="80">
        <v>13.390032624975843</v>
      </c>
      <c r="G339" s="96">
        <v>6.9977820602782146E-41</v>
      </c>
      <c r="M339" s="1"/>
      <c r="N339" s="1"/>
    </row>
    <row r="340" spans="1:14" s="31" customFormat="1" x14ac:dyDescent="0.25">
      <c r="A340" s="496"/>
      <c r="B340" s="83" t="s">
        <v>166</v>
      </c>
      <c r="C340" s="79">
        <v>-5.1226706795578385E-2</v>
      </c>
      <c r="D340" s="79">
        <v>2.9246162786076388E-3</v>
      </c>
      <c r="E340" s="79">
        <v>-2.5145523367829659E-2</v>
      </c>
      <c r="F340" s="80">
        <v>-17.515701861567482</v>
      </c>
      <c r="G340" s="96">
        <v>1.1257216224563107E-68</v>
      </c>
      <c r="M340" s="1"/>
      <c r="N340" s="1"/>
    </row>
    <row r="341" spans="1:14" s="31" customFormat="1" x14ac:dyDescent="0.25">
      <c r="A341" s="496"/>
      <c r="B341" s="83" t="s">
        <v>167</v>
      </c>
      <c r="C341" s="79">
        <v>-8.3350446303922576E-2</v>
      </c>
      <c r="D341" s="79">
        <v>3.7819450334134444E-3</v>
      </c>
      <c r="E341" s="79">
        <v>-3.2649698739205243E-2</v>
      </c>
      <c r="F341" s="80">
        <v>-22.039042230260424</v>
      </c>
      <c r="G341" s="96">
        <v>1.3270070378361539E-107</v>
      </c>
      <c r="M341" s="1"/>
      <c r="N341" s="1"/>
    </row>
    <row r="342" spans="1:14" s="31" customFormat="1" x14ac:dyDescent="0.25">
      <c r="A342" s="496"/>
      <c r="B342" s="83" t="s">
        <v>168</v>
      </c>
      <c r="C342" s="79">
        <v>-0.1778509873229942</v>
      </c>
      <c r="D342" s="79">
        <v>5.8044538293088362E-3</v>
      </c>
      <c r="E342" s="79">
        <v>-3.9999582691447141E-2</v>
      </c>
      <c r="F342" s="80">
        <v>-30.640434492726726</v>
      </c>
      <c r="G342" s="96">
        <v>4.8951781038848752E-206</v>
      </c>
      <c r="M342" s="1"/>
      <c r="N342" s="1"/>
    </row>
    <row r="343" spans="1:14" s="31" customFormat="1" x14ac:dyDescent="0.25">
      <c r="A343" s="496"/>
      <c r="B343" s="83" t="s">
        <v>169</v>
      </c>
      <c r="C343" s="79">
        <v>4.1696590776879865E-2</v>
      </c>
      <c r="D343" s="79">
        <v>3.1464709521230078E-3</v>
      </c>
      <c r="E343" s="79">
        <v>2.0809531662459586E-2</v>
      </c>
      <c r="F343" s="80">
        <v>13.25185943596462</v>
      </c>
      <c r="G343" s="96">
        <v>4.4521358602561105E-40</v>
      </c>
      <c r="M343" s="1"/>
      <c r="N343" s="1"/>
    </row>
    <row r="344" spans="1:14" s="31" customFormat="1" x14ac:dyDescent="0.25">
      <c r="A344" s="496"/>
      <c r="B344" s="83" t="s">
        <v>170</v>
      </c>
      <c r="C344" s="79">
        <v>-4.9539516299244156E-2</v>
      </c>
      <c r="D344" s="79">
        <v>2.9536470914674367E-3</v>
      </c>
      <c r="E344" s="79">
        <v>-2.6563175060582003E-2</v>
      </c>
      <c r="F344" s="80">
        <v>-16.77232071575343</v>
      </c>
      <c r="G344" s="96">
        <v>4.0052572056676928E-63</v>
      </c>
      <c r="M344" s="1"/>
      <c r="N344" s="1"/>
    </row>
    <row r="345" spans="1:14" s="31" customFormat="1" x14ac:dyDescent="0.25">
      <c r="A345" s="496"/>
      <c r="B345" s="83" t="s">
        <v>171</v>
      </c>
      <c r="C345" s="79">
        <v>3.9344829720031012E-2</v>
      </c>
      <c r="D345" s="79">
        <v>4.9806380367523424E-3</v>
      </c>
      <c r="E345" s="79">
        <v>1.2524176920240101E-2</v>
      </c>
      <c r="F345" s="80">
        <v>7.8995561270872967</v>
      </c>
      <c r="G345" s="96">
        <v>2.8031030318221578E-15</v>
      </c>
      <c r="M345" s="1"/>
      <c r="N345" s="1"/>
    </row>
    <row r="346" spans="1:14" s="31" customFormat="1" x14ac:dyDescent="0.25">
      <c r="A346" s="496"/>
      <c r="B346" s="83" t="s">
        <v>172</v>
      </c>
      <c r="C346" s="79">
        <v>5.2350718613050851E-2</v>
      </c>
      <c r="D346" s="79">
        <v>2.9556278459815172E-3</v>
      </c>
      <c r="E346" s="79">
        <v>2.5713565270559836E-2</v>
      </c>
      <c r="F346" s="80">
        <v>17.712215928749991</v>
      </c>
      <c r="G346" s="96">
        <v>3.4997600223085713E-70</v>
      </c>
      <c r="M346" s="1"/>
      <c r="N346" s="1"/>
    </row>
    <row r="347" spans="1:14" s="31" customFormat="1" x14ac:dyDescent="0.25">
      <c r="A347" s="496"/>
      <c r="B347" s="83" t="s">
        <v>173</v>
      </c>
      <c r="C347" s="79">
        <v>2.2307982597752997E-2</v>
      </c>
      <c r="D347" s="79">
        <v>5.210460926850429E-3</v>
      </c>
      <c r="E347" s="79">
        <v>7.6063480751391022E-3</v>
      </c>
      <c r="F347" s="80">
        <v>4.2813837222722482</v>
      </c>
      <c r="G347" s="96">
        <v>1.8576005580569443E-5</v>
      </c>
      <c r="M347" s="1"/>
      <c r="N347" s="1"/>
    </row>
    <row r="348" spans="1:14" s="31" customFormat="1" x14ac:dyDescent="0.25">
      <c r="A348" s="496"/>
      <c r="B348" s="83" t="s">
        <v>174</v>
      </c>
      <c r="C348" s="79">
        <v>-8.1764895234034511E-3</v>
      </c>
      <c r="D348" s="79">
        <v>6.5291279541329073E-3</v>
      </c>
      <c r="E348" s="79">
        <v>-2.0055723359795898E-3</v>
      </c>
      <c r="F348" s="80">
        <v>-1.2523095857277191</v>
      </c>
      <c r="G348" s="96">
        <v>0.21045750603444757</v>
      </c>
      <c r="M348" s="1"/>
      <c r="N348" s="1"/>
    </row>
    <row r="349" spans="1:14" s="31" customFormat="1" x14ac:dyDescent="0.25">
      <c r="A349" s="496"/>
      <c r="B349" s="83" t="s">
        <v>194</v>
      </c>
      <c r="C349" s="79">
        <v>0.4337018557706519</v>
      </c>
      <c r="D349" s="79">
        <v>2.4120222270877087E-3</v>
      </c>
      <c r="E349" s="79">
        <v>0.21296344854232865</v>
      </c>
      <c r="F349" s="80">
        <v>179.8083993174086</v>
      </c>
      <c r="G349" s="96">
        <v>0</v>
      </c>
      <c r="M349" s="1"/>
      <c r="N349" s="1"/>
    </row>
    <row r="350" spans="1:14" s="31" customFormat="1" x14ac:dyDescent="0.25">
      <c r="A350" s="496"/>
      <c r="B350" s="83" t="s">
        <v>175</v>
      </c>
      <c r="C350" s="79">
        <v>-7.3933166459548352E-2</v>
      </c>
      <c r="D350" s="79">
        <v>2.8750363969562366E-3</v>
      </c>
      <c r="E350" s="79">
        <v>-3.3443197798917461E-2</v>
      </c>
      <c r="F350" s="80">
        <v>-25.71555843182383</v>
      </c>
      <c r="G350" s="96">
        <v>9.1935346353924347E-146</v>
      </c>
      <c r="M350" s="1"/>
      <c r="N350" s="1"/>
    </row>
    <row r="351" spans="1:14" s="31" customFormat="1" x14ac:dyDescent="0.25">
      <c r="A351" s="496"/>
      <c r="B351" s="83" t="s">
        <v>176</v>
      </c>
      <c r="C351" s="79">
        <v>4.2597695708002009E-2</v>
      </c>
      <c r="D351" s="79">
        <v>2.7496182473824254E-3</v>
      </c>
      <c r="E351" s="79">
        <v>1.9292858051277915E-2</v>
      </c>
      <c r="F351" s="80">
        <v>15.492221783352672</v>
      </c>
      <c r="G351" s="96">
        <v>3.9993369581962248E-54</v>
      </c>
      <c r="M351" s="1"/>
      <c r="N351" s="1"/>
    </row>
    <row r="352" spans="1:14" s="31" customFormat="1" x14ac:dyDescent="0.25">
      <c r="A352" s="496"/>
      <c r="B352" s="83" t="s">
        <v>12</v>
      </c>
      <c r="C352" s="79">
        <v>-0.10508153493961897</v>
      </c>
      <c r="D352" s="79">
        <v>3.7741869100117761E-3</v>
      </c>
      <c r="E352" s="79">
        <v>-3.4306975201761958E-2</v>
      </c>
      <c r="F352" s="80">
        <v>-27.842165066300623</v>
      </c>
      <c r="G352" s="96">
        <v>1.6704747318435907E-170</v>
      </c>
      <c r="M352" s="1"/>
      <c r="N352" s="1"/>
    </row>
    <row r="353" spans="1:14" s="31" customFormat="1" x14ac:dyDescent="0.25">
      <c r="A353" s="496"/>
      <c r="B353" s="83" t="s">
        <v>10</v>
      </c>
      <c r="C353" s="79">
        <v>0.22871063534418837</v>
      </c>
      <c r="D353" s="79">
        <v>2.3964061162215877E-3</v>
      </c>
      <c r="E353" s="79">
        <v>0.11831210022915023</v>
      </c>
      <c r="F353" s="80">
        <v>95.439013360889064</v>
      </c>
      <c r="G353" s="96">
        <v>0</v>
      </c>
      <c r="M353" s="1"/>
      <c r="N353" s="1"/>
    </row>
    <row r="354" spans="1:14" s="31" customFormat="1" x14ac:dyDescent="0.25">
      <c r="A354" s="496"/>
      <c r="B354" s="83" t="s">
        <v>186</v>
      </c>
      <c r="C354" s="79">
        <v>0.13111501904875075</v>
      </c>
      <c r="D354" s="79">
        <v>8.527665842251746E-3</v>
      </c>
      <c r="E354" s="79">
        <v>1.7982581288316438E-2</v>
      </c>
      <c r="F354" s="80">
        <v>15.375252909080872</v>
      </c>
      <c r="G354" s="96">
        <v>2.4490368851585098E-53</v>
      </c>
      <c r="M354" s="1"/>
      <c r="N354" s="1"/>
    </row>
    <row r="355" spans="1:14" s="31" customFormat="1" x14ac:dyDescent="0.25">
      <c r="A355" s="496"/>
      <c r="B355" s="83" t="s">
        <v>187</v>
      </c>
      <c r="C355" s="79">
        <v>0.11642498139823289</v>
      </c>
      <c r="D355" s="79">
        <v>8.0563141094093828E-3</v>
      </c>
      <c r="E355" s="79">
        <v>1.6901433951557028E-2</v>
      </c>
      <c r="F355" s="80">
        <v>14.451395491426306</v>
      </c>
      <c r="G355" s="96">
        <v>2.4964816326503117E-47</v>
      </c>
      <c r="M355" s="1"/>
      <c r="N355" s="1"/>
    </row>
    <row r="356" spans="1:14" s="31" customFormat="1" x14ac:dyDescent="0.25">
      <c r="A356" s="496"/>
      <c r="B356" s="83" t="s">
        <v>188</v>
      </c>
      <c r="C356" s="79">
        <v>9.5164409050695932E-3</v>
      </c>
      <c r="D356" s="79">
        <v>7.4517276845951289E-3</v>
      </c>
      <c r="E356" s="79">
        <v>1.4955391671898294E-3</v>
      </c>
      <c r="F356" s="80">
        <v>1.2770784585624113</v>
      </c>
      <c r="G356" s="96">
        <v>0.20157498317943212</v>
      </c>
      <c r="M356" s="1"/>
      <c r="N356" s="1"/>
    </row>
    <row r="357" spans="1:14" s="31" customFormat="1" x14ac:dyDescent="0.25">
      <c r="A357" s="496"/>
      <c r="B357" s="83" t="s">
        <v>189</v>
      </c>
      <c r="C357" s="79">
        <v>9.7088897420253201E-2</v>
      </c>
      <c r="D357" s="79">
        <v>8.952475353918174E-3</v>
      </c>
      <c r="E357" s="79">
        <v>1.2696402670997286E-2</v>
      </c>
      <c r="F357" s="80">
        <v>10.844922055860328</v>
      </c>
      <c r="G357" s="96">
        <v>2.1190360866755831E-27</v>
      </c>
      <c r="M357" s="1"/>
      <c r="N357" s="1"/>
    </row>
    <row r="358" spans="1:14" s="31" customFormat="1" x14ac:dyDescent="0.25">
      <c r="A358" s="496"/>
      <c r="B358" s="83" t="s">
        <v>190</v>
      </c>
      <c r="C358" s="79">
        <v>0.14967501040127953</v>
      </c>
      <c r="D358" s="79">
        <v>1.0236659000675687E-2</v>
      </c>
      <c r="E358" s="79">
        <v>1.7096766731406771E-2</v>
      </c>
      <c r="F358" s="80">
        <v>14.621470773950758</v>
      </c>
      <c r="G358" s="96">
        <v>2.0841392322919434E-48</v>
      </c>
      <c r="M358" s="1"/>
      <c r="N358" s="1"/>
    </row>
    <row r="359" spans="1:14" s="31" customFormat="1" x14ac:dyDescent="0.25">
      <c r="A359" s="496"/>
      <c r="B359" s="83" t="s">
        <v>183</v>
      </c>
      <c r="C359" s="79">
        <v>0.10111619888155519</v>
      </c>
      <c r="D359" s="79">
        <v>1.6705309382243277E-2</v>
      </c>
      <c r="E359" s="79">
        <v>7.0789007918211164E-3</v>
      </c>
      <c r="F359" s="80">
        <v>6.0529378156285771</v>
      </c>
      <c r="G359" s="96">
        <v>1.4230145125009366E-9</v>
      </c>
      <c r="M359" s="1"/>
      <c r="N359" s="1"/>
    </row>
    <row r="360" spans="1:14" s="31" customFormat="1" x14ac:dyDescent="0.25">
      <c r="A360" s="496"/>
      <c r="B360" s="83" t="s">
        <v>184</v>
      </c>
      <c r="C360" s="79">
        <v>-2.5557611903595675E-2</v>
      </c>
      <c r="D360" s="79">
        <v>3.1540151175155815E-3</v>
      </c>
      <c r="E360" s="79">
        <v>-1.0054784212038885E-2</v>
      </c>
      <c r="F360" s="80">
        <v>-8.1031989230690229</v>
      </c>
      <c r="G360" s="96">
        <v>5.3619701668728716E-16</v>
      </c>
      <c r="M360" s="1"/>
      <c r="N360" s="1"/>
    </row>
    <row r="361" spans="1:14" s="31" customFormat="1" ht="15.75" thickBot="1" x14ac:dyDescent="0.3">
      <c r="A361" s="497"/>
      <c r="B361" s="89" t="s">
        <v>193</v>
      </c>
      <c r="C361" s="79">
        <v>8.1771119691230604E-3</v>
      </c>
      <c r="D361" s="79">
        <v>1.1423268833569797E-3</v>
      </c>
      <c r="E361" s="79">
        <v>8.3574569369907776E-3</v>
      </c>
      <c r="F361" s="80">
        <v>7.158294257325724</v>
      </c>
      <c r="G361" s="97">
        <v>8.1768648701771181E-13</v>
      </c>
      <c r="M361" s="1"/>
      <c r="N361" s="1"/>
    </row>
    <row r="362" spans="1:14" s="31" customFormat="1" x14ac:dyDescent="0.25">
      <c r="A362" s="72"/>
      <c r="B362" s="72"/>
      <c r="C362" s="72"/>
      <c r="D362" s="72"/>
      <c r="E362" s="72"/>
      <c r="F362" s="72"/>
      <c r="G362" s="72"/>
      <c r="M362" s="1"/>
      <c r="N362" s="1"/>
    </row>
    <row r="363" spans="1:14" s="31" customFormat="1" ht="15.75" thickBot="1" x14ac:dyDescent="0.3">
      <c r="A363" s="498" t="s">
        <v>275</v>
      </c>
      <c r="B363" s="499"/>
      <c r="C363" s="499"/>
      <c r="D363" s="499"/>
      <c r="E363" s="499"/>
      <c r="F363" s="499"/>
      <c r="G363" s="499"/>
      <c r="M363" s="1"/>
      <c r="N363" s="1"/>
    </row>
    <row r="364" spans="1:14" s="31" customFormat="1" ht="37.5" thickBot="1" x14ac:dyDescent="0.3">
      <c r="A364" s="500" t="s">
        <v>179</v>
      </c>
      <c r="B364" s="501"/>
      <c r="C364" s="503" t="s">
        <v>180</v>
      </c>
      <c r="D364" s="504"/>
      <c r="E364" s="91" t="s">
        <v>273</v>
      </c>
      <c r="F364" s="505" t="s">
        <v>181</v>
      </c>
      <c r="G364" s="507" t="s">
        <v>270</v>
      </c>
      <c r="M364" s="1"/>
      <c r="N364" s="1"/>
    </row>
    <row r="365" spans="1:14" s="31" customFormat="1" ht="15.75" thickBot="1" x14ac:dyDescent="0.3">
      <c r="A365" s="497"/>
      <c r="B365" s="502"/>
      <c r="C365" s="92" t="s">
        <v>161</v>
      </c>
      <c r="D365" s="93" t="s">
        <v>162</v>
      </c>
      <c r="E365" s="93" t="s">
        <v>274</v>
      </c>
      <c r="F365" s="506"/>
      <c r="G365" s="508"/>
      <c r="M365" s="1"/>
      <c r="N365" s="1"/>
    </row>
    <row r="366" spans="1:14" s="31" customFormat="1" ht="15.75" thickBot="1" x14ac:dyDescent="0.3">
      <c r="A366" s="495">
        <v>1</v>
      </c>
      <c r="B366" s="81" t="s">
        <v>182</v>
      </c>
      <c r="C366" s="79">
        <v>1.8843460210672369</v>
      </c>
      <c r="D366" s="79">
        <v>1.035448550815106E-2</v>
      </c>
      <c r="E366" s="94"/>
      <c r="F366" s="80">
        <v>181.98354902171414</v>
      </c>
      <c r="G366" s="95">
        <v>0</v>
      </c>
      <c r="M366" s="1"/>
      <c r="N366" s="1"/>
    </row>
    <row r="367" spans="1:14" s="31" customFormat="1" x14ac:dyDescent="0.25">
      <c r="A367" s="496"/>
      <c r="B367" s="83" t="s">
        <v>164</v>
      </c>
      <c r="C367" s="79">
        <v>-0.21140196017927415</v>
      </c>
      <c r="D367" s="79">
        <v>5.8437955976875901E-3</v>
      </c>
      <c r="E367" s="79">
        <v>-0.10869843325872112</v>
      </c>
      <c r="F367" s="80">
        <v>-36.175454230967048</v>
      </c>
      <c r="G367" s="96">
        <v>7.4530688183448785E-286</v>
      </c>
      <c r="M367" s="1"/>
      <c r="N367" s="1"/>
    </row>
    <row r="368" spans="1:14" s="31" customFormat="1" x14ac:dyDescent="0.25">
      <c r="A368" s="496"/>
      <c r="B368" s="83" t="s">
        <v>165</v>
      </c>
      <c r="C368" s="79">
        <v>-7.0011688759259116E-2</v>
      </c>
      <c r="D368" s="79">
        <v>6.3204598474462526E-3</v>
      </c>
      <c r="E368" s="79">
        <v>-2.8401095969039451E-2</v>
      </c>
      <c r="F368" s="80">
        <v>-11.076992884868488</v>
      </c>
      <c r="G368" s="96">
        <v>1.6459250238404199E-28</v>
      </c>
      <c r="M368" s="1"/>
      <c r="N368" s="1"/>
    </row>
    <row r="369" spans="1:14" s="31" customFormat="1" x14ac:dyDescent="0.25">
      <c r="A369" s="496"/>
      <c r="B369" s="83" t="s">
        <v>166</v>
      </c>
      <c r="C369" s="79">
        <v>-2.7477982829790335E-2</v>
      </c>
      <c r="D369" s="79">
        <v>7.1981466947632095E-3</v>
      </c>
      <c r="E369" s="79">
        <v>-9.5096963591647862E-3</v>
      </c>
      <c r="F369" s="80">
        <v>-3.8173691083263277</v>
      </c>
      <c r="G369" s="96">
        <v>1.3491301522139997E-4</v>
      </c>
      <c r="M369" s="1"/>
      <c r="N369" s="1"/>
    </row>
    <row r="370" spans="1:14" s="31" customFormat="1" x14ac:dyDescent="0.25">
      <c r="A370" s="496"/>
      <c r="B370" s="83" t="s">
        <v>167</v>
      </c>
      <c r="C370" s="79">
        <v>-8.8344643591116032E-2</v>
      </c>
      <c r="D370" s="79">
        <v>8.2366215135633043E-3</v>
      </c>
      <c r="E370" s="79">
        <v>-2.754168259612793E-2</v>
      </c>
      <c r="F370" s="80">
        <v>-10.725835033895665</v>
      </c>
      <c r="G370" s="96">
        <v>7.7974314147483763E-27</v>
      </c>
      <c r="M370" s="1"/>
      <c r="N370" s="1"/>
    </row>
    <row r="371" spans="1:14" s="31" customFormat="1" x14ac:dyDescent="0.25">
      <c r="A371" s="496"/>
      <c r="B371" s="83" t="s">
        <v>168</v>
      </c>
      <c r="C371" s="79">
        <v>-0.20374282359143564</v>
      </c>
      <c r="D371" s="79">
        <v>1.0342070271483267E-2</v>
      </c>
      <c r="E371" s="79">
        <v>-4.5455230973935078E-2</v>
      </c>
      <c r="F371" s="80">
        <v>-19.700390564278646</v>
      </c>
      <c r="G371" s="96">
        <v>2.4684852906786076E-86</v>
      </c>
      <c r="M371" s="1"/>
      <c r="N371" s="1"/>
    </row>
    <row r="372" spans="1:14" s="31" customFormat="1" x14ac:dyDescent="0.25">
      <c r="A372" s="496"/>
      <c r="B372" s="83" t="s">
        <v>169</v>
      </c>
      <c r="C372" s="79">
        <v>-6.0778929420707596E-2</v>
      </c>
      <c r="D372" s="79">
        <v>7.28041670003332E-3</v>
      </c>
      <c r="E372" s="79">
        <v>-2.8174444110625443E-2</v>
      </c>
      <c r="F372" s="80">
        <v>-8.3482761941949608</v>
      </c>
      <c r="G372" s="96">
        <v>6.9594249928238321E-17</v>
      </c>
      <c r="M372" s="1"/>
      <c r="N372" s="1"/>
    </row>
    <row r="373" spans="1:14" s="31" customFormat="1" x14ac:dyDescent="0.25">
      <c r="A373" s="496"/>
      <c r="B373" s="83" t="s">
        <v>170</v>
      </c>
      <c r="C373" s="79">
        <v>-5.9171958846867476E-2</v>
      </c>
      <c r="D373" s="79">
        <v>6.0089392679786675E-3</v>
      </c>
      <c r="E373" s="79">
        <v>-2.9195161047101778E-2</v>
      </c>
      <c r="F373" s="80">
        <v>-9.8473218330216525</v>
      </c>
      <c r="G373" s="96">
        <v>7.1036011536519811E-23</v>
      </c>
      <c r="M373" s="1"/>
      <c r="N373" s="1"/>
    </row>
    <row r="374" spans="1:14" s="31" customFormat="1" x14ac:dyDescent="0.25">
      <c r="A374" s="496"/>
      <c r="B374" s="83" t="s">
        <v>171</v>
      </c>
      <c r="C374" s="79">
        <v>-5.8018654287140183E-2</v>
      </c>
      <c r="D374" s="79">
        <v>8.7240020127261168E-3</v>
      </c>
      <c r="E374" s="79">
        <v>-2.2634169657452349E-2</v>
      </c>
      <c r="F374" s="80">
        <v>-6.6504631936702454</v>
      </c>
      <c r="G374" s="96">
        <v>2.9273698331316766E-11</v>
      </c>
      <c r="M374" s="1"/>
      <c r="N374" s="1"/>
    </row>
    <row r="375" spans="1:14" s="31" customFormat="1" x14ac:dyDescent="0.25">
      <c r="A375" s="496"/>
      <c r="B375" s="83" t="s">
        <v>172</v>
      </c>
      <c r="C375" s="79">
        <v>-2.8572271523795148E-3</v>
      </c>
      <c r="D375" s="79">
        <v>4.5495844164660801E-3</v>
      </c>
      <c r="E375" s="79">
        <v>-1.4198298861093791E-3</v>
      </c>
      <c r="F375" s="80">
        <v>-0.6280193729428335</v>
      </c>
      <c r="G375" s="96">
        <v>0.52999179120570983</v>
      </c>
      <c r="M375" s="1"/>
      <c r="N375" s="1"/>
    </row>
    <row r="376" spans="1:14" s="31" customFormat="1" x14ac:dyDescent="0.25">
      <c r="A376" s="496"/>
      <c r="B376" s="83" t="s">
        <v>173</v>
      </c>
      <c r="C376" s="79">
        <v>9.7385842649763049E-2</v>
      </c>
      <c r="D376" s="79">
        <v>1.0752926654063608E-2</v>
      </c>
      <c r="E376" s="79">
        <v>2.9522403737798159E-2</v>
      </c>
      <c r="F376" s="80">
        <v>9.0566824998253139</v>
      </c>
      <c r="G376" s="96">
        <v>1.3535696170340079E-19</v>
      </c>
      <c r="M376" s="1"/>
      <c r="N376" s="1"/>
    </row>
    <row r="377" spans="1:14" s="31" customFormat="1" x14ac:dyDescent="0.25">
      <c r="A377" s="496"/>
      <c r="B377" s="83" t="s">
        <v>174</v>
      </c>
      <c r="C377" s="79">
        <v>-4.3923403919908351E-2</v>
      </c>
      <c r="D377" s="79">
        <v>1.257680525338333E-2</v>
      </c>
      <c r="E377" s="79">
        <v>-1.0739389629016922E-2</v>
      </c>
      <c r="F377" s="80">
        <v>-3.4924134575505463</v>
      </c>
      <c r="G377" s="96">
        <v>4.7875476636711448E-4</v>
      </c>
      <c r="M377" s="1"/>
      <c r="N377" s="1"/>
    </row>
    <row r="378" spans="1:14" s="31" customFormat="1" x14ac:dyDescent="0.25">
      <c r="A378" s="496"/>
      <c r="B378" s="83" t="s">
        <v>194</v>
      </c>
      <c r="C378" s="79">
        <v>0.1899549798976411</v>
      </c>
      <c r="D378" s="79">
        <v>7.3219238699290387E-3</v>
      </c>
      <c r="E378" s="79">
        <v>5.0905025557151616E-2</v>
      </c>
      <c r="F378" s="80">
        <v>25.943315346091147</v>
      </c>
      <c r="G378" s="96">
        <v>3.321264856386284E-148</v>
      </c>
      <c r="M378" s="1"/>
      <c r="N378" s="1"/>
    </row>
    <row r="379" spans="1:14" s="31" customFormat="1" x14ac:dyDescent="0.25">
      <c r="A379" s="496"/>
      <c r="B379" s="83" t="s">
        <v>175</v>
      </c>
      <c r="C379" s="79">
        <v>-6.6504029104979184E-2</v>
      </c>
      <c r="D379" s="79">
        <v>4.7728016966412674E-3</v>
      </c>
      <c r="E379" s="79">
        <v>-3.1096424943401643E-2</v>
      </c>
      <c r="F379" s="80">
        <v>-13.933960246406137</v>
      </c>
      <c r="G379" s="96">
        <v>4.0832550140565817E-44</v>
      </c>
      <c r="M379" s="1"/>
      <c r="N379" s="1"/>
    </row>
    <row r="380" spans="1:14" s="31" customFormat="1" x14ac:dyDescent="0.25">
      <c r="A380" s="496"/>
      <c r="B380" s="83" t="s">
        <v>176</v>
      </c>
      <c r="C380" s="79">
        <v>4.7491590058206308E-2</v>
      </c>
      <c r="D380" s="79">
        <v>4.6963162093706977E-3</v>
      </c>
      <c r="E380" s="79">
        <v>2.0793923184672453E-2</v>
      </c>
      <c r="F380" s="80">
        <v>10.112519673067359</v>
      </c>
      <c r="G380" s="96">
        <v>4.9109828779493013E-24</v>
      </c>
      <c r="M380" s="1"/>
      <c r="N380" s="1"/>
    </row>
    <row r="381" spans="1:14" s="31" customFormat="1" x14ac:dyDescent="0.25">
      <c r="A381" s="496"/>
      <c r="B381" s="83" t="s">
        <v>12</v>
      </c>
      <c r="C381" s="79">
        <v>-0.10750913059635994</v>
      </c>
      <c r="D381" s="79">
        <v>6.2639859581857665E-3</v>
      </c>
      <c r="E381" s="79">
        <v>-3.4506910973161276E-2</v>
      </c>
      <c r="F381" s="80">
        <v>-17.163054214045161</v>
      </c>
      <c r="G381" s="96">
        <v>5.4520921505275367E-66</v>
      </c>
      <c r="M381" s="1"/>
      <c r="N381" s="1"/>
    </row>
    <row r="382" spans="1:14" s="31" customFormat="1" x14ac:dyDescent="0.25">
      <c r="A382" s="496"/>
      <c r="B382" s="83" t="s">
        <v>10</v>
      </c>
      <c r="C382" s="79">
        <v>0.2949219344246366</v>
      </c>
      <c r="D382" s="79">
        <v>4.001485256483063E-3</v>
      </c>
      <c r="E382" s="79">
        <v>0.14900605942731462</v>
      </c>
      <c r="F382" s="80">
        <v>73.703116598221783</v>
      </c>
      <c r="G382" s="96">
        <v>0</v>
      </c>
      <c r="M382" s="1"/>
      <c r="N382" s="1"/>
    </row>
    <row r="383" spans="1:14" s="31" customFormat="1" x14ac:dyDescent="0.25">
      <c r="A383" s="496"/>
      <c r="B383" s="83" t="s">
        <v>186</v>
      </c>
      <c r="C383" s="79">
        <v>8.6815940179768944E-2</v>
      </c>
      <c r="D383" s="79">
        <v>1.4189743391591991E-2</v>
      </c>
      <c r="E383" s="79">
        <v>1.1647577878427278E-2</v>
      </c>
      <c r="F383" s="80">
        <v>6.1182177706758933</v>
      </c>
      <c r="G383" s="96">
        <v>9.4759727766483935E-10</v>
      </c>
      <c r="M383" s="1"/>
      <c r="N383" s="1"/>
    </row>
    <row r="384" spans="1:14" s="31" customFormat="1" x14ac:dyDescent="0.25">
      <c r="A384" s="496"/>
      <c r="B384" s="83" t="s">
        <v>187</v>
      </c>
      <c r="C384" s="79">
        <v>-0.12051137770735783</v>
      </c>
      <c r="D384" s="79">
        <v>1.3665548716242665E-2</v>
      </c>
      <c r="E384" s="79">
        <v>-1.6868041234645199E-2</v>
      </c>
      <c r="F384" s="80">
        <v>-8.8186270606258077</v>
      </c>
      <c r="G384" s="96">
        <v>1.1655287268783331E-18</v>
      </c>
      <c r="M384" s="1"/>
      <c r="N384" s="1"/>
    </row>
    <row r="385" spans="1:14" s="31" customFormat="1" x14ac:dyDescent="0.25">
      <c r="A385" s="496"/>
      <c r="B385" s="83" t="s">
        <v>188</v>
      </c>
      <c r="C385" s="79">
        <v>2.0882016221232529E-2</v>
      </c>
      <c r="D385" s="79">
        <v>1.2059027054812073E-2</v>
      </c>
      <c r="E385" s="79">
        <v>3.3174821214546671E-3</v>
      </c>
      <c r="F385" s="80">
        <v>1.731650167655914</v>
      </c>
      <c r="G385" s="96">
        <v>8.3337034026558454E-2</v>
      </c>
      <c r="M385" s="1"/>
      <c r="N385" s="1"/>
    </row>
    <row r="386" spans="1:14" s="31" customFormat="1" x14ac:dyDescent="0.25">
      <c r="A386" s="496"/>
      <c r="B386" s="83" t="s">
        <v>189</v>
      </c>
      <c r="C386" s="79">
        <v>2.3205105879273032E-3</v>
      </c>
      <c r="D386" s="79">
        <v>1.4595010945870944E-2</v>
      </c>
      <c r="E386" s="79">
        <v>3.032825050221518E-4</v>
      </c>
      <c r="F386" s="80">
        <v>0.15899341196340766</v>
      </c>
      <c r="G386" s="96">
        <v>0.87367418567314625</v>
      </c>
      <c r="M386" s="1"/>
      <c r="N386" s="1"/>
    </row>
    <row r="387" spans="1:14" s="31" customFormat="1" x14ac:dyDescent="0.25">
      <c r="A387" s="496"/>
      <c r="B387" s="83" t="s">
        <v>190</v>
      </c>
      <c r="C387" s="79">
        <v>0.10829231500068122</v>
      </c>
      <c r="D387" s="79">
        <v>1.6452661177868502E-2</v>
      </c>
      <c r="E387" s="79">
        <v>1.2534494525440087E-2</v>
      </c>
      <c r="F387" s="80">
        <v>6.5820546493932515</v>
      </c>
      <c r="G387" s="96">
        <v>4.6485248976543016E-11</v>
      </c>
      <c r="M387" s="1"/>
      <c r="N387" s="1"/>
    </row>
    <row r="388" spans="1:14" s="31" customFormat="1" x14ac:dyDescent="0.25">
      <c r="A388" s="496"/>
      <c r="B388" s="83" t="s">
        <v>183</v>
      </c>
      <c r="C388" s="79">
        <v>-0.27426484634182202</v>
      </c>
      <c r="D388" s="79">
        <v>1.0936604611634535E-2</v>
      </c>
      <c r="E388" s="79">
        <v>-5.2120991732420401E-2</v>
      </c>
      <c r="F388" s="80">
        <v>-25.077696056603774</v>
      </c>
      <c r="G388" s="96">
        <v>1.2666945558495668E-138</v>
      </c>
      <c r="M388" s="1"/>
      <c r="N388" s="1"/>
    </row>
    <row r="389" spans="1:14" s="31" customFormat="1" x14ac:dyDescent="0.25">
      <c r="A389" s="496"/>
      <c r="B389" s="83" t="s">
        <v>184</v>
      </c>
      <c r="C389" s="79">
        <v>-5.5148573889439174E-2</v>
      </c>
      <c r="D389" s="79">
        <v>4.7454609837251013E-3</v>
      </c>
      <c r="E389" s="79">
        <v>-2.4902805387477946E-2</v>
      </c>
      <c r="F389" s="80">
        <v>-11.62133122126073</v>
      </c>
      <c r="G389" s="96">
        <v>3.2675881260453017E-31</v>
      </c>
      <c r="M389" s="1"/>
      <c r="N389" s="1"/>
    </row>
    <row r="390" spans="1:14" s="31" customFormat="1" ht="15.75" thickBot="1" x14ac:dyDescent="0.3">
      <c r="A390" s="497"/>
      <c r="B390" s="89" t="s">
        <v>193</v>
      </c>
      <c r="C390" s="79">
        <v>-5.354989096019622E-3</v>
      </c>
      <c r="D390" s="79">
        <v>1.8943476995973659E-3</v>
      </c>
      <c r="E390" s="79">
        <v>-5.3777205999612941E-3</v>
      </c>
      <c r="F390" s="80">
        <v>-2.826824820574279</v>
      </c>
      <c r="G390" s="97">
        <v>4.7015564925147937E-3</v>
      </c>
      <c r="M390" s="1"/>
      <c r="N390" s="1"/>
    </row>
    <row r="391" spans="1:14" s="31" customFormat="1" x14ac:dyDescent="0.25">
      <c r="A391" s="72"/>
      <c r="B391" s="72"/>
      <c r="C391" s="72"/>
      <c r="D391" s="72"/>
      <c r="E391" s="72"/>
      <c r="F391" s="72"/>
      <c r="G391" s="72"/>
      <c r="M391" s="1"/>
      <c r="N391" s="1"/>
    </row>
    <row r="392" spans="1:14" s="31" customFormat="1" ht="15.75" thickBot="1" x14ac:dyDescent="0.3">
      <c r="A392" s="498" t="s">
        <v>276</v>
      </c>
      <c r="B392" s="499"/>
      <c r="C392" s="499"/>
      <c r="D392" s="499"/>
      <c r="E392" s="499"/>
      <c r="F392" s="499"/>
      <c r="G392" s="499"/>
      <c r="M392" s="1"/>
      <c r="N392" s="1"/>
    </row>
    <row r="393" spans="1:14" s="31" customFormat="1" ht="37.5" thickBot="1" x14ac:dyDescent="0.3">
      <c r="A393" s="500" t="s">
        <v>179</v>
      </c>
      <c r="B393" s="501"/>
      <c r="C393" s="503" t="s">
        <v>180</v>
      </c>
      <c r="D393" s="504"/>
      <c r="E393" s="91" t="s">
        <v>273</v>
      </c>
      <c r="F393" s="505" t="s">
        <v>181</v>
      </c>
      <c r="G393" s="507" t="s">
        <v>270</v>
      </c>
      <c r="M393" s="1"/>
      <c r="N393" s="1"/>
    </row>
    <row r="394" spans="1:14" s="31" customFormat="1" ht="15.75" thickBot="1" x14ac:dyDescent="0.3">
      <c r="A394" s="497"/>
      <c r="B394" s="502"/>
      <c r="C394" s="92" t="s">
        <v>161</v>
      </c>
      <c r="D394" s="93" t="s">
        <v>162</v>
      </c>
      <c r="E394" s="93" t="s">
        <v>274</v>
      </c>
      <c r="F394" s="506"/>
      <c r="G394" s="508"/>
      <c r="M394" s="1"/>
      <c r="N394" s="1"/>
    </row>
    <row r="395" spans="1:14" s="31" customFormat="1" ht="15.75" thickBot="1" x14ac:dyDescent="0.3">
      <c r="A395" s="495">
        <v>1</v>
      </c>
      <c r="B395" s="81" t="s">
        <v>182</v>
      </c>
      <c r="C395" s="79">
        <v>1.9587707048757768</v>
      </c>
      <c r="D395" s="79">
        <v>3.1886966519366816E-2</v>
      </c>
      <c r="E395" s="94"/>
      <c r="F395" s="80">
        <v>61.428568430493414</v>
      </c>
      <c r="G395" s="95">
        <v>0</v>
      </c>
      <c r="M395" s="1"/>
      <c r="N395" s="1"/>
    </row>
    <row r="396" spans="1:14" s="31" customFormat="1" x14ac:dyDescent="0.25">
      <c r="A396" s="496"/>
      <c r="B396" s="83" t="s">
        <v>164</v>
      </c>
      <c r="C396" s="79">
        <v>-0.4005109205045248</v>
      </c>
      <c r="D396" s="79">
        <v>2.5181695817142413E-2</v>
      </c>
      <c r="E396" s="79">
        <v>-0.12233199513567776</v>
      </c>
      <c r="F396" s="80">
        <v>-15.904843081770426</v>
      </c>
      <c r="G396" s="96">
        <v>1.2554269396502176E-56</v>
      </c>
      <c r="M396" s="1"/>
      <c r="N396" s="1"/>
    </row>
    <row r="397" spans="1:14" s="31" customFormat="1" x14ac:dyDescent="0.25">
      <c r="A397" s="496"/>
      <c r="B397" s="83" t="s">
        <v>165</v>
      </c>
      <c r="C397" s="79">
        <v>-8.3633151979011586E-3</v>
      </c>
      <c r="D397" s="79">
        <v>1.706742332586204E-2</v>
      </c>
      <c r="E397" s="79">
        <v>-3.9135679947930367E-3</v>
      </c>
      <c r="F397" s="80">
        <v>-0.49001627476060422</v>
      </c>
      <c r="G397" s="96">
        <v>0.6241274971107913</v>
      </c>
      <c r="M397" s="1"/>
      <c r="N397" s="1"/>
    </row>
    <row r="398" spans="1:14" s="31" customFormat="1" x14ac:dyDescent="0.25">
      <c r="A398" s="496"/>
      <c r="B398" s="83" t="s">
        <v>166</v>
      </c>
      <c r="C398" s="79">
        <v>-9.9951371141342005E-2</v>
      </c>
      <c r="D398" s="79">
        <v>1.718364406709386E-2</v>
      </c>
      <c r="E398" s="79">
        <v>-4.5442880572320946E-2</v>
      </c>
      <c r="F398" s="80">
        <v>-5.8166574418720502</v>
      </c>
      <c r="G398" s="96">
        <v>6.090650945527892E-9</v>
      </c>
      <c r="M398" s="1"/>
      <c r="N398" s="1"/>
    </row>
    <row r="399" spans="1:14" s="31" customFormat="1" x14ac:dyDescent="0.25">
      <c r="A399" s="496"/>
      <c r="B399" s="83" t="s">
        <v>167</v>
      </c>
      <c r="C399" s="79">
        <v>-0.15412163334933834</v>
      </c>
      <c r="D399" s="79">
        <v>2.2813873576462758E-2</v>
      </c>
      <c r="E399" s="79">
        <v>-5.1131739387505329E-2</v>
      </c>
      <c r="F399" s="80">
        <v>-6.7556100384612794</v>
      </c>
      <c r="G399" s="96">
        <v>1.4595484420814175E-11</v>
      </c>
      <c r="M399" s="1"/>
      <c r="N399" s="1"/>
    </row>
    <row r="400" spans="1:14" s="31" customFormat="1" x14ac:dyDescent="0.25">
      <c r="A400" s="496"/>
      <c r="B400" s="83" t="s">
        <v>168</v>
      </c>
      <c r="C400" s="79">
        <v>-0.1397506680539598</v>
      </c>
      <c r="D400" s="79">
        <v>3.1948275953276914E-2</v>
      </c>
      <c r="E400" s="79">
        <v>-3.0851088953826149E-2</v>
      </c>
      <c r="F400" s="80">
        <v>-4.3742788580623131</v>
      </c>
      <c r="G400" s="96">
        <v>1.2242062984481499E-5</v>
      </c>
      <c r="M400" s="1"/>
      <c r="N400" s="1"/>
    </row>
    <row r="401" spans="1:14" s="31" customFormat="1" x14ac:dyDescent="0.25">
      <c r="A401" s="496"/>
      <c r="B401" s="83" t="s">
        <v>169</v>
      </c>
      <c r="C401" s="79">
        <v>8.0924268803115301E-3</v>
      </c>
      <c r="D401" s="79">
        <v>1.7989909737174476E-2</v>
      </c>
      <c r="E401" s="79">
        <v>4.3279624363202936E-3</v>
      </c>
      <c r="F401" s="80">
        <v>0.44983143320554203</v>
      </c>
      <c r="G401" s="96">
        <v>0.65283662993840086</v>
      </c>
      <c r="M401" s="1"/>
      <c r="N401" s="1"/>
    </row>
    <row r="402" spans="1:14" s="31" customFormat="1" x14ac:dyDescent="0.25">
      <c r="A402" s="496"/>
      <c r="B402" s="83" t="s">
        <v>170</v>
      </c>
      <c r="C402" s="79">
        <v>3.5117680492147418E-2</v>
      </c>
      <c r="D402" s="79">
        <v>1.9906256351891419E-2</v>
      </c>
      <c r="E402" s="79">
        <v>1.8875898605383308E-2</v>
      </c>
      <c r="F402" s="80">
        <v>1.7641529311869162</v>
      </c>
      <c r="G402" s="96">
        <v>7.7720758948909494E-2</v>
      </c>
      <c r="M402" s="1"/>
      <c r="N402" s="1"/>
    </row>
    <row r="403" spans="1:14" s="31" customFormat="1" x14ac:dyDescent="0.25">
      <c r="A403" s="496"/>
      <c r="B403" s="83" t="s">
        <v>171</v>
      </c>
      <c r="C403" s="79">
        <v>4.7381605351750317E-2</v>
      </c>
      <c r="D403" s="79">
        <v>2.4980108653865903E-2</v>
      </c>
      <c r="E403" s="79">
        <v>2.0602893712300657E-2</v>
      </c>
      <c r="F403" s="80">
        <v>1.8967733891108425</v>
      </c>
      <c r="G403" s="96">
        <v>5.7871549451069211E-2</v>
      </c>
      <c r="M403" s="1"/>
      <c r="N403" s="1"/>
    </row>
    <row r="404" spans="1:14" s="31" customFormat="1" x14ac:dyDescent="0.25">
      <c r="A404" s="496"/>
      <c r="B404" s="83" t="s">
        <v>172</v>
      </c>
      <c r="C404" s="79">
        <v>7.8171552593451577E-4</v>
      </c>
      <c r="D404" s="79">
        <v>1.5415879856069157E-2</v>
      </c>
      <c r="E404" s="79">
        <v>4.0341387425345612E-4</v>
      </c>
      <c r="F404" s="80">
        <v>5.0708459927881325E-2</v>
      </c>
      <c r="G404" s="96">
        <v>0.95955831713750062</v>
      </c>
      <c r="M404" s="1"/>
      <c r="N404" s="1"/>
    </row>
    <row r="405" spans="1:14" s="31" customFormat="1" x14ac:dyDescent="0.25">
      <c r="A405" s="496"/>
      <c r="B405" s="83" t="s">
        <v>173</v>
      </c>
      <c r="C405" s="79">
        <v>0.24010086544187767</v>
      </c>
      <c r="D405" s="79">
        <v>2.3866985802650481E-2</v>
      </c>
      <c r="E405" s="79">
        <v>0.11199434062598292</v>
      </c>
      <c r="F405" s="80">
        <v>10.059957609528302</v>
      </c>
      <c r="G405" s="96">
        <v>9.3979425022287499E-24</v>
      </c>
      <c r="M405" s="1"/>
      <c r="N405" s="1"/>
    </row>
    <row r="406" spans="1:14" s="31" customFormat="1" x14ac:dyDescent="0.25">
      <c r="A406" s="496"/>
      <c r="B406" s="83" t="s">
        <v>174</v>
      </c>
      <c r="C406" s="79">
        <v>-0.2390006871374285</v>
      </c>
      <c r="D406" s="79">
        <v>2.6110029304703151E-2</v>
      </c>
      <c r="E406" s="79">
        <v>-9.5884353678516179E-2</v>
      </c>
      <c r="F406" s="80">
        <v>-9.153597046877989</v>
      </c>
      <c r="G406" s="96">
        <v>5.9969946428071754E-20</v>
      </c>
      <c r="M406" s="1"/>
      <c r="N406" s="1"/>
    </row>
    <row r="407" spans="1:14" s="31" customFormat="1" x14ac:dyDescent="0.25">
      <c r="A407" s="496"/>
      <c r="B407" s="83" t="s">
        <v>194</v>
      </c>
      <c r="C407" s="79">
        <v>0.27742133098903615</v>
      </c>
      <c r="D407" s="79">
        <v>1.3598271460420672E-2</v>
      </c>
      <c r="E407" s="79">
        <v>0.14187125086639416</v>
      </c>
      <c r="F407" s="80">
        <v>20.401220243065652</v>
      </c>
      <c r="G407" s="96">
        <v>1.2586717493569407E-91</v>
      </c>
      <c r="M407" s="1"/>
      <c r="N407" s="1"/>
    </row>
    <row r="408" spans="1:14" s="31" customFormat="1" x14ac:dyDescent="0.25">
      <c r="A408" s="496"/>
      <c r="B408" s="83" t="s">
        <v>175</v>
      </c>
      <c r="C408" s="79">
        <v>-0.11873099116477551</v>
      </c>
      <c r="D408" s="79">
        <v>1.5043489857178955E-2</v>
      </c>
      <c r="E408" s="79">
        <v>-6.4185624128191232E-2</v>
      </c>
      <c r="F408" s="80">
        <v>-7.8925164501051919</v>
      </c>
      <c r="G408" s="96">
        <v>3.1056996698023422E-15</v>
      </c>
      <c r="M408" s="1"/>
      <c r="N408" s="1"/>
    </row>
    <row r="409" spans="1:14" s="31" customFormat="1" x14ac:dyDescent="0.25">
      <c r="A409" s="496"/>
      <c r="B409" s="83" t="s">
        <v>176</v>
      </c>
      <c r="C409" s="79">
        <v>7.3430821110020195E-2</v>
      </c>
      <c r="D409" s="79">
        <v>1.8872246926245517E-2</v>
      </c>
      <c r="E409" s="79">
        <v>2.9272548913461604E-2</v>
      </c>
      <c r="F409" s="80">
        <v>3.8909421542116647</v>
      </c>
      <c r="G409" s="96">
        <v>1.0016349651118339E-4</v>
      </c>
      <c r="M409" s="1"/>
      <c r="N409" s="1"/>
    </row>
    <row r="410" spans="1:14" s="31" customFormat="1" x14ac:dyDescent="0.25">
      <c r="A410" s="496"/>
      <c r="B410" s="83" t="s">
        <v>12</v>
      </c>
      <c r="C410" s="79">
        <v>-0.22922550043183498</v>
      </c>
      <c r="D410" s="79">
        <v>1.373499871715768E-2</v>
      </c>
      <c r="E410" s="79">
        <v>-0.12073423233436162</v>
      </c>
      <c r="F410" s="80">
        <v>-16.689153392165071</v>
      </c>
      <c r="G410" s="96">
        <v>3.9491275735991694E-62</v>
      </c>
      <c r="M410" s="1"/>
      <c r="N410" s="1"/>
    </row>
    <row r="411" spans="1:14" s="31" customFormat="1" x14ac:dyDescent="0.25">
      <c r="A411" s="496"/>
      <c r="B411" s="83" t="s">
        <v>10</v>
      </c>
      <c r="C411" s="79">
        <v>0.27044011866599488</v>
      </c>
      <c r="D411" s="79">
        <v>2.7113548333879526E-2</v>
      </c>
      <c r="E411" s="79">
        <v>6.9668462295479461E-2</v>
      </c>
      <c r="F411" s="80">
        <v>9.9743536086004827</v>
      </c>
      <c r="G411" s="96">
        <v>2.2248346037599666E-23</v>
      </c>
      <c r="M411" s="1"/>
      <c r="N411" s="1"/>
    </row>
    <row r="412" spans="1:14" s="31" customFormat="1" x14ac:dyDescent="0.25">
      <c r="A412" s="496"/>
      <c r="B412" s="83" t="s">
        <v>186</v>
      </c>
      <c r="C412" s="79">
        <v>0.67780104987052503</v>
      </c>
      <c r="D412" s="79">
        <v>5.2147244666108199E-2</v>
      </c>
      <c r="E412" s="79">
        <v>8.5385969878224915E-2</v>
      </c>
      <c r="F412" s="80">
        <v>12.997830550979138</v>
      </c>
      <c r="G412" s="96">
        <v>1.7712789474764984E-38</v>
      </c>
      <c r="M412" s="1"/>
      <c r="N412" s="1"/>
    </row>
    <row r="413" spans="1:14" s="31" customFormat="1" x14ac:dyDescent="0.25">
      <c r="A413" s="496"/>
      <c r="B413" s="83" t="s">
        <v>187</v>
      </c>
      <c r="C413" s="79">
        <v>-2.4720415240326282E-2</v>
      </c>
      <c r="D413" s="79">
        <v>3.3084231704944046E-2</v>
      </c>
      <c r="E413" s="79">
        <v>-5.0024526524734643E-3</v>
      </c>
      <c r="F413" s="80">
        <v>-0.7471962915986986</v>
      </c>
      <c r="G413" s="96">
        <v>0.45495344090028589</v>
      </c>
      <c r="M413" s="1"/>
      <c r="N413" s="1"/>
    </row>
    <row r="414" spans="1:14" s="31" customFormat="1" x14ac:dyDescent="0.25">
      <c r="A414" s="496"/>
      <c r="B414" s="83" t="s">
        <v>188</v>
      </c>
      <c r="C414" s="79">
        <v>0.47813826211029387</v>
      </c>
      <c r="D414" s="79">
        <v>5.9317516304706934E-2</v>
      </c>
      <c r="E414" s="79">
        <v>5.2671410230833923E-2</v>
      </c>
      <c r="F414" s="80">
        <v>8.060658839020757</v>
      </c>
      <c r="G414" s="96">
        <v>7.9906262832571257E-16</v>
      </c>
      <c r="M414" s="1"/>
      <c r="N414" s="1"/>
    </row>
    <row r="415" spans="1:14" s="31" customFormat="1" x14ac:dyDescent="0.25">
      <c r="A415" s="496"/>
      <c r="B415" s="83" t="s">
        <v>189</v>
      </c>
      <c r="C415" s="79">
        <v>0.19139394341809962</v>
      </c>
      <c r="D415" s="79">
        <v>5.6559218495657142E-2</v>
      </c>
      <c r="E415" s="79">
        <v>2.1806745757936008E-2</v>
      </c>
      <c r="F415" s="80">
        <v>3.3839566477177487</v>
      </c>
      <c r="G415" s="96">
        <v>7.1579773619299394E-4</v>
      </c>
      <c r="M415" s="1"/>
      <c r="N415" s="1"/>
    </row>
    <row r="416" spans="1:14" s="31" customFormat="1" x14ac:dyDescent="0.25">
      <c r="A416" s="496"/>
      <c r="B416" s="83" t="s">
        <v>190</v>
      </c>
      <c r="C416" s="79">
        <v>6.0704481074343272E-2</v>
      </c>
      <c r="D416" s="79">
        <v>4.5727459981641273E-2</v>
      </c>
      <c r="E416" s="79">
        <v>8.7736111229338182E-3</v>
      </c>
      <c r="F416" s="80">
        <v>1.327527947074143</v>
      </c>
      <c r="G416" s="96">
        <v>0.18434851983836842</v>
      </c>
      <c r="M416" s="1"/>
      <c r="N416" s="1"/>
    </row>
    <row r="417" spans="1:14" s="31" customFormat="1" x14ac:dyDescent="0.25">
      <c r="A417" s="496"/>
      <c r="B417" s="83" t="s">
        <v>183</v>
      </c>
      <c r="C417" s="79">
        <v>-0.29359188639826528</v>
      </c>
      <c r="D417" s="79">
        <v>1.8023830686323052E-2</v>
      </c>
      <c r="E417" s="79">
        <v>-0.1576564805004623</v>
      </c>
      <c r="F417" s="80">
        <v>-16.289094782778356</v>
      </c>
      <c r="G417" s="96">
        <v>2.7233889987894435E-59</v>
      </c>
      <c r="M417" s="1"/>
      <c r="N417" s="1"/>
    </row>
    <row r="418" spans="1:14" s="31" customFormat="1" x14ac:dyDescent="0.25">
      <c r="A418" s="496"/>
      <c r="B418" s="83" t="s">
        <v>184</v>
      </c>
      <c r="C418" s="79">
        <v>-0.17126550114252656</v>
      </c>
      <c r="D418" s="79">
        <v>1.7357326375769772E-2</v>
      </c>
      <c r="E418" s="79">
        <v>-8.6497425495045827E-2</v>
      </c>
      <c r="F418" s="80">
        <v>-9.8670438888334377</v>
      </c>
      <c r="G418" s="96">
        <v>6.4874207190996736E-23</v>
      </c>
      <c r="M418" s="1"/>
      <c r="N418" s="1"/>
    </row>
    <row r="419" spans="1:14" s="31" customFormat="1" ht="15.75" thickBot="1" x14ac:dyDescent="0.3">
      <c r="A419" s="497"/>
      <c r="B419" s="89" t="s">
        <v>193</v>
      </c>
      <c r="C419" s="79">
        <v>2.7278621072125038E-2</v>
      </c>
      <c r="D419" s="79">
        <v>6.4042980386307081E-3</v>
      </c>
      <c r="E419" s="79">
        <v>2.7690480346326016E-2</v>
      </c>
      <c r="F419" s="80">
        <v>4.2594240473476512</v>
      </c>
      <c r="G419" s="97">
        <v>2.0584496673631125E-5</v>
      </c>
      <c r="M419" s="1"/>
      <c r="N419" s="1"/>
    </row>
    <row r="420" spans="1:14" s="31" customFormat="1" x14ac:dyDescent="0.25">
      <c r="A420" s="72"/>
      <c r="B420" s="72"/>
      <c r="C420" s="72"/>
      <c r="D420" s="72"/>
      <c r="E420" s="72"/>
      <c r="F420" s="72"/>
      <c r="G420" s="72"/>
      <c r="M420" s="1"/>
      <c r="N420" s="1"/>
    </row>
    <row r="421" spans="1:14" s="31" customFormat="1" x14ac:dyDescent="0.25">
      <c r="A421" s="72"/>
      <c r="B421" s="72"/>
      <c r="C421" s="72"/>
      <c r="D421" s="72"/>
      <c r="E421" s="72"/>
      <c r="F421" s="72"/>
      <c r="G421" s="72"/>
      <c r="M421" s="1"/>
      <c r="N421" s="1"/>
    </row>
    <row r="422" spans="1:14" s="31" customFormat="1" x14ac:dyDescent="0.25">
      <c r="C422" s="1"/>
      <c r="D422" s="1"/>
      <c r="E422" s="1"/>
      <c r="F422" s="1"/>
      <c r="M422" s="1"/>
      <c r="N422" s="1"/>
    </row>
    <row r="423" spans="1:14" s="31" customFormat="1" x14ac:dyDescent="0.25">
      <c r="C423" s="1"/>
      <c r="D423" s="1"/>
      <c r="E423" s="1"/>
      <c r="F423" s="1"/>
      <c r="M423" s="1"/>
      <c r="N423" s="1"/>
    </row>
    <row r="424" spans="1:14" s="31" customFormat="1" x14ac:dyDescent="0.25">
      <c r="C424" s="1"/>
      <c r="D424" s="1"/>
      <c r="E424" s="1"/>
      <c r="F424" s="1"/>
      <c r="M424" s="1"/>
      <c r="N424" s="1"/>
    </row>
  </sheetData>
  <mergeCells count="60">
    <mergeCell ref="E64:E65"/>
    <mergeCell ref="A66:A88"/>
    <mergeCell ref="A90:G90"/>
    <mergeCell ref="A91:B92"/>
    <mergeCell ref="C91:D91"/>
    <mergeCell ref="E91:E92"/>
    <mergeCell ref="A122:A146"/>
    <mergeCell ref="A147:A171"/>
    <mergeCell ref="A172:A196"/>
    <mergeCell ref="A35:J35"/>
    <mergeCell ref="A37:B38"/>
    <mergeCell ref="C37:C38"/>
    <mergeCell ref="D37:D38"/>
    <mergeCell ref="E37:E38"/>
    <mergeCell ref="F37:F38"/>
    <mergeCell ref="H37:H38"/>
    <mergeCell ref="J37:J38"/>
    <mergeCell ref="A39:A60"/>
    <mergeCell ref="A63:G63"/>
    <mergeCell ref="A64:B65"/>
    <mergeCell ref="C64:D64"/>
    <mergeCell ref="A93:A116"/>
    <mergeCell ref="A119:J119"/>
    <mergeCell ref="A120:B121"/>
    <mergeCell ref="C120:C121"/>
    <mergeCell ref="D120:D121"/>
    <mergeCell ref="E120:E121"/>
    <mergeCell ref="A252:A276"/>
    <mergeCell ref="A199:J199"/>
    <mergeCell ref="A200:B201"/>
    <mergeCell ref="C200:C201"/>
    <mergeCell ref="D200:D201"/>
    <mergeCell ref="E200:E201"/>
    <mergeCell ref="A202:A226"/>
    <mergeCell ref="A227:A251"/>
    <mergeCell ref="A280:J280"/>
    <mergeCell ref="A281:B282"/>
    <mergeCell ref="C281:C282"/>
    <mergeCell ref="D281:D282"/>
    <mergeCell ref="E281:E282"/>
    <mergeCell ref="A283:A307"/>
    <mergeCell ref="A308:A332"/>
    <mergeCell ref="A334:G334"/>
    <mergeCell ref="A335:B336"/>
    <mergeCell ref="C335:D335"/>
    <mergeCell ref="F335:F336"/>
    <mergeCell ref="G335:G336"/>
    <mergeCell ref="A337:A361"/>
    <mergeCell ref="A363:G363"/>
    <mergeCell ref="A364:B365"/>
    <mergeCell ref="C364:D364"/>
    <mergeCell ref="F364:F365"/>
    <mergeCell ref="G364:G365"/>
    <mergeCell ref="A395:A419"/>
    <mergeCell ref="A366:A390"/>
    <mergeCell ref="A392:G392"/>
    <mergeCell ref="A393:B394"/>
    <mergeCell ref="C393:D393"/>
    <mergeCell ref="F393:F394"/>
    <mergeCell ref="G393:G394"/>
  </mergeCells>
  <hyperlinks>
    <hyperlink ref="A1" location="'Main Menu'!A1" display="Return to Main Menu"/>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X1505"/>
  <sheetViews>
    <sheetView workbookViewId="0">
      <selection sqref="A1:CX1505"/>
    </sheetView>
  </sheetViews>
  <sheetFormatPr defaultRowHeight="15" x14ac:dyDescent="0.25"/>
  <cols>
    <col min="1" max="1" width="30.7109375" customWidth="1"/>
  </cols>
  <sheetData>
    <row r="1" spans="1:102" x14ac:dyDescent="0.25">
      <c r="A1" s="31" t="s">
        <v>437</v>
      </c>
      <c r="B1" s="31">
        <v>2000</v>
      </c>
      <c r="C1" s="31">
        <v>2000.5</v>
      </c>
      <c r="D1" s="31">
        <v>2001</v>
      </c>
      <c r="E1" s="31">
        <v>2001.5</v>
      </c>
      <c r="F1" s="31">
        <v>2002</v>
      </c>
      <c r="G1" s="31">
        <v>2002.5</v>
      </c>
      <c r="H1" s="31">
        <v>2003</v>
      </c>
      <c r="I1" s="31">
        <v>2003.5</v>
      </c>
      <c r="J1" s="31">
        <v>2004</v>
      </c>
      <c r="K1" s="31">
        <v>2004.5</v>
      </c>
      <c r="L1" s="31">
        <v>2005</v>
      </c>
      <c r="M1" s="31">
        <v>2005.5</v>
      </c>
      <c r="N1" s="31">
        <v>2006</v>
      </c>
      <c r="O1" s="31">
        <v>2006.5</v>
      </c>
      <c r="P1" s="31">
        <v>2007</v>
      </c>
      <c r="Q1" s="31">
        <v>2007.5</v>
      </c>
      <c r="R1" s="31">
        <v>2008</v>
      </c>
      <c r="S1" s="31">
        <v>2008.5</v>
      </c>
      <c r="T1" s="31">
        <v>2009</v>
      </c>
      <c r="U1" s="31">
        <v>2009.5</v>
      </c>
      <c r="V1" s="31">
        <v>2010</v>
      </c>
      <c r="W1" s="31">
        <v>2010.5</v>
      </c>
      <c r="X1" s="31">
        <v>2011</v>
      </c>
      <c r="Y1" s="31">
        <v>2011.5</v>
      </c>
      <c r="Z1" s="31">
        <v>2012</v>
      </c>
      <c r="AA1" s="31">
        <v>2012.5</v>
      </c>
      <c r="AB1" s="31">
        <v>2013</v>
      </c>
      <c r="AC1" s="31">
        <v>2013.5</v>
      </c>
      <c r="AD1" s="31">
        <v>2014</v>
      </c>
      <c r="AE1" s="31">
        <v>2014.5</v>
      </c>
      <c r="AF1" s="31">
        <v>2015</v>
      </c>
      <c r="AG1" s="31">
        <v>2015.5</v>
      </c>
      <c r="AH1" s="31">
        <v>2016</v>
      </c>
      <c r="AI1" s="31">
        <v>2016.5</v>
      </c>
      <c r="AJ1" s="31">
        <v>2017</v>
      </c>
      <c r="AK1" s="31">
        <v>2017.5</v>
      </c>
      <c r="AL1" s="31">
        <v>2018</v>
      </c>
      <c r="AM1" s="31">
        <v>2018.5</v>
      </c>
      <c r="AN1" s="31">
        <v>2019</v>
      </c>
      <c r="AO1" s="31">
        <v>2019.5</v>
      </c>
      <c r="AP1" s="31">
        <v>2020</v>
      </c>
      <c r="AQ1" s="31">
        <v>2020.5</v>
      </c>
      <c r="AR1" s="31">
        <v>2021</v>
      </c>
      <c r="AS1" s="31">
        <v>2021.5</v>
      </c>
      <c r="AT1" s="31">
        <v>2022</v>
      </c>
      <c r="AU1" s="31">
        <v>2022.5</v>
      </c>
      <c r="AV1" s="31">
        <v>2023</v>
      </c>
      <c r="AW1" s="31">
        <v>2023.5</v>
      </c>
      <c r="AX1" s="31">
        <v>2024</v>
      </c>
      <c r="AY1" s="31">
        <v>2024.5</v>
      </c>
      <c r="AZ1" s="31">
        <v>2025</v>
      </c>
      <c r="BA1" s="31">
        <v>2025.5</v>
      </c>
      <c r="BB1" s="31">
        <v>2026</v>
      </c>
      <c r="BC1" s="31">
        <v>2026.5</v>
      </c>
      <c r="BD1" s="31">
        <v>2027</v>
      </c>
      <c r="BE1" s="31">
        <v>2027.5</v>
      </c>
      <c r="BF1" s="31">
        <v>2028</v>
      </c>
      <c r="BG1" s="31">
        <v>2028.5</v>
      </c>
      <c r="BH1" s="31">
        <v>2029</v>
      </c>
      <c r="BI1" s="31">
        <v>2029.5</v>
      </c>
      <c r="BJ1" s="31">
        <v>2030</v>
      </c>
      <c r="BK1" s="31">
        <v>2030.5</v>
      </c>
      <c r="BL1" s="31">
        <v>2031</v>
      </c>
      <c r="BM1" s="31">
        <v>2031.5</v>
      </c>
      <c r="BN1" s="31">
        <v>2032</v>
      </c>
      <c r="BO1" s="31">
        <v>2032.5</v>
      </c>
      <c r="BP1" s="31">
        <v>2033</v>
      </c>
      <c r="BQ1" s="31">
        <v>2033.5</v>
      </c>
      <c r="BR1" s="31">
        <v>2034</v>
      </c>
      <c r="BS1" s="31">
        <v>2034.5</v>
      </c>
      <c r="BT1" s="31">
        <v>2035</v>
      </c>
      <c r="BU1" s="31">
        <v>2035.5</v>
      </c>
      <c r="BV1" s="31">
        <v>2036</v>
      </c>
      <c r="BW1" s="31">
        <v>2036.5</v>
      </c>
      <c r="BX1" s="31">
        <v>2037</v>
      </c>
      <c r="BY1" s="31">
        <v>2037.5</v>
      </c>
      <c r="BZ1" s="31">
        <v>2038</v>
      </c>
      <c r="CA1" s="31">
        <v>2038.5</v>
      </c>
      <c r="CB1" s="31">
        <v>2039</v>
      </c>
      <c r="CC1" s="31">
        <v>2039.5</v>
      </c>
      <c r="CD1" s="31">
        <v>2040</v>
      </c>
      <c r="CE1" s="31">
        <v>2040.5</v>
      </c>
      <c r="CF1" s="31">
        <v>2041</v>
      </c>
      <c r="CG1" s="31">
        <v>2041.5</v>
      </c>
      <c r="CH1" s="31">
        <v>2042</v>
      </c>
      <c r="CI1" s="31">
        <v>2042.5</v>
      </c>
      <c r="CJ1" s="31">
        <v>2043</v>
      </c>
      <c r="CK1" s="31">
        <v>2043.5</v>
      </c>
      <c r="CL1" s="31">
        <v>2044</v>
      </c>
      <c r="CM1" s="31">
        <v>2044.5</v>
      </c>
      <c r="CN1" s="31">
        <v>2045</v>
      </c>
      <c r="CO1" s="31">
        <v>2045.5</v>
      </c>
      <c r="CP1" s="31">
        <v>2046</v>
      </c>
      <c r="CQ1" s="31">
        <v>2046.5</v>
      </c>
      <c r="CR1" s="31">
        <v>2047</v>
      </c>
      <c r="CS1" s="31">
        <v>2047.5</v>
      </c>
      <c r="CT1" s="31">
        <v>2048</v>
      </c>
      <c r="CU1" s="31">
        <v>2048.5</v>
      </c>
      <c r="CV1" s="31">
        <v>2049</v>
      </c>
      <c r="CW1" s="31">
        <v>2049.5</v>
      </c>
      <c r="CX1" s="31">
        <v>2050</v>
      </c>
    </row>
    <row r="2" spans="1:102" x14ac:dyDescent="0.25">
      <c r="A2" s="31"/>
      <c r="B2" s="31">
        <v>4247981.5</v>
      </c>
      <c r="C2" s="31">
        <v>4327545</v>
      </c>
      <c r="D2" s="31">
        <v>4400487.5</v>
      </c>
      <c r="E2" s="31">
        <v>4470048</v>
      </c>
      <c r="F2" s="31">
        <v>4536402</v>
      </c>
      <c r="G2" s="31">
        <v>4599878.5</v>
      </c>
      <c r="H2" s="31">
        <v>4660828</v>
      </c>
      <c r="I2" s="31">
        <v>4719545</v>
      </c>
      <c r="J2" s="31">
        <v>4776258.5</v>
      </c>
      <c r="K2" s="31">
        <v>4831311</v>
      </c>
      <c r="L2" s="31">
        <v>4885081.5</v>
      </c>
      <c r="M2" s="31">
        <v>4937730</v>
      </c>
      <c r="N2" s="31">
        <v>4989387.5</v>
      </c>
      <c r="O2" s="31">
        <v>5040151.5</v>
      </c>
      <c r="P2" s="31">
        <v>5090141.5</v>
      </c>
      <c r="Q2" s="31">
        <v>5139418.5</v>
      </c>
      <c r="R2" s="31">
        <v>5188062</v>
      </c>
      <c r="S2" s="31">
        <v>5236114.5</v>
      </c>
      <c r="T2" s="31">
        <v>5283630.5</v>
      </c>
      <c r="U2" s="31">
        <v>5330640</v>
      </c>
      <c r="V2" s="31">
        <v>5377172</v>
      </c>
      <c r="W2" s="31">
        <v>5423238.5</v>
      </c>
      <c r="X2" s="31">
        <v>5468881.5</v>
      </c>
      <c r="Y2" s="31">
        <v>5514113</v>
      </c>
      <c r="Z2" s="31">
        <v>5558954.5</v>
      </c>
      <c r="AA2" s="31">
        <v>5603409</v>
      </c>
      <c r="AB2" s="31">
        <v>5647479.5</v>
      </c>
      <c r="AC2" s="31">
        <v>5691166</v>
      </c>
      <c r="AD2" s="31">
        <v>5734505.5</v>
      </c>
      <c r="AE2" s="31">
        <v>5777463.5</v>
      </c>
      <c r="AF2" s="31">
        <v>5820060.5</v>
      </c>
      <c r="AG2" s="31">
        <v>5862278.5</v>
      </c>
      <c r="AH2" s="31">
        <v>5904138.5</v>
      </c>
      <c r="AI2" s="31">
        <v>5945621</v>
      </c>
      <c r="AJ2" s="31">
        <v>5986714</v>
      </c>
      <c r="AK2" s="31">
        <v>6027461</v>
      </c>
      <c r="AL2" s="31">
        <v>6067829.5</v>
      </c>
      <c r="AM2" s="31">
        <v>6107834.5</v>
      </c>
      <c r="AN2" s="31">
        <v>6147474</v>
      </c>
      <c r="AO2" s="31">
        <v>6186734</v>
      </c>
      <c r="AP2" s="31">
        <v>6225668</v>
      </c>
      <c r="AQ2" s="31">
        <v>6264223.5</v>
      </c>
      <c r="AR2" s="31">
        <v>6302435.5</v>
      </c>
      <c r="AS2" s="31">
        <v>6340285.5</v>
      </c>
      <c r="AT2" s="31">
        <v>6377819</v>
      </c>
      <c r="AU2" s="31">
        <v>6415013</v>
      </c>
      <c r="AV2" s="31">
        <v>6451845.5</v>
      </c>
      <c r="AW2" s="31">
        <v>6488373</v>
      </c>
      <c r="AX2" s="31">
        <v>6524547.5</v>
      </c>
      <c r="AY2" s="31">
        <v>6560405.5</v>
      </c>
      <c r="AZ2" s="31">
        <v>6595922</v>
      </c>
      <c r="BA2" s="31">
        <v>6631094</v>
      </c>
      <c r="BB2" s="31">
        <v>6665944</v>
      </c>
      <c r="BC2" s="31">
        <v>6700450</v>
      </c>
      <c r="BD2" s="31">
        <v>6734646</v>
      </c>
      <c r="BE2" s="31">
        <v>6768509</v>
      </c>
      <c r="BF2" s="31">
        <v>6802042.5</v>
      </c>
      <c r="BG2" s="31">
        <v>6835280.5</v>
      </c>
      <c r="BH2" s="31">
        <v>6868195.5</v>
      </c>
      <c r="BI2" s="31">
        <v>6900787</v>
      </c>
      <c r="BJ2" s="31">
        <v>6933139</v>
      </c>
      <c r="BK2" s="31">
        <v>6965259.5</v>
      </c>
      <c r="BL2" s="31">
        <v>6997113.5</v>
      </c>
      <c r="BM2" s="31">
        <v>7028747</v>
      </c>
      <c r="BN2" s="31">
        <v>7060139.5</v>
      </c>
      <c r="BO2" s="31">
        <v>7091307.5</v>
      </c>
      <c r="BP2" s="31">
        <v>7122278.5</v>
      </c>
      <c r="BQ2" s="31">
        <v>7153005</v>
      </c>
      <c r="BR2" s="31">
        <v>7183504</v>
      </c>
      <c r="BS2" s="31">
        <v>7213800.5</v>
      </c>
      <c r="BT2" s="31">
        <v>7243900</v>
      </c>
      <c r="BU2" s="31">
        <v>7273780</v>
      </c>
      <c r="BV2" s="31">
        <v>7303468.5</v>
      </c>
      <c r="BW2" s="31">
        <v>7332961</v>
      </c>
      <c r="BX2" s="31">
        <v>7362273</v>
      </c>
      <c r="BY2" s="31">
        <v>7391386.5</v>
      </c>
      <c r="BZ2" s="31">
        <v>7420326</v>
      </c>
      <c r="CA2" s="31">
        <v>7449104</v>
      </c>
      <c r="CB2" s="31">
        <v>7477694.5</v>
      </c>
      <c r="CC2" s="31">
        <v>7506119</v>
      </c>
      <c r="CD2" s="31">
        <v>7534405.5</v>
      </c>
      <c r="CE2" s="31">
        <v>7562523</v>
      </c>
      <c r="CF2" s="31">
        <v>7590480.5</v>
      </c>
      <c r="CG2" s="31">
        <v>7618291</v>
      </c>
      <c r="CH2" s="31">
        <v>7645944.5</v>
      </c>
      <c r="CI2" s="31">
        <v>7673486.5</v>
      </c>
      <c r="CJ2" s="31">
        <v>7700863.5</v>
      </c>
      <c r="CK2" s="31">
        <v>7728103.5</v>
      </c>
      <c r="CL2" s="31">
        <v>7755211.5</v>
      </c>
      <c r="CM2" s="31">
        <v>7782185.5</v>
      </c>
      <c r="CN2" s="31">
        <v>7809056.5</v>
      </c>
      <c r="CO2" s="31">
        <v>7835803.5</v>
      </c>
      <c r="CP2" s="31">
        <v>7862444.5</v>
      </c>
      <c r="CQ2" s="31">
        <v>7888979.5</v>
      </c>
      <c r="CR2" s="31">
        <v>7915419.5</v>
      </c>
      <c r="CS2" s="31">
        <v>7941733.5</v>
      </c>
      <c r="CT2" s="31">
        <v>7968015.5</v>
      </c>
      <c r="CU2" s="31">
        <v>7994224</v>
      </c>
      <c r="CV2" s="31">
        <v>8020368.5</v>
      </c>
      <c r="CW2" s="31">
        <v>8046432.5</v>
      </c>
      <c r="CX2" s="31">
        <v>8072452</v>
      </c>
    </row>
    <row r="3" spans="1:102" x14ac:dyDescent="0.25">
      <c r="A3" s="31" t="s">
        <v>1173</v>
      </c>
      <c r="B3" s="31">
        <v>137080.39000000001</v>
      </c>
      <c r="C3" s="31">
        <v>137080.39000000001</v>
      </c>
      <c r="D3" s="31">
        <v>139712.16</v>
      </c>
      <c r="E3" s="31">
        <v>142108.16</v>
      </c>
      <c r="F3" s="31">
        <v>144375.60999999999</v>
      </c>
      <c r="G3" s="31">
        <v>146522.73000000001</v>
      </c>
      <c r="H3" s="31">
        <v>148562.82999999999</v>
      </c>
      <c r="I3" s="31">
        <v>150507.92000000001</v>
      </c>
      <c r="J3" s="31">
        <v>152369.31</v>
      </c>
      <c r="K3" s="31">
        <v>154156.94</v>
      </c>
      <c r="L3" s="31">
        <v>155881.94</v>
      </c>
      <c r="M3" s="31">
        <v>157558.23000000001</v>
      </c>
      <c r="N3" s="31">
        <v>159191</v>
      </c>
      <c r="O3" s="31">
        <v>160785.57999999999</v>
      </c>
      <c r="P3" s="31">
        <v>162346.84</v>
      </c>
      <c r="Q3" s="31">
        <v>163878.28</v>
      </c>
      <c r="R3" s="31">
        <v>165382.5</v>
      </c>
      <c r="S3" s="31">
        <v>166862.41</v>
      </c>
      <c r="T3" s="31">
        <v>168319.97</v>
      </c>
      <c r="U3" s="31">
        <v>169757.77</v>
      </c>
      <c r="V3" s="31">
        <v>171176.59</v>
      </c>
      <c r="W3" s="31">
        <v>172577.16</v>
      </c>
      <c r="X3" s="31">
        <v>173961.17</v>
      </c>
      <c r="Y3" s="31">
        <v>175329.81</v>
      </c>
      <c r="Z3" s="31">
        <v>176683.42</v>
      </c>
      <c r="AA3" s="31">
        <v>178023.03</v>
      </c>
      <c r="AB3" s="31">
        <v>179348.98</v>
      </c>
      <c r="AC3" s="31">
        <v>180661.61</v>
      </c>
      <c r="AD3" s="31">
        <v>181961.5</v>
      </c>
      <c r="AE3" s="31">
        <v>183248.48</v>
      </c>
      <c r="AF3" s="31">
        <v>184523.63</v>
      </c>
      <c r="AG3" s="31">
        <v>185785.91</v>
      </c>
      <c r="AH3" s="31">
        <v>187036.78</v>
      </c>
      <c r="AI3" s="31">
        <v>188274.86</v>
      </c>
      <c r="AJ3" s="31">
        <v>189501.28</v>
      </c>
      <c r="AK3" s="31">
        <v>190715.48</v>
      </c>
      <c r="AL3" s="31">
        <v>191917.78</v>
      </c>
      <c r="AM3" s="31">
        <v>193108.5</v>
      </c>
      <c r="AN3" s="31">
        <v>194288.19</v>
      </c>
      <c r="AO3" s="31">
        <v>195456.09</v>
      </c>
      <c r="AP3" s="31">
        <v>196613.09</v>
      </c>
      <c r="AQ3" s="31">
        <v>197758.97</v>
      </c>
      <c r="AR3" s="31">
        <v>198894.09</v>
      </c>
      <c r="AS3" s="31">
        <v>200018.55</v>
      </c>
      <c r="AT3" s="31">
        <v>201132.95</v>
      </c>
      <c r="AU3" s="31">
        <v>202236.73</v>
      </c>
      <c r="AV3" s="31">
        <v>203330.53</v>
      </c>
      <c r="AW3" s="31">
        <v>204414.78</v>
      </c>
      <c r="AX3" s="31">
        <v>205489.08</v>
      </c>
      <c r="AY3" s="31">
        <v>206554.16</v>
      </c>
      <c r="AZ3" s="31">
        <v>207608.95</v>
      </c>
      <c r="BA3" s="31">
        <v>208654.56</v>
      </c>
      <c r="BB3" s="31">
        <v>209690.55</v>
      </c>
      <c r="BC3" s="31">
        <v>210716.75</v>
      </c>
      <c r="BD3" s="31">
        <v>211733.42</v>
      </c>
      <c r="BE3" s="31">
        <v>212741.05</v>
      </c>
      <c r="BF3" s="31">
        <v>213740.08</v>
      </c>
      <c r="BG3" s="31">
        <v>214729.55</v>
      </c>
      <c r="BH3" s="31">
        <v>215710.77</v>
      </c>
      <c r="BI3" s="31">
        <v>216682.86</v>
      </c>
      <c r="BJ3" s="31">
        <v>217646.58</v>
      </c>
      <c r="BK3" s="31">
        <v>218603.44</v>
      </c>
      <c r="BL3" s="31">
        <v>219554.2</v>
      </c>
      <c r="BM3" s="31">
        <v>220498.69</v>
      </c>
      <c r="BN3" s="31">
        <v>221436.77</v>
      </c>
      <c r="BO3" s="31">
        <v>222368.45</v>
      </c>
      <c r="BP3" s="31">
        <v>223294.84</v>
      </c>
      <c r="BQ3" s="31">
        <v>224215.34</v>
      </c>
      <c r="BR3" s="31">
        <v>225130.08</v>
      </c>
      <c r="BS3" s="31">
        <v>226039.11</v>
      </c>
      <c r="BT3" s="31">
        <v>226943.39</v>
      </c>
      <c r="BU3" s="31">
        <v>227842.09</v>
      </c>
      <c r="BV3" s="31">
        <v>228736.06</v>
      </c>
      <c r="BW3" s="31">
        <v>229624.55</v>
      </c>
      <c r="BX3" s="31">
        <v>230508.48</v>
      </c>
      <c r="BY3" s="31">
        <v>231387.42</v>
      </c>
      <c r="BZ3" s="31">
        <v>232262.16</v>
      </c>
      <c r="CA3" s="31">
        <v>233132.42</v>
      </c>
      <c r="CB3" s="31">
        <v>233998.77</v>
      </c>
      <c r="CC3" s="31">
        <v>234860.64</v>
      </c>
      <c r="CD3" s="31">
        <v>235718.56</v>
      </c>
      <c r="CE3" s="31">
        <v>236572.83</v>
      </c>
      <c r="CF3" s="31">
        <v>237423.77</v>
      </c>
      <c r="CG3" s="31">
        <v>238270.95</v>
      </c>
      <c r="CH3" s="31">
        <v>239114.94</v>
      </c>
      <c r="CI3" s="31">
        <v>239955</v>
      </c>
      <c r="CJ3" s="31">
        <v>240791.91</v>
      </c>
      <c r="CK3" s="31">
        <v>241625.2</v>
      </c>
      <c r="CL3" s="31">
        <v>242455.09</v>
      </c>
      <c r="CM3" s="31">
        <v>243282.84</v>
      </c>
      <c r="CN3" s="31">
        <v>244107.2</v>
      </c>
      <c r="CO3" s="31">
        <v>244928.95</v>
      </c>
      <c r="CP3" s="31">
        <v>245748.78</v>
      </c>
      <c r="CQ3" s="31">
        <v>246565.19</v>
      </c>
      <c r="CR3" s="31">
        <v>247380.08</v>
      </c>
      <c r="CS3" s="31">
        <v>248192.19</v>
      </c>
      <c r="CT3" s="31">
        <v>249003.17</v>
      </c>
      <c r="CU3" s="31">
        <v>249812.47</v>
      </c>
      <c r="CV3" s="31">
        <v>250620.78</v>
      </c>
      <c r="CW3" s="31">
        <v>251427.92</v>
      </c>
      <c r="CX3" s="31">
        <v>252234</v>
      </c>
    </row>
    <row r="4" spans="1:102" x14ac:dyDescent="0.25">
      <c r="A4" s="31" t="s">
        <v>1174</v>
      </c>
      <c r="B4" s="31">
        <v>14643.75</v>
      </c>
      <c r="C4" s="31">
        <v>14643.75</v>
      </c>
      <c r="D4" s="31">
        <v>14858.57</v>
      </c>
      <c r="E4" s="31">
        <v>15079.79</v>
      </c>
      <c r="F4" s="31">
        <v>15315.92</v>
      </c>
      <c r="G4" s="31">
        <v>15565.37</v>
      </c>
      <c r="H4" s="31">
        <v>15827.22</v>
      </c>
      <c r="I4" s="31">
        <v>16100.67</v>
      </c>
      <c r="J4" s="31">
        <v>16384.93</v>
      </c>
      <c r="K4" s="31">
        <v>16679.240000000002</v>
      </c>
      <c r="L4" s="31">
        <v>16983.22</v>
      </c>
      <c r="M4" s="31">
        <v>17296.810000000001</v>
      </c>
      <c r="N4" s="31">
        <v>17619.23</v>
      </c>
      <c r="O4" s="31">
        <v>17949.89</v>
      </c>
      <c r="P4" s="31">
        <v>18288.099999999999</v>
      </c>
      <c r="Q4" s="31">
        <v>18633.27</v>
      </c>
      <c r="R4" s="31">
        <v>18984.79</v>
      </c>
      <c r="S4" s="31">
        <v>19342.099999999999</v>
      </c>
      <c r="T4" s="31">
        <v>19704.72</v>
      </c>
      <c r="U4" s="31">
        <v>20072.04</v>
      </c>
      <c r="V4" s="31">
        <v>20443.63</v>
      </c>
      <c r="W4" s="31">
        <v>20818.849999999999</v>
      </c>
      <c r="X4" s="31">
        <v>21197.45</v>
      </c>
      <c r="Y4" s="31">
        <v>21578.89</v>
      </c>
      <c r="Z4" s="31">
        <v>21962.75</v>
      </c>
      <c r="AA4" s="31">
        <v>22348.799999999999</v>
      </c>
      <c r="AB4" s="31">
        <v>22736.46</v>
      </c>
      <c r="AC4" s="31">
        <v>23125.43</v>
      </c>
      <c r="AD4" s="31">
        <v>23515.42</v>
      </c>
      <c r="AE4" s="31">
        <v>23905.97</v>
      </c>
      <c r="AF4" s="31">
        <v>24296.76</v>
      </c>
      <c r="AG4" s="31">
        <v>24687.71</v>
      </c>
      <c r="AH4" s="31">
        <v>25078.2</v>
      </c>
      <c r="AI4" s="31">
        <v>25468.05</v>
      </c>
      <c r="AJ4" s="31">
        <v>25857.06</v>
      </c>
      <c r="AK4" s="31">
        <v>26244.799999999999</v>
      </c>
      <c r="AL4" s="31">
        <v>26631.119999999999</v>
      </c>
      <c r="AM4" s="31">
        <v>27015.86</v>
      </c>
      <c r="AN4" s="31">
        <v>27398.799999999999</v>
      </c>
      <c r="AO4" s="31">
        <v>27779.58</v>
      </c>
      <c r="AP4" s="31">
        <v>28158.18</v>
      </c>
      <c r="AQ4" s="31">
        <v>28534.25</v>
      </c>
      <c r="AR4" s="31">
        <v>28907.81</v>
      </c>
      <c r="AS4" s="31">
        <v>29278.53</v>
      </c>
      <c r="AT4" s="31">
        <v>29646.42</v>
      </c>
      <c r="AU4" s="31">
        <v>30011.24</v>
      </c>
      <c r="AV4" s="31">
        <v>30372.91</v>
      </c>
      <c r="AW4" s="31">
        <v>30731.360000000001</v>
      </c>
      <c r="AX4" s="31">
        <v>31086.3</v>
      </c>
      <c r="AY4" s="31">
        <v>31437.83</v>
      </c>
      <c r="AZ4" s="31">
        <v>31785.69</v>
      </c>
      <c r="BA4" s="31">
        <v>32129.759999999998</v>
      </c>
      <c r="BB4" s="31">
        <v>32469.88</v>
      </c>
      <c r="BC4" s="31">
        <v>32806.18</v>
      </c>
      <c r="BD4" s="31">
        <v>33138.47</v>
      </c>
      <c r="BE4" s="31">
        <v>33466.589999999997</v>
      </c>
      <c r="BF4" s="31">
        <v>33790.699999999997</v>
      </c>
      <c r="BG4" s="31">
        <v>34110.46</v>
      </c>
      <c r="BH4" s="31">
        <v>34426.03</v>
      </c>
      <c r="BI4" s="31">
        <v>34737.29</v>
      </c>
      <c r="BJ4" s="31">
        <v>35044.33</v>
      </c>
      <c r="BK4" s="31">
        <v>35347.269999999997</v>
      </c>
      <c r="BL4" s="31">
        <v>35646.06</v>
      </c>
      <c r="BM4" s="31">
        <v>35940.879999999997</v>
      </c>
      <c r="BN4" s="31">
        <v>36231.629999999997</v>
      </c>
      <c r="BO4" s="31">
        <v>36518.26</v>
      </c>
      <c r="BP4" s="31">
        <v>36800.83</v>
      </c>
      <c r="BQ4" s="31">
        <v>37079.279999999999</v>
      </c>
      <c r="BR4" s="31">
        <v>37353.72</v>
      </c>
      <c r="BS4" s="31">
        <v>37624.089999999997</v>
      </c>
      <c r="BT4" s="31">
        <v>37890.379999999997</v>
      </c>
      <c r="BU4" s="31">
        <v>38152.68</v>
      </c>
      <c r="BV4" s="31">
        <v>38410.959999999999</v>
      </c>
      <c r="BW4" s="31">
        <v>38665.25</v>
      </c>
      <c r="BX4" s="31">
        <v>38915.65</v>
      </c>
      <c r="BY4" s="31">
        <v>39162.21</v>
      </c>
      <c r="BZ4" s="31">
        <v>39404.79</v>
      </c>
      <c r="CA4" s="31">
        <v>39643.64</v>
      </c>
      <c r="CB4" s="31">
        <v>39878.74</v>
      </c>
      <c r="CC4" s="31">
        <v>40110.04</v>
      </c>
      <c r="CD4" s="31">
        <v>40337.65</v>
      </c>
      <c r="CE4" s="31">
        <v>40561.71</v>
      </c>
      <c r="CF4" s="31">
        <v>40782.199999999997</v>
      </c>
      <c r="CG4" s="31">
        <v>40999.160000000003</v>
      </c>
      <c r="CH4" s="31">
        <v>41212.639999999999</v>
      </c>
      <c r="CI4" s="31">
        <v>41422.699999999997</v>
      </c>
      <c r="CJ4" s="31">
        <v>41629.25</v>
      </c>
      <c r="CK4" s="31">
        <v>41832.480000000003</v>
      </c>
      <c r="CL4" s="31">
        <v>42032.46</v>
      </c>
      <c r="CM4" s="31">
        <v>42229.2</v>
      </c>
      <c r="CN4" s="31">
        <v>42422.84</v>
      </c>
      <c r="CO4" s="31">
        <v>42613.41</v>
      </c>
      <c r="CP4" s="31">
        <v>42800.95</v>
      </c>
      <c r="CQ4" s="31">
        <v>42985.52</v>
      </c>
      <c r="CR4" s="31">
        <v>43167.199999999997</v>
      </c>
      <c r="CS4" s="31">
        <v>43346.2</v>
      </c>
      <c r="CT4" s="31">
        <v>43522.36</v>
      </c>
      <c r="CU4" s="31">
        <v>43696.01</v>
      </c>
      <c r="CV4" s="31">
        <v>43867.23</v>
      </c>
      <c r="CW4" s="31">
        <v>44036.02</v>
      </c>
      <c r="CX4" s="31">
        <v>44202.3</v>
      </c>
    </row>
    <row r="5" spans="1:102" x14ac:dyDescent="0.25">
      <c r="A5" s="31" t="s">
        <v>1175</v>
      </c>
      <c r="B5" s="31">
        <v>48530.43</v>
      </c>
      <c r="C5" s="31">
        <v>48530.43</v>
      </c>
      <c r="D5" s="31">
        <v>49410.7</v>
      </c>
      <c r="E5" s="31">
        <v>50103.18</v>
      </c>
      <c r="F5" s="31">
        <v>50669.68</v>
      </c>
      <c r="G5" s="31">
        <v>51131.89</v>
      </c>
      <c r="H5" s="31">
        <v>51509.919999999998</v>
      </c>
      <c r="I5" s="31">
        <v>51821.1</v>
      </c>
      <c r="J5" s="31">
        <v>52079.41</v>
      </c>
      <c r="K5" s="31">
        <v>52296.74</v>
      </c>
      <c r="L5" s="31">
        <v>52483.67</v>
      </c>
      <c r="M5" s="31">
        <v>52650.15</v>
      </c>
      <c r="N5" s="31">
        <v>52802.13</v>
      </c>
      <c r="O5" s="31">
        <v>52944.57</v>
      </c>
      <c r="P5" s="31">
        <v>53081.23</v>
      </c>
      <c r="Q5" s="31">
        <v>53215.13</v>
      </c>
      <c r="R5" s="31">
        <v>53348.52</v>
      </c>
      <c r="S5" s="31">
        <v>53483.32</v>
      </c>
      <c r="T5" s="31">
        <v>53620.68</v>
      </c>
      <c r="U5" s="31">
        <v>53761.75</v>
      </c>
      <c r="V5" s="31">
        <v>53906.97</v>
      </c>
      <c r="W5" s="31">
        <v>54056.79</v>
      </c>
      <c r="X5" s="31">
        <v>54211.43</v>
      </c>
      <c r="Y5" s="31">
        <v>54371.02</v>
      </c>
      <c r="Z5" s="31">
        <v>54535.75</v>
      </c>
      <c r="AA5" s="31">
        <v>54705.440000000002</v>
      </c>
      <c r="AB5" s="31">
        <v>54879.87</v>
      </c>
      <c r="AC5" s="31">
        <v>55058.96</v>
      </c>
      <c r="AD5" s="31">
        <v>55242.49</v>
      </c>
      <c r="AE5" s="31">
        <v>55430.07</v>
      </c>
      <c r="AF5" s="31">
        <v>55621.59</v>
      </c>
      <c r="AG5" s="31">
        <v>55816.84</v>
      </c>
      <c r="AH5" s="31">
        <v>56015.199999999997</v>
      </c>
      <c r="AI5" s="31">
        <v>56216.480000000003</v>
      </c>
      <c r="AJ5" s="31">
        <v>56420.57</v>
      </c>
      <c r="AK5" s="31">
        <v>56627.03</v>
      </c>
      <c r="AL5" s="31">
        <v>56835.87</v>
      </c>
      <c r="AM5" s="31">
        <v>57046.68</v>
      </c>
      <c r="AN5" s="31">
        <v>57259.360000000001</v>
      </c>
      <c r="AO5" s="31">
        <v>57473.63</v>
      </c>
      <c r="AP5" s="31">
        <v>57689.46</v>
      </c>
      <c r="AQ5" s="31">
        <v>57906.55</v>
      </c>
      <c r="AR5" s="31">
        <v>58124.88</v>
      </c>
      <c r="AS5" s="31">
        <v>58344.23</v>
      </c>
      <c r="AT5" s="31">
        <v>58564.480000000003</v>
      </c>
      <c r="AU5" s="31">
        <v>58785.62</v>
      </c>
      <c r="AV5" s="31">
        <v>59007.42</v>
      </c>
      <c r="AW5" s="31">
        <v>59229.89</v>
      </c>
      <c r="AX5" s="31">
        <v>59452.95</v>
      </c>
      <c r="AY5" s="31">
        <v>59676.38</v>
      </c>
      <c r="AZ5" s="31">
        <v>59900.13</v>
      </c>
      <c r="BA5" s="31">
        <v>60124.06</v>
      </c>
      <c r="BB5" s="31">
        <v>60348.06</v>
      </c>
      <c r="BC5" s="31">
        <v>60571.99</v>
      </c>
      <c r="BD5" s="31">
        <v>60795.96</v>
      </c>
      <c r="BE5" s="31">
        <v>61019.88</v>
      </c>
      <c r="BF5" s="31">
        <v>61243.43</v>
      </c>
      <c r="BG5" s="31">
        <v>61466.96</v>
      </c>
      <c r="BH5" s="31">
        <v>61690.21</v>
      </c>
      <c r="BI5" s="31">
        <v>61913.16</v>
      </c>
      <c r="BJ5" s="31">
        <v>62135.83</v>
      </c>
      <c r="BK5" s="31">
        <v>62358.59</v>
      </c>
      <c r="BL5" s="31">
        <v>62581.48</v>
      </c>
      <c r="BM5" s="31">
        <v>62804.54</v>
      </c>
      <c r="BN5" s="31">
        <v>63027.8</v>
      </c>
      <c r="BO5" s="31">
        <v>63250.98</v>
      </c>
      <c r="BP5" s="31">
        <v>63474.33</v>
      </c>
      <c r="BQ5" s="31">
        <v>63697.66</v>
      </c>
      <c r="BR5" s="31">
        <v>63920.95</v>
      </c>
      <c r="BS5" s="31">
        <v>64144.3</v>
      </c>
      <c r="BT5" s="31">
        <v>64367.7</v>
      </c>
      <c r="BU5" s="31">
        <v>64591.03</v>
      </c>
      <c r="BV5" s="31">
        <v>64814.26</v>
      </c>
      <c r="BW5" s="31">
        <v>65037.59</v>
      </c>
      <c r="BX5" s="31">
        <v>65260.9</v>
      </c>
      <c r="BY5" s="31">
        <v>65484.09</v>
      </c>
      <c r="BZ5" s="31">
        <v>65707.350000000006</v>
      </c>
      <c r="CA5" s="31">
        <v>65930.559999999998</v>
      </c>
      <c r="CB5" s="31">
        <v>66153.73</v>
      </c>
      <c r="CC5" s="31">
        <v>66376.929999999993</v>
      </c>
      <c r="CD5" s="31">
        <v>66600.09</v>
      </c>
      <c r="CE5" s="31">
        <v>66823.28</v>
      </c>
      <c r="CF5" s="31">
        <v>67046.45</v>
      </c>
      <c r="CG5" s="31">
        <v>67269.7</v>
      </c>
      <c r="CH5" s="31">
        <v>67492.899999999994</v>
      </c>
      <c r="CI5" s="31">
        <v>67715.98</v>
      </c>
      <c r="CJ5" s="31">
        <v>67939.070000000007</v>
      </c>
      <c r="CK5" s="31">
        <v>68162.11</v>
      </c>
      <c r="CL5" s="31">
        <v>68385.210000000006</v>
      </c>
      <c r="CM5" s="31">
        <v>68608.2</v>
      </c>
      <c r="CN5" s="31">
        <v>68831.22</v>
      </c>
      <c r="CO5" s="31">
        <v>69054.23</v>
      </c>
      <c r="CP5" s="31">
        <v>69277.27</v>
      </c>
      <c r="CQ5" s="31">
        <v>69500.45</v>
      </c>
      <c r="CR5" s="31">
        <v>69723.600000000006</v>
      </c>
      <c r="CS5" s="31">
        <v>69946.929999999993</v>
      </c>
      <c r="CT5" s="31">
        <v>70170.3</v>
      </c>
      <c r="CU5" s="31">
        <v>70394.009999999995</v>
      </c>
      <c r="CV5" s="31">
        <v>70617.990000000005</v>
      </c>
      <c r="CW5" s="31">
        <v>70842.2</v>
      </c>
      <c r="CX5" s="31">
        <v>71066.740000000005</v>
      </c>
    </row>
    <row r="6" spans="1:102" x14ac:dyDescent="0.25">
      <c r="A6" s="31" t="s">
        <v>1176</v>
      </c>
      <c r="B6" s="31">
        <v>15351.83</v>
      </c>
      <c r="C6" s="31">
        <v>15351.83</v>
      </c>
      <c r="D6" s="31">
        <v>15956.66</v>
      </c>
      <c r="E6" s="31">
        <v>16553.53</v>
      </c>
      <c r="F6" s="31">
        <v>17148.45</v>
      </c>
      <c r="G6" s="31">
        <v>17737.5</v>
      </c>
      <c r="H6" s="31">
        <v>18318.16</v>
      </c>
      <c r="I6" s="31">
        <v>18888.72</v>
      </c>
      <c r="J6" s="31">
        <v>19447.8</v>
      </c>
      <c r="K6" s="31">
        <v>19994.64</v>
      </c>
      <c r="L6" s="31">
        <v>20529.150000000001</v>
      </c>
      <c r="M6" s="31">
        <v>21051.9</v>
      </c>
      <c r="N6" s="31">
        <v>21562.79</v>
      </c>
      <c r="O6" s="31">
        <v>22062.06</v>
      </c>
      <c r="P6" s="31">
        <v>22549.86</v>
      </c>
      <c r="Q6" s="31">
        <v>23026.47</v>
      </c>
      <c r="R6" s="31">
        <v>23492.240000000002</v>
      </c>
      <c r="S6" s="31">
        <v>23947.52</v>
      </c>
      <c r="T6" s="31">
        <v>24392.639999999999</v>
      </c>
      <c r="U6" s="31">
        <v>24828.16</v>
      </c>
      <c r="V6" s="31">
        <v>25254.27</v>
      </c>
      <c r="W6" s="31">
        <v>25671.360000000001</v>
      </c>
      <c r="X6" s="31">
        <v>26079.82</v>
      </c>
      <c r="Y6" s="31">
        <v>26479.94</v>
      </c>
      <c r="Z6" s="31">
        <v>26872.18</v>
      </c>
      <c r="AA6" s="31">
        <v>27256.84</v>
      </c>
      <c r="AB6" s="31">
        <v>27634.17</v>
      </c>
      <c r="AC6" s="31">
        <v>28004.51</v>
      </c>
      <c r="AD6" s="31">
        <v>28368.080000000002</v>
      </c>
      <c r="AE6" s="31">
        <v>28725.14</v>
      </c>
      <c r="AF6" s="31">
        <v>29075.96</v>
      </c>
      <c r="AG6" s="31">
        <v>29420.77</v>
      </c>
      <c r="AH6" s="31">
        <v>29759.66</v>
      </c>
      <c r="AI6" s="31">
        <v>30092.91</v>
      </c>
      <c r="AJ6" s="31">
        <v>30420.63</v>
      </c>
      <c r="AK6" s="31">
        <v>30743.07</v>
      </c>
      <c r="AL6" s="31">
        <v>31060.26</v>
      </c>
      <c r="AM6" s="31">
        <v>31372.59</v>
      </c>
      <c r="AN6" s="31">
        <v>31680.04</v>
      </c>
      <c r="AO6" s="31">
        <v>31982.79</v>
      </c>
      <c r="AP6" s="31">
        <v>32281.03</v>
      </c>
      <c r="AQ6" s="31">
        <v>32574.9</v>
      </c>
      <c r="AR6" s="31">
        <v>32864.46</v>
      </c>
      <c r="AS6" s="31">
        <v>33149.93</v>
      </c>
      <c r="AT6" s="31">
        <v>33431.39</v>
      </c>
      <c r="AU6" s="31">
        <v>33708.980000000003</v>
      </c>
      <c r="AV6" s="31">
        <v>33982.769999999997</v>
      </c>
      <c r="AW6" s="31">
        <v>34252.93</v>
      </c>
      <c r="AX6" s="31">
        <v>34519.56</v>
      </c>
      <c r="AY6" s="31">
        <v>34782.74</v>
      </c>
      <c r="AZ6" s="31">
        <v>35042.46</v>
      </c>
      <c r="BA6" s="31">
        <v>35298.839999999997</v>
      </c>
      <c r="BB6" s="31">
        <v>35551.96</v>
      </c>
      <c r="BC6" s="31">
        <v>35801.81</v>
      </c>
      <c r="BD6" s="31">
        <v>36048.639999999999</v>
      </c>
      <c r="BE6" s="31">
        <v>36292.29</v>
      </c>
      <c r="BF6" s="31">
        <v>36533.040000000001</v>
      </c>
      <c r="BG6" s="31">
        <v>36770.86</v>
      </c>
      <c r="BH6" s="31">
        <v>37005.78</v>
      </c>
      <c r="BI6" s="31">
        <v>37238.01</v>
      </c>
      <c r="BJ6" s="31">
        <v>37467.550000000003</v>
      </c>
      <c r="BK6" s="31">
        <v>37694.589999999997</v>
      </c>
      <c r="BL6" s="31">
        <v>37919.410000000003</v>
      </c>
      <c r="BM6" s="31">
        <v>38142.06</v>
      </c>
      <c r="BN6" s="31">
        <v>38362.5</v>
      </c>
      <c r="BO6" s="31">
        <v>38580.85</v>
      </c>
      <c r="BP6" s="31">
        <v>38797.08</v>
      </c>
      <c r="BQ6" s="31">
        <v>39011.39</v>
      </c>
      <c r="BR6" s="31">
        <v>39223.730000000003</v>
      </c>
      <c r="BS6" s="31">
        <v>39434.160000000003</v>
      </c>
      <c r="BT6" s="31">
        <v>39642.71</v>
      </c>
      <c r="BU6" s="31">
        <v>39849.480000000003</v>
      </c>
      <c r="BV6" s="31">
        <v>40054.480000000003</v>
      </c>
      <c r="BW6" s="31">
        <v>40257.74</v>
      </c>
      <c r="BX6" s="31">
        <v>40459.379999999997</v>
      </c>
      <c r="BY6" s="31">
        <v>40659.379999999997</v>
      </c>
      <c r="BZ6" s="31">
        <v>40857.83</v>
      </c>
      <c r="CA6" s="31">
        <v>41054.769999999997</v>
      </c>
      <c r="CB6" s="31">
        <v>41250.25</v>
      </c>
      <c r="CC6" s="31">
        <v>41444.28</v>
      </c>
      <c r="CD6" s="31">
        <v>41636.97</v>
      </c>
      <c r="CE6" s="31">
        <v>41828.29</v>
      </c>
      <c r="CF6" s="31">
        <v>42018.27</v>
      </c>
      <c r="CG6" s="31">
        <v>42207.040000000001</v>
      </c>
      <c r="CH6" s="31">
        <v>42394.54</v>
      </c>
      <c r="CI6" s="31">
        <v>42580.76</v>
      </c>
      <c r="CJ6" s="31">
        <v>42765.84</v>
      </c>
      <c r="CK6" s="31">
        <v>42949.75</v>
      </c>
      <c r="CL6" s="31">
        <v>43132.53</v>
      </c>
      <c r="CM6" s="31">
        <v>43314.2</v>
      </c>
      <c r="CN6" s="31">
        <v>43494.84</v>
      </c>
      <c r="CO6" s="31">
        <v>43674.5</v>
      </c>
      <c r="CP6" s="31">
        <v>43853.16</v>
      </c>
      <c r="CQ6" s="31">
        <v>44030.93</v>
      </c>
      <c r="CR6" s="31">
        <v>44207.77</v>
      </c>
      <c r="CS6" s="31">
        <v>44383.76</v>
      </c>
      <c r="CT6" s="31">
        <v>44558.98</v>
      </c>
      <c r="CU6" s="31">
        <v>44733.52</v>
      </c>
      <c r="CV6" s="31">
        <v>44907.38</v>
      </c>
      <c r="CW6" s="31">
        <v>45080.66</v>
      </c>
      <c r="CX6" s="31">
        <v>45253.35</v>
      </c>
    </row>
    <row r="7" spans="1:102" x14ac:dyDescent="0.25">
      <c r="A7" s="31" t="s">
        <v>1177</v>
      </c>
      <c r="B7" s="31">
        <v>30345.82</v>
      </c>
      <c r="C7" s="31">
        <v>30345.82</v>
      </c>
      <c r="D7" s="31">
        <v>30386.6</v>
      </c>
      <c r="E7" s="31">
        <v>30398.91</v>
      </c>
      <c r="F7" s="31">
        <v>30405.64</v>
      </c>
      <c r="G7" s="31">
        <v>30407.57</v>
      </c>
      <c r="H7" s="31">
        <v>30406.51</v>
      </c>
      <c r="I7" s="31">
        <v>30404.15</v>
      </c>
      <c r="J7" s="31">
        <v>30402.02</v>
      </c>
      <c r="K7" s="31">
        <v>30401.24</v>
      </c>
      <c r="L7" s="31">
        <v>30403.360000000001</v>
      </c>
      <c r="M7" s="31">
        <v>30410.16</v>
      </c>
      <c r="N7" s="31">
        <v>30422.12</v>
      </c>
      <c r="O7" s="31">
        <v>30439.25</v>
      </c>
      <c r="P7" s="31">
        <v>30461.78</v>
      </c>
      <c r="Q7" s="31">
        <v>30489.52</v>
      </c>
      <c r="R7" s="31">
        <v>30522.639999999999</v>
      </c>
      <c r="S7" s="31">
        <v>30560.84</v>
      </c>
      <c r="T7" s="31">
        <v>30604.04</v>
      </c>
      <c r="U7" s="31">
        <v>30651.94</v>
      </c>
      <c r="V7" s="31">
        <v>30704.37</v>
      </c>
      <c r="W7" s="31">
        <v>30761.040000000001</v>
      </c>
      <c r="X7" s="31">
        <v>30821.599999999999</v>
      </c>
      <c r="Y7" s="31">
        <v>30886.03</v>
      </c>
      <c r="Z7" s="31">
        <v>30953.91</v>
      </c>
      <c r="AA7" s="31">
        <v>31025.21</v>
      </c>
      <c r="AB7" s="31">
        <v>31099.48</v>
      </c>
      <c r="AC7" s="31">
        <v>31176.560000000001</v>
      </c>
      <c r="AD7" s="31">
        <v>31256.26</v>
      </c>
      <c r="AE7" s="31">
        <v>31338.27</v>
      </c>
      <c r="AF7" s="31">
        <v>31422.42</v>
      </c>
      <c r="AG7" s="31">
        <v>31508.58</v>
      </c>
      <c r="AH7" s="31">
        <v>31596.36</v>
      </c>
      <c r="AI7" s="31">
        <v>31685.72</v>
      </c>
      <c r="AJ7" s="31">
        <v>31776.400000000001</v>
      </c>
      <c r="AK7" s="31">
        <v>31868.21</v>
      </c>
      <c r="AL7" s="31">
        <v>31961.13</v>
      </c>
      <c r="AM7" s="31">
        <v>32054.959999999999</v>
      </c>
      <c r="AN7" s="31">
        <v>32149.599999999999</v>
      </c>
      <c r="AO7" s="31">
        <v>32244.87</v>
      </c>
      <c r="AP7" s="31">
        <v>32340.77</v>
      </c>
      <c r="AQ7" s="31">
        <v>32437.19</v>
      </c>
      <c r="AR7" s="31">
        <v>32534.02</v>
      </c>
      <c r="AS7" s="31">
        <v>32631.22</v>
      </c>
      <c r="AT7" s="31">
        <v>32728.7</v>
      </c>
      <c r="AU7" s="31">
        <v>32826.339999999997</v>
      </c>
      <c r="AV7" s="31">
        <v>32924.239999999998</v>
      </c>
      <c r="AW7" s="31">
        <v>33022.21</v>
      </c>
      <c r="AX7" s="31">
        <v>33120.26</v>
      </c>
      <c r="AY7" s="31">
        <v>33218.33</v>
      </c>
      <c r="AZ7" s="31">
        <v>33316.339999999997</v>
      </c>
      <c r="BA7" s="31">
        <v>33414.22</v>
      </c>
      <c r="BB7" s="31">
        <v>33511.910000000003</v>
      </c>
      <c r="BC7" s="31">
        <v>33609.339999999997</v>
      </c>
      <c r="BD7" s="31">
        <v>33706.57</v>
      </c>
      <c r="BE7" s="31">
        <v>33803.550000000003</v>
      </c>
      <c r="BF7" s="31">
        <v>33900.129999999997</v>
      </c>
      <c r="BG7" s="31">
        <v>33996.46</v>
      </c>
      <c r="BH7" s="31">
        <v>34092.43</v>
      </c>
      <c r="BI7" s="31">
        <v>34188.080000000002</v>
      </c>
      <c r="BJ7" s="31">
        <v>34283.339999999997</v>
      </c>
      <c r="BK7" s="31">
        <v>34378.5</v>
      </c>
      <c r="BL7" s="31">
        <v>34473.550000000003</v>
      </c>
      <c r="BM7" s="31">
        <v>34568.51</v>
      </c>
      <c r="BN7" s="31">
        <v>34663.29</v>
      </c>
      <c r="BO7" s="31">
        <v>34758.03</v>
      </c>
      <c r="BP7" s="31">
        <v>34852.629999999997</v>
      </c>
      <c r="BQ7" s="31">
        <v>34947.050000000003</v>
      </c>
      <c r="BR7" s="31">
        <v>35041.360000000001</v>
      </c>
      <c r="BS7" s="31">
        <v>35135.550000000003</v>
      </c>
      <c r="BT7" s="31">
        <v>35229.58</v>
      </c>
      <c r="BU7" s="31">
        <v>35323.480000000003</v>
      </c>
      <c r="BV7" s="31">
        <v>35417.25</v>
      </c>
      <c r="BW7" s="31">
        <v>35510.89</v>
      </c>
      <c r="BX7" s="31">
        <v>35604.36</v>
      </c>
      <c r="BY7" s="31">
        <v>35697.75</v>
      </c>
      <c r="BZ7" s="31">
        <v>35791</v>
      </c>
      <c r="CA7" s="31">
        <v>35884.18</v>
      </c>
      <c r="CB7" s="31">
        <v>35977.269999999997</v>
      </c>
      <c r="CC7" s="31">
        <v>36070.21</v>
      </c>
      <c r="CD7" s="31">
        <v>36163.160000000003</v>
      </c>
      <c r="CE7" s="31">
        <v>36255.99</v>
      </c>
      <c r="CF7" s="31">
        <v>36348.82</v>
      </c>
      <c r="CG7" s="31">
        <v>36441.57</v>
      </c>
      <c r="CH7" s="31">
        <v>36534.230000000003</v>
      </c>
      <c r="CI7" s="31">
        <v>36626.879999999997</v>
      </c>
      <c r="CJ7" s="31">
        <v>36719.410000000003</v>
      </c>
      <c r="CK7" s="31">
        <v>36811.910000000003</v>
      </c>
      <c r="CL7" s="31">
        <v>36904.29</v>
      </c>
      <c r="CM7" s="31">
        <v>36996.730000000003</v>
      </c>
      <c r="CN7" s="31">
        <v>37089.15</v>
      </c>
      <c r="CO7" s="31">
        <v>37181.519999999997</v>
      </c>
      <c r="CP7" s="31">
        <v>37273.870000000003</v>
      </c>
      <c r="CQ7" s="31">
        <v>37366.31</v>
      </c>
      <c r="CR7" s="31">
        <v>37458.78</v>
      </c>
      <c r="CS7" s="31">
        <v>37551.24</v>
      </c>
      <c r="CT7" s="31">
        <v>37643.870000000003</v>
      </c>
      <c r="CU7" s="31">
        <v>37736.69</v>
      </c>
      <c r="CV7" s="31">
        <v>37829.589999999997</v>
      </c>
      <c r="CW7" s="31">
        <v>37922.720000000001</v>
      </c>
      <c r="CX7" s="31">
        <v>38015.980000000003</v>
      </c>
    </row>
    <row r="8" spans="1:102" x14ac:dyDescent="0.25">
      <c r="A8" s="31" t="s">
        <v>1178</v>
      </c>
      <c r="B8" s="31">
        <v>30298.12</v>
      </c>
      <c r="C8" s="31">
        <v>30298.12</v>
      </c>
      <c r="D8" s="31">
        <v>28204.83</v>
      </c>
      <c r="E8" s="31">
        <v>26401.11</v>
      </c>
      <c r="F8" s="31">
        <v>24862.94</v>
      </c>
      <c r="G8" s="31">
        <v>23549.63</v>
      </c>
      <c r="H8" s="31">
        <v>22427.71</v>
      </c>
      <c r="I8" s="31">
        <v>21468.799999999999</v>
      </c>
      <c r="J8" s="31">
        <v>20648.740000000002</v>
      </c>
      <c r="K8" s="31">
        <v>19947.080000000002</v>
      </c>
      <c r="L8" s="31">
        <v>19346.84</v>
      </c>
      <c r="M8" s="31">
        <v>18833.98</v>
      </c>
      <c r="N8" s="31">
        <v>18395.82</v>
      </c>
      <c r="O8" s="31">
        <v>18021.580000000002</v>
      </c>
      <c r="P8" s="31">
        <v>17702.18</v>
      </c>
      <c r="Q8" s="31">
        <v>17429.88</v>
      </c>
      <c r="R8" s="31">
        <v>17198.09</v>
      </c>
      <c r="S8" s="31">
        <v>17001.25</v>
      </c>
      <c r="T8" s="31">
        <v>16834.57</v>
      </c>
      <c r="U8" s="31">
        <v>16694.03</v>
      </c>
      <c r="V8" s="31">
        <v>16576.13</v>
      </c>
      <c r="W8" s="31">
        <v>16477.900000000001</v>
      </c>
      <c r="X8" s="31">
        <v>16396.77</v>
      </c>
      <c r="Y8" s="31">
        <v>16330.63</v>
      </c>
      <c r="Z8" s="31">
        <v>16277.6</v>
      </c>
      <c r="AA8" s="31">
        <v>16236.06</v>
      </c>
      <c r="AB8" s="31">
        <v>16204.65</v>
      </c>
      <c r="AC8" s="31">
        <v>16182.16</v>
      </c>
      <c r="AD8" s="31">
        <v>16167.5</v>
      </c>
      <c r="AE8" s="31">
        <v>16159.83</v>
      </c>
      <c r="AF8" s="31">
        <v>16158.33</v>
      </c>
      <c r="AG8" s="31">
        <v>16162.32</v>
      </c>
      <c r="AH8" s="31">
        <v>16171.16</v>
      </c>
      <c r="AI8" s="31">
        <v>16184.33</v>
      </c>
      <c r="AJ8" s="31">
        <v>16201.34</v>
      </c>
      <c r="AK8" s="31">
        <v>16221.86</v>
      </c>
      <c r="AL8" s="31">
        <v>16245.48</v>
      </c>
      <c r="AM8" s="31">
        <v>16271.87</v>
      </c>
      <c r="AN8" s="31">
        <v>16300.8</v>
      </c>
      <c r="AO8" s="31">
        <v>16332</v>
      </c>
      <c r="AP8" s="31">
        <v>16365.25</v>
      </c>
      <c r="AQ8" s="31">
        <v>16400.37</v>
      </c>
      <c r="AR8" s="31">
        <v>16437.189999999999</v>
      </c>
      <c r="AS8" s="31">
        <v>16475.54</v>
      </c>
      <c r="AT8" s="31">
        <v>16515.330000000002</v>
      </c>
      <c r="AU8" s="31">
        <v>16556.38</v>
      </c>
      <c r="AV8" s="31">
        <v>16598.62</v>
      </c>
      <c r="AW8" s="31">
        <v>16641.93</v>
      </c>
      <c r="AX8" s="31">
        <v>16686.25</v>
      </c>
      <c r="AY8" s="31">
        <v>16731.46</v>
      </c>
      <c r="AZ8" s="31">
        <v>16777.48</v>
      </c>
      <c r="BA8" s="31">
        <v>16824.21</v>
      </c>
      <c r="BB8" s="31">
        <v>16871.599999999999</v>
      </c>
      <c r="BC8" s="31">
        <v>16919.580000000002</v>
      </c>
      <c r="BD8" s="31">
        <v>16968.11</v>
      </c>
      <c r="BE8" s="31">
        <v>17017.099999999999</v>
      </c>
      <c r="BF8" s="31">
        <v>17066.54</v>
      </c>
      <c r="BG8" s="31">
        <v>17116.41</v>
      </c>
      <c r="BH8" s="31">
        <v>17166.61</v>
      </c>
      <c r="BI8" s="31">
        <v>17217.150000000001</v>
      </c>
      <c r="BJ8" s="31">
        <v>17268.009999999998</v>
      </c>
      <c r="BK8" s="31">
        <v>17319.240000000002</v>
      </c>
      <c r="BL8" s="31">
        <v>17370.86</v>
      </c>
      <c r="BM8" s="31">
        <v>17422.830000000002</v>
      </c>
      <c r="BN8" s="31">
        <v>17475.16</v>
      </c>
      <c r="BO8" s="31">
        <v>17527.77</v>
      </c>
      <c r="BP8" s="31">
        <v>17580.66</v>
      </c>
      <c r="BQ8" s="31">
        <v>17633.84</v>
      </c>
      <c r="BR8" s="31">
        <v>17687.25</v>
      </c>
      <c r="BS8" s="31">
        <v>17740.88</v>
      </c>
      <c r="BT8" s="31">
        <v>17794.75</v>
      </c>
      <c r="BU8" s="31">
        <v>17848.82</v>
      </c>
      <c r="BV8" s="31">
        <v>17903.07</v>
      </c>
      <c r="BW8" s="31">
        <v>17957.5</v>
      </c>
      <c r="BX8" s="31">
        <v>18012.060000000001</v>
      </c>
      <c r="BY8" s="31">
        <v>18066.82</v>
      </c>
      <c r="BZ8" s="31">
        <v>18121.73</v>
      </c>
      <c r="CA8" s="31">
        <v>18176.77</v>
      </c>
      <c r="CB8" s="31">
        <v>18231.95</v>
      </c>
      <c r="CC8" s="31">
        <v>18287.27</v>
      </c>
      <c r="CD8" s="31">
        <v>18342.7</v>
      </c>
      <c r="CE8" s="31">
        <v>18398.240000000002</v>
      </c>
      <c r="CF8" s="31">
        <v>18453.900000000001</v>
      </c>
      <c r="CG8" s="31">
        <v>18509.7</v>
      </c>
      <c r="CH8" s="31">
        <v>18565.55</v>
      </c>
      <c r="CI8" s="31">
        <v>18621.490000000002</v>
      </c>
      <c r="CJ8" s="31">
        <v>18677.55</v>
      </c>
      <c r="CK8" s="31">
        <v>18733.650000000001</v>
      </c>
      <c r="CL8" s="31">
        <v>18789.82</v>
      </c>
      <c r="CM8" s="31">
        <v>18846.07</v>
      </c>
      <c r="CN8" s="31">
        <v>18902.39</v>
      </c>
      <c r="CO8" s="31">
        <v>18958.8</v>
      </c>
      <c r="CP8" s="31">
        <v>19015.27</v>
      </c>
      <c r="CQ8" s="31">
        <v>19071.830000000002</v>
      </c>
      <c r="CR8" s="31">
        <v>19128.439999999999</v>
      </c>
      <c r="CS8" s="31">
        <v>19185.16</v>
      </c>
      <c r="CT8" s="31">
        <v>19241.96</v>
      </c>
      <c r="CU8" s="31">
        <v>19298.89</v>
      </c>
      <c r="CV8" s="31">
        <v>19355.95</v>
      </c>
      <c r="CW8" s="31">
        <v>19413.13</v>
      </c>
      <c r="CX8" s="31">
        <v>19470.439999999999</v>
      </c>
    </row>
    <row r="9" spans="1:102" x14ac:dyDescent="0.25">
      <c r="A9" s="31" t="s">
        <v>1179</v>
      </c>
      <c r="B9" s="31">
        <v>17009.14</v>
      </c>
      <c r="C9" s="31">
        <v>17009.14</v>
      </c>
      <c r="D9" s="31">
        <v>17579.55</v>
      </c>
      <c r="E9" s="31">
        <v>18124.72</v>
      </c>
      <c r="F9" s="31">
        <v>18655.5</v>
      </c>
      <c r="G9" s="31">
        <v>19170.78</v>
      </c>
      <c r="H9" s="31">
        <v>19670.509999999998</v>
      </c>
      <c r="I9" s="31">
        <v>20154.740000000002</v>
      </c>
      <c r="J9" s="31">
        <v>20623.810000000001</v>
      </c>
      <c r="K9" s="31">
        <v>21078.05</v>
      </c>
      <c r="L9" s="31">
        <v>21518.26</v>
      </c>
      <c r="M9" s="31">
        <v>21945.85</v>
      </c>
      <c r="N9" s="31">
        <v>22361.24</v>
      </c>
      <c r="O9" s="31">
        <v>22764.83</v>
      </c>
      <c r="P9" s="31">
        <v>23157.09</v>
      </c>
      <c r="Q9" s="31">
        <v>23538.46</v>
      </c>
      <c r="R9" s="31">
        <v>23909.439999999999</v>
      </c>
      <c r="S9" s="31">
        <v>24270.3</v>
      </c>
      <c r="T9" s="31">
        <v>24621.54</v>
      </c>
      <c r="U9" s="31">
        <v>24963.51</v>
      </c>
      <c r="V9" s="31">
        <v>25296.57</v>
      </c>
      <c r="W9" s="31">
        <v>25621.03</v>
      </c>
      <c r="X9" s="31">
        <v>25937.119999999999</v>
      </c>
      <c r="Y9" s="31">
        <v>26245.3</v>
      </c>
      <c r="Z9" s="31">
        <v>26545.84</v>
      </c>
      <c r="AA9" s="31">
        <v>26839.07</v>
      </c>
      <c r="AB9" s="31">
        <v>27125.26</v>
      </c>
      <c r="AC9" s="31">
        <v>27404.6</v>
      </c>
      <c r="AD9" s="31">
        <v>27677.43</v>
      </c>
      <c r="AE9" s="31">
        <v>27943.96</v>
      </c>
      <c r="AF9" s="31">
        <v>28204.41</v>
      </c>
      <c r="AG9" s="31">
        <v>28459.040000000001</v>
      </c>
      <c r="AH9" s="31">
        <v>28707.99</v>
      </c>
      <c r="AI9" s="31">
        <v>28951.45</v>
      </c>
      <c r="AJ9" s="31">
        <v>29189.67</v>
      </c>
      <c r="AK9" s="31">
        <v>29422.79</v>
      </c>
      <c r="AL9" s="31">
        <v>29651</v>
      </c>
      <c r="AM9" s="31">
        <v>29874.58</v>
      </c>
      <c r="AN9" s="31">
        <v>30093.59</v>
      </c>
      <c r="AO9" s="31">
        <v>30308.26</v>
      </c>
      <c r="AP9" s="31">
        <v>30518.74</v>
      </c>
      <c r="AQ9" s="31">
        <v>30725.21</v>
      </c>
      <c r="AR9" s="31">
        <v>30927.85</v>
      </c>
      <c r="AS9" s="31">
        <v>31126.76</v>
      </c>
      <c r="AT9" s="31">
        <v>31322.14</v>
      </c>
      <c r="AU9" s="31">
        <v>31514.09</v>
      </c>
      <c r="AV9" s="31">
        <v>31702.799999999999</v>
      </c>
      <c r="AW9" s="31">
        <v>31888.38</v>
      </c>
      <c r="AX9" s="31">
        <v>32070.91</v>
      </c>
      <c r="AY9" s="31">
        <v>32250.54</v>
      </c>
      <c r="AZ9" s="31">
        <v>32427.38</v>
      </c>
      <c r="BA9" s="31">
        <v>32601.46</v>
      </c>
      <c r="BB9" s="31">
        <v>32772.83</v>
      </c>
      <c r="BC9" s="31">
        <v>32941.61</v>
      </c>
      <c r="BD9" s="31">
        <v>33107.94</v>
      </c>
      <c r="BE9" s="31">
        <v>33271.85</v>
      </c>
      <c r="BF9" s="31">
        <v>33433.440000000002</v>
      </c>
      <c r="BG9" s="31">
        <v>33592.800000000003</v>
      </c>
      <c r="BH9" s="31">
        <v>33749.97</v>
      </c>
      <c r="BI9" s="31">
        <v>33905.050000000003</v>
      </c>
      <c r="BJ9" s="31">
        <v>34058.089999999997</v>
      </c>
      <c r="BK9" s="31">
        <v>34209.47</v>
      </c>
      <c r="BL9" s="31">
        <v>34359.269999999997</v>
      </c>
      <c r="BM9" s="31">
        <v>34507.53</v>
      </c>
      <c r="BN9" s="31">
        <v>34654.239999999998</v>
      </c>
      <c r="BO9" s="31">
        <v>34799.5</v>
      </c>
      <c r="BP9" s="31">
        <v>34943.4</v>
      </c>
      <c r="BQ9" s="31">
        <v>35085.99</v>
      </c>
      <c r="BR9" s="31">
        <v>35227.300000000003</v>
      </c>
      <c r="BS9" s="31">
        <v>35367.370000000003</v>
      </c>
      <c r="BT9" s="31">
        <v>35506.21</v>
      </c>
      <c r="BU9" s="31">
        <v>35643.86</v>
      </c>
      <c r="BV9" s="31">
        <v>35780.410000000003</v>
      </c>
      <c r="BW9" s="31">
        <v>35915.9</v>
      </c>
      <c r="BX9" s="31">
        <v>36050.339999999997</v>
      </c>
      <c r="BY9" s="31">
        <v>36183.730000000003</v>
      </c>
      <c r="BZ9" s="31">
        <v>36316.22</v>
      </c>
      <c r="CA9" s="31">
        <v>36447.74</v>
      </c>
      <c r="CB9" s="31">
        <v>36578.46</v>
      </c>
      <c r="CC9" s="31">
        <v>36708.21</v>
      </c>
      <c r="CD9" s="31">
        <v>36837.19</v>
      </c>
      <c r="CE9" s="31">
        <v>36965.410000000003</v>
      </c>
      <c r="CF9" s="31">
        <v>37092.82</v>
      </c>
      <c r="CG9" s="31">
        <v>37219.47</v>
      </c>
      <c r="CH9" s="31">
        <v>37345.51</v>
      </c>
      <c r="CI9" s="31">
        <v>37470.83</v>
      </c>
      <c r="CJ9" s="31">
        <v>37595.39</v>
      </c>
      <c r="CK9" s="31">
        <v>37719.29</v>
      </c>
      <c r="CL9" s="31">
        <v>37842.54</v>
      </c>
      <c r="CM9" s="31">
        <v>37965.21</v>
      </c>
      <c r="CN9" s="31">
        <v>38087.22</v>
      </c>
      <c r="CO9" s="31">
        <v>38208.85</v>
      </c>
      <c r="CP9" s="31">
        <v>38329.86</v>
      </c>
      <c r="CQ9" s="31">
        <v>38450.400000000001</v>
      </c>
      <c r="CR9" s="31">
        <v>38570.449999999997</v>
      </c>
      <c r="CS9" s="31">
        <v>38690.129999999997</v>
      </c>
      <c r="CT9" s="31">
        <v>38809.279999999999</v>
      </c>
      <c r="CU9" s="31">
        <v>38928.25</v>
      </c>
      <c r="CV9" s="31">
        <v>39046.949999999997</v>
      </c>
      <c r="CW9" s="31">
        <v>39165.269999999997</v>
      </c>
      <c r="CX9" s="31">
        <v>39283.43</v>
      </c>
    </row>
    <row r="10" spans="1:102" x14ac:dyDescent="0.25">
      <c r="A10" s="31" t="s">
        <v>1180</v>
      </c>
      <c r="B10" s="31">
        <v>22354.87</v>
      </c>
      <c r="C10" s="31">
        <v>22354.87</v>
      </c>
      <c r="D10" s="31">
        <v>23869.54</v>
      </c>
      <c r="E10" s="31">
        <v>25101.23</v>
      </c>
      <c r="F10" s="31">
        <v>26112.82</v>
      </c>
      <c r="G10" s="31">
        <v>26943.89</v>
      </c>
      <c r="H10" s="31">
        <v>27628.19</v>
      </c>
      <c r="I10" s="31">
        <v>28193.93</v>
      </c>
      <c r="J10" s="31">
        <v>28664.31</v>
      </c>
      <c r="K10" s="31">
        <v>29058.46</v>
      </c>
      <c r="L10" s="31">
        <v>29392.53</v>
      </c>
      <c r="M10" s="31">
        <v>29680.39</v>
      </c>
      <c r="N10" s="31">
        <v>29932.27</v>
      </c>
      <c r="O10" s="31">
        <v>30156.41</v>
      </c>
      <c r="P10" s="31">
        <v>30359.45</v>
      </c>
      <c r="Q10" s="31">
        <v>30546.71</v>
      </c>
      <c r="R10" s="31">
        <v>30722.38</v>
      </c>
      <c r="S10" s="31">
        <v>30889.85</v>
      </c>
      <c r="T10" s="31">
        <v>31051.7</v>
      </c>
      <c r="U10" s="31">
        <v>31209.99</v>
      </c>
      <c r="V10" s="31">
        <v>31366.28</v>
      </c>
      <c r="W10" s="31">
        <v>31521.74</v>
      </c>
      <c r="X10" s="31">
        <v>31677.25</v>
      </c>
      <c r="Y10" s="31">
        <v>31833.51</v>
      </c>
      <c r="Z10" s="31">
        <v>31991.040000000001</v>
      </c>
      <c r="AA10" s="31">
        <v>32150.12</v>
      </c>
      <c r="AB10" s="31">
        <v>32311.02</v>
      </c>
      <c r="AC10" s="31">
        <v>32473.77</v>
      </c>
      <c r="AD10" s="31">
        <v>32638.45</v>
      </c>
      <c r="AE10" s="31">
        <v>32805.019999999997</v>
      </c>
      <c r="AF10" s="31">
        <v>32973.449999999997</v>
      </c>
      <c r="AG10" s="31">
        <v>33143.629999999997</v>
      </c>
      <c r="AH10" s="31">
        <v>33315.42</v>
      </c>
      <c r="AI10" s="31">
        <v>33488.660000000003</v>
      </c>
      <c r="AJ10" s="31">
        <v>33663.25</v>
      </c>
      <c r="AK10" s="31">
        <v>33839.019999999997</v>
      </c>
      <c r="AL10" s="31">
        <v>34015.89</v>
      </c>
      <c r="AM10" s="31">
        <v>34193.72</v>
      </c>
      <c r="AN10" s="31">
        <v>34372.39</v>
      </c>
      <c r="AO10" s="31">
        <v>34551.79</v>
      </c>
      <c r="AP10" s="31">
        <v>34731.79</v>
      </c>
      <c r="AQ10" s="31">
        <v>34912.32</v>
      </c>
      <c r="AR10" s="31">
        <v>35093.26</v>
      </c>
      <c r="AS10" s="31">
        <v>35274.559999999998</v>
      </c>
      <c r="AT10" s="31">
        <v>35456.11</v>
      </c>
      <c r="AU10" s="31">
        <v>35637.89</v>
      </c>
      <c r="AV10" s="31">
        <v>35819.75</v>
      </c>
      <c r="AW10" s="31">
        <v>36001.64</v>
      </c>
      <c r="AX10" s="31">
        <v>36183.58</v>
      </c>
      <c r="AY10" s="31">
        <v>36365.449999999997</v>
      </c>
      <c r="AZ10" s="31">
        <v>36547.129999999997</v>
      </c>
      <c r="BA10" s="31">
        <v>36728.589999999997</v>
      </c>
      <c r="BB10" s="31">
        <v>36909.75</v>
      </c>
      <c r="BC10" s="31">
        <v>37090.54</v>
      </c>
      <c r="BD10" s="31">
        <v>37270.949999999997</v>
      </c>
      <c r="BE10" s="31">
        <v>37450.93</v>
      </c>
      <c r="BF10" s="31">
        <v>37630.449999999997</v>
      </c>
      <c r="BG10" s="31">
        <v>37809.46</v>
      </c>
      <c r="BH10" s="31">
        <v>37988.019999999997</v>
      </c>
      <c r="BI10" s="31">
        <v>38166.04</v>
      </c>
      <c r="BJ10" s="31">
        <v>38343.46</v>
      </c>
      <c r="BK10" s="31">
        <v>38520.629999999997</v>
      </c>
      <c r="BL10" s="31">
        <v>38697.480000000003</v>
      </c>
      <c r="BM10" s="31">
        <v>38874.07</v>
      </c>
      <c r="BN10" s="31">
        <v>39050.379999999997</v>
      </c>
      <c r="BO10" s="31">
        <v>39226.35</v>
      </c>
      <c r="BP10" s="31">
        <v>39401.94</v>
      </c>
      <c r="BQ10" s="31">
        <v>39577.26</v>
      </c>
      <c r="BR10" s="31">
        <v>39752.21</v>
      </c>
      <c r="BS10" s="31">
        <v>39926.79</v>
      </c>
      <c r="BT10" s="31">
        <v>40101.019999999997</v>
      </c>
      <c r="BU10" s="31">
        <v>40274.9</v>
      </c>
      <c r="BV10" s="31">
        <v>40448.42</v>
      </c>
      <c r="BW10" s="31">
        <v>40621.56</v>
      </c>
      <c r="BX10" s="31">
        <v>40794.339999999997</v>
      </c>
      <c r="BY10" s="31">
        <v>40966.78</v>
      </c>
      <c r="BZ10" s="31">
        <v>41138.82</v>
      </c>
      <c r="CA10" s="31">
        <v>41310.57</v>
      </c>
      <c r="CB10" s="31">
        <v>41481.97</v>
      </c>
      <c r="CC10" s="31">
        <v>41653.050000000003</v>
      </c>
      <c r="CD10" s="31">
        <v>41823.75</v>
      </c>
      <c r="CE10" s="31">
        <v>41994.16</v>
      </c>
      <c r="CF10" s="31">
        <v>42164.22</v>
      </c>
      <c r="CG10" s="31">
        <v>42334.02</v>
      </c>
      <c r="CH10" s="31">
        <v>42503.45</v>
      </c>
      <c r="CI10" s="31">
        <v>42672.57</v>
      </c>
      <c r="CJ10" s="31">
        <v>42841.34</v>
      </c>
      <c r="CK10" s="31">
        <v>43009.78</v>
      </c>
      <c r="CL10" s="31">
        <v>43177.89</v>
      </c>
      <c r="CM10" s="31">
        <v>43345.69</v>
      </c>
      <c r="CN10" s="31">
        <v>43513.17</v>
      </c>
      <c r="CO10" s="31">
        <v>43680.42</v>
      </c>
      <c r="CP10" s="31">
        <v>43847.360000000001</v>
      </c>
      <c r="CQ10" s="31">
        <v>44014.07</v>
      </c>
      <c r="CR10" s="31">
        <v>44180.53</v>
      </c>
      <c r="CS10" s="31">
        <v>44346.73</v>
      </c>
      <c r="CT10" s="31">
        <v>44512.79</v>
      </c>
      <c r="CU10" s="31">
        <v>44678.69</v>
      </c>
      <c r="CV10" s="31">
        <v>44844.53</v>
      </c>
      <c r="CW10" s="31">
        <v>45010.3</v>
      </c>
      <c r="CX10" s="31">
        <v>45175.92</v>
      </c>
    </row>
    <row r="11" spans="1:102" x14ac:dyDescent="0.25">
      <c r="A11" s="31" t="s">
        <v>1181</v>
      </c>
      <c r="B11" s="31">
        <v>63522.34</v>
      </c>
      <c r="C11" s="31">
        <v>63522.34</v>
      </c>
      <c r="D11" s="31">
        <v>64371.11</v>
      </c>
      <c r="E11" s="31">
        <v>65097.61</v>
      </c>
      <c r="F11" s="31">
        <v>65765.17</v>
      </c>
      <c r="G11" s="31">
        <v>66385.97</v>
      </c>
      <c r="H11" s="31">
        <v>66972.05</v>
      </c>
      <c r="I11" s="31">
        <v>67533.289999999994</v>
      </c>
      <c r="J11" s="31">
        <v>68076.47</v>
      </c>
      <c r="K11" s="31">
        <v>68607.289999999994</v>
      </c>
      <c r="L11" s="31">
        <v>69131.05</v>
      </c>
      <c r="M11" s="31">
        <v>69653.16</v>
      </c>
      <c r="N11" s="31">
        <v>70175.710000000006</v>
      </c>
      <c r="O11" s="31">
        <v>70699.39</v>
      </c>
      <c r="P11" s="31">
        <v>71225.100000000006</v>
      </c>
      <c r="Q11" s="31">
        <v>71753.13</v>
      </c>
      <c r="R11" s="31">
        <v>72283.3</v>
      </c>
      <c r="S11" s="31">
        <v>72815.360000000001</v>
      </c>
      <c r="T11" s="31">
        <v>73349.09</v>
      </c>
      <c r="U11" s="31">
        <v>73883.990000000005</v>
      </c>
      <c r="V11" s="31">
        <v>74419.45</v>
      </c>
      <c r="W11" s="31">
        <v>74955.149999999994</v>
      </c>
      <c r="X11" s="31">
        <v>75490.100000000006</v>
      </c>
      <c r="Y11" s="31">
        <v>76024.14</v>
      </c>
      <c r="Z11" s="31">
        <v>76557</v>
      </c>
      <c r="AA11" s="31">
        <v>77087.91</v>
      </c>
      <c r="AB11" s="31">
        <v>77616.55</v>
      </c>
      <c r="AC11" s="31">
        <v>78142.77</v>
      </c>
      <c r="AD11" s="31">
        <v>78665.88</v>
      </c>
      <c r="AE11" s="31">
        <v>79185.75</v>
      </c>
      <c r="AF11" s="31">
        <v>79701.95</v>
      </c>
      <c r="AG11" s="31">
        <v>80214.399999999994</v>
      </c>
      <c r="AH11" s="31">
        <v>80722.75</v>
      </c>
      <c r="AI11" s="31">
        <v>81226.649999999994</v>
      </c>
      <c r="AJ11" s="31">
        <v>81725.88</v>
      </c>
      <c r="AK11" s="31">
        <v>82220.73</v>
      </c>
      <c r="AL11" s="31">
        <v>82710.64</v>
      </c>
      <c r="AM11" s="31">
        <v>83195.75</v>
      </c>
      <c r="AN11" s="31">
        <v>83676.08</v>
      </c>
      <c r="AO11" s="31">
        <v>84151.63</v>
      </c>
      <c r="AP11" s="31">
        <v>84622.25</v>
      </c>
      <c r="AQ11" s="31">
        <v>85087.84</v>
      </c>
      <c r="AR11" s="31">
        <v>85548.95</v>
      </c>
      <c r="AS11" s="31">
        <v>86005.2</v>
      </c>
      <c r="AT11" s="31">
        <v>86456.63</v>
      </c>
      <c r="AU11" s="31">
        <v>86903.64</v>
      </c>
      <c r="AV11" s="31">
        <v>87345.91</v>
      </c>
      <c r="AW11" s="31">
        <v>87783.95</v>
      </c>
      <c r="AX11" s="31">
        <v>88217.46</v>
      </c>
      <c r="AY11" s="31">
        <v>88646.66</v>
      </c>
      <c r="AZ11" s="31">
        <v>89071.679999999993</v>
      </c>
      <c r="BA11" s="31">
        <v>89491.97</v>
      </c>
      <c r="BB11" s="31">
        <v>89908.13</v>
      </c>
      <c r="BC11" s="31">
        <v>90320.17</v>
      </c>
      <c r="BD11" s="31">
        <v>90727.79</v>
      </c>
      <c r="BE11" s="31">
        <v>91131.45</v>
      </c>
      <c r="BF11" s="31">
        <v>91531.11</v>
      </c>
      <c r="BG11" s="31">
        <v>91926.75</v>
      </c>
      <c r="BH11" s="31">
        <v>92318.6</v>
      </c>
      <c r="BI11" s="31">
        <v>92706.41</v>
      </c>
      <c r="BJ11" s="31">
        <v>93090.93</v>
      </c>
      <c r="BK11" s="31">
        <v>93472.31</v>
      </c>
      <c r="BL11" s="31">
        <v>93850.84</v>
      </c>
      <c r="BM11" s="31">
        <v>94226.83</v>
      </c>
      <c r="BN11" s="31">
        <v>94600.08</v>
      </c>
      <c r="BO11" s="31">
        <v>94970.75</v>
      </c>
      <c r="BP11" s="31">
        <v>95339.16</v>
      </c>
      <c r="BQ11" s="31">
        <v>95705.02</v>
      </c>
      <c r="BR11" s="31">
        <v>96068.51</v>
      </c>
      <c r="BS11" s="31">
        <v>96429.63</v>
      </c>
      <c r="BT11" s="31">
        <v>96788.56</v>
      </c>
      <c r="BU11" s="31">
        <v>97145.55</v>
      </c>
      <c r="BV11" s="31">
        <v>97500.21</v>
      </c>
      <c r="BW11" s="31">
        <v>97852.9</v>
      </c>
      <c r="BX11" s="31">
        <v>98203.77</v>
      </c>
      <c r="BY11" s="31">
        <v>98552.68</v>
      </c>
      <c r="BZ11" s="31">
        <v>98899.85</v>
      </c>
      <c r="CA11" s="31">
        <v>99245.03</v>
      </c>
      <c r="CB11" s="31">
        <v>99588.77</v>
      </c>
      <c r="CC11" s="31">
        <v>99930.99</v>
      </c>
      <c r="CD11" s="31">
        <v>100271.6</v>
      </c>
      <c r="CE11" s="31">
        <v>100610.55</v>
      </c>
      <c r="CF11" s="31">
        <v>100948.42</v>
      </c>
      <c r="CG11" s="31">
        <v>101284.72</v>
      </c>
      <c r="CH11" s="31">
        <v>101619.7</v>
      </c>
      <c r="CI11" s="31">
        <v>101953.59</v>
      </c>
      <c r="CJ11" s="31">
        <v>102285.79</v>
      </c>
      <c r="CK11" s="31">
        <v>102617.02</v>
      </c>
      <c r="CL11" s="31">
        <v>102946.77</v>
      </c>
      <c r="CM11" s="31">
        <v>103275.85</v>
      </c>
      <c r="CN11" s="31">
        <v>103603.55</v>
      </c>
      <c r="CO11" s="31">
        <v>103930.47</v>
      </c>
      <c r="CP11" s="31">
        <v>104256.58</v>
      </c>
      <c r="CQ11" s="31">
        <v>104581.52</v>
      </c>
      <c r="CR11" s="31">
        <v>104905.78</v>
      </c>
      <c r="CS11" s="31">
        <v>105229.08</v>
      </c>
      <c r="CT11" s="31">
        <v>105552.19</v>
      </c>
      <c r="CU11" s="31">
        <v>105874.76</v>
      </c>
      <c r="CV11" s="31">
        <v>106197.09</v>
      </c>
      <c r="CW11" s="31">
        <v>106518.99</v>
      </c>
      <c r="CX11" s="31">
        <v>106840.5</v>
      </c>
    </row>
    <row r="12" spans="1:102" x14ac:dyDescent="0.25">
      <c r="A12" s="31" t="s">
        <v>1182</v>
      </c>
      <c r="B12" s="31">
        <v>124505.54</v>
      </c>
      <c r="C12" s="31">
        <v>124505.54</v>
      </c>
      <c r="D12" s="31">
        <v>123832.22</v>
      </c>
      <c r="E12" s="31">
        <v>123696.17</v>
      </c>
      <c r="F12" s="31">
        <v>123958.84</v>
      </c>
      <c r="G12" s="31">
        <v>124469.98</v>
      </c>
      <c r="H12" s="31">
        <v>125135.82</v>
      </c>
      <c r="I12" s="31">
        <v>125896.44</v>
      </c>
      <c r="J12" s="31">
        <v>126714.41</v>
      </c>
      <c r="K12" s="31">
        <v>127565.28</v>
      </c>
      <c r="L12" s="31">
        <v>128436.69</v>
      </c>
      <c r="M12" s="31">
        <v>129324.38</v>
      </c>
      <c r="N12" s="31">
        <v>130221.94</v>
      </c>
      <c r="O12" s="31">
        <v>131125.70000000001</v>
      </c>
      <c r="P12" s="31">
        <v>132033.63</v>
      </c>
      <c r="Q12" s="31">
        <v>132944.29999999999</v>
      </c>
      <c r="R12" s="31">
        <v>133855.98000000001</v>
      </c>
      <c r="S12" s="31">
        <v>134768.47</v>
      </c>
      <c r="T12" s="31">
        <v>135681.67000000001</v>
      </c>
      <c r="U12" s="31">
        <v>136594.95000000001</v>
      </c>
      <c r="V12" s="31">
        <v>137507.84</v>
      </c>
      <c r="W12" s="31">
        <v>138419.97</v>
      </c>
      <c r="X12" s="31">
        <v>139330.63</v>
      </c>
      <c r="Y12" s="31">
        <v>140239.72</v>
      </c>
      <c r="Z12" s="31">
        <v>141147.57999999999</v>
      </c>
      <c r="AA12" s="31">
        <v>142053.78</v>
      </c>
      <c r="AB12" s="31">
        <v>142957.38</v>
      </c>
      <c r="AC12" s="31">
        <v>143858.70000000001</v>
      </c>
      <c r="AD12" s="31">
        <v>144756.82999999999</v>
      </c>
      <c r="AE12" s="31">
        <v>145652.06</v>
      </c>
      <c r="AF12" s="31">
        <v>146543.95000000001</v>
      </c>
      <c r="AG12" s="31">
        <v>147431.97</v>
      </c>
      <c r="AH12" s="31">
        <v>148315.72</v>
      </c>
      <c r="AI12" s="31">
        <v>149195.23000000001</v>
      </c>
      <c r="AJ12" s="31">
        <v>150069.51999999999</v>
      </c>
      <c r="AK12" s="31">
        <v>150939.13</v>
      </c>
      <c r="AL12" s="31">
        <v>151803.67000000001</v>
      </c>
      <c r="AM12" s="31">
        <v>152662.89000000001</v>
      </c>
      <c r="AN12" s="31">
        <v>153516.67000000001</v>
      </c>
      <c r="AO12" s="31">
        <v>154365.03</v>
      </c>
      <c r="AP12" s="31">
        <v>155208.20000000001</v>
      </c>
      <c r="AQ12" s="31">
        <v>156045.39000000001</v>
      </c>
      <c r="AR12" s="31">
        <v>156877.19</v>
      </c>
      <c r="AS12" s="31">
        <v>157703.34</v>
      </c>
      <c r="AT12" s="31">
        <v>158524.20000000001</v>
      </c>
      <c r="AU12" s="31">
        <v>159339.34</v>
      </c>
      <c r="AV12" s="31">
        <v>160148.73000000001</v>
      </c>
      <c r="AW12" s="31">
        <v>160952.75</v>
      </c>
      <c r="AX12" s="31">
        <v>161751.57999999999</v>
      </c>
      <c r="AY12" s="31">
        <v>162544.98000000001</v>
      </c>
      <c r="AZ12" s="31">
        <v>163332.51999999999</v>
      </c>
      <c r="BA12" s="31">
        <v>164114.32999999999</v>
      </c>
      <c r="BB12" s="31">
        <v>164890.5</v>
      </c>
      <c r="BC12" s="31">
        <v>165660.94</v>
      </c>
      <c r="BD12" s="31">
        <v>166425.56</v>
      </c>
      <c r="BE12" s="31">
        <v>167184.67000000001</v>
      </c>
      <c r="BF12" s="31">
        <v>167937.78</v>
      </c>
      <c r="BG12" s="31">
        <v>168685.64</v>
      </c>
      <c r="BH12" s="31">
        <v>169427.81</v>
      </c>
      <c r="BI12" s="31">
        <v>170164.77</v>
      </c>
      <c r="BJ12" s="31">
        <v>170896.13</v>
      </c>
      <c r="BK12" s="31">
        <v>171623.59</v>
      </c>
      <c r="BL12" s="31">
        <v>172347.09</v>
      </c>
      <c r="BM12" s="31">
        <v>173067.02</v>
      </c>
      <c r="BN12" s="31">
        <v>173783.13</v>
      </c>
      <c r="BO12" s="31">
        <v>174495.84</v>
      </c>
      <c r="BP12" s="31">
        <v>175204.67</v>
      </c>
      <c r="BQ12" s="31">
        <v>175910.27</v>
      </c>
      <c r="BR12" s="31">
        <v>176611.98</v>
      </c>
      <c r="BS12" s="31">
        <v>177310.64</v>
      </c>
      <c r="BT12" s="31">
        <v>178006.16</v>
      </c>
      <c r="BU12" s="31">
        <v>178698.09</v>
      </c>
      <c r="BV12" s="31">
        <v>179386.92</v>
      </c>
      <c r="BW12" s="31">
        <v>180073.02</v>
      </c>
      <c r="BX12" s="31">
        <v>180756.09</v>
      </c>
      <c r="BY12" s="31">
        <v>181436.3</v>
      </c>
      <c r="BZ12" s="31">
        <v>182113.84</v>
      </c>
      <c r="CA12" s="31">
        <v>182788.8</v>
      </c>
      <c r="CB12" s="31">
        <v>183461.05</v>
      </c>
      <c r="CC12" s="31">
        <v>184130.67</v>
      </c>
      <c r="CD12" s="31">
        <v>184798.06</v>
      </c>
      <c r="CE12" s="31">
        <v>185463.03</v>
      </c>
      <c r="CF12" s="31">
        <v>186126.07999999999</v>
      </c>
      <c r="CG12" s="31">
        <v>186787</v>
      </c>
      <c r="CH12" s="31">
        <v>187446.02</v>
      </c>
      <c r="CI12" s="31">
        <v>188102.03</v>
      </c>
      <c r="CJ12" s="31">
        <v>188756.53</v>
      </c>
      <c r="CK12" s="31">
        <v>189408.17</v>
      </c>
      <c r="CL12" s="31">
        <v>190059.16</v>
      </c>
      <c r="CM12" s="31">
        <v>190707.66</v>
      </c>
      <c r="CN12" s="31">
        <v>191354.33</v>
      </c>
      <c r="CO12" s="31">
        <v>191999.98</v>
      </c>
      <c r="CP12" s="31">
        <v>192643.73</v>
      </c>
      <c r="CQ12" s="31">
        <v>193286.06</v>
      </c>
      <c r="CR12" s="31">
        <v>193927.25</v>
      </c>
      <c r="CS12" s="31">
        <v>194566.83</v>
      </c>
      <c r="CT12" s="31">
        <v>195205.63</v>
      </c>
      <c r="CU12" s="31">
        <v>195843.84</v>
      </c>
      <c r="CV12" s="31">
        <v>196481.56</v>
      </c>
      <c r="CW12" s="31">
        <v>197118.59</v>
      </c>
      <c r="CX12" s="31">
        <v>197755.53</v>
      </c>
    </row>
    <row r="13" spans="1:102" x14ac:dyDescent="0.25">
      <c r="A13" s="31" t="s">
        <v>1183</v>
      </c>
      <c r="B13" s="31">
        <v>8888.68</v>
      </c>
      <c r="C13" s="31">
        <v>8888.68</v>
      </c>
      <c r="D13" s="31">
        <v>8999.57</v>
      </c>
      <c r="E13" s="31">
        <v>9083.59</v>
      </c>
      <c r="F13" s="31">
        <v>9153.9</v>
      </c>
      <c r="G13" s="31">
        <v>9212.2999999999993</v>
      </c>
      <c r="H13" s="31">
        <v>9260.77</v>
      </c>
      <c r="I13" s="31">
        <v>9300.8799999999992</v>
      </c>
      <c r="J13" s="31">
        <v>9333.83</v>
      </c>
      <c r="K13" s="31">
        <v>9360.73</v>
      </c>
      <c r="L13" s="31">
        <v>9382.66</v>
      </c>
      <c r="M13" s="31">
        <v>9401.0300000000007</v>
      </c>
      <c r="N13" s="31">
        <v>9416.35</v>
      </c>
      <c r="O13" s="31">
        <v>9429.0300000000007</v>
      </c>
      <c r="P13" s="31">
        <v>9439.39</v>
      </c>
      <c r="Q13" s="31">
        <v>9447.65</v>
      </c>
      <c r="R13" s="31">
        <v>9454</v>
      </c>
      <c r="S13" s="31">
        <v>9458.5499999999993</v>
      </c>
      <c r="T13" s="31">
        <v>9461.4</v>
      </c>
      <c r="U13" s="31">
        <v>9462.58</v>
      </c>
      <c r="V13" s="31">
        <v>9462.14</v>
      </c>
      <c r="W13" s="31">
        <v>9459.9500000000007</v>
      </c>
      <c r="X13" s="31">
        <v>9455.99</v>
      </c>
      <c r="Y13" s="31">
        <v>9450.26</v>
      </c>
      <c r="Z13" s="31">
        <v>9442.7999999999993</v>
      </c>
      <c r="AA13" s="31">
        <v>9433.5499999999993</v>
      </c>
      <c r="AB13" s="31">
        <v>9422.4699999999993</v>
      </c>
      <c r="AC13" s="31">
        <v>9409.5400000000009</v>
      </c>
      <c r="AD13" s="31">
        <v>9394.73</v>
      </c>
      <c r="AE13" s="31">
        <v>9377.98</v>
      </c>
      <c r="AF13" s="31">
        <v>9359.31</v>
      </c>
      <c r="AG13" s="31">
        <v>9338.69</v>
      </c>
      <c r="AH13" s="31">
        <v>9316.08</v>
      </c>
      <c r="AI13" s="31">
        <v>9291.4699999999993</v>
      </c>
      <c r="AJ13" s="31">
        <v>9264.85</v>
      </c>
      <c r="AK13" s="31">
        <v>9236.24</v>
      </c>
      <c r="AL13" s="31">
        <v>9205.61</v>
      </c>
      <c r="AM13" s="31">
        <v>9173.02</v>
      </c>
      <c r="AN13" s="31">
        <v>9138.42</v>
      </c>
      <c r="AO13" s="31">
        <v>9101.8700000000008</v>
      </c>
      <c r="AP13" s="31">
        <v>9063.3700000000008</v>
      </c>
      <c r="AQ13" s="31">
        <v>9022.99</v>
      </c>
      <c r="AR13" s="31">
        <v>8980.69</v>
      </c>
      <c r="AS13" s="31">
        <v>8936.57</v>
      </c>
      <c r="AT13" s="31">
        <v>8890.65</v>
      </c>
      <c r="AU13" s="31">
        <v>8842.9599999999991</v>
      </c>
      <c r="AV13" s="31">
        <v>8793.56</v>
      </c>
      <c r="AW13" s="31">
        <v>8742.48</v>
      </c>
      <c r="AX13" s="31">
        <v>8689.77</v>
      </c>
      <c r="AY13" s="31">
        <v>8635.4599999999991</v>
      </c>
      <c r="AZ13" s="31">
        <v>8579.6200000000008</v>
      </c>
      <c r="BA13" s="31">
        <v>8522.25</v>
      </c>
      <c r="BB13" s="31">
        <v>8463.42</v>
      </c>
      <c r="BC13" s="31">
        <v>8403.15</v>
      </c>
      <c r="BD13" s="31">
        <v>8341.5</v>
      </c>
      <c r="BE13" s="31">
        <v>8278.5300000000007</v>
      </c>
      <c r="BF13" s="31">
        <v>8214.26</v>
      </c>
      <c r="BG13" s="31">
        <v>8148.77</v>
      </c>
      <c r="BH13" s="31">
        <v>8082.08</v>
      </c>
      <c r="BI13" s="31">
        <v>8014.29</v>
      </c>
      <c r="BJ13" s="31">
        <v>7945.42</v>
      </c>
      <c r="BK13" s="31">
        <v>7875.65</v>
      </c>
      <c r="BL13" s="31">
        <v>7805.06</v>
      </c>
      <c r="BM13" s="31">
        <v>7733.68</v>
      </c>
      <c r="BN13" s="31">
        <v>7661.57</v>
      </c>
      <c r="BO13" s="31">
        <v>7588.75</v>
      </c>
      <c r="BP13" s="31">
        <v>7515.29</v>
      </c>
      <c r="BQ13" s="31">
        <v>7441.21</v>
      </c>
      <c r="BR13" s="31">
        <v>7366.57</v>
      </c>
      <c r="BS13" s="31">
        <v>7291.41</v>
      </c>
      <c r="BT13" s="31">
        <v>7215.76</v>
      </c>
      <c r="BU13" s="31">
        <v>7139.69</v>
      </c>
      <c r="BV13" s="31">
        <v>7063.21</v>
      </c>
      <c r="BW13" s="31">
        <v>6986.39</v>
      </c>
      <c r="BX13" s="31">
        <v>6909.25</v>
      </c>
      <c r="BY13" s="31">
        <v>6831.84</v>
      </c>
      <c r="BZ13" s="31">
        <v>6754.21</v>
      </c>
      <c r="CA13" s="31">
        <v>6676.41</v>
      </c>
      <c r="CB13" s="31">
        <v>6598.46</v>
      </c>
      <c r="CC13" s="31">
        <v>6520.41</v>
      </c>
      <c r="CD13" s="31">
        <v>6442.29</v>
      </c>
      <c r="CE13" s="31">
        <v>6364.12</v>
      </c>
      <c r="CF13" s="31">
        <v>6285.96</v>
      </c>
      <c r="CG13" s="31">
        <v>6207.84</v>
      </c>
      <c r="CH13" s="31">
        <v>6129.78</v>
      </c>
      <c r="CI13" s="31">
        <v>6051.8</v>
      </c>
      <c r="CJ13" s="31">
        <v>5973.93</v>
      </c>
      <c r="CK13" s="31">
        <v>5896.2</v>
      </c>
      <c r="CL13" s="31">
        <v>5818.65</v>
      </c>
      <c r="CM13" s="31">
        <v>5741.3</v>
      </c>
      <c r="CN13" s="31">
        <v>5664.19</v>
      </c>
      <c r="CO13" s="31">
        <v>5587.35</v>
      </c>
      <c r="CP13" s="31">
        <v>5510.8</v>
      </c>
      <c r="CQ13" s="31">
        <v>5434.57</v>
      </c>
      <c r="CR13" s="31">
        <v>5358.68</v>
      </c>
      <c r="CS13" s="31">
        <v>5283.17</v>
      </c>
      <c r="CT13" s="31">
        <v>5208.0600000000004</v>
      </c>
      <c r="CU13" s="31">
        <v>5133.37</v>
      </c>
      <c r="CV13" s="31">
        <v>5059.1400000000003</v>
      </c>
      <c r="CW13" s="31">
        <v>4985.3900000000003</v>
      </c>
      <c r="CX13" s="31">
        <v>4912.1099999999997</v>
      </c>
    </row>
    <row r="14" spans="1:102" x14ac:dyDescent="0.25">
      <c r="A14" s="31" t="s">
        <v>1184</v>
      </c>
      <c r="B14" s="31">
        <v>137080.39000000001</v>
      </c>
      <c r="C14" s="31">
        <v>137080.39000000001</v>
      </c>
      <c r="D14" s="31">
        <v>139712.16</v>
      </c>
      <c r="E14" s="31">
        <v>142108.16</v>
      </c>
      <c r="F14" s="31">
        <v>144375.60999999999</v>
      </c>
      <c r="G14" s="31">
        <v>146522.73000000001</v>
      </c>
      <c r="H14" s="31">
        <v>148562.82999999999</v>
      </c>
      <c r="I14" s="31">
        <v>150507.92000000001</v>
      </c>
      <c r="J14" s="31">
        <v>152369.31</v>
      </c>
      <c r="K14" s="31">
        <v>154156.94</v>
      </c>
      <c r="L14" s="31">
        <v>155881.94</v>
      </c>
      <c r="M14" s="31">
        <v>157558.23000000001</v>
      </c>
      <c r="N14" s="31">
        <v>159191</v>
      </c>
      <c r="O14" s="31">
        <v>160785.57999999999</v>
      </c>
      <c r="P14" s="31">
        <v>162346.84</v>
      </c>
      <c r="Q14" s="31">
        <v>163878.28</v>
      </c>
      <c r="R14" s="31">
        <v>165382.5</v>
      </c>
      <c r="S14" s="31">
        <v>166862.41</v>
      </c>
      <c r="T14" s="31">
        <v>168319.97</v>
      </c>
      <c r="U14" s="31">
        <v>169757.77</v>
      </c>
      <c r="V14" s="31">
        <v>171176.59</v>
      </c>
      <c r="W14" s="31">
        <v>172577.16</v>
      </c>
      <c r="X14" s="31">
        <v>173961.17</v>
      </c>
      <c r="Y14" s="31">
        <v>175329.81</v>
      </c>
      <c r="Z14" s="31">
        <v>176683.42</v>
      </c>
      <c r="AA14" s="31">
        <v>178023.03</v>
      </c>
      <c r="AB14" s="31">
        <v>179348.98</v>
      </c>
      <c r="AC14" s="31">
        <v>180661.61</v>
      </c>
      <c r="AD14" s="31">
        <v>181961.5</v>
      </c>
      <c r="AE14" s="31">
        <v>183248.48</v>
      </c>
      <c r="AF14" s="31">
        <v>184523.63</v>
      </c>
      <c r="AG14" s="31">
        <v>185785.91</v>
      </c>
      <c r="AH14" s="31">
        <v>187036.78</v>
      </c>
      <c r="AI14" s="31">
        <v>188274.86</v>
      </c>
      <c r="AJ14" s="31">
        <v>189501.28</v>
      </c>
      <c r="AK14" s="31">
        <v>190715.48</v>
      </c>
      <c r="AL14" s="31">
        <v>191917.78</v>
      </c>
      <c r="AM14" s="31">
        <v>193108.5</v>
      </c>
      <c r="AN14" s="31">
        <v>194288.19</v>
      </c>
      <c r="AO14" s="31">
        <v>195456.09</v>
      </c>
      <c r="AP14" s="31">
        <v>196613.09</v>
      </c>
      <c r="AQ14" s="31">
        <v>197758.97</v>
      </c>
      <c r="AR14" s="31">
        <v>198894.09</v>
      </c>
      <c r="AS14" s="31">
        <v>200018.55</v>
      </c>
      <c r="AT14" s="31">
        <v>201132.95</v>
      </c>
      <c r="AU14" s="31">
        <v>202236.73</v>
      </c>
      <c r="AV14" s="31">
        <v>203330.53</v>
      </c>
      <c r="AW14" s="31">
        <v>204414.78</v>
      </c>
      <c r="AX14" s="31">
        <v>205489.08</v>
      </c>
      <c r="AY14" s="31">
        <v>206554.16</v>
      </c>
      <c r="AZ14" s="31">
        <v>207608.95</v>
      </c>
      <c r="BA14" s="31">
        <v>208654.56</v>
      </c>
      <c r="BB14" s="31">
        <v>209690.55</v>
      </c>
      <c r="BC14" s="31">
        <v>210716.75</v>
      </c>
      <c r="BD14" s="31">
        <v>211733.42</v>
      </c>
      <c r="BE14" s="31">
        <v>212741.05</v>
      </c>
      <c r="BF14" s="31">
        <v>213740.08</v>
      </c>
      <c r="BG14" s="31">
        <v>214729.55</v>
      </c>
      <c r="BH14" s="31">
        <v>215710.77</v>
      </c>
      <c r="BI14" s="31">
        <v>216682.86</v>
      </c>
      <c r="BJ14" s="31">
        <v>217646.58</v>
      </c>
      <c r="BK14" s="31">
        <v>218603.44</v>
      </c>
      <c r="BL14" s="31">
        <v>219554.2</v>
      </c>
      <c r="BM14" s="31">
        <v>220498.69</v>
      </c>
      <c r="BN14" s="31">
        <v>221436.77</v>
      </c>
      <c r="BO14" s="31">
        <v>222368.45</v>
      </c>
      <c r="BP14" s="31">
        <v>223294.84</v>
      </c>
      <c r="BQ14" s="31">
        <v>224215.34</v>
      </c>
      <c r="BR14" s="31">
        <v>225130.08</v>
      </c>
      <c r="BS14" s="31">
        <v>226039.11</v>
      </c>
      <c r="BT14" s="31">
        <v>226943.39</v>
      </c>
      <c r="BU14" s="31">
        <v>227842.09</v>
      </c>
      <c r="BV14" s="31">
        <v>228736.06</v>
      </c>
      <c r="BW14" s="31">
        <v>229624.55</v>
      </c>
      <c r="BX14" s="31">
        <v>230508.48</v>
      </c>
      <c r="BY14" s="31">
        <v>231387.42</v>
      </c>
      <c r="BZ14" s="31">
        <v>232262.16</v>
      </c>
      <c r="CA14" s="31">
        <v>233132.42</v>
      </c>
      <c r="CB14" s="31">
        <v>233998.77</v>
      </c>
      <c r="CC14" s="31">
        <v>234860.64</v>
      </c>
      <c r="CD14" s="31">
        <v>235718.56</v>
      </c>
      <c r="CE14" s="31">
        <v>236572.83</v>
      </c>
      <c r="CF14" s="31">
        <v>237423.77</v>
      </c>
      <c r="CG14" s="31">
        <v>238270.95</v>
      </c>
      <c r="CH14" s="31">
        <v>239114.94</v>
      </c>
      <c r="CI14" s="31">
        <v>239955</v>
      </c>
      <c r="CJ14" s="31">
        <v>240791.91</v>
      </c>
      <c r="CK14" s="31">
        <v>241625.2</v>
      </c>
      <c r="CL14" s="31">
        <v>242455.09</v>
      </c>
      <c r="CM14" s="31">
        <v>243282.84</v>
      </c>
      <c r="CN14" s="31">
        <v>244107.2</v>
      </c>
      <c r="CO14" s="31">
        <v>244928.95</v>
      </c>
      <c r="CP14" s="31">
        <v>245748.78</v>
      </c>
      <c r="CQ14" s="31">
        <v>246565.19</v>
      </c>
      <c r="CR14" s="31">
        <v>247380.08</v>
      </c>
      <c r="CS14" s="31">
        <v>248192.19</v>
      </c>
      <c r="CT14" s="31">
        <v>249003.17</v>
      </c>
      <c r="CU14" s="31">
        <v>249812.47</v>
      </c>
      <c r="CV14" s="31">
        <v>250620.78</v>
      </c>
      <c r="CW14" s="31">
        <v>251427.92</v>
      </c>
      <c r="CX14" s="31">
        <v>252234</v>
      </c>
    </row>
    <row r="15" spans="1:102" x14ac:dyDescent="0.25">
      <c r="A15" s="31" t="s">
        <v>1185</v>
      </c>
      <c r="B15" s="31">
        <v>48530.43</v>
      </c>
      <c r="C15" s="31">
        <v>48530.43</v>
      </c>
      <c r="D15" s="31">
        <v>49410.7</v>
      </c>
      <c r="E15" s="31">
        <v>50103.22</v>
      </c>
      <c r="F15" s="31">
        <v>50669.68</v>
      </c>
      <c r="G15" s="31">
        <v>51131.86</v>
      </c>
      <c r="H15" s="31">
        <v>51509.93</v>
      </c>
      <c r="I15" s="31">
        <v>51821.08</v>
      </c>
      <c r="J15" s="31">
        <v>52079.43</v>
      </c>
      <c r="K15" s="31">
        <v>52296.79</v>
      </c>
      <c r="L15" s="31">
        <v>52483.74</v>
      </c>
      <c r="M15" s="31">
        <v>52650.17</v>
      </c>
      <c r="N15" s="31">
        <v>52802.18</v>
      </c>
      <c r="O15" s="31">
        <v>52944.57</v>
      </c>
      <c r="P15" s="31">
        <v>53081.23</v>
      </c>
      <c r="Q15" s="31">
        <v>53215.11</v>
      </c>
      <c r="R15" s="31">
        <v>53348.55</v>
      </c>
      <c r="S15" s="31">
        <v>53483.29</v>
      </c>
      <c r="T15" s="31">
        <v>53620.69</v>
      </c>
      <c r="U15" s="31">
        <v>53761.71</v>
      </c>
      <c r="V15" s="31">
        <v>53906.98</v>
      </c>
      <c r="W15" s="31">
        <v>54056.79</v>
      </c>
      <c r="X15" s="31">
        <v>54211.42</v>
      </c>
      <c r="Y15" s="31">
        <v>54371.05</v>
      </c>
      <c r="Z15" s="31">
        <v>54535.75</v>
      </c>
      <c r="AA15" s="31">
        <v>54705.41</v>
      </c>
      <c r="AB15" s="31">
        <v>54879.9</v>
      </c>
      <c r="AC15" s="31">
        <v>55059</v>
      </c>
      <c r="AD15" s="31">
        <v>55242.48</v>
      </c>
      <c r="AE15" s="31">
        <v>55430.13</v>
      </c>
      <c r="AF15" s="31">
        <v>55621.64</v>
      </c>
      <c r="AG15" s="31">
        <v>55816.75</v>
      </c>
      <c r="AH15" s="31">
        <v>56015.15</v>
      </c>
      <c r="AI15" s="31">
        <v>56216.480000000003</v>
      </c>
      <c r="AJ15" s="31">
        <v>56420.55</v>
      </c>
      <c r="AK15" s="31">
        <v>56627.09</v>
      </c>
      <c r="AL15" s="31">
        <v>56835.88</v>
      </c>
      <c r="AM15" s="31">
        <v>57046.69</v>
      </c>
      <c r="AN15" s="31">
        <v>57259.35</v>
      </c>
      <c r="AO15" s="31">
        <v>57473.68</v>
      </c>
      <c r="AP15" s="31">
        <v>57689.46</v>
      </c>
      <c r="AQ15" s="31">
        <v>57906.57</v>
      </c>
      <c r="AR15" s="31">
        <v>58124.86</v>
      </c>
      <c r="AS15" s="31">
        <v>58344.21</v>
      </c>
      <c r="AT15" s="31">
        <v>58564.51</v>
      </c>
      <c r="AU15" s="31">
        <v>58785.61</v>
      </c>
      <c r="AV15" s="31">
        <v>59007.45</v>
      </c>
      <c r="AW15" s="31">
        <v>59229.9</v>
      </c>
      <c r="AX15" s="31">
        <v>59452.92</v>
      </c>
      <c r="AY15" s="31">
        <v>59676.36</v>
      </c>
      <c r="AZ15" s="31">
        <v>59900.11</v>
      </c>
      <c r="BA15" s="31">
        <v>60124.04</v>
      </c>
      <c r="BB15" s="31">
        <v>60348.03</v>
      </c>
      <c r="BC15" s="31">
        <v>60572.01</v>
      </c>
      <c r="BD15" s="31">
        <v>60795.96</v>
      </c>
      <c r="BE15" s="31">
        <v>61019.8</v>
      </c>
      <c r="BF15" s="31">
        <v>61243.47</v>
      </c>
      <c r="BG15" s="31">
        <v>61466.93</v>
      </c>
      <c r="BH15" s="31">
        <v>61690.16</v>
      </c>
      <c r="BI15" s="31">
        <v>61913.13</v>
      </c>
      <c r="BJ15" s="31">
        <v>62135.8</v>
      </c>
      <c r="BK15" s="31">
        <v>62358.59</v>
      </c>
      <c r="BL15" s="31">
        <v>62581.52</v>
      </c>
      <c r="BM15" s="31">
        <v>62804.59</v>
      </c>
      <c r="BN15" s="31">
        <v>63027.77</v>
      </c>
      <c r="BO15" s="31">
        <v>63251</v>
      </c>
      <c r="BP15" s="31">
        <v>63474.3</v>
      </c>
      <c r="BQ15" s="31">
        <v>63697.63</v>
      </c>
      <c r="BR15" s="31">
        <v>63920.98</v>
      </c>
      <c r="BS15" s="31">
        <v>64144.33</v>
      </c>
      <c r="BT15" s="31">
        <v>64367.68</v>
      </c>
      <c r="BU15" s="31">
        <v>64591.02</v>
      </c>
      <c r="BV15" s="31">
        <v>64814.34</v>
      </c>
      <c r="BW15" s="31">
        <v>65037.62</v>
      </c>
      <c r="BX15" s="31">
        <v>65260.88</v>
      </c>
      <c r="BY15" s="31">
        <v>65484.11</v>
      </c>
      <c r="BZ15" s="31">
        <v>65707.34</v>
      </c>
      <c r="CA15" s="31">
        <v>65930.53</v>
      </c>
      <c r="CB15" s="31">
        <v>66153.73</v>
      </c>
      <c r="CC15" s="31">
        <v>66376.929999999993</v>
      </c>
      <c r="CD15" s="31">
        <v>66600.11</v>
      </c>
      <c r="CE15" s="31">
        <v>66823.28</v>
      </c>
      <c r="CF15" s="31">
        <v>67046.48</v>
      </c>
      <c r="CG15" s="31">
        <v>67269.69</v>
      </c>
      <c r="CH15" s="31">
        <v>67492.87</v>
      </c>
      <c r="CI15" s="31">
        <v>67716.02</v>
      </c>
      <c r="CJ15" s="31">
        <v>67939.100000000006</v>
      </c>
      <c r="CK15" s="31">
        <v>68162.149999999994</v>
      </c>
      <c r="CL15" s="31">
        <v>68385.16</v>
      </c>
      <c r="CM15" s="31">
        <v>68608.160000000003</v>
      </c>
      <c r="CN15" s="31">
        <v>68831.179999999993</v>
      </c>
      <c r="CO15" s="31">
        <v>69054.210000000006</v>
      </c>
      <c r="CP15" s="31">
        <v>69277.3</v>
      </c>
      <c r="CQ15" s="31">
        <v>69500.429999999993</v>
      </c>
      <c r="CR15" s="31">
        <v>69723.62</v>
      </c>
      <c r="CS15" s="31">
        <v>69946.87</v>
      </c>
      <c r="CT15" s="31">
        <v>70170.289999999994</v>
      </c>
      <c r="CU15" s="31">
        <v>70393.98</v>
      </c>
      <c r="CV15" s="31">
        <v>70617.95</v>
      </c>
      <c r="CW15" s="31">
        <v>70842.2</v>
      </c>
      <c r="CX15" s="31">
        <v>71066.73</v>
      </c>
    </row>
    <row r="16" spans="1:102" x14ac:dyDescent="0.25">
      <c r="A16" s="31" t="s">
        <v>1186</v>
      </c>
      <c r="B16" s="31">
        <v>15351.84</v>
      </c>
      <c r="C16" s="31">
        <v>15351.84</v>
      </c>
      <c r="D16" s="31">
        <v>15956.68</v>
      </c>
      <c r="E16" s="31">
        <v>16553.509999999998</v>
      </c>
      <c r="F16" s="31">
        <v>17148.45</v>
      </c>
      <c r="G16" s="31">
        <v>17737.490000000002</v>
      </c>
      <c r="H16" s="31">
        <v>18318.18</v>
      </c>
      <c r="I16" s="31">
        <v>18888.75</v>
      </c>
      <c r="J16" s="31">
        <v>19447.830000000002</v>
      </c>
      <c r="K16" s="31">
        <v>19994.669999999998</v>
      </c>
      <c r="L16" s="31">
        <v>20529.150000000001</v>
      </c>
      <c r="M16" s="31">
        <v>21051.88</v>
      </c>
      <c r="N16" s="31">
        <v>21562.81</v>
      </c>
      <c r="O16" s="31">
        <v>22062.05</v>
      </c>
      <c r="P16" s="31">
        <v>22549.86</v>
      </c>
      <c r="Q16" s="31">
        <v>23026.45</v>
      </c>
      <c r="R16" s="31">
        <v>23492.23</v>
      </c>
      <c r="S16" s="31">
        <v>23947.49</v>
      </c>
      <c r="T16" s="31">
        <v>24392.65</v>
      </c>
      <c r="U16" s="31">
        <v>24828.15</v>
      </c>
      <c r="V16" s="31">
        <v>25254.25</v>
      </c>
      <c r="W16" s="31">
        <v>25671.35</v>
      </c>
      <c r="X16" s="31">
        <v>26079.78</v>
      </c>
      <c r="Y16" s="31">
        <v>26479.93</v>
      </c>
      <c r="Z16" s="31">
        <v>26872.18</v>
      </c>
      <c r="AA16" s="31">
        <v>27256.83</v>
      </c>
      <c r="AB16" s="31">
        <v>27634.15</v>
      </c>
      <c r="AC16" s="31">
        <v>28004.51</v>
      </c>
      <c r="AD16" s="31">
        <v>28368.04</v>
      </c>
      <c r="AE16" s="31">
        <v>28725.15</v>
      </c>
      <c r="AF16" s="31">
        <v>29075.99</v>
      </c>
      <c r="AG16" s="31">
        <v>29420.75</v>
      </c>
      <c r="AH16" s="31">
        <v>29759.66</v>
      </c>
      <c r="AI16" s="31">
        <v>30092.89</v>
      </c>
      <c r="AJ16" s="31">
        <v>30420.63</v>
      </c>
      <c r="AK16" s="31">
        <v>30743.03</v>
      </c>
      <c r="AL16" s="31">
        <v>31060.31</v>
      </c>
      <c r="AM16" s="31">
        <v>31372.59</v>
      </c>
      <c r="AN16" s="31">
        <v>31680.01</v>
      </c>
      <c r="AO16" s="31">
        <v>31982.81</v>
      </c>
      <c r="AP16" s="31">
        <v>32281.06</v>
      </c>
      <c r="AQ16" s="31">
        <v>32574.880000000001</v>
      </c>
      <c r="AR16" s="31">
        <v>32864.47</v>
      </c>
      <c r="AS16" s="31">
        <v>33149.919999999998</v>
      </c>
      <c r="AT16" s="31">
        <v>33431.370000000003</v>
      </c>
      <c r="AU16" s="31">
        <v>33708.97</v>
      </c>
      <c r="AV16" s="31">
        <v>33982.75</v>
      </c>
      <c r="AW16" s="31">
        <v>34252.959999999999</v>
      </c>
      <c r="AX16" s="31">
        <v>34519.57</v>
      </c>
      <c r="AY16" s="31">
        <v>34782.720000000001</v>
      </c>
      <c r="AZ16" s="31">
        <v>35042.449999999997</v>
      </c>
      <c r="BA16" s="31">
        <v>35298.85</v>
      </c>
      <c r="BB16" s="31">
        <v>35551.949999999997</v>
      </c>
      <c r="BC16" s="31">
        <v>35801.870000000003</v>
      </c>
      <c r="BD16" s="31">
        <v>36048.61</v>
      </c>
      <c r="BE16" s="31">
        <v>36292.26</v>
      </c>
      <c r="BF16" s="31">
        <v>36533.03</v>
      </c>
      <c r="BG16" s="31">
        <v>36770.870000000003</v>
      </c>
      <c r="BH16" s="31">
        <v>37005.839999999997</v>
      </c>
      <c r="BI16" s="31">
        <v>37237.97</v>
      </c>
      <c r="BJ16" s="31">
        <v>37467.54</v>
      </c>
      <c r="BK16" s="31">
        <v>37694.65</v>
      </c>
      <c r="BL16" s="31">
        <v>37919.449999999997</v>
      </c>
      <c r="BM16" s="31">
        <v>38142.07</v>
      </c>
      <c r="BN16" s="31">
        <v>38362.51</v>
      </c>
      <c r="BO16" s="31">
        <v>38580.870000000003</v>
      </c>
      <c r="BP16" s="31">
        <v>38797.14</v>
      </c>
      <c r="BQ16" s="31">
        <v>39011.39</v>
      </c>
      <c r="BR16" s="31">
        <v>39223.730000000003</v>
      </c>
      <c r="BS16" s="31">
        <v>39434.129999999997</v>
      </c>
      <c r="BT16" s="31">
        <v>39642.71</v>
      </c>
      <c r="BU16" s="31">
        <v>39849.449999999997</v>
      </c>
      <c r="BV16" s="31">
        <v>40054.480000000003</v>
      </c>
      <c r="BW16" s="31">
        <v>40257.71</v>
      </c>
      <c r="BX16" s="31">
        <v>40459.410000000003</v>
      </c>
      <c r="BY16" s="31">
        <v>40659.42</v>
      </c>
      <c r="BZ16" s="31">
        <v>40857.879999999997</v>
      </c>
      <c r="CA16" s="31">
        <v>41054.79</v>
      </c>
      <c r="CB16" s="31">
        <v>41250.28</v>
      </c>
      <c r="CC16" s="31">
        <v>41444.269999999997</v>
      </c>
      <c r="CD16" s="31">
        <v>41636.980000000003</v>
      </c>
      <c r="CE16" s="31">
        <v>41828.239999999998</v>
      </c>
      <c r="CF16" s="31">
        <v>42018.28</v>
      </c>
      <c r="CG16" s="31">
        <v>42207</v>
      </c>
      <c r="CH16" s="31">
        <v>42394.52</v>
      </c>
      <c r="CI16" s="31">
        <v>42580.77</v>
      </c>
      <c r="CJ16" s="31">
        <v>42765.82</v>
      </c>
      <c r="CK16" s="31">
        <v>42949.760000000002</v>
      </c>
      <c r="CL16" s="31">
        <v>43132.53</v>
      </c>
      <c r="CM16" s="31">
        <v>43314.19</v>
      </c>
      <c r="CN16" s="31">
        <v>43494.79</v>
      </c>
      <c r="CO16" s="31">
        <v>43674.52</v>
      </c>
      <c r="CP16" s="31">
        <v>43853.18</v>
      </c>
      <c r="CQ16" s="31">
        <v>44030.94</v>
      </c>
      <c r="CR16" s="31">
        <v>44207.8</v>
      </c>
      <c r="CS16" s="31">
        <v>44383.76</v>
      </c>
      <c r="CT16" s="31">
        <v>44559.03</v>
      </c>
      <c r="CU16" s="31">
        <v>44733.55</v>
      </c>
      <c r="CV16" s="31">
        <v>44907.4</v>
      </c>
      <c r="CW16" s="31">
        <v>45080.639999999999</v>
      </c>
      <c r="CX16" s="31">
        <v>45253.36</v>
      </c>
    </row>
    <row r="17" spans="1:102" x14ac:dyDescent="0.25">
      <c r="A17" s="31" t="s">
        <v>1187</v>
      </c>
      <c r="B17" s="31">
        <v>30345.82</v>
      </c>
      <c r="C17" s="31">
        <v>30345.82</v>
      </c>
      <c r="D17" s="31">
        <v>30386.58</v>
      </c>
      <c r="E17" s="31">
        <v>30398.86</v>
      </c>
      <c r="F17" s="31">
        <v>30405.67</v>
      </c>
      <c r="G17" s="31">
        <v>30407.56</v>
      </c>
      <c r="H17" s="31">
        <v>30406.46</v>
      </c>
      <c r="I17" s="31">
        <v>30404.16</v>
      </c>
      <c r="J17" s="31">
        <v>30402.02</v>
      </c>
      <c r="K17" s="31">
        <v>30401.24</v>
      </c>
      <c r="L17" s="31">
        <v>30403.33</v>
      </c>
      <c r="M17" s="31">
        <v>30410.21</v>
      </c>
      <c r="N17" s="31">
        <v>30422.13</v>
      </c>
      <c r="O17" s="31">
        <v>30439.23</v>
      </c>
      <c r="P17" s="31">
        <v>30461.77</v>
      </c>
      <c r="Q17" s="31">
        <v>30489.59</v>
      </c>
      <c r="R17" s="31">
        <v>30522.67</v>
      </c>
      <c r="S17" s="31">
        <v>30560.87</v>
      </c>
      <c r="T17" s="31">
        <v>30604.02</v>
      </c>
      <c r="U17" s="31">
        <v>30651.98</v>
      </c>
      <c r="V17" s="31">
        <v>30704.36</v>
      </c>
      <c r="W17" s="31">
        <v>30761.040000000001</v>
      </c>
      <c r="X17" s="31">
        <v>30821.64</v>
      </c>
      <c r="Y17" s="31">
        <v>30886.02</v>
      </c>
      <c r="Z17" s="31">
        <v>30953.97</v>
      </c>
      <c r="AA17" s="31">
        <v>31025.200000000001</v>
      </c>
      <c r="AB17" s="31">
        <v>31099.48</v>
      </c>
      <c r="AC17" s="31">
        <v>31176.6</v>
      </c>
      <c r="AD17" s="31">
        <v>31256.22</v>
      </c>
      <c r="AE17" s="31">
        <v>31338.26</v>
      </c>
      <c r="AF17" s="31">
        <v>31422.46</v>
      </c>
      <c r="AG17" s="31">
        <v>31508.59</v>
      </c>
      <c r="AH17" s="31">
        <v>31596.38</v>
      </c>
      <c r="AI17" s="31">
        <v>31685.73</v>
      </c>
      <c r="AJ17" s="31">
        <v>31776.37</v>
      </c>
      <c r="AK17" s="31">
        <v>31868.26</v>
      </c>
      <c r="AL17" s="31">
        <v>31961.14</v>
      </c>
      <c r="AM17" s="31">
        <v>32054.95</v>
      </c>
      <c r="AN17" s="31">
        <v>32149.59</v>
      </c>
      <c r="AO17" s="31">
        <v>32244.89</v>
      </c>
      <c r="AP17" s="31">
        <v>32340.79</v>
      </c>
      <c r="AQ17" s="31">
        <v>32437.200000000001</v>
      </c>
      <c r="AR17" s="31">
        <v>32534.03</v>
      </c>
      <c r="AS17" s="31">
        <v>32631.200000000001</v>
      </c>
      <c r="AT17" s="31">
        <v>32728.68</v>
      </c>
      <c r="AU17" s="31">
        <v>32826.39</v>
      </c>
      <c r="AV17" s="31">
        <v>32924.269999999997</v>
      </c>
      <c r="AW17" s="31">
        <v>33022.21</v>
      </c>
      <c r="AX17" s="31">
        <v>33120.21</v>
      </c>
      <c r="AY17" s="31">
        <v>33218.32</v>
      </c>
      <c r="AZ17" s="31">
        <v>33316.36</v>
      </c>
      <c r="BA17" s="31">
        <v>33414.21</v>
      </c>
      <c r="BB17" s="31">
        <v>33511.870000000003</v>
      </c>
      <c r="BC17" s="31">
        <v>33609.35</v>
      </c>
      <c r="BD17" s="31">
        <v>33706.550000000003</v>
      </c>
      <c r="BE17" s="31">
        <v>33803.49</v>
      </c>
      <c r="BF17" s="31">
        <v>33900.1</v>
      </c>
      <c r="BG17" s="31">
        <v>33996.449999999997</v>
      </c>
      <c r="BH17" s="31">
        <v>34092.42</v>
      </c>
      <c r="BI17" s="31">
        <v>34188.04</v>
      </c>
      <c r="BJ17" s="31">
        <v>34283.339999999997</v>
      </c>
      <c r="BK17" s="31">
        <v>34378.480000000003</v>
      </c>
      <c r="BL17" s="31">
        <v>34473.58</v>
      </c>
      <c r="BM17" s="31">
        <v>34568.480000000003</v>
      </c>
      <c r="BN17" s="31">
        <v>34663.32</v>
      </c>
      <c r="BO17" s="31">
        <v>34758.050000000003</v>
      </c>
      <c r="BP17" s="31">
        <v>34852.6</v>
      </c>
      <c r="BQ17" s="31">
        <v>34947.07</v>
      </c>
      <c r="BR17" s="31">
        <v>35041.379999999997</v>
      </c>
      <c r="BS17" s="31">
        <v>35135.51</v>
      </c>
      <c r="BT17" s="31">
        <v>35229.599999999999</v>
      </c>
      <c r="BU17" s="31">
        <v>35323.480000000003</v>
      </c>
      <c r="BV17" s="31">
        <v>35417.230000000003</v>
      </c>
      <c r="BW17" s="31">
        <v>35510.89</v>
      </c>
      <c r="BX17" s="31">
        <v>35604.379999999997</v>
      </c>
      <c r="BY17" s="31">
        <v>35697.71</v>
      </c>
      <c r="BZ17" s="31">
        <v>35790.980000000003</v>
      </c>
      <c r="CA17" s="31">
        <v>35884.160000000003</v>
      </c>
      <c r="CB17" s="31">
        <v>35977.230000000003</v>
      </c>
      <c r="CC17" s="31">
        <v>36070.28</v>
      </c>
      <c r="CD17" s="31">
        <v>36163.18</v>
      </c>
      <c r="CE17" s="31">
        <v>36255.980000000003</v>
      </c>
      <c r="CF17" s="31">
        <v>36348.82</v>
      </c>
      <c r="CG17" s="31">
        <v>36441.589999999997</v>
      </c>
      <c r="CH17" s="31">
        <v>36534.25</v>
      </c>
      <c r="CI17" s="31">
        <v>36626.85</v>
      </c>
      <c r="CJ17" s="31">
        <v>36719.42</v>
      </c>
      <c r="CK17" s="31">
        <v>36811.85</v>
      </c>
      <c r="CL17" s="31">
        <v>36904.31</v>
      </c>
      <c r="CM17" s="31">
        <v>36996.699999999997</v>
      </c>
      <c r="CN17" s="31">
        <v>37089.15</v>
      </c>
      <c r="CO17" s="31">
        <v>37181.5</v>
      </c>
      <c r="CP17" s="31">
        <v>37273.86</v>
      </c>
      <c r="CQ17" s="31">
        <v>37366.300000000003</v>
      </c>
      <c r="CR17" s="31">
        <v>37458.76</v>
      </c>
      <c r="CS17" s="31">
        <v>37551.25</v>
      </c>
      <c r="CT17" s="31">
        <v>37643.86</v>
      </c>
      <c r="CU17" s="31">
        <v>37736.629999999997</v>
      </c>
      <c r="CV17" s="31">
        <v>37829.599999999999</v>
      </c>
      <c r="CW17" s="31">
        <v>37922.730000000003</v>
      </c>
      <c r="CX17" s="31">
        <v>38016.01</v>
      </c>
    </row>
    <row r="18" spans="1:102" x14ac:dyDescent="0.25">
      <c r="A18" s="31" t="s">
        <v>1188</v>
      </c>
      <c r="B18" s="31">
        <v>64368.35</v>
      </c>
      <c r="C18" s="31">
        <v>64368.35</v>
      </c>
      <c r="D18" s="31">
        <v>59573.14</v>
      </c>
      <c r="E18" s="31">
        <v>55424.17</v>
      </c>
      <c r="F18" s="31">
        <v>51867.78</v>
      </c>
      <c r="G18" s="31">
        <v>48815.05</v>
      </c>
      <c r="H18" s="31">
        <v>46192.41</v>
      </c>
      <c r="I18" s="31">
        <v>43937.42</v>
      </c>
      <c r="J18" s="31">
        <v>41996.84</v>
      </c>
      <c r="K18" s="31">
        <v>40325.25</v>
      </c>
      <c r="L18" s="31">
        <v>38884.82</v>
      </c>
      <c r="M18" s="31">
        <v>37644.21</v>
      </c>
      <c r="N18" s="31">
        <v>36574.910000000003</v>
      </c>
      <c r="O18" s="31">
        <v>35652.81</v>
      </c>
      <c r="P18" s="31">
        <v>34857.449999999997</v>
      </c>
      <c r="Q18" s="31">
        <v>34171.29</v>
      </c>
      <c r="R18" s="31">
        <v>33579.449999999997</v>
      </c>
      <c r="S18" s="31">
        <v>33069.22</v>
      </c>
      <c r="T18" s="31">
        <v>32629.72</v>
      </c>
      <c r="U18" s="31">
        <v>32251.7</v>
      </c>
      <c r="V18" s="31">
        <v>31927.13</v>
      </c>
      <c r="W18" s="31">
        <v>31649.119999999999</v>
      </c>
      <c r="X18" s="31">
        <v>31411.84</v>
      </c>
      <c r="Y18" s="31">
        <v>31210.22</v>
      </c>
      <c r="Z18" s="31">
        <v>31039.95</v>
      </c>
      <c r="AA18" s="31">
        <v>30897.26</v>
      </c>
      <c r="AB18" s="31">
        <v>30778.9</v>
      </c>
      <c r="AC18" s="31">
        <v>30682</v>
      </c>
      <c r="AD18" s="31">
        <v>30604.06</v>
      </c>
      <c r="AE18" s="31">
        <v>30543</v>
      </c>
      <c r="AF18" s="31">
        <v>30496.93</v>
      </c>
      <c r="AG18" s="31">
        <v>30464.15</v>
      </c>
      <c r="AH18" s="31">
        <v>30443.23</v>
      </c>
      <c r="AI18" s="31">
        <v>30432.9</v>
      </c>
      <c r="AJ18" s="31">
        <v>30431.98</v>
      </c>
      <c r="AK18" s="31">
        <v>30439.56</v>
      </c>
      <c r="AL18" s="31">
        <v>30454.77</v>
      </c>
      <c r="AM18" s="31">
        <v>30476.82</v>
      </c>
      <c r="AN18" s="31">
        <v>30505.07</v>
      </c>
      <c r="AO18" s="31">
        <v>30538.86</v>
      </c>
      <c r="AP18" s="31">
        <v>30577.71</v>
      </c>
      <c r="AQ18" s="31">
        <v>30621.200000000001</v>
      </c>
      <c r="AR18" s="31">
        <v>30668.76</v>
      </c>
      <c r="AS18" s="31">
        <v>30720.18</v>
      </c>
      <c r="AT18" s="31">
        <v>30775.02</v>
      </c>
      <c r="AU18" s="31">
        <v>30833.01</v>
      </c>
      <c r="AV18" s="31">
        <v>30893.88</v>
      </c>
      <c r="AW18" s="31">
        <v>30957.41</v>
      </c>
      <c r="AX18" s="31">
        <v>31023.3</v>
      </c>
      <c r="AY18" s="31">
        <v>31091.42</v>
      </c>
      <c r="AZ18" s="31">
        <v>31161.52</v>
      </c>
      <c r="BA18" s="31">
        <v>31233.4</v>
      </c>
      <c r="BB18" s="31">
        <v>31306.880000000001</v>
      </c>
      <c r="BC18" s="31">
        <v>31381.83</v>
      </c>
      <c r="BD18" s="31">
        <v>31458.1</v>
      </c>
      <c r="BE18" s="31">
        <v>31535.58</v>
      </c>
      <c r="BF18" s="31">
        <v>31614.2</v>
      </c>
      <c r="BG18" s="31">
        <v>31693.79</v>
      </c>
      <c r="BH18" s="31">
        <v>31774.33</v>
      </c>
      <c r="BI18" s="31">
        <v>31855.69</v>
      </c>
      <c r="BJ18" s="31">
        <v>31937.83</v>
      </c>
      <c r="BK18" s="31">
        <v>32020.9</v>
      </c>
      <c r="BL18" s="31">
        <v>32104.83</v>
      </c>
      <c r="BM18" s="31">
        <v>32189.61</v>
      </c>
      <c r="BN18" s="31">
        <v>32275.15</v>
      </c>
      <c r="BO18" s="31">
        <v>32361.4</v>
      </c>
      <c r="BP18" s="31">
        <v>32448.32</v>
      </c>
      <c r="BQ18" s="31">
        <v>32535.87</v>
      </c>
      <c r="BR18" s="31">
        <v>32624</v>
      </c>
      <c r="BS18" s="31">
        <v>32712.63</v>
      </c>
      <c r="BT18" s="31">
        <v>32801.79</v>
      </c>
      <c r="BU18" s="31">
        <v>32891.410000000003</v>
      </c>
      <c r="BV18" s="31">
        <v>32981.49</v>
      </c>
      <c r="BW18" s="31">
        <v>33071.96</v>
      </c>
      <c r="BX18" s="31">
        <v>33162.839999999997</v>
      </c>
      <c r="BY18" s="31">
        <v>33254.080000000002</v>
      </c>
      <c r="BZ18" s="31">
        <v>33345.660000000003</v>
      </c>
      <c r="CA18" s="31">
        <v>33437.65</v>
      </c>
      <c r="CB18" s="31">
        <v>33529.919999999998</v>
      </c>
      <c r="CC18" s="31">
        <v>33622.5</v>
      </c>
      <c r="CD18" s="31">
        <v>33715.339999999997</v>
      </c>
      <c r="CE18" s="31">
        <v>33808.51</v>
      </c>
      <c r="CF18" s="31">
        <v>33901.93</v>
      </c>
      <c r="CG18" s="31">
        <v>33995.64</v>
      </c>
      <c r="CH18" s="31">
        <v>34089.57</v>
      </c>
      <c r="CI18" s="31">
        <v>34183.72</v>
      </c>
      <c r="CJ18" s="31">
        <v>34278.01</v>
      </c>
      <c r="CK18" s="31">
        <v>34372.58</v>
      </c>
      <c r="CL18" s="31">
        <v>34467.26</v>
      </c>
      <c r="CM18" s="31">
        <v>34562.160000000003</v>
      </c>
      <c r="CN18" s="31">
        <v>34657.25</v>
      </c>
      <c r="CO18" s="31">
        <v>34752.559999999998</v>
      </c>
      <c r="CP18" s="31">
        <v>34848.04</v>
      </c>
      <c r="CQ18" s="31">
        <v>34943.71</v>
      </c>
      <c r="CR18" s="31">
        <v>35039.589999999997</v>
      </c>
      <c r="CS18" s="31">
        <v>35135.61</v>
      </c>
      <c r="CT18" s="31">
        <v>35231.9</v>
      </c>
      <c r="CU18" s="31">
        <v>35328.47</v>
      </c>
      <c r="CV18" s="31">
        <v>35425.31</v>
      </c>
      <c r="CW18" s="31">
        <v>35522.449999999997</v>
      </c>
      <c r="CX18" s="31">
        <v>35619.85</v>
      </c>
    </row>
    <row r="19" spans="1:102" x14ac:dyDescent="0.25">
      <c r="A19" s="31" t="s">
        <v>1189</v>
      </c>
      <c r="B19" s="31">
        <v>17009.14</v>
      </c>
      <c r="C19" s="31">
        <v>17009.14</v>
      </c>
      <c r="D19" s="31">
        <v>17579.55</v>
      </c>
      <c r="E19" s="31">
        <v>18124.72</v>
      </c>
      <c r="F19" s="31">
        <v>18655.5</v>
      </c>
      <c r="G19" s="31">
        <v>19170.78</v>
      </c>
      <c r="H19" s="31">
        <v>19670.509999999998</v>
      </c>
      <c r="I19" s="31">
        <v>20154.740000000002</v>
      </c>
      <c r="J19" s="31">
        <v>20623.810000000001</v>
      </c>
      <c r="K19" s="31">
        <v>21078.05</v>
      </c>
      <c r="L19" s="31">
        <v>21518.26</v>
      </c>
      <c r="M19" s="31">
        <v>21945.85</v>
      </c>
      <c r="N19" s="31">
        <v>22361.24</v>
      </c>
      <c r="O19" s="31">
        <v>22764.83</v>
      </c>
      <c r="P19" s="31">
        <v>23157.09</v>
      </c>
      <c r="Q19" s="31">
        <v>23538.46</v>
      </c>
      <c r="R19" s="31">
        <v>23909.439999999999</v>
      </c>
      <c r="S19" s="31">
        <v>24270.3</v>
      </c>
      <c r="T19" s="31">
        <v>24621.54</v>
      </c>
      <c r="U19" s="31">
        <v>24963.51</v>
      </c>
      <c r="V19" s="31">
        <v>25296.57</v>
      </c>
      <c r="W19" s="31">
        <v>25621.03</v>
      </c>
      <c r="X19" s="31">
        <v>25937.119999999999</v>
      </c>
      <c r="Y19" s="31">
        <v>26245.3</v>
      </c>
      <c r="Z19" s="31">
        <v>26545.84</v>
      </c>
      <c r="AA19" s="31">
        <v>26839.07</v>
      </c>
      <c r="AB19" s="31">
        <v>27125.26</v>
      </c>
      <c r="AC19" s="31">
        <v>27404.6</v>
      </c>
      <c r="AD19" s="31">
        <v>27677.43</v>
      </c>
      <c r="AE19" s="31">
        <v>27943.96</v>
      </c>
      <c r="AF19" s="31">
        <v>28204.41</v>
      </c>
      <c r="AG19" s="31">
        <v>28459.040000000001</v>
      </c>
      <c r="AH19" s="31">
        <v>28707.99</v>
      </c>
      <c r="AI19" s="31">
        <v>28951.45</v>
      </c>
      <c r="AJ19" s="31">
        <v>29189.67</v>
      </c>
      <c r="AK19" s="31">
        <v>29422.79</v>
      </c>
      <c r="AL19" s="31">
        <v>29651</v>
      </c>
      <c r="AM19" s="31">
        <v>29874.58</v>
      </c>
      <c r="AN19" s="31">
        <v>30093.59</v>
      </c>
      <c r="AO19" s="31">
        <v>30308.26</v>
      </c>
      <c r="AP19" s="31">
        <v>30518.74</v>
      </c>
      <c r="AQ19" s="31">
        <v>30725.21</v>
      </c>
      <c r="AR19" s="31">
        <v>30927.85</v>
      </c>
      <c r="AS19" s="31">
        <v>31126.76</v>
      </c>
      <c r="AT19" s="31">
        <v>31322.14</v>
      </c>
      <c r="AU19" s="31">
        <v>31514.09</v>
      </c>
      <c r="AV19" s="31">
        <v>31702.799999999999</v>
      </c>
      <c r="AW19" s="31">
        <v>31888.38</v>
      </c>
      <c r="AX19" s="31">
        <v>32070.91</v>
      </c>
      <c r="AY19" s="31">
        <v>32250.54</v>
      </c>
      <c r="AZ19" s="31">
        <v>32427.38</v>
      </c>
      <c r="BA19" s="31">
        <v>32601.46</v>
      </c>
      <c r="BB19" s="31">
        <v>32772.83</v>
      </c>
      <c r="BC19" s="31">
        <v>32941.61</v>
      </c>
      <c r="BD19" s="31">
        <v>33107.94</v>
      </c>
      <c r="BE19" s="31">
        <v>33271.85</v>
      </c>
      <c r="BF19" s="31">
        <v>33433.440000000002</v>
      </c>
      <c r="BG19" s="31">
        <v>33592.800000000003</v>
      </c>
      <c r="BH19" s="31">
        <v>33749.97</v>
      </c>
      <c r="BI19" s="31">
        <v>33905.050000000003</v>
      </c>
      <c r="BJ19" s="31">
        <v>34058.089999999997</v>
      </c>
      <c r="BK19" s="31">
        <v>34209.47</v>
      </c>
      <c r="BL19" s="31">
        <v>34359.269999999997</v>
      </c>
      <c r="BM19" s="31">
        <v>34507.53</v>
      </c>
      <c r="BN19" s="31">
        <v>34654.239999999998</v>
      </c>
      <c r="BO19" s="31">
        <v>34799.5</v>
      </c>
      <c r="BP19" s="31">
        <v>34943.4</v>
      </c>
      <c r="BQ19" s="31">
        <v>35085.99</v>
      </c>
      <c r="BR19" s="31">
        <v>35227.300000000003</v>
      </c>
      <c r="BS19" s="31">
        <v>35367.370000000003</v>
      </c>
      <c r="BT19" s="31">
        <v>35506.21</v>
      </c>
      <c r="BU19" s="31">
        <v>35643.86</v>
      </c>
      <c r="BV19" s="31">
        <v>35780.410000000003</v>
      </c>
      <c r="BW19" s="31">
        <v>35915.9</v>
      </c>
      <c r="BX19" s="31">
        <v>36050.339999999997</v>
      </c>
      <c r="BY19" s="31">
        <v>36183.730000000003</v>
      </c>
      <c r="BZ19" s="31">
        <v>36316.22</v>
      </c>
      <c r="CA19" s="31">
        <v>36447.74</v>
      </c>
      <c r="CB19" s="31">
        <v>36578.46</v>
      </c>
      <c r="CC19" s="31">
        <v>36708.21</v>
      </c>
      <c r="CD19" s="31">
        <v>36837.19</v>
      </c>
      <c r="CE19" s="31">
        <v>36965.410000000003</v>
      </c>
      <c r="CF19" s="31">
        <v>37092.82</v>
      </c>
      <c r="CG19" s="31">
        <v>37219.47</v>
      </c>
      <c r="CH19" s="31">
        <v>37345.51</v>
      </c>
      <c r="CI19" s="31">
        <v>37470.83</v>
      </c>
      <c r="CJ19" s="31">
        <v>37595.39</v>
      </c>
      <c r="CK19" s="31">
        <v>37719.29</v>
      </c>
      <c r="CL19" s="31">
        <v>37842.54</v>
      </c>
      <c r="CM19" s="31">
        <v>37965.21</v>
      </c>
      <c r="CN19" s="31">
        <v>38087.22</v>
      </c>
      <c r="CO19" s="31">
        <v>38208.85</v>
      </c>
      <c r="CP19" s="31">
        <v>38329.86</v>
      </c>
      <c r="CQ19" s="31">
        <v>38450.400000000001</v>
      </c>
      <c r="CR19" s="31">
        <v>38570.449999999997</v>
      </c>
      <c r="CS19" s="31">
        <v>38690.129999999997</v>
      </c>
      <c r="CT19" s="31">
        <v>38809.279999999999</v>
      </c>
      <c r="CU19" s="31">
        <v>38928.25</v>
      </c>
      <c r="CV19" s="31">
        <v>39046.949999999997</v>
      </c>
      <c r="CW19" s="31">
        <v>39165.269999999997</v>
      </c>
      <c r="CX19" s="31">
        <v>39283.43</v>
      </c>
    </row>
    <row r="20" spans="1:102" x14ac:dyDescent="0.25">
      <c r="A20" s="31" t="s">
        <v>1190</v>
      </c>
      <c r="B20" s="31">
        <v>22354.87</v>
      </c>
      <c r="C20" s="31">
        <v>22354.87</v>
      </c>
      <c r="D20" s="31">
        <v>23869.53</v>
      </c>
      <c r="E20" s="31">
        <v>25101.22</v>
      </c>
      <c r="F20" s="31">
        <v>26112.84</v>
      </c>
      <c r="G20" s="31">
        <v>26943.87</v>
      </c>
      <c r="H20" s="31">
        <v>27628.2</v>
      </c>
      <c r="I20" s="31">
        <v>28193.94</v>
      </c>
      <c r="J20" s="31">
        <v>28664.31</v>
      </c>
      <c r="K20" s="31">
        <v>29058.46</v>
      </c>
      <c r="L20" s="31">
        <v>29392.53</v>
      </c>
      <c r="M20" s="31">
        <v>29680.41</v>
      </c>
      <c r="N20" s="31">
        <v>29932.26</v>
      </c>
      <c r="O20" s="31">
        <v>30156.41</v>
      </c>
      <c r="P20" s="31">
        <v>30359.45</v>
      </c>
      <c r="Q20" s="31">
        <v>30546.71</v>
      </c>
      <c r="R20" s="31">
        <v>30722.39</v>
      </c>
      <c r="S20" s="31">
        <v>30889.84</v>
      </c>
      <c r="T20" s="31">
        <v>31051.69</v>
      </c>
      <c r="U20" s="31">
        <v>31209.98</v>
      </c>
      <c r="V20" s="31">
        <v>31366.27</v>
      </c>
      <c r="W20" s="31">
        <v>31521.759999999998</v>
      </c>
      <c r="X20" s="31">
        <v>31677.22</v>
      </c>
      <c r="Y20" s="31">
        <v>31833.5</v>
      </c>
      <c r="Z20" s="31">
        <v>31991.03</v>
      </c>
      <c r="AA20" s="31">
        <v>32150.12</v>
      </c>
      <c r="AB20" s="31">
        <v>32311.01</v>
      </c>
      <c r="AC20" s="31">
        <v>32473.759999999998</v>
      </c>
      <c r="AD20" s="31">
        <v>32638.46</v>
      </c>
      <c r="AE20" s="31">
        <v>32805.03</v>
      </c>
      <c r="AF20" s="31">
        <v>32973.449999999997</v>
      </c>
      <c r="AG20" s="31">
        <v>33143.629999999997</v>
      </c>
      <c r="AH20" s="31">
        <v>33315.4</v>
      </c>
      <c r="AI20" s="31">
        <v>33488.68</v>
      </c>
      <c r="AJ20" s="31">
        <v>33663.230000000003</v>
      </c>
      <c r="AK20" s="31">
        <v>33839.040000000001</v>
      </c>
      <c r="AL20" s="31">
        <v>34015.89</v>
      </c>
      <c r="AM20" s="31">
        <v>34193.71</v>
      </c>
      <c r="AN20" s="31">
        <v>34372.39</v>
      </c>
      <c r="AO20" s="31">
        <v>34551.800000000003</v>
      </c>
      <c r="AP20" s="31">
        <v>34731.800000000003</v>
      </c>
      <c r="AQ20" s="31">
        <v>34912.32</v>
      </c>
      <c r="AR20" s="31">
        <v>35093.269999999997</v>
      </c>
      <c r="AS20" s="31">
        <v>35274.550000000003</v>
      </c>
      <c r="AT20" s="31">
        <v>35456.120000000003</v>
      </c>
      <c r="AU20" s="31">
        <v>35637.879999999997</v>
      </c>
      <c r="AV20" s="31">
        <v>35819.72</v>
      </c>
      <c r="AW20" s="31">
        <v>36001.65</v>
      </c>
      <c r="AX20" s="31">
        <v>36183.57</v>
      </c>
      <c r="AY20" s="31">
        <v>36365.46</v>
      </c>
      <c r="AZ20" s="31">
        <v>36547.120000000003</v>
      </c>
      <c r="BA20" s="31">
        <v>36728.58</v>
      </c>
      <c r="BB20" s="31">
        <v>36909.760000000002</v>
      </c>
      <c r="BC20" s="31">
        <v>37090.54</v>
      </c>
      <c r="BD20" s="31">
        <v>37270.949999999997</v>
      </c>
      <c r="BE20" s="31">
        <v>37450.949999999997</v>
      </c>
      <c r="BF20" s="31">
        <v>37630.43</v>
      </c>
      <c r="BG20" s="31">
        <v>37809.49</v>
      </c>
      <c r="BH20" s="31">
        <v>37988.019999999997</v>
      </c>
      <c r="BI20" s="31">
        <v>38166.01</v>
      </c>
      <c r="BJ20" s="31">
        <v>38343.46</v>
      </c>
      <c r="BK20" s="31">
        <v>38520.639999999999</v>
      </c>
      <c r="BL20" s="31">
        <v>38697.5</v>
      </c>
      <c r="BM20" s="31">
        <v>38874.06</v>
      </c>
      <c r="BN20" s="31">
        <v>39050.35</v>
      </c>
      <c r="BO20" s="31">
        <v>39226.339999999997</v>
      </c>
      <c r="BP20" s="31">
        <v>39401.980000000003</v>
      </c>
      <c r="BQ20" s="31">
        <v>39577.25</v>
      </c>
      <c r="BR20" s="31">
        <v>39752.199999999997</v>
      </c>
      <c r="BS20" s="31">
        <v>39926.800000000003</v>
      </c>
      <c r="BT20" s="31">
        <v>40101.040000000001</v>
      </c>
      <c r="BU20" s="31">
        <v>40274.879999999997</v>
      </c>
      <c r="BV20" s="31">
        <v>40448.42</v>
      </c>
      <c r="BW20" s="31">
        <v>40621.54</v>
      </c>
      <c r="BX20" s="31">
        <v>40794.339999999997</v>
      </c>
      <c r="BY20" s="31">
        <v>40966.76</v>
      </c>
      <c r="BZ20" s="31">
        <v>41138.839999999997</v>
      </c>
      <c r="CA20" s="31">
        <v>41310.54</v>
      </c>
      <c r="CB20" s="31">
        <v>41481.980000000003</v>
      </c>
      <c r="CC20" s="31">
        <v>41653.050000000003</v>
      </c>
      <c r="CD20" s="31">
        <v>41823.79</v>
      </c>
      <c r="CE20" s="31">
        <v>41994.1</v>
      </c>
      <c r="CF20" s="31">
        <v>42164.21</v>
      </c>
      <c r="CG20" s="31">
        <v>42334</v>
      </c>
      <c r="CH20" s="31">
        <v>42503.45</v>
      </c>
      <c r="CI20" s="31">
        <v>42672.59</v>
      </c>
      <c r="CJ20" s="31">
        <v>42841.36</v>
      </c>
      <c r="CK20" s="31">
        <v>43009.75</v>
      </c>
      <c r="CL20" s="31">
        <v>43177.86</v>
      </c>
      <c r="CM20" s="31">
        <v>43345.66</v>
      </c>
      <c r="CN20" s="31">
        <v>43513.17</v>
      </c>
      <c r="CO20" s="31">
        <v>43680.42</v>
      </c>
      <c r="CP20" s="31">
        <v>43847.360000000001</v>
      </c>
      <c r="CQ20" s="31">
        <v>44014.07</v>
      </c>
      <c r="CR20" s="31">
        <v>44180.54</v>
      </c>
      <c r="CS20" s="31">
        <v>44346.73</v>
      </c>
      <c r="CT20" s="31">
        <v>44512.75</v>
      </c>
      <c r="CU20" s="31">
        <v>44678.66</v>
      </c>
      <c r="CV20" s="31">
        <v>44844.52</v>
      </c>
      <c r="CW20" s="31">
        <v>45010.29</v>
      </c>
      <c r="CX20" s="31">
        <v>45175.91</v>
      </c>
    </row>
    <row r="21" spans="1:102" x14ac:dyDescent="0.25">
      <c r="A21" s="31" t="s">
        <v>1191</v>
      </c>
      <c r="B21" s="31">
        <v>63522.32</v>
      </c>
      <c r="C21" s="31">
        <v>63522.32</v>
      </c>
      <c r="D21" s="31">
        <v>64371.13</v>
      </c>
      <c r="E21" s="31">
        <v>65097.61</v>
      </c>
      <c r="F21" s="31">
        <v>65765.11</v>
      </c>
      <c r="G21" s="31">
        <v>66385.95</v>
      </c>
      <c r="H21" s="31">
        <v>66972.11</v>
      </c>
      <c r="I21" s="31">
        <v>67533.31</v>
      </c>
      <c r="J21" s="31">
        <v>68076.53</v>
      </c>
      <c r="K21" s="31">
        <v>68607.47</v>
      </c>
      <c r="L21" s="31">
        <v>69131.02</v>
      </c>
      <c r="M21" s="31">
        <v>69653.17</v>
      </c>
      <c r="N21" s="31">
        <v>70175.66</v>
      </c>
      <c r="O21" s="31">
        <v>70699.350000000006</v>
      </c>
      <c r="P21" s="31">
        <v>71225.27</v>
      </c>
      <c r="Q21" s="31">
        <v>71753</v>
      </c>
      <c r="R21" s="31">
        <v>72283.210000000006</v>
      </c>
      <c r="S21" s="31">
        <v>72815.23</v>
      </c>
      <c r="T21" s="31">
        <v>73349.03</v>
      </c>
      <c r="U21" s="31">
        <v>73883.899999999994</v>
      </c>
      <c r="V21" s="31">
        <v>74419.520000000004</v>
      </c>
      <c r="W21" s="31">
        <v>74955.13</v>
      </c>
      <c r="X21" s="31">
        <v>75490.080000000002</v>
      </c>
      <c r="Y21" s="31">
        <v>76024.160000000003</v>
      </c>
      <c r="Z21" s="31">
        <v>76556.77</v>
      </c>
      <c r="AA21" s="31">
        <v>77087.94</v>
      </c>
      <c r="AB21" s="31">
        <v>77616.66</v>
      </c>
      <c r="AC21" s="31">
        <v>78142.75</v>
      </c>
      <c r="AD21" s="31">
        <v>78665.919999999998</v>
      </c>
      <c r="AE21" s="31">
        <v>79185.600000000006</v>
      </c>
      <c r="AF21" s="31">
        <v>79701.91</v>
      </c>
      <c r="AG21" s="31">
        <v>80214.63</v>
      </c>
      <c r="AH21" s="31">
        <v>80722.81</v>
      </c>
      <c r="AI21" s="31">
        <v>81226.52</v>
      </c>
      <c r="AJ21" s="31">
        <v>81725.929999999993</v>
      </c>
      <c r="AK21" s="31">
        <v>82220.77</v>
      </c>
      <c r="AL21" s="31">
        <v>82710.66</v>
      </c>
      <c r="AM21" s="31">
        <v>83195.73</v>
      </c>
      <c r="AN21" s="31">
        <v>83675.95</v>
      </c>
      <c r="AO21" s="31">
        <v>84151.63</v>
      </c>
      <c r="AP21" s="31">
        <v>84622.22</v>
      </c>
      <c r="AQ21" s="31">
        <v>85088.1</v>
      </c>
      <c r="AR21" s="31">
        <v>85548.97</v>
      </c>
      <c r="AS21" s="31">
        <v>86005.3</v>
      </c>
      <c r="AT21" s="31">
        <v>86456.65</v>
      </c>
      <c r="AU21" s="31">
        <v>86903.63</v>
      </c>
      <c r="AV21" s="31">
        <v>87346.07</v>
      </c>
      <c r="AW21" s="31">
        <v>87783.86</v>
      </c>
      <c r="AX21" s="31">
        <v>88217.52</v>
      </c>
      <c r="AY21" s="31">
        <v>88646.720000000001</v>
      </c>
      <c r="AZ21" s="31">
        <v>89071.59</v>
      </c>
      <c r="BA21" s="31">
        <v>89491.89</v>
      </c>
      <c r="BB21" s="31">
        <v>89908.19</v>
      </c>
      <c r="BC21" s="31">
        <v>90320.16</v>
      </c>
      <c r="BD21" s="31">
        <v>90727.92</v>
      </c>
      <c r="BE21" s="31">
        <v>91131.59</v>
      </c>
      <c r="BF21" s="31">
        <v>91531.05</v>
      </c>
      <c r="BG21" s="31">
        <v>91926.64</v>
      </c>
      <c r="BH21" s="31">
        <v>92318.59</v>
      </c>
      <c r="BI21" s="31">
        <v>92706.41</v>
      </c>
      <c r="BJ21" s="31">
        <v>93090.83</v>
      </c>
      <c r="BK21" s="31">
        <v>93472.22</v>
      </c>
      <c r="BL21" s="31">
        <v>93850.85</v>
      </c>
      <c r="BM21" s="31">
        <v>94226.76</v>
      </c>
      <c r="BN21" s="31">
        <v>94600.1</v>
      </c>
      <c r="BO21" s="31">
        <v>94970.86</v>
      </c>
      <c r="BP21" s="31">
        <v>95339.07</v>
      </c>
      <c r="BQ21" s="31">
        <v>95705.02</v>
      </c>
      <c r="BR21" s="31">
        <v>96068.5</v>
      </c>
      <c r="BS21" s="31">
        <v>96429.62</v>
      </c>
      <c r="BT21" s="31">
        <v>96788.55</v>
      </c>
      <c r="BU21" s="31">
        <v>97145.48</v>
      </c>
      <c r="BV21" s="31">
        <v>97500.160000000003</v>
      </c>
      <c r="BW21" s="31">
        <v>97852.95</v>
      </c>
      <c r="BX21" s="31">
        <v>98203.8</v>
      </c>
      <c r="BY21" s="31">
        <v>98552.52</v>
      </c>
      <c r="BZ21" s="31">
        <v>98899.8</v>
      </c>
      <c r="CA21" s="31">
        <v>99245.03</v>
      </c>
      <c r="CB21" s="31">
        <v>99588.79</v>
      </c>
      <c r="CC21" s="31">
        <v>99931.01</v>
      </c>
      <c r="CD21" s="31">
        <v>100271.55</v>
      </c>
      <c r="CE21" s="31">
        <v>100610.51</v>
      </c>
      <c r="CF21" s="31">
        <v>100948.35</v>
      </c>
      <c r="CG21" s="31">
        <v>101284.64</v>
      </c>
      <c r="CH21" s="31">
        <v>101619.73</v>
      </c>
      <c r="CI21" s="31">
        <v>101953.58</v>
      </c>
      <c r="CJ21" s="31">
        <v>102285.81</v>
      </c>
      <c r="CK21" s="31">
        <v>102616.93</v>
      </c>
      <c r="CL21" s="31">
        <v>102946.79</v>
      </c>
      <c r="CM21" s="31">
        <v>103275.91</v>
      </c>
      <c r="CN21" s="31">
        <v>103603.6</v>
      </c>
      <c r="CO21" s="31">
        <v>103930.42</v>
      </c>
      <c r="CP21" s="31">
        <v>104256.55</v>
      </c>
      <c r="CQ21" s="31">
        <v>104581.53</v>
      </c>
      <c r="CR21" s="31">
        <v>104905.73</v>
      </c>
      <c r="CS21" s="31">
        <v>105229.13</v>
      </c>
      <c r="CT21" s="31">
        <v>105552.21</v>
      </c>
      <c r="CU21" s="31">
        <v>105874.81</v>
      </c>
      <c r="CV21" s="31">
        <v>106197.13</v>
      </c>
      <c r="CW21" s="31">
        <v>106518.95</v>
      </c>
      <c r="CX21" s="31">
        <v>106840.5</v>
      </c>
    </row>
    <row r="22" spans="1:102" x14ac:dyDescent="0.25">
      <c r="A22" s="31" t="s">
        <v>1192</v>
      </c>
      <c r="B22" s="31">
        <v>124505.5</v>
      </c>
      <c r="C22" s="31">
        <v>124505.5</v>
      </c>
      <c r="D22" s="31">
        <v>123832.14</v>
      </c>
      <c r="E22" s="31">
        <v>123696.3</v>
      </c>
      <c r="F22" s="31">
        <v>123959.05</v>
      </c>
      <c r="G22" s="31">
        <v>124470.24</v>
      </c>
      <c r="H22" s="31">
        <v>125135.73</v>
      </c>
      <c r="I22" s="31">
        <v>125896.57</v>
      </c>
      <c r="J22" s="31">
        <v>126714.43</v>
      </c>
      <c r="K22" s="31">
        <v>127565.3</v>
      </c>
      <c r="L22" s="31">
        <v>128436.56</v>
      </c>
      <c r="M22" s="31">
        <v>129324.28</v>
      </c>
      <c r="N22" s="31">
        <v>130221.93</v>
      </c>
      <c r="O22" s="31">
        <v>131125.81</v>
      </c>
      <c r="P22" s="31">
        <v>132033.64000000001</v>
      </c>
      <c r="Q22" s="31">
        <v>132944.19</v>
      </c>
      <c r="R22" s="31">
        <v>133856</v>
      </c>
      <c r="S22" s="31">
        <v>134768.57999999999</v>
      </c>
      <c r="T22" s="31">
        <v>135681.53</v>
      </c>
      <c r="U22" s="31">
        <v>136595.01999999999</v>
      </c>
      <c r="V22" s="31">
        <v>137507.95000000001</v>
      </c>
      <c r="W22" s="31">
        <v>138419.79999999999</v>
      </c>
      <c r="X22" s="31">
        <v>139330.48000000001</v>
      </c>
      <c r="Y22" s="31">
        <v>140239.76999999999</v>
      </c>
      <c r="Z22" s="31">
        <v>141147.81</v>
      </c>
      <c r="AA22" s="31">
        <v>142053.57999999999</v>
      </c>
      <c r="AB22" s="31">
        <v>142957.42000000001</v>
      </c>
      <c r="AC22" s="31">
        <v>143858.51999999999</v>
      </c>
      <c r="AD22" s="31">
        <v>144757</v>
      </c>
      <c r="AE22" s="31">
        <v>145652.25</v>
      </c>
      <c r="AF22" s="31">
        <v>146543.97</v>
      </c>
      <c r="AG22" s="31">
        <v>147432.01999999999</v>
      </c>
      <c r="AH22" s="31">
        <v>148315.73000000001</v>
      </c>
      <c r="AI22" s="31">
        <v>149195.25</v>
      </c>
      <c r="AJ22" s="31">
        <v>150069.70000000001</v>
      </c>
      <c r="AK22" s="31">
        <v>150939.22</v>
      </c>
      <c r="AL22" s="31">
        <v>151803.56</v>
      </c>
      <c r="AM22" s="31">
        <v>152662.56</v>
      </c>
      <c r="AN22" s="31">
        <v>153516.69</v>
      </c>
      <c r="AO22" s="31">
        <v>154365.10999999999</v>
      </c>
      <c r="AP22" s="31">
        <v>155207.95000000001</v>
      </c>
      <c r="AQ22" s="31">
        <v>156045.17000000001</v>
      </c>
      <c r="AR22" s="31">
        <v>156877</v>
      </c>
      <c r="AS22" s="31">
        <v>157703.47</v>
      </c>
      <c r="AT22" s="31">
        <v>158524.14000000001</v>
      </c>
      <c r="AU22" s="31">
        <v>159339.22</v>
      </c>
      <c r="AV22" s="31">
        <v>160148.79999999999</v>
      </c>
      <c r="AW22" s="31">
        <v>160953.04999999999</v>
      </c>
      <c r="AX22" s="31">
        <v>161751.76999999999</v>
      </c>
      <c r="AY22" s="31">
        <v>162544.88</v>
      </c>
      <c r="AZ22" s="31">
        <v>163332.73000000001</v>
      </c>
      <c r="BA22" s="31">
        <v>164114.69</v>
      </c>
      <c r="BB22" s="31">
        <v>164890.63</v>
      </c>
      <c r="BC22" s="31">
        <v>165660.76999999999</v>
      </c>
      <c r="BD22" s="31">
        <v>166425.35999999999</v>
      </c>
      <c r="BE22" s="31">
        <v>167184.34</v>
      </c>
      <c r="BF22" s="31">
        <v>167937.83</v>
      </c>
      <c r="BG22" s="31">
        <v>168685.66</v>
      </c>
      <c r="BH22" s="31">
        <v>169427.86</v>
      </c>
      <c r="BI22" s="31">
        <v>170164.72</v>
      </c>
      <c r="BJ22" s="31">
        <v>170896.06</v>
      </c>
      <c r="BK22" s="31">
        <v>171623.69</v>
      </c>
      <c r="BL22" s="31">
        <v>172347.41</v>
      </c>
      <c r="BM22" s="31">
        <v>173067.09</v>
      </c>
      <c r="BN22" s="31">
        <v>173783.23</v>
      </c>
      <c r="BO22" s="31">
        <v>174495.64</v>
      </c>
      <c r="BP22" s="31">
        <v>175204.77</v>
      </c>
      <c r="BQ22" s="31">
        <v>175910.33</v>
      </c>
      <c r="BR22" s="31">
        <v>176612</v>
      </c>
      <c r="BS22" s="31">
        <v>177310.8</v>
      </c>
      <c r="BT22" s="31">
        <v>178005.98</v>
      </c>
      <c r="BU22" s="31">
        <v>178698.05</v>
      </c>
      <c r="BV22" s="31">
        <v>179387.28</v>
      </c>
      <c r="BW22" s="31">
        <v>180073.02</v>
      </c>
      <c r="BX22" s="31">
        <v>180756.22</v>
      </c>
      <c r="BY22" s="31">
        <v>181436.2</v>
      </c>
      <c r="BZ22" s="31">
        <v>182113.86</v>
      </c>
      <c r="CA22" s="31">
        <v>182788.45</v>
      </c>
      <c r="CB22" s="31">
        <v>183460.7</v>
      </c>
      <c r="CC22" s="31">
        <v>184130.45</v>
      </c>
      <c r="CD22" s="31">
        <v>184797.89</v>
      </c>
      <c r="CE22" s="31">
        <v>185463.11</v>
      </c>
      <c r="CF22" s="31">
        <v>186126.17</v>
      </c>
      <c r="CG22" s="31">
        <v>186786.81</v>
      </c>
      <c r="CH22" s="31">
        <v>187445.3</v>
      </c>
      <c r="CI22" s="31">
        <v>188102.09</v>
      </c>
      <c r="CJ22" s="31">
        <v>188756.39</v>
      </c>
      <c r="CK22" s="31">
        <v>189408.67</v>
      </c>
      <c r="CL22" s="31">
        <v>190058.94</v>
      </c>
      <c r="CM22" s="31">
        <v>190707.53</v>
      </c>
      <c r="CN22" s="31">
        <v>191355.02</v>
      </c>
      <c r="CO22" s="31">
        <v>191999.89</v>
      </c>
      <c r="CP22" s="31">
        <v>192643.67</v>
      </c>
      <c r="CQ22" s="31">
        <v>193286.25</v>
      </c>
      <c r="CR22" s="31">
        <v>193927.27</v>
      </c>
      <c r="CS22" s="31">
        <v>194567.08</v>
      </c>
      <c r="CT22" s="31">
        <v>195205.47</v>
      </c>
      <c r="CU22" s="31">
        <v>195843.83</v>
      </c>
      <c r="CV22" s="31">
        <v>196481.58</v>
      </c>
      <c r="CW22" s="31">
        <v>197118.34</v>
      </c>
      <c r="CX22" s="31">
        <v>197755.39</v>
      </c>
    </row>
    <row r="23" spans="1:102" x14ac:dyDescent="0.25">
      <c r="A23" s="31" t="s">
        <v>1193</v>
      </c>
      <c r="B23" s="31">
        <v>8888.68</v>
      </c>
      <c r="C23" s="31">
        <v>8888.68</v>
      </c>
      <c r="D23" s="31">
        <v>8999.57</v>
      </c>
      <c r="E23" s="31">
        <v>9083.59</v>
      </c>
      <c r="F23" s="31">
        <v>9153.9</v>
      </c>
      <c r="G23" s="31">
        <v>9212.2999999999993</v>
      </c>
      <c r="H23" s="31">
        <v>9260.77</v>
      </c>
      <c r="I23" s="31">
        <v>9300.8799999999992</v>
      </c>
      <c r="J23" s="31">
        <v>9333.83</v>
      </c>
      <c r="K23" s="31">
        <v>9360.73</v>
      </c>
      <c r="L23" s="31">
        <v>9382.66</v>
      </c>
      <c r="M23" s="31">
        <v>9401.0300000000007</v>
      </c>
      <c r="N23" s="31">
        <v>9416.35</v>
      </c>
      <c r="O23" s="31">
        <v>9429.0300000000007</v>
      </c>
      <c r="P23" s="31">
        <v>9439.39</v>
      </c>
      <c r="Q23" s="31">
        <v>9447.65</v>
      </c>
      <c r="R23" s="31">
        <v>9454</v>
      </c>
      <c r="S23" s="31">
        <v>9458.5499999999993</v>
      </c>
      <c r="T23" s="31">
        <v>9461.4</v>
      </c>
      <c r="U23" s="31">
        <v>9462.58</v>
      </c>
      <c r="V23" s="31">
        <v>9462.14</v>
      </c>
      <c r="W23" s="31">
        <v>9459.9500000000007</v>
      </c>
      <c r="X23" s="31">
        <v>9455.99</v>
      </c>
      <c r="Y23" s="31">
        <v>9450.26</v>
      </c>
      <c r="Z23" s="31">
        <v>9442.7999999999993</v>
      </c>
      <c r="AA23" s="31">
        <v>9433.5499999999993</v>
      </c>
      <c r="AB23" s="31">
        <v>9422.4699999999993</v>
      </c>
      <c r="AC23" s="31">
        <v>9409.5400000000009</v>
      </c>
      <c r="AD23" s="31">
        <v>9394.73</v>
      </c>
      <c r="AE23" s="31">
        <v>9377.98</v>
      </c>
      <c r="AF23" s="31">
        <v>9359.31</v>
      </c>
      <c r="AG23" s="31">
        <v>9338.69</v>
      </c>
      <c r="AH23" s="31">
        <v>9316.08</v>
      </c>
      <c r="AI23" s="31">
        <v>9291.4699999999993</v>
      </c>
      <c r="AJ23" s="31">
        <v>9264.85</v>
      </c>
      <c r="AK23" s="31">
        <v>9236.24</v>
      </c>
      <c r="AL23" s="31">
        <v>9205.61</v>
      </c>
      <c r="AM23" s="31">
        <v>9173.02</v>
      </c>
      <c r="AN23" s="31">
        <v>9138.42</v>
      </c>
      <c r="AO23" s="31">
        <v>9101.8700000000008</v>
      </c>
      <c r="AP23" s="31">
        <v>9063.3700000000008</v>
      </c>
      <c r="AQ23" s="31">
        <v>9022.99</v>
      </c>
      <c r="AR23" s="31">
        <v>8980.69</v>
      </c>
      <c r="AS23" s="31">
        <v>8936.57</v>
      </c>
      <c r="AT23" s="31">
        <v>8890.65</v>
      </c>
      <c r="AU23" s="31">
        <v>8842.9599999999991</v>
      </c>
      <c r="AV23" s="31">
        <v>8793.56</v>
      </c>
      <c r="AW23" s="31">
        <v>8742.48</v>
      </c>
      <c r="AX23" s="31">
        <v>8689.77</v>
      </c>
      <c r="AY23" s="31">
        <v>8635.4599999999991</v>
      </c>
      <c r="AZ23" s="31">
        <v>8579.6200000000008</v>
      </c>
      <c r="BA23" s="31">
        <v>8522.25</v>
      </c>
      <c r="BB23" s="31">
        <v>8463.42</v>
      </c>
      <c r="BC23" s="31">
        <v>8403.15</v>
      </c>
      <c r="BD23" s="31">
        <v>8341.5</v>
      </c>
      <c r="BE23" s="31">
        <v>8278.5300000000007</v>
      </c>
      <c r="BF23" s="31">
        <v>8214.26</v>
      </c>
      <c r="BG23" s="31">
        <v>8148.77</v>
      </c>
      <c r="BH23" s="31">
        <v>8082.08</v>
      </c>
      <c r="BI23" s="31">
        <v>8014.29</v>
      </c>
      <c r="BJ23" s="31">
        <v>7945.42</v>
      </c>
      <c r="BK23" s="31">
        <v>7875.65</v>
      </c>
      <c r="BL23" s="31">
        <v>7805.06</v>
      </c>
      <c r="BM23" s="31">
        <v>7733.68</v>
      </c>
      <c r="BN23" s="31">
        <v>7661.57</v>
      </c>
      <c r="BO23" s="31">
        <v>7588.75</v>
      </c>
      <c r="BP23" s="31">
        <v>7515.29</v>
      </c>
      <c r="BQ23" s="31">
        <v>7441.21</v>
      </c>
      <c r="BR23" s="31">
        <v>7366.57</v>
      </c>
      <c r="BS23" s="31">
        <v>7291.41</v>
      </c>
      <c r="BT23" s="31">
        <v>7215.76</v>
      </c>
      <c r="BU23" s="31">
        <v>7139.69</v>
      </c>
      <c r="BV23" s="31">
        <v>7063.21</v>
      </c>
      <c r="BW23" s="31">
        <v>6986.39</v>
      </c>
      <c r="BX23" s="31">
        <v>6909.25</v>
      </c>
      <c r="BY23" s="31">
        <v>6831.84</v>
      </c>
      <c r="BZ23" s="31">
        <v>6754.21</v>
      </c>
      <c r="CA23" s="31">
        <v>6676.41</v>
      </c>
      <c r="CB23" s="31">
        <v>6598.46</v>
      </c>
      <c r="CC23" s="31">
        <v>6520.41</v>
      </c>
      <c r="CD23" s="31">
        <v>6442.29</v>
      </c>
      <c r="CE23" s="31">
        <v>6364.12</v>
      </c>
      <c r="CF23" s="31">
        <v>6285.96</v>
      </c>
      <c r="CG23" s="31">
        <v>6207.84</v>
      </c>
      <c r="CH23" s="31">
        <v>6129.78</v>
      </c>
      <c r="CI23" s="31">
        <v>6051.8</v>
      </c>
      <c r="CJ23" s="31">
        <v>5973.93</v>
      </c>
      <c r="CK23" s="31">
        <v>5896.2</v>
      </c>
      <c r="CL23" s="31">
        <v>5818.65</v>
      </c>
      <c r="CM23" s="31">
        <v>5741.3</v>
      </c>
      <c r="CN23" s="31">
        <v>5664.19</v>
      </c>
      <c r="CO23" s="31">
        <v>5587.35</v>
      </c>
      <c r="CP23" s="31">
        <v>5510.8</v>
      </c>
      <c r="CQ23" s="31">
        <v>5434.57</v>
      </c>
      <c r="CR23" s="31">
        <v>5358.68</v>
      </c>
      <c r="CS23" s="31">
        <v>5283.17</v>
      </c>
      <c r="CT23" s="31">
        <v>5208.0600000000004</v>
      </c>
      <c r="CU23" s="31">
        <v>5133.37</v>
      </c>
      <c r="CV23" s="31">
        <v>5059.1400000000003</v>
      </c>
      <c r="CW23" s="31">
        <v>4985.3900000000003</v>
      </c>
      <c r="CX23" s="31">
        <v>4912.1099999999997</v>
      </c>
    </row>
    <row r="24" spans="1:102" x14ac:dyDescent="0.25">
      <c r="A24" s="31" t="s">
        <v>1194</v>
      </c>
      <c r="B24" s="31">
        <v>17813.54</v>
      </c>
      <c r="C24" s="31">
        <v>17813.54</v>
      </c>
      <c r="D24" s="31">
        <v>17693.21</v>
      </c>
      <c r="E24" s="31">
        <v>17692.59</v>
      </c>
      <c r="F24" s="31">
        <v>17692</v>
      </c>
      <c r="G24" s="31">
        <v>17698</v>
      </c>
      <c r="H24" s="31">
        <v>17708.72</v>
      </c>
      <c r="I24" s="31">
        <v>17721.03</v>
      </c>
      <c r="J24" s="31">
        <v>17735.22</v>
      </c>
      <c r="K24" s="31">
        <v>17753.45</v>
      </c>
      <c r="L24" s="31">
        <v>17782.669999999998</v>
      </c>
      <c r="M24" s="31">
        <v>17811.87</v>
      </c>
      <c r="N24" s="31">
        <v>17840.75</v>
      </c>
      <c r="O24" s="31">
        <v>17868.97</v>
      </c>
      <c r="P24" s="31">
        <v>17895.66</v>
      </c>
      <c r="Q24" s="31">
        <v>17920.36</v>
      </c>
      <c r="R24" s="31">
        <v>17942.77</v>
      </c>
      <c r="S24" s="31">
        <v>17962.54</v>
      </c>
      <c r="T24" s="31">
        <v>17979.54</v>
      </c>
      <c r="U24" s="31">
        <v>17992.580000000002</v>
      </c>
      <c r="V24" s="31">
        <v>18000.23</v>
      </c>
      <c r="W24" s="31">
        <v>18003.400000000001</v>
      </c>
      <c r="X24" s="31">
        <v>18003.21</v>
      </c>
      <c r="Y24" s="31">
        <v>17999.02</v>
      </c>
      <c r="Z24" s="31">
        <v>17990.419999999998</v>
      </c>
      <c r="AA24" s="31">
        <v>17977.330000000002</v>
      </c>
      <c r="AB24" s="31">
        <v>17959.59</v>
      </c>
      <c r="AC24" s="31">
        <v>17937.240000000002</v>
      </c>
      <c r="AD24" s="31">
        <v>17910.28</v>
      </c>
      <c r="AE24" s="31">
        <v>17878.82</v>
      </c>
      <c r="AF24" s="31">
        <v>17842.71</v>
      </c>
      <c r="AG24" s="31">
        <v>17801.919999999998</v>
      </c>
      <c r="AH24" s="31">
        <v>17756.53</v>
      </c>
      <c r="AI24" s="31">
        <v>17706.61</v>
      </c>
      <c r="AJ24" s="31">
        <v>17652.3</v>
      </c>
      <c r="AK24" s="31">
        <v>17593.599999999999</v>
      </c>
      <c r="AL24" s="31">
        <v>17530.669999999998</v>
      </c>
      <c r="AM24" s="31">
        <v>17463.509999999998</v>
      </c>
      <c r="AN24" s="31">
        <v>17392.310000000001</v>
      </c>
      <c r="AO24" s="31">
        <v>17317.099999999999</v>
      </c>
      <c r="AP24" s="31">
        <v>17238</v>
      </c>
      <c r="AQ24" s="31">
        <v>17155.13</v>
      </c>
      <c r="AR24" s="31">
        <v>17068.63</v>
      </c>
      <c r="AS24" s="31">
        <v>16978.599999999999</v>
      </c>
      <c r="AT24" s="31">
        <v>16885.169999999998</v>
      </c>
      <c r="AU24" s="31">
        <v>16788.37</v>
      </c>
      <c r="AV24" s="31">
        <v>16688.3</v>
      </c>
      <c r="AW24" s="31">
        <v>16585.12</v>
      </c>
      <c r="AX24" s="31">
        <v>16478.919999999998</v>
      </c>
      <c r="AY24" s="31">
        <v>16369.47</v>
      </c>
      <c r="AZ24" s="31">
        <v>16256.88</v>
      </c>
      <c r="BA24" s="31">
        <v>16141.38</v>
      </c>
      <c r="BB24" s="31">
        <v>16023.04</v>
      </c>
      <c r="BC24" s="31">
        <v>15902.08</v>
      </c>
      <c r="BD24" s="31">
        <v>15778.55</v>
      </c>
      <c r="BE24" s="31">
        <v>15652.6</v>
      </c>
      <c r="BF24" s="31">
        <v>15524.35</v>
      </c>
      <c r="BG24" s="31">
        <v>15393.93</v>
      </c>
      <c r="BH24" s="31">
        <v>15261.43</v>
      </c>
      <c r="BI24" s="31">
        <v>15126.97</v>
      </c>
      <c r="BJ24" s="31">
        <v>14992.38</v>
      </c>
      <c r="BK24" s="31">
        <v>14856.51</v>
      </c>
      <c r="BL24" s="31">
        <v>14719.11</v>
      </c>
      <c r="BM24" s="31">
        <v>14580.28</v>
      </c>
      <c r="BN24" s="31">
        <v>14440.11</v>
      </c>
      <c r="BO24" s="31">
        <v>14298.71</v>
      </c>
      <c r="BP24" s="31">
        <v>14156.15</v>
      </c>
      <c r="BQ24" s="31">
        <v>14012.54</v>
      </c>
      <c r="BR24" s="31">
        <v>13867.96</v>
      </c>
      <c r="BS24" s="31">
        <v>13722.52</v>
      </c>
      <c r="BT24" s="31">
        <v>13576.28</v>
      </c>
      <c r="BU24" s="31">
        <v>13429.34</v>
      </c>
      <c r="BV24" s="31">
        <v>13281.77</v>
      </c>
      <c r="BW24" s="31">
        <v>13133.65</v>
      </c>
      <c r="BX24" s="31">
        <v>12985.17</v>
      </c>
      <c r="BY24" s="31">
        <v>12836.35</v>
      </c>
      <c r="BZ24" s="31">
        <v>12687.32</v>
      </c>
      <c r="CA24" s="31">
        <v>12538.07</v>
      </c>
      <c r="CB24" s="31">
        <v>12388.63</v>
      </c>
      <c r="CC24" s="31">
        <v>12239.1</v>
      </c>
      <c r="CD24" s="31">
        <v>12089.51</v>
      </c>
      <c r="CE24" s="31">
        <v>11940.09</v>
      </c>
      <c r="CF24" s="31">
        <v>11790.74</v>
      </c>
      <c r="CG24" s="31">
        <v>11641.3</v>
      </c>
      <c r="CH24" s="31">
        <v>11491.94</v>
      </c>
      <c r="CI24" s="31">
        <v>11342.81</v>
      </c>
      <c r="CJ24" s="31">
        <v>11193.99</v>
      </c>
      <c r="CK24" s="31">
        <v>11045.56</v>
      </c>
      <c r="CL24" s="31">
        <v>10897.64</v>
      </c>
      <c r="CM24" s="31">
        <v>10750.29</v>
      </c>
      <c r="CN24" s="31">
        <v>10603.51</v>
      </c>
      <c r="CO24" s="31">
        <v>10457.370000000001</v>
      </c>
      <c r="CP24" s="31">
        <v>10311.9</v>
      </c>
      <c r="CQ24" s="31">
        <v>10167.15</v>
      </c>
      <c r="CR24" s="31">
        <v>10023.15</v>
      </c>
      <c r="CS24" s="31">
        <v>9880.09</v>
      </c>
      <c r="CT24" s="31">
        <v>9738.0400000000009</v>
      </c>
      <c r="CU24" s="31">
        <v>9596.8700000000008</v>
      </c>
      <c r="CV24" s="31">
        <v>9456.6</v>
      </c>
      <c r="CW24" s="31">
        <v>9317.25</v>
      </c>
      <c r="CX24" s="31">
        <v>9178.86</v>
      </c>
    </row>
    <row r="25" spans="1:102" x14ac:dyDescent="0.25">
      <c r="A25" s="31" t="s">
        <v>1195</v>
      </c>
      <c r="B25" s="31">
        <v>7096.55</v>
      </c>
      <c r="C25" s="31">
        <v>7096.55</v>
      </c>
      <c r="D25" s="31">
        <v>7324.52</v>
      </c>
      <c r="E25" s="31">
        <v>7463.06</v>
      </c>
      <c r="F25" s="31">
        <v>7579.79</v>
      </c>
      <c r="G25" s="31">
        <v>7674.42</v>
      </c>
      <c r="H25" s="31">
        <v>7750.75</v>
      </c>
      <c r="I25" s="31">
        <v>7812.68</v>
      </c>
      <c r="J25" s="31">
        <v>7861.89</v>
      </c>
      <c r="K25" s="31">
        <v>7899.24</v>
      </c>
      <c r="L25" s="31">
        <v>7923.26</v>
      </c>
      <c r="M25" s="31">
        <v>7941.32</v>
      </c>
      <c r="N25" s="31">
        <v>7954.41</v>
      </c>
      <c r="O25" s="31">
        <v>7963.3</v>
      </c>
      <c r="P25" s="31">
        <v>7968.96</v>
      </c>
      <c r="Q25" s="31">
        <v>7971.96</v>
      </c>
      <c r="R25" s="31">
        <v>7972.76</v>
      </c>
      <c r="S25" s="31">
        <v>7971.69</v>
      </c>
      <c r="T25" s="31">
        <v>7969.01</v>
      </c>
      <c r="U25" s="31">
        <v>7965.32</v>
      </c>
      <c r="V25" s="31">
        <v>7961.24</v>
      </c>
      <c r="W25" s="31">
        <v>7956.24</v>
      </c>
      <c r="X25" s="31">
        <v>7949.77</v>
      </c>
      <c r="Y25" s="31">
        <v>7942.16</v>
      </c>
      <c r="Z25" s="31">
        <v>7933.53</v>
      </c>
      <c r="AA25" s="31">
        <v>7923.9</v>
      </c>
      <c r="AB25" s="31">
        <v>7913.23</v>
      </c>
      <c r="AC25" s="31">
        <v>7901.47</v>
      </c>
      <c r="AD25" s="31">
        <v>7888.58</v>
      </c>
      <c r="AE25" s="31">
        <v>7874.45</v>
      </c>
      <c r="AF25" s="31">
        <v>7859.1</v>
      </c>
      <c r="AG25" s="31">
        <v>7842.49</v>
      </c>
      <c r="AH25" s="31">
        <v>7824.55</v>
      </c>
      <c r="AI25" s="31">
        <v>7805.25</v>
      </c>
      <c r="AJ25" s="31">
        <v>7784.52</v>
      </c>
      <c r="AK25" s="31">
        <v>7762.35</v>
      </c>
      <c r="AL25" s="31">
        <v>7738.7</v>
      </c>
      <c r="AM25" s="31">
        <v>7713.55</v>
      </c>
      <c r="AN25" s="31">
        <v>7686.86</v>
      </c>
      <c r="AO25" s="31">
        <v>7658.64</v>
      </c>
      <c r="AP25" s="31">
        <v>7628.88</v>
      </c>
      <c r="AQ25" s="31">
        <v>7597.58</v>
      </c>
      <c r="AR25" s="31">
        <v>7564.72</v>
      </c>
      <c r="AS25" s="31">
        <v>7530.3</v>
      </c>
      <c r="AT25" s="31">
        <v>7494.37</v>
      </c>
      <c r="AU25" s="31">
        <v>7456.97</v>
      </c>
      <c r="AV25" s="31">
        <v>7418.12</v>
      </c>
      <c r="AW25" s="31">
        <v>7377.83</v>
      </c>
      <c r="AX25" s="31">
        <v>7336.13</v>
      </c>
      <c r="AY25" s="31">
        <v>7293.17</v>
      </c>
      <c r="AZ25" s="31">
        <v>7248.97</v>
      </c>
      <c r="BA25" s="31">
        <v>7203.52</v>
      </c>
      <c r="BB25" s="31">
        <v>7156.81</v>
      </c>
      <c r="BC25" s="31">
        <v>7108.88</v>
      </c>
      <c r="BD25" s="31">
        <v>7059.75</v>
      </c>
      <c r="BE25" s="31">
        <v>7009.48</v>
      </c>
      <c r="BF25" s="31">
        <v>6958.03</v>
      </c>
      <c r="BG25" s="31">
        <v>6905.5</v>
      </c>
      <c r="BH25" s="31">
        <v>6851.9</v>
      </c>
      <c r="BI25" s="31">
        <v>6797.28</v>
      </c>
      <c r="BJ25" s="31">
        <v>6740.89</v>
      </c>
      <c r="BK25" s="31">
        <v>6683.55</v>
      </c>
      <c r="BL25" s="31">
        <v>6625.5</v>
      </c>
      <c r="BM25" s="31">
        <v>6566.77</v>
      </c>
      <c r="BN25" s="31">
        <v>6507.4</v>
      </c>
      <c r="BO25" s="31">
        <v>6447.39</v>
      </c>
      <c r="BP25" s="31">
        <v>6386.8</v>
      </c>
      <c r="BQ25" s="31">
        <v>6325.67</v>
      </c>
      <c r="BR25" s="31">
        <v>6264.01</v>
      </c>
      <c r="BS25" s="31">
        <v>6201.85</v>
      </c>
      <c r="BT25" s="31">
        <v>6139.23</v>
      </c>
      <c r="BU25" s="31">
        <v>6076.21</v>
      </c>
      <c r="BV25" s="31">
        <v>6012.78</v>
      </c>
      <c r="BW25" s="31">
        <v>5949.02</v>
      </c>
      <c r="BX25" s="31">
        <v>5884.92</v>
      </c>
      <c r="BY25" s="31">
        <v>5820.47</v>
      </c>
      <c r="BZ25" s="31">
        <v>5755.76</v>
      </c>
      <c r="CA25" s="31">
        <v>5690.85</v>
      </c>
      <c r="CB25" s="31">
        <v>5625.78</v>
      </c>
      <c r="CC25" s="31">
        <v>5560.59</v>
      </c>
      <c r="CD25" s="31">
        <v>5495.29</v>
      </c>
      <c r="CE25" s="31">
        <v>5429.86</v>
      </c>
      <c r="CF25" s="31">
        <v>5364.4</v>
      </c>
      <c r="CG25" s="31">
        <v>5299.04</v>
      </c>
      <c r="CH25" s="31">
        <v>5233.75</v>
      </c>
      <c r="CI25" s="31">
        <v>5168.49</v>
      </c>
      <c r="CJ25" s="31">
        <v>5103.29</v>
      </c>
      <c r="CK25" s="31">
        <v>5038.13</v>
      </c>
      <c r="CL25" s="31">
        <v>4973.04</v>
      </c>
      <c r="CM25" s="31">
        <v>4908.0600000000004</v>
      </c>
      <c r="CN25" s="31">
        <v>4843.2299999999996</v>
      </c>
      <c r="CO25" s="31">
        <v>4778.54</v>
      </c>
      <c r="CP25" s="31">
        <v>4714.0600000000004</v>
      </c>
      <c r="CQ25" s="31">
        <v>4649.8100000000004</v>
      </c>
      <c r="CR25" s="31">
        <v>4585.8100000000004</v>
      </c>
      <c r="CS25" s="31">
        <v>4522</v>
      </c>
      <c r="CT25" s="31">
        <v>4458.42</v>
      </c>
      <c r="CU25" s="31">
        <v>4395.2</v>
      </c>
      <c r="CV25" s="31">
        <v>4332.34</v>
      </c>
      <c r="CW25" s="31">
        <v>4269.8500000000004</v>
      </c>
      <c r="CX25" s="31">
        <v>4207.75</v>
      </c>
    </row>
    <row r="26" spans="1:102" x14ac:dyDescent="0.25">
      <c r="A26" s="31" t="s">
        <v>1196</v>
      </c>
      <c r="B26" s="31">
        <v>85409.14</v>
      </c>
      <c r="C26" s="31">
        <v>85409.14</v>
      </c>
      <c r="D26" s="31">
        <v>84902.75</v>
      </c>
      <c r="E26" s="31">
        <v>85697.34</v>
      </c>
      <c r="F26" s="31">
        <v>86413.46</v>
      </c>
      <c r="G26" s="31">
        <v>87138.44</v>
      </c>
      <c r="H26" s="31">
        <v>87888.83</v>
      </c>
      <c r="I26" s="31">
        <v>88659.67</v>
      </c>
      <c r="J26" s="31">
        <v>89452.05</v>
      </c>
      <c r="K26" s="31">
        <v>90302.05</v>
      </c>
      <c r="L26" s="31">
        <v>91247.25</v>
      </c>
      <c r="M26" s="31">
        <v>92197.41</v>
      </c>
      <c r="N26" s="31">
        <v>93150.84</v>
      </c>
      <c r="O26" s="31">
        <v>94105.54</v>
      </c>
      <c r="P26" s="31">
        <v>95058.41</v>
      </c>
      <c r="Q26" s="31">
        <v>96007.67</v>
      </c>
      <c r="R26" s="31">
        <v>96952.24</v>
      </c>
      <c r="S26" s="31">
        <v>97891.07</v>
      </c>
      <c r="T26" s="31">
        <v>98823.41</v>
      </c>
      <c r="U26" s="31">
        <v>99745.99</v>
      </c>
      <c r="V26" s="31">
        <v>100656.47</v>
      </c>
      <c r="W26" s="31">
        <v>101556.35</v>
      </c>
      <c r="X26" s="31">
        <v>102450.95</v>
      </c>
      <c r="Y26" s="31">
        <v>103337.2</v>
      </c>
      <c r="Z26" s="31">
        <v>104213.32</v>
      </c>
      <c r="AA26" s="31">
        <v>105078.72</v>
      </c>
      <c r="AB26" s="31">
        <v>105933.12</v>
      </c>
      <c r="AC26" s="31">
        <v>106776.7</v>
      </c>
      <c r="AD26" s="31">
        <v>107609.38</v>
      </c>
      <c r="AE26" s="31">
        <v>108432.27</v>
      </c>
      <c r="AF26" s="31">
        <v>109243.46</v>
      </c>
      <c r="AG26" s="31">
        <v>110040.05</v>
      </c>
      <c r="AH26" s="31">
        <v>110825.04</v>
      </c>
      <c r="AI26" s="31">
        <v>111599.38</v>
      </c>
      <c r="AJ26" s="31">
        <v>112364.35</v>
      </c>
      <c r="AK26" s="31">
        <v>113119.74</v>
      </c>
      <c r="AL26" s="31">
        <v>113865.91</v>
      </c>
      <c r="AM26" s="31">
        <v>114603.69</v>
      </c>
      <c r="AN26" s="31">
        <v>115332.62</v>
      </c>
      <c r="AO26" s="31">
        <v>116053.28</v>
      </c>
      <c r="AP26" s="31">
        <v>116765.82</v>
      </c>
      <c r="AQ26" s="31">
        <v>117470.9</v>
      </c>
      <c r="AR26" s="31">
        <v>118168.99</v>
      </c>
      <c r="AS26" s="31">
        <v>118860.55</v>
      </c>
      <c r="AT26" s="31">
        <v>119544.6</v>
      </c>
      <c r="AU26" s="31">
        <v>120221.85</v>
      </c>
      <c r="AV26" s="31">
        <v>120892.23</v>
      </c>
      <c r="AW26" s="31">
        <v>121555.78</v>
      </c>
      <c r="AX26" s="31">
        <v>122213.02</v>
      </c>
      <c r="AY26" s="31">
        <v>122858.7</v>
      </c>
      <c r="AZ26" s="31">
        <v>123495.17</v>
      </c>
      <c r="BA26" s="31">
        <v>124123.8</v>
      </c>
      <c r="BB26" s="31">
        <v>124745.06</v>
      </c>
      <c r="BC26" s="31">
        <v>125359.53</v>
      </c>
      <c r="BD26" s="31">
        <v>125967.27</v>
      </c>
      <c r="BE26" s="31">
        <v>126568.39</v>
      </c>
      <c r="BF26" s="31">
        <v>127163.2</v>
      </c>
      <c r="BG26" s="31">
        <v>127752.18</v>
      </c>
      <c r="BH26" s="31">
        <v>128335.28</v>
      </c>
      <c r="BI26" s="31">
        <v>128912.49</v>
      </c>
      <c r="BJ26" s="31">
        <v>129504.37</v>
      </c>
      <c r="BK26" s="31">
        <v>130095.84</v>
      </c>
      <c r="BL26" s="31">
        <v>130681.8</v>
      </c>
      <c r="BM26" s="31">
        <v>131263.32999999999</v>
      </c>
      <c r="BN26" s="31">
        <v>131839.26999999999</v>
      </c>
      <c r="BO26" s="31">
        <v>132410.98000000001</v>
      </c>
      <c r="BP26" s="31">
        <v>132978.29999999999</v>
      </c>
      <c r="BQ26" s="31">
        <v>133541.04999999999</v>
      </c>
      <c r="BR26" s="31">
        <v>134099.23000000001</v>
      </c>
      <c r="BS26" s="31">
        <v>134653.45000000001</v>
      </c>
      <c r="BT26" s="31">
        <v>135203.45000000001</v>
      </c>
      <c r="BU26" s="31">
        <v>135749.48000000001</v>
      </c>
      <c r="BV26" s="31">
        <v>136291.95000000001</v>
      </c>
      <c r="BW26" s="31">
        <v>136830.16</v>
      </c>
      <c r="BX26" s="31">
        <v>137365.17000000001</v>
      </c>
      <c r="BY26" s="31">
        <v>137897.35999999999</v>
      </c>
      <c r="BZ26" s="31">
        <v>138426.79999999999</v>
      </c>
      <c r="CA26" s="31">
        <v>138952.72</v>
      </c>
      <c r="CB26" s="31">
        <v>139475.42000000001</v>
      </c>
      <c r="CC26" s="31">
        <v>139994.59</v>
      </c>
      <c r="CD26" s="31">
        <v>140510.64000000001</v>
      </c>
      <c r="CE26" s="31">
        <v>141025.29999999999</v>
      </c>
      <c r="CF26" s="31">
        <v>141536.94</v>
      </c>
      <c r="CG26" s="31">
        <v>142043.44</v>
      </c>
      <c r="CH26" s="31">
        <v>142545.48000000001</v>
      </c>
      <c r="CI26" s="31">
        <v>143044.70000000001</v>
      </c>
      <c r="CJ26" s="31">
        <v>143540.73000000001</v>
      </c>
      <c r="CK26" s="31">
        <v>144034.56</v>
      </c>
      <c r="CL26" s="31">
        <v>144527.31</v>
      </c>
      <c r="CM26" s="31">
        <v>145018.45000000001</v>
      </c>
      <c r="CN26" s="31">
        <v>145507.53</v>
      </c>
      <c r="CO26" s="31">
        <v>145994.60999999999</v>
      </c>
      <c r="CP26" s="31">
        <v>146479.95000000001</v>
      </c>
      <c r="CQ26" s="31">
        <v>146963.5</v>
      </c>
      <c r="CR26" s="31">
        <v>147445.16</v>
      </c>
      <c r="CS26" s="31">
        <v>147930.09</v>
      </c>
      <c r="CT26" s="31">
        <v>148418.92000000001</v>
      </c>
      <c r="CU26" s="31">
        <v>148906.35999999999</v>
      </c>
      <c r="CV26" s="31">
        <v>149391.98000000001</v>
      </c>
      <c r="CW26" s="31">
        <v>149875.54999999999</v>
      </c>
      <c r="CX26" s="31">
        <v>150357.98000000001</v>
      </c>
    </row>
    <row r="27" spans="1:102" x14ac:dyDescent="0.25">
      <c r="A27" s="31" t="s">
        <v>1197</v>
      </c>
      <c r="B27" s="31">
        <v>84513.46</v>
      </c>
      <c r="C27" s="31">
        <v>84513.46</v>
      </c>
      <c r="D27" s="31">
        <v>88249.16</v>
      </c>
      <c r="E27" s="31">
        <v>90418.84</v>
      </c>
      <c r="F27" s="31">
        <v>92533.23</v>
      </c>
      <c r="G27" s="31">
        <v>94509.65</v>
      </c>
      <c r="H27" s="31">
        <v>96343.74</v>
      </c>
      <c r="I27" s="31">
        <v>98053.57</v>
      </c>
      <c r="J27" s="31">
        <v>99647.679999999993</v>
      </c>
      <c r="K27" s="31">
        <v>101098.03</v>
      </c>
      <c r="L27" s="31">
        <v>102370.98</v>
      </c>
      <c r="M27" s="31">
        <v>103583.84</v>
      </c>
      <c r="N27" s="31">
        <v>104745.95</v>
      </c>
      <c r="O27" s="31">
        <v>105863.93</v>
      </c>
      <c r="P27" s="31">
        <v>106946.85</v>
      </c>
      <c r="Q27" s="31">
        <v>108000.2</v>
      </c>
      <c r="R27" s="31">
        <v>109029.5</v>
      </c>
      <c r="S27" s="31">
        <v>110037.5</v>
      </c>
      <c r="T27" s="31">
        <v>111028.22</v>
      </c>
      <c r="U27" s="31">
        <v>112007.14</v>
      </c>
      <c r="V27" s="31">
        <v>112979.21</v>
      </c>
      <c r="W27" s="31">
        <v>113942.82</v>
      </c>
      <c r="X27" s="31">
        <v>114892.64</v>
      </c>
      <c r="Y27" s="31">
        <v>115834.03</v>
      </c>
      <c r="Z27" s="31">
        <v>116769.52</v>
      </c>
      <c r="AA27" s="31">
        <v>117700.02</v>
      </c>
      <c r="AB27" s="31">
        <v>118626.55</v>
      </c>
      <c r="AC27" s="31">
        <v>119549.2</v>
      </c>
      <c r="AD27" s="31">
        <v>120467.9</v>
      </c>
      <c r="AE27" s="31">
        <v>121382.46</v>
      </c>
      <c r="AF27" s="31">
        <v>122294.12</v>
      </c>
      <c r="AG27" s="31">
        <v>123205.98</v>
      </c>
      <c r="AH27" s="31">
        <v>124114.89</v>
      </c>
      <c r="AI27" s="31">
        <v>125019.59</v>
      </c>
      <c r="AJ27" s="31">
        <v>125919.38</v>
      </c>
      <c r="AK27" s="31">
        <v>126813.82</v>
      </c>
      <c r="AL27" s="31">
        <v>127703.09</v>
      </c>
      <c r="AM27" s="31">
        <v>128586.44</v>
      </c>
      <c r="AN27" s="31">
        <v>129463.84</v>
      </c>
      <c r="AO27" s="31">
        <v>130335.05</v>
      </c>
      <c r="AP27" s="31">
        <v>131200.44</v>
      </c>
      <c r="AQ27" s="31">
        <v>132059.09</v>
      </c>
      <c r="AR27" s="31">
        <v>132910.03</v>
      </c>
      <c r="AS27" s="31">
        <v>133753.76999999999</v>
      </c>
      <c r="AT27" s="31">
        <v>134591.07999999999</v>
      </c>
      <c r="AU27" s="31">
        <v>135421.89000000001</v>
      </c>
      <c r="AV27" s="31">
        <v>136245.84</v>
      </c>
      <c r="AW27" s="31">
        <v>137062.84</v>
      </c>
      <c r="AX27" s="31">
        <v>137873.04999999999</v>
      </c>
      <c r="AY27" s="31">
        <v>138682.01999999999</v>
      </c>
      <c r="AZ27" s="31">
        <v>139486.89000000001</v>
      </c>
      <c r="BA27" s="31">
        <v>140286.45000000001</v>
      </c>
      <c r="BB27" s="31">
        <v>141079.60999999999</v>
      </c>
      <c r="BC27" s="31">
        <v>141866.79999999999</v>
      </c>
      <c r="BD27" s="31">
        <v>142647.17000000001</v>
      </c>
      <c r="BE27" s="31">
        <v>143421.31</v>
      </c>
      <c r="BF27" s="31">
        <v>144188.79999999999</v>
      </c>
      <c r="BG27" s="31">
        <v>144949.35999999999</v>
      </c>
      <c r="BH27" s="31">
        <v>145703.44</v>
      </c>
      <c r="BI27" s="31">
        <v>146450.60999999999</v>
      </c>
      <c r="BJ27" s="31">
        <v>147167.22</v>
      </c>
      <c r="BK27" s="31">
        <v>147874.09</v>
      </c>
      <c r="BL27" s="31">
        <v>148576.14000000001</v>
      </c>
      <c r="BM27" s="31">
        <v>149274.09</v>
      </c>
      <c r="BN27" s="31">
        <v>149967.45000000001</v>
      </c>
      <c r="BO27" s="31">
        <v>150656.47</v>
      </c>
      <c r="BP27" s="31">
        <v>151340.47</v>
      </c>
      <c r="BQ27" s="31">
        <v>152020.72</v>
      </c>
      <c r="BR27" s="31">
        <v>152696.13</v>
      </c>
      <c r="BS27" s="31">
        <v>153367.16</v>
      </c>
      <c r="BT27" s="31">
        <v>154034.04999999999</v>
      </c>
      <c r="BU27" s="31">
        <v>154696.57999999999</v>
      </c>
      <c r="BV27" s="31">
        <v>155354.95000000001</v>
      </c>
      <c r="BW27" s="31">
        <v>156009.04999999999</v>
      </c>
      <c r="BX27" s="31">
        <v>156658.57999999999</v>
      </c>
      <c r="BY27" s="31">
        <v>157303.57999999999</v>
      </c>
      <c r="BZ27" s="31">
        <v>157943.84</v>
      </c>
      <c r="CA27" s="31">
        <v>158580.69</v>
      </c>
      <c r="CB27" s="31">
        <v>159213.73000000001</v>
      </c>
      <c r="CC27" s="31">
        <v>159843.66</v>
      </c>
      <c r="CD27" s="31">
        <v>160470.25</v>
      </c>
      <c r="CE27" s="31">
        <v>161091.09</v>
      </c>
      <c r="CF27" s="31">
        <v>161708.67000000001</v>
      </c>
      <c r="CG27" s="31">
        <v>162326.26999999999</v>
      </c>
      <c r="CH27" s="31">
        <v>162941.64000000001</v>
      </c>
      <c r="CI27" s="31">
        <v>163554.5</v>
      </c>
      <c r="CJ27" s="31">
        <v>164164.76999999999</v>
      </c>
      <c r="CK27" s="31">
        <v>164771.38</v>
      </c>
      <c r="CL27" s="31">
        <v>165372.47</v>
      </c>
      <c r="CM27" s="31">
        <v>165971.16</v>
      </c>
      <c r="CN27" s="31">
        <v>166566.26999999999</v>
      </c>
      <c r="CO27" s="31">
        <v>167158.26999999999</v>
      </c>
      <c r="CP27" s="31">
        <v>167748.06</v>
      </c>
      <c r="CQ27" s="31">
        <v>168334.78</v>
      </c>
      <c r="CR27" s="31">
        <v>168919.42</v>
      </c>
      <c r="CS27" s="31">
        <v>169496.13</v>
      </c>
      <c r="CT27" s="31">
        <v>170064.17</v>
      </c>
      <c r="CU27" s="31">
        <v>170631.8</v>
      </c>
      <c r="CV27" s="31">
        <v>171198.11</v>
      </c>
      <c r="CW27" s="31">
        <v>171763.39</v>
      </c>
      <c r="CX27" s="31">
        <v>172328.06</v>
      </c>
    </row>
    <row r="28" spans="1:102" x14ac:dyDescent="0.25">
      <c r="A28" s="31" t="s">
        <v>1198</v>
      </c>
      <c r="B28" s="31">
        <v>6858.8</v>
      </c>
      <c r="C28" s="31">
        <v>6858.8</v>
      </c>
      <c r="D28" s="31">
        <v>6966.48</v>
      </c>
      <c r="E28" s="31">
        <v>7047.77</v>
      </c>
      <c r="F28" s="31">
        <v>7122.88</v>
      </c>
      <c r="G28" s="31">
        <v>7213.38</v>
      </c>
      <c r="H28" s="31">
        <v>7308.34</v>
      </c>
      <c r="I28" s="31">
        <v>7399.08</v>
      </c>
      <c r="J28" s="31">
        <v>7489.44</v>
      </c>
      <c r="K28" s="31">
        <v>7581.58</v>
      </c>
      <c r="L28" s="31">
        <v>7665.48</v>
      </c>
      <c r="M28" s="31">
        <v>7747.27</v>
      </c>
      <c r="N28" s="31">
        <v>7827.15</v>
      </c>
      <c r="O28" s="31">
        <v>7907.62</v>
      </c>
      <c r="P28" s="31">
        <v>7986.71</v>
      </c>
      <c r="Q28" s="31">
        <v>8064.52</v>
      </c>
      <c r="R28" s="31">
        <v>8141.22</v>
      </c>
      <c r="S28" s="31">
        <v>8216.93</v>
      </c>
      <c r="T28" s="31">
        <v>8291.77</v>
      </c>
      <c r="U28" s="31">
        <v>8366.0400000000009</v>
      </c>
      <c r="V28" s="31">
        <v>8440.23</v>
      </c>
      <c r="W28" s="31">
        <v>8514</v>
      </c>
      <c r="X28" s="31">
        <v>8586.56</v>
      </c>
      <c r="Y28" s="31">
        <v>8658.09</v>
      </c>
      <c r="Z28" s="31">
        <v>8728.7900000000009</v>
      </c>
      <c r="AA28" s="31">
        <v>8798.75</v>
      </c>
      <c r="AB28" s="31">
        <v>8868.0400000000009</v>
      </c>
      <c r="AC28" s="31">
        <v>8936.7099999999991</v>
      </c>
      <c r="AD28" s="31">
        <v>9004.76</v>
      </c>
      <c r="AE28" s="31">
        <v>9072.36</v>
      </c>
      <c r="AF28" s="31">
        <v>9139.33</v>
      </c>
      <c r="AG28" s="31">
        <v>9205.61</v>
      </c>
      <c r="AH28" s="31">
        <v>9271.2800000000007</v>
      </c>
      <c r="AI28" s="31">
        <v>9336.36</v>
      </c>
      <c r="AJ28" s="31">
        <v>9400.76</v>
      </c>
      <c r="AK28" s="31">
        <v>9464.3799999999992</v>
      </c>
      <c r="AL28" s="31">
        <v>9527.2199999999993</v>
      </c>
      <c r="AM28" s="31">
        <v>9589.2900000000009</v>
      </c>
      <c r="AN28" s="31">
        <v>9650.6200000000008</v>
      </c>
      <c r="AO28" s="31">
        <v>9711.23</v>
      </c>
      <c r="AP28" s="31">
        <v>9771.15</v>
      </c>
      <c r="AQ28" s="31">
        <v>9830.3700000000008</v>
      </c>
      <c r="AR28" s="31">
        <v>9888.76</v>
      </c>
      <c r="AS28" s="31">
        <v>9946.4599999999991</v>
      </c>
      <c r="AT28" s="31">
        <v>10003.450000000001</v>
      </c>
      <c r="AU28" s="31">
        <v>10059.81</v>
      </c>
      <c r="AV28" s="31">
        <v>10115.57</v>
      </c>
      <c r="AW28" s="31">
        <v>10170.74</v>
      </c>
      <c r="AX28" s="31">
        <v>10225.290000000001</v>
      </c>
      <c r="AY28" s="31">
        <v>10279.14</v>
      </c>
      <c r="AZ28" s="31">
        <v>10332.469999999999</v>
      </c>
      <c r="BA28" s="31">
        <v>10385.16</v>
      </c>
      <c r="BB28" s="31">
        <v>10437.34</v>
      </c>
      <c r="BC28" s="31">
        <v>10488.9</v>
      </c>
      <c r="BD28" s="31">
        <v>10539.89</v>
      </c>
      <c r="BE28" s="31">
        <v>10590.28</v>
      </c>
      <c r="BF28" s="31">
        <v>10640.08</v>
      </c>
      <c r="BG28" s="31">
        <v>10689.3</v>
      </c>
      <c r="BH28" s="31">
        <v>10737.97</v>
      </c>
      <c r="BI28" s="31">
        <v>10786.07</v>
      </c>
      <c r="BJ28" s="31">
        <v>10833.1</v>
      </c>
      <c r="BK28" s="31">
        <v>10879.58</v>
      </c>
      <c r="BL28" s="31">
        <v>10925.73</v>
      </c>
      <c r="BM28" s="31">
        <v>10971.49</v>
      </c>
      <c r="BN28" s="31">
        <v>11016.95</v>
      </c>
      <c r="BO28" s="31">
        <v>11062</v>
      </c>
      <c r="BP28" s="31">
        <v>11106.74</v>
      </c>
      <c r="BQ28" s="31">
        <v>11151.17</v>
      </c>
      <c r="BR28" s="31">
        <v>11195.28</v>
      </c>
      <c r="BS28" s="31">
        <v>11239.07</v>
      </c>
      <c r="BT28" s="31">
        <v>11282.56</v>
      </c>
      <c r="BU28" s="31">
        <v>11325.7</v>
      </c>
      <c r="BV28" s="31">
        <v>11368.57</v>
      </c>
      <c r="BW28" s="31">
        <v>11411.12</v>
      </c>
      <c r="BX28" s="31">
        <v>11453.51</v>
      </c>
      <c r="BY28" s="31">
        <v>11495.72</v>
      </c>
      <c r="BZ28" s="31">
        <v>11537.61</v>
      </c>
      <c r="CA28" s="31">
        <v>11579.18</v>
      </c>
      <c r="CB28" s="31">
        <v>11620.52</v>
      </c>
      <c r="CC28" s="31">
        <v>11661.58</v>
      </c>
      <c r="CD28" s="31">
        <v>11702.46</v>
      </c>
      <c r="CE28" s="31">
        <v>11744.25</v>
      </c>
      <c r="CF28" s="31">
        <v>11785.81</v>
      </c>
      <c r="CG28" s="31">
        <v>11827.39</v>
      </c>
      <c r="CH28" s="31">
        <v>11868.9</v>
      </c>
      <c r="CI28" s="31">
        <v>11910.25</v>
      </c>
      <c r="CJ28" s="31">
        <v>11951.45</v>
      </c>
      <c r="CK28" s="31">
        <v>11992.52</v>
      </c>
      <c r="CL28" s="31">
        <v>12033.22</v>
      </c>
      <c r="CM28" s="31">
        <v>12073.74</v>
      </c>
      <c r="CN28" s="31">
        <v>12114.06</v>
      </c>
      <c r="CO28" s="31">
        <v>12154.25</v>
      </c>
      <c r="CP28" s="31">
        <v>12194.28</v>
      </c>
      <c r="CQ28" s="31">
        <v>12234.2</v>
      </c>
      <c r="CR28" s="31">
        <v>12273.97</v>
      </c>
      <c r="CS28" s="31">
        <v>12313.57</v>
      </c>
      <c r="CT28" s="31">
        <v>12353.1</v>
      </c>
      <c r="CU28" s="31">
        <v>12392.54</v>
      </c>
      <c r="CV28" s="31">
        <v>12431.91</v>
      </c>
      <c r="CW28" s="31">
        <v>12471.19</v>
      </c>
      <c r="CX28" s="31">
        <v>12510.38</v>
      </c>
    </row>
    <row r="29" spans="1:102" x14ac:dyDescent="0.25">
      <c r="A29" s="31" t="s">
        <v>1199</v>
      </c>
      <c r="B29" s="31">
        <v>6858.79</v>
      </c>
      <c r="C29" s="31">
        <v>6858.79</v>
      </c>
      <c r="D29" s="31">
        <v>6966.49</v>
      </c>
      <c r="E29" s="31">
        <v>7047.78</v>
      </c>
      <c r="F29" s="31">
        <v>7122.89</v>
      </c>
      <c r="G29" s="31">
        <v>7213.39</v>
      </c>
      <c r="H29" s="31">
        <v>7308.33</v>
      </c>
      <c r="I29" s="31">
        <v>7399.09</v>
      </c>
      <c r="J29" s="31">
        <v>7489.43</v>
      </c>
      <c r="K29" s="31">
        <v>7581.61</v>
      </c>
      <c r="L29" s="31">
        <v>7665.5</v>
      </c>
      <c r="M29" s="31">
        <v>7747.27</v>
      </c>
      <c r="N29" s="31">
        <v>7827.16</v>
      </c>
      <c r="O29" s="31">
        <v>7907.6</v>
      </c>
      <c r="P29" s="31">
        <v>7986.7</v>
      </c>
      <c r="Q29" s="31">
        <v>8064.51</v>
      </c>
      <c r="R29" s="31">
        <v>8141.21</v>
      </c>
      <c r="S29" s="31">
        <v>8216.94</v>
      </c>
      <c r="T29" s="31">
        <v>8291.76</v>
      </c>
      <c r="U29" s="31">
        <v>8366.06</v>
      </c>
      <c r="V29" s="31">
        <v>8440.2199999999993</v>
      </c>
      <c r="W29" s="31">
        <v>8514.01</v>
      </c>
      <c r="X29" s="31">
        <v>8586.57</v>
      </c>
      <c r="Y29" s="31">
        <v>8658.09</v>
      </c>
      <c r="Z29" s="31">
        <v>8728.7900000000009</v>
      </c>
      <c r="AA29" s="31">
        <v>8798.75</v>
      </c>
      <c r="AB29" s="31">
        <v>8868.06</v>
      </c>
      <c r="AC29" s="31">
        <v>8936.7099999999991</v>
      </c>
      <c r="AD29" s="31">
        <v>9004.7800000000007</v>
      </c>
      <c r="AE29" s="31">
        <v>9072.34</v>
      </c>
      <c r="AF29" s="31">
        <v>9139.33</v>
      </c>
      <c r="AG29" s="31">
        <v>9205.61</v>
      </c>
      <c r="AH29" s="31">
        <v>9271.27</v>
      </c>
      <c r="AI29" s="31">
        <v>9336.36</v>
      </c>
      <c r="AJ29" s="31">
        <v>9400.7800000000007</v>
      </c>
      <c r="AK29" s="31">
        <v>9464.36</v>
      </c>
      <c r="AL29" s="31">
        <v>9527.2099999999991</v>
      </c>
      <c r="AM29" s="31">
        <v>9589.2900000000009</v>
      </c>
      <c r="AN29" s="31">
        <v>9650.6200000000008</v>
      </c>
      <c r="AO29" s="31">
        <v>9711.23</v>
      </c>
      <c r="AP29" s="31">
        <v>9771.16</v>
      </c>
      <c r="AQ29" s="31">
        <v>9830.3799999999992</v>
      </c>
      <c r="AR29" s="31">
        <v>9888.7800000000007</v>
      </c>
      <c r="AS29" s="31">
        <v>9946.44</v>
      </c>
      <c r="AT29" s="31">
        <v>10003.469999999999</v>
      </c>
      <c r="AU29" s="31">
        <v>10059.82</v>
      </c>
      <c r="AV29" s="31">
        <v>10115.59</v>
      </c>
      <c r="AW29" s="31">
        <v>10170.74</v>
      </c>
      <c r="AX29" s="31">
        <v>10225.27</v>
      </c>
      <c r="AY29" s="31">
        <v>10279.129999999999</v>
      </c>
      <c r="AZ29" s="31">
        <v>10332.450000000001</v>
      </c>
      <c r="BA29" s="31">
        <v>10385.15</v>
      </c>
      <c r="BB29" s="31">
        <v>10437.33</v>
      </c>
      <c r="BC29" s="31">
        <v>10488.91</v>
      </c>
      <c r="BD29" s="31">
        <v>10539.89</v>
      </c>
      <c r="BE29" s="31">
        <v>10590.28</v>
      </c>
      <c r="BF29" s="31">
        <v>10640.06</v>
      </c>
      <c r="BG29" s="31">
        <v>10689.31</v>
      </c>
      <c r="BH29" s="31">
        <v>10737.95</v>
      </c>
      <c r="BI29" s="31">
        <v>10786.08</v>
      </c>
      <c r="BJ29" s="31">
        <v>10833.1</v>
      </c>
      <c r="BK29" s="31">
        <v>10879.57</v>
      </c>
      <c r="BL29" s="31">
        <v>10925.72</v>
      </c>
      <c r="BM29" s="31">
        <v>10971.49</v>
      </c>
      <c r="BN29" s="31">
        <v>11016.94</v>
      </c>
      <c r="BO29" s="31">
        <v>11062.01</v>
      </c>
      <c r="BP29" s="31">
        <v>11106.74</v>
      </c>
      <c r="BQ29" s="31">
        <v>11151.17</v>
      </c>
      <c r="BR29" s="31">
        <v>11195.29</v>
      </c>
      <c r="BS29" s="31">
        <v>11239.1</v>
      </c>
      <c r="BT29" s="31">
        <v>11282.54</v>
      </c>
      <c r="BU29" s="31">
        <v>11325.71</v>
      </c>
      <c r="BV29" s="31">
        <v>11368.56</v>
      </c>
      <c r="BW29" s="31">
        <v>11411.11</v>
      </c>
      <c r="BX29" s="31">
        <v>11453.49</v>
      </c>
      <c r="BY29" s="31">
        <v>11495.72</v>
      </c>
      <c r="BZ29" s="31">
        <v>11537.63</v>
      </c>
      <c r="CA29" s="31">
        <v>11579.2</v>
      </c>
      <c r="CB29" s="31">
        <v>11620.52</v>
      </c>
      <c r="CC29" s="31">
        <v>11661.59</v>
      </c>
      <c r="CD29" s="31">
        <v>11702.44</v>
      </c>
      <c r="CE29" s="31">
        <v>11744.25</v>
      </c>
      <c r="CF29" s="31">
        <v>11785.83</v>
      </c>
      <c r="CG29" s="31">
        <v>11827.38</v>
      </c>
      <c r="CH29" s="31">
        <v>11868.9</v>
      </c>
      <c r="CI29" s="31">
        <v>11910.28</v>
      </c>
      <c r="CJ29" s="31">
        <v>11951.47</v>
      </c>
      <c r="CK29" s="31">
        <v>11992.51</v>
      </c>
      <c r="CL29" s="31">
        <v>12033.21</v>
      </c>
      <c r="CM29" s="31">
        <v>12073.74</v>
      </c>
      <c r="CN29" s="31">
        <v>12114.08</v>
      </c>
      <c r="CO29" s="31">
        <v>12154.26</v>
      </c>
      <c r="CP29" s="31">
        <v>12194.3</v>
      </c>
      <c r="CQ29" s="31">
        <v>12234.17</v>
      </c>
      <c r="CR29" s="31">
        <v>12273.96</v>
      </c>
      <c r="CS29" s="31">
        <v>12313.57</v>
      </c>
      <c r="CT29" s="31">
        <v>12353.11</v>
      </c>
      <c r="CU29" s="31">
        <v>12392.55</v>
      </c>
      <c r="CV29" s="31">
        <v>12431.91</v>
      </c>
      <c r="CW29" s="31">
        <v>12471.2</v>
      </c>
      <c r="CX29" s="31">
        <v>12510.37</v>
      </c>
    </row>
    <row r="30" spans="1:102" x14ac:dyDescent="0.25">
      <c r="A30" s="31" t="s">
        <v>1200</v>
      </c>
      <c r="B30" s="31">
        <v>3309982</v>
      </c>
      <c r="C30" s="31">
        <v>3309982</v>
      </c>
      <c r="D30" s="31">
        <v>3374532.25</v>
      </c>
      <c r="E30" s="31">
        <v>3435427.5</v>
      </c>
      <c r="F30" s="31">
        <v>3492965.5</v>
      </c>
      <c r="G30" s="31">
        <v>3547486.25</v>
      </c>
      <c r="H30" s="31">
        <v>3599331</v>
      </c>
      <c r="I30" s="31">
        <v>3648817</v>
      </c>
      <c r="J30" s="31">
        <v>3696205.5</v>
      </c>
      <c r="K30" s="31">
        <v>3741820.5</v>
      </c>
      <c r="L30" s="31">
        <v>3785999.75</v>
      </c>
      <c r="M30" s="31">
        <v>3828908.5</v>
      </c>
      <c r="N30" s="31">
        <v>3870691.5</v>
      </c>
      <c r="O30" s="31">
        <v>3911466.5</v>
      </c>
      <c r="P30" s="31">
        <v>3951349</v>
      </c>
      <c r="Q30" s="31">
        <v>3990419</v>
      </c>
      <c r="R30" s="31">
        <v>4028767.75</v>
      </c>
      <c r="S30" s="31">
        <v>4066430.5</v>
      </c>
      <c r="T30" s="31">
        <v>4103496</v>
      </c>
      <c r="U30" s="31">
        <v>4140008.75</v>
      </c>
      <c r="V30" s="31">
        <v>4175976.5</v>
      </c>
      <c r="W30" s="31">
        <v>4211438.5</v>
      </c>
      <c r="X30" s="31">
        <v>4246458</v>
      </c>
      <c r="Y30" s="31">
        <v>4281037.5</v>
      </c>
      <c r="Z30" s="31">
        <v>4315215</v>
      </c>
      <c r="AA30" s="31">
        <v>4349011</v>
      </c>
      <c r="AB30" s="31">
        <v>4382424.5</v>
      </c>
      <c r="AC30" s="31">
        <v>4415470.5</v>
      </c>
      <c r="AD30" s="31">
        <v>4448167</v>
      </c>
      <c r="AE30" s="31">
        <v>4480542</v>
      </c>
      <c r="AF30" s="31">
        <v>4512560.5</v>
      </c>
      <c r="AG30" s="31">
        <v>4544261.5</v>
      </c>
      <c r="AH30" s="31">
        <v>4575633.5</v>
      </c>
      <c r="AI30" s="31">
        <v>4606687.5</v>
      </c>
      <c r="AJ30" s="31">
        <v>4637414</v>
      </c>
      <c r="AK30" s="31">
        <v>4667850.5</v>
      </c>
      <c r="AL30" s="31">
        <v>4697971</v>
      </c>
      <c r="AM30" s="31">
        <v>4727793</v>
      </c>
      <c r="AN30" s="31">
        <v>4757323.5</v>
      </c>
      <c r="AO30" s="31">
        <v>4786566</v>
      </c>
      <c r="AP30" s="31">
        <v>4815525</v>
      </c>
      <c r="AQ30" s="31">
        <v>4844205</v>
      </c>
      <c r="AR30" s="31">
        <v>4872628.5</v>
      </c>
      <c r="AS30" s="31">
        <v>4900766.5</v>
      </c>
      <c r="AT30" s="31">
        <v>4928662</v>
      </c>
      <c r="AU30" s="31">
        <v>4956294.5</v>
      </c>
      <c r="AV30" s="31">
        <v>4983681.5</v>
      </c>
      <c r="AW30" s="31">
        <v>5010820</v>
      </c>
      <c r="AX30" s="31">
        <v>5037718.5</v>
      </c>
      <c r="AY30" s="31">
        <v>5064377</v>
      </c>
      <c r="AZ30" s="31">
        <v>5090783.5</v>
      </c>
      <c r="BA30" s="31">
        <v>5116940.5</v>
      </c>
      <c r="BB30" s="31">
        <v>5142863.5</v>
      </c>
      <c r="BC30" s="31">
        <v>5168544</v>
      </c>
      <c r="BD30" s="31">
        <v>5193990.5</v>
      </c>
      <c r="BE30" s="31">
        <v>5219204.5</v>
      </c>
      <c r="BF30" s="31">
        <v>5244180.5</v>
      </c>
      <c r="BG30" s="31">
        <v>5268936</v>
      </c>
      <c r="BH30" s="31">
        <v>5293468</v>
      </c>
      <c r="BI30" s="31">
        <v>5317787</v>
      </c>
      <c r="BJ30" s="31">
        <v>5341922</v>
      </c>
      <c r="BK30" s="31">
        <v>5365891.5</v>
      </c>
      <c r="BL30" s="31">
        <v>5389701.5</v>
      </c>
      <c r="BM30" s="31">
        <v>5413340</v>
      </c>
      <c r="BN30" s="31">
        <v>5436824</v>
      </c>
      <c r="BO30" s="31">
        <v>5460153</v>
      </c>
      <c r="BP30" s="31">
        <v>5483314</v>
      </c>
      <c r="BQ30" s="31">
        <v>5506334</v>
      </c>
      <c r="BR30" s="31">
        <v>5529216.5</v>
      </c>
      <c r="BS30" s="31">
        <v>5551936.5</v>
      </c>
      <c r="BT30" s="31">
        <v>5574522</v>
      </c>
      <c r="BU30" s="31">
        <v>5596976</v>
      </c>
      <c r="BV30" s="31">
        <v>5619292.5</v>
      </c>
      <c r="BW30" s="31">
        <v>5641464</v>
      </c>
      <c r="BX30" s="31">
        <v>5663525</v>
      </c>
      <c r="BY30" s="31">
        <v>5685451</v>
      </c>
      <c r="BZ30" s="31">
        <v>5707258.5</v>
      </c>
      <c r="CA30" s="31">
        <v>5728952.5</v>
      </c>
      <c r="CB30" s="31">
        <v>5750540.5</v>
      </c>
      <c r="CC30" s="31">
        <v>5772010</v>
      </c>
      <c r="CD30" s="31">
        <v>5793362.5</v>
      </c>
      <c r="CE30" s="31">
        <v>5814626.5</v>
      </c>
      <c r="CF30" s="31">
        <v>5835780.5</v>
      </c>
      <c r="CG30" s="31">
        <v>5856839.5</v>
      </c>
      <c r="CH30" s="31">
        <v>5877802</v>
      </c>
      <c r="CI30" s="31">
        <v>5898666</v>
      </c>
      <c r="CJ30" s="31">
        <v>5919429.5</v>
      </c>
      <c r="CK30" s="31">
        <v>5940085.5</v>
      </c>
      <c r="CL30" s="31">
        <v>5960670</v>
      </c>
      <c r="CM30" s="31">
        <v>5981170.5</v>
      </c>
      <c r="CN30" s="31">
        <v>6001590.5</v>
      </c>
      <c r="CO30" s="31">
        <v>6021918.5</v>
      </c>
      <c r="CP30" s="31">
        <v>6042174.5</v>
      </c>
      <c r="CQ30" s="31">
        <v>6062373</v>
      </c>
      <c r="CR30" s="31">
        <v>6082498</v>
      </c>
      <c r="CS30" s="31">
        <v>6102579.5</v>
      </c>
      <c r="CT30" s="31">
        <v>6122587.5</v>
      </c>
      <c r="CU30" s="31">
        <v>6142578.5</v>
      </c>
      <c r="CV30" s="31">
        <v>6162528.5</v>
      </c>
      <c r="CW30" s="31">
        <v>6182434</v>
      </c>
      <c r="CX30" s="31">
        <v>6202298.5</v>
      </c>
    </row>
    <row r="31" spans="1:102" x14ac:dyDescent="0.25">
      <c r="A31" s="31" t="s">
        <v>1201</v>
      </c>
      <c r="B31" s="31">
        <v>886549.88</v>
      </c>
      <c r="C31" s="31">
        <v>886549.88</v>
      </c>
      <c r="D31" s="31">
        <v>893971.06</v>
      </c>
      <c r="E31" s="31">
        <v>901515.56</v>
      </c>
      <c r="F31" s="31">
        <v>909136.44</v>
      </c>
      <c r="G31" s="31">
        <v>916823.5</v>
      </c>
      <c r="H31" s="31">
        <v>924576.31</v>
      </c>
      <c r="I31" s="31">
        <v>932388.5</v>
      </c>
      <c r="J31" s="31">
        <v>940261.19</v>
      </c>
      <c r="K31" s="31">
        <v>948204.88</v>
      </c>
      <c r="L31" s="31">
        <v>956257</v>
      </c>
      <c r="M31" s="31">
        <v>964411.31</v>
      </c>
      <c r="N31" s="31">
        <v>972658.56</v>
      </c>
      <c r="O31" s="31">
        <v>980996.13</v>
      </c>
      <c r="P31" s="31">
        <v>989412.63</v>
      </c>
      <c r="Q31" s="31">
        <v>997901.44</v>
      </c>
      <c r="R31" s="31">
        <v>1006457.38</v>
      </c>
      <c r="S31" s="31">
        <v>1015068.38</v>
      </c>
      <c r="T31" s="31">
        <v>1023727.75</v>
      </c>
      <c r="U31" s="31">
        <v>1032427.81</v>
      </c>
      <c r="V31" s="31">
        <v>1041153.88</v>
      </c>
      <c r="W31" s="31">
        <v>1049901.3799999999</v>
      </c>
      <c r="X31" s="31">
        <v>1058665.8799999999</v>
      </c>
      <c r="Y31" s="31">
        <v>1067435.8799999999</v>
      </c>
      <c r="Z31" s="31">
        <v>1076202.6299999999</v>
      </c>
      <c r="AA31" s="31">
        <v>1084967</v>
      </c>
      <c r="AB31" s="31">
        <v>1093712.3799999999</v>
      </c>
      <c r="AC31" s="31">
        <v>1102441.6299999999</v>
      </c>
      <c r="AD31" s="31">
        <v>1111144.3799999999</v>
      </c>
      <c r="AE31" s="31">
        <v>1119815</v>
      </c>
      <c r="AF31" s="31">
        <v>1128448.5</v>
      </c>
      <c r="AG31" s="31">
        <v>1137041.5</v>
      </c>
      <c r="AH31" s="31">
        <v>1145585.8799999999</v>
      </c>
      <c r="AI31" s="31">
        <v>1154075.25</v>
      </c>
      <c r="AJ31" s="31">
        <v>1162517</v>
      </c>
      <c r="AK31" s="31">
        <v>1170892.5</v>
      </c>
      <c r="AL31" s="31">
        <v>1179210.8799999999</v>
      </c>
      <c r="AM31" s="31">
        <v>1187463.6299999999</v>
      </c>
      <c r="AN31" s="31">
        <v>1195646.5</v>
      </c>
      <c r="AO31" s="31">
        <v>1203765</v>
      </c>
      <c r="AP31" s="31">
        <v>1211814</v>
      </c>
      <c r="AQ31" s="31">
        <v>1219784.75</v>
      </c>
      <c r="AR31" s="31">
        <v>1227685.3799999999</v>
      </c>
      <c r="AS31" s="31">
        <v>1235510.6299999999</v>
      </c>
      <c r="AT31" s="31">
        <v>1243260.6299999999</v>
      </c>
      <c r="AU31" s="31">
        <v>1250937</v>
      </c>
      <c r="AV31" s="31">
        <v>1258535.3799999999</v>
      </c>
      <c r="AW31" s="31">
        <v>1266055.8799999999</v>
      </c>
      <c r="AX31" s="31">
        <v>1273497.6299999999</v>
      </c>
      <c r="AY31" s="31">
        <v>1280865.1299999999</v>
      </c>
      <c r="AZ31" s="31">
        <v>1288152.5</v>
      </c>
      <c r="BA31" s="31">
        <v>1295355.75</v>
      </c>
      <c r="BB31" s="31">
        <v>1302483.1299999999</v>
      </c>
      <c r="BC31" s="31">
        <v>1309532.75</v>
      </c>
      <c r="BD31" s="31">
        <v>1316500.6299999999</v>
      </c>
      <c r="BE31" s="31">
        <v>1323388</v>
      </c>
      <c r="BF31" s="31">
        <v>1330201.5</v>
      </c>
      <c r="BG31" s="31">
        <v>1336934.25</v>
      </c>
      <c r="BH31" s="31">
        <v>1343589.25</v>
      </c>
      <c r="BI31" s="31">
        <v>1350171.63</v>
      </c>
      <c r="BJ31" s="31">
        <v>1356681.38</v>
      </c>
      <c r="BK31" s="31">
        <v>1363131.38</v>
      </c>
      <c r="BL31" s="31">
        <v>1369524.5</v>
      </c>
      <c r="BM31" s="31">
        <v>1375851</v>
      </c>
      <c r="BN31" s="31">
        <v>1382123.38</v>
      </c>
      <c r="BO31" s="31">
        <v>1388330.63</v>
      </c>
      <c r="BP31" s="31">
        <v>1394483.13</v>
      </c>
      <c r="BQ31" s="31">
        <v>1400573.88</v>
      </c>
      <c r="BR31" s="31">
        <v>1406611.5</v>
      </c>
      <c r="BS31" s="31">
        <v>1412593.13</v>
      </c>
      <c r="BT31" s="31">
        <v>1418516.88</v>
      </c>
      <c r="BU31" s="31">
        <v>1424392.25</v>
      </c>
      <c r="BV31" s="31">
        <v>1430214.5</v>
      </c>
      <c r="BW31" s="31">
        <v>1435981.75</v>
      </c>
      <c r="BX31" s="31">
        <v>1441702.75</v>
      </c>
      <c r="BY31" s="31">
        <v>1447373.25</v>
      </c>
      <c r="BZ31" s="31">
        <v>1452999.38</v>
      </c>
      <c r="CA31" s="31">
        <v>1458579.63</v>
      </c>
      <c r="CB31" s="31">
        <v>1464109.5</v>
      </c>
      <c r="CC31" s="31">
        <v>1469599.5</v>
      </c>
      <c r="CD31" s="31">
        <v>1475047</v>
      </c>
      <c r="CE31" s="31">
        <v>1480454.13</v>
      </c>
      <c r="CF31" s="31">
        <v>1485819.88</v>
      </c>
      <c r="CG31" s="31">
        <v>1491149.5</v>
      </c>
      <c r="CH31" s="31">
        <v>1496441.5</v>
      </c>
      <c r="CI31" s="31">
        <v>1501695.88</v>
      </c>
      <c r="CJ31" s="31">
        <v>1506913</v>
      </c>
      <c r="CK31" s="31">
        <v>1512094.63</v>
      </c>
      <c r="CL31" s="31">
        <v>1517245.13</v>
      </c>
      <c r="CM31" s="31">
        <v>1522361.75</v>
      </c>
      <c r="CN31" s="31">
        <v>1527448.38</v>
      </c>
      <c r="CO31" s="31">
        <v>1532507.38</v>
      </c>
      <c r="CP31" s="31">
        <v>1537537.38</v>
      </c>
      <c r="CQ31" s="31">
        <v>1542543.13</v>
      </c>
      <c r="CR31" s="31">
        <v>1547521</v>
      </c>
      <c r="CS31" s="31">
        <v>1552470.13</v>
      </c>
      <c r="CT31" s="31">
        <v>1557410.5</v>
      </c>
      <c r="CU31" s="31">
        <v>1562322.75</v>
      </c>
      <c r="CV31" s="31">
        <v>1567218.63</v>
      </c>
      <c r="CW31" s="31">
        <v>1572097.88</v>
      </c>
      <c r="CX31" s="31">
        <v>1576954.5</v>
      </c>
    </row>
    <row r="32" spans="1:102" x14ac:dyDescent="0.25">
      <c r="A32" s="31" t="s">
        <v>1202</v>
      </c>
      <c r="B32" s="31">
        <v>131014.05</v>
      </c>
      <c r="C32" s="31">
        <v>131014.05</v>
      </c>
      <c r="D32" s="31">
        <v>131988.75</v>
      </c>
      <c r="E32" s="31">
        <v>133093.20000000001</v>
      </c>
      <c r="F32" s="31">
        <v>134293.75</v>
      </c>
      <c r="G32" s="31">
        <v>135575.22</v>
      </c>
      <c r="H32" s="31">
        <v>136924.44</v>
      </c>
      <c r="I32" s="31">
        <v>138329.94</v>
      </c>
      <c r="J32" s="31">
        <v>139783.89000000001</v>
      </c>
      <c r="K32" s="31">
        <v>141283.16</v>
      </c>
      <c r="L32" s="31">
        <v>142827.57999999999</v>
      </c>
      <c r="M32" s="31">
        <v>144412.78</v>
      </c>
      <c r="N32" s="31">
        <v>146035.19</v>
      </c>
      <c r="O32" s="31">
        <v>147692.04999999999</v>
      </c>
      <c r="P32" s="31">
        <v>149380.85999999999</v>
      </c>
      <c r="Q32" s="31">
        <v>151098.67000000001</v>
      </c>
      <c r="R32" s="31">
        <v>152843.47</v>
      </c>
      <c r="S32" s="31">
        <v>154613.44</v>
      </c>
      <c r="T32" s="31">
        <v>156405.84</v>
      </c>
      <c r="U32" s="31">
        <v>158219.42000000001</v>
      </c>
      <c r="V32" s="31">
        <v>160052.25</v>
      </c>
      <c r="W32" s="31">
        <v>161902.19</v>
      </c>
      <c r="X32" s="31">
        <v>163766.98000000001</v>
      </c>
      <c r="Y32" s="31">
        <v>165645.67000000001</v>
      </c>
      <c r="Z32" s="31">
        <v>167536.14000000001</v>
      </c>
      <c r="AA32" s="31">
        <v>169437.11</v>
      </c>
      <c r="AB32" s="31">
        <v>171347.17</v>
      </c>
      <c r="AC32" s="31">
        <v>173263.66</v>
      </c>
      <c r="AD32" s="31">
        <v>175186.73</v>
      </c>
      <c r="AE32" s="31">
        <v>177115</v>
      </c>
      <c r="AF32" s="31">
        <v>179046.31</v>
      </c>
      <c r="AG32" s="31">
        <v>180980.11</v>
      </c>
      <c r="AH32" s="31">
        <v>182915.44</v>
      </c>
      <c r="AI32" s="31">
        <v>184850.8</v>
      </c>
      <c r="AJ32" s="31">
        <v>186785.27</v>
      </c>
      <c r="AK32" s="31">
        <v>188717.97</v>
      </c>
      <c r="AL32" s="31">
        <v>190648.22</v>
      </c>
      <c r="AM32" s="31">
        <v>192574.84</v>
      </c>
      <c r="AN32" s="31">
        <v>194496.67</v>
      </c>
      <c r="AO32" s="31">
        <v>196414.19</v>
      </c>
      <c r="AP32" s="31">
        <v>198325.48</v>
      </c>
      <c r="AQ32" s="31">
        <v>200229.77</v>
      </c>
      <c r="AR32" s="31">
        <v>202127.23</v>
      </c>
      <c r="AS32" s="31">
        <v>204016.77</v>
      </c>
      <c r="AT32" s="31">
        <v>205898.38</v>
      </c>
      <c r="AU32" s="31">
        <v>207770.61</v>
      </c>
      <c r="AV32" s="31">
        <v>209634.5</v>
      </c>
      <c r="AW32" s="31">
        <v>211488.41</v>
      </c>
      <c r="AX32" s="31">
        <v>213331.94</v>
      </c>
      <c r="AY32" s="31">
        <v>215164.92</v>
      </c>
      <c r="AZ32" s="31">
        <v>216987.16</v>
      </c>
      <c r="BA32" s="31">
        <v>218797.81</v>
      </c>
      <c r="BB32" s="31">
        <v>220596.59</v>
      </c>
      <c r="BC32" s="31">
        <v>222383.73</v>
      </c>
      <c r="BD32" s="31">
        <v>224158.28</v>
      </c>
      <c r="BE32" s="31">
        <v>225920.36</v>
      </c>
      <c r="BF32" s="31">
        <v>227669.2</v>
      </c>
      <c r="BG32" s="31">
        <v>229405.03</v>
      </c>
      <c r="BH32" s="31">
        <v>231127.81</v>
      </c>
      <c r="BI32" s="31">
        <v>232836.23</v>
      </c>
      <c r="BJ32" s="31">
        <v>234534.27</v>
      </c>
      <c r="BK32" s="31">
        <v>236219.59</v>
      </c>
      <c r="BL32" s="31">
        <v>237893.7</v>
      </c>
      <c r="BM32" s="31">
        <v>239556.06</v>
      </c>
      <c r="BN32" s="31">
        <v>241206.7</v>
      </c>
      <c r="BO32" s="31">
        <v>242844.92</v>
      </c>
      <c r="BP32" s="31">
        <v>244471.31</v>
      </c>
      <c r="BQ32" s="31">
        <v>246085.22</v>
      </c>
      <c r="BR32" s="31">
        <v>247687.47</v>
      </c>
      <c r="BS32" s="31">
        <v>249277.5</v>
      </c>
      <c r="BT32" s="31">
        <v>250855.25</v>
      </c>
      <c r="BU32" s="31">
        <v>252421.22</v>
      </c>
      <c r="BV32" s="31">
        <v>253974.34</v>
      </c>
      <c r="BW32" s="31">
        <v>255515.91</v>
      </c>
      <c r="BX32" s="31">
        <v>257045.41</v>
      </c>
      <c r="BY32" s="31">
        <v>258563.41</v>
      </c>
      <c r="BZ32" s="31">
        <v>260069.63</v>
      </c>
      <c r="CA32" s="31">
        <v>261563.98</v>
      </c>
      <c r="CB32" s="31">
        <v>263046.63</v>
      </c>
      <c r="CC32" s="31">
        <v>264518.59000000003</v>
      </c>
      <c r="CD32" s="31">
        <v>265978.84000000003</v>
      </c>
      <c r="CE32" s="31">
        <v>267428.25</v>
      </c>
      <c r="CF32" s="31">
        <v>268868.21999999997</v>
      </c>
      <c r="CG32" s="31">
        <v>270296.63</v>
      </c>
      <c r="CH32" s="31">
        <v>271714.34000000003</v>
      </c>
      <c r="CI32" s="31">
        <v>273123.19</v>
      </c>
      <c r="CJ32" s="31">
        <v>274521.69</v>
      </c>
      <c r="CK32" s="31">
        <v>275910.88</v>
      </c>
      <c r="CL32" s="31">
        <v>277290.40999999997</v>
      </c>
      <c r="CM32" s="31">
        <v>278660.84000000003</v>
      </c>
      <c r="CN32" s="31">
        <v>280022.65999999997</v>
      </c>
      <c r="CO32" s="31">
        <v>281375.19</v>
      </c>
      <c r="CP32" s="31">
        <v>282719.56</v>
      </c>
      <c r="CQ32" s="31">
        <v>284055.75</v>
      </c>
      <c r="CR32" s="31">
        <v>285383.46999999997</v>
      </c>
      <c r="CS32" s="31">
        <v>286703.81</v>
      </c>
      <c r="CT32" s="31">
        <v>288016.19</v>
      </c>
      <c r="CU32" s="31">
        <v>289321.40999999997</v>
      </c>
      <c r="CV32" s="31">
        <v>290619.56</v>
      </c>
      <c r="CW32" s="31">
        <v>291910.75</v>
      </c>
      <c r="CX32" s="31">
        <v>293195.44</v>
      </c>
    </row>
    <row r="33" spans="1:102" x14ac:dyDescent="0.25">
      <c r="A33" s="31" t="s">
        <v>1203</v>
      </c>
      <c r="B33" s="31">
        <v>2542943.5</v>
      </c>
      <c r="C33" s="31">
        <v>2542943.5</v>
      </c>
      <c r="D33" s="31">
        <v>2575916.25</v>
      </c>
      <c r="E33" s="31">
        <v>2605597.25</v>
      </c>
      <c r="F33" s="31">
        <v>2632244.75</v>
      </c>
      <c r="G33" s="31">
        <v>2656203.25</v>
      </c>
      <c r="H33" s="31">
        <v>2677809</v>
      </c>
      <c r="I33" s="31">
        <v>2697355.75</v>
      </c>
      <c r="J33" s="31">
        <v>2715115.25</v>
      </c>
      <c r="K33" s="31">
        <v>2731373.25</v>
      </c>
      <c r="L33" s="31">
        <v>2746449.5</v>
      </c>
      <c r="M33" s="31">
        <v>2760512.75</v>
      </c>
      <c r="N33" s="31">
        <v>2773725.25</v>
      </c>
      <c r="O33" s="31">
        <v>2786205.5</v>
      </c>
      <c r="P33" s="31">
        <v>2798066.75</v>
      </c>
      <c r="Q33" s="31">
        <v>2809412</v>
      </c>
      <c r="R33" s="31">
        <v>2820320.5</v>
      </c>
      <c r="S33" s="31">
        <v>2830864</v>
      </c>
      <c r="T33" s="31">
        <v>2841107.5</v>
      </c>
      <c r="U33" s="31">
        <v>2851101.75</v>
      </c>
      <c r="V33" s="31">
        <v>2860881</v>
      </c>
      <c r="W33" s="31">
        <v>2870482.5</v>
      </c>
      <c r="X33" s="31">
        <v>2879949.25</v>
      </c>
      <c r="Y33" s="31">
        <v>2889307</v>
      </c>
      <c r="Z33" s="31">
        <v>2898578.25</v>
      </c>
      <c r="AA33" s="31">
        <v>2907780.25</v>
      </c>
      <c r="AB33" s="31">
        <v>2916929.75</v>
      </c>
      <c r="AC33" s="31">
        <v>2926046</v>
      </c>
      <c r="AD33" s="31">
        <v>2935133.75</v>
      </c>
      <c r="AE33" s="31">
        <v>2944209.25</v>
      </c>
      <c r="AF33" s="31">
        <v>2953267.25</v>
      </c>
      <c r="AG33" s="31">
        <v>2962320.5</v>
      </c>
      <c r="AH33" s="31">
        <v>2971368.75</v>
      </c>
      <c r="AI33" s="31">
        <v>2980416</v>
      </c>
      <c r="AJ33" s="31">
        <v>2989460.25</v>
      </c>
      <c r="AK33" s="31">
        <v>2998518.75</v>
      </c>
      <c r="AL33" s="31">
        <v>3007580.5</v>
      </c>
      <c r="AM33" s="31">
        <v>3016647.25</v>
      </c>
      <c r="AN33" s="31">
        <v>3025735.25</v>
      </c>
      <c r="AO33" s="31">
        <v>3034834</v>
      </c>
      <c r="AP33" s="31">
        <v>3043940.25</v>
      </c>
      <c r="AQ33" s="31">
        <v>3053066</v>
      </c>
      <c r="AR33" s="31">
        <v>3062208.25</v>
      </c>
      <c r="AS33" s="31">
        <v>3071367.75</v>
      </c>
      <c r="AT33" s="31">
        <v>3080545</v>
      </c>
      <c r="AU33" s="31">
        <v>3089731.5</v>
      </c>
      <c r="AV33" s="31">
        <v>3098946.5</v>
      </c>
      <c r="AW33" s="31">
        <v>3108174</v>
      </c>
      <c r="AX33" s="31">
        <v>3117416.75</v>
      </c>
      <c r="AY33" s="31">
        <v>3126674</v>
      </c>
      <c r="AZ33" s="31">
        <v>3135940.75</v>
      </c>
      <c r="BA33" s="31">
        <v>3145206</v>
      </c>
      <c r="BB33" s="31">
        <v>3154488</v>
      </c>
      <c r="BC33" s="31">
        <v>3163764</v>
      </c>
      <c r="BD33" s="31">
        <v>3173045.5</v>
      </c>
      <c r="BE33" s="31">
        <v>3182329.75</v>
      </c>
      <c r="BF33" s="31">
        <v>3191614.75</v>
      </c>
      <c r="BG33" s="31">
        <v>3200895.75</v>
      </c>
      <c r="BH33" s="31">
        <v>3210178.5</v>
      </c>
      <c r="BI33" s="31">
        <v>3219460.5</v>
      </c>
      <c r="BJ33" s="31">
        <v>3228768.5</v>
      </c>
      <c r="BK33" s="31">
        <v>3238089</v>
      </c>
      <c r="BL33" s="31">
        <v>3247438</v>
      </c>
      <c r="BM33" s="31">
        <v>3256815.5</v>
      </c>
      <c r="BN33" s="31">
        <v>3266201.5</v>
      </c>
      <c r="BO33" s="31">
        <v>3275614.25</v>
      </c>
      <c r="BP33" s="31">
        <v>3285040.5</v>
      </c>
      <c r="BQ33" s="31">
        <v>3294488.5</v>
      </c>
      <c r="BR33" s="31">
        <v>3303948.25</v>
      </c>
      <c r="BS33" s="31">
        <v>3313426.25</v>
      </c>
      <c r="BT33" s="31">
        <v>3322922.5</v>
      </c>
      <c r="BU33" s="31">
        <v>3332427</v>
      </c>
      <c r="BV33" s="31">
        <v>3341951.75</v>
      </c>
      <c r="BW33" s="31">
        <v>3351482</v>
      </c>
      <c r="BX33" s="31">
        <v>3361034.5</v>
      </c>
      <c r="BY33" s="31">
        <v>3370596.25</v>
      </c>
      <c r="BZ33" s="31">
        <v>3380170.25</v>
      </c>
      <c r="CA33" s="31">
        <v>3389764.5</v>
      </c>
      <c r="CB33" s="31">
        <v>3399364.75</v>
      </c>
      <c r="CC33" s="31">
        <v>3408987</v>
      </c>
      <c r="CD33" s="31">
        <v>3418611</v>
      </c>
      <c r="CE33" s="31">
        <v>3428245.75</v>
      </c>
      <c r="CF33" s="31">
        <v>3437905</v>
      </c>
      <c r="CG33" s="31">
        <v>3447568</v>
      </c>
      <c r="CH33" s="31">
        <v>3457247.75</v>
      </c>
      <c r="CI33" s="31">
        <v>3466930.75</v>
      </c>
      <c r="CJ33" s="31">
        <v>3476620</v>
      </c>
      <c r="CK33" s="31">
        <v>3486323.25</v>
      </c>
      <c r="CL33" s="31">
        <v>3496033.25</v>
      </c>
      <c r="CM33" s="31">
        <v>3505756.5</v>
      </c>
      <c r="CN33" s="31">
        <v>3515488</v>
      </c>
      <c r="CO33" s="31">
        <v>3525231.75</v>
      </c>
      <c r="CP33" s="31">
        <v>3534988.25</v>
      </c>
      <c r="CQ33" s="31">
        <v>3544759.75</v>
      </c>
      <c r="CR33" s="31">
        <v>3554544.75</v>
      </c>
      <c r="CS33" s="31">
        <v>3564342.5</v>
      </c>
      <c r="CT33" s="31">
        <v>3574168.25</v>
      </c>
      <c r="CU33" s="31">
        <v>3584012.5</v>
      </c>
      <c r="CV33" s="31">
        <v>3593882.25</v>
      </c>
      <c r="CW33" s="31">
        <v>3603774.25</v>
      </c>
      <c r="CX33" s="31">
        <v>3613690.75</v>
      </c>
    </row>
    <row r="34" spans="1:102" x14ac:dyDescent="0.25">
      <c r="A34" s="31" t="s">
        <v>1204</v>
      </c>
      <c r="B34" s="31">
        <v>12431789</v>
      </c>
      <c r="C34" s="31">
        <v>12431789</v>
      </c>
      <c r="D34" s="31">
        <v>12661648</v>
      </c>
      <c r="E34" s="31">
        <v>12883140</v>
      </c>
      <c r="F34" s="31">
        <v>13096793</v>
      </c>
      <c r="G34" s="31">
        <v>13303391</v>
      </c>
      <c r="H34" s="31">
        <v>13503776</v>
      </c>
      <c r="I34" s="31">
        <v>13698685</v>
      </c>
      <c r="J34" s="31">
        <v>13888726</v>
      </c>
      <c r="K34" s="31">
        <v>14074630</v>
      </c>
      <c r="L34" s="31">
        <v>14257438</v>
      </c>
      <c r="M34" s="31">
        <v>14437496</v>
      </c>
      <c r="N34" s="31">
        <v>14615074</v>
      </c>
      <c r="O34" s="31">
        <v>14790398</v>
      </c>
      <c r="P34" s="31">
        <v>14963671</v>
      </c>
      <c r="Q34" s="31">
        <v>15135047</v>
      </c>
      <c r="R34" s="31">
        <v>15304632</v>
      </c>
      <c r="S34" s="31">
        <v>15472536</v>
      </c>
      <c r="T34" s="31">
        <v>15638847</v>
      </c>
      <c r="U34" s="31">
        <v>15803619</v>
      </c>
      <c r="V34" s="31">
        <v>15966811</v>
      </c>
      <c r="W34" s="31">
        <v>16128502</v>
      </c>
      <c r="X34" s="31">
        <v>16288747</v>
      </c>
      <c r="Y34" s="31">
        <v>16447585</v>
      </c>
      <c r="Z34" s="31">
        <v>16604967</v>
      </c>
      <c r="AA34" s="31">
        <v>16760937</v>
      </c>
      <c r="AB34" s="31">
        <v>16915486</v>
      </c>
      <c r="AC34" s="31">
        <v>17068642</v>
      </c>
      <c r="AD34" s="31">
        <v>17220372</v>
      </c>
      <c r="AE34" s="31">
        <v>17370686</v>
      </c>
      <c r="AF34" s="31">
        <v>17519532</v>
      </c>
      <c r="AG34" s="31">
        <v>17666978</v>
      </c>
      <c r="AH34" s="31">
        <v>17812912</v>
      </c>
      <c r="AI34" s="31">
        <v>17957372</v>
      </c>
      <c r="AJ34" s="31">
        <v>18100384</v>
      </c>
      <c r="AK34" s="31">
        <v>18241934</v>
      </c>
      <c r="AL34" s="31">
        <v>18381942</v>
      </c>
      <c r="AM34" s="31">
        <v>18520564</v>
      </c>
      <c r="AN34" s="31">
        <v>18657704</v>
      </c>
      <c r="AO34" s="31">
        <v>18793422</v>
      </c>
      <c r="AP34" s="31">
        <v>18927676</v>
      </c>
      <c r="AQ34" s="31">
        <v>19060444</v>
      </c>
      <c r="AR34" s="31">
        <v>19191848</v>
      </c>
      <c r="AS34" s="31">
        <v>19321852</v>
      </c>
      <c r="AT34" s="31">
        <v>19450490</v>
      </c>
      <c r="AU34" s="31">
        <v>19577710</v>
      </c>
      <c r="AV34" s="31">
        <v>19703634</v>
      </c>
      <c r="AW34" s="31">
        <v>19828194</v>
      </c>
      <c r="AX34" s="31">
        <v>19951424</v>
      </c>
      <c r="AY34" s="31">
        <v>20073272</v>
      </c>
      <c r="AZ34" s="31">
        <v>20193850</v>
      </c>
      <c r="BA34" s="31">
        <v>20313078</v>
      </c>
      <c r="BB34" s="31">
        <v>20431002</v>
      </c>
      <c r="BC34" s="31">
        <v>20547596</v>
      </c>
      <c r="BD34" s="31">
        <v>20662932</v>
      </c>
      <c r="BE34" s="31">
        <v>20776970</v>
      </c>
      <c r="BF34" s="31">
        <v>20889786</v>
      </c>
      <c r="BG34" s="31">
        <v>21001346</v>
      </c>
      <c r="BH34" s="31">
        <v>21111708</v>
      </c>
      <c r="BI34" s="31">
        <v>21220880</v>
      </c>
      <c r="BJ34" s="31">
        <v>21328956</v>
      </c>
      <c r="BK34" s="31">
        <v>21436132</v>
      </c>
      <c r="BL34" s="31">
        <v>21542286</v>
      </c>
      <c r="BM34" s="31">
        <v>21647522</v>
      </c>
      <c r="BN34" s="31">
        <v>21751778</v>
      </c>
      <c r="BO34" s="31">
        <v>21855174</v>
      </c>
      <c r="BP34" s="31">
        <v>21957640</v>
      </c>
      <c r="BQ34" s="31">
        <v>22059220</v>
      </c>
      <c r="BR34" s="31">
        <v>22159916</v>
      </c>
      <c r="BS34" s="31">
        <v>22259786</v>
      </c>
      <c r="BT34" s="31">
        <v>22358838</v>
      </c>
      <c r="BU34" s="31">
        <v>22457094</v>
      </c>
      <c r="BV34" s="31">
        <v>22554486</v>
      </c>
      <c r="BW34" s="31">
        <v>22651108</v>
      </c>
      <c r="BX34" s="31">
        <v>22747064</v>
      </c>
      <c r="BY34" s="31">
        <v>22842198</v>
      </c>
      <c r="BZ34" s="31">
        <v>22936692</v>
      </c>
      <c r="CA34" s="31">
        <v>23030500</v>
      </c>
      <c r="CB34" s="31">
        <v>23123572</v>
      </c>
      <c r="CC34" s="31">
        <v>23215996</v>
      </c>
      <c r="CD34" s="31">
        <v>23307762</v>
      </c>
      <c r="CE34" s="31">
        <v>23398958</v>
      </c>
      <c r="CF34" s="31">
        <v>23489596</v>
      </c>
      <c r="CG34" s="31">
        <v>23579580</v>
      </c>
      <c r="CH34" s="31">
        <v>23668956</v>
      </c>
      <c r="CI34" s="31">
        <v>23757774</v>
      </c>
      <c r="CJ34" s="31">
        <v>23846058</v>
      </c>
      <c r="CK34" s="31">
        <v>23933792</v>
      </c>
      <c r="CL34" s="31">
        <v>24021002</v>
      </c>
      <c r="CM34" s="31">
        <v>24107672</v>
      </c>
      <c r="CN34" s="31">
        <v>24193924</v>
      </c>
      <c r="CO34" s="31">
        <v>24279676</v>
      </c>
      <c r="CP34" s="31">
        <v>24365072</v>
      </c>
      <c r="CQ34" s="31">
        <v>24450004</v>
      </c>
      <c r="CR34" s="31">
        <v>24534470</v>
      </c>
      <c r="CS34" s="31">
        <v>24618644</v>
      </c>
      <c r="CT34" s="31">
        <v>24702438</v>
      </c>
      <c r="CU34" s="31">
        <v>24786046</v>
      </c>
      <c r="CV34" s="31">
        <v>24869236</v>
      </c>
      <c r="CW34" s="31">
        <v>24952176</v>
      </c>
      <c r="CX34" s="31">
        <v>25034870</v>
      </c>
    </row>
    <row r="35" spans="1:102" x14ac:dyDescent="0.25">
      <c r="A35" s="31" t="s">
        <v>1301</v>
      </c>
      <c r="B35" s="31">
        <v>2115321.75</v>
      </c>
      <c r="C35" s="31">
        <v>2115321.75</v>
      </c>
      <c r="D35" s="31">
        <v>2141199.75</v>
      </c>
      <c r="E35" s="31">
        <v>2164403.25</v>
      </c>
      <c r="F35" s="31">
        <v>2185140</v>
      </c>
      <c r="G35" s="31">
        <v>2203686.25</v>
      </c>
      <c r="H35" s="31">
        <v>2220316.75</v>
      </c>
      <c r="I35" s="31">
        <v>2235265.75</v>
      </c>
      <c r="J35" s="31">
        <v>2248766.5</v>
      </c>
      <c r="K35" s="31">
        <v>2261055</v>
      </c>
      <c r="L35" s="31">
        <v>2272389</v>
      </c>
      <c r="M35" s="31">
        <v>2282911</v>
      </c>
      <c r="N35" s="31">
        <v>2292743.25</v>
      </c>
      <c r="O35" s="31">
        <v>2301998.5</v>
      </c>
      <c r="P35" s="31">
        <v>2310764.25</v>
      </c>
      <c r="Q35" s="31">
        <v>2319115.75</v>
      </c>
      <c r="R35" s="31">
        <v>2327127.5</v>
      </c>
      <c r="S35" s="31">
        <v>2334851.75</v>
      </c>
      <c r="T35" s="31">
        <v>2342343.75</v>
      </c>
      <c r="U35" s="31">
        <v>2349641.25</v>
      </c>
      <c r="V35" s="31">
        <v>2356772</v>
      </c>
      <c r="W35" s="31">
        <v>2363773.5</v>
      </c>
      <c r="X35" s="31">
        <v>2370671.25</v>
      </c>
      <c r="Y35" s="31">
        <v>2377492</v>
      </c>
      <c r="Z35" s="31">
        <v>2384251.25</v>
      </c>
      <c r="AA35" s="31">
        <v>2390967.5</v>
      </c>
      <c r="AB35" s="31">
        <v>2397654.25</v>
      </c>
      <c r="AC35" s="31">
        <v>2404316</v>
      </c>
      <c r="AD35" s="31">
        <v>2410966</v>
      </c>
      <c r="AE35" s="31">
        <v>2417617.75</v>
      </c>
      <c r="AF35" s="31">
        <v>2424264.25</v>
      </c>
      <c r="AG35" s="31">
        <v>2430913.5</v>
      </c>
      <c r="AH35" s="31">
        <v>2437563.75</v>
      </c>
      <c r="AI35" s="31">
        <v>2444222</v>
      </c>
      <c r="AJ35" s="31">
        <v>2450890.25</v>
      </c>
      <c r="AK35" s="31">
        <v>2457570.75</v>
      </c>
      <c r="AL35" s="31">
        <v>2464265.75</v>
      </c>
      <c r="AM35" s="31">
        <v>2470975.75</v>
      </c>
      <c r="AN35" s="31">
        <v>2477700.75</v>
      </c>
      <c r="AO35" s="31">
        <v>2484445</v>
      </c>
      <c r="AP35" s="31">
        <v>2491205</v>
      </c>
      <c r="AQ35" s="31">
        <v>2497987.25</v>
      </c>
      <c r="AR35" s="31">
        <v>2504784.75</v>
      </c>
      <c r="AS35" s="31">
        <v>2511611.75</v>
      </c>
      <c r="AT35" s="31">
        <v>2518454</v>
      </c>
      <c r="AU35" s="31">
        <v>2525322.5</v>
      </c>
      <c r="AV35" s="31">
        <v>2532204.5</v>
      </c>
      <c r="AW35" s="31">
        <v>2539108.75</v>
      </c>
      <c r="AX35" s="31">
        <v>2546036</v>
      </c>
      <c r="AY35" s="31">
        <v>2552976.5</v>
      </c>
      <c r="AZ35" s="31">
        <v>2559934.5</v>
      </c>
      <c r="BA35" s="31">
        <v>2566902.5</v>
      </c>
      <c r="BB35" s="31">
        <v>2573879.5</v>
      </c>
      <c r="BC35" s="31">
        <v>2580863.25</v>
      </c>
      <c r="BD35" s="31">
        <v>2587852.75</v>
      </c>
      <c r="BE35" s="31">
        <v>2594854</v>
      </c>
      <c r="BF35" s="31">
        <v>2601859.25</v>
      </c>
      <c r="BG35" s="31">
        <v>2608867.25</v>
      </c>
      <c r="BH35" s="31">
        <v>2615883.5</v>
      </c>
      <c r="BI35" s="31">
        <v>2622904</v>
      </c>
      <c r="BJ35" s="31">
        <v>2629944.75</v>
      </c>
      <c r="BK35" s="31">
        <v>2637013.75</v>
      </c>
      <c r="BL35" s="31">
        <v>2644103</v>
      </c>
      <c r="BM35" s="31">
        <v>2651212.5</v>
      </c>
      <c r="BN35" s="31">
        <v>2658346.25</v>
      </c>
      <c r="BO35" s="31">
        <v>2665499.75</v>
      </c>
      <c r="BP35" s="31">
        <v>2672669.5</v>
      </c>
      <c r="BQ35" s="31">
        <v>2679859.5</v>
      </c>
      <c r="BR35" s="31">
        <v>2687069</v>
      </c>
      <c r="BS35" s="31">
        <v>2694295</v>
      </c>
      <c r="BT35" s="31">
        <v>2701538.5</v>
      </c>
      <c r="BU35" s="31">
        <v>2708797.5</v>
      </c>
      <c r="BV35" s="31">
        <v>2716069.25</v>
      </c>
      <c r="BW35" s="31">
        <v>2723358.25</v>
      </c>
      <c r="BX35" s="31">
        <v>2730667</v>
      </c>
      <c r="BY35" s="31">
        <v>2737981.75</v>
      </c>
      <c r="BZ35" s="31">
        <v>2745319.25</v>
      </c>
      <c r="CA35" s="31">
        <v>2752667.75</v>
      </c>
      <c r="CB35" s="31">
        <v>2760032.5</v>
      </c>
      <c r="CC35" s="31">
        <v>2767408.75</v>
      </c>
      <c r="CD35" s="31">
        <v>2774802</v>
      </c>
      <c r="CE35" s="31">
        <v>2782208.5</v>
      </c>
      <c r="CF35" s="31">
        <v>2789628.5</v>
      </c>
      <c r="CG35" s="31">
        <v>2797063.25</v>
      </c>
      <c r="CH35" s="31">
        <v>2804503</v>
      </c>
      <c r="CI35" s="31">
        <v>2811955.75</v>
      </c>
      <c r="CJ35" s="31">
        <v>2819420.5</v>
      </c>
      <c r="CK35" s="31">
        <v>2826892</v>
      </c>
      <c r="CL35" s="31">
        <v>2834373.75</v>
      </c>
      <c r="CM35" s="31">
        <v>2841865.75</v>
      </c>
      <c r="CN35" s="31">
        <v>2849377.25</v>
      </c>
      <c r="CO35" s="31">
        <v>2856890</v>
      </c>
      <c r="CP35" s="31">
        <v>2864417.25</v>
      </c>
      <c r="CQ35" s="31">
        <v>2871960.5</v>
      </c>
      <c r="CR35" s="31">
        <v>2879517</v>
      </c>
      <c r="CS35" s="31">
        <v>2887086</v>
      </c>
      <c r="CT35" s="31">
        <v>2894682.25</v>
      </c>
      <c r="CU35" s="31">
        <v>2902290.5</v>
      </c>
      <c r="CV35" s="31">
        <v>2909928.25</v>
      </c>
      <c r="CW35" s="31">
        <v>2917585.75</v>
      </c>
      <c r="CX35" s="31">
        <v>2925263.5</v>
      </c>
    </row>
    <row r="36" spans="1:102" x14ac:dyDescent="0.25">
      <c r="A36" s="31" t="s">
        <v>1302</v>
      </c>
      <c r="B36" s="31">
        <v>207505.98</v>
      </c>
      <c r="C36" s="31">
        <v>207505.98</v>
      </c>
      <c r="D36" s="31">
        <v>209750.73</v>
      </c>
      <c r="E36" s="31">
        <v>211761.42</v>
      </c>
      <c r="F36" s="31">
        <v>213551.44</v>
      </c>
      <c r="G36" s="31">
        <v>215143.97</v>
      </c>
      <c r="H36" s="31">
        <v>216563.34</v>
      </c>
      <c r="I36" s="31">
        <v>217831.27</v>
      </c>
      <c r="J36" s="31">
        <v>218969.03</v>
      </c>
      <c r="K36" s="31">
        <v>219998.94</v>
      </c>
      <c r="L36" s="31">
        <v>220946.69</v>
      </c>
      <c r="M36" s="31">
        <v>221825.81</v>
      </c>
      <c r="N36" s="31">
        <v>222647.64</v>
      </c>
      <c r="O36" s="31">
        <v>223423.16</v>
      </c>
      <c r="P36" s="31">
        <v>224161.13</v>
      </c>
      <c r="Q36" s="31">
        <v>224868.53</v>
      </c>
      <c r="R36" s="31">
        <v>225552.78</v>
      </c>
      <c r="S36" s="31">
        <v>226218.84</v>
      </c>
      <c r="T36" s="31">
        <v>226871.86</v>
      </c>
      <c r="U36" s="31">
        <v>227515.38</v>
      </c>
      <c r="V36" s="31">
        <v>228152.61</v>
      </c>
      <c r="W36" s="31">
        <v>228785.63</v>
      </c>
      <c r="X36" s="31">
        <v>229417.83</v>
      </c>
      <c r="Y36" s="31">
        <v>230050.86</v>
      </c>
      <c r="Z36" s="31">
        <v>230686.45</v>
      </c>
      <c r="AA36" s="31">
        <v>231325.14</v>
      </c>
      <c r="AB36" s="31">
        <v>231968.5</v>
      </c>
      <c r="AC36" s="31">
        <v>232616.69</v>
      </c>
      <c r="AD36" s="31">
        <v>233270.31</v>
      </c>
      <c r="AE36" s="31">
        <v>233930.09</v>
      </c>
      <c r="AF36" s="31">
        <v>234595.59</v>
      </c>
      <c r="AG36" s="31">
        <v>235266.63</v>
      </c>
      <c r="AH36" s="31">
        <v>235942.95</v>
      </c>
      <c r="AI36" s="31">
        <v>236625.2</v>
      </c>
      <c r="AJ36" s="31">
        <v>237312.45</v>
      </c>
      <c r="AK36" s="31">
        <v>238005.05</v>
      </c>
      <c r="AL36" s="31">
        <v>238702.39</v>
      </c>
      <c r="AM36" s="31">
        <v>239404.73</v>
      </c>
      <c r="AN36" s="31">
        <v>240112.27</v>
      </c>
      <c r="AO36" s="31">
        <v>240823.59</v>
      </c>
      <c r="AP36" s="31">
        <v>241539.98</v>
      </c>
      <c r="AQ36" s="31">
        <v>242260.25</v>
      </c>
      <c r="AR36" s="31">
        <v>242984.53</v>
      </c>
      <c r="AS36" s="31">
        <v>243712.91</v>
      </c>
      <c r="AT36" s="31">
        <v>244445</v>
      </c>
      <c r="AU36" s="31">
        <v>245180.79999999999</v>
      </c>
      <c r="AV36" s="31">
        <v>245919.31</v>
      </c>
      <c r="AW36" s="31">
        <v>246661.17</v>
      </c>
      <c r="AX36" s="31">
        <v>247406.3</v>
      </c>
      <c r="AY36" s="31">
        <v>248153.59</v>
      </c>
      <c r="AZ36" s="31">
        <v>248902.94</v>
      </c>
      <c r="BA36" s="31">
        <v>249653.59</v>
      </c>
      <c r="BB36" s="31">
        <v>250405.38</v>
      </c>
      <c r="BC36" s="31">
        <v>251158.31</v>
      </c>
      <c r="BD36" s="31">
        <v>251912.55</v>
      </c>
      <c r="BE36" s="31">
        <v>252667.14</v>
      </c>
      <c r="BF36" s="31">
        <v>253422.5</v>
      </c>
      <c r="BG36" s="31">
        <v>254178.03</v>
      </c>
      <c r="BH36" s="31">
        <v>254934.56</v>
      </c>
      <c r="BI36" s="31">
        <v>255690.66</v>
      </c>
      <c r="BJ36" s="31">
        <v>256448.78</v>
      </c>
      <c r="BK36" s="31">
        <v>257208.69</v>
      </c>
      <c r="BL36" s="31">
        <v>257970.73</v>
      </c>
      <c r="BM36" s="31">
        <v>258734.41</v>
      </c>
      <c r="BN36" s="31">
        <v>259499.72</v>
      </c>
      <c r="BO36" s="31">
        <v>260266.08</v>
      </c>
      <c r="BP36" s="31">
        <v>261034.41</v>
      </c>
      <c r="BQ36" s="31">
        <v>261803.14</v>
      </c>
      <c r="BR36" s="31">
        <v>262573.53000000003</v>
      </c>
      <c r="BS36" s="31">
        <v>263345.31</v>
      </c>
      <c r="BT36" s="31">
        <v>264117.44</v>
      </c>
      <c r="BU36" s="31">
        <v>264890.63</v>
      </c>
      <c r="BV36" s="31">
        <v>265664.84000000003</v>
      </c>
      <c r="BW36" s="31">
        <v>266439.78000000003</v>
      </c>
      <c r="BX36" s="31">
        <v>267215.75</v>
      </c>
      <c r="BY36" s="31">
        <v>267992.25</v>
      </c>
      <c r="BZ36" s="31">
        <v>268769.71999999997</v>
      </c>
      <c r="CA36" s="31">
        <v>269547.84000000003</v>
      </c>
      <c r="CB36" s="31">
        <v>270326.71999999997</v>
      </c>
      <c r="CC36" s="31">
        <v>271106.28000000003</v>
      </c>
      <c r="CD36" s="31">
        <v>271886.56</v>
      </c>
      <c r="CE36" s="31">
        <v>272667.81</v>
      </c>
      <c r="CF36" s="31">
        <v>273449.53000000003</v>
      </c>
      <c r="CG36" s="31">
        <v>274231.65999999997</v>
      </c>
      <c r="CH36" s="31">
        <v>275014.28000000003</v>
      </c>
      <c r="CI36" s="31">
        <v>275797.21999999997</v>
      </c>
      <c r="CJ36" s="31">
        <v>276580.46999999997</v>
      </c>
      <c r="CK36" s="31">
        <v>277363.81</v>
      </c>
      <c r="CL36" s="31">
        <v>278147.65999999997</v>
      </c>
      <c r="CM36" s="31">
        <v>278932.19</v>
      </c>
      <c r="CN36" s="31">
        <v>279717.5</v>
      </c>
      <c r="CO36" s="31">
        <v>280502.65999999997</v>
      </c>
      <c r="CP36" s="31">
        <v>281288.75</v>
      </c>
      <c r="CQ36" s="31">
        <v>282074.96999999997</v>
      </c>
      <c r="CR36" s="31">
        <v>282862.44</v>
      </c>
      <c r="CS36" s="31">
        <v>283650.63</v>
      </c>
      <c r="CT36" s="31">
        <v>284440.53000000003</v>
      </c>
      <c r="CU36" s="31">
        <v>285231.75</v>
      </c>
      <c r="CV36" s="31">
        <v>286024.96999999997</v>
      </c>
      <c r="CW36" s="31">
        <v>286819.03000000003</v>
      </c>
      <c r="CX36" s="31">
        <v>287615.13</v>
      </c>
    </row>
    <row r="37" spans="1:102" x14ac:dyDescent="0.25">
      <c r="A37" s="31" t="s">
        <v>1303</v>
      </c>
      <c r="B37" s="31">
        <v>87635.45</v>
      </c>
      <c r="C37" s="31">
        <v>87635.45</v>
      </c>
      <c r="D37" s="31">
        <v>89718.080000000002</v>
      </c>
      <c r="E37" s="31">
        <v>91642.63</v>
      </c>
      <c r="F37" s="31">
        <v>93428.02</v>
      </c>
      <c r="G37" s="31">
        <v>95095.83</v>
      </c>
      <c r="H37" s="31">
        <v>96661.99</v>
      </c>
      <c r="I37" s="31">
        <v>98138.8</v>
      </c>
      <c r="J37" s="31">
        <v>99537.41</v>
      </c>
      <c r="K37" s="31">
        <v>100868.91</v>
      </c>
      <c r="L37" s="31">
        <v>102144.72</v>
      </c>
      <c r="M37" s="31">
        <v>103371.66</v>
      </c>
      <c r="N37" s="31">
        <v>104555.96</v>
      </c>
      <c r="O37" s="31">
        <v>105702.95</v>
      </c>
      <c r="P37" s="31">
        <v>106816.83</v>
      </c>
      <c r="Q37" s="31">
        <v>107901.35</v>
      </c>
      <c r="R37" s="31">
        <v>108960.06</v>
      </c>
      <c r="S37" s="31">
        <v>109995.73</v>
      </c>
      <c r="T37" s="31">
        <v>111011.13</v>
      </c>
      <c r="U37" s="31">
        <v>112007.94</v>
      </c>
      <c r="V37" s="31">
        <v>112988.08</v>
      </c>
      <c r="W37" s="31">
        <v>113953</v>
      </c>
      <c r="X37" s="31">
        <v>114904.1</v>
      </c>
      <c r="Y37" s="31">
        <v>115842.16</v>
      </c>
      <c r="Z37" s="31">
        <v>116768.9</v>
      </c>
      <c r="AA37" s="31">
        <v>117684.77</v>
      </c>
      <c r="AB37" s="31">
        <v>118590.55</v>
      </c>
      <c r="AC37" s="31">
        <v>119486.87</v>
      </c>
      <c r="AD37" s="31">
        <v>120374.8</v>
      </c>
      <c r="AE37" s="31">
        <v>121254.55</v>
      </c>
      <c r="AF37" s="31">
        <v>122126.78</v>
      </c>
      <c r="AG37" s="31">
        <v>122991.98</v>
      </c>
      <c r="AH37" s="31">
        <v>123850.61</v>
      </c>
      <c r="AI37" s="31">
        <v>124703</v>
      </c>
      <c r="AJ37" s="31">
        <v>125549.56</v>
      </c>
      <c r="AK37" s="31">
        <v>126390.58</v>
      </c>
      <c r="AL37" s="31">
        <v>127225.74</v>
      </c>
      <c r="AM37" s="31">
        <v>128055.85</v>
      </c>
      <c r="AN37" s="31">
        <v>128880.8</v>
      </c>
      <c r="AO37" s="31">
        <v>129700.85</v>
      </c>
      <c r="AP37" s="31">
        <v>130515.81</v>
      </c>
      <c r="AQ37" s="31">
        <v>131326.07999999999</v>
      </c>
      <c r="AR37" s="31">
        <v>132131.97</v>
      </c>
      <c r="AS37" s="31">
        <v>132933.28</v>
      </c>
      <c r="AT37" s="31">
        <v>133730.06</v>
      </c>
      <c r="AU37" s="31">
        <v>134522.75</v>
      </c>
      <c r="AV37" s="31">
        <v>135311.20000000001</v>
      </c>
      <c r="AW37" s="31">
        <v>136095.47</v>
      </c>
      <c r="AX37" s="31">
        <v>136875.81</v>
      </c>
      <c r="AY37" s="31">
        <v>137652.35999999999</v>
      </c>
      <c r="AZ37" s="31">
        <v>138424.67000000001</v>
      </c>
      <c r="BA37" s="31">
        <v>139193.26999999999</v>
      </c>
      <c r="BB37" s="31">
        <v>139958.23000000001</v>
      </c>
      <c r="BC37" s="31">
        <v>140719.41</v>
      </c>
      <c r="BD37" s="31">
        <v>141476.79999999999</v>
      </c>
      <c r="BE37" s="31">
        <v>142230.64000000001</v>
      </c>
      <c r="BF37" s="31">
        <v>142980.60999999999</v>
      </c>
      <c r="BG37" s="31">
        <v>143726.97</v>
      </c>
      <c r="BH37" s="31">
        <v>144469.44</v>
      </c>
      <c r="BI37" s="31">
        <v>145208.03</v>
      </c>
      <c r="BJ37" s="31">
        <v>145944.70000000001</v>
      </c>
      <c r="BK37" s="31">
        <v>146679.07999999999</v>
      </c>
      <c r="BL37" s="31">
        <v>147411.56</v>
      </c>
      <c r="BM37" s="31">
        <v>148141.66</v>
      </c>
      <c r="BN37" s="31">
        <v>148870</v>
      </c>
      <c r="BO37" s="31">
        <v>149595.69</v>
      </c>
      <c r="BP37" s="31">
        <v>150319.66</v>
      </c>
      <c r="BQ37" s="31">
        <v>151041.17000000001</v>
      </c>
      <c r="BR37" s="31">
        <v>151760.81</v>
      </c>
      <c r="BS37" s="31">
        <v>152478.31</v>
      </c>
      <c r="BT37" s="31">
        <v>153193.85999999999</v>
      </c>
      <c r="BU37" s="31">
        <v>153907.28</v>
      </c>
      <c r="BV37" s="31">
        <v>154617.85999999999</v>
      </c>
      <c r="BW37" s="31">
        <v>155327.26999999999</v>
      </c>
      <c r="BX37" s="31">
        <v>156034.01999999999</v>
      </c>
      <c r="BY37" s="31">
        <v>156739.01999999999</v>
      </c>
      <c r="BZ37" s="31">
        <v>157442.35999999999</v>
      </c>
      <c r="CA37" s="31">
        <v>158143.51999999999</v>
      </c>
      <c r="CB37" s="31">
        <v>158842.84</v>
      </c>
      <c r="CC37" s="31">
        <v>159540.44</v>
      </c>
      <c r="CD37" s="31">
        <v>160235.92000000001</v>
      </c>
      <c r="CE37" s="31">
        <v>160930</v>
      </c>
      <c r="CF37" s="31">
        <v>161622.57999999999</v>
      </c>
      <c r="CG37" s="31">
        <v>162313.78</v>
      </c>
      <c r="CH37" s="31">
        <v>163004.14000000001</v>
      </c>
      <c r="CI37" s="31">
        <v>163692.91</v>
      </c>
      <c r="CJ37" s="31">
        <v>164380.78</v>
      </c>
      <c r="CK37" s="31">
        <v>165066.89000000001</v>
      </c>
      <c r="CL37" s="31">
        <v>165752.42000000001</v>
      </c>
      <c r="CM37" s="31">
        <v>166437.07999999999</v>
      </c>
      <c r="CN37" s="31">
        <v>167120.66</v>
      </c>
      <c r="CO37" s="31">
        <v>167803.16</v>
      </c>
      <c r="CP37" s="31">
        <v>168485.34</v>
      </c>
      <c r="CQ37" s="31">
        <v>169166.63</v>
      </c>
      <c r="CR37" s="31">
        <v>169846.28</v>
      </c>
      <c r="CS37" s="31">
        <v>170526.47</v>
      </c>
      <c r="CT37" s="31">
        <v>171205.41</v>
      </c>
      <c r="CU37" s="31">
        <v>171884.02</v>
      </c>
      <c r="CV37" s="31">
        <v>172561.81</v>
      </c>
      <c r="CW37" s="31">
        <v>173239.33</v>
      </c>
      <c r="CX37" s="31">
        <v>173916.16</v>
      </c>
    </row>
    <row r="38" spans="1:102" x14ac:dyDescent="0.25">
      <c r="A38" s="31" t="s">
        <v>1304</v>
      </c>
      <c r="B38" s="31">
        <v>132481.54999999999</v>
      </c>
      <c r="C38" s="31">
        <v>132481.54999999999</v>
      </c>
      <c r="D38" s="31">
        <v>135248.17000000001</v>
      </c>
      <c r="E38" s="31">
        <v>137789.44</v>
      </c>
      <c r="F38" s="31">
        <v>140124.85999999999</v>
      </c>
      <c r="G38" s="31">
        <v>142278.25</v>
      </c>
      <c r="H38" s="31">
        <v>144270.07999999999</v>
      </c>
      <c r="I38" s="31">
        <v>146118.44</v>
      </c>
      <c r="J38" s="31">
        <v>147839.25</v>
      </c>
      <c r="K38" s="31">
        <v>149449.72</v>
      </c>
      <c r="L38" s="31">
        <v>150968.20000000001</v>
      </c>
      <c r="M38" s="31">
        <v>152405.97</v>
      </c>
      <c r="N38" s="31">
        <v>153772.06</v>
      </c>
      <c r="O38" s="31">
        <v>155075.5</v>
      </c>
      <c r="P38" s="31">
        <v>156323.67000000001</v>
      </c>
      <c r="Q38" s="31">
        <v>157523.13</v>
      </c>
      <c r="R38" s="31">
        <v>158679.70000000001</v>
      </c>
      <c r="S38" s="31">
        <v>159798.22</v>
      </c>
      <c r="T38" s="31">
        <v>160883.29999999999</v>
      </c>
      <c r="U38" s="31">
        <v>161938.44</v>
      </c>
      <c r="V38" s="31">
        <v>162966.95000000001</v>
      </c>
      <c r="W38" s="31">
        <v>163971.42000000001</v>
      </c>
      <c r="X38" s="31">
        <v>164954.92000000001</v>
      </c>
      <c r="Y38" s="31">
        <v>165919.66</v>
      </c>
      <c r="Z38" s="31">
        <v>166867.44</v>
      </c>
      <c r="AA38" s="31">
        <v>167799.97</v>
      </c>
      <c r="AB38" s="31">
        <v>168718.92</v>
      </c>
      <c r="AC38" s="31">
        <v>169625.69</v>
      </c>
      <c r="AD38" s="31">
        <v>170521.36</v>
      </c>
      <c r="AE38" s="31">
        <v>171406.58</v>
      </c>
      <c r="AF38" s="31">
        <v>172282.77</v>
      </c>
      <c r="AG38" s="31">
        <v>173151.16</v>
      </c>
      <c r="AH38" s="31">
        <v>174010.92</v>
      </c>
      <c r="AI38" s="31">
        <v>174864.2</v>
      </c>
      <c r="AJ38" s="31">
        <v>175710.92</v>
      </c>
      <c r="AK38" s="31">
        <v>176551.94</v>
      </c>
      <c r="AL38" s="31">
        <v>177387.08</v>
      </c>
      <c r="AM38" s="31">
        <v>178217.44</v>
      </c>
      <c r="AN38" s="31">
        <v>179042.61</v>
      </c>
      <c r="AO38" s="31">
        <v>179863.7</v>
      </c>
      <c r="AP38" s="31">
        <v>180680.47</v>
      </c>
      <c r="AQ38" s="31">
        <v>181493.67</v>
      </c>
      <c r="AR38" s="31">
        <v>182303.06</v>
      </c>
      <c r="AS38" s="31">
        <v>183109.45</v>
      </c>
      <c r="AT38" s="31">
        <v>183912.5</v>
      </c>
      <c r="AU38" s="31">
        <v>184712.69</v>
      </c>
      <c r="AV38" s="31">
        <v>185510.31</v>
      </c>
      <c r="AW38" s="31">
        <v>186305.16</v>
      </c>
      <c r="AX38" s="31">
        <v>187097.56</v>
      </c>
      <c r="AY38" s="31">
        <v>187887.91</v>
      </c>
      <c r="AZ38" s="31">
        <v>188675.3</v>
      </c>
      <c r="BA38" s="31">
        <v>189460.47</v>
      </c>
      <c r="BB38" s="31">
        <v>190243.38</v>
      </c>
      <c r="BC38" s="31">
        <v>191023.66</v>
      </c>
      <c r="BD38" s="31">
        <v>191802.08</v>
      </c>
      <c r="BE38" s="31">
        <v>192577.98</v>
      </c>
      <c r="BF38" s="31">
        <v>193351.66</v>
      </c>
      <c r="BG38" s="31">
        <v>194123.39</v>
      </c>
      <c r="BH38" s="31">
        <v>194892.09</v>
      </c>
      <c r="BI38" s="31">
        <v>195659.53</v>
      </c>
      <c r="BJ38" s="31">
        <v>196426.02</v>
      </c>
      <c r="BK38" s="31">
        <v>197192.42</v>
      </c>
      <c r="BL38" s="31">
        <v>197958.14</v>
      </c>
      <c r="BM38" s="31">
        <v>198724.16</v>
      </c>
      <c r="BN38" s="31">
        <v>199489.31</v>
      </c>
      <c r="BO38" s="31">
        <v>200254.09</v>
      </c>
      <c r="BP38" s="31">
        <v>201019.03</v>
      </c>
      <c r="BQ38" s="31">
        <v>201783.14</v>
      </c>
      <c r="BR38" s="31">
        <v>202546.84</v>
      </c>
      <c r="BS38" s="31">
        <v>203310.16</v>
      </c>
      <c r="BT38" s="31">
        <v>204073.44</v>
      </c>
      <c r="BU38" s="31">
        <v>204836.14</v>
      </c>
      <c r="BV38" s="31">
        <v>205598.02</v>
      </c>
      <c r="BW38" s="31">
        <v>206359.91</v>
      </c>
      <c r="BX38" s="31">
        <v>207121.2</v>
      </c>
      <c r="BY38" s="31">
        <v>207882.17</v>
      </c>
      <c r="BZ38" s="31">
        <v>208642.97</v>
      </c>
      <c r="CA38" s="31">
        <v>209403.42</v>
      </c>
      <c r="CB38" s="31">
        <v>210163.61</v>
      </c>
      <c r="CC38" s="31">
        <v>210923.61</v>
      </c>
      <c r="CD38" s="31">
        <v>211683.03</v>
      </c>
      <c r="CE38" s="31">
        <v>212442.64</v>
      </c>
      <c r="CF38" s="31">
        <v>213202.22</v>
      </c>
      <c r="CG38" s="31">
        <v>213961.72</v>
      </c>
      <c r="CH38" s="31">
        <v>214720.91</v>
      </c>
      <c r="CI38" s="31">
        <v>215480.11</v>
      </c>
      <c r="CJ38" s="31">
        <v>216239.53</v>
      </c>
      <c r="CK38" s="31">
        <v>216998.64</v>
      </c>
      <c r="CL38" s="31">
        <v>217757.83</v>
      </c>
      <c r="CM38" s="31">
        <v>218517.48</v>
      </c>
      <c r="CN38" s="31">
        <v>219276.84</v>
      </c>
      <c r="CO38" s="31">
        <v>220036.58</v>
      </c>
      <c r="CP38" s="31">
        <v>220797.03</v>
      </c>
      <c r="CQ38" s="31">
        <v>221557.52</v>
      </c>
      <c r="CR38" s="31">
        <v>222317.95</v>
      </c>
      <c r="CS38" s="31">
        <v>223078.98</v>
      </c>
      <c r="CT38" s="31">
        <v>223840.95</v>
      </c>
      <c r="CU38" s="31">
        <v>224603.69</v>
      </c>
      <c r="CV38" s="31">
        <v>225367.06</v>
      </c>
      <c r="CW38" s="31">
        <v>226131.13</v>
      </c>
      <c r="CX38" s="31">
        <v>226896</v>
      </c>
    </row>
    <row r="39" spans="1:102" x14ac:dyDescent="0.25">
      <c r="A39" s="31" t="s">
        <v>1305</v>
      </c>
      <c r="B39" s="31">
        <v>49230104</v>
      </c>
      <c r="C39" s="31">
        <v>49230104</v>
      </c>
      <c r="D39" s="31">
        <v>49762832</v>
      </c>
      <c r="E39" s="31">
        <v>50239748</v>
      </c>
      <c r="F39" s="31">
        <v>50664176</v>
      </c>
      <c r="G39" s="31">
        <v>51041676</v>
      </c>
      <c r="H39" s="31">
        <v>51378060</v>
      </c>
      <c r="I39" s="31">
        <v>51678796</v>
      </c>
      <c r="J39" s="31">
        <v>51948524</v>
      </c>
      <c r="K39" s="31">
        <v>52192828</v>
      </c>
      <c r="L39" s="31">
        <v>52417516</v>
      </c>
      <c r="M39" s="31">
        <v>52625636</v>
      </c>
      <c r="N39" s="31">
        <v>52819888</v>
      </c>
      <c r="O39" s="31">
        <v>53002596</v>
      </c>
      <c r="P39" s="31">
        <v>53175800</v>
      </c>
      <c r="Q39" s="31">
        <v>53341084</v>
      </c>
      <c r="R39" s="31">
        <v>53500064</v>
      </c>
      <c r="S39" s="31">
        <v>53653884</v>
      </c>
      <c r="T39" s="31">
        <v>53803768</v>
      </c>
      <c r="U39" s="31">
        <v>53950472</v>
      </c>
      <c r="V39" s="31">
        <v>54094740</v>
      </c>
      <c r="W39" s="31">
        <v>54237064</v>
      </c>
      <c r="X39" s="31">
        <v>54378428</v>
      </c>
      <c r="Y39" s="31">
        <v>54518988</v>
      </c>
      <c r="Z39" s="31">
        <v>54659288</v>
      </c>
      <c r="AA39" s="31">
        <v>54799604</v>
      </c>
      <c r="AB39" s="31">
        <v>54940228</v>
      </c>
      <c r="AC39" s="31">
        <v>55081216</v>
      </c>
      <c r="AD39" s="31">
        <v>55222916</v>
      </c>
      <c r="AE39" s="31">
        <v>55365424</v>
      </c>
      <c r="AF39" s="31">
        <v>55508656</v>
      </c>
      <c r="AG39" s="31">
        <v>55652688</v>
      </c>
      <c r="AH39" s="31">
        <v>55797576</v>
      </c>
      <c r="AI39" s="31">
        <v>55943168</v>
      </c>
      <c r="AJ39" s="31">
        <v>56089756</v>
      </c>
      <c r="AK39" s="31">
        <v>56237260</v>
      </c>
      <c r="AL39" s="31">
        <v>56385564</v>
      </c>
      <c r="AM39" s="31">
        <v>56534788</v>
      </c>
      <c r="AN39" s="31">
        <v>56684988</v>
      </c>
      <c r="AO39" s="31">
        <v>56836116</v>
      </c>
      <c r="AP39" s="31">
        <v>56988144</v>
      </c>
      <c r="AQ39" s="31">
        <v>57141044</v>
      </c>
      <c r="AR39" s="31">
        <v>57295004</v>
      </c>
      <c r="AS39" s="31">
        <v>57449804</v>
      </c>
      <c r="AT39" s="31">
        <v>57605476</v>
      </c>
      <c r="AU39" s="31">
        <v>57762080</v>
      </c>
      <c r="AV39" s="31">
        <v>57919500</v>
      </c>
      <c r="AW39" s="31">
        <v>58077924</v>
      </c>
      <c r="AX39" s="31">
        <v>58237048</v>
      </c>
      <c r="AY39" s="31">
        <v>58396920</v>
      </c>
      <c r="AZ39" s="31">
        <v>58557284</v>
      </c>
      <c r="BA39" s="31">
        <v>58718252</v>
      </c>
      <c r="BB39" s="31">
        <v>58879700</v>
      </c>
      <c r="BC39" s="31">
        <v>59041632</v>
      </c>
      <c r="BD39" s="31">
        <v>59203800</v>
      </c>
      <c r="BE39" s="31">
        <v>59366420</v>
      </c>
      <c r="BF39" s="31">
        <v>59529468</v>
      </c>
      <c r="BG39" s="31">
        <v>59692776</v>
      </c>
      <c r="BH39" s="31">
        <v>59856412</v>
      </c>
      <c r="BI39" s="31">
        <v>60020368</v>
      </c>
      <c r="BJ39" s="31">
        <v>60184932</v>
      </c>
      <c r="BK39" s="31">
        <v>60350140</v>
      </c>
      <c r="BL39" s="31">
        <v>60516068</v>
      </c>
      <c r="BM39" s="31">
        <v>60682556</v>
      </c>
      <c r="BN39" s="31">
        <v>60849756</v>
      </c>
      <c r="BO39" s="31">
        <v>61017384</v>
      </c>
      <c r="BP39" s="31">
        <v>61185632</v>
      </c>
      <c r="BQ39" s="31">
        <v>61354256</v>
      </c>
      <c r="BR39" s="31">
        <v>61523504</v>
      </c>
      <c r="BS39" s="31">
        <v>61693252</v>
      </c>
      <c r="BT39" s="31">
        <v>61863436</v>
      </c>
      <c r="BU39" s="31">
        <v>62034056</v>
      </c>
      <c r="BV39" s="31">
        <v>62205040</v>
      </c>
      <c r="BW39" s="31">
        <v>62376536</v>
      </c>
      <c r="BX39" s="31">
        <v>62548344</v>
      </c>
      <c r="BY39" s="31">
        <v>62720552</v>
      </c>
      <c r="BZ39" s="31">
        <v>62893260</v>
      </c>
      <c r="CA39" s="31">
        <v>63066344</v>
      </c>
      <c r="CB39" s="31">
        <v>63239712</v>
      </c>
      <c r="CC39" s="31">
        <v>63413528</v>
      </c>
      <c r="CD39" s="31">
        <v>63587752</v>
      </c>
      <c r="CE39" s="31">
        <v>63762204</v>
      </c>
      <c r="CF39" s="31">
        <v>63937116</v>
      </c>
      <c r="CG39" s="31">
        <v>64112312</v>
      </c>
      <c r="CH39" s="31">
        <v>64287716</v>
      </c>
      <c r="CI39" s="31">
        <v>64463392</v>
      </c>
      <c r="CJ39" s="31">
        <v>64639404</v>
      </c>
      <c r="CK39" s="31">
        <v>64815464</v>
      </c>
      <c r="CL39" s="31">
        <v>64991904</v>
      </c>
      <c r="CM39" s="31">
        <v>65168584</v>
      </c>
      <c r="CN39" s="31">
        <v>65345492</v>
      </c>
      <c r="CO39" s="31">
        <v>65522712</v>
      </c>
      <c r="CP39" s="31">
        <v>65700248</v>
      </c>
      <c r="CQ39" s="31">
        <v>65877984</v>
      </c>
      <c r="CR39" s="31">
        <v>66056136</v>
      </c>
      <c r="CS39" s="31">
        <v>66234568</v>
      </c>
      <c r="CT39" s="31">
        <v>66413632</v>
      </c>
      <c r="CU39" s="31">
        <v>66593108</v>
      </c>
      <c r="CV39" s="31">
        <v>66773084</v>
      </c>
      <c r="CW39" s="31">
        <v>66953644</v>
      </c>
      <c r="CX39" s="31">
        <v>67134744</v>
      </c>
    </row>
    <row r="40" spans="1:102" x14ac:dyDescent="0.25">
      <c r="A40" s="31" t="s">
        <v>1306</v>
      </c>
      <c r="B40" s="31">
        <v>1635540.25</v>
      </c>
      <c r="C40" s="31">
        <v>1635540.25</v>
      </c>
      <c r="D40" s="31">
        <v>1652676</v>
      </c>
      <c r="E40" s="31">
        <v>1668134.13</v>
      </c>
      <c r="F40" s="31">
        <v>1681962.88</v>
      </c>
      <c r="G40" s="31">
        <v>1694310.5</v>
      </c>
      <c r="H40" s="31">
        <v>1705347.75</v>
      </c>
      <c r="I40" s="31">
        <v>1715242.25</v>
      </c>
      <c r="J40" s="31">
        <v>1724150.5</v>
      </c>
      <c r="K40" s="31">
        <v>1732249.63</v>
      </c>
      <c r="L40" s="31">
        <v>1739729.5</v>
      </c>
      <c r="M40" s="31">
        <v>1746691.13</v>
      </c>
      <c r="N40" s="31">
        <v>1753224.13</v>
      </c>
      <c r="O40" s="31">
        <v>1759407.75</v>
      </c>
      <c r="P40" s="31">
        <v>1765304.25</v>
      </c>
      <c r="Q40" s="31">
        <v>1770976.13</v>
      </c>
      <c r="R40" s="31">
        <v>1776473.5</v>
      </c>
      <c r="S40" s="31">
        <v>1781834.38</v>
      </c>
      <c r="T40" s="31">
        <v>1787100.5</v>
      </c>
      <c r="U40" s="31">
        <v>1792298.13</v>
      </c>
      <c r="V40" s="31">
        <v>1797452.75</v>
      </c>
      <c r="W40" s="31">
        <v>1802584.13</v>
      </c>
      <c r="X40" s="31">
        <v>1807714.38</v>
      </c>
      <c r="Y40" s="31">
        <v>1812863</v>
      </c>
      <c r="Z40" s="31">
        <v>1818030.88</v>
      </c>
      <c r="AA40" s="31">
        <v>1823240</v>
      </c>
      <c r="AB40" s="31">
        <v>1828487.5</v>
      </c>
      <c r="AC40" s="31">
        <v>1833782.38</v>
      </c>
      <c r="AD40" s="31">
        <v>1839128.63</v>
      </c>
      <c r="AE40" s="31">
        <v>1844529.13</v>
      </c>
      <c r="AF40" s="31">
        <v>1849982</v>
      </c>
      <c r="AG40" s="31">
        <v>1855485.63</v>
      </c>
      <c r="AH40" s="31">
        <v>1861036.75</v>
      </c>
      <c r="AI40" s="31">
        <v>1866635.63</v>
      </c>
      <c r="AJ40" s="31">
        <v>1872282.88</v>
      </c>
      <c r="AK40" s="31">
        <v>1877977.88</v>
      </c>
      <c r="AL40" s="31">
        <v>1883713.13</v>
      </c>
      <c r="AM40" s="31">
        <v>1889499.75</v>
      </c>
      <c r="AN40" s="31">
        <v>1895321.38</v>
      </c>
      <c r="AO40" s="31">
        <v>1901192</v>
      </c>
      <c r="AP40" s="31">
        <v>1907099</v>
      </c>
      <c r="AQ40" s="31">
        <v>1913049.63</v>
      </c>
      <c r="AR40" s="31">
        <v>1919033.88</v>
      </c>
      <c r="AS40" s="31">
        <v>1925056.25</v>
      </c>
      <c r="AT40" s="31">
        <v>1931113.75</v>
      </c>
      <c r="AU40" s="31">
        <v>1937202</v>
      </c>
      <c r="AV40" s="31">
        <v>1943326.63</v>
      </c>
      <c r="AW40" s="31">
        <v>1949481.75</v>
      </c>
      <c r="AX40" s="31">
        <v>1955665.5</v>
      </c>
      <c r="AY40" s="31">
        <v>1961870</v>
      </c>
      <c r="AZ40" s="31">
        <v>1968093.13</v>
      </c>
      <c r="BA40" s="31">
        <v>1974333.38</v>
      </c>
      <c r="BB40" s="31">
        <v>1980587.38</v>
      </c>
      <c r="BC40" s="31">
        <v>1986850.5</v>
      </c>
      <c r="BD40" s="31">
        <v>1993125</v>
      </c>
      <c r="BE40" s="31">
        <v>1999405.25</v>
      </c>
      <c r="BF40" s="31">
        <v>2005696.5</v>
      </c>
      <c r="BG40" s="31">
        <v>2011993.13</v>
      </c>
      <c r="BH40" s="31">
        <v>2018294.5</v>
      </c>
      <c r="BI40" s="31">
        <v>2024597.38</v>
      </c>
      <c r="BJ40" s="31">
        <v>2030917.75</v>
      </c>
      <c r="BK40" s="31">
        <v>2037253.38</v>
      </c>
      <c r="BL40" s="31">
        <v>2043602.88</v>
      </c>
      <c r="BM40" s="31">
        <v>2049963.88</v>
      </c>
      <c r="BN40" s="31">
        <v>2056337.38</v>
      </c>
      <c r="BO40" s="31">
        <v>2062725</v>
      </c>
      <c r="BP40" s="31">
        <v>2069122</v>
      </c>
      <c r="BQ40" s="31">
        <v>2075527.5</v>
      </c>
      <c r="BR40" s="31">
        <v>2081943.63</v>
      </c>
      <c r="BS40" s="31">
        <v>2088364</v>
      </c>
      <c r="BT40" s="31">
        <v>2094796.5</v>
      </c>
      <c r="BU40" s="31">
        <v>2101233.75</v>
      </c>
      <c r="BV40" s="31">
        <v>2107677.75</v>
      </c>
      <c r="BW40" s="31">
        <v>2114128.75</v>
      </c>
      <c r="BX40" s="31">
        <v>2120582.25</v>
      </c>
      <c r="BY40" s="31">
        <v>2127045</v>
      </c>
      <c r="BZ40" s="31">
        <v>2133511</v>
      </c>
      <c r="CA40" s="31">
        <v>2139984.25</v>
      </c>
      <c r="CB40" s="31">
        <v>2146466.75</v>
      </c>
      <c r="CC40" s="31">
        <v>2152948.75</v>
      </c>
      <c r="CD40" s="31">
        <v>2159434.5</v>
      </c>
      <c r="CE40" s="31">
        <v>2165927.75</v>
      </c>
      <c r="CF40" s="31">
        <v>2172426</v>
      </c>
      <c r="CG40" s="31">
        <v>2178925.25</v>
      </c>
      <c r="CH40" s="31">
        <v>2185429</v>
      </c>
      <c r="CI40" s="31">
        <v>2191930</v>
      </c>
      <c r="CJ40" s="31">
        <v>2198435.5</v>
      </c>
      <c r="CK40" s="31">
        <v>2204940.25</v>
      </c>
      <c r="CL40" s="31">
        <v>2211446.25</v>
      </c>
      <c r="CM40" s="31">
        <v>2217957.25</v>
      </c>
      <c r="CN40" s="31">
        <v>2224467</v>
      </c>
      <c r="CO40" s="31">
        <v>2230980.75</v>
      </c>
      <c r="CP40" s="31">
        <v>2237498.75</v>
      </c>
      <c r="CQ40" s="31">
        <v>2244017</v>
      </c>
      <c r="CR40" s="31">
        <v>2250541.75</v>
      </c>
      <c r="CS40" s="31">
        <v>2257073.25</v>
      </c>
      <c r="CT40" s="31">
        <v>2263617.25</v>
      </c>
      <c r="CU40" s="31">
        <v>2270170.75</v>
      </c>
      <c r="CV40" s="31">
        <v>2276741.75</v>
      </c>
      <c r="CW40" s="31">
        <v>2283320.25</v>
      </c>
      <c r="CX40" s="31">
        <v>2289914.75</v>
      </c>
    </row>
    <row r="41" spans="1:102" x14ac:dyDescent="0.25">
      <c r="A41" s="31" t="s">
        <v>1307</v>
      </c>
      <c r="B41" s="31">
        <v>940352.06</v>
      </c>
      <c r="C41" s="31">
        <v>940352.06</v>
      </c>
      <c r="D41" s="31">
        <v>961425.19</v>
      </c>
      <c r="E41" s="31">
        <v>980872.63</v>
      </c>
      <c r="F41" s="31">
        <v>998878.13</v>
      </c>
      <c r="G41" s="31">
        <v>1015642.69</v>
      </c>
      <c r="H41" s="31">
        <v>1031328.88</v>
      </c>
      <c r="I41" s="31">
        <v>1046061.25</v>
      </c>
      <c r="J41" s="31">
        <v>1059960</v>
      </c>
      <c r="K41" s="31">
        <v>1073138.1299999999</v>
      </c>
      <c r="L41" s="31">
        <v>1085727.3799999999</v>
      </c>
      <c r="M41" s="31">
        <v>1097796.6299999999</v>
      </c>
      <c r="N41" s="31">
        <v>1109414.25</v>
      </c>
      <c r="O41" s="31">
        <v>1120635.1299999999</v>
      </c>
      <c r="P41" s="31">
        <v>1131508.3799999999</v>
      </c>
      <c r="Q41" s="31">
        <v>1142076</v>
      </c>
      <c r="R41" s="31">
        <v>1152371.6299999999</v>
      </c>
      <c r="S41" s="31">
        <v>1162430.1299999999</v>
      </c>
      <c r="T41" s="31">
        <v>1172274.8799999999</v>
      </c>
      <c r="U41" s="31">
        <v>1181929.5</v>
      </c>
      <c r="V41" s="31">
        <v>1191413.3799999999</v>
      </c>
      <c r="W41" s="31">
        <v>1200740</v>
      </c>
      <c r="X41" s="31">
        <v>1209927.3799999999</v>
      </c>
      <c r="Y41" s="31">
        <v>1218987.1299999999</v>
      </c>
      <c r="Z41" s="31">
        <v>1227928.8799999999</v>
      </c>
      <c r="AA41" s="31">
        <v>1236763.8799999999</v>
      </c>
      <c r="AB41" s="31">
        <v>1245501.3799999999</v>
      </c>
      <c r="AC41" s="31">
        <v>1254145.5</v>
      </c>
      <c r="AD41" s="31">
        <v>1262706.6299999999</v>
      </c>
      <c r="AE41" s="31">
        <v>1271187.6299999999</v>
      </c>
      <c r="AF41" s="31">
        <v>1279594.3799999999</v>
      </c>
      <c r="AG41" s="31">
        <v>1287932.75</v>
      </c>
      <c r="AH41" s="31">
        <v>1296206</v>
      </c>
      <c r="AI41" s="31">
        <v>1304421.8799999999</v>
      </c>
      <c r="AJ41" s="31">
        <v>1312577.1299999999</v>
      </c>
      <c r="AK41" s="31">
        <v>1320674.75</v>
      </c>
      <c r="AL41" s="31">
        <v>1328716.6299999999</v>
      </c>
      <c r="AM41" s="31">
        <v>1336711.1299999999</v>
      </c>
      <c r="AN41" s="31">
        <v>1344651.63</v>
      </c>
      <c r="AO41" s="31">
        <v>1352545.63</v>
      </c>
      <c r="AP41" s="31">
        <v>1360390.38</v>
      </c>
      <c r="AQ41" s="31">
        <v>1368186.63</v>
      </c>
      <c r="AR41" s="31">
        <v>1375940.13</v>
      </c>
      <c r="AS41" s="31">
        <v>1383648.5</v>
      </c>
      <c r="AT41" s="31">
        <v>1391316.25</v>
      </c>
      <c r="AU41" s="31">
        <v>1398939</v>
      </c>
      <c r="AV41" s="31">
        <v>1406520.75</v>
      </c>
      <c r="AW41" s="31">
        <v>1414065</v>
      </c>
      <c r="AX41" s="31">
        <v>1421564.88</v>
      </c>
      <c r="AY41" s="31">
        <v>1429027.88</v>
      </c>
      <c r="AZ41" s="31">
        <v>1436451.13</v>
      </c>
      <c r="BA41" s="31">
        <v>1443837.38</v>
      </c>
      <c r="BB41" s="31">
        <v>1451182.25</v>
      </c>
      <c r="BC41" s="31">
        <v>1458493.5</v>
      </c>
      <c r="BD41" s="31">
        <v>1465763.5</v>
      </c>
      <c r="BE41" s="31">
        <v>1472994.75</v>
      </c>
      <c r="BF41" s="31">
        <v>1480189.75</v>
      </c>
      <c r="BG41" s="31">
        <v>1487345.25</v>
      </c>
      <c r="BH41" s="31">
        <v>1494463.75</v>
      </c>
      <c r="BI41" s="31">
        <v>1501545.88</v>
      </c>
      <c r="BJ41" s="31">
        <v>1508601.75</v>
      </c>
      <c r="BK41" s="31">
        <v>1515640.38</v>
      </c>
      <c r="BL41" s="31">
        <v>1522655.75</v>
      </c>
      <c r="BM41" s="31">
        <v>1529648.75</v>
      </c>
      <c r="BN41" s="31">
        <v>1536617.88</v>
      </c>
      <c r="BO41" s="31">
        <v>1543565.25</v>
      </c>
      <c r="BP41" s="31">
        <v>1550494.88</v>
      </c>
      <c r="BQ41" s="31">
        <v>1557400</v>
      </c>
      <c r="BR41" s="31">
        <v>1564285.13</v>
      </c>
      <c r="BS41" s="31">
        <v>1571149.5</v>
      </c>
      <c r="BT41" s="31">
        <v>1577991</v>
      </c>
      <c r="BU41" s="31">
        <v>1584810.63</v>
      </c>
      <c r="BV41" s="31">
        <v>1591608.5</v>
      </c>
      <c r="BW41" s="31">
        <v>1598385.75</v>
      </c>
      <c r="BX41" s="31">
        <v>1605141.88</v>
      </c>
      <c r="BY41" s="31">
        <v>1611879.13</v>
      </c>
      <c r="BZ41" s="31">
        <v>1618597</v>
      </c>
      <c r="CA41" s="31">
        <v>1625295.88</v>
      </c>
      <c r="CB41" s="31">
        <v>1631975.75</v>
      </c>
      <c r="CC41" s="31">
        <v>1638636</v>
      </c>
      <c r="CD41" s="31">
        <v>1645275.38</v>
      </c>
      <c r="CE41" s="31">
        <v>1651900.13</v>
      </c>
      <c r="CF41" s="31">
        <v>1658511.63</v>
      </c>
      <c r="CG41" s="31">
        <v>1665107.5</v>
      </c>
      <c r="CH41" s="31">
        <v>1671688.88</v>
      </c>
      <c r="CI41" s="31">
        <v>1678255.88</v>
      </c>
      <c r="CJ41" s="31">
        <v>1684808.63</v>
      </c>
      <c r="CK41" s="31">
        <v>1691349.63</v>
      </c>
      <c r="CL41" s="31">
        <v>1697878</v>
      </c>
      <c r="CM41" s="31">
        <v>1704394.75</v>
      </c>
      <c r="CN41" s="31">
        <v>1710900.88</v>
      </c>
      <c r="CO41" s="31">
        <v>1717398</v>
      </c>
      <c r="CP41" s="31">
        <v>1723884.63</v>
      </c>
      <c r="CQ41" s="31">
        <v>1730361</v>
      </c>
      <c r="CR41" s="31">
        <v>1736828.25</v>
      </c>
      <c r="CS41" s="31">
        <v>1743291.63</v>
      </c>
      <c r="CT41" s="31">
        <v>1749745.75</v>
      </c>
      <c r="CU41" s="31">
        <v>1756194.13</v>
      </c>
      <c r="CV41" s="31">
        <v>1762635</v>
      </c>
      <c r="CW41" s="31">
        <v>1769069.5</v>
      </c>
      <c r="CX41" s="31">
        <v>1775500.63</v>
      </c>
    </row>
    <row r="42" spans="1:102" x14ac:dyDescent="0.25">
      <c r="A42" s="31" t="s">
        <v>1308</v>
      </c>
      <c r="B42" s="31">
        <v>5900240.5</v>
      </c>
      <c r="C42" s="31">
        <v>5900240.5</v>
      </c>
      <c r="D42" s="31">
        <v>6018697</v>
      </c>
      <c r="E42" s="31">
        <v>6131609.5</v>
      </c>
      <c r="F42" s="31">
        <v>6239484</v>
      </c>
      <c r="G42" s="31">
        <v>6342945</v>
      </c>
      <c r="H42" s="31">
        <v>6442624</v>
      </c>
      <c r="I42" s="31">
        <v>6539006</v>
      </c>
      <c r="J42" s="31">
        <v>6632561</v>
      </c>
      <c r="K42" s="31">
        <v>6723754</v>
      </c>
      <c r="L42" s="31">
        <v>6813196</v>
      </c>
      <c r="M42" s="31">
        <v>6901088.5</v>
      </c>
      <c r="N42" s="31">
        <v>6987655.5</v>
      </c>
      <c r="O42" s="31">
        <v>7073083.5</v>
      </c>
      <c r="P42" s="31">
        <v>7157460.5</v>
      </c>
      <c r="Q42" s="31">
        <v>7240929.5</v>
      </c>
      <c r="R42" s="31">
        <v>7323535.5</v>
      </c>
      <c r="S42" s="31">
        <v>7405353</v>
      </c>
      <c r="T42" s="31">
        <v>7486447.5</v>
      </c>
      <c r="U42" s="31">
        <v>7566851.5</v>
      </c>
      <c r="V42" s="31">
        <v>7646542</v>
      </c>
      <c r="W42" s="31">
        <v>7725566</v>
      </c>
      <c r="X42" s="31">
        <v>7803946</v>
      </c>
      <c r="Y42" s="31">
        <v>7881695.5</v>
      </c>
      <c r="Z42" s="31">
        <v>7958802.5</v>
      </c>
      <c r="AA42" s="31">
        <v>8035262</v>
      </c>
      <c r="AB42" s="31">
        <v>8111088</v>
      </c>
      <c r="AC42" s="31">
        <v>8186280.5</v>
      </c>
      <c r="AD42" s="31">
        <v>8260795</v>
      </c>
      <c r="AE42" s="31">
        <v>8334675</v>
      </c>
      <c r="AF42" s="31">
        <v>8407881</v>
      </c>
      <c r="AG42" s="31">
        <v>8480381</v>
      </c>
      <c r="AH42" s="31">
        <v>8552183</v>
      </c>
      <c r="AI42" s="31">
        <v>8623297</v>
      </c>
      <c r="AJ42" s="31">
        <v>8693670</v>
      </c>
      <c r="AK42" s="31">
        <v>8763337</v>
      </c>
      <c r="AL42" s="31">
        <v>8832295</v>
      </c>
      <c r="AM42" s="31">
        <v>8900513</v>
      </c>
      <c r="AN42" s="31">
        <v>8968015</v>
      </c>
      <c r="AO42" s="31">
        <v>9034787</v>
      </c>
      <c r="AP42" s="31">
        <v>9100844</v>
      </c>
      <c r="AQ42" s="31">
        <v>9166165</v>
      </c>
      <c r="AR42" s="31">
        <v>9230773</v>
      </c>
      <c r="AS42" s="31">
        <v>9294674</v>
      </c>
      <c r="AT42" s="31">
        <v>9357856</v>
      </c>
      <c r="AU42" s="31">
        <v>9420328</v>
      </c>
      <c r="AV42" s="31">
        <v>9482111</v>
      </c>
      <c r="AW42" s="31">
        <v>9543208</v>
      </c>
      <c r="AX42" s="31">
        <v>9603599</v>
      </c>
      <c r="AY42" s="31">
        <v>9663302</v>
      </c>
      <c r="AZ42" s="31">
        <v>9722325</v>
      </c>
      <c r="BA42" s="31">
        <v>9780648</v>
      </c>
      <c r="BB42" s="31">
        <v>9838252</v>
      </c>
      <c r="BC42" s="31">
        <v>9895195</v>
      </c>
      <c r="BD42" s="31">
        <v>9951460</v>
      </c>
      <c r="BE42" s="31">
        <v>10007019</v>
      </c>
      <c r="BF42" s="31">
        <v>10061931</v>
      </c>
      <c r="BG42" s="31">
        <v>10116201</v>
      </c>
      <c r="BH42" s="31">
        <v>10169790</v>
      </c>
      <c r="BI42" s="31">
        <v>10222771</v>
      </c>
      <c r="BJ42" s="31">
        <v>10275165</v>
      </c>
      <c r="BK42" s="31">
        <v>10327068</v>
      </c>
      <c r="BL42" s="31">
        <v>10378413</v>
      </c>
      <c r="BM42" s="31">
        <v>10429236</v>
      </c>
      <c r="BN42" s="31">
        <v>10479571</v>
      </c>
      <c r="BO42" s="31">
        <v>10529365</v>
      </c>
      <c r="BP42" s="31">
        <v>10578684</v>
      </c>
      <c r="BQ42" s="31">
        <v>10627536</v>
      </c>
      <c r="BR42" s="31">
        <v>10675885</v>
      </c>
      <c r="BS42" s="31">
        <v>10723780</v>
      </c>
      <c r="BT42" s="31">
        <v>10771229</v>
      </c>
      <c r="BU42" s="31">
        <v>10818206</v>
      </c>
      <c r="BV42" s="31">
        <v>10864770</v>
      </c>
      <c r="BW42" s="31">
        <v>10910877</v>
      </c>
      <c r="BX42" s="31">
        <v>10956579</v>
      </c>
      <c r="BY42" s="31">
        <v>11001906</v>
      </c>
      <c r="BZ42" s="31">
        <v>11046765</v>
      </c>
      <c r="CA42" s="31">
        <v>11091293</v>
      </c>
      <c r="CB42" s="31">
        <v>11135426</v>
      </c>
      <c r="CC42" s="31">
        <v>11179203</v>
      </c>
      <c r="CD42" s="31">
        <v>11222598</v>
      </c>
      <c r="CE42" s="31">
        <v>11265694</v>
      </c>
      <c r="CF42" s="31">
        <v>11308434</v>
      </c>
      <c r="CG42" s="31">
        <v>11350796</v>
      </c>
      <c r="CH42" s="31">
        <v>11392882</v>
      </c>
      <c r="CI42" s="31">
        <v>11434628</v>
      </c>
      <c r="CJ42" s="31">
        <v>11476040</v>
      </c>
      <c r="CK42" s="31">
        <v>11517184</v>
      </c>
      <c r="CL42" s="31">
        <v>11557992</v>
      </c>
      <c r="CM42" s="31">
        <v>11598546</v>
      </c>
      <c r="CN42" s="31">
        <v>11638819</v>
      </c>
      <c r="CO42" s="31">
        <v>11678842</v>
      </c>
      <c r="CP42" s="31">
        <v>11718590</v>
      </c>
      <c r="CQ42" s="31">
        <v>11758132</v>
      </c>
      <c r="CR42" s="31">
        <v>11797418</v>
      </c>
      <c r="CS42" s="31">
        <v>11836507</v>
      </c>
      <c r="CT42" s="31">
        <v>11875370</v>
      </c>
      <c r="CU42" s="31">
        <v>11914117</v>
      </c>
      <c r="CV42" s="31">
        <v>11952651</v>
      </c>
      <c r="CW42" s="31">
        <v>11991025</v>
      </c>
      <c r="CX42" s="31">
        <v>12029285</v>
      </c>
    </row>
    <row r="43" spans="1:102" x14ac:dyDescent="0.25">
      <c r="A43" s="31" t="s">
        <v>1309</v>
      </c>
      <c r="B43" s="31">
        <v>4810792.5</v>
      </c>
      <c r="C43" s="31">
        <v>4810792.5</v>
      </c>
      <c r="D43" s="31">
        <v>4889247.5</v>
      </c>
      <c r="E43" s="31">
        <v>4965536</v>
      </c>
      <c r="F43" s="31">
        <v>5039706</v>
      </c>
      <c r="G43" s="31">
        <v>5111921</v>
      </c>
      <c r="H43" s="31">
        <v>5182362</v>
      </c>
      <c r="I43" s="31">
        <v>5251203.5</v>
      </c>
      <c r="J43" s="31">
        <v>5318564</v>
      </c>
      <c r="K43" s="31">
        <v>5384681</v>
      </c>
      <c r="L43" s="31">
        <v>5449828</v>
      </c>
      <c r="M43" s="31">
        <v>5514101.5</v>
      </c>
      <c r="N43" s="31">
        <v>5577548.5</v>
      </c>
      <c r="O43" s="31">
        <v>5640214.5</v>
      </c>
      <c r="P43" s="31">
        <v>5702133.5</v>
      </c>
      <c r="Q43" s="31">
        <v>5763354.5</v>
      </c>
      <c r="R43" s="31">
        <v>5823884</v>
      </c>
      <c r="S43" s="31">
        <v>5883762.5</v>
      </c>
      <c r="T43" s="31">
        <v>5943007</v>
      </c>
      <c r="U43" s="31">
        <v>6001609</v>
      </c>
      <c r="V43" s="31">
        <v>6059598</v>
      </c>
      <c r="W43" s="31">
        <v>6116976</v>
      </c>
      <c r="X43" s="31">
        <v>6173731.5</v>
      </c>
      <c r="Y43" s="31">
        <v>6229918</v>
      </c>
      <c r="Z43" s="31">
        <v>6285511</v>
      </c>
      <c r="AA43" s="31">
        <v>6340553</v>
      </c>
      <c r="AB43" s="31">
        <v>6394999.5</v>
      </c>
      <c r="AC43" s="31">
        <v>6448904</v>
      </c>
      <c r="AD43" s="31">
        <v>6502224.5</v>
      </c>
      <c r="AE43" s="31">
        <v>6554993</v>
      </c>
      <c r="AF43" s="31">
        <v>6607190.5</v>
      </c>
      <c r="AG43" s="31">
        <v>6658835.5</v>
      </c>
      <c r="AH43" s="31">
        <v>6709906.5</v>
      </c>
      <c r="AI43" s="31">
        <v>6760413</v>
      </c>
      <c r="AJ43" s="31">
        <v>6810363</v>
      </c>
      <c r="AK43" s="31">
        <v>6859756</v>
      </c>
      <c r="AL43" s="31">
        <v>6908613</v>
      </c>
      <c r="AM43" s="31">
        <v>6956924</v>
      </c>
      <c r="AN43" s="31">
        <v>7004698.5</v>
      </c>
      <c r="AO43" s="31">
        <v>7051936.5</v>
      </c>
      <c r="AP43" s="31">
        <v>7098670</v>
      </c>
      <c r="AQ43" s="31">
        <v>7144878</v>
      </c>
      <c r="AR43" s="31">
        <v>7190591.5</v>
      </c>
      <c r="AS43" s="31">
        <v>7235809</v>
      </c>
      <c r="AT43" s="31">
        <v>7280524</v>
      </c>
      <c r="AU43" s="31">
        <v>7324770.5</v>
      </c>
      <c r="AV43" s="31">
        <v>7368551.5</v>
      </c>
      <c r="AW43" s="31">
        <v>7411864.5</v>
      </c>
      <c r="AX43" s="31">
        <v>7454735</v>
      </c>
      <c r="AY43" s="31">
        <v>7497142</v>
      </c>
      <c r="AZ43" s="31">
        <v>7539094.5</v>
      </c>
      <c r="BA43" s="31">
        <v>7580602</v>
      </c>
      <c r="BB43" s="31">
        <v>7621656</v>
      </c>
      <c r="BC43" s="31">
        <v>7662283</v>
      </c>
      <c r="BD43" s="31">
        <v>7702465.5</v>
      </c>
      <c r="BE43" s="31">
        <v>7742233.5</v>
      </c>
      <c r="BF43" s="31">
        <v>7781577.5</v>
      </c>
      <c r="BG43" s="31">
        <v>7820527</v>
      </c>
      <c r="BH43" s="31">
        <v>7859076.5</v>
      </c>
      <c r="BI43" s="31">
        <v>7897219</v>
      </c>
      <c r="BJ43" s="31">
        <v>7935054</v>
      </c>
      <c r="BK43" s="31">
        <v>7972566</v>
      </c>
      <c r="BL43" s="31">
        <v>8009777</v>
      </c>
      <c r="BM43" s="31">
        <v>8046661.5</v>
      </c>
      <c r="BN43" s="31">
        <v>8083282.5</v>
      </c>
      <c r="BO43" s="31">
        <v>8119602</v>
      </c>
      <c r="BP43" s="31">
        <v>8155635.5</v>
      </c>
      <c r="BQ43" s="31">
        <v>8191400</v>
      </c>
      <c r="BR43" s="31">
        <v>8226887</v>
      </c>
      <c r="BS43" s="31">
        <v>8262144.5</v>
      </c>
      <c r="BT43" s="31">
        <v>8297128.5</v>
      </c>
      <c r="BU43" s="31">
        <v>8331860</v>
      </c>
      <c r="BV43" s="31">
        <v>8366371</v>
      </c>
      <c r="BW43" s="31">
        <v>8400632</v>
      </c>
      <c r="BX43" s="31">
        <v>8434650</v>
      </c>
      <c r="BY43" s="31">
        <v>8468470</v>
      </c>
      <c r="BZ43" s="31">
        <v>8502083</v>
      </c>
      <c r="CA43" s="31">
        <v>8535489</v>
      </c>
      <c r="CB43" s="31">
        <v>8568696</v>
      </c>
      <c r="CC43" s="31">
        <v>8601699</v>
      </c>
      <c r="CD43" s="31">
        <v>8634507</v>
      </c>
      <c r="CE43" s="31">
        <v>8667156</v>
      </c>
      <c r="CF43" s="31">
        <v>8699607</v>
      </c>
      <c r="CG43" s="31">
        <v>8731909</v>
      </c>
      <c r="CH43" s="31">
        <v>8764016</v>
      </c>
      <c r="CI43" s="31">
        <v>8795986</v>
      </c>
      <c r="CJ43" s="31">
        <v>8827767</v>
      </c>
      <c r="CK43" s="31">
        <v>8859389</v>
      </c>
      <c r="CL43" s="31">
        <v>8890872</v>
      </c>
      <c r="CM43" s="31">
        <v>8922204</v>
      </c>
      <c r="CN43" s="31">
        <v>8953397</v>
      </c>
      <c r="CO43" s="31">
        <v>8984481</v>
      </c>
      <c r="CP43" s="31">
        <v>9015425</v>
      </c>
      <c r="CQ43" s="31">
        <v>9046252</v>
      </c>
      <c r="CR43" s="31">
        <v>9076953</v>
      </c>
      <c r="CS43" s="31">
        <v>9107557</v>
      </c>
      <c r="CT43" s="31">
        <v>9138106</v>
      </c>
      <c r="CU43" s="31">
        <v>9168554</v>
      </c>
      <c r="CV43" s="31">
        <v>9198951</v>
      </c>
      <c r="CW43" s="31">
        <v>9229267</v>
      </c>
      <c r="CX43" s="31">
        <v>9259521</v>
      </c>
    </row>
    <row r="44" spans="1:102" x14ac:dyDescent="0.25">
      <c r="A44" s="31" t="s">
        <v>1310</v>
      </c>
      <c r="B44" s="31">
        <v>116211.26</v>
      </c>
      <c r="C44" s="31">
        <v>116211.26</v>
      </c>
      <c r="D44" s="31">
        <v>118050.29</v>
      </c>
      <c r="E44" s="31">
        <v>119906.81</v>
      </c>
      <c r="F44" s="31">
        <v>121774.05</v>
      </c>
      <c r="G44" s="31">
        <v>123656.19</v>
      </c>
      <c r="H44" s="31">
        <v>125553.91</v>
      </c>
      <c r="I44" s="31">
        <v>127464.17</v>
      </c>
      <c r="J44" s="31">
        <v>129386.52</v>
      </c>
      <c r="K44" s="31">
        <v>131322.28</v>
      </c>
      <c r="L44" s="31">
        <v>133275.16</v>
      </c>
      <c r="M44" s="31">
        <v>135243.35999999999</v>
      </c>
      <c r="N44" s="31">
        <v>137226.45000000001</v>
      </c>
      <c r="O44" s="31">
        <v>139223.66</v>
      </c>
      <c r="P44" s="31">
        <v>141234.75</v>
      </c>
      <c r="Q44" s="31">
        <v>143258.72</v>
      </c>
      <c r="R44" s="31">
        <v>145294.78</v>
      </c>
      <c r="S44" s="31">
        <v>147340.79999999999</v>
      </c>
      <c r="T44" s="31">
        <v>149396.85999999999</v>
      </c>
      <c r="U44" s="31">
        <v>151462.81</v>
      </c>
      <c r="V44" s="31">
        <v>153535.51999999999</v>
      </c>
      <c r="W44" s="31">
        <v>155615.81</v>
      </c>
      <c r="X44" s="31">
        <v>157701.03</v>
      </c>
      <c r="Y44" s="31">
        <v>159790.53</v>
      </c>
      <c r="Z44" s="31">
        <v>161882.76999999999</v>
      </c>
      <c r="AA44" s="31">
        <v>163977.75</v>
      </c>
      <c r="AB44" s="31">
        <v>166073.48000000001</v>
      </c>
      <c r="AC44" s="31">
        <v>168169.34</v>
      </c>
      <c r="AD44" s="31">
        <v>170264.64</v>
      </c>
      <c r="AE44" s="31">
        <v>172358</v>
      </c>
      <c r="AF44" s="31">
        <v>174449.83</v>
      </c>
      <c r="AG44" s="31">
        <v>176537.97</v>
      </c>
      <c r="AH44" s="31">
        <v>178623.27</v>
      </c>
      <c r="AI44" s="31">
        <v>180704</v>
      </c>
      <c r="AJ44" s="31">
        <v>182780.42</v>
      </c>
      <c r="AK44" s="31">
        <v>184851.17</v>
      </c>
      <c r="AL44" s="31">
        <v>186915.34</v>
      </c>
      <c r="AM44" s="31">
        <v>188973.11</v>
      </c>
      <c r="AN44" s="31">
        <v>191023.8</v>
      </c>
      <c r="AO44" s="31">
        <v>193066.69</v>
      </c>
      <c r="AP44" s="31">
        <v>195100.16</v>
      </c>
      <c r="AQ44" s="31">
        <v>197126.23</v>
      </c>
      <c r="AR44" s="31">
        <v>199141.89</v>
      </c>
      <c r="AS44" s="31">
        <v>201148.75</v>
      </c>
      <c r="AT44" s="31">
        <v>203145.38</v>
      </c>
      <c r="AU44" s="31">
        <v>205131.75</v>
      </c>
      <c r="AV44" s="31">
        <v>207107.64</v>
      </c>
      <c r="AW44" s="31">
        <v>209072.86</v>
      </c>
      <c r="AX44" s="31">
        <v>211026.95</v>
      </c>
      <c r="AY44" s="31">
        <v>212969.66</v>
      </c>
      <c r="AZ44" s="31">
        <v>214900.98</v>
      </c>
      <c r="BA44" s="31">
        <v>216820.81</v>
      </c>
      <c r="BB44" s="31">
        <v>218728.48</v>
      </c>
      <c r="BC44" s="31">
        <v>220624.05</v>
      </c>
      <c r="BD44" s="31">
        <v>222508.19</v>
      </c>
      <c r="BE44" s="31">
        <v>224379.47</v>
      </c>
      <c r="BF44" s="31">
        <v>226238.52</v>
      </c>
      <c r="BG44" s="31">
        <v>228084.23</v>
      </c>
      <c r="BH44" s="31">
        <v>229917.13</v>
      </c>
      <c r="BI44" s="31">
        <v>231737.63</v>
      </c>
      <c r="BJ44" s="31">
        <v>233546.64</v>
      </c>
      <c r="BK44" s="31">
        <v>235345.66</v>
      </c>
      <c r="BL44" s="31">
        <v>237133.38</v>
      </c>
      <c r="BM44" s="31">
        <v>238910.02</v>
      </c>
      <c r="BN44" s="31">
        <v>240676.36</v>
      </c>
      <c r="BO44" s="31">
        <v>242431.63</v>
      </c>
      <c r="BP44" s="31">
        <v>244175.69</v>
      </c>
      <c r="BQ44" s="31">
        <v>245908.38</v>
      </c>
      <c r="BR44" s="31">
        <v>247630.39</v>
      </c>
      <c r="BS44" s="31">
        <v>249341.55</v>
      </c>
      <c r="BT44" s="31">
        <v>251041.23</v>
      </c>
      <c r="BU44" s="31">
        <v>252730.67</v>
      </c>
      <c r="BV44" s="31">
        <v>254408.5</v>
      </c>
      <c r="BW44" s="31">
        <v>256075.55</v>
      </c>
      <c r="BX44" s="31">
        <v>257732.05</v>
      </c>
      <c r="BY44" s="31">
        <v>259378.13</v>
      </c>
      <c r="BZ44" s="31">
        <v>261013.05</v>
      </c>
      <c r="CA44" s="31">
        <v>262638.71999999997</v>
      </c>
      <c r="CB44" s="31">
        <v>264253.46999999997</v>
      </c>
      <c r="CC44" s="31">
        <v>265857.40999999997</v>
      </c>
      <c r="CD44" s="31">
        <v>267451.94</v>
      </c>
      <c r="CE44" s="31">
        <v>269036.94</v>
      </c>
      <c r="CF44" s="31">
        <v>270613.13</v>
      </c>
      <c r="CG44" s="31">
        <v>272179.84000000003</v>
      </c>
      <c r="CH44" s="31">
        <v>273739.06</v>
      </c>
      <c r="CI44" s="31">
        <v>275289.5</v>
      </c>
      <c r="CJ44" s="31">
        <v>276831.81</v>
      </c>
      <c r="CK44" s="31">
        <v>278366.96999999997</v>
      </c>
      <c r="CL44" s="31">
        <v>279893.5</v>
      </c>
      <c r="CM44" s="31">
        <v>281412.78000000003</v>
      </c>
      <c r="CN44" s="31">
        <v>282925.15999999997</v>
      </c>
      <c r="CO44" s="31">
        <v>284429.56</v>
      </c>
      <c r="CP44" s="31">
        <v>285926.84000000003</v>
      </c>
      <c r="CQ44" s="31">
        <v>287418.5</v>
      </c>
      <c r="CR44" s="31">
        <v>288903.34000000003</v>
      </c>
      <c r="CS44" s="31">
        <v>290381.81</v>
      </c>
      <c r="CT44" s="31">
        <v>291853.25</v>
      </c>
      <c r="CU44" s="31">
        <v>293318.09000000003</v>
      </c>
      <c r="CV44" s="31">
        <v>294778.53000000003</v>
      </c>
      <c r="CW44" s="31">
        <v>296232.65999999997</v>
      </c>
      <c r="CX44" s="31">
        <v>297680.13</v>
      </c>
    </row>
    <row r="45" spans="1:102" x14ac:dyDescent="0.25">
      <c r="A45" s="31" t="s">
        <v>1311</v>
      </c>
      <c r="B45" s="31">
        <v>1604530.5</v>
      </c>
      <c r="C45" s="31">
        <v>1604530.5</v>
      </c>
      <c r="D45" s="31">
        <v>1635658.75</v>
      </c>
      <c r="E45" s="31">
        <v>1666109.63</v>
      </c>
      <c r="F45" s="31">
        <v>1695830.13</v>
      </c>
      <c r="G45" s="31">
        <v>1724857.63</v>
      </c>
      <c r="H45" s="31">
        <v>1753237.63</v>
      </c>
      <c r="I45" s="31">
        <v>1781000.25</v>
      </c>
      <c r="J45" s="31">
        <v>1808188</v>
      </c>
      <c r="K45" s="31">
        <v>1834866.25</v>
      </c>
      <c r="L45" s="31">
        <v>1861147.75</v>
      </c>
      <c r="M45" s="31">
        <v>1887063.25</v>
      </c>
      <c r="N45" s="31">
        <v>1912629.5</v>
      </c>
      <c r="O45" s="31">
        <v>1937880.63</v>
      </c>
      <c r="P45" s="31">
        <v>1962836.25</v>
      </c>
      <c r="Q45" s="31">
        <v>1987506.88</v>
      </c>
      <c r="R45" s="31">
        <v>2011915.13</v>
      </c>
      <c r="S45" s="31">
        <v>2036074.25</v>
      </c>
      <c r="T45" s="31">
        <v>2059986.25</v>
      </c>
      <c r="U45" s="31">
        <v>2083670.13</v>
      </c>
      <c r="V45" s="31">
        <v>2107125.25</v>
      </c>
      <c r="W45" s="31">
        <v>2130352</v>
      </c>
      <c r="X45" s="31">
        <v>2153363.75</v>
      </c>
      <c r="Y45" s="31">
        <v>2176164.5</v>
      </c>
      <c r="Z45" s="31">
        <v>2198758.5</v>
      </c>
      <c r="AA45" s="31">
        <v>2221136.75</v>
      </c>
      <c r="AB45" s="31">
        <v>2243318.75</v>
      </c>
      <c r="AC45" s="31">
        <v>2265293.5</v>
      </c>
      <c r="AD45" s="31">
        <v>2287072.5</v>
      </c>
      <c r="AE45" s="31">
        <v>2308650.75</v>
      </c>
      <c r="AF45" s="31">
        <v>2330030.25</v>
      </c>
      <c r="AG45" s="31">
        <v>2351211.5</v>
      </c>
      <c r="AH45" s="31">
        <v>2372192.25</v>
      </c>
      <c r="AI45" s="31">
        <v>2392980.25</v>
      </c>
      <c r="AJ45" s="31">
        <v>2413568</v>
      </c>
      <c r="AK45" s="31">
        <v>2433958.5</v>
      </c>
      <c r="AL45" s="31">
        <v>2454158.25</v>
      </c>
      <c r="AM45" s="31">
        <v>2474164.5</v>
      </c>
      <c r="AN45" s="31">
        <v>2493981.25</v>
      </c>
      <c r="AO45" s="31">
        <v>2513606.5</v>
      </c>
      <c r="AP45" s="31">
        <v>2533041.25</v>
      </c>
      <c r="AQ45" s="31">
        <v>2552293.5</v>
      </c>
      <c r="AR45" s="31">
        <v>2571359.5</v>
      </c>
      <c r="AS45" s="31">
        <v>2590246.75</v>
      </c>
      <c r="AT45" s="31">
        <v>2608956</v>
      </c>
      <c r="AU45" s="31">
        <v>2627483</v>
      </c>
      <c r="AV45" s="31">
        <v>2645841.5</v>
      </c>
      <c r="AW45" s="31">
        <v>2664016.25</v>
      </c>
      <c r="AX45" s="31">
        <v>2682028.75</v>
      </c>
      <c r="AY45" s="31">
        <v>2699863.75</v>
      </c>
      <c r="AZ45" s="31">
        <v>2717533</v>
      </c>
      <c r="BA45" s="31">
        <v>2735033</v>
      </c>
      <c r="BB45" s="31">
        <v>2752355.5</v>
      </c>
      <c r="BC45" s="31">
        <v>2769521.5</v>
      </c>
      <c r="BD45" s="31">
        <v>2786525.25</v>
      </c>
      <c r="BE45" s="31">
        <v>2803360.5</v>
      </c>
      <c r="BF45" s="31">
        <v>2820031.5</v>
      </c>
      <c r="BG45" s="31">
        <v>2836551</v>
      </c>
      <c r="BH45" s="31">
        <v>2852915.25</v>
      </c>
      <c r="BI45" s="31">
        <v>2869121.5</v>
      </c>
      <c r="BJ45" s="31">
        <v>2885194.75</v>
      </c>
      <c r="BK45" s="31">
        <v>2901152.25</v>
      </c>
      <c r="BL45" s="31">
        <v>2916981.75</v>
      </c>
      <c r="BM45" s="31">
        <v>2932686.25</v>
      </c>
      <c r="BN45" s="31">
        <v>2948280</v>
      </c>
      <c r="BO45" s="31">
        <v>2963762.75</v>
      </c>
      <c r="BP45" s="31">
        <v>2979113</v>
      </c>
      <c r="BQ45" s="31">
        <v>2994360.75</v>
      </c>
      <c r="BR45" s="31">
        <v>3009493.25</v>
      </c>
      <c r="BS45" s="31">
        <v>3024519.25</v>
      </c>
      <c r="BT45" s="31">
        <v>3039436.75</v>
      </c>
      <c r="BU45" s="31">
        <v>3054246</v>
      </c>
      <c r="BV45" s="31">
        <v>3068958.5</v>
      </c>
      <c r="BW45" s="31">
        <v>3083567.5</v>
      </c>
      <c r="BX45" s="31">
        <v>3098079.75</v>
      </c>
      <c r="BY45" s="31">
        <v>3112489.75</v>
      </c>
      <c r="BZ45" s="31">
        <v>3126808.75</v>
      </c>
      <c r="CA45" s="31">
        <v>3141046.75</v>
      </c>
      <c r="CB45" s="31">
        <v>3155185.75</v>
      </c>
      <c r="CC45" s="31">
        <v>3169233.75</v>
      </c>
      <c r="CD45" s="31">
        <v>3183209.5</v>
      </c>
      <c r="CE45" s="31">
        <v>3197094.25</v>
      </c>
      <c r="CF45" s="31">
        <v>3210910.75</v>
      </c>
      <c r="CG45" s="31">
        <v>3224641</v>
      </c>
      <c r="CH45" s="31">
        <v>3238300</v>
      </c>
      <c r="CI45" s="31">
        <v>3251888</v>
      </c>
      <c r="CJ45" s="31">
        <v>3265398.25</v>
      </c>
      <c r="CK45" s="31">
        <v>3278840</v>
      </c>
      <c r="CL45" s="31">
        <v>3292217.5</v>
      </c>
      <c r="CM45" s="31">
        <v>3305527.25</v>
      </c>
      <c r="CN45" s="31">
        <v>3318780.5</v>
      </c>
      <c r="CO45" s="31">
        <v>3331972.5</v>
      </c>
      <c r="CP45" s="31">
        <v>3345101.75</v>
      </c>
      <c r="CQ45" s="31">
        <v>3358186</v>
      </c>
      <c r="CR45" s="31">
        <v>3371204.25</v>
      </c>
      <c r="CS45" s="31">
        <v>3384181.25</v>
      </c>
      <c r="CT45" s="31">
        <v>3397114.5</v>
      </c>
      <c r="CU45" s="31">
        <v>3410000.75</v>
      </c>
      <c r="CV45" s="31">
        <v>3422854</v>
      </c>
      <c r="CW45" s="31">
        <v>3435665.25</v>
      </c>
      <c r="CX45" s="31">
        <v>3448453</v>
      </c>
    </row>
    <row r="46" spans="1:102" x14ac:dyDescent="0.25">
      <c r="A46" s="31" t="s">
        <v>1312</v>
      </c>
      <c r="B46" s="31">
        <v>70784328</v>
      </c>
      <c r="C46" s="31">
        <v>70784328</v>
      </c>
      <c r="D46" s="31">
        <v>72099968</v>
      </c>
      <c r="E46" s="31">
        <v>73337344</v>
      </c>
      <c r="F46" s="31">
        <v>74502688</v>
      </c>
      <c r="G46" s="31">
        <v>75604632</v>
      </c>
      <c r="H46" s="31">
        <v>76651072</v>
      </c>
      <c r="I46" s="31">
        <v>77649704</v>
      </c>
      <c r="J46" s="31">
        <v>78606536</v>
      </c>
      <c r="K46" s="31">
        <v>79528960</v>
      </c>
      <c r="L46" s="31">
        <v>80424800</v>
      </c>
      <c r="M46" s="31">
        <v>81297768</v>
      </c>
      <c r="N46" s="31">
        <v>82151144</v>
      </c>
      <c r="O46" s="31">
        <v>82987192</v>
      </c>
      <c r="P46" s="31">
        <v>83808472</v>
      </c>
      <c r="Q46" s="31">
        <v>84616720</v>
      </c>
      <c r="R46" s="31">
        <v>85412928</v>
      </c>
      <c r="S46" s="31">
        <v>86199600</v>
      </c>
      <c r="T46" s="31">
        <v>86976360</v>
      </c>
      <c r="U46" s="31">
        <v>87745096</v>
      </c>
      <c r="V46" s="31">
        <v>88505680</v>
      </c>
      <c r="W46" s="31">
        <v>89258512</v>
      </c>
      <c r="X46" s="31">
        <v>90004640</v>
      </c>
      <c r="Y46" s="31">
        <v>90744352</v>
      </c>
      <c r="Z46" s="31">
        <v>91477456</v>
      </c>
      <c r="AA46" s="31">
        <v>92204888</v>
      </c>
      <c r="AB46" s="31">
        <v>92926152</v>
      </c>
      <c r="AC46" s="31">
        <v>93641576</v>
      </c>
      <c r="AD46" s="31">
        <v>94351440</v>
      </c>
      <c r="AE46" s="31">
        <v>95055232</v>
      </c>
      <c r="AF46" s="31">
        <v>95753352</v>
      </c>
      <c r="AG46" s="31">
        <v>96445496</v>
      </c>
      <c r="AH46" s="31">
        <v>97131400</v>
      </c>
      <c r="AI46" s="31">
        <v>97811392</v>
      </c>
      <c r="AJ46" s="31">
        <v>98485496</v>
      </c>
      <c r="AK46" s="31">
        <v>99153288</v>
      </c>
      <c r="AL46" s="31">
        <v>99815080</v>
      </c>
      <c r="AM46" s="31">
        <v>100470672</v>
      </c>
      <c r="AN46" s="31">
        <v>101120592</v>
      </c>
      <c r="AO46" s="31">
        <v>101764200</v>
      </c>
      <c r="AP46" s="31">
        <v>102401592</v>
      </c>
      <c r="AQ46" s="31">
        <v>103033632</v>
      </c>
      <c r="AR46" s="31">
        <v>103659288</v>
      </c>
      <c r="AS46" s="31">
        <v>104279160</v>
      </c>
      <c r="AT46" s="31">
        <v>104893240</v>
      </c>
      <c r="AU46" s="31">
        <v>105501880</v>
      </c>
      <c r="AV46" s="31">
        <v>106104368</v>
      </c>
      <c r="AW46" s="31">
        <v>106701584</v>
      </c>
      <c r="AX46" s="31">
        <v>107292864</v>
      </c>
      <c r="AY46" s="31">
        <v>107878616</v>
      </c>
      <c r="AZ46" s="31">
        <v>108458760</v>
      </c>
      <c r="BA46" s="31">
        <v>109032576</v>
      </c>
      <c r="BB46" s="31">
        <v>109600944</v>
      </c>
      <c r="BC46" s="31">
        <v>110163232</v>
      </c>
      <c r="BD46" s="31">
        <v>110720016</v>
      </c>
      <c r="BE46" s="31">
        <v>111271112</v>
      </c>
      <c r="BF46" s="31">
        <v>111816736</v>
      </c>
      <c r="BG46" s="31">
        <v>112356712</v>
      </c>
      <c r="BH46" s="31">
        <v>112891128</v>
      </c>
      <c r="BI46" s="31">
        <v>113420472</v>
      </c>
      <c r="BJ46" s="31">
        <v>113945088</v>
      </c>
      <c r="BK46" s="31">
        <v>114465168</v>
      </c>
      <c r="BL46" s="31">
        <v>114981136</v>
      </c>
      <c r="BM46" s="31">
        <v>115492816</v>
      </c>
      <c r="BN46" s="31">
        <v>116000280</v>
      </c>
      <c r="BO46" s="31">
        <v>116503608</v>
      </c>
      <c r="BP46" s="31">
        <v>117003040</v>
      </c>
      <c r="BQ46" s="31">
        <v>117498528</v>
      </c>
      <c r="BR46" s="31">
        <v>117989776</v>
      </c>
      <c r="BS46" s="31">
        <v>118477360</v>
      </c>
      <c r="BT46" s="31">
        <v>118961520</v>
      </c>
      <c r="BU46" s="31">
        <v>119441600</v>
      </c>
      <c r="BV46" s="31">
        <v>119918304</v>
      </c>
      <c r="BW46" s="31">
        <v>120391408</v>
      </c>
      <c r="BX46" s="31">
        <v>120861200</v>
      </c>
      <c r="BY46" s="31">
        <v>121327600</v>
      </c>
      <c r="BZ46" s="31">
        <v>121790944</v>
      </c>
      <c r="CA46" s="31">
        <v>122251096</v>
      </c>
      <c r="CB46" s="31">
        <v>122708128</v>
      </c>
      <c r="CC46" s="31">
        <v>123162224</v>
      </c>
      <c r="CD46" s="31">
        <v>123613344</v>
      </c>
      <c r="CE46" s="31">
        <v>124061568</v>
      </c>
      <c r="CF46" s="31">
        <v>124507432</v>
      </c>
      <c r="CG46" s="31">
        <v>124950216</v>
      </c>
      <c r="CH46" s="31">
        <v>125390464</v>
      </c>
      <c r="CI46" s="31">
        <v>125828032</v>
      </c>
      <c r="CJ46" s="31">
        <v>126262776</v>
      </c>
      <c r="CK46" s="31">
        <v>126695208</v>
      </c>
      <c r="CL46" s="31">
        <v>127125120</v>
      </c>
      <c r="CM46" s="31">
        <v>127553128</v>
      </c>
      <c r="CN46" s="31">
        <v>127978664</v>
      </c>
      <c r="CO46" s="31">
        <v>128402000</v>
      </c>
      <c r="CP46" s="31">
        <v>128823344</v>
      </c>
      <c r="CQ46" s="31">
        <v>129242776</v>
      </c>
      <c r="CR46" s="31">
        <v>129660456</v>
      </c>
      <c r="CS46" s="31">
        <v>130076344</v>
      </c>
      <c r="CT46" s="31">
        <v>130491008</v>
      </c>
      <c r="CU46" s="31">
        <v>130904616</v>
      </c>
      <c r="CV46" s="31">
        <v>131317032</v>
      </c>
      <c r="CW46" s="31">
        <v>131728352</v>
      </c>
      <c r="CX46" s="31">
        <v>132138296</v>
      </c>
    </row>
    <row r="47" spans="1:102" x14ac:dyDescent="0.25">
      <c r="A47" s="31" t="s">
        <v>1313</v>
      </c>
      <c r="B47" s="31">
        <v>22770958</v>
      </c>
      <c r="C47" s="31">
        <v>22770958</v>
      </c>
      <c r="D47" s="31">
        <v>23154560</v>
      </c>
      <c r="E47" s="31">
        <v>23525474</v>
      </c>
      <c r="F47" s="31">
        <v>23883874</v>
      </c>
      <c r="G47" s="31">
        <v>24230938</v>
      </c>
      <c r="H47" s="31">
        <v>24567850</v>
      </c>
      <c r="I47" s="31">
        <v>24895652</v>
      </c>
      <c r="J47" s="31">
        <v>25215364</v>
      </c>
      <c r="K47" s="31">
        <v>25528270</v>
      </c>
      <c r="L47" s="31">
        <v>25836026</v>
      </c>
      <c r="M47" s="31">
        <v>26139104</v>
      </c>
      <c r="N47" s="31">
        <v>26437836</v>
      </c>
      <c r="O47" s="31">
        <v>26732640</v>
      </c>
      <c r="P47" s="31">
        <v>27023696</v>
      </c>
      <c r="Q47" s="31">
        <v>27311348</v>
      </c>
      <c r="R47" s="31">
        <v>27595734</v>
      </c>
      <c r="S47" s="31">
        <v>27876974</v>
      </c>
      <c r="T47" s="31">
        <v>28155226</v>
      </c>
      <c r="U47" s="31">
        <v>28430572</v>
      </c>
      <c r="V47" s="31">
        <v>28703144</v>
      </c>
      <c r="W47" s="31">
        <v>28972904</v>
      </c>
      <c r="X47" s="31">
        <v>29240054</v>
      </c>
      <c r="Y47" s="31">
        <v>29504588</v>
      </c>
      <c r="Z47" s="31">
        <v>29766590</v>
      </c>
      <c r="AA47" s="31">
        <v>30026154</v>
      </c>
      <c r="AB47" s="31">
        <v>30283160</v>
      </c>
      <c r="AC47" s="31">
        <v>30537800</v>
      </c>
      <c r="AD47" s="31">
        <v>30789882</v>
      </c>
      <c r="AE47" s="31">
        <v>31039626</v>
      </c>
      <c r="AF47" s="31">
        <v>31286946</v>
      </c>
      <c r="AG47" s="31">
        <v>31531764</v>
      </c>
      <c r="AH47" s="31">
        <v>31774044</v>
      </c>
      <c r="AI47" s="31">
        <v>32013936</v>
      </c>
      <c r="AJ47" s="31">
        <v>32251254</v>
      </c>
      <c r="AK47" s="31">
        <v>32486138</v>
      </c>
      <c r="AL47" s="31">
        <v>32718690</v>
      </c>
      <c r="AM47" s="31">
        <v>32948796</v>
      </c>
      <c r="AN47" s="31">
        <v>33176562</v>
      </c>
      <c r="AO47" s="31">
        <v>33401956</v>
      </c>
      <c r="AP47" s="31">
        <v>33625044</v>
      </c>
      <c r="AQ47" s="31">
        <v>33845936</v>
      </c>
      <c r="AR47" s="31">
        <v>34064592</v>
      </c>
      <c r="AS47" s="31">
        <v>34280956</v>
      </c>
      <c r="AT47" s="31">
        <v>34495292</v>
      </c>
      <c r="AU47" s="31">
        <v>34707388</v>
      </c>
      <c r="AV47" s="31">
        <v>34917492</v>
      </c>
      <c r="AW47" s="31">
        <v>35125612</v>
      </c>
      <c r="AX47" s="31">
        <v>35331684</v>
      </c>
      <c r="AY47" s="31">
        <v>35535704</v>
      </c>
      <c r="AZ47" s="31">
        <v>35737640</v>
      </c>
      <c r="BA47" s="31">
        <v>35937596</v>
      </c>
      <c r="BB47" s="31">
        <v>36135468</v>
      </c>
      <c r="BC47" s="31">
        <v>36331388</v>
      </c>
      <c r="BD47" s="31">
        <v>36525328</v>
      </c>
      <c r="BE47" s="31">
        <v>36717432</v>
      </c>
      <c r="BF47" s="31">
        <v>36907544</v>
      </c>
      <c r="BG47" s="31">
        <v>37095856</v>
      </c>
      <c r="BH47" s="31">
        <v>37282332</v>
      </c>
      <c r="BI47" s="31">
        <v>37467036</v>
      </c>
      <c r="BJ47" s="31">
        <v>37650176</v>
      </c>
      <c r="BK47" s="31">
        <v>37831884</v>
      </c>
      <c r="BL47" s="31">
        <v>38012204</v>
      </c>
      <c r="BM47" s="31">
        <v>38191048</v>
      </c>
      <c r="BN47" s="31">
        <v>38368528</v>
      </c>
      <c r="BO47" s="31">
        <v>38544736</v>
      </c>
      <c r="BP47" s="31">
        <v>38719572</v>
      </c>
      <c r="BQ47" s="31">
        <v>38893184</v>
      </c>
      <c r="BR47" s="31">
        <v>39065516</v>
      </c>
      <c r="BS47" s="31">
        <v>39236616</v>
      </c>
      <c r="BT47" s="31">
        <v>39406584</v>
      </c>
      <c r="BU47" s="31">
        <v>39575384</v>
      </c>
      <c r="BV47" s="31">
        <v>39743036</v>
      </c>
      <c r="BW47" s="31">
        <v>39909564</v>
      </c>
      <c r="BX47" s="31">
        <v>40075144</v>
      </c>
      <c r="BY47" s="31">
        <v>40239520</v>
      </c>
      <c r="BZ47" s="31">
        <v>40402976</v>
      </c>
      <c r="CA47" s="31">
        <v>40565524</v>
      </c>
      <c r="CB47" s="31">
        <v>40727156</v>
      </c>
      <c r="CC47" s="31">
        <v>40887856</v>
      </c>
      <c r="CD47" s="31">
        <v>41047656</v>
      </c>
      <c r="CE47" s="31">
        <v>41206584</v>
      </c>
      <c r="CF47" s="31">
        <v>41364664</v>
      </c>
      <c r="CG47" s="31">
        <v>41522040</v>
      </c>
      <c r="CH47" s="31">
        <v>41678432</v>
      </c>
      <c r="CI47" s="31">
        <v>41834160</v>
      </c>
      <c r="CJ47" s="31">
        <v>41989060</v>
      </c>
      <c r="CK47" s="31">
        <v>42143148</v>
      </c>
      <c r="CL47" s="31">
        <v>42296576</v>
      </c>
      <c r="CM47" s="31">
        <v>42449316</v>
      </c>
      <c r="CN47" s="31">
        <v>42601436</v>
      </c>
      <c r="CO47" s="31">
        <v>42752860</v>
      </c>
      <c r="CP47" s="31">
        <v>42903640</v>
      </c>
      <c r="CQ47" s="31">
        <v>43053928</v>
      </c>
      <c r="CR47" s="31">
        <v>43203628</v>
      </c>
      <c r="CS47" s="31">
        <v>43352828</v>
      </c>
      <c r="CT47" s="31">
        <v>43501744</v>
      </c>
      <c r="CU47" s="31">
        <v>43650284</v>
      </c>
      <c r="CV47" s="31">
        <v>43798512</v>
      </c>
      <c r="CW47" s="31">
        <v>43946444</v>
      </c>
      <c r="CX47" s="31">
        <v>44094064</v>
      </c>
    </row>
    <row r="48" spans="1:102" x14ac:dyDescent="0.25">
      <c r="A48" s="31" t="s">
        <v>1314</v>
      </c>
      <c r="B48" s="31">
        <v>614384.93999999994</v>
      </c>
      <c r="C48" s="31">
        <v>614384.93999999994</v>
      </c>
      <c r="D48" s="31">
        <v>626385.38</v>
      </c>
      <c r="E48" s="31">
        <v>638074</v>
      </c>
      <c r="F48" s="31">
        <v>649477.81000000006</v>
      </c>
      <c r="G48" s="31">
        <v>660654.63</v>
      </c>
      <c r="H48" s="31">
        <v>671648.44</v>
      </c>
      <c r="I48" s="31">
        <v>682481.94</v>
      </c>
      <c r="J48" s="31">
        <v>693182.94</v>
      </c>
      <c r="K48" s="31">
        <v>703780.63</v>
      </c>
      <c r="L48" s="31">
        <v>714318.88</v>
      </c>
      <c r="M48" s="31">
        <v>724808.19</v>
      </c>
      <c r="N48" s="31">
        <v>735259.44</v>
      </c>
      <c r="O48" s="31">
        <v>745678.94</v>
      </c>
      <c r="P48" s="31">
        <v>756080.88</v>
      </c>
      <c r="Q48" s="31">
        <v>766460.88</v>
      </c>
      <c r="R48" s="31">
        <v>776827.38</v>
      </c>
      <c r="S48" s="31">
        <v>787180.63</v>
      </c>
      <c r="T48" s="31">
        <v>797521.06</v>
      </c>
      <c r="U48" s="31">
        <v>807850.19</v>
      </c>
      <c r="V48" s="31">
        <v>818165.38</v>
      </c>
      <c r="W48" s="31">
        <v>828464.38</v>
      </c>
      <c r="X48" s="31">
        <v>838743.69</v>
      </c>
      <c r="Y48" s="31">
        <v>849004.25</v>
      </c>
      <c r="Z48" s="31">
        <v>859242</v>
      </c>
      <c r="AA48" s="31">
        <v>869453.44</v>
      </c>
      <c r="AB48" s="31">
        <v>879636.81</v>
      </c>
      <c r="AC48" s="31">
        <v>889786.88</v>
      </c>
      <c r="AD48" s="31">
        <v>899904.56</v>
      </c>
      <c r="AE48" s="31">
        <v>909988.69</v>
      </c>
      <c r="AF48" s="31">
        <v>920033.75</v>
      </c>
      <c r="AG48" s="31">
        <v>930038.69</v>
      </c>
      <c r="AH48" s="31">
        <v>940001.94</v>
      </c>
      <c r="AI48" s="31">
        <v>949920.75</v>
      </c>
      <c r="AJ48" s="31">
        <v>959794</v>
      </c>
      <c r="AK48" s="31">
        <v>969621.75</v>
      </c>
      <c r="AL48" s="31">
        <v>979396.38</v>
      </c>
      <c r="AM48" s="31">
        <v>989120.19</v>
      </c>
      <c r="AN48" s="31">
        <v>998791.31</v>
      </c>
      <c r="AO48" s="31">
        <v>1008407.5</v>
      </c>
      <c r="AP48" s="31">
        <v>1017965.44</v>
      </c>
      <c r="AQ48" s="31">
        <v>1027468.63</v>
      </c>
      <c r="AR48" s="31">
        <v>1036910.31</v>
      </c>
      <c r="AS48" s="31">
        <v>1046294.81</v>
      </c>
      <c r="AT48" s="31">
        <v>1055617.75</v>
      </c>
      <c r="AU48" s="31">
        <v>1064879.1299999999</v>
      </c>
      <c r="AV48" s="31">
        <v>1074078.5</v>
      </c>
      <c r="AW48" s="31">
        <v>1083215</v>
      </c>
      <c r="AX48" s="31">
        <v>1092287.1299999999</v>
      </c>
      <c r="AY48" s="31">
        <v>1101296.75</v>
      </c>
      <c r="AZ48" s="31">
        <v>1110242.5</v>
      </c>
      <c r="BA48" s="31">
        <v>1119121.5</v>
      </c>
      <c r="BB48" s="31">
        <v>1127937</v>
      </c>
      <c r="BC48" s="31">
        <v>1136687.25</v>
      </c>
      <c r="BD48" s="31">
        <v>1145372.1299999999</v>
      </c>
      <c r="BE48" s="31">
        <v>1153989</v>
      </c>
      <c r="BF48" s="31">
        <v>1162539.75</v>
      </c>
      <c r="BG48" s="31">
        <v>1171026.75</v>
      </c>
      <c r="BH48" s="31">
        <v>1179446</v>
      </c>
      <c r="BI48" s="31">
        <v>1187796</v>
      </c>
      <c r="BJ48" s="31">
        <v>1196091.75</v>
      </c>
      <c r="BK48" s="31">
        <v>1204328.75</v>
      </c>
      <c r="BL48" s="31">
        <v>1212513.6299999999</v>
      </c>
      <c r="BM48" s="31">
        <v>1220644</v>
      </c>
      <c r="BN48" s="31">
        <v>1228720.8799999999</v>
      </c>
      <c r="BO48" s="31">
        <v>1236739.6299999999</v>
      </c>
      <c r="BP48" s="31">
        <v>1244704.5</v>
      </c>
      <c r="BQ48" s="31">
        <v>1252617.5</v>
      </c>
      <c r="BR48" s="31">
        <v>1260476.25</v>
      </c>
      <c r="BS48" s="31">
        <v>1268279.1299999999</v>
      </c>
      <c r="BT48" s="31">
        <v>1276030.1299999999</v>
      </c>
      <c r="BU48" s="31">
        <v>1283731.25</v>
      </c>
      <c r="BV48" s="31">
        <v>1291372.25</v>
      </c>
      <c r="BW48" s="31">
        <v>1298967.6299999999</v>
      </c>
      <c r="BX48" s="31">
        <v>1306507.1299999999</v>
      </c>
      <c r="BY48" s="31">
        <v>1313998.5</v>
      </c>
      <c r="BZ48" s="31">
        <v>1321439.8799999999</v>
      </c>
      <c r="CA48" s="31">
        <v>1328834.8799999999</v>
      </c>
      <c r="CB48" s="31">
        <v>1336182.75</v>
      </c>
      <c r="CC48" s="31">
        <v>1343478.25</v>
      </c>
      <c r="CD48" s="31">
        <v>1350729</v>
      </c>
      <c r="CE48" s="31">
        <v>1357934.25</v>
      </c>
      <c r="CF48" s="31">
        <v>1365097.63</v>
      </c>
      <c r="CG48" s="31">
        <v>1372221.13</v>
      </c>
      <c r="CH48" s="31">
        <v>1379305.63</v>
      </c>
      <c r="CI48" s="31">
        <v>1386346.88</v>
      </c>
      <c r="CJ48" s="31">
        <v>1393351.13</v>
      </c>
      <c r="CK48" s="31">
        <v>1400315.5</v>
      </c>
      <c r="CL48" s="31">
        <v>1407245.63</v>
      </c>
      <c r="CM48" s="31">
        <v>1414138.75</v>
      </c>
      <c r="CN48" s="31">
        <v>1420998.25</v>
      </c>
      <c r="CO48" s="31">
        <v>1427826.25</v>
      </c>
      <c r="CP48" s="31">
        <v>1434618.8799999999</v>
      </c>
      <c r="CQ48" s="31">
        <v>1441378.88</v>
      </c>
      <c r="CR48" s="31">
        <v>1448113.25</v>
      </c>
      <c r="CS48" s="31">
        <v>1454815</v>
      </c>
      <c r="CT48" s="31">
        <v>1461489.88</v>
      </c>
      <c r="CU48" s="31">
        <v>1468136.5</v>
      </c>
      <c r="CV48" s="31">
        <v>1474753.13</v>
      </c>
      <c r="CW48" s="31">
        <v>1481343.63</v>
      </c>
      <c r="CX48" s="31">
        <v>1487913.63</v>
      </c>
    </row>
    <row r="49" spans="1:102" x14ac:dyDescent="0.25">
      <c r="A49" s="31" t="s">
        <v>1205</v>
      </c>
      <c r="B49" s="31">
        <v>58113.35</v>
      </c>
      <c r="C49" s="31">
        <v>58622.21</v>
      </c>
      <c r="D49" s="31">
        <v>58984.71</v>
      </c>
      <c r="E49" s="31">
        <v>59512.31</v>
      </c>
      <c r="F49" s="31">
        <v>60112.02</v>
      </c>
      <c r="G49" s="31">
        <v>60756.36</v>
      </c>
      <c r="H49" s="31">
        <v>61446.3</v>
      </c>
      <c r="I49" s="31">
        <v>62163.9</v>
      </c>
      <c r="J49" s="31">
        <v>62897.7</v>
      </c>
      <c r="K49" s="31">
        <v>63638.83</v>
      </c>
      <c r="L49" s="31">
        <v>64370.2</v>
      </c>
      <c r="M49" s="31">
        <v>65066.68</v>
      </c>
      <c r="N49" s="31">
        <v>65737.11</v>
      </c>
      <c r="O49" s="31">
        <v>66386.66</v>
      </c>
      <c r="P49" s="31">
        <v>67018.600000000006</v>
      </c>
      <c r="Q49" s="31">
        <v>67635.12</v>
      </c>
      <c r="R49" s="31">
        <v>68237.509999999995</v>
      </c>
      <c r="S49" s="31">
        <v>68826.7</v>
      </c>
      <c r="T49" s="31">
        <v>69419.149999999994</v>
      </c>
      <c r="U49" s="31">
        <v>70033.429999999993</v>
      </c>
      <c r="V49" s="31">
        <v>70634.55</v>
      </c>
      <c r="W49" s="31">
        <v>71156.02</v>
      </c>
      <c r="X49" s="31">
        <v>71629.320000000007</v>
      </c>
      <c r="Y49" s="31">
        <v>72071.5</v>
      </c>
      <c r="Z49" s="31">
        <v>72492.05</v>
      </c>
      <c r="AA49" s="31">
        <v>72896.66</v>
      </c>
      <c r="AB49" s="31">
        <v>73288.67</v>
      </c>
      <c r="AC49" s="31">
        <v>73670.240000000005</v>
      </c>
      <c r="AD49" s="31">
        <v>74042.98</v>
      </c>
      <c r="AE49" s="31">
        <v>74409.95</v>
      </c>
      <c r="AF49" s="31">
        <v>74775.539999999994</v>
      </c>
      <c r="AG49" s="31">
        <v>75138.98</v>
      </c>
      <c r="AH49" s="31">
        <v>75499.350000000006</v>
      </c>
      <c r="AI49" s="31">
        <v>75855.98</v>
      </c>
      <c r="AJ49" s="31">
        <v>76209.03</v>
      </c>
      <c r="AK49" s="31">
        <v>76558.59</v>
      </c>
      <c r="AL49" s="31">
        <v>76904.92</v>
      </c>
      <c r="AM49" s="31">
        <v>77248.33</v>
      </c>
      <c r="AN49" s="31">
        <v>77589.289999999994</v>
      </c>
      <c r="AO49" s="31">
        <v>77927.87</v>
      </c>
      <c r="AP49" s="31">
        <v>78264.45</v>
      </c>
      <c r="AQ49" s="31">
        <v>78599.23</v>
      </c>
      <c r="AR49" s="31">
        <v>78931.839999999997</v>
      </c>
      <c r="AS49" s="31">
        <v>79262.62</v>
      </c>
      <c r="AT49" s="31">
        <v>79592.09</v>
      </c>
      <c r="AU49" s="31">
        <v>79920.39</v>
      </c>
      <c r="AV49" s="31">
        <v>80247.88</v>
      </c>
      <c r="AW49" s="31">
        <v>80574.720000000001</v>
      </c>
      <c r="AX49" s="31">
        <v>80907.7</v>
      </c>
      <c r="AY49" s="31">
        <v>81245.759999999995</v>
      </c>
      <c r="AZ49" s="31">
        <v>81585.740000000005</v>
      </c>
      <c r="BA49" s="31">
        <v>81926.48</v>
      </c>
      <c r="BB49" s="31">
        <v>82267.17</v>
      </c>
      <c r="BC49" s="31">
        <v>82607.789999999994</v>
      </c>
      <c r="BD49" s="31">
        <v>82947.7</v>
      </c>
      <c r="BE49" s="31">
        <v>83286.539999999994</v>
      </c>
      <c r="BF49" s="31">
        <v>83624.160000000003</v>
      </c>
      <c r="BG49" s="31">
        <v>83960.3</v>
      </c>
      <c r="BH49" s="31">
        <v>84294.98</v>
      </c>
      <c r="BI49" s="31">
        <v>84627.98</v>
      </c>
      <c r="BJ49" s="31">
        <v>84959.25</v>
      </c>
      <c r="BK49" s="31">
        <v>85288.91</v>
      </c>
      <c r="BL49" s="31">
        <v>85616.89</v>
      </c>
      <c r="BM49" s="31">
        <v>85943.42</v>
      </c>
      <c r="BN49" s="31">
        <v>86268.24</v>
      </c>
      <c r="BO49" s="31">
        <v>86591.52</v>
      </c>
      <c r="BP49" s="31">
        <v>86913.17</v>
      </c>
      <c r="BQ49" s="31">
        <v>87232.63</v>
      </c>
      <c r="BR49" s="31">
        <v>87549.440000000002</v>
      </c>
      <c r="BS49" s="31">
        <v>87863.41</v>
      </c>
      <c r="BT49" s="31">
        <v>88174.37</v>
      </c>
      <c r="BU49" s="31">
        <v>88482.34</v>
      </c>
      <c r="BV49" s="31">
        <v>88787.27</v>
      </c>
      <c r="BW49" s="31">
        <v>89089.27</v>
      </c>
      <c r="BX49" s="31">
        <v>89384.57</v>
      </c>
      <c r="BY49" s="31">
        <v>89670.89</v>
      </c>
      <c r="BZ49" s="31">
        <v>89950.84</v>
      </c>
      <c r="CA49" s="31">
        <v>90225.8</v>
      </c>
      <c r="CB49" s="31">
        <v>90496.67</v>
      </c>
      <c r="CC49" s="31">
        <v>90763.85</v>
      </c>
      <c r="CD49" s="31">
        <v>91027.68</v>
      </c>
      <c r="CE49" s="31">
        <v>91288.45</v>
      </c>
      <c r="CF49" s="31">
        <v>91570.53</v>
      </c>
      <c r="CG49" s="31">
        <v>91865.7</v>
      </c>
      <c r="CH49" s="31">
        <v>92168.84</v>
      </c>
      <c r="CI49" s="31">
        <v>92476.89</v>
      </c>
      <c r="CJ49" s="31">
        <v>92787.87</v>
      </c>
      <c r="CK49" s="31">
        <v>93100.55</v>
      </c>
      <c r="CL49" s="31">
        <v>93413.45</v>
      </c>
      <c r="CM49" s="31">
        <v>93726.29</v>
      </c>
      <c r="CN49" s="31">
        <v>94039.02</v>
      </c>
      <c r="CO49" s="31">
        <v>94351.53</v>
      </c>
      <c r="CP49" s="31">
        <v>94663.84</v>
      </c>
      <c r="CQ49" s="31">
        <v>94975.82</v>
      </c>
      <c r="CR49" s="31">
        <v>95287.39</v>
      </c>
      <c r="CS49" s="31">
        <v>95598.51</v>
      </c>
      <c r="CT49" s="31">
        <v>95909.03</v>
      </c>
      <c r="CU49" s="31">
        <v>96218.73</v>
      </c>
      <c r="CV49" s="31">
        <v>96527.51</v>
      </c>
      <c r="CW49" s="31">
        <v>96835.33</v>
      </c>
      <c r="CX49" s="31">
        <v>97142.2</v>
      </c>
    </row>
    <row r="50" spans="1:102" x14ac:dyDescent="0.25">
      <c r="A50" s="31" t="s">
        <v>1206</v>
      </c>
      <c r="B50" s="31">
        <v>445510.59</v>
      </c>
      <c r="C50" s="31">
        <v>448699.41</v>
      </c>
      <c r="D50" s="31">
        <v>450300.66</v>
      </c>
      <c r="E50" s="31">
        <v>453243.31</v>
      </c>
      <c r="F50" s="31">
        <v>456728.38</v>
      </c>
      <c r="G50" s="31">
        <v>460439.81</v>
      </c>
      <c r="H50" s="31">
        <v>464347.97</v>
      </c>
      <c r="I50" s="31">
        <v>468376.53</v>
      </c>
      <c r="J50" s="31">
        <v>472469.75</v>
      </c>
      <c r="K50" s="31">
        <v>476584.63</v>
      </c>
      <c r="L50" s="31">
        <v>480657.03</v>
      </c>
      <c r="M50" s="31">
        <v>484601.44</v>
      </c>
      <c r="N50" s="31">
        <v>488435.06</v>
      </c>
      <c r="O50" s="31">
        <v>492166.91</v>
      </c>
      <c r="P50" s="31">
        <v>495802.44</v>
      </c>
      <c r="Q50" s="31">
        <v>499345.5</v>
      </c>
      <c r="R50" s="31">
        <v>502798.63</v>
      </c>
      <c r="S50" s="31">
        <v>506164.25</v>
      </c>
      <c r="T50" s="31">
        <v>509480.13</v>
      </c>
      <c r="U50" s="31">
        <v>512787.69</v>
      </c>
      <c r="V50" s="31">
        <v>515988.66</v>
      </c>
      <c r="W50" s="31">
        <v>518888.22</v>
      </c>
      <c r="X50" s="31">
        <v>521580.91</v>
      </c>
      <c r="Y50" s="31">
        <v>524120.69</v>
      </c>
      <c r="Z50" s="31">
        <v>526540.06000000006</v>
      </c>
      <c r="AA50" s="31">
        <v>528860.5</v>
      </c>
      <c r="AB50" s="31">
        <v>531096.81000000006</v>
      </c>
      <c r="AC50" s="31">
        <v>533259.88</v>
      </c>
      <c r="AD50" s="31">
        <v>535358.88</v>
      </c>
      <c r="AE50" s="31">
        <v>537405.93999999994</v>
      </c>
      <c r="AF50" s="31">
        <v>539412.63</v>
      </c>
      <c r="AG50" s="31">
        <v>541381.18999999994</v>
      </c>
      <c r="AH50" s="31">
        <v>543313.38</v>
      </c>
      <c r="AI50" s="31">
        <v>545210.81000000006</v>
      </c>
      <c r="AJ50" s="31">
        <v>547077.18999999994</v>
      </c>
      <c r="AK50" s="31">
        <v>548915.43999999994</v>
      </c>
      <c r="AL50" s="31">
        <v>550728.81000000006</v>
      </c>
      <c r="AM50" s="31">
        <v>552520.38</v>
      </c>
      <c r="AN50" s="31">
        <v>554293.56000000006</v>
      </c>
      <c r="AO50" s="31">
        <v>556050.38</v>
      </c>
      <c r="AP50" s="31">
        <v>557793.43999999994</v>
      </c>
      <c r="AQ50" s="31">
        <v>559524.88</v>
      </c>
      <c r="AR50" s="31">
        <v>561245.25</v>
      </c>
      <c r="AS50" s="31">
        <v>562956.75</v>
      </c>
      <c r="AT50" s="31">
        <v>564661.93999999994</v>
      </c>
      <c r="AU50" s="31">
        <v>566362.13</v>
      </c>
      <c r="AV50" s="31">
        <v>568059.06000000006</v>
      </c>
      <c r="AW50" s="31">
        <v>569753.93999999994</v>
      </c>
      <c r="AX50" s="31">
        <v>571458.68999999994</v>
      </c>
      <c r="AY50" s="31">
        <v>573171.63</v>
      </c>
      <c r="AZ50" s="31">
        <v>574886</v>
      </c>
      <c r="BA50" s="31">
        <v>576599.93999999994</v>
      </c>
      <c r="BB50" s="31">
        <v>578312.25</v>
      </c>
      <c r="BC50" s="31">
        <v>580023.63</v>
      </c>
      <c r="BD50" s="31">
        <v>581733</v>
      </c>
      <c r="BE50" s="31">
        <v>583439.81000000006</v>
      </c>
      <c r="BF50" s="31">
        <v>585144</v>
      </c>
      <c r="BG50" s="31">
        <v>586845.13</v>
      </c>
      <c r="BH50" s="31">
        <v>588543.5</v>
      </c>
      <c r="BI50" s="31">
        <v>590238.63</v>
      </c>
      <c r="BJ50" s="31">
        <v>591930.5</v>
      </c>
      <c r="BK50" s="31">
        <v>593619.75</v>
      </c>
      <c r="BL50" s="31">
        <v>595306.43999999994</v>
      </c>
      <c r="BM50" s="31">
        <v>596991.38</v>
      </c>
      <c r="BN50" s="31">
        <v>598674.06000000006</v>
      </c>
      <c r="BO50" s="31">
        <v>600355.06000000006</v>
      </c>
      <c r="BP50" s="31">
        <v>602034.18999999994</v>
      </c>
      <c r="BQ50" s="31">
        <v>603709.81000000006</v>
      </c>
      <c r="BR50" s="31">
        <v>605380.63</v>
      </c>
      <c r="BS50" s="31">
        <v>607046</v>
      </c>
      <c r="BT50" s="31">
        <v>608705.31000000006</v>
      </c>
      <c r="BU50" s="31">
        <v>610358.63</v>
      </c>
      <c r="BV50" s="31">
        <v>612005.63</v>
      </c>
      <c r="BW50" s="31">
        <v>613646.56000000006</v>
      </c>
      <c r="BX50" s="31">
        <v>615270.13</v>
      </c>
      <c r="BY50" s="31">
        <v>616869</v>
      </c>
      <c r="BZ50" s="31">
        <v>618450.5</v>
      </c>
      <c r="CA50" s="31">
        <v>620018.68999999994</v>
      </c>
      <c r="CB50" s="31">
        <v>621576.06000000006</v>
      </c>
      <c r="CC50" s="31">
        <v>623123.88</v>
      </c>
      <c r="CD50" s="31">
        <v>624663.13</v>
      </c>
      <c r="CE50" s="31">
        <v>626194.75</v>
      </c>
      <c r="CF50" s="31">
        <v>627792.18999999994</v>
      </c>
      <c r="CG50" s="31">
        <v>629432.68999999994</v>
      </c>
      <c r="CH50" s="31">
        <v>631101.81000000006</v>
      </c>
      <c r="CI50" s="31">
        <v>632790.93999999994</v>
      </c>
      <c r="CJ50" s="31">
        <v>634494.06000000006</v>
      </c>
      <c r="CK50" s="31">
        <v>636207.5</v>
      </c>
      <c r="CL50" s="31">
        <v>637927.13</v>
      </c>
      <c r="CM50" s="31">
        <v>639652</v>
      </c>
      <c r="CN50" s="31">
        <v>641381.56000000006</v>
      </c>
      <c r="CO50" s="31">
        <v>643115.25</v>
      </c>
      <c r="CP50" s="31">
        <v>644852.88</v>
      </c>
      <c r="CQ50" s="31">
        <v>646593.75</v>
      </c>
      <c r="CR50" s="31">
        <v>648337.5</v>
      </c>
      <c r="CS50" s="31">
        <v>650083.75</v>
      </c>
      <c r="CT50" s="31">
        <v>651832</v>
      </c>
      <c r="CU50" s="31">
        <v>653581.5</v>
      </c>
      <c r="CV50" s="31">
        <v>655331.93999999994</v>
      </c>
      <c r="CW50" s="31">
        <v>657083.06000000006</v>
      </c>
      <c r="CX50" s="31">
        <v>658834.88</v>
      </c>
    </row>
    <row r="51" spans="1:102" x14ac:dyDescent="0.25">
      <c r="A51" s="31" t="s">
        <v>1207</v>
      </c>
      <c r="B51" s="31">
        <v>125061.8</v>
      </c>
      <c r="C51" s="31">
        <v>126068.7</v>
      </c>
      <c r="D51" s="31">
        <v>126702.97</v>
      </c>
      <c r="E51" s="31">
        <v>127701.93</v>
      </c>
      <c r="F51" s="31">
        <v>128855.21</v>
      </c>
      <c r="G51" s="31">
        <v>130091.01</v>
      </c>
      <c r="H51" s="31">
        <v>131406.39000000001</v>
      </c>
      <c r="I51" s="31">
        <v>132770.17000000001</v>
      </c>
      <c r="J51" s="31">
        <v>134161.56</v>
      </c>
      <c r="K51" s="31">
        <v>135564.51999999999</v>
      </c>
      <c r="L51" s="31">
        <v>136950.42000000001</v>
      </c>
      <c r="M51" s="31">
        <v>138278.29999999999</v>
      </c>
      <c r="N51" s="31">
        <v>139560.97</v>
      </c>
      <c r="O51" s="31">
        <v>140805.82999999999</v>
      </c>
      <c r="P51" s="31">
        <v>142017.51999999999</v>
      </c>
      <c r="Q51" s="31">
        <v>143199.16</v>
      </c>
      <c r="R51" s="31">
        <v>144352.64000000001</v>
      </c>
      <c r="S51" s="31">
        <v>145479.39000000001</v>
      </c>
      <c r="T51" s="31">
        <v>146603.97</v>
      </c>
      <c r="U51" s="31">
        <v>147753.82999999999</v>
      </c>
      <c r="V51" s="31">
        <v>148874.60999999999</v>
      </c>
      <c r="W51" s="31">
        <v>149861.79999999999</v>
      </c>
      <c r="X51" s="31">
        <v>150765.17000000001</v>
      </c>
      <c r="Y51" s="31">
        <v>151612.06</v>
      </c>
      <c r="Z51" s="31">
        <v>152417.98000000001</v>
      </c>
      <c r="AA51" s="31">
        <v>153192.45000000001</v>
      </c>
      <c r="AB51" s="31">
        <v>153941.35999999999</v>
      </c>
      <c r="AC51" s="31">
        <v>154668.66</v>
      </c>
      <c r="AD51" s="31">
        <v>155377.42000000001</v>
      </c>
      <c r="AE51" s="31">
        <v>156072.84</v>
      </c>
      <c r="AF51" s="31">
        <v>156761.79999999999</v>
      </c>
      <c r="AG51" s="31">
        <v>157443.56</v>
      </c>
      <c r="AH51" s="31">
        <v>158117.20000000001</v>
      </c>
      <c r="AI51" s="31">
        <v>158782.06</v>
      </c>
      <c r="AJ51" s="31">
        <v>159438.78</v>
      </c>
      <c r="AK51" s="31">
        <v>160087.84</v>
      </c>
      <c r="AL51" s="31">
        <v>160729.94</v>
      </c>
      <c r="AM51" s="31">
        <v>161365.82999999999</v>
      </c>
      <c r="AN51" s="31">
        <v>161996.5</v>
      </c>
      <c r="AO51" s="31">
        <v>162622.28</v>
      </c>
      <c r="AP51" s="31">
        <v>163243.95000000001</v>
      </c>
      <c r="AQ51" s="31">
        <v>163862.03</v>
      </c>
      <c r="AR51" s="31">
        <v>164476.13</v>
      </c>
      <c r="AS51" s="31">
        <v>165086.89000000001</v>
      </c>
      <c r="AT51" s="31">
        <v>165695.31</v>
      </c>
      <c r="AU51" s="31">
        <v>166301.70000000001</v>
      </c>
      <c r="AV51" s="31">
        <v>166906.70000000001</v>
      </c>
      <c r="AW51" s="31">
        <v>167510.67000000001</v>
      </c>
      <c r="AX51" s="31">
        <v>168123.48</v>
      </c>
      <c r="AY51" s="31">
        <v>168743.56</v>
      </c>
      <c r="AZ51" s="31">
        <v>169366.22</v>
      </c>
      <c r="BA51" s="31">
        <v>169989.77</v>
      </c>
      <c r="BB51" s="31">
        <v>170613.06</v>
      </c>
      <c r="BC51" s="31">
        <v>171236.16</v>
      </c>
      <c r="BD51" s="31">
        <v>171858.17</v>
      </c>
      <c r="BE51" s="31">
        <v>172478.55</v>
      </c>
      <c r="BF51" s="31">
        <v>173097.14</v>
      </c>
      <c r="BG51" s="31">
        <v>173713.53</v>
      </c>
      <c r="BH51" s="31">
        <v>174327.8</v>
      </c>
      <c r="BI51" s="31">
        <v>174939.63</v>
      </c>
      <c r="BJ51" s="31">
        <v>175548.94</v>
      </c>
      <c r="BK51" s="31">
        <v>176155.97</v>
      </c>
      <c r="BL51" s="31">
        <v>176760.64</v>
      </c>
      <c r="BM51" s="31">
        <v>177363.34</v>
      </c>
      <c r="BN51" s="31">
        <v>177963.69</v>
      </c>
      <c r="BO51" s="31">
        <v>178561.92000000001</v>
      </c>
      <c r="BP51" s="31">
        <v>179157.97</v>
      </c>
      <c r="BQ51" s="31">
        <v>179750.91</v>
      </c>
      <c r="BR51" s="31">
        <v>180340.03</v>
      </c>
      <c r="BS51" s="31">
        <v>180925.03</v>
      </c>
      <c r="BT51" s="31">
        <v>181505.64</v>
      </c>
      <c r="BU51" s="31">
        <v>182081.88</v>
      </c>
      <c r="BV51" s="31">
        <v>182653.63</v>
      </c>
      <c r="BW51" s="31">
        <v>183221.06</v>
      </c>
      <c r="BX51" s="31">
        <v>183778.25</v>
      </c>
      <c r="BY51" s="31">
        <v>184321.5</v>
      </c>
      <c r="BZ51" s="31">
        <v>184854.88</v>
      </c>
      <c r="CA51" s="31">
        <v>185380.56</v>
      </c>
      <c r="CB51" s="31">
        <v>185899.95</v>
      </c>
      <c r="CC51" s="31">
        <v>186413.69</v>
      </c>
      <c r="CD51" s="31">
        <v>186922.3</v>
      </c>
      <c r="CE51" s="31">
        <v>187426.25</v>
      </c>
      <c r="CF51" s="31">
        <v>187964.16</v>
      </c>
      <c r="CG51" s="31">
        <v>188523.2</v>
      </c>
      <c r="CH51" s="31">
        <v>189095.42</v>
      </c>
      <c r="CI51" s="31">
        <v>189676.06</v>
      </c>
      <c r="CJ51" s="31">
        <v>190261.97</v>
      </c>
      <c r="CK51" s="31">
        <v>190851.20000000001</v>
      </c>
      <c r="CL51" s="31">
        <v>191441.45</v>
      </c>
      <c r="CM51" s="31">
        <v>192032.28</v>
      </c>
      <c r="CN51" s="31">
        <v>192623.53</v>
      </c>
      <c r="CO51" s="31">
        <v>193215.03</v>
      </c>
      <c r="CP51" s="31">
        <v>193806.75</v>
      </c>
      <c r="CQ51" s="31">
        <v>194398.48</v>
      </c>
      <c r="CR51" s="31">
        <v>194990.06</v>
      </c>
      <c r="CS51" s="31">
        <v>195581.39</v>
      </c>
      <c r="CT51" s="31">
        <v>196172.23</v>
      </c>
      <c r="CU51" s="31">
        <v>196762.22</v>
      </c>
      <c r="CV51" s="31">
        <v>197351.22</v>
      </c>
      <c r="CW51" s="31">
        <v>197939.13</v>
      </c>
      <c r="CX51" s="31">
        <v>198525.95</v>
      </c>
    </row>
    <row r="52" spans="1:102" x14ac:dyDescent="0.25">
      <c r="A52" s="31" t="s">
        <v>1208</v>
      </c>
      <c r="B52" s="31">
        <v>255741.02</v>
      </c>
      <c r="C52" s="31">
        <v>256994.5</v>
      </c>
      <c r="D52" s="31">
        <v>256959.48</v>
      </c>
      <c r="E52" s="31">
        <v>257755.81</v>
      </c>
      <c r="F52" s="31">
        <v>258940.09</v>
      </c>
      <c r="G52" s="31">
        <v>260315.88</v>
      </c>
      <c r="H52" s="31">
        <v>261760.08</v>
      </c>
      <c r="I52" s="31">
        <v>263238.75</v>
      </c>
      <c r="J52" s="31">
        <v>264733.13</v>
      </c>
      <c r="K52" s="31">
        <v>266224.81</v>
      </c>
      <c r="L52" s="31">
        <v>267707.25</v>
      </c>
      <c r="M52" s="31">
        <v>269185.25</v>
      </c>
      <c r="N52" s="31">
        <v>270642.44</v>
      </c>
      <c r="O52" s="31">
        <v>272069.03000000003</v>
      </c>
      <c r="P52" s="31">
        <v>273458.81</v>
      </c>
      <c r="Q52" s="31">
        <v>274808.06</v>
      </c>
      <c r="R52" s="31">
        <v>276114.81</v>
      </c>
      <c r="S52" s="31">
        <v>277378.56</v>
      </c>
      <c r="T52" s="31">
        <v>278565.19</v>
      </c>
      <c r="U52" s="31">
        <v>279616.25</v>
      </c>
      <c r="V52" s="31">
        <v>280591.69</v>
      </c>
      <c r="W52" s="31">
        <v>281549.69</v>
      </c>
      <c r="X52" s="31">
        <v>282471.69</v>
      </c>
      <c r="Y52" s="31">
        <v>283351.38</v>
      </c>
      <c r="Z52" s="31">
        <v>284188.40999999997</v>
      </c>
      <c r="AA52" s="31">
        <v>284984.5</v>
      </c>
      <c r="AB52" s="31">
        <v>285742.81</v>
      </c>
      <c r="AC52" s="31">
        <v>286466.78000000003</v>
      </c>
      <c r="AD52" s="31">
        <v>287159.84000000003</v>
      </c>
      <c r="AE52" s="31">
        <v>287826.81</v>
      </c>
      <c r="AF52" s="31">
        <v>288483.75</v>
      </c>
      <c r="AG52" s="31">
        <v>289123.63</v>
      </c>
      <c r="AH52" s="31">
        <v>289743.65999999997</v>
      </c>
      <c r="AI52" s="31">
        <v>290344.96999999997</v>
      </c>
      <c r="AJ52" s="31">
        <v>290929.31</v>
      </c>
      <c r="AK52" s="31">
        <v>291498.78000000003</v>
      </c>
      <c r="AL52" s="31">
        <v>292055.38</v>
      </c>
      <c r="AM52" s="31">
        <v>292601.13</v>
      </c>
      <c r="AN52" s="31">
        <v>293137.28000000003</v>
      </c>
      <c r="AO52" s="31">
        <v>293665.75</v>
      </c>
      <c r="AP52" s="31">
        <v>294187.63</v>
      </c>
      <c r="AQ52" s="31">
        <v>294704.21999999997</v>
      </c>
      <c r="AR52" s="31">
        <v>295218.40999999997</v>
      </c>
      <c r="AS52" s="31">
        <v>295731.13</v>
      </c>
      <c r="AT52" s="31">
        <v>296242.19</v>
      </c>
      <c r="AU52" s="31">
        <v>296752.31</v>
      </c>
      <c r="AV52" s="31">
        <v>297261.90999999997</v>
      </c>
      <c r="AW52" s="31">
        <v>297771.38</v>
      </c>
      <c r="AX52" s="31">
        <v>298303.28000000003</v>
      </c>
      <c r="AY52" s="31">
        <v>298838.96999999997</v>
      </c>
      <c r="AZ52" s="31">
        <v>299374.53000000003</v>
      </c>
      <c r="BA52" s="31">
        <v>299909.90999999997</v>
      </c>
      <c r="BB52" s="31">
        <v>300445.44</v>
      </c>
      <c r="BC52" s="31">
        <v>300980.94</v>
      </c>
      <c r="BD52" s="31">
        <v>301517.09000000003</v>
      </c>
      <c r="BE52" s="31">
        <v>302054.31</v>
      </c>
      <c r="BF52" s="31">
        <v>302592.71999999997</v>
      </c>
      <c r="BG52" s="31">
        <v>303132.75</v>
      </c>
      <c r="BH52" s="31">
        <v>303674.5</v>
      </c>
      <c r="BI52" s="31">
        <v>304218.21999999997</v>
      </c>
      <c r="BJ52" s="31">
        <v>304764.13</v>
      </c>
      <c r="BK52" s="31">
        <v>305312.44</v>
      </c>
      <c r="BL52" s="31">
        <v>305863.56</v>
      </c>
      <c r="BM52" s="31">
        <v>306417.63</v>
      </c>
      <c r="BN52" s="31">
        <v>306975.09000000003</v>
      </c>
      <c r="BO52" s="31">
        <v>307535.84000000003</v>
      </c>
      <c r="BP52" s="31">
        <v>308100.06</v>
      </c>
      <c r="BQ52" s="31">
        <v>308668.28000000003</v>
      </c>
      <c r="BR52" s="31">
        <v>309240.78000000003</v>
      </c>
      <c r="BS52" s="31">
        <v>309817.59000000003</v>
      </c>
      <c r="BT52" s="31">
        <v>310398.78000000003</v>
      </c>
      <c r="BU52" s="31">
        <v>310984.31</v>
      </c>
      <c r="BV52" s="31">
        <v>311574.06</v>
      </c>
      <c r="BW52" s="31">
        <v>312167.90999999997</v>
      </c>
      <c r="BX52" s="31">
        <v>312768.15999999997</v>
      </c>
      <c r="BY52" s="31">
        <v>313375.88</v>
      </c>
      <c r="BZ52" s="31">
        <v>313988.90999999997</v>
      </c>
      <c r="CA52" s="31">
        <v>314606.03000000003</v>
      </c>
      <c r="CB52" s="31">
        <v>315226.71999999997</v>
      </c>
      <c r="CC52" s="31">
        <v>315850.46999999997</v>
      </c>
      <c r="CD52" s="31">
        <v>316477.03000000003</v>
      </c>
      <c r="CE52" s="31">
        <v>317106.71999999997</v>
      </c>
      <c r="CF52" s="31">
        <v>317724.13</v>
      </c>
      <c r="CG52" s="31">
        <v>318336.84000000003</v>
      </c>
      <c r="CH52" s="31">
        <v>318949.25</v>
      </c>
      <c r="CI52" s="31">
        <v>319563.46999999997</v>
      </c>
      <c r="CJ52" s="31">
        <v>320181</v>
      </c>
      <c r="CK52" s="31">
        <v>320802.5</v>
      </c>
      <c r="CL52" s="31">
        <v>321430.56</v>
      </c>
      <c r="CM52" s="31">
        <v>322064.34000000003</v>
      </c>
      <c r="CN52" s="31">
        <v>322703.28000000003</v>
      </c>
      <c r="CO52" s="31">
        <v>323346.96999999997</v>
      </c>
      <c r="CP52" s="31">
        <v>323995.09000000003</v>
      </c>
      <c r="CQ52" s="31">
        <v>324647.59000000003</v>
      </c>
      <c r="CR52" s="31">
        <v>325304.25</v>
      </c>
      <c r="CS52" s="31">
        <v>325964.88</v>
      </c>
      <c r="CT52" s="31">
        <v>326629.40999999997</v>
      </c>
      <c r="CU52" s="31">
        <v>327297.88</v>
      </c>
      <c r="CV52" s="31">
        <v>327970.44</v>
      </c>
      <c r="CW52" s="31">
        <v>328646.75</v>
      </c>
      <c r="CX52" s="31">
        <v>329326.88</v>
      </c>
    </row>
    <row r="53" spans="1:102" x14ac:dyDescent="0.25">
      <c r="A53" s="31" t="s">
        <v>1209</v>
      </c>
      <c r="B53" s="31">
        <v>593274.18999999994</v>
      </c>
      <c r="C53" s="31">
        <v>596182.06000000006</v>
      </c>
      <c r="D53" s="31">
        <v>596100.81000000006</v>
      </c>
      <c r="E53" s="31">
        <v>597948.18999999994</v>
      </c>
      <c r="F53" s="31">
        <v>600695.5</v>
      </c>
      <c r="G53" s="31">
        <v>603887.06000000006</v>
      </c>
      <c r="H53" s="31">
        <v>607237.38</v>
      </c>
      <c r="I53" s="31">
        <v>610667.63</v>
      </c>
      <c r="J53" s="31">
        <v>614134.31000000006</v>
      </c>
      <c r="K53" s="31">
        <v>617594.75</v>
      </c>
      <c r="L53" s="31">
        <v>621033.75</v>
      </c>
      <c r="M53" s="31">
        <v>624462.43999999994</v>
      </c>
      <c r="N53" s="31">
        <v>627842.88</v>
      </c>
      <c r="O53" s="31">
        <v>631152.38</v>
      </c>
      <c r="P53" s="31">
        <v>634376.43999999994</v>
      </c>
      <c r="Q53" s="31">
        <v>637506.43999999994</v>
      </c>
      <c r="R53" s="31">
        <v>640537.88</v>
      </c>
      <c r="S53" s="31">
        <v>643469.56000000006</v>
      </c>
      <c r="T53" s="31">
        <v>646222.31000000006</v>
      </c>
      <c r="U53" s="31">
        <v>648660.56000000006</v>
      </c>
      <c r="V53" s="31">
        <v>650923.43999999994</v>
      </c>
      <c r="W53" s="31">
        <v>653145.88</v>
      </c>
      <c r="X53" s="31">
        <v>655284.75</v>
      </c>
      <c r="Y53" s="31">
        <v>657325.5</v>
      </c>
      <c r="Z53" s="31">
        <v>659267.25</v>
      </c>
      <c r="AA53" s="31">
        <v>661114.06000000006</v>
      </c>
      <c r="AB53" s="31">
        <v>662873.18999999994</v>
      </c>
      <c r="AC53" s="31">
        <v>664552.68999999994</v>
      </c>
      <c r="AD53" s="31">
        <v>666160.5</v>
      </c>
      <c r="AE53" s="31">
        <v>667707.75</v>
      </c>
      <c r="AF53" s="31">
        <v>669231.68999999994</v>
      </c>
      <c r="AG53" s="31">
        <v>670716.06000000006</v>
      </c>
      <c r="AH53" s="31">
        <v>672154.44</v>
      </c>
      <c r="AI53" s="31">
        <v>673549.38</v>
      </c>
      <c r="AJ53" s="31">
        <v>674904.94</v>
      </c>
      <c r="AK53" s="31">
        <v>676226</v>
      </c>
      <c r="AL53" s="31">
        <v>677517.19</v>
      </c>
      <c r="AM53" s="31">
        <v>678783.19</v>
      </c>
      <c r="AN53" s="31">
        <v>680027</v>
      </c>
      <c r="AO53" s="31">
        <v>681252.94</v>
      </c>
      <c r="AP53" s="31">
        <v>682463.56</v>
      </c>
      <c r="AQ53" s="31">
        <v>683662</v>
      </c>
      <c r="AR53" s="31">
        <v>684854.88</v>
      </c>
      <c r="AS53" s="31">
        <v>686044.25</v>
      </c>
      <c r="AT53" s="31">
        <v>687229.81</v>
      </c>
      <c r="AU53" s="31">
        <v>688413.19</v>
      </c>
      <c r="AV53" s="31">
        <v>689595.31</v>
      </c>
      <c r="AW53" s="31">
        <v>690777.19</v>
      </c>
      <c r="AX53" s="31">
        <v>692011.13</v>
      </c>
      <c r="AY53" s="31">
        <v>693252.13</v>
      </c>
      <c r="AZ53" s="31">
        <v>694491.69</v>
      </c>
      <c r="BA53" s="31">
        <v>695730.13</v>
      </c>
      <c r="BB53" s="31">
        <v>696968.56</v>
      </c>
      <c r="BC53" s="31">
        <v>698206.75</v>
      </c>
      <c r="BD53" s="31">
        <v>699446.5</v>
      </c>
      <c r="BE53" s="31">
        <v>700688.75</v>
      </c>
      <c r="BF53" s="31">
        <v>701933.94</v>
      </c>
      <c r="BG53" s="31">
        <v>703183.06</v>
      </c>
      <c r="BH53" s="31">
        <v>704436.38</v>
      </c>
      <c r="BI53" s="31">
        <v>705694.44</v>
      </c>
      <c r="BJ53" s="31">
        <v>706957.75</v>
      </c>
      <c r="BK53" s="31">
        <v>708226.88</v>
      </c>
      <c r="BL53" s="31">
        <v>709502.75</v>
      </c>
      <c r="BM53" s="31">
        <v>710785.56</v>
      </c>
      <c r="BN53" s="31">
        <v>712076.44</v>
      </c>
      <c r="BO53" s="31">
        <v>713375.13</v>
      </c>
      <c r="BP53" s="31">
        <v>714682</v>
      </c>
      <c r="BQ53" s="31">
        <v>715998.31</v>
      </c>
      <c r="BR53" s="31">
        <v>717324.69</v>
      </c>
      <c r="BS53" s="31">
        <v>718661.25</v>
      </c>
      <c r="BT53" s="31">
        <v>720008.13</v>
      </c>
      <c r="BU53" s="31">
        <v>721365.19</v>
      </c>
      <c r="BV53" s="31">
        <v>722732.19</v>
      </c>
      <c r="BW53" s="31">
        <v>724108.94</v>
      </c>
      <c r="BX53" s="31">
        <v>725500.69</v>
      </c>
      <c r="BY53" s="31">
        <v>726909.88</v>
      </c>
      <c r="BZ53" s="31">
        <v>728331.5</v>
      </c>
      <c r="CA53" s="31">
        <v>729762.81</v>
      </c>
      <c r="CB53" s="31">
        <v>731202.56000000006</v>
      </c>
      <c r="CC53" s="31">
        <v>732649.44</v>
      </c>
      <c r="CD53" s="31">
        <v>734102.81</v>
      </c>
      <c r="CE53" s="31">
        <v>735563.44</v>
      </c>
      <c r="CF53" s="31">
        <v>736995.63</v>
      </c>
      <c r="CG53" s="31">
        <v>738416.94</v>
      </c>
      <c r="CH53" s="31">
        <v>739837.5</v>
      </c>
      <c r="CI53" s="31">
        <v>741262.25</v>
      </c>
      <c r="CJ53" s="31">
        <v>742694.69</v>
      </c>
      <c r="CK53" s="31">
        <v>744136.31</v>
      </c>
      <c r="CL53" s="31">
        <v>745593.19</v>
      </c>
      <c r="CM53" s="31">
        <v>747063.31</v>
      </c>
      <c r="CN53" s="31">
        <v>748545.38</v>
      </c>
      <c r="CO53" s="31">
        <v>750038.44</v>
      </c>
      <c r="CP53" s="31">
        <v>751541.81</v>
      </c>
      <c r="CQ53" s="31">
        <v>753055.38</v>
      </c>
      <c r="CR53" s="31">
        <v>754578.56</v>
      </c>
      <c r="CS53" s="31">
        <v>756110.94</v>
      </c>
      <c r="CT53" s="31">
        <v>757652.44</v>
      </c>
      <c r="CU53" s="31">
        <v>759203.06</v>
      </c>
      <c r="CV53" s="31">
        <v>760763.13</v>
      </c>
      <c r="CW53" s="31">
        <v>762331.88</v>
      </c>
      <c r="CX53" s="31">
        <v>763909.44</v>
      </c>
    </row>
    <row r="54" spans="1:102" x14ac:dyDescent="0.25">
      <c r="A54" s="31" t="s">
        <v>1210</v>
      </c>
      <c r="B54" s="31">
        <v>381064.34</v>
      </c>
      <c r="C54" s="31">
        <v>382932.09</v>
      </c>
      <c r="D54" s="31">
        <v>382879.91</v>
      </c>
      <c r="E54" s="31">
        <v>384066.47</v>
      </c>
      <c r="F54" s="31">
        <v>385831.09</v>
      </c>
      <c r="G54" s="31">
        <v>387881.06</v>
      </c>
      <c r="H54" s="31">
        <v>390032.97</v>
      </c>
      <c r="I54" s="31">
        <v>392236.25</v>
      </c>
      <c r="J54" s="31">
        <v>394462.94</v>
      </c>
      <c r="K54" s="31">
        <v>396685.59</v>
      </c>
      <c r="L54" s="31">
        <v>398894.47</v>
      </c>
      <c r="M54" s="31">
        <v>401096.72</v>
      </c>
      <c r="N54" s="31">
        <v>403268</v>
      </c>
      <c r="O54" s="31">
        <v>405393.69</v>
      </c>
      <c r="P54" s="31">
        <v>407464.5</v>
      </c>
      <c r="Q54" s="31">
        <v>409474.91</v>
      </c>
      <c r="R54" s="31">
        <v>411422</v>
      </c>
      <c r="S54" s="31">
        <v>413305.06</v>
      </c>
      <c r="T54" s="31">
        <v>415073.19</v>
      </c>
      <c r="U54" s="31">
        <v>416639.31</v>
      </c>
      <c r="V54" s="31">
        <v>418092.75</v>
      </c>
      <c r="W54" s="31">
        <v>419520.22</v>
      </c>
      <c r="X54" s="31">
        <v>420894.03</v>
      </c>
      <c r="Y54" s="31">
        <v>422204.81</v>
      </c>
      <c r="Z54" s="31">
        <v>423452</v>
      </c>
      <c r="AA54" s="31">
        <v>424638.22</v>
      </c>
      <c r="AB54" s="31">
        <v>425768.13</v>
      </c>
      <c r="AC54" s="31">
        <v>426846.88</v>
      </c>
      <c r="AD54" s="31">
        <v>427879.56</v>
      </c>
      <c r="AE54" s="31">
        <v>428873.38</v>
      </c>
      <c r="AF54" s="31">
        <v>429852.22</v>
      </c>
      <c r="AG54" s="31">
        <v>430805.66</v>
      </c>
      <c r="AH54" s="31">
        <v>431729.53</v>
      </c>
      <c r="AI54" s="31">
        <v>432625.53</v>
      </c>
      <c r="AJ54" s="31">
        <v>433496.22</v>
      </c>
      <c r="AK54" s="31">
        <v>434344.75</v>
      </c>
      <c r="AL54" s="31">
        <v>435174.09</v>
      </c>
      <c r="AM54" s="31">
        <v>435987.25</v>
      </c>
      <c r="AN54" s="31">
        <v>436786.16</v>
      </c>
      <c r="AO54" s="31">
        <v>437573.59</v>
      </c>
      <c r="AP54" s="31">
        <v>438351.22</v>
      </c>
      <c r="AQ54" s="31">
        <v>439120.97</v>
      </c>
      <c r="AR54" s="31">
        <v>439887.16</v>
      </c>
      <c r="AS54" s="31">
        <v>440651.13</v>
      </c>
      <c r="AT54" s="31">
        <v>441412.63</v>
      </c>
      <c r="AU54" s="31">
        <v>442172.72</v>
      </c>
      <c r="AV54" s="31">
        <v>442932.03</v>
      </c>
      <c r="AW54" s="31">
        <v>443691.16</v>
      </c>
      <c r="AX54" s="31">
        <v>444483.75</v>
      </c>
      <c r="AY54" s="31">
        <v>445281.81</v>
      </c>
      <c r="AZ54" s="31">
        <v>446079.63</v>
      </c>
      <c r="BA54" s="31">
        <v>446877.13</v>
      </c>
      <c r="BB54" s="31">
        <v>447674.84</v>
      </c>
      <c r="BC54" s="31">
        <v>448472.47</v>
      </c>
      <c r="BD54" s="31">
        <v>449271.09</v>
      </c>
      <c r="BE54" s="31">
        <v>450071.28</v>
      </c>
      <c r="BF54" s="31">
        <v>450873.28</v>
      </c>
      <c r="BG54" s="31">
        <v>451677.72</v>
      </c>
      <c r="BH54" s="31">
        <v>452484.72</v>
      </c>
      <c r="BI54" s="31">
        <v>453294.66</v>
      </c>
      <c r="BJ54" s="31">
        <v>454107.84</v>
      </c>
      <c r="BK54" s="31">
        <v>454924.66</v>
      </c>
      <c r="BL54" s="31">
        <v>455745.69</v>
      </c>
      <c r="BM54" s="31">
        <v>456571.06</v>
      </c>
      <c r="BN54" s="31">
        <v>457401.53</v>
      </c>
      <c r="BO54" s="31">
        <v>458236.91</v>
      </c>
      <c r="BP54" s="31">
        <v>459077.47</v>
      </c>
      <c r="BQ54" s="31">
        <v>459924.03</v>
      </c>
      <c r="BR54" s="31">
        <v>460776.97</v>
      </c>
      <c r="BS54" s="31">
        <v>461636.31</v>
      </c>
      <c r="BT54" s="31">
        <v>462502.22</v>
      </c>
      <c r="BU54" s="31">
        <v>463374.59</v>
      </c>
      <c r="BV54" s="31">
        <v>464253.25</v>
      </c>
      <c r="BW54" s="31">
        <v>465138.06</v>
      </c>
      <c r="BX54" s="31">
        <v>466032.44</v>
      </c>
      <c r="BY54" s="31">
        <v>466937.94</v>
      </c>
      <c r="BZ54" s="31">
        <v>467851.31</v>
      </c>
      <c r="CA54" s="31">
        <v>468770.81</v>
      </c>
      <c r="CB54" s="31">
        <v>469695.66</v>
      </c>
      <c r="CC54" s="31">
        <v>470625.06</v>
      </c>
      <c r="CD54" s="31">
        <v>471558.66</v>
      </c>
      <c r="CE54" s="31">
        <v>472496.91</v>
      </c>
      <c r="CF54" s="31">
        <v>473416.88</v>
      </c>
      <c r="CG54" s="31">
        <v>474329.88</v>
      </c>
      <c r="CH54" s="31">
        <v>475242.38</v>
      </c>
      <c r="CI54" s="31">
        <v>476157.56</v>
      </c>
      <c r="CJ54" s="31">
        <v>477077.69</v>
      </c>
      <c r="CK54" s="31">
        <v>478003.72</v>
      </c>
      <c r="CL54" s="31">
        <v>478939.53</v>
      </c>
      <c r="CM54" s="31">
        <v>479883.91</v>
      </c>
      <c r="CN54" s="31">
        <v>480835.94</v>
      </c>
      <c r="CO54" s="31">
        <v>481795.03</v>
      </c>
      <c r="CP54" s="31">
        <v>482760.72</v>
      </c>
      <c r="CQ54" s="31">
        <v>483732.97</v>
      </c>
      <c r="CR54" s="31">
        <v>484711.38</v>
      </c>
      <c r="CS54" s="31">
        <v>485695.72</v>
      </c>
      <c r="CT54" s="31">
        <v>486685.91</v>
      </c>
      <c r="CU54" s="31">
        <v>487681.97</v>
      </c>
      <c r="CV54" s="31">
        <v>488684.09</v>
      </c>
      <c r="CW54" s="31">
        <v>489691.81</v>
      </c>
      <c r="CX54" s="31">
        <v>490705.19</v>
      </c>
    </row>
    <row r="55" spans="1:102" x14ac:dyDescent="0.25">
      <c r="A55" s="31" t="s">
        <v>1211</v>
      </c>
      <c r="B55" s="31">
        <v>72473.8</v>
      </c>
      <c r="C55" s="31">
        <v>73415.360000000001</v>
      </c>
      <c r="D55" s="31">
        <v>75044.800000000003</v>
      </c>
      <c r="E55" s="31">
        <v>75932.460000000006</v>
      </c>
      <c r="F55" s="31">
        <v>76567.34</v>
      </c>
      <c r="G55" s="31">
        <v>77118.2</v>
      </c>
      <c r="H55" s="31">
        <v>77650.509999999995</v>
      </c>
      <c r="I55" s="31">
        <v>78178.91</v>
      </c>
      <c r="J55" s="31">
        <v>78701.66</v>
      </c>
      <c r="K55" s="31">
        <v>79220.78</v>
      </c>
      <c r="L55" s="31">
        <v>79738.720000000001</v>
      </c>
      <c r="M55" s="31">
        <v>80257.59</v>
      </c>
      <c r="N55" s="31">
        <v>80773.179999999993</v>
      </c>
      <c r="O55" s="31">
        <v>81281.97</v>
      </c>
      <c r="P55" s="31">
        <v>81781.429999999993</v>
      </c>
      <c r="Q55" s="31">
        <v>82269.8</v>
      </c>
      <c r="R55" s="31">
        <v>82746.05</v>
      </c>
      <c r="S55" s="31">
        <v>83209.460000000006</v>
      </c>
      <c r="T55" s="31">
        <v>83662.759999999995</v>
      </c>
      <c r="U55" s="31">
        <v>84124.79</v>
      </c>
      <c r="V55" s="31">
        <v>84578.2</v>
      </c>
      <c r="W55" s="31">
        <v>85028.41</v>
      </c>
      <c r="X55" s="31">
        <v>85467.98</v>
      </c>
      <c r="Y55" s="31">
        <v>85892.99</v>
      </c>
      <c r="Z55" s="31">
        <v>86301.67</v>
      </c>
      <c r="AA55" s="31">
        <v>86693.9</v>
      </c>
      <c r="AB55" s="31">
        <v>87070.23</v>
      </c>
      <c r="AC55" s="31">
        <v>87431.67</v>
      </c>
      <c r="AD55" s="31">
        <v>87779.45</v>
      </c>
      <c r="AE55" s="31">
        <v>88110.8</v>
      </c>
      <c r="AF55" s="31">
        <v>88406.41</v>
      </c>
      <c r="AG55" s="31">
        <v>88678.71</v>
      </c>
      <c r="AH55" s="31">
        <v>88936.45</v>
      </c>
      <c r="AI55" s="31">
        <v>89183.79</v>
      </c>
      <c r="AJ55" s="31">
        <v>89423.01</v>
      </c>
      <c r="AK55" s="31">
        <v>89655.64</v>
      </c>
      <c r="AL55" s="31">
        <v>89882.84</v>
      </c>
      <c r="AM55" s="31">
        <v>90105.38</v>
      </c>
      <c r="AN55" s="31">
        <v>90324.21</v>
      </c>
      <c r="AO55" s="31">
        <v>90539.91</v>
      </c>
      <c r="AP55" s="31">
        <v>90753.17</v>
      </c>
      <c r="AQ55" s="31">
        <v>90964.5</v>
      </c>
      <c r="AR55" s="31">
        <v>91173.77</v>
      </c>
      <c r="AS55" s="31">
        <v>91381.56</v>
      </c>
      <c r="AT55" s="31">
        <v>91588.76</v>
      </c>
      <c r="AU55" s="31">
        <v>91795.73</v>
      </c>
      <c r="AV55" s="31">
        <v>92002.84</v>
      </c>
      <c r="AW55" s="31">
        <v>92210.38</v>
      </c>
      <c r="AX55" s="31">
        <v>92383.02</v>
      </c>
      <c r="AY55" s="31">
        <v>92540.47</v>
      </c>
      <c r="AZ55" s="31">
        <v>92691.71</v>
      </c>
      <c r="BA55" s="31">
        <v>92839.44</v>
      </c>
      <c r="BB55" s="31">
        <v>92985.32</v>
      </c>
      <c r="BC55" s="31">
        <v>93130.52</v>
      </c>
      <c r="BD55" s="31">
        <v>93275.8</v>
      </c>
      <c r="BE55" s="31">
        <v>93421.77</v>
      </c>
      <c r="BF55" s="31">
        <v>93568.83</v>
      </c>
      <c r="BG55" s="31">
        <v>93717.27</v>
      </c>
      <c r="BH55" s="31">
        <v>93867.24</v>
      </c>
      <c r="BI55" s="31">
        <v>94018.93</v>
      </c>
      <c r="BJ55" s="31">
        <v>94172.38</v>
      </c>
      <c r="BK55" s="31">
        <v>94327.63</v>
      </c>
      <c r="BL55" s="31">
        <v>94484.71</v>
      </c>
      <c r="BM55" s="31">
        <v>94643.55</v>
      </c>
      <c r="BN55" s="31">
        <v>94804.25</v>
      </c>
      <c r="BO55" s="31">
        <v>94966.85</v>
      </c>
      <c r="BP55" s="31">
        <v>95131.34</v>
      </c>
      <c r="BQ55" s="31">
        <v>95297.87</v>
      </c>
      <c r="BR55" s="31">
        <v>95466.51</v>
      </c>
      <c r="BS55" s="31">
        <v>95637.29</v>
      </c>
      <c r="BT55" s="31">
        <v>95810.22</v>
      </c>
      <c r="BU55" s="31">
        <v>95985.25</v>
      </c>
      <c r="BV55" s="31">
        <v>96162.39</v>
      </c>
      <c r="BW55" s="31">
        <v>96341.59</v>
      </c>
      <c r="BX55" s="31">
        <v>96523.55</v>
      </c>
      <c r="BY55" s="31">
        <v>96708.56</v>
      </c>
      <c r="BZ55" s="31">
        <v>96895.93</v>
      </c>
      <c r="CA55" s="31">
        <v>97085.4</v>
      </c>
      <c r="CB55" s="31">
        <v>97276.68</v>
      </c>
      <c r="CC55" s="31">
        <v>97469.98</v>
      </c>
      <c r="CD55" s="31">
        <v>97665.23</v>
      </c>
      <c r="CE55" s="31">
        <v>97862.01</v>
      </c>
      <c r="CF55" s="31">
        <v>98055.72</v>
      </c>
      <c r="CG55" s="31">
        <v>98248.41</v>
      </c>
      <c r="CH55" s="31">
        <v>98441.37</v>
      </c>
      <c r="CI55" s="31">
        <v>98635.55</v>
      </c>
      <c r="CJ55" s="31">
        <v>98831.27</v>
      </c>
      <c r="CK55" s="31">
        <v>99028.76</v>
      </c>
      <c r="CL55" s="31">
        <v>99227.38</v>
      </c>
      <c r="CM55" s="31">
        <v>99427.81</v>
      </c>
      <c r="CN55" s="31">
        <v>99630.24</v>
      </c>
      <c r="CO55" s="31">
        <v>99834.67</v>
      </c>
      <c r="CP55" s="31">
        <v>100041.06</v>
      </c>
      <c r="CQ55" s="31">
        <v>100249.23</v>
      </c>
      <c r="CR55" s="31">
        <v>100459.23</v>
      </c>
      <c r="CS55" s="31">
        <v>100671.02</v>
      </c>
      <c r="CT55" s="31">
        <v>100884.57</v>
      </c>
      <c r="CU55" s="31">
        <v>101100.01</v>
      </c>
      <c r="CV55" s="31">
        <v>101317.19</v>
      </c>
      <c r="CW55" s="31">
        <v>101536.31</v>
      </c>
      <c r="CX55" s="31">
        <v>101757.28</v>
      </c>
    </row>
    <row r="56" spans="1:102" x14ac:dyDescent="0.25">
      <c r="A56" s="31" t="s">
        <v>1212</v>
      </c>
      <c r="B56" s="31">
        <v>117412.95</v>
      </c>
      <c r="C56" s="31">
        <v>119424.42</v>
      </c>
      <c r="D56" s="31">
        <v>123642.18</v>
      </c>
      <c r="E56" s="31">
        <v>125548.87</v>
      </c>
      <c r="F56" s="31">
        <v>126699.77</v>
      </c>
      <c r="G56" s="31">
        <v>127662.06</v>
      </c>
      <c r="H56" s="31">
        <v>128580.01</v>
      </c>
      <c r="I56" s="31">
        <v>129486.51</v>
      </c>
      <c r="J56" s="31">
        <v>130380.02</v>
      </c>
      <c r="K56" s="31">
        <v>131266.54999999999</v>
      </c>
      <c r="L56" s="31">
        <v>132151.66</v>
      </c>
      <c r="M56" s="31">
        <v>133039.09</v>
      </c>
      <c r="N56" s="31">
        <v>133922.13</v>
      </c>
      <c r="O56" s="31">
        <v>134794.69</v>
      </c>
      <c r="P56" s="31">
        <v>135652.35999999999</v>
      </c>
      <c r="Q56" s="31">
        <v>136492</v>
      </c>
      <c r="R56" s="31">
        <v>137311.73000000001</v>
      </c>
      <c r="S56" s="31">
        <v>138110.19</v>
      </c>
      <c r="T56" s="31">
        <v>138896.38</v>
      </c>
      <c r="U56" s="31">
        <v>139714.22</v>
      </c>
      <c r="V56" s="31">
        <v>140522.64000000001</v>
      </c>
      <c r="W56" s="31">
        <v>141326.47</v>
      </c>
      <c r="X56" s="31">
        <v>142112.67000000001</v>
      </c>
      <c r="Y56" s="31">
        <v>142874.07999999999</v>
      </c>
      <c r="Z56" s="31">
        <v>143607.14000000001</v>
      </c>
      <c r="AA56" s="31">
        <v>144311.45000000001</v>
      </c>
      <c r="AB56" s="31">
        <v>144987.78</v>
      </c>
      <c r="AC56" s="31">
        <v>145637.81</v>
      </c>
      <c r="AD56" s="31">
        <v>146263.64000000001</v>
      </c>
      <c r="AE56" s="31">
        <v>146859.22</v>
      </c>
      <c r="AF56" s="31">
        <v>147384.07999999999</v>
      </c>
      <c r="AG56" s="31">
        <v>147863.97</v>
      </c>
      <c r="AH56" s="31">
        <v>148316.67000000001</v>
      </c>
      <c r="AI56" s="31">
        <v>148750.47</v>
      </c>
      <c r="AJ56" s="31">
        <v>149169.73000000001</v>
      </c>
      <c r="AK56" s="31">
        <v>149577.32999999999</v>
      </c>
      <c r="AL56" s="31">
        <v>149975.35999999999</v>
      </c>
      <c r="AM56" s="31">
        <v>150365.17000000001</v>
      </c>
      <c r="AN56" s="31">
        <v>150748.53</v>
      </c>
      <c r="AO56" s="31">
        <v>151126.41</v>
      </c>
      <c r="AP56" s="31">
        <v>151500.06</v>
      </c>
      <c r="AQ56" s="31">
        <v>151870.39000000001</v>
      </c>
      <c r="AR56" s="31">
        <v>152236.85999999999</v>
      </c>
      <c r="AS56" s="31">
        <v>152600.5</v>
      </c>
      <c r="AT56" s="31">
        <v>152963.13</v>
      </c>
      <c r="AU56" s="31">
        <v>153325.41</v>
      </c>
      <c r="AV56" s="31">
        <v>153688</v>
      </c>
      <c r="AW56" s="31">
        <v>154051.47</v>
      </c>
      <c r="AX56" s="31">
        <v>154342.54999999999</v>
      </c>
      <c r="AY56" s="31">
        <v>154605.60999999999</v>
      </c>
      <c r="AZ56" s="31">
        <v>154858.29999999999</v>
      </c>
      <c r="BA56" s="31">
        <v>155105.09</v>
      </c>
      <c r="BB56" s="31">
        <v>155348.81</v>
      </c>
      <c r="BC56" s="31">
        <v>155591.39000000001</v>
      </c>
      <c r="BD56" s="31">
        <v>155834.09</v>
      </c>
      <c r="BE56" s="31">
        <v>156077.97</v>
      </c>
      <c r="BF56" s="31">
        <v>156323.66</v>
      </c>
      <c r="BG56" s="31">
        <v>156571.66</v>
      </c>
      <c r="BH56" s="31">
        <v>156822.22</v>
      </c>
      <c r="BI56" s="31">
        <v>157075.64000000001</v>
      </c>
      <c r="BJ56" s="31">
        <v>157332.01999999999</v>
      </c>
      <c r="BK56" s="31">
        <v>157591.39000000001</v>
      </c>
      <c r="BL56" s="31">
        <v>157853.81</v>
      </c>
      <c r="BM56" s="31">
        <v>158119.17000000001</v>
      </c>
      <c r="BN56" s="31">
        <v>158387.66</v>
      </c>
      <c r="BO56" s="31">
        <v>158659.31</v>
      </c>
      <c r="BP56" s="31">
        <v>158934.13</v>
      </c>
      <c r="BQ56" s="31">
        <v>159212.32999999999</v>
      </c>
      <c r="BR56" s="31">
        <v>159494.06</v>
      </c>
      <c r="BS56" s="31">
        <v>159779.39000000001</v>
      </c>
      <c r="BT56" s="31">
        <v>160068.29999999999</v>
      </c>
      <c r="BU56" s="31">
        <v>160360.72</v>
      </c>
      <c r="BV56" s="31">
        <v>160656.67000000001</v>
      </c>
      <c r="BW56" s="31">
        <v>160956.06</v>
      </c>
      <c r="BX56" s="31">
        <v>161260.04999999999</v>
      </c>
      <c r="BY56" s="31">
        <v>161569.14000000001</v>
      </c>
      <c r="BZ56" s="31">
        <v>161882.17000000001</v>
      </c>
      <c r="CA56" s="31">
        <v>162198.72</v>
      </c>
      <c r="CB56" s="31">
        <v>162518.29999999999</v>
      </c>
      <c r="CC56" s="31">
        <v>162841.5</v>
      </c>
      <c r="CD56" s="31">
        <v>163168.32999999999</v>
      </c>
      <c r="CE56" s="31">
        <v>163497.91</v>
      </c>
      <c r="CF56" s="31">
        <v>163822.60999999999</v>
      </c>
      <c r="CG56" s="31">
        <v>164145.76999999999</v>
      </c>
      <c r="CH56" s="31">
        <v>164469.47</v>
      </c>
      <c r="CI56" s="31">
        <v>164795.45000000001</v>
      </c>
      <c r="CJ56" s="31">
        <v>165124.17000000001</v>
      </c>
      <c r="CK56" s="31">
        <v>165456.03</v>
      </c>
      <c r="CL56" s="31">
        <v>165789.47</v>
      </c>
      <c r="CM56" s="31">
        <v>166125.97</v>
      </c>
      <c r="CN56" s="31">
        <v>166465.94</v>
      </c>
      <c r="CO56" s="31">
        <v>166809.42000000001</v>
      </c>
      <c r="CP56" s="31">
        <v>167156.39000000001</v>
      </c>
      <c r="CQ56" s="31">
        <v>167506.45000000001</v>
      </c>
      <c r="CR56" s="31">
        <v>167859.78</v>
      </c>
      <c r="CS56" s="31">
        <v>168216.28</v>
      </c>
      <c r="CT56" s="31">
        <v>168575.89</v>
      </c>
      <c r="CU56" s="31">
        <v>168938.91</v>
      </c>
      <c r="CV56" s="31">
        <v>169304.98</v>
      </c>
      <c r="CW56" s="31">
        <v>169674.59</v>
      </c>
      <c r="CX56" s="31">
        <v>170047.5</v>
      </c>
    </row>
    <row r="57" spans="1:102" x14ac:dyDescent="0.25">
      <c r="A57" s="31" t="s">
        <v>1213</v>
      </c>
      <c r="B57" s="31">
        <v>104470.97</v>
      </c>
      <c r="C57" s="31">
        <v>105874.48</v>
      </c>
      <c r="D57" s="31">
        <v>108378.2</v>
      </c>
      <c r="E57" s="31">
        <v>109700.62</v>
      </c>
      <c r="F57" s="31">
        <v>110624.72</v>
      </c>
      <c r="G57" s="31">
        <v>111424.05</v>
      </c>
      <c r="H57" s="31">
        <v>112195.66</v>
      </c>
      <c r="I57" s="31">
        <v>112961.27</v>
      </c>
      <c r="J57" s="31">
        <v>113718.48</v>
      </c>
      <c r="K57" s="31">
        <v>114470.38</v>
      </c>
      <c r="L57" s="31">
        <v>115220.6</v>
      </c>
      <c r="M57" s="31">
        <v>115972.23</v>
      </c>
      <c r="N57" s="31">
        <v>116719.19</v>
      </c>
      <c r="O57" s="31">
        <v>117456.38</v>
      </c>
      <c r="P57" s="31">
        <v>118180.12</v>
      </c>
      <c r="Q57" s="31">
        <v>118887.86</v>
      </c>
      <c r="R57" s="31">
        <v>119578.09</v>
      </c>
      <c r="S57" s="31">
        <v>120249.78</v>
      </c>
      <c r="T57" s="31">
        <v>120907.16</v>
      </c>
      <c r="U57" s="31">
        <v>121578.33</v>
      </c>
      <c r="V57" s="31">
        <v>122237.38</v>
      </c>
      <c r="W57" s="31">
        <v>122891.84</v>
      </c>
      <c r="X57" s="31">
        <v>123530.93</v>
      </c>
      <c r="Y57" s="31">
        <v>124148.95</v>
      </c>
      <c r="Z57" s="31">
        <v>124743.27</v>
      </c>
      <c r="AA57" s="31">
        <v>125313.73</v>
      </c>
      <c r="AB57" s="31">
        <v>125861.09</v>
      </c>
      <c r="AC57" s="31">
        <v>126386.84</v>
      </c>
      <c r="AD57" s="31">
        <v>126892.73</v>
      </c>
      <c r="AE57" s="31">
        <v>127374.69</v>
      </c>
      <c r="AF57" s="31">
        <v>127804.2</v>
      </c>
      <c r="AG57" s="31">
        <v>128199.62</v>
      </c>
      <c r="AH57" s="31">
        <v>128573.77</v>
      </c>
      <c r="AI57" s="31">
        <v>128932.8</v>
      </c>
      <c r="AJ57" s="31">
        <v>129280.02</v>
      </c>
      <c r="AK57" s="31">
        <v>129617.66</v>
      </c>
      <c r="AL57" s="31">
        <v>129947.42</v>
      </c>
      <c r="AM57" s="31">
        <v>130270.41</v>
      </c>
      <c r="AN57" s="31">
        <v>130588.03</v>
      </c>
      <c r="AO57" s="31">
        <v>130901.1</v>
      </c>
      <c r="AP57" s="31">
        <v>131210.63</v>
      </c>
      <c r="AQ57" s="31">
        <v>131517.35999999999</v>
      </c>
      <c r="AR57" s="31">
        <v>131821.09</v>
      </c>
      <c r="AS57" s="31">
        <v>132122.66</v>
      </c>
      <c r="AT57" s="31">
        <v>132423.35999999999</v>
      </c>
      <c r="AU57" s="31">
        <v>132723.75</v>
      </c>
      <c r="AV57" s="31">
        <v>133024.32999999999</v>
      </c>
      <c r="AW57" s="31">
        <v>133325.54999999999</v>
      </c>
      <c r="AX57" s="31">
        <v>133575.34</v>
      </c>
      <c r="AY57" s="31">
        <v>133803</v>
      </c>
      <c r="AZ57" s="31">
        <v>134021.69</v>
      </c>
      <c r="BA57" s="31">
        <v>134235.28</v>
      </c>
      <c r="BB57" s="31">
        <v>134446.22</v>
      </c>
      <c r="BC57" s="31">
        <v>134656.16</v>
      </c>
      <c r="BD57" s="31">
        <v>134866.20000000001</v>
      </c>
      <c r="BE57" s="31">
        <v>135077.26999999999</v>
      </c>
      <c r="BF57" s="31">
        <v>135289.89000000001</v>
      </c>
      <c r="BG57" s="31">
        <v>135504.51999999999</v>
      </c>
      <c r="BH57" s="31">
        <v>135721.35999999999</v>
      </c>
      <c r="BI57" s="31">
        <v>135940.69</v>
      </c>
      <c r="BJ57" s="31">
        <v>136162.56</v>
      </c>
      <c r="BK57" s="31">
        <v>136387.04999999999</v>
      </c>
      <c r="BL57" s="31">
        <v>136614.16</v>
      </c>
      <c r="BM57" s="31">
        <v>136843.81</v>
      </c>
      <c r="BN57" s="31">
        <v>137076.17000000001</v>
      </c>
      <c r="BO57" s="31">
        <v>137311.28</v>
      </c>
      <c r="BP57" s="31">
        <v>137549.13</v>
      </c>
      <c r="BQ57" s="31">
        <v>137789.89000000001</v>
      </c>
      <c r="BR57" s="31">
        <v>138033.72</v>
      </c>
      <c r="BS57" s="31">
        <v>138280.66</v>
      </c>
      <c r="BT57" s="31">
        <v>138530.69</v>
      </c>
      <c r="BU57" s="31">
        <v>138783.76999999999</v>
      </c>
      <c r="BV57" s="31">
        <v>139039.89000000001</v>
      </c>
      <c r="BW57" s="31">
        <v>139299</v>
      </c>
      <c r="BX57" s="31">
        <v>139562.07999999999</v>
      </c>
      <c r="BY57" s="31">
        <v>139829.59</v>
      </c>
      <c r="BZ57" s="31">
        <v>140100.5</v>
      </c>
      <c r="CA57" s="31">
        <v>140374.45000000001</v>
      </c>
      <c r="CB57" s="31">
        <v>140651.03</v>
      </c>
      <c r="CC57" s="31">
        <v>140930.53</v>
      </c>
      <c r="CD57" s="31">
        <v>141212.88</v>
      </c>
      <c r="CE57" s="31">
        <v>141497.45000000001</v>
      </c>
      <c r="CF57" s="31">
        <v>141777.60999999999</v>
      </c>
      <c r="CG57" s="31">
        <v>142056.31</v>
      </c>
      <c r="CH57" s="31">
        <v>142335.39000000001</v>
      </c>
      <c r="CI57" s="31">
        <v>142616.26999999999</v>
      </c>
      <c r="CJ57" s="31">
        <v>142899.38</v>
      </c>
      <c r="CK57" s="31">
        <v>143185.04999999999</v>
      </c>
      <c r="CL57" s="31">
        <v>143472.32999999999</v>
      </c>
      <c r="CM57" s="31">
        <v>143762.25</v>
      </c>
      <c r="CN57" s="31">
        <v>144055.06</v>
      </c>
      <c r="CO57" s="31">
        <v>144350.76999999999</v>
      </c>
      <c r="CP57" s="31">
        <v>144649.32999999999</v>
      </c>
      <c r="CQ57" s="31">
        <v>144950.47</v>
      </c>
      <c r="CR57" s="31">
        <v>145254.28</v>
      </c>
      <c r="CS57" s="31">
        <v>145560.69</v>
      </c>
      <c r="CT57" s="31">
        <v>145869.64000000001</v>
      </c>
      <c r="CU57" s="31">
        <v>146181.34</v>
      </c>
      <c r="CV57" s="31">
        <v>146495.57999999999</v>
      </c>
      <c r="CW57" s="31">
        <v>146812.66</v>
      </c>
      <c r="CX57" s="31">
        <v>147132.41</v>
      </c>
    </row>
    <row r="58" spans="1:102" x14ac:dyDescent="0.25">
      <c r="A58" s="31" t="s">
        <v>1214</v>
      </c>
      <c r="B58" s="31">
        <v>24.81</v>
      </c>
      <c r="C58" s="31">
        <v>24.62</v>
      </c>
      <c r="D58" s="31">
        <v>24.45</v>
      </c>
      <c r="E58" s="31">
        <v>24.28</v>
      </c>
      <c r="F58" s="31">
        <v>24.12</v>
      </c>
      <c r="G58" s="31">
        <v>23.97</v>
      </c>
      <c r="H58" s="31">
        <v>23.82</v>
      </c>
      <c r="I58" s="31">
        <v>23.68</v>
      </c>
      <c r="J58" s="31">
        <v>23.55</v>
      </c>
      <c r="K58" s="31">
        <v>23.43</v>
      </c>
      <c r="L58" s="31">
        <v>23.32</v>
      </c>
      <c r="M58" s="31">
        <v>23.21</v>
      </c>
      <c r="N58" s="31">
        <v>23.11</v>
      </c>
      <c r="O58" s="31">
        <v>23.01</v>
      </c>
      <c r="P58" s="31">
        <v>22.92</v>
      </c>
      <c r="Q58" s="31">
        <v>22.84</v>
      </c>
      <c r="R58" s="31">
        <v>22.76</v>
      </c>
      <c r="S58" s="31">
        <v>22.69</v>
      </c>
      <c r="T58" s="31">
        <v>22.63</v>
      </c>
      <c r="U58" s="31">
        <v>22.57</v>
      </c>
      <c r="V58" s="31">
        <v>22.51</v>
      </c>
      <c r="W58" s="31">
        <v>22.46</v>
      </c>
      <c r="X58" s="31">
        <v>22.42</v>
      </c>
      <c r="Y58" s="31">
        <v>22.37</v>
      </c>
      <c r="Z58" s="31">
        <v>22.33</v>
      </c>
      <c r="AA58" s="31">
        <v>22.3</v>
      </c>
      <c r="AB58" s="31">
        <v>22.27</v>
      </c>
      <c r="AC58" s="31">
        <v>22.24</v>
      </c>
      <c r="AD58" s="31">
        <v>22.21</v>
      </c>
      <c r="AE58" s="31">
        <v>22.19</v>
      </c>
      <c r="AF58" s="31">
        <v>22.17</v>
      </c>
      <c r="AG58" s="31">
        <v>22.15</v>
      </c>
      <c r="AH58" s="31">
        <v>22.14</v>
      </c>
      <c r="AI58" s="31">
        <v>22.13</v>
      </c>
      <c r="AJ58" s="31">
        <v>22.12</v>
      </c>
      <c r="AK58" s="31">
        <v>22.11</v>
      </c>
      <c r="AL58" s="31">
        <v>22.1</v>
      </c>
      <c r="AM58" s="31">
        <v>22.1</v>
      </c>
      <c r="AN58" s="31">
        <v>22.1</v>
      </c>
      <c r="AO58" s="31">
        <v>22.1</v>
      </c>
      <c r="AP58" s="31">
        <v>22.1</v>
      </c>
      <c r="AQ58" s="31">
        <v>22.1</v>
      </c>
      <c r="AR58" s="31">
        <v>22.11</v>
      </c>
      <c r="AS58" s="31">
        <v>22.12</v>
      </c>
      <c r="AT58" s="31">
        <v>22.13</v>
      </c>
      <c r="AU58" s="31">
        <v>22.14</v>
      </c>
      <c r="AV58" s="31">
        <v>22.15</v>
      </c>
      <c r="AW58" s="31">
        <v>22.16</v>
      </c>
      <c r="AX58" s="31">
        <v>22.18</v>
      </c>
      <c r="AY58" s="31">
        <v>22.2</v>
      </c>
      <c r="AZ58" s="31">
        <v>22.22</v>
      </c>
      <c r="BA58" s="31">
        <v>22.23</v>
      </c>
      <c r="BB58" s="31">
        <v>22.26</v>
      </c>
      <c r="BC58" s="31">
        <v>22.28</v>
      </c>
      <c r="BD58" s="31">
        <v>22.3</v>
      </c>
      <c r="BE58" s="31">
        <v>22.32</v>
      </c>
      <c r="BF58" s="31">
        <v>22.35</v>
      </c>
      <c r="BG58" s="31">
        <v>22.37</v>
      </c>
      <c r="BH58" s="31">
        <v>22.4</v>
      </c>
      <c r="BI58" s="31">
        <v>22.42</v>
      </c>
      <c r="BJ58" s="31">
        <v>22.45</v>
      </c>
      <c r="BK58" s="31">
        <v>22.47</v>
      </c>
      <c r="BL58" s="31">
        <v>22.5</v>
      </c>
      <c r="BM58" s="31">
        <v>22.52</v>
      </c>
      <c r="BN58" s="31">
        <v>22.55</v>
      </c>
      <c r="BO58" s="31">
        <v>22.57</v>
      </c>
      <c r="BP58" s="31">
        <v>22.6</v>
      </c>
      <c r="BQ58" s="31">
        <v>22.62</v>
      </c>
      <c r="BR58" s="31">
        <v>22.64</v>
      </c>
      <c r="BS58" s="31">
        <v>22.66</v>
      </c>
      <c r="BT58" s="31">
        <v>22.69</v>
      </c>
      <c r="BU58" s="31">
        <v>22.71</v>
      </c>
      <c r="BV58" s="31">
        <v>22.72</v>
      </c>
      <c r="BW58" s="31">
        <v>22.74</v>
      </c>
      <c r="BX58" s="31">
        <v>22.76</v>
      </c>
      <c r="BY58" s="31">
        <v>22.78</v>
      </c>
      <c r="BZ58" s="31">
        <v>22.8</v>
      </c>
      <c r="CA58" s="31">
        <v>22.81</v>
      </c>
      <c r="CB58" s="31">
        <v>22.83</v>
      </c>
      <c r="CC58" s="31">
        <v>22.84</v>
      </c>
      <c r="CD58" s="31">
        <v>22.86</v>
      </c>
      <c r="CE58" s="31">
        <v>22.87</v>
      </c>
      <c r="CF58" s="31">
        <v>22.88</v>
      </c>
      <c r="CG58" s="31">
        <v>22.9</v>
      </c>
      <c r="CH58" s="31">
        <v>22.91</v>
      </c>
      <c r="CI58" s="31">
        <v>22.92</v>
      </c>
      <c r="CJ58" s="31">
        <v>22.93</v>
      </c>
      <c r="CK58" s="31">
        <v>22.94</v>
      </c>
      <c r="CL58" s="31">
        <v>22.95</v>
      </c>
      <c r="CM58" s="31">
        <v>22.96</v>
      </c>
      <c r="CN58" s="31">
        <v>22.97</v>
      </c>
      <c r="CO58" s="31">
        <v>22.98</v>
      </c>
      <c r="CP58" s="31">
        <v>22.99</v>
      </c>
      <c r="CQ58" s="31">
        <v>23</v>
      </c>
      <c r="CR58" s="31">
        <v>23.01</v>
      </c>
      <c r="CS58" s="31">
        <v>23.02</v>
      </c>
      <c r="CT58" s="31">
        <v>23.02</v>
      </c>
      <c r="CU58" s="31">
        <v>23.03</v>
      </c>
      <c r="CV58" s="31">
        <v>23.04</v>
      </c>
      <c r="CW58" s="31">
        <v>23.04</v>
      </c>
      <c r="CX58" s="31">
        <v>23.05</v>
      </c>
    </row>
    <row r="59" spans="1:102" x14ac:dyDescent="0.25">
      <c r="A59" s="31" t="s">
        <v>1215</v>
      </c>
      <c r="B59" s="31">
        <v>8.3699999999999992</v>
      </c>
      <c r="C59" s="31">
        <v>8.36</v>
      </c>
      <c r="D59" s="31">
        <v>8.3699999999999992</v>
      </c>
      <c r="E59" s="31">
        <v>8.39</v>
      </c>
      <c r="F59" s="31">
        <v>8.43</v>
      </c>
      <c r="G59" s="31">
        <v>8.48</v>
      </c>
      <c r="H59" s="31">
        <v>8.5399999999999991</v>
      </c>
      <c r="I59" s="31">
        <v>8.6199999999999992</v>
      </c>
      <c r="J59" s="31">
        <v>8.7100000000000009</v>
      </c>
      <c r="K59" s="31">
        <v>8.82</v>
      </c>
      <c r="L59" s="31">
        <v>8.93</v>
      </c>
      <c r="M59" s="31">
        <v>9.0500000000000007</v>
      </c>
      <c r="N59" s="31">
        <v>9.19</v>
      </c>
      <c r="O59" s="31">
        <v>9.34</v>
      </c>
      <c r="P59" s="31">
        <v>9.49</v>
      </c>
      <c r="Q59" s="31">
        <v>9.66</v>
      </c>
      <c r="R59" s="31">
        <v>9.83</v>
      </c>
      <c r="S59" s="31">
        <v>10.01</v>
      </c>
      <c r="T59" s="31">
        <v>10.199999999999999</v>
      </c>
      <c r="U59" s="31">
        <v>10.4</v>
      </c>
      <c r="V59" s="31">
        <v>10.61</v>
      </c>
      <c r="W59" s="31">
        <v>10.82</v>
      </c>
      <c r="X59" s="31">
        <v>11.04</v>
      </c>
      <c r="Y59" s="31">
        <v>11.27</v>
      </c>
      <c r="Z59" s="31">
        <v>11.51</v>
      </c>
      <c r="AA59" s="31">
        <v>11.75</v>
      </c>
      <c r="AB59" s="31">
        <v>12</v>
      </c>
      <c r="AC59" s="31">
        <v>12.25</v>
      </c>
      <c r="AD59" s="31">
        <v>12.51</v>
      </c>
      <c r="AE59" s="31">
        <v>12.77</v>
      </c>
      <c r="AF59" s="31">
        <v>13.04</v>
      </c>
      <c r="AG59" s="31">
        <v>13.32</v>
      </c>
      <c r="AH59" s="31">
        <v>13.6</v>
      </c>
      <c r="AI59" s="31">
        <v>13.88</v>
      </c>
      <c r="AJ59" s="31">
        <v>14.15</v>
      </c>
      <c r="AK59" s="31">
        <v>14.41</v>
      </c>
      <c r="AL59" s="31">
        <v>14.66</v>
      </c>
      <c r="AM59" s="31">
        <v>14.9</v>
      </c>
      <c r="AN59" s="31">
        <v>15.13</v>
      </c>
      <c r="AO59" s="31">
        <v>15.35</v>
      </c>
      <c r="AP59" s="31">
        <v>15.57</v>
      </c>
      <c r="AQ59" s="31">
        <v>15.78</v>
      </c>
      <c r="AR59" s="31">
        <v>15.97</v>
      </c>
      <c r="AS59" s="31">
        <v>16.170000000000002</v>
      </c>
      <c r="AT59" s="31">
        <v>16.350000000000001</v>
      </c>
      <c r="AU59" s="31">
        <v>16.53</v>
      </c>
      <c r="AV59" s="31">
        <v>16.690000000000001</v>
      </c>
      <c r="AW59" s="31">
        <v>16.86</v>
      </c>
      <c r="AX59" s="31">
        <v>17.010000000000002</v>
      </c>
      <c r="AY59" s="31">
        <v>17.16</v>
      </c>
      <c r="AZ59" s="31">
        <v>17.309999999999999</v>
      </c>
      <c r="BA59" s="31">
        <v>17.440000000000001</v>
      </c>
      <c r="BB59" s="31">
        <v>17.57</v>
      </c>
      <c r="BC59" s="31">
        <v>17.7</v>
      </c>
      <c r="BD59" s="31">
        <v>17.809999999999999</v>
      </c>
      <c r="BE59" s="31">
        <v>17.920000000000002</v>
      </c>
      <c r="BF59" s="31">
        <v>18.02</v>
      </c>
      <c r="BG59" s="31">
        <v>18.11</v>
      </c>
      <c r="BH59" s="31">
        <v>18.2</v>
      </c>
      <c r="BI59" s="31">
        <v>18.28</v>
      </c>
      <c r="BJ59" s="31">
        <v>18.350000000000001</v>
      </c>
      <c r="BK59" s="31">
        <v>18.420000000000002</v>
      </c>
      <c r="BL59" s="31">
        <v>18.48</v>
      </c>
      <c r="BM59" s="31">
        <v>18.54</v>
      </c>
      <c r="BN59" s="31">
        <v>18.600000000000001</v>
      </c>
      <c r="BO59" s="31">
        <v>18.649999999999999</v>
      </c>
      <c r="BP59" s="31">
        <v>18.7</v>
      </c>
      <c r="BQ59" s="31">
        <v>18.75</v>
      </c>
      <c r="BR59" s="31">
        <v>18.79</v>
      </c>
      <c r="BS59" s="31">
        <v>18.84</v>
      </c>
      <c r="BT59" s="31">
        <v>18.88</v>
      </c>
      <c r="BU59" s="31">
        <v>18.920000000000002</v>
      </c>
      <c r="BV59" s="31">
        <v>18.96</v>
      </c>
      <c r="BW59" s="31">
        <v>18.989999999999998</v>
      </c>
      <c r="BX59" s="31">
        <v>19.03</v>
      </c>
      <c r="BY59" s="31">
        <v>19.07</v>
      </c>
      <c r="BZ59" s="31">
        <v>19.100000000000001</v>
      </c>
      <c r="CA59" s="31">
        <v>19.13</v>
      </c>
      <c r="CB59" s="31">
        <v>19.16</v>
      </c>
      <c r="CC59" s="31">
        <v>19.190000000000001</v>
      </c>
      <c r="CD59" s="31">
        <v>19.22</v>
      </c>
      <c r="CE59" s="31">
        <v>19.25</v>
      </c>
      <c r="CF59" s="31">
        <v>19.27</v>
      </c>
      <c r="CG59" s="31">
        <v>19.3</v>
      </c>
      <c r="CH59" s="31">
        <v>19.32</v>
      </c>
      <c r="CI59" s="31">
        <v>19.350000000000001</v>
      </c>
      <c r="CJ59" s="31">
        <v>19.37</v>
      </c>
      <c r="CK59" s="31">
        <v>19.39</v>
      </c>
      <c r="CL59" s="31">
        <v>19.41</v>
      </c>
      <c r="CM59" s="31">
        <v>19.43</v>
      </c>
      <c r="CN59" s="31">
        <v>19.45</v>
      </c>
      <c r="CO59" s="31">
        <v>19.47</v>
      </c>
      <c r="CP59" s="31">
        <v>19.489999999999998</v>
      </c>
      <c r="CQ59" s="31">
        <v>19.510000000000002</v>
      </c>
      <c r="CR59" s="31">
        <v>19.53</v>
      </c>
      <c r="CS59" s="31">
        <v>19.54</v>
      </c>
      <c r="CT59" s="31">
        <v>19.559999999999999</v>
      </c>
      <c r="CU59" s="31">
        <v>19.57</v>
      </c>
      <c r="CV59" s="31">
        <v>19.579999999999998</v>
      </c>
      <c r="CW59" s="31">
        <v>19.59</v>
      </c>
      <c r="CX59" s="31">
        <v>19.600000000000001</v>
      </c>
    </row>
    <row r="60" spans="1:102" x14ac:dyDescent="0.25">
      <c r="A60" s="31" t="s">
        <v>1216</v>
      </c>
      <c r="B60" s="31">
        <v>10</v>
      </c>
      <c r="C60" s="31">
        <v>10.199999999999999</v>
      </c>
      <c r="D60" s="31">
        <v>10.36</v>
      </c>
      <c r="E60" s="31">
        <v>10.51</v>
      </c>
      <c r="F60" s="31">
        <v>10.63</v>
      </c>
      <c r="G60" s="31">
        <v>10.74</v>
      </c>
      <c r="H60" s="31">
        <v>10.82</v>
      </c>
      <c r="I60" s="31">
        <v>10.88</v>
      </c>
      <c r="J60" s="31">
        <v>10.91</v>
      </c>
      <c r="K60" s="31">
        <v>10.93</v>
      </c>
      <c r="L60" s="31">
        <v>10.94</v>
      </c>
      <c r="M60" s="31">
        <v>10.92</v>
      </c>
      <c r="N60" s="31">
        <v>10.88</v>
      </c>
      <c r="O60" s="31">
        <v>10.83</v>
      </c>
      <c r="P60" s="31">
        <v>10.77</v>
      </c>
      <c r="Q60" s="31">
        <v>10.68</v>
      </c>
      <c r="R60" s="31">
        <v>10.59</v>
      </c>
      <c r="S60" s="31">
        <v>10.48</v>
      </c>
      <c r="T60" s="31">
        <v>10.35</v>
      </c>
      <c r="U60" s="31">
        <v>10.210000000000001</v>
      </c>
      <c r="V60" s="31">
        <v>10.06</v>
      </c>
      <c r="W60" s="31">
        <v>9.9</v>
      </c>
      <c r="X60" s="31">
        <v>9.7200000000000006</v>
      </c>
      <c r="Y60" s="31">
        <v>9.5399999999999991</v>
      </c>
      <c r="Z60" s="31">
        <v>9.34</v>
      </c>
      <c r="AA60" s="31">
        <v>9.1300000000000008</v>
      </c>
      <c r="AB60" s="31">
        <v>8.92</v>
      </c>
      <c r="AC60" s="31">
        <v>8.69</v>
      </c>
      <c r="AD60" s="31">
        <v>8.4600000000000009</v>
      </c>
      <c r="AE60" s="31">
        <v>8.2200000000000006</v>
      </c>
      <c r="AF60" s="31">
        <v>7.96</v>
      </c>
      <c r="AG60" s="31">
        <v>7.71</v>
      </c>
      <c r="AH60" s="31">
        <v>7.44</v>
      </c>
      <c r="AI60" s="31">
        <v>7.17</v>
      </c>
      <c r="AJ60" s="31">
        <v>6.91</v>
      </c>
      <c r="AK60" s="31">
        <v>6.66</v>
      </c>
      <c r="AL60" s="31">
        <v>6.42</v>
      </c>
      <c r="AM60" s="31">
        <v>6.18</v>
      </c>
      <c r="AN60" s="31">
        <v>5.95</v>
      </c>
      <c r="AO60" s="31">
        <v>5.73</v>
      </c>
      <c r="AP60" s="31">
        <v>5.51</v>
      </c>
      <c r="AQ60" s="31">
        <v>5.3</v>
      </c>
      <c r="AR60" s="31">
        <v>5.0999999999999996</v>
      </c>
      <c r="AS60" s="31">
        <v>4.9000000000000004</v>
      </c>
      <c r="AT60" s="31">
        <v>4.7</v>
      </c>
      <c r="AU60" s="31">
        <v>4.5199999999999996</v>
      </c>
      <c r="AV60" s="31">
        <v>4.33</v>
      </c>
      <c r="AW60" s="31">
        <v>4.16</v>
      </c>
      <c r="AX60" s="31">
        <v>3.99</v>
      </c>
      <c r="AY60" s="31">
        <v>3.82</v>
      </c>
      <c r="AZ60" s="31">
        <v>3.66</v>
      </c>
      <c r="BA60" s="31">
        <v>3.5</v>
      </c>
      <c r="BB60" s="31">
        <v>3.35</v>
      </c>
      <c r="BC60" s="31">
        <v>3.2</v>
      </c>
      <c r="BD60" s="31">
        <v>3.07</v>
      </c>
      <c r="BE60" s="31">
        <v>2.94</v>
      </c>
      <c r="BF60" s="31">
        <v>2.81</v>
      </c>
      <c r="BG60" s="31">
        <v>2.7</v>
      </c>
      <c r="BH60" s="31">
        <v>2.59</v>
      </c>
      <c r="BI60" s="31">
        <v>2.48</v>
      </c>
      <c r="BJ60" s="31">
        <v>2.38</v>
      </c>
      <c r="BK60" s="31">
        <v>2.29</v>
      </c>
      <c r="BL60" s="31">
        <v>2.2000000000000002</v>
      </c>
      <c r="BM60" s="31">
        <v>2.11</v>
      </c>
      <c r="BN60" s="31">
        <v>2.0299999999999998</v>
      </c>
      <c r="BO60" s="31">
        <v>1.96</v>
      </c>
      <c r="BP60" s="31">
        <v>1.88</v>
      </c>
      <c r="BQ60" s="31">
        <v>1.81</v>
      </c>
      <c r="BR60" s="31">
        <v>1.75</v>
      </c>
      <c r="BS60" s="31">
        <v>1.68</v>
      </c>
      <c r="BT60" s="31">
        <v>1.62</v>
      </c>
      <c r="BU60" s="31">
        <v>1.56</v>
      </c>
      <c r="BV60" s="31">
        <v>1.5</v>
      </c>
      <c r="BW60" s="31">
        <v>1.44</v>
      </c>
      <c r="BX60" s="31">
        <v>1.39</v>
      </c>
      <c r="BY60" s="31">
        <v>1.34</v>
      </c>
      <c r="BZ60" s="31">
        <v>1.29</v>
      </c>
      <c r="CA60" s="31">
        <v>1.24</v>
      </c>
      <c r="CB60" s="31">
        <v>1.19</v>
      </c>
      <c r="CC60" s="31">
        <v>1.1499999999999999</v>
      </c>
      <c r="CD60" s="31">
        <v>1.1000000000000001</v>
      </c>
      <c r="CE60" s="31">
        <v>1.06</v>
      </c>
      <c r="CF60" s="31">
        <v>1.02</v>
      </c>
      <c r="CG60" s="31">
        <v>0.98</v>
      </c>
      <c r="CH60" s="31">
        <v>0.95</v>
      </c>
      <c r="CI60" s="31">
        <v>0.91</v>
      </c>
      <c r="CJ60" s="31">
        <v>0.88</v>
      </c>
      <c r="CK60" s="31">
        <v>0.84</v>
      </c>
      <c r="CL60" s="31">
        <v>0.81</v>
      </c>
      <c r="CM60" s="31">
        <v>0.78</v>
      </c>
      <c r="CN60" s="31">
        <v>0.75</v>
      </c>
      <c r="CO60" s="31">
        <v>0.72</v>
      </c>
      <c r="CP60" s="31">
        <v>0.7</v>
      </c>
      <c r="CQ60" s="31">
        <v>0.67</v>
      </c>
      <c r="CR60" s="31">
        <v>0.65</v>
      </c>
      <c r="CS60" s="31">
        <v>0.62</v>
      </c>
      <c r="CT60" s="31">
        <v>0.6</v>
      </c>
      <c r="CU60" s="31">
        <v>0.57999999999999996</v>
      </c>
      <c r="CV60" s="31">
        <v>0.56000000000000005</v>
      </c>
      <c r="CW60" s="31">
        <v>0.54</v>
      </c>
      <c r="CX60" s="31">
        <v>0.53</v>
      </c>
    </row>
    <row r="61" spans="1:102" x14ac:dyDescent="0.25">
      <c r="A61" s="31" t="s">
        <v>1217</v>
      </c>
      <c r="B61" s="31">
        <v>1</v>
      </c>
      <c r="C61" s="31">
        <v>1</v>
      </c>
      <c r="D61" s="31">
        <v>1</v>
      </c>
      <c r="E61" s="31">
        <v>1</v>
      </c>
      <c r="F61" s="31">
        <v>1</v>
      </c>
      <c r="G61" s="31">
        <v>1</v>
      </c>
      <c r="H61" s="31">
        <v>1</v>
      </c>
      <c r="I61" s="31">
        <v>1</v>
      </c>
      <c r="J61" s="31">
        <v>1</v>
      </c>
      <c r="K61" s="31">
        <v>1</v>
      </c>
      <c r="L61" s="31">
        <v>1</v>
      </c>
      <c r="M61" s="31">
        <v>1</v>
      </c>
      <c r="N61" s="31">
        <v>1</v>
      </c>
      <c r="O61" s="31">
        <v>1</v>
      </c>
      <c r="P61" s="31">
        <v>1</v>
      </c>
      <c r="Q61" s="31">
        <v>1</v>
      </c>
      <c r="R61" s="31">
        <v>1</v>
      </c>
      <c r="S61" s="31">
        <v>1</v>
      </c>
      <c r="T61" s="31">
        <v>1</v>
      </c>
      <c r="U61" s="31">
        <v>1</v>
      </c>
      <c r="V61" s="31">
        <v>1</v>
      </c>
      <c r="W61" s="31">
        <v>1</v>
      </c>
      <c r="X61" s="31">
        <v>1</v>
      </c>
      <c r="Y61" s="31">
        <v>1</v>
      </c>
      <c r="Z61" s="31">
        <v>1</v>
      </c>
      <c r="AA61" s="31">
        <v>1</v>
      </c>
      <c r="AB61" s="31">
        <v>1</v>
      </c>
      <c r="AC61" s="31">
        <v>1</v>
      </c>
      <c r="AD61" s="31">
        <v>1</v>
      </c>
      <c r="AE61" s="31">
        <v>1</v>
      </c>
      <c r="AF61" s="31">
        <v>1</v>
      </c>
      <c r="AG61" s="31">
        <v>1</v>
      </c>
      <c r="AH61" s="31">
        <v>1</v>
      </c>
      <c r="AI61" s="31">
        <v>1</v>
      </c>
      <c r="AJ61" s="31">
        <v>1</v>
      </c>
      <c r="AK61" s="31">
        <v>1</v>
      </c>
      <c r="AL61" s="31">
        <v>1</v>
      </c>
      <c r="AM61" s="31">
        <v>1</v>
      </c>
      <c r="AN61" s="31">
        <v>1</v>
      </c>
      <c r="AO61" s="31">
        <v>1</v>
      </c>
      <c r="AP61" s="31">
        <v>1</v>
      </c>
      <c r="AQ61" s="31">
        <v>1</v>
      </c>
      <c r="AR61" s="31">
        <v>1</v>
      </c>
      <c r="AS61" s="31">
        <v>1</v>
      </c>
      <c r="AT61" s="31">
        <v>1</v>
      </c>
      <c r="AU61" s="31">
        <v>1</v>
      </c>
      <c r="AV61" s="31">
        <v>1</v>
      </c>
      <c r="AW61" s="31">
        <v>1</v>
      </c>
      <c r="AX61" s="31">
        <v>1</v>
      </c>
      <c r="AY61" s="31">
        <v>1</v>
      </c>
      <c r="AZ61" s="31">
        <v>1</v>
      </c>
      <c r="BA61" s="31">
        <v>1</v>
      </c>
      <c r="BB61" s="31">
        <v>1</v>
      </c>
      <c r="BC61" s="31">
        <v>1</v>
      </c>
      <c r="BD61" s="31">
        <v>1</v>
      </c>
      <c r="BE61" s="31">
        <v>1</v>
      </c>
      <c r="BF61" s="31">
        <v>1</v>
      </c>
      <c r="BG61" s="31">
        <v>1</v>
      </c>
      <c r="BH61" s="31">
        <v>1</v>
      </c>
      <c r="BI61" s="31">
        <v>1</v>
      </c>
      <c r="BJ61" s="31">
        <v>1</v>
      </c>
      <c r="BK61" s="31">
        <v>1</v>
      </c>
      <c r="BL61" s="31">
        <v>1</v>
      </c>
      <c r="BM61" s="31">
        <v>1</v>
      </c>
      <c r="BN61" s="31">
        <v>1</v>
      </c>
      <c r="BO61" s="31">
        <v>1</v>
      </c>
      <c r="BP61" s="31">
        <v>1</v>
      </c>
      <c r="BQ61" s="31">
        <v>1</v>
      </c>
      <c r="BR61" s="31">
        <v>1</v>
      </c>
      <c r="BS61" s="31">
        <v>1</v>
      </c>
      <c r="BT61" s="31">
        <v>1</v>
      </c>
      <c r="BU61" s="31">
        <v>1</v>
      </c>
      <c r="BV61" s="31">
        <v>1</v>
      </c>
      <c r="BW61" s="31">
        <v>1</v>
      </c>
      <c r="BX61" s="31">
        <v>1</v>
      </c>
      <c r="BY61" s="31">
        <v>1</v>
      </c>
      <c r="BZ61" s="31">
        <v>1</v>
      </c>
      <c r="CA61" s="31">
        <v>1</v>
      </c>
      <c r="CB61" s="31">
        <v>1</v>
      </c>
      <c r="CC61" s="31">
        <v>1</v>
      </c>
      <c r="CD61" s="31">
        <v>1</v>
      </c>
      <c r="CE61" s="31">
        <v>1</v>
      </c>
      <c r="CF61" s="31">
        <v>1</v>
      </c>
      <c r="CG61" s="31">
        <v>1</v>
      </c>
      <c r="CH61" s="31">
        <v>1</v>
      </c>
      <c r="CI61" s="31">
        <v>1</v>
      </c>
      <c r="CJ61" s="31">
        <v>1</v>
      </c>
      <c r="CK61" s="31">
        <v>1</v>
      </c>
      <c r="CL61" s="31">
        <v>1</v>
      </c>
      <c r="CM61" s="31">
        <v>1</v>
      </c>
      <c r="CN61" s="31">
        <v>1</v>
      </c>
      <c r="CO61" s="31">
        <v>1</v>
      </c>
      <c r="CP61" s="31">
        <v>1</v>
      </c>
      <c r="CQ61" s="31">
        <v>1</v>
      </c>
      <c r="CR61" s="31">
        <v>1</v>
      </c>
      <c r="CS61" s="31">
        <v>1</v>
      </c>
      <c r="CT61" s="31">
        <v>1</v>
      </c>
      <c r="CU61" s="31">
        <v>1</v>
      </c>
      <c r="CV61" s="31">
        <v>1</v>
      </c>
      <c r="CW61" s="31">
        <v>1</v>
      </c>
      <c r="CX61" s="31">
        <v>1</v>
      </c>
    </row>
    <row r="62" spans="1:102" x14ac:dyDescent="0.25">
      <c r="A62" s="31" t="s">
        <v>1218</v>
      </c>
      <c r="B62" s="31">
        <v>88.25</v>
      </c>
      <c r="C62" s="31">
        <v>87.75</v>
      </c>
      <c r="D62" s="31">
        <v>87.28</v>
      </c>
      <c r="E62" s="31">
        <v>86.81</v>
      </c>
      <c r="F62" s="31">
        <v>86.37</v>
      </c>
      <c r="G62" s="31">
        <v>85.94</v>
      </c>
      <c r="H62" s="31">
        <v>85.53</v>
      </c>
      <c r="I62" s="31">
        <v>85.15</v>
      </c>
      <c r="J62" s="31">
        <v>84.78</v>
      </c>
      <c r="K62" s="31">
        <v>84.43</v>
      </c>
      <c r="L62" s="31">
        <v>84.1</v>
      </c>
      <c r="M62" s="31">
        <v>83.79</v>
      </c>
      <c r="N62" s="31">
        <v>83.49</v>
      </c>
      <c r="O62" s="31">
        <v>83.22</v>
      </c>
      <c r="P62" s="31">
        <v>82.96</v>
      </c>
      <c r="Q62" s="31">
        <v>82.71</v>
      </c>
      <c r="R62" s="31">
        <v>82.48</v>
      </c>
      <c r="S62" s="31">
        <v>82.27</v>
      </c>
      <c r="T62" s="31">
        <v>82.07</v>
      </c>
      <c r="U62" s="31">
        <v>81.88</v>
      </c>
      <c r="V62" s="31">
        <v>81.7</v>
      </c>
      <c r="W62" s="31">
        <v>81.540000000000006</v>
      </c>
      <c r="X62" s="31">
        <v>81.38</v>
      </c>
      <c r="Y62" s="31">
        <v>81.239999999999995</v>
      </c>
      <c r="Z62" s="31">
        <v>81.099999999999994</v>
      </c>
      <c r="AA62" s="31">
        <v>80.97</v>
      </c>
      <c r="AB62" s="31">
        <v>80.86</v>
      </c>
      <c r="AC62" s="31">
        <v>80.75</v>
      </c>
      <c r="AD62" s="31">
        <v>80.64</v>
      </c>
      <c r="AE62" s="31">
        <v>80.55</v>
      </c>
      <c r="AF62" s="31">
        <v>80.459999999999994</v>
      </c>
      <c r="AG62" s="31">
        <v>80.38</v>
      </c>
      <c r="AH62" s="31">
        <v>80.3</v>
      </c>
      <c r="AI62" s="31">
        <v>80.23</v>
      </c>
      <c r="AJ62" s="31">
        <v>80.17</v>
      </c>
      <c r="AK62" s="31">
        <v>80.11</v>
      </c>
      <c r="AL62" s="31">
        <v>80.06</v>
      </c>
      <c r="AM62" s="31">
        <v>80.010000000000005</v>
      </c>
      <c r="AN62" s="31">
        <v>79.97</v>
      </c>
      <c r="AO62" s="31">
        <v>79.930000000000007</v>
      </c>
      <c r="AP62" s="31">
        <v>79.900000000000006</v>
      </c>
      <c r="AQ62" s="31">
        <v>79.87</v>
      </c>
      <c r="AR62" s="31">
        <v>79.84</v>
      </c>
      <c r="AS62" s="31">
        <v>79.819999999999993</v>
      </c>
      <c r="AT62" s="31">
        <v>79.8</v>
      </c>
      <c r="AU62" s="31">
        <v>79.790000000000006</v>
      </c>
      <c r="AV62" s="31">
        <v>79.78</v>
      </c>
      <c r="AW62" s="31">
        <v>79.78</v>
      </c>
      <c r="AX62" s="31">
        <v>79.77</v>
      </c>
      <c r="AY62" s="31">
        <v>79.77</v>
      </c>
      <c r="AZ62" s="31">
        <v>79.78</v>
      </c>
      <c r="BA62" s="31">
        <v>79.790000000000006</v>
      </c>
      <c r="BB62" s="31">
        <v>79.8</v>
      </c>
      <c r="BC62" s="31">
        <v>79.81</v>
      </c>
      <c r="BD62" s="31">
        <v>79.83</v>
      </c>
      <c r="BE62" s="31">
        <v>79.849999999999994</v>
      </c>
      <c r="BF62" s="31">
        <v>79.88</v>
      </c>
      <c r="BG62" s="31">
        <v>79.900000000000006</v>
      </c>
      <c r="BH62" s="31">
        <v>79.930000000000007</v>
      </c>
      <c r="BI62" s="31">
        <v>79.97</v>
      </c>
      <c r="BJ62" s="31">
        <v>80</v>
      </c>
      <c r="BK62" s="31">
        <v>80.040000000000006</v>
      </c>
      <c r="BL62" s="31">
        <v>80.08</v>
      </c>
      <c r="BM62" s="31">
        <v>80.13</v>
      </c>
      <c r="BN62" s="31">
        <v>80.17</v>
      </c>
      <c r="BO62" s="31">
        <v>80.22</v>
      </c>
      <c r="BP62" s="31">
        <v>80.27</v>
      </c>
      <c r="BQ62" s="31">
        <v>80.33</v>
      </c>
      <c r="BR62" s="31">
        <v>80.39</v>
      </c>
      <c r="BS62" s="31">
        <v>80.44</v>
      </c>
      <c r="BT62" s="31">
        <v>80.510000000000005</v>
      </c>
      <c r="BU62" s="31">
        <v>80.569999999999993</v>
      </c>
      <c r="BV62" s="31">
        <v>80.64</v>
      </c>
      <c r="BW62" s="31">
        <v>80.7</v>
      </c>
      <c r="BX62" s="31">
        <v>80.77</v>
      </c>
      <c r="BY62" s="31">
        <v>80.849999999999994</v>
      </c>
      <c r="BZ62" s="31">
        <v>80.92</v>
      </c>
      <c r="CA62" s="31">
        <v>81</v>
      </c>
      <c r="CB62" s="31">
        <v>81.08</v>
      </c>
      <c r="CC62" s="31">
        <v>81.16</v>
      </c>
      <c r="CD62" s="31">
        <v>81.239999999999995</v>
      </c>
      <c r="CE62" s="31">
        <v>81.33</v>
      </c>
      <c r="CF62" s="31">
        <v>81.42</v>
      </c>
      <c r="CG62" s="31">
        <v>81.510000000000005</v>
      </c>
      <c r="CH62" s="31">
        <v>81.599999999999994</v>
      </c>
      <c r="CI62" s="31">
        <v>81.69</v>
      </c>
      <c r="CJ62" s="31">
        <v>81.790000000000006</v>
      </c>
      <c r="CK62" s="31">
        <v>81.89</v>
      </c>
      <c r="CL62" s="31">
        <v>81.98</v>
      </c>
      <c r="CM62" s="31">
        <v>82.09</v>
      </c>
      <c r="CN62" s="31">
        <v>82.19</v>
      </c>
      <c r="CO62" s="31">
        <v>82.29</v>
      </c>
      <c r="CP62" s="31">
        <v>82.4</v>
      </c>
      <c r="CQ62" s="31">
        <v>82.5</v>
      </c>
      <c r="CR62" s="31">
        <v>82.61</v>
      </c>
      <c r="CS62" s="31">
        <v>82.72</v>
      </c>
      <c r="CT62" s="31">
        <v>82.84</v>
      </c>
      <c r="CU62" s="31">
        <v>82.95</v>
      </c>
      <c r="CV62" s="31">
        <v>83.07</v>
      </c>
      <c r="CW62" s="31">
        <v>83.18</v>
      </c>
      <c r="CX62" s="31">
        <v>83.3</v>
      </c>
    </row>
    <row r="63" spans="1:102" x14ac:dyDescent="0.25">
      <c r="A63" s="31" t="s">
        <v>1219</v>
      </c>
      <c r="B63" s="31">
        <v>365.27</v>
      </c>
      <c r="C63" s="31">
        <v>365.57</v>
      </c>
      <c r="D63" s="31">
        <v>366.17</v>
      </c>
      <c r="E63" s="31">
        <v>367.02</v>
      </c>
      <c r="F63" s="31">
        <v>368.09</v>
      </c>
      <c r="G63" s="31">
        <v>369.36</v>
      </c>
      <c r="H63" s="31">
        <v>370.8</v>
      </c>
      <c r="I63" s="31">
        <v>372.4</v>
      </c>
      <c r="J63" s="31">
        <v>374.14</v>
      </c>
      <c r="K63" s="31">
        <v>376</v>
      </c>
      <c r="L63" s="31">
        <v>377.98</v>
      </c>
      <c r="M63" s="31">
        <v>380.07</v>
      </c>
      <c r="N63" s="31">
        <v>382.25</v>
      </c>
      <c r="O63" s="31">
        <v>384.51</v>
      </c>
      <c r="P63" s="31">
        <v>386.85</v>
      </c>
      <c r="Q63" s="31">
        <v>389.26</v>
      </c>
      <c r="R63" s="31">
        <v>391.74</v>
      </c>
      <c r="S63" s="31">
        <v>394.28</v>
      </c>
      <c r="T63" s="31">
        <v>396.87</v>
      </c>
      <c r="U63" s="31">
        <v>399.51</v>
      </c>
      <c r="V63" s="31">
        <v>402.19</v>
      </c>
      <c r="W63" s="31">
        <v>404.91</v>
      </c>
      <c r="X63" s="31">
        <v>407.67</v>
      </c>
      <c r="Y63" s="31">
        <v>410.46</v>
      </c>
      <c r="Z63" s="31">
        <v>413.28</v>
      </c>
      <c r="AA63" s="31">
        <v>416.12</v>
      </c>
      <c r="AB63" s="31">
        <v>418.98</v>
      </c>
      <c r="AC63" s="31">
        <v>421.86</v>
      </c>
      <c r="AD63" s="31">
        <v>424.76</v>
      </c>
      <c r="AE63" s="31">
        <v>427.67</v>
      </c>
      <c r="AF63" s="31">
        <v>430.59</v>
      </c>
      <c r="AG63" s="31">
        <v>433.51</v>
      </c>
      <c r="AH63" s="31">
        <v>436.45</v>
      </c>
      <c r="AI63" s="31">
        <v>439.38</v>
      </c>
      <c r="AJ63" s="31">
        <v>442.31</v>
      </c>
      <c r="AK63" s="31">
        <v>445.25</v>
      </c>
      <c r="AL63" s="31">
        <v>448.18</v>
      </c>
      <c r="AM63" s="31">
        <v>451.11</v>
      </c>
      <c r="AN63" s="31">
        <v>454.03</v>
      </c>
      <c r="AO63" s="31">
        <v>456.94</v>
      </c>
      <c r="AP63" s="31">
        <v>459.85</v>
      </c>
      <c r="AQ63" s="31">
        <v>462.74</v>
      </c>
      <c r="AR63" s="31">
        <v>465.62</v>
      </c>
      <c r="AS63" s="31">
        <v>468.49</v>
      </c>
      <c r="AT63" s="31">
        <v>471.35</v>
      </c>
      <c r="AU63" s="31">
        <v>474.18</v>
      </c>
      <c r="AV63" s="31">
        <v>477.01</v>
      </c>
      <c r="AW63" s="31">
        <v>479.81</v>
      </c>
      <c r="AX63" s="31">
        <v>482.6</v>
      </c>
      <c r="AY63" s="31">
        <v>485.37</v>
      </c>
      <c r="AZ63" s="31">
        <v>488.12</v>
      </c>
      <c r="BA63" s="31">
        <v>490.85</v>
      </c>
      <c r="BB63" s="31">
        <v>493.56</v>
      </c>
      <c r="BC63" s="31">
        <v>496.25</v>
      </c>
      <c r="BD63" s="31">
        <v>498.92</v>
      </c>
      <c r="BE63" s="31">
        <v>501.56</v>
      </c>
      <c r="BF63" s="31">
        <v>504.18</v>
      </c>
      <c r="BG63" s="31">
        <v>506.78</v>
      </c>
      <c r="BH63" s="31">
        <v>509.36</v>
      </c>
      <c r="BI63" s="31">
        <v>511.91</v>
      </c>
      <c r="BJ63" s="31">
        <v>514.44000000000005</v>
      </c>
      <c r="BK63" s="31">
        <v>516.95000000000005</v>
      </c>
      <c r="BL63" s="31">
        <v>519.42999999999995</v>
      </c>
      <c r="BM63" s="31">
        <v>521.89</v>
      </c>
      <c r="BN63" s="31">
        <v>524.33000000000004</v>
      </c>
      <c r="BO63" s="31">
        <v>526.75</v>
      </c>
      <c r="BP63" s="31">
        <v>529.14</v>
      </c>
      <c r="BQ63" s="31">
        <v>531.51</v>
      </c>
      <c r="BR63" s="31">
        <v>533.85</v>
      </c>
      <c r="BS63" s="31">
        <v>536.17999999999995</v>
      </c>
      <c r="BT63" s="31">
        <v>538.49</v>
      </c>
      <c r="BU63" s="31">
        <v>540.77</v>
      </c>
      <c r="BV63" s="31">
        <v>543.03</v>
      </c>
      <c r="BW63" s="31">
        <v>545.27</v>
      </c>
      <c r="BX63" s="31">
        <v>547.49</v>
      </c>
      <c r="BY63" s="31">
        <v>549.69000000000005</v>
      </c>
      <c r="BZ63" s="31">
        <v>551.88</v>
      </c>
      <c r="CA63" s="31">
        <v>554.04</v>
      </c>
      <c r="CB63" s="31">
        <v>556.17999999999995</v>
      </c>
      <c r="CC63" s="31">
        <v>558.29999999999995</v>
      </c>
      <c r="CD63" s="31">
        <v>560.41</v>
      </c>
      <c r="CE63" s="31">
        <v>562.49</v>
      </c>
      <c r="CF63" s="31">
        <v>564.55999999999995</v>
      </c>
      <c r="CG63" s="31">
        <v>566.61</v>
      </c>
      <c r="CH63" s="31">
        <v>568.64</v>
      </c>
      <c r="CI63" s="31">
        <v>570.66</v>
      </c>
      <c r="CJ63" s="31">
        <v>572.65</v>
      </c>
      <c r="CK63" s="31">
        <v>574.64</v>
      </c>
      <c r="CL63" s="31">
        <v>576.6</v>
      </c>
      <c r="CM63" s="31">
        <v>578.54999999999995</v>
      </c>
      <c r="CN63" s="31">
        <v>580.48</v>
      </c>
      <c r="CO63" s="31">
        <v>582.4</v>
      </c>
      <c r="CP63" s="31">
        <v>584.29999999999995</v>
      </c>
      <c r="CQ63" s="31">
        <v>586.19000000000005</v>
      </c>
      <c r="CR63" s="31">
        <v>588.05999999999995</v>
      </c>
      <c r="CS63" s="31">
        <v>589.91999999999996</v>
      </c>
      <c r="CT63" s="31">
        <v>591.76</v>
      </c>
      <c r="CU63" s="31">
        <v>593.59</v>
      </c>
      <c r="CV63" s="31">
        <v>595.41</v>
      </c>
      <c r="CW63" s="31">
        <v>597.22</v>
      </c>
      <c r="CX63" s="31">
        <v>599.01</v>
      </c>
    </row>
    <row r="64" spans="1:102" x14ac:dyDescent="0.25">
      <c r="A64" s="31" t="s">
        <v>1220</v>
      </c>
      <c r="B64" s="31">
        <v>660</v>
      </c>
      <c r="C64" s="31">
        <v>660.19</v>
      </c>
      <c r="D64" s="31">
        <v>660.06</v>
      </c>
      <c r="E64" s="31">
        <v>659.68</v>
      </c>
      <c r="F64" s="31">
        <v>659.06</v>
      </c>
      <c r="G64" s="31">
        <v>658.22</v>
      </c>
      <c r="H64" s="31">
        <v>657.19</v>
      </c>
      <c r="I64" s="31">
        <v>655.97</v>
      </c>
      <c r="J64" s="31">
        <v>654.6</v>
      </c>
      <c r="K64" s="31">
        <v>653.08000000000004</v>
      </c>
      <c r="L64" s="31">
        <v>651.42999999999995</v>
      </c>
      <c r="M64" s="31">
        <v>649.66</v>
      </c>
      <c r="N64" s="31">
        <v>647.78</v>
      </c>
      <c r="O64" s="31">
        <v>645.79</v>
      </c>
      <c r="P64" s="31">
        <v>643.71</v>
      </c>
      <c r="Q64" s="31">
        <v>641.54</v>
      </c>
      <c r="R64" s="31">
        <v>639.29</v>
      </c>
      <c r="S64" s="31">
        <v>636.97</v>
      </c>
      <c r="T64" s="31">
        <v>634.58000000000004</v>
      </c>
      <c r="U64" s="31">
        <v>632.13</v>
      </c>
      <c r="V64" s="31">
        <v>629.62</v>
      </c>
      <c r="W64" s="31">
        <v>627.05999999999995</v>
      </c>
      <c r="X64" s="31">
        <v>624.46</v>
      </c>
      <c r="Y64" s="31">
        <v>621.82000000000005</v>
      </c>
      <c r="Z64" s="31">
        <v>619.14</v>
      </c>
      <c r="AA64" s="31">
        <v>616.41999999999996</v>
      </c>
      <c r="AB64" s="31">
        <v>613.67999999999995</v>
      </c>
      <c r="AC64" s="31">
        <v>610.9</v>
      </c>
      <c r="AD64" s="31">
        <v>608.11</v>
      </c>
      <c r="AE64" s="31">
        <v>605.29999999999995</v>
      </c>
      <c r="AF64" s="31">
        <v>602.47</v>
      </c>
      <c r="AG64" s="31">
        <v>599.62</v>
      </c>
      <c r="AH64" s="31">
        <v>596.77</v>
      </c>
      <c r="AI64" s="31">
        <v>593.9</v>
      </c>
      <c r="AJ64" s="31">
        <v>591.03</v>
      </c>
      <c r="AK64" s="31">
        <v>588.15</v>
      </c>
      <c r="AL64" s="31">
        <v>585.27</v>
      </c>
      <c r="AM64" s="31">
        <v>582.39</v>
      </c>
      <c r="AN64" s="31">
        <v>579.52</v>
      </c>
      <c r="AO64" s="31">
        <v>576.64</v>
      </c>
      <c r="AP64" s="31">
        <v>573.77</v>
      </c>
      <c r="AQ64" s="31">
        <v>570.91</v>
      </c>
      <c r="AR64" s="31">
        <v>568.04999999999995</v>
      </c>
      <c r="AS64" s="31">
        <v>565.20000000000005</v>
      </c>
      <c r="AT64" s="31">
        <v>562.37</v>
      </c>
      <c r="AU64" s="31">
        <v>559.54</v>
      </c>
      <c r="AV64" s="31">
        <v>556.73</v>
      </c>
      <c r="AW64" s="31">
        <v>553.92999999999995</v>
      </c>
      <c r="AX64" s="31">
        <v>551.14</v>
      </c>
      <c r="AY64" s="31">
        <v>548.37</v>
      </c>
      <c r="AZ64" s="31">
        <v>545.61</v>
      </c>
      <c r="BA64" s="31">
        <v>542.88</v>
      </c>
      <c r="BB64" s="31">
        <v>540.15</v>
      </c>
      <c r="BC64" s="31">
        <v>537.45000000000005</v>
      </c>
      <c r="BD64" s="31">
        <v>534.77</v>
      </c>
      <c r="BE64" s="31">
        <v>532.1</v>
      </c>
      <c r="BF64" s="31">
        <v>529.45000000000005</v>
      </c>
      <c r="BG64" s="31">
        <v>526.83000000000004</v>
      </c>
      <c r="BH64" s="31">
        <v>524.22</v>
      </c>
      <c r="BI64" s="31">
        <v>521.63</v>
      </c>
      <c r="BJ64" s="31">
        <v>519.07000000000005</v>
      </c>
      <c r="BK64" s="31">
        <v>516.52</v>
      </c>
      <c r="BL64" s="31">
        <v>514</v>
      </c>
      <c r="BM64" s="31">
        <v>511.49</v>
      </c>
      <c r="BN64" s="31">
        <v>509.01</v>
      </c>
      <c r="BO64" s="31">
        <v>506.55</v>
      </c>
      <c r="BP64" s="31">
        <v>504.1</v>
      </c>
      <c r="BQ64" s="31">
        <v>501.68</v>
      </c>
      <c r="BR64" s="31">
        <v>499.27</v>
      </c>
      <c r="BS64" s="31">
        <v>496.89</v>
      </c>
      <c r="BT64" s="31">
        <v>494.52</v>
      </c>
      <c r="BU64" s="31">
        <v>492.18</v>
      </c>
      <c r="BV64" s="31">
        <v>489.85</v>
      </c>
      <c r="BW64" s="31">
        <v>487.54</v>
      </c>
      <c r="BX64" s="31">
        <v>485.25</v>
      </c>
      <c r="BY64" s="31">
        <v>482.97</v>
      </c>
      <c r="BZ64" s="31">
        <v>480.72</v>
      </c>
      <c r="CA64" s="31">
        <v>478.48</v>
      </c>
      <c r="CB64" s="31">
        <v>476.26</v>
      </c>
      <c r="CC64" s="31">
        <v>474.05</v>
      </c>
      <c r="CD64" s="31">
        <v>471.86</v>
      </c>
      <c r="CE64" s="31">
        <v>469.69</v>
      </c>
      <c r="CF64" s="31">
        <v>467.54</v>
      </c>
      <c r="CG64" s="31">
        <v>465.4</v>
      </c>
      <c r="CH64" s="31">
        <v>463.27</v>
      </c>
      <c r="CI64" s="31">
        <v>461.16</v>
      </c>
      <c r="CJ64" s="31">
        <v>459.07</v>
      </c>
      <c r="CK64" s="31">
        <v>456.99</v>
      </c>
      <c r="CL64" s="31">
        <v>454.93</v>
      </c>
      <c r="CM64" s="31">
        <v>452.88</v>
      </c>
      <c r="CN64" s="31">
        <v>450.85</v>
      </c>
      <c r="CO64" s="31">
        <v>448.82</v>
      </c>
      <c r="CP64" s="31">
        <v>446.82</v>
      </c>
      <c r="CQ64" s="31">
        <v>444.82</v>
      </c>
      <c r="CR64" s="31">
        <v>442.84</v>
      </c>
      <c r="CS64" s="31">
        <v>440.87</v>
      </c>
      <c r="CT64" s="31">
        <v>438.92</v>
      </c>
      <c r="CU64" s="31">
        <v>436.97</v>
      </c>
      <c r="CV64" s="31">
        <v>435.04</v>
      </c>
      <c r="CW64" s="31">
        <v>433.12</v>
      </c>
      <c r="CX64" s="31">
        <v>431.21</v>
      </c>
    </row>
    <row r="65" spans="1:102" x14ac:dyDescent="0.25">
      <c r="A65" s="31" t="s">
        <v>1221</v>
      </c>
      <c r="B65" s="31">
        <v>300</v>
      </c>
      <c r="C65" s="31">
        <v>300</v>
      </c>
      <c r="D65" s="31">
        <v>300</v>
      </c>
      <c r="E65" s="31">
        <v>300</v>
      </c>
      <c r="F65" s="31">
        <v>300</v>
      </c>
      <c r="G65" s="31">
        <v>300</v>
      </c>
      <c r="H65" s="31">
        <v>300</v>
      </c>
      <c r="I65" s="31">
        <v>300</v>
      </c>
      <c r="J65" s="31">
        <v>300</v>
      </c>
      <c r="K65" s="31">
        <v>300</v>
      </c>
      <c r="L65" s="31">
        <v>300</v>
      </c>
      <c r="M65" s="31">
        <v>300</v>
      </c>
      <c r="N65" s="31">
        <v>300</v>
      </c>
      <c r="O65" s="31">
        <v>300</v>
      </c>
      <c r="P65" s="31">
        <v>300</v>
      </c>
      <c r="Q65" s="31">
        <v>300</v>
      </c>
      <c r="R65" s="31">
        <v>300</v>
      </c>
      <c r="S65" s="31">
        <v>300</v>
      </c>
      <c r="T65" s="31">
        <v>300</v>
      </c>
      <c r="U65" s="31">
        <v>300</v>
      </c>
      <c r="V65" s="31">
        <v>300</v>
      </c>
      <c r="W65" s="31">
        <v>300</v>
      </c>
      <c r="X65" s="31">
        <v>300</v>
      </c>
      <c r="Y65" s="31">
        <v>300</v>
      </c>
      <c r="Z65" s="31">
        <v>300</v>
      </c>
      <c r="AA65" s="31">
        <v>300</v>
      </c>
      <c r="AB65" s="31">
        <v>300</v>
      </c>
      <c r="AC65" s="31">
        <v>300</v>
      </c>
      <c r="AD65" s="31">
        <v>300</v>
      </c>
      <c r="AE65" s="31">
        <v>300</v>
      </c>
      <c r="AF65" s="31">
        <v>300</v>
      </c>
      <c r="AG65" s="31">
        <v>300</v>
      </c>
      <c r="AH65" s="31">
        <v>300</v>
      </c>
      <c r="AI65" s="31">
        <v>300</v>
      </c>
      <c r="AJ65" s="31">
        <v>300</v>
      </c>
      <c r="AK65" s="31">
        <v>300</v>
      </c>
      <c r="AL65" s="31">
        <v>300</v>
      </c>
      <c r="AM65" s="31">
        <v>300</v>
      </c>
      <c r="AN65" s="31">
        <v>300</v>
      </c>
      <c r="AO65" s="31">
        <v>300</v>
      </c>
      <c r="AP65" s="31">
        <v>300</v>
      </c>
      <c r="AQ65" s="31">
        <v>300</v>
      </c>
      <c r="AR65" s="31">
        <v>300</v>
      </c>
      <c r="AS65" s="31">
        <v>300</v>
      </c>
      <c r="AT65" s="31">
        <v>300</v>
      </c>
      <c r="AU65" s="31">
        <v>300</v>
      </c>
      <c r="AV65" s="31">
        <v>300</v>
      </c>
      <c r="AW65" s="31">
        <v>300</v>
      </c>
      <c r="AX65" s="31">
        <v>300</v>
      </c>
      <c r="AY65" s="31">
        <v>300</v>
      </c>
      <c r="AZ65" s="31">
        <v>300</v>
      </c>
      <c r="BA65" s="31">
        <v>300</v>
      </c>
      <c r="BB65" s="31">
        <v>300</v>
      </c>
      <c r="BC65" s="31">
        <v>300</v>
      </c>
      <c r="BD65" s="31">
        <v>300</v>
      </c>
      <c r="BE65" s="31">
        <v>300</v>
      </c>
      <c r="BF65" s="31">
        <v>300</v>
      </c>
      <c r="BG65" s="31">
        <v>300</v>
      </c>
      <c r="BH65" s="31">
        <v>300</v>
      </c>
      <c r="BI65" s="31">
        <v>300</v>
      </c>
      <c r="BJ65" s="31">
        <v>300</v>
      </c>
      <c r="BK65" s="31">
        <v>300</v>
      </c>
      <c r="BL65" s="31">
        <v>300</v>
      </c>
      <c r="BM65" s="31">
        <v>300</v>
      </c>
      <c r="BN65" s="31">
        <v>300</v>
      </c>
      <c r="BO65" s="31">
        <v>300</v>
      </c>
      <c r="BP65" s="31">
        <v>300</v>
      </c>
      <c r="BQ65" s="31">
        <v>300</v>
      </c>
      <c r="BR65" s="31">
        <v>300</v>
      </c>
      <c r="BS65" s="31">
        <v>300</v>
      </c>
      <c r="BT65" s="31">
        <v>300</v>
      </c>
      <c r="BU65" s="31">
        <v>300</v>
      </c>
      <c r="BV65" s="31">
        <v>300</v>
      </c>
      <c r="BW65" s="31">
        <v>300</v>
      </c>
      <c r="BX65" s="31">
        <v>300</v>
      </c>
      <c r="BY65" s="31">
        <v>300</v>
      </c>
      <c r="BZ65" s="31">
        <v>300</v>
      </c>
      <c r="CA65" s="31">
        <v>300</v>
      </c>
      <c r="CB65" s="31">
        <v>300</v>
      </c>
      <c r="CC65" s="31">
        <v>300</v>
      </c>
      <c r="CD65" s="31">
        <v>300</v>
      </c>
      <c r="CE65" s="31">
        <v>300</v>
      </c>
      <c r="CF65" s="31">
        <v>300</v>
      </c>
      <c r="CG65" s="31">
        <v>300</v>
      </c>
      <c r="CH65" s="31">
        <v>300</v>
      </c>
      <c r="CI65" s="31">
        <v>300</v>
      </c>
      <c r="CJ65" s="31">
        <v>300</v>
      </c>
      <c r="CK65" s="31">
        <v>300</v>
      </c>
      <c r="CL65" s="31">
        <v>300</v>
      </c>
      <c r="CM65" s="31">
        <v>300</v>
      </c>
      <c r="CN65" s="31">
        <v>300</v>
      </c>
      <c r="CO65" s="31">
        <v>300</v>
      </c>
      <c r="CP65" s="31">
        <v>300</v>
      </c>
      <c r="CQ65" s="31">
        <v>300</v>
      </c>
      <c r="CR65" s="31">
        <v>300</v>
      </c>
      <c r="CS65" s="31">
        <v>300</v>
      </c>
      <c r="CT65" s="31">
        <v>300</v>
      </c>
      <c r="CU65" s="31">
        <v>300</v>
      </c>
      <c r="CV65" s="31">
        <v>300</v>
      </c>
      <c r="CW65" s="31">
        <v>300</v>
      </c>
      <c r="CX65" s="31">
        <v>300</v>
      </c>
    </row>
    <row r="66" spans="1:102" x14ac:dyDescent="0.25">
      <c r="A66" s="31" t="s">
        <v>1222</v>
      </c>
      <c r="B66" s="31">
        <v>31.68</v>
      </c>
      <c r="C66" s="31">
        <v>31.29</v>
      </c>
      <c r="D66" s="31">
        <v>30.93</v>
      </c>
      <c r="E66" s="31">
        <v>30.58</v>
      </c>
      <c r="F66" s="31">
        <v>30.25</v>
      </c>
      <c r="G66" s="31">
        <v>29.93</v>
      </c>
      <c r="H66" s="31">
        <v>29.63</v>
      </c>
      <c r="I66" s="31">
        <v>29.33</v>
      </c>
      <c r="J66" s="31">
        <v>29.04</v>
      </c>
      <c r="K66" s="31">
        <v>28.77</v>
      </c>
      <c r="L66" s="31">
        <v>28.5</v>
      </c>
      <c r="M66" s="31">
        <v>28.24</v>
      </c>
      <c r="N66" s="31">
        <v>28</v>
      </c>
      <c r="O66" s="31">
        <v>27.76</v>
      </c>
      <c r="P66" s="31">
        <v>27.53</v>
      </c>
      <c r="Q66" s="31">
        <v>27.31</v>
      </c>
      <c r="R66" s="31">
        <v>27.1</v>
      </c>
      <c r="S66" s="31">
        <v>26.89</v>
      </c>
      <c r="T66" s="31">
        <v>26.7</v>
      </c>
      <c r="U66" s="31">
        <v>26.51</v>
      </c>
      <c r="V66" s="31">
        <v>26.33</v>
      </c>
      <c r="W66" s="31">
        <v>26.15</v>
      </c>
      <c r="X66" s="31">
        <v>25.99</v>
      </c>
      <c r="Y66" s="31">
        <v>25.83</v>
      </c>
      <c r="Z66" s="31">
        <v>25.67</v>
      </c>
      <c r="AA66" s="31">
        <v>25.52</v>
      </c>
      <c r="AB66" s="31">
        <v>25.38</v>
      </c>
      <c r="AC66" s="31">
        <v>25.25</v>
      </c>
      <c r="AD66" s="31">
        <v>25.12</v>
      </c>
      <c r="AE66" s="31">
        <v>24.99</v>
      </c>
      <c r="AF66" s="31">
        <v>24.87</v>
      </c>
      <c r="AG66" s="31">
        <v>24.76</v>
      </c>
      <c r="AH66" s="31">
        <v>24.65</v>
      </c>
      <c r="AI66" s="31">
        <v>24.54</v>
      </c>
      <c r="AJ66" s="31">
        <v>24.44</v>
      </c>
      <c r="AK66" s="31">
        <v>24.34</v>
      </c>
      <c r="AL66" s="31">
        <v>24.25</v>
      </c>
      <c r="AM66" s="31">
        <v>24.15</v>
      </c>
      <c r="AN66" s="31">
        <v>24.07</v>
      </c>
      <c r="AO66" s="31">
        <v>23.98</v>
      </c>
      <c r="AP66" s="31">
        <v>23.9</v>
      </c>
      <c r="AQ66" s="31">
        <v>23.83</v>
      </c>
      <c r="AR66" s="31">
        <v>23.75</v>
      </c>
      <c r="AS66" s="31">
        <v>23.68</v>
      </c>
      <c r="AT66" s="31">
        <v>23.61</v>
      </c>
      <c r="AU66" s="31">
        <v>23.55</v>
      </c>
      <c r="AV66" s="31">
        <v>23.49</v>
      </c>
      <c r="AW66" s="31">
        <v>23.43</v>
      </c>
      <c r="AX66" s="31">
        <v>23.37</v>
      </c>
      <c r="AY66" s="31">
        <v>23.32</v>
      </c>
      <c r="AZ66" s="31">
        <v>23.26</v>
      </c>
      <c r="BA66" s="31">
        <v>23.21</v>
      </c>
      <c r="BB66" s="31">
        <v>23.17</v>
      </c>
      <c r="BC66" s="31">
        <v>23.12</v>
      </c>
      <c r="BD66" s="31">
        <v>23.08</v>
      </c>
      <c r="BE66" s="31">
        <v>23.04</v>
      </c>
      <c r="BF66" s="31">
        <v>23</v>
      </c>
      <c r="BG66" s="31">
        <v>22.96</v>
      </c>
      <c r="BH66" s="31">
        <v>22.92</v>
      </c>
      <c r="BI66" s="31">
        <v>22.89</v>
      </c>
      <c r="BJ66" s="31">
        <v>22.85</v>
      </c>
      <c r="BK66" s="31">
        <v>22.82</v>
      </c>
      <c r="BL66" s="31">
        <v>22.79</v>
      </c>
      <c r="BM66" s="31">
        <v>22.77</v>
      </c>
      <c r="BN66" s="31">
        <v>22.74</v>
      </c>
      <c r="BO66" s="31">
        <v>22.72</v>
      </c>
      <c r="BP66" s="31">
        <v>22.69</v>
      </c>
      <c r="BQ66" s="31">
        <v>22.67</v>
      </c>
      <c r="BR66" s="31">
        <v>22.65</v>
      </c>
      <c r="BS66" s="31">
        <v>22.63</v>
      </c>
      <c r="BT66" s="31">
        <v>22.61</v>
      </c>
      <c r="BU66" s="31">
        <v>22.6</v>
      </c>
      <c r="BV66" s="31">
        <v>22.58</v>
      </c>
      <c r="BW66" s="31">
        <v>22.57</v>
      </c>
      <c r="BX66" s="31">
        <v>22.56</v>
      </c>
      <c r="BY66" s="31">
        <v>22.55</v>
      </c>
      <c r="BZ66" s="31">
        <v>22.54</v>
      </c>
      <c r="CA66" s="31">
        <v>22.53</v>
      </c>
      <c r="CB66" s="31">
        <v>22.53</v>
      </c>
      <c r="CC66" s="31">
        <v>22.52</v>
      </c>
      <c r="CD66" s="31">
        <v>22.52</v>
      </c>
      <c r="CE66" s="31">
        <v>22.52</v>
      </c>
      <c r="CF66" s="31">
        <v>22.51</v>
      </c>
      <c r="CG66" s="31">
        <v>22.51</v>
      </c>
      <c r="CH66" s="31">
        <v>22.51</v>
      </c>
      <c r="CI66" s="31">
        <v>22.52</v>
      </c>
      <c r="CJ66" s="31">
        <v>22.52</v>
      </c>
      <c r="CK66" s="31">
        <v>22.52</v>
      </c>
      <c r="CL66" s="31">
        <v>22.53</v>
      </c>
      <c r="CM66" s="31">
        <v>22.53</v>
      </c>
      <c r="CN66" s="31">
        <v>22.54</v>
      </c>
      <c r="CO66" s="31">
        <v>22.55</v>
      </c>
      <c r="CP66" s="31">
        <v>22.56</v>
      </c>
      <c r="CQ66" s="31">
        <v>22.57</v>
      </c>
      <c r="CR66" s="31">
        <v>22.58</v>
      </c>
      <c r="CS66" s="31">
        <v>22.59</v>
      </c>
      <c r="CT66" s="31">
        <v>22.6</v>
      </c>
      <c r="CU66" s="31">
        <v>22.62</v>
      </c>
      <c r="CV66" s="31">
        <v>22.63</v>
      </c>
      <c r="CW66" s="31">
        <v>22.65</v>
      </c>
      <c r="CX66" s="31">
        <v>22.67</v>
      </c>
    </row>
    <row r="67" spans="1:102" x14ac:dyDescent="0.25">
      <c r="A67" s="31" t="s">
        <v>1223</v>
      </c>
      <c r="B67" s="31">
        <v>351.42</v>
      </c>
      <c r="C67" s="31">
        <v>351.38</v>
      </c>
      <c r="D67" s="31">
        <v>351.66</v>
      </c>
      <c r="E67" s="31">
        <v>352.23</v>
      </c>
      <c r="F67" s="31">
        <v>353.08</v>
      </c>
      <c r="G67" s="31">
        <v>354.19</v>
      </c>
      <c r="H67" s="31">
        <v>355.52</v>
      </c>
      <c r="I67" s="31">
        <v>357.06</v>
      </c>
      <c r="J67" s="31">
        <v>358.79</v>
      </c>
      <c r="K67" s="31">
        <v>360.69</v>
      </c>
      <c r="L67" s="31">
        <v>362.75</v>
      </c>
      <c r="M67" s="31">
        <v>364.95</v>
      </c>
      <c r="N67" s="31">
        <v>367.29</v>
      </c>
      <c r="O67" s="31">
        <v>369.75</v>
      </c>
      <c r="P67" s="31">
        <v>372.32</v>
      </c>
      <c r="Q67" s="31">
        <v>374.99</v>
      </c>
      <c r="R67" s="31">
        <v>377.76</v>
      </c>
      <c r="S67" s="31">
        <v>380.63</v>
      </c>
      <c r="T67" s="31">
        <v>383.57</v>
      </c>
      <c r="U67" s="31">
        <v>386.59</v>
      </c>
      <c r="V67" s="31">
        <v>389.69</v>
      </c>
      <c r="W67" s="31">
        <v>392.85</v>
      </c>
      <c r="X67" s="31">
        <v>396.07</v>
      </c>
      <c r="Y67" s="31">
        <v>399.35</v>
      </c>
      <c r="Z67" s="31">
        <v>402.68</v>
      </c>
      <c r="AA67" s="31">
        <v>406.07</v>
      </c>
      <c r="AB67" s="31">
        <v>409.5</v>
      </c>
      <c r="AC67" s="31">
        <v>412.98</v>
      </c>
      <c r="AD67" s="31">
        <v>416.5</v>
      </c>
      <c r="AE67" s="31">
        <v>420.06</v>
      </c>
      <c r="AF67" s="31">
        <v>423.65</v>
      </c>
      <c r="AG67" s="31">
        <v>427.27</v>
      </c>
      <c r="AH67" s="31">
        <v>430.93</v>
      </c>
      <c r="AI67" s="31">
        <v>434.62</v>
      </c>
      <c r="AJ67" s="31">
        <v>438.33</v>
      </c>
      <c r="AK67" s="31">
        <v>442.06</v>
      </c>
      <c r="AL67" s="31">
        <v>445.82</v>
      </c>
      <c r="AM67" s="31">
        <v>449.59</v>
      </c>
      <c r="AN67" s="31">
        <v>453.38</v>
      </c>
      <c r="AO67" s="31">
        <v>457.19</v>
      </c>
      <c r="AP67" s="31">
        <v>461.01</v>
      </c>
      <c r="AQ67" s="31">
        <v>464.84</v>
      </c>
      <c r="AR67" s="31">
        <v>468.68</v>
      </c>
      <c r="AS67" s="31">
        <v>472.54</v>
      </c>
      <c r="AT67" s="31">
        <v>476.39</v>
      </c>
      <c r="AU67" s="31">
        <v>480.26</v>
      </c>
      <c r="AV67" s="31">
        <v>484.13</v>
      </c>
      <c r="AW67" s="31">
        <v>488</v>
      </c>
      <c r="AX67" s="31">
        <v>491.87</v>
      </c>
      <c r="AY67" s="31">
        <v>495.75</v>
      </c>
      <c r="AZ67" s="31">
        <v>499.63</v>
      </c>
      <c r="BA67" s="31">
        <v>503.5</v>
      </c>
      <c r="BB67" s="31">
        <v>507.38</v>
      </c>
      <c r="BC67" s="31">
        <v>511.25</v>
      </c>
      <c r="BD67" s="31">
        <v>515.11</v>
      </c>
      <c r="BE67" s="31">
        <v>518.97</v>
      </c>
      <c r="BF67" s="31">
        <v>522.82000000000005</v>
      </c>
      <c r="BG67" s="31">
        <v>526.66999999999996</v>
      </c>
      <c r="BH67" s="31">
        <v>530.51</v>
      </c>
      <c r="BI67" s="31">
        <v>534.33000000000004</v>
      </c>
      <c r="BJ67" s="31">
        <v>538.15</v>
      </c>
      <c r="BK67" s="31">
        <v>541.96</v>
      </c>
      <c r="BL67" s="31">
        <v>545.76</v>
      </c>
      <c r="BM67" s="31">
        <v>549.54</v>
      </c>
      <c r="BN67" s="31">
        <v>553.30999999999995</v>
      </c>
      <c r="BO67" s="31">
        <v>557.07000000000005</v>
      </c>
      <c r="BP67" s="31">
        <v>560.82000000000005</v>
      </c>
      <c r="BQ67" s="31">
        <v>564.54999999999995</v>
      </c>
      <c r="BR67" s="31">
        <v>568.27</v>
      </c>
      <c r="BS67" s="31">
        <v>571.97</v>
      </c>
      <c r="BT67" s="31">
        <v>575.65</v>
      </c>
      <c r="BU67" s="31">
        <v>579.33000000000004</v>
      </c>
      <c r="BV67" s="31">
        <v>582.98</v>
      </c>
      <c r="BW67" s="31">
        <v>586.62</v>
      </c>
      <c r="BX67" s="31">
        <v>590.25</v>
      </c>
      <c r="BY67" s="31">
        <v>593.86</v>
      </c>
      <c r="BZ67" s="31">
        <v>597.45000000000005</v>
      </c>
      <c r="CA67" s="31">
        <v>601.02</v>
      </c>
      <c r="CB67" s="31">
        <v>604.58000000000004</v>
      </c>
      <c r="CC67" s="31">
        <v>608.13</v>
      </c>
      <c r="CD67" s="31">
        <v>611.65</v>
      </c>
      <c r="CE67" s="31">
        <v>615.16</v>
      </c>
      <c r="CF67" s="31">
        <v>618.65</v>
      </c>
      <c r="CG67" s="31">
        <v>622.13</v>
      </c>
      <c r="CH67" s="31">
        <v>625.59</v>
      </c>
      <c r="CI67" s="31">
        <v>629.03</v>
      </c>
      <c r="CJ67" s="31">
        <v>632.46</v>
      </c>
      <c r="CK67" s="31">
        <v>635.87</v>
      </c>
      <c r="CL67" s="31">
        <v>639.26</v>
      </c>
      <c r="CM67" s="31">
        <v>642.64</v>
      </c>
      <c r="CN67" s="31">
        <v>646</v>
      </c>
      <c r="CO67" s="31">
        <v>649.35</v>
      </c>
      <c r="CP67" s="31">
        <v>652.67999999999995</v>
      </c>
      <c r="CQ67" s="31">
        <v>655.99</v>
      </c>
      <c r="CR67" s="31">
        <v>659.29</v>
      </c>
      <c r="CS67" s="31">
        <v>662.57</v>
      </c>
      <c r="CT67" s="31">
        <v>665.84</v>
      </c>
      <c r="CU67" s="31">
        <v>669.09</v>
      </c>
      <c r="CV67" s="31">
        <v>672.32</v>
      </c>
      <c r="CW67" s="31">
        <v>675.55</v>
      </c>
      <c r="CX67" s="31">
        <v>678.76</v>
      </c>
    </row>
    <row r="68" spans="1:102" x14ac:dyDescent="0.25">
      <c r="A68" s="31" t="s">
        <v>1224</v>
      </c>
      <c r="B68" s="31">
        <v>900</v>
      </c>
      <c r="C68" s="31">
        <v>900.43</v>
      </c>
      <c r="D68" s="31">
        <v>900.51</v>
      </c>
      <c r="E68" s="31">
        <v>900.28</v>
      </c>
      <c r="F68" s="31">
        <v>899.76</v>
      </c>
      <c r="G68" s="31">
        <v>898.98</v>
      </c>
      <c r="H68" s="31">
        <v>897.95</v>
      </c>
      <c r="I68" s="31">
        <v>896.71</v>
      </c>
      <c r="J68" s="31">
        <v>895.27</v>
      </c>
      <c r="K68" s="31">
        <v>893.64</v>
      </c>
      <c r="L68" s="31">
        <v>891.85</v>
      </c>
      <c r="M68" s="31">
        <v>889.9</v>
      </c>
      <c r="N68" s="31">
        <v>887.81</v>
      </c>
      <c r="O68" s="31">
        <v>885.59</v>
      </c>
      <c r="P68" s="31">
        <v>883.25</v>
      </c>
      <c r="Q68" s="31">
        <v>880.8</v>
      </c>
      <c r="R68" s="31">
        <v>878.24</v>
      </c>
      <c r="S68" s="31">
        <v>875.58</v>
      </c>
      <c r="T68" s="31">
        <v>872.83</v>
      </c>
      <c r="U68" s="31">
        <v>870</v>
      </c>
      <c r="V68" s="31">
        <v>867.09</v>
      </c>
      <c r="W68" s="31">
        <v>864.1</v>
      </c>
      <c r="X68" s="31">
        <v>861.04</v>
      </c>
      <c r="Y68" s="31">
        <v>857.92</v>
      </c>
      <c r="Z68" s="31">
        <v>854.74</v>
      </c>
      <c r="AA68" s="31">
        <v>851.51</v>
      </c>
      <c r="AB68" s="31">
        <v>848.21</v>
      </c>
      <c r="AC68" s="31">
        <v>844.87</v>
      </c>
      <c r="AD68" s="31">
        <v>841.48</v>
      </c>
      <c r="AE68" s="31">
        <v>838.05</v>
      </c>
      <c r="AF68" s="31">
        <v>834.58</v>
      </c>
      <c r="AG68" s="31">
        <v>831.07</v>
      </c>
      <c r="AH68" s="31">
        <v>827.52</v>
      </c>
      <c r="AI68" s="31">
        <v>823.94</v>
      </c>
      <c r="AJ68" s="31">
        <v>820.33</v>
      </c>
      <c r="AK68" s="31">
        <v>816.7</v>
      </c>
      <c r="AL68" s="31">
        <v>813.04</v>
      </c>
      <c r="AM68" s="31">
        <v>809.35</v>
      </c>
      <c r="AN68" s="31">
        <v>805.65</v>
      </c>
      <c r="AO68" s="31">
        <v>801.93</v>
      </c>
      <c r="AP68" s="31">
        <v>798.19</v>
      </c>
      <c r="AQ68" s="31">
        <v>794.43</v>
      </c>
      <c r="AR68" s="31">
        <v>790.66</v>
      </c>
      <c r="AS68" s="31">
        <v>786.88</v>
      </c>
      <c r="AT68" s="31">
        <v>783.09</v>
      </c>
      <c r="AU68" s="31">
        <v>779.29</v>
      </c>
      <c r="AV68" s="31">
        <v>775.49</v>
      </c>
      <c r="AW68" s="31">
        <v>771.67</v>
      </c>
      <c r="AX68" s="31">
        <v>767.85</v>
      </c>
      <c r="AY68" s="31">
        <v>764.03</v>
      </c>
      <c r="AZ68" s="31">
        <v>760.21</v>
      </c>
      <c r="BA68" s="31">
        <v>756.38</v>
      </c>
      <c r="BB68" s="31">
        <v>752.56</v>
      </c>
      <c r="BC68" s="31">
        <v>748.73</v>
      </c>
      <c r="BD68" s="31">
        <v>744.91</v>
      </c>
      <c r="BE68" s="31">
        <v>741.09</v>
      </c>
      <c r="BF68" s="31">
        <v>737.28</v>
      </c>
      <c r="BG68" s="31">
        <v>733.47</v>
      </c>
      <c r="BH68" s="31">
        <v>729.67</v>
      </c>
      <c r="BI68" s="31">
        <v>725.88</v>
      </c>
      <c r="BJ68" s="31">
        <v>722.09</v>
      </c>
      <c r="BK68" s="31">
        <v>718.32</v>
      </c>
      <c r="BL68" s="31">
        <v>714.55</v>
      </c>
      <c r="BM68" s="31">
        <v>710.79</v>
      </c>
      <c r="BN68" s="31">
        <v>707.05</v>
      </c>
      <c r="BO68" s="31">
        <v>703.31</v>
      </c>
      <c r="BP68" s="31">
        <v>699.59</v>
      </c>
      <c r="BQ68" s="31">
        <v>695.88</v>
      </c>
      <c r="BR68" s="31">
        <v>692.18</v>
      </c>
      <c r="BS68" s="31">
        <v>688.5</v>
      </c>
      <c r="BT68" s="31">
        <v>684.83</v>
      </c>
      <c r="BU68" s="31">
        <v>681.17</v>
      </c>
      <c r="BV68" s="31">
        <v>677.53</v>
      </c>
      <c r="BW68" s="31">
        <v>673.9</v>
      </c>
      <c r="BX68" s="31">
        <v>670.29</v>
      </c>
      <c r="BY68" s="31">
        <v>666.69</v>
      </c>
      <c r="BZ68" s="31">
        <v>663.11</v>
      </c>
      <c r="CA68" s="31">
        <v>659.54</v>
      </c>
      <c r="CB68" s="31">
        <v>655.99</v>
      </c>
      <c r="CC68" s="31">
        <v>652.45000000000005</v>
      </c>
      <c r="CD68" s="31">
        <v>648.92999999999995</v>
      </c>
      <c r="CE68" s="31">
        <v>645.41999999999996</v>
      </c>
      <c r="CF68" s="31">
        <v>641.92999999999995</v>
      </c>
      <c r="CG68" s="31">
        <v>638.45000000000005</v>
      </c>
      <c r="CH68" s="31">
        <v>634.99</v>
      </c>
      <c r="CI68" s="31">
        <v>631.54999999999995</v>
      </c>
      <c r="CJ68" s="31">
        <v>628.12</v>
      </c>
      <c r="CK68" s="31">
        <v>624.70000000000005</v>
      </c>
      <c r="CL68" s="31">
        <v>621.30999999999995</v>
      </c>
      <c r="CM68" s="31">
        <v>617.91999999999996</v>
      </c>
      <c r="CN68" s="31">
        <v>614.54999999999995</v>
      </c>
      <c r="CO68" s="31">
        <v>611.20000000000005</v>
      </c>
      <c r="CP68" s="31">
        <v>607.86</v>
      </c>
      <c r="CQ68" s="31">
        <v>604.54</v>
      </c>
      <c r="CR68" s="31">
        <v>601.23</v>
      </c>
      <c r="CS68" s="31">
        <v>597.94000000000005</v>
      </c>
      <c r="CT68" s="31">
        <v>594.66</v>
      </c>
      <c r="CU68" s="31">
        <v>591.39</v>
      </c>
      <c r="CV68" s="31">
        <v>588.14</v>
      </c>
      <c r="CW68" s="31">
        <v>584.9</v>
      </c>
      <c r="CX68" s="31">
        <v>581.67999999999995</v>
      </c>
    </row>
    <row r="69" spans="1:102" x14ac:dyDescent="0.25">
      <c r="A69" s="31" t="s">
        <v>1225</v>
      </c>
      <c r="B69" s="31">
        <v>1000</v>
      </c>
      <c r="C69" s="31">
        <v>1000</v>
      </c>
      <c r="D69" s="31">
        <v>1000</v>
      </c>
      <c r="E69" s="31">
        <v>1000</v>
      </c>
      <c r="F69" s="31">
        <v>1000</v>
      </c>
      <c r="G69" s="31">
        <v>1000</v>
      </c>
      <c r="H69" s="31">
        <v>1000</v>
      </c>
      <c r="I69" s="31">
        <v>1000</v>
      </c>
      <c r="J69" s="31">
        <v>1000</v>
      </c>
      <c r="K69" s="31">
        <v>1000</v>
      </c>
      <c r="L69" s="31">
        <v>1000</v>
      </c>
      <c r="M69" s="31">
        <v>1000</v>
      </c>
      <c r="N69" s="31">
        <v>1000</v>
      </c>
      <c r="O69" s="31">
        <v>1000</v>
      </c>
      <c r="P69" s="31">
        <v>1000</v>
      </c>
      <c r="Q69" s="31">
        <v>1000</v>
      </c>
      <c r="R69" s="31">
        <v>1000</v>
      </c>
      <c r="S69" s="31">
        <v>1000</v>
      </c>
      <c r="T69" s="31">
        <v>1000</v>
      </c>
      <c r="U69" s="31">
        <v>1000</v>
      </c>
      <c r="V69" s="31">
        <v>1000</v>
      </c>
      <c r="W69" s="31">
        <v>1000</v>
      </c>
      <c r="X69" s="31">
        <v>1000</v>
      </c>
      <c r="Y69" s="31">
        <v>1000</v>
      </c>
      <c r="Z69" s="31">
        <v>1000</v>
      </c>
      <c r="AA69" s="31">
        <v>1000</v>
      </c>
      <c r="AB69" s="31">
        <v>1000</v>
      </c>
      <c r="AC69" s="31">
        <v>1000</v>
      </c>
      <c r="AD69" s="31">
        <v>1000</v>
      </c>
      <c r="AE69" s="31">
        <v>1000</v>
      </c>
      <c r="AF69" s="31">
        <v>1000</v>
      </c>
      <c r="AG69" s="31">
        <v>1000</v>
      </c>
      <c r="AH69" s="31">
        <v>1000</v>
      </c>
      <c r="AI69" s="31">
        <v>1000</v>
      </c>
      <c r="AJ69" s="31">
        <v>1000</v>
      </c>
      <c r="AK69" s="31">
        <v>1000</v>
      </c>
      <c r="AL69" s="31">
        <v>1000</v>
      </c>
      <c r="AM69" s="31">
        <v>1000</v>
      </c>
      <c r="AN69" s="31">
        <v>1000</v>
      </c>
      <c r="AO69" s="31">
        <v>1000</v>
      </c>
      <c r="AP69" s="31">
        <v>1000</v>
      </c>
      <c r="AQ69" s="31">
        <v>1000</v>
      </c>
      <c r="AR69" s="31">
        <v>1000</v>
      </c>
      <c r="AS69" s="31">
        <v>1000</v>
      </c>
      <c r="AT69" s="31">
        <v>1000</v>
      </c>
      <c r="AU69" s="31">
        <v>1000</v>
      </c>
      <c r="AV69" s="31">
        <v>1000</v>
      </c>
      <c r="AW69" s="31">
        <v>1000</v>
      </c>
      <c r="AX69" s="31">
        <v>1000</v>
      </c>
      <c r="AY69" s="31">
        <v>1000</v>
      </c>
      <c r="AZ69" s="31">
        <v>1000</v>
      </c>
      <c r="BA69" s="31">
        <v>1000</v>
      </c>
      <c r="BB69" s="31">
        <v>1000</v>
      </c>
      <c r="BC69" s="31">
        <v>1000</v>
      </c>
      <c r="BD69" s="31">
        <v>1000</v>
      </c>
      <c r="BE69" s="31">
        <v>1000</v>
      </c>
      <c r="BF69" s="31">
        <v>1000</v>
      </c>
      <c r="BG69" s="31">
        <v>1000</v>
      </c>
      <c r="BH69" s="31">
        <v>1000</v>
      </c>
      <c r="BI69" s="31">
        <v>1000</v>
      </c>
      <c r="BJ69" s="31">
        <v>1000</v>
      </c>
      <c r="BK69" s="31">
        <v>1000</v>
      </c>
      <c r="BL69" s="31">
        <v>1000</v>
      </c>
      <c r="BM69" s="31">
        <v>1000</v>
      </c>
      <c r="BN69" s="31">
        <v>1000</v>
      </c>
      <c r="BO69" s="31">
        <v>1000</v>
      </c>
      <c r="BP69" s="31">
        <v>1000</v>
      </c>
      <c r="BQ69" s="31">
        <v>1000</v>
      </c>
      <c r="BR69" s="31">
        <v>1000</v>
      </c>
      <c r="BS69" s="31">
        <v>1000</v>
      </c>
      <c r="BT69" s="31">
        <v>1000</v>
      </c>
      <c r="BU69" s="31">
        <v>1000</v>
      </c>
      <c r="BV69" s="31">
        <v>1000</v>
      </c>
      <c r="BW69" s="31">
        <v>1000</v>
      </c>
      <c r="BX69" s="31">
        <v>1000</v>
      </c>
      <c r="BY69" s="31">
        <v>1000</v>
      </c>
      <c r="BZ69" s="31">
        <v>1000</v>
      </c>
      <c r="CA69" s="31">
        <v>1000</v>
      </c>
      <c r="CB69" s="31">
        <v>1000</v>
      </c>
      <c r="CC69" s="31">
        <v>1000</v>
      </c>
      <c r="CD69" s="31">
        <v>1000</v>
      </c>
      <c r="CE69" s="31">
        <v>1000</v>
      </c>
      <c r="CF69" s="31">
        <v>1000</v>
      </c>
      <c r="CG69" s="31">
        <v>1000</v>
      </c>
      <c r="CH69" s="31">
        <v>1000</v>
      </c>
      <c r="CI69" s="31">
        <v>1000</v>
      </c>
      <c r="CJ69" s="31">
        <v>1000</v>
      </c>
      <c r="CK69" s="31">
        <v>1000</v>
      </c>
      <c r="CL69" s="31">
        <v>1000</v>
      </c>
      <c r="CM69" s="31">
        <v>1000</v>
      </c>
      <c r="CN69" s="31">
        <v>1000</v>
      </c>
      <c r="CO69" s="31">
        <v>1000</v>
      </c>
      <c r="CP69" s="31">
        <v>1000</v>
      </c>
      <c r="CQ69" s="31">
        <v>1000</v>
      </c>
      <c r="CR69" s="31">
        <v>1000</v>
      </c>
      <c r="CS69" s="31">
        <v>1000</v>
      </c>
      <c r="CT69" s="31">
        <v>1000</v>
      </c>
      <c r="CU69" s="31">
        <v>1000</v>
      </c>
      <c r="CV69" s="31">
        <v>1000</v>
      </c>
      <c r="CW69" s="31">
        <v>1000</v>
      </c>
      <c r="CX69" s="31">
        <v>1000</v>
      </c>
    </row>
    <row r="70" spans="1:102" x14ac:dyDescent="0.25">
      <c r="A70" s="31" t="s">
        <v>763</v>
      </c>
      <c r="B70" s="31">
        <v>240</v>
      </c>
      <c r="C70" s="31">
        <v>239.76</v>
      </c>
      <c r="D70" s="31">
        <v>240.12</v>
      </c>
      <c r="E70" s="31">
        <v>240.5</v>
      </c>
      <c r="F70" s="31">
        <v>240.9</v>
      </c>
      <c r="G70" s="31">
        <v>241.32</v>
      </c>
      <c r="H70" s="31">
        <v>241.76</v>
      </c>
      <c r="I70" s="31">
        <v>242.21</v>
      </c>
      <c r="J70" s="31">
        <v>242.68</v>
      </c>
      <c r="K70" s="31">
        <v>243.17</v>
      </c>
      <c r="L70" s="31">
        <v>243.66</v>
      </c>
      <c r="M70" s="31">
        <v>244.17</v>
      </c>
      <c r="N70" s="31">
        <v>244.68</v>
      </c>
      <c r="O70" s="31">
        <v>245.21</v>
      </c>
      <c r="P70" s="31">
        <v>245.75</v>
      </c>
      <c r="Q70" s="31">
        <v>246.29</v>
      </c>
      <c r="R70" s="31">
        <v>246.85</v>
      </c>
      <c r="S70" s="31">
        <v>247.41</v>
      </c>
      <c r="T70" s="31">
        <v>247.98</v>
      </c>
      <c r="U70" s="31">
        <v>248.56</v>
      </c>
      <c r="V70" s="31">
        <v>249.15</v>
      </c>
      <c r="W70" s="31">
        <v>249.74</v>
      </c>
      <c r="X70" s="31">
        <v>250.34</v>
      </c>
      <c r="Y70" s="31">
        <v>250.95</v>
      </c>
      <c r="Z70" s="31">
        <v>251.56</v>
      </c>
      <c r="AA70" s="31">
        <v>252.19</v>
      </c>
      <c r="AB70" s="31">
        <v>252.81</v>
      </c>
      <c r="AC70" s="31">
        <v>253.45</v>
      </c>
      <c r="AD70" s="31">
        <v>254.09</v>
      </c>
      <c r="AE70" s="31">
        <v>254.74</v>
      </c>
      <c r="AF70" s="31">
        <v>255.39</v>
      </c>
      <c r="AG70" s="31">
        <v>256.05</v>
      </c>
      <c r="AH70" s="31">
        <v>256.72000000000003</v>
      </c>
      <c r="AI70" s="31">
        <v>257.39</v>
      </c>
      <c r="AJ70" s="31">
        <v>258.07</v>
      </c>
      <c r="AK70" s="31">
        <v>258.75</v>
      </c>
      <c r="AL70" s="31">
        <v>259.44</v>
      </c>
      <c r="AM70" s="31">
        <v>260.14</v>
      </c>
      <c r="AN70" s="31">
        <v>260.83999999999997</v>
      </c>
      <c r="AO70" s="31">
        <v>261.54000000000002</v>
      </c>
      <c r="AP70" s="31">
        <v>262.25</v>
      </c>
      <c r="AQ70" s="31">
        <v>262.97000000000003</v>
      </c>
      <c r="AR70" s="31">
        <v>263.69</v>
      </c>
      <c r="AS70" s="31">
        <v>264.41000000000003</v>
      </c>
      <c r="AT70" s="31">
        <v>265.14999999999998</v>
      </c>
      <c r="AU70" s="31">
        <v>265.88</v>
      </c>
      <c r="AV70" s="31">
        <v>266.62</v>
      </c>
      <c r="AW70" s="31">
        <v>267.37</v>
      </c>
      <c r="AX70" s="31">
        <v>268.12</v>
      </c>
      <c r="AY70" s="31">
        <v>268.87</v>
      </c>
      <c r="AZ70" s="31">
        <v>269.63</v>
      </c>
      <c r="BA70" s="31">
        <v>270.39</v>
      </c>
      <c r="BB70" s="31">
        <v>271.16000000000003</v>
      </c>
      <c r="BC70" s="31">
        <v>271.93</v>
      </c>
      <c r="BD70" s="31">
        <v>272.70999999999998</v>
      </c>
      <c r="BE70" s="31">
        <v>273.49</v>
      </c>
      <c r="BF70" s="31">
        <v>274.27</v>
      </c>
      <c r="BG70" s="31">
        <v>275.06</v>
      </c>
      <c r="BH70" s="31">
        <v>275.85000000000002</v>
      </c>
      <c r="BI70" s="31">
        <v>276.64999999999998</v>
      </c>
      <c r="BJ70" s="31">
        <v>277.45</v>
      </c>
      <c r="BK70" s="31">
        <v>278.25</v>
      </c>
      <c r="BL70" s="31">
        <v>279.06</v>
      </c>
      <c r="BM70" s="31">
        <v>279.87</v>
      </c>
      <c r="BN70" s="31">
        <v>280.68</v>
      </c>
      <c r="BO70" s="31">
        <v>281.5</v>
      </c>
      <c r="BP70" s="31">
        <v>282.32</v>
      </c>
      <c r="BQ70" s="31">
        <v>283.14</v>
      </c>
      <c r="BR70" s="31">
        <v>283.97000000000003</v>
      </c>
      <c r="BS70" s="31">
        <v>284.8</v>
      </c>
      <c r="BT70" s="31">
        <v>285.63</v>
      </c>
      <c r="BU70" s="31">
        <v>286.47000000000003</v>
      </c>
      <c r="BV70" s="31">
        <v>287.31</v>
      </c>
      <c r="BW70" s="31">
        <v>288.14999999999998</v>
      </c>
      <c r="BX70" s="31">
        <v>288.99</v>
      </c>
      <c r="BY70" s="31">
        <v>289.83999999999997</v>
      </c>
      <c r="BZ70" s="31">
        <v>290.69</v>
      </c>
      <c r="CA70" s="31">
        <v>291.55</v>
      </c>
      <c r="CB70" s="31">
        <v>292.41000000000003</v>
      </c>
      <c r="CC70" s="31">
        <v>293.27</v>
      </c>
      <c r="CD70" s="31">
        <v>294.13</v>
      </c>
      <c r="CE70" s="31">
        <v>295</v>
      </c>
      <c r="CF70" s="31">
        <v>295.86</v>
      </c>
      <c r="CG70" s="31">
        <v>296.73</v>
      </c>
      <c r="CH70" s="31">
        <v>297.61</v>
      </c>
      <c r="CI70" s="31">
        <v>298.48</v>
      </c>
      <c r="CJ70" s="31">
        <v>299.36</v>
      </c>
      <c r="CK70" s="31">
        <v>300.25</v>
      </c>
      <c r="CL70" s="31">
        <v>301.13</v>
      </c>
      <c r="CM70" s="31">
        <v>302.02</v>
      </c>
      <c r="CN70" s="31">
        <v>302.91000000000003</v>
      </c>
      <c r="CO70" s="31">
        <v>303.8</v>
      </c>
      <c r="CP70" s="31">
        <v>304.69</v>
      </c>
      <c r="CQ70" s="31">
        <v>305.58999999999997</v>
      </c>
      <c r="CR70" s="31">
        <v>306.49</v>
      </c>
      <c r="CS70" s="31">
        <v>307.39</v>
      </c>
      <c r="CT70" s="31">
        <v>308.29000000000002</v>
      </c>
      <c r="CU70" s="31">
        <v>309.2</v>
      </c>
      <c r="CV70" s="31">
        <v>310.11</v>
      </c>
      <c r="CW70" s="31">
        <v>311.02</v>
      </c>
      <c r="CX70" s="31">
        <v>311.93</v>
      </c>
    </row>
    <row r="71" spans="1:102" x14ac:dyDescent="0.25">
      <c r="A71" s="31" t="s">
        <v>764</v>
      </c>
      <c r="B71" s="31">
        <v>300</v>
      </c>
      <c r="C71" s="31">
        <v>299.7</v>
      </c>
      <c r="D71" s="31">
        <v>300.49</v>
      </c>
      <c r="E71" s="31">
        <v>301.32</v>
      </c>
      <c r="F71" s="31">
        <v>302.19</v>
      </c>
      <c r="G71" s="31">
        <v>303.08999999999997</v>
      </c>
      <c r="H71" s="31">
        <v>304.02999999999997</v>
      </c>
      <c r="I71" s="31">
        <v>305</v>
      </c>
      <c r="J71" s="31">
        <v>305.99</v>
      </c>
      <c r="K71" s="31">
        <v>307.01</v>
      </c>
      <c r="L71" s="31">
        <v>308.05</v>
      </c>
      <c r="M71" s="31">
        <v>309.12</v>
      </c>
      <c r="N71" s="31">
        <v>310.20999999999998</v>
      </c>
      <c r="O71" s="31">
        <v>311.32</v>
      </c>
      <c r="P71" s="31">
        <v>312.45</v>
      </c>
      <c r="Q71" s="31">
        <v>313.58999999999997</v>
      </c>
      <c r="R71" s="31">
        <v>314.76</v>
      </c>
      <c r="S71" s="31">
        <v>315.94</v>
      </c>
      <c r="T71" s="31">
        <v>317.14</v>
      </c>
      <c r="U71" s="31">
        <v>318.36</v>
      </c>
      <c r="V71" s="31">
        <v>319.60000000000002</v>
      </c>
      <c r="W71" s="31">
        <v>320.85000000000002</v>
      </c>
      <c r="X71" s="31">
        <v>322.12</v>
      </c>
      <c r="Y71" s="31">
        <v>323.39999999999998</v>
      </c>
      <c r="Z71" s="31">
        <v>324.7</v>
      </c>
      <c r="AA71" s="31">
        <v>326.01</v>
      </c>
      <c r="AB71" s="31">
        <v>327.33999999999997</v>
      </c>
      <c r="AC71" s="31">
        <v>328.69</v>
      </c>
      <c r="AD71" s="31">
        <v>330.05</v>
      </c>
      <c r="AE71" s="31">
        <v>331.42</v>
      </c>
      <c r="AF71" s="31">
        <v>332.81</v>
      </c>
      <c r="AG71" s="31">
        <v>334.21</v>
      </c>
      <c r="AH71" s="31">
        <v>335.63</v>
      </c>
      <c r="AI71" s="31">
        <v>337.06</v>
      </c>
      <c r="AJ71" s="31">
        <v>338.5</v>
      </c>
      <c r="AK71" s="31">
        <v>339.96</v>
      </c>
      <c r="AL71" s="31">
        <v>341.43</v>
      </c>
      <c r="AM71" s="31">
        <v>342.91</v>
      </c>
      <c r="AN71" s="31">
        <v>344.41</v>
      </c>
      <c r="AO71" s="31">
        <v>345.91</v>
      </c>
      <c r="AP71" s="31">
        <v>347.44</v>
      </c>
      <c r="AQ71" s="31">
        <v>348.97</v>
      </c>
      <c r="AR71" s="31">
        <v>350.51</v>
      </c>
      <c r="AS71" s="31">
        <v>352.07</v>
      </c>
      <c r="AT71" s="31">
        <v>353.64</v>
      </c>
      <c r="AU71" s="31">
        <v>355.22</v>
      </c>
      <c r="AV71" s="31">
        <v>356.82</v>
      </c>
      <c r="AW71" s="31">
        <v>358.42</v>
      </c>
      <c r="AX71" s="31">
        <v>360.04</v>
      </c>
      <c r="AY71" s="31">
        <v>361.66</v>
      </c>
      <c r="AZ71" s="31">
        <v>363.3</v>
      </c>
      <c r="BA71" s="31">
        <v>364.95</v>
      </c>
      <c r="BB71" s="31">
        <v>366.61</v>
      </c>
      <c r="BC71" s="31">
        <v>368.28</v>
      </c>
      <c r="BD71" s="31">
        <v>369.95</v>
      </c>
      <c r="BE71" s="31">
        <v>371.64</v>
      </c>
      <c r="BF71" s="31">
        <v>373.34</v>
      </c>
      <c r="BG71" s="31">
        <v>375.05</v>
      </c>
      <c r="BH71" s="31">
        <v>376.77</v>
      </c>
      <c r="BI71" s="31">
        <v>378.5</v>
      </c>
      <c r="BJ71" s="31">
        <v>380.24</v>
      </c>
      <c r="BK71" s="31">
        <v>381.99</v>
      </c>
      <c r="BL71" s="31">
        <v>383.74</v>
      </c>
      <c r="BM71" s="31">
        <v>385.51</v>
      </c>
      <c r="BN71" s="31">
        <v>387.28</v>
      </c>
      <c r="BO71" s="31">
        <v>389.06</v>
      </c>
      <c r="BP71" s="31">
        <v>390.85</v>
      </c>
      <c r="BQ71" s="31">
        <v>392.65</v>
      </c>
      <c r="BR71" s="31">
        <v>394.46</v>
      </c>
      <c r="BS71" s="31">
        <v>396.28</v>
      </c>
      <c r="BT71" s="31">
        <v>398.1</v>
      </c>
      <c r="BU71" s="31">
        <v>399.94</v>
      </c>
      <c r="BV71" s="31">
        <v>401.78</v>
      </c>
      <c r="BW71" s="31">
        <v>403.62</v>
      </c>
      <c r="BX71" s="31">
        <v>405.48</v>
      </c>
      <c r="BY71" s="31">
        <v>407.34</v>
      </c>
      <c r="BZ71" s="31">
        <v>409.22</v>
      </c>
      <c r="CA71" s="31">
        <v>411.09</v>
      </c>
      <c r="CB71" s="31">
        <v>412.98</v>
      </c>
      <c r="CC71" s="31">
        <v>414.87</v>
      </c>
      <c r="CD71" s="31">
        <v>416.78</v>
      </c>
      <c r="CE71" s="31">
        <v>418.68</v>
      </c>
      <c r="CF71" s="31">
        <v>420.6</v>
      </c>
      <c r="CG71" s="31">
        <v>422.52</v>
      </c>
      <c r="CH71" s="31">
        <v>424.45</v>
      </c>
      <c r="CI71" s="31">
        <v>426.38</v>
      </c>
      <c r="CJ71" s="31">
        <v>428.33</v>
      </c>
      <c r="CK71" s="31">
        <v>430.27</v>
      </c>
      <c r="CL71" s="31">
        <v>432.23</v>
      </c>
      <c r="CM71" s="31">
        <v>434.19</v>
      </c>
      <c r="CN71" s="31">
        <v>436.16</v>
      </c>
      <c r="CO71" s="31">
        <v>438.13</v>
      </c>
      <c r="CP71" s="31">
        <v>440.11</v>
      </c>
      <c r="CQ71" s="31">
        <v>442.1</v>
      </c>
      <c r="CR71" s="31">
        <v>444.09</v>
      </c>
      <c r="CS71" s="31">
        <v>446.09</v>
      </c>
      <c r="CT71" s="31">
        <v>448.1</v>
      </c>
      <c r="CU71" s="31">
        <v>450.11</v>
      </c>
      <c r="CV71" s="31">
        <v>452.13</v>
      </c>
      <c r="CW71" s="31">
        <v>454.15</v>
      </c>
      <c r="CX71" s="31">
        <v>456.18</v>
      </c>
    </row>
    <row r="72" spans="1:102" x14ac:dyDescent="0.25">
      <c r="A72" s="31" t="s">
        <v>765</v>
      </c>
      <c r="B72" s="31">
        <v>600</v>
      </c>
      <c r="C72" s="31">
        <v>599.4</v>
      </c>
      <c r="D72" s="31">
        <v>598.79999999999995</v>
      </c>
      <c r="E72" s="31">
        <v>598.20000000000005</v>
      </c>
      <c r="F72" s="31">
        <v>597.6</v>
      </c>
      <c r="G72" s="31">
        <v>597.01</v>
      </c>
      <c r="H72" s="31">
        <v>596.41</v>
      </c>
      <c r="I72" s="31">
        <v>595.80999999999995</v>
      </c>
      <c r="J72" s="31">
        <v>595.22</v>
      </c>
      <c r="K72" s="31">
        <v>594.62</v>
      </c>
      <c r="L72" s="31">
        <v>594.03</v>
      </c>
      <c r="M72" s="31">
        <v>593.42999999999995</v>
      </c>
      <c r="N72" s="31">
        <v>592.84</v>
      </c>
      <c r="O72" s="31">
        <v>592.85</v>
      </c>
      <c r="P72" s="31">
        <v>592.89</v>
      </c>
      <c r="Q72" s="31">
        <v>592.97</v>
      </c>
      <c r="R72" s="31">
        <v>593.08000000000004</v>
      </c>
      <c r="S72" s="31">
        <v>593.23</v>
      </c>
      <c r="T72" s="31">
        <v>593.41</v>
      </c>
      <c r="U72" s="31">
        <v>593.63</v>
      </c>
      <c r="V72" s="31">
        <v>593.87</v>
      </c>
      <c r="W72" s="31">
        <v>594.15</v>
      </c>
      <c r="X72" s="31">
        <v>594.46</v>
      </c>
      <c r="Y72" s="31">
        <v>594.79999999999995</v>
      </c>
      <c r="Z72" s="31">
        <v>595.17999999999995</v>
      </c>
      <c r="AA72" s="31">
        <v>595.58000000000004</v>
      </c>
      <c r="AB72" s="31">
        <v>596.01</v>
      </c>
      <c r="AC72" s="31">
        <v>596.48</v>
      </c>
      <c r="AD72" s="31">
        <v>596.97</v>
      </c>
      <c r="AE72" s="31">
        <v>597.49</v>
      </c>
      <c r="AF72" s="31">
        <v>598.04</v>
      </c>
      <c r="AG72" s="31">
        <v>598.62</v>
      </c>
      <c r="AH72" s="31">
        <v>599.22</v>
      </c>
      <c r="AI72" s="31">
        <v>599.86</v>
      </c>
      <c r="AJ72" s="31">
        <v>600.52</v>
      </c>
      <c r="AK72" s="31">
        <v>601.21</v>
      </c>
      <c r="AL72" s="31">
        <v>601.91999999999996</v>
      </c>
      <c r="AM72" s="31">
        <v>602.66999999999996</v>
      </c>
      <c r="AN72" s="31">
        <v>603.44000000000005</v>
      </c>
      <c r="AO72" s="31">
        <v>604.23</v>
      </c>
      <c r="AP72" s="31">
        <v>605.04999999999995</v>
      </c>
      <c r="AQ72" s="31">
        <v>605.9</v>
      </c>
      <c r="AR72" s="31">
        <v>606.77</v>
      </c>
      <c r="AS72" s="31">
        <v>607.66999999999996</v>
      </c>
      <c r="AT72" s="31">
        <v>608.59</v>
      </c>
      <c r="AU72" s="31">
        <v>609.53</v>
      </c>
      <c r="AV72" s="31">
        <v>610.5</v>
      </c>
      <c r="AW72" s="31">
        <v>611.5</v>
      </c>
      <c r="AX72" s="31">
        <v>612.51</v>
      </c>
      <c r="AY72" s="31">
        <v>613.54999999999995</v>
      </c>
      <c r="AZ72" s="31">
        <v>614.61</v>
      </c>
      <c r="BA72" s="31">
        <v>615.70000000000005</v>
      </c>
      <c r="BB72" s="31">
        <v>616.80999999999995</v>
      </c>
      <c r="BC72" s="31">
        <v>617.94000000000005</v>
      </c>
      <c r="BD72" s="31">
        <v>619.09</v>
      </c>
      <c r="BE72" s="31">
        <v>620.26</v>
      </c>
      <c r="BF72" s="31">
        <v>621.45000000000005</v>
      </c>
      <c r="BG72" s="31">
        <v>622.66999999999996</v>
      </c>
      <c r="BH72" s="31">
        <v>623.9</v>
      </c>
      <c r="BI72" s="31">
        <v>625.16</v>
      </c>
      <c r="BJ72" s="31">
        <v>626.44000000000005</v>
      </c>
      <c r="BK72" s="31">
        <v>627.73</v>
      </c>
      <c r="BL72" s="31">
        <v>629.04999999999995</v>
      </c>
      <c r="BM72" s="31">
        <v>630.38</v>
      </c>
      <c r="BN72" s="31">
        <v>631.74</v>
      </c>
      <c r="BO72" s="31">
        <v>633.11</v>
      </c>
      <c r="BP72" s="31">
        <v>634.5</v>
      </c>
      <c r="BQ72" s="31">
        <v>635.91</v>
      </c>
      <c r="BR72" s="31">
        <v>637.34</v>
      </c>
      <c r="BS72" s="31">
        <v>638.79</v>
      </c>
      <c r="BT72" s="31">
        <v>640.25</v>
      </c>
      <c r="BU72" s="31">
        <v>641.74</v>
      </c>
      <c r="BV72" s="31">
        <v>643.24</v>
      </c>
      <c r="BW72" s="31">
        <v>644.75</v>
      </c>
      <c r="BX72" s="31">
        <v>646.29</v>
      </c>
      <c r="BY72" s="31">
        <v>647.84</v>
      </c>
      <c r="BZ72" s="31">
        <v>649.41</v>
      </c>
      <c r="CA72" s="31">
        <v>650.99</v>
      </c>
      <c r="CB72" s="31">
        <v>652.59</v>
      </c>
      <c r="CC72" s="31">
        <v>654.21</v>
      </c>
      <c r="CD72" s="31">
        <v>655.84</v>
      </c>
      <c r="CE72" s="31">
        <v>657.49</v>
      </c>
      <c r="CF72" s="31">
        <v>659.16</v>
      </c>
      <c r="CG72" s="31">
        <v>660.84</v>
      </c>
      <c r="CH72" s="31">
        <v>662.53</v>
      </c>
      <c r="CI72" s="31">
        <v>664.24</v>
      </c>
      <c r="CJ72" s="31">
        <v>665.97</v>
      </c>
      <c r="CK72" s="31">
        <v>667.71</v>
      </c>
      <c r="CL72" s="31">
        <v>669.46</v>
      </c>
      <c r="CM72" s="31">
        <v>671.23</v>
      </c>
      <c r="CN72" s="31">
        <v>673.02</v>
      </c>
      <c r="CO72" s="31">
        <v>674.81</v>
      </c>
      <c r="CP72" s="31">
        <v>676.63</v>
      </c>
      <c r="CQ72" s="31">
        <v>678.45</v>
      </c>
      <c r="CR72" s="31">
        <v>680.29</v>
      </c>
      <c r="CS72" s="31">
        <v>682.15</v>
      </c>
      <c r="CT72" s="31">
        <v>684.02</v>
      </c>
      <c r="CU72" s="31">
        <v>685.9</v>
      </c>
      <c r="CV72" s="31">
        <v>687.79</v>
      </c>
      <c r="CW72" s="31">
        <v>689.7</v>
      </c>
      <c r="CX72" s="31">
        <v>691.63</v>
      </c>
    </row>
    <row r="73" spans="1:102" x14ac:dyDescent="0.25">
      <c r="A73" s="31" t="s">
        <v>766</v>
      </c>
      <c r="B73" s="31">
        <v>360</v>
      </c>
      <c r="C73" s="31">
        <v>359.64</v>
      </c>
      <c r="D73" s="31">
        <v>363.8</v>
      </c>
      <c r="E73" s="31">
        <v>368.03</v>
      </c>
      <c r="F73" s="31">
        <v>372.3</v>
      </c>
      <c r="G73" s="31">
        <v>376.63</v>
      </c>
      <c r="H73" s="31">
        <v>380.99</v>
      </c>
      <c r="I73" s="31">
        <v>385.38</v>
      </c>
      <c r="J73" s="31">
        <v>389.81</v>
      </c>
      <c r="K73" s="31">
        <v>394.25</v>
      </c>
      <c r="L73" s="31">
        <v>398.71</v>
      </c>
      <c r="M73" s="31">
        <v>403.19</v>
      </c>
      <c r="N73" s="31">
        <v>407.68</v>
      </c>
      <c r="O73" s="31">
        <v>412.18</v>
      </c>
      <c r="P73" s="31">
        <v>416.7</v>
      </c>
      <c r="Q73" s="31">
        <v>421.22</v>
      </c>
      <c r="R73" s="31">
        <v>425.74</v>
      </c>
      <c r="S73" s="31">
        <v>430.27</v>
      </c>
      <c r="T73" s="31">
        <v>434.81</v>
      </c>
      <c r="U73" s="31">
        <v>439.35</v>
      </c>
      <c r="V73" s="31">
        <v>443.89</v>
      </c>
      <c r="W73" s="31">
        <v>448.43</v>
      </c>
      <c r="X73" s="31">
        <v>452.98</v>
      </c>
      <c r="Y73" s="31">
        <v>457.52</v>
      </c>
      <c r="Z73" s="31">
        <v>462.07</v>
      </c>
      <c r="AA73" s="31">
        <v>466.62</v>
      </c>
      <c r="AB73" s="31">
        <v>471.17</v>
      </c>
      <c r="AC73" s="31">
        <v>475.72</v>
      </c>
      <c r="AD73" s="31">
        <v>480.27</v>
      </c>
      <c r="AE73" s="31">
        <v>484.82</v>
      </c>
      <c r="AF73" s="31">
        <v>489.37</v>
      </c>
      <c r="AG73" s="31">
        <v>493.92</v>
      </c>
      <c r="AH73" s="31">
        <v>498.47</v>
      </c>
      <c r="AI73" s="31">
        <v>503.02</v>
      </c>
      <c r="AJ73" s="31">
        <v>507.57</v>
      </c>
      <c r="AK73" s="31">
        <v>512.11</v>
      </c>
      <c r="AL73" s="31">
        <v>516.66</v>
      </c>
      <c r="AM73" s="31">
        <v>521.21</v>
      </c>
      <c r="AN73" s="31">
        <v>525.75</v>
      </c>
      <c r="AO73" s="31">
        <v>530.29999999999995</v>
      </c>
      <c r="AP73" s="31">
        <v>534.84</v>
      </c>
      <c r="AQ73" s="31">
        <v>539.38</v>
      </c>
      <c r="AR73" s="31">
        <v>543.91999999999996</v>
      </c>
      <c r="AS73" s="31">
        <v>548.46</v>
      </c>
      <c r="AT73" s="31">
        <v>553</v>
      </c>
      <c r="AU73" s="31">
        <v>557.53</v>
      </c>
      <c r="AV73" s="31">
        <v>562.07000000000005</v>
      </c>
      <c r="AW73" s="31">
        <v>566.6</v>
      </c>
      <c r="AX73" s="31">
        <v>571.13</v>
      </c>
      <c r="AY73" s="31">
        <v>575.66</v>
      </c>
      <c r="AZ73" s="31">
        <v>580.19000000000005</v>
      </c>
      <c r="BA73" s="31">
        <v>584.71</v>
      </c>
      <c r="BB73" s="31">
        <v>589.23</v>
      </c>
      <c r="BC73" s="31">
        <v>593.76</v>
      </c>
      <c r="BD73" s="31">
        <v>598.27</v>
      </c>
      <c r="BE73" s="31">
        <v>602.79</v>
      </c>
      <c r="BF73" s="31">
        <v>607.30999999999995</v>
      </c>
      <c r="BG73" s="31">
        <v>611.82000000000005</v>
      </c>
      <c r="BH73" s="31">
        <v>616.33000000000004</v>
      </c>
      <c r="BI73" s="31">
        <v>620.84</v>
      </c>
      <c r="BJ73" s="31">
        <v>625.34</v>
      </c>
      <c r="BK73" s="31">
        <v>629.84</v>
      </c>
      <c r="BL73" s="31">
        <v>634.34</v>
      </c>
      <c r="BM73" s="31">
        <v>638.84</v>
      </c>
      <c r="BN73" s="31">
        <v>643.33000000000004</v>
      </c>
      <c r="BO73" s="31">
        <v>647.82000000000005</v>
      </c>
      <c r="BP73" s="31">
        <v>652.30999999999995</v>
      </c>
      <c r="BQ73" s="31">
        <v>656.8</v>
      </c>
      <c r="BR73" s="31">
        <v>661.28</v>
      </c>
      <c r="BS73" s="31">
        <v>665.76</v>
      </c>
      <c r="BT73" s="31">
        <v>670.24</v>
      </c>
      <c r="BU73" s="31">
        <v>674.72</v>
      </c>
      <c r="BV73" s="31">
        <v>679.19</v>
      </c>
      <c r="BW73" s="31">
        <v>683.66</v>
      </c>
      <c r="BX73" s="31">
        <v>688.13</v>
      </c>
      <c r="BY73" s="31">
        <v>692.59</v>
      </c>
      <c r="BZ73" s="31">
        <v>697.06</v>
      </c>
      <c r="CA73" s="31">
        <v>701.52</v>
      </c>
      <c r="CB73" s="31">
        <v>705.97</v>
      </c>
      <c r="CC73" s="31">
        <v>710.43</v>
      </c>
      <c r="CD73" s="31">
        <v>714.88</v>
      </c>
      <c r="CE73" s="31">
        <v>719.33</v>
      </c>
      <c r="CF73" s="31">
        <v>723.78</v>
      </c>
      <c r="CG73" s="31">
        <v>728.22</v>
      </c>
      <c r="CH73" s="31">
        <v>732.66</v>
      </c>
      <c r="CI73" s="31">
        <v>737.1</v>
      </c>
      <c r="CJ73" s="31">
        <v>741.54</v>
      </c>
      <c r="CK73" s="31">
        <v>745.97</v>
      </c>
      <c r="CL73" s="31">
        <v>750.4</v>
      </c>
      <c r="CM73" s="31">
        <v>754.83</v>
      </c>
      <c r="CN73" s="31">
        <v>759.26</v>
      </c>
      <c r="CO73" s="31">
        <v>763.68</v>
      </c>
      <c r="CP73" s="31">
        <v>768.1</v>
      </c>
      <c r="CQ73" s="31">
        <v>772.52</v>
      </c>
      <c r="CR73" s="31">
        <v>776.93</v>
      </c>
      <c r="CS73" s="31">
        <v>781.35</v>
      </c>
      <c r="CT73" s="31">
        <v>785.76</v>
      </c>
      <c r="CU73" s="31">
        <v>790.17</v>
      </c>
      <c r="CV73" s="31">
        <v>794.57</v>
      </c>
      <c r="CW73" s="31">
        <v>798.97</v>
      </c>
      <c r="CX73" s="31">
        <v>803.38</v>
      </c>
    </row>
    <row r="74" spans="1:102" x14ac:dyDescent="0.25">
      <c r="A74" s="31" t="s">
        <v>767</v>
      </c>
      <c r="B74" s="31">
        <v>5250</v>
      </c>
      <c r="C74" s="31">
        <v>5244.75</v>
      </c>
      <c r="D74" s="31">
        <v>5239.51</v>
      </c>
      <c r="E74" s="31">
        <v>5234.2700000000004</v>
      </c>
      <c r="F74" s="31">
        <v>5229.03</v>
      </c>
      <c r="G74" s="31">
        <v>5223.8</v>
      </c>
      <c r="H74" s="31">
        <v>5218.58</v>
      </c>
      <c r="I74" s="31">
        <v>5213.3599999999997</v>
      </c>
      <c r="J74" s="31">
        <v>5208.1499999999996</v>
      </c>
      <c r="K74" s="31">
        <v>5202.9399999999996</v>
      </c>
      <c r="L74" s="31">
        <v>5197.74</v>
      </c>
      <c r="M74" s="31">
        <v>5192.54</v>
      </c>
      <c r="N74" s="31">
        <v>5187.3500000000004</v>
      </c>
      <c r="O74" s="31">
        <v>5182.16</v>
      </c>
      <c r="P74" s="31">
        <v>5176.9799999999996</v>
      </c>
      <c r="Q74" s="31">
        <v>5171.8</v>
      </c>
      <c r="R74" s="31">
        <v>5166.63</v>
      </c>
      <c r="S74" s="31">
        <v>5161.46</v>
      </c>
      <c r="T74" s="31">
        <v>5156.3</v>
      </c>
      <c r="U74" s="31">
        <v>5151.1400000000003</v>
      </c>
      <c r="V74" s="31">
        <v>5145.99</v>
      </c>
      <c r="W74" s="31">
        <v>5140.8500000000004</v>
      </c>
      <c r="X74" s="31">
        <v>5135.7</v>
      </c>
      <c r="Y74" s="31">
        <v>5130.57</v>
      </c>
      <c r="Z74" s="31">
        <v>5125.4399999999996</v>
      </c>
      <c r="AA74" s="31">
        <v>5120.3100000000004</v>
      </c>
      <c r="AB74" s="31">
        <v>5115.1899999999996</v>
      </c>
      <c r="AC74" s="31">
        <v>5110.08</v>
      </c>
      <c r="AD74" s="31">
        <v>5104.97</v>
      </c>
      <c r="AE74" s="31">
        <v>5099.8599999999997</v>
      </c>
      <c r="AF74" s="31">
        <v>5094.76</v>
      </c>
      <c r="AG74" s="31">
        <v>5089.67</v>
      </c>
      <c r="AH74" s="31">
        <v>5084.58</v>
      </c>
      <c r="AI74" s="31">
        <v>5079.49</v>
      </c>
      <c r="AJ74" s="31">
        <v>5074.41</v>
      </c>
      <c r="AK74" s="31">
        <v>5069.34</v>
      </c>
      <c r="AL74" s="31">
        <v>5064.2700000000004</v>
      </c>
      <c r="AM74" s="31">
        <v>5059.21</v>
      </c>
      <c r="AN74" s="31">
        <v>5054.1499999999996</v>
      </c>
      <c r="AO74" s="31">
        <v>5049.09</v>
      </c>
      <c r="AP74" s="31">
        <v>5044.04</v>
      </c>
      <c r="AQ74" s="31">
        <v>5039</v>
      </c>
      <c r="AR74" s="31">
        <v>5033.96</v>
      </c>
      <c r="AS74" s="31">
        <v>5028.93</v>
      </c>
      <c r="AT74" s="31">
        <v>5023.8999999999996</v>
      </c>
      <c r="AU74" s="31">
        <v>5018.87</v>
      </c>
      <c r="AV74" s="31">
        <v>5013.8500000000004</v>
      </c>
      <c r="AW74" s="31">
        <v>5008.84</v>
      </c>
      <c r="AX74" s="31">
        <v>5003.83</v>
      </c>
      <c r="AY74" s="31">
        <v>4998.83</v>
      </c>
      <c r="AZ74" s="31">
        <v>4993.83</v>
      </c>
      <c r="BA74" s="31">
        <v>4988.84</v>
      </c>
      <c r="BB74" s="31">
        <v>4983.8500000000004</v>
      </c>
      <c r="BC74" s="31">
        <v>4978.8599999999997</v>
      </c>
      <c r="BD74" s="31">
        <v>4973.88</v>
      </c>
      <c r="BE74" s="31">
        <v>4968.91</v>
      </c>
      <c r="BF74" s="31">
        <v>4963.9399999999996</v>
      </c>
      <c r="BG74" s="31">
        <v>4958.9799999999996</v>
      </c>
      <c r="BH74" s="31">
        <v>4954.0200000000004</v>
      </c>
      <c r="BI74" s="31">
        <v>4949.0600000000004</v>
      </c>
      <c r="BJ74" s="31">
        <v>4944.1099999999997</v>
      </c>
      <c r="BK74" s="31">
        <v>4939.17</v>
      </c>
      <c r="BL74" s="31">
        <v>4934.2299999999996</v>
      </c>
      <c r="BM74" s="31">
        <v>4929.3</v>
      </c>
      <c r="BN74" s="31">
        <v>4924.37</v>
      </c>
      <c r="BO74" s="31">
        <v>4919.4399999999996</v>
      </c>
      <c r="BP74" s="31">
        <v>4914.5200000000004</v>
      </c>
      <c r="BQ74" s="31">
        <v>4909.6099999999997</v>
      </c>
      <c r="BR74" s="31">
        <v>4904.7</v>
      </c>
      <c r="BS74" s="31">
        <v>4899.8</v>
      </c>
      <c r="BT74" s="31">
        <v>4894.8999999999996</v>
      </c>
      <c r="BU74" s="31">
        <v>4890</v>
      </c>
      <c r="BV74" s="31">
        <v>4885.1099999999997</v>
      </c>
      <c r="BW74" s="31">
        <v>4880.2299999999996</v>
      </c>
      <c r="BX74" s="31">
        <v>4875.34</v>
      </c>
      <c r="BY74" s="31">
        <v>4870.47</v>
      </c>
      <c r="BZ74" s="31">
        <v>4865.6000000000004</v>
      </c>
      <c r="CA74" s="31">
        <v>4860.7299999999996</v>
      </c>
      <c r="CB74" s="31">
        <v>4855.87</v>
      </c>
      <c r="CC74" s="31">
        <v>4851.0200000000004</v>
      </c>
      <c r="CD74" s="31">
        <v>4846.17</v>
      </c>
      <c r="CE74" s="31">
        <v>4841.32</v>
      </c>
      <c r="CF74" s="31">
        <v>4836.4799999999996</v>
      </c>
      <c r="CG74" s="31">
        <v>4831.6400000000003</v>
      </c>
      <c r="CH74" s="31">
        <v>4826.8100000000004</v>
      </c>
      <c r="CI74" s="31">
        <v>4821.9799999999996</v>
      </c>
      <c r="CJ74" s="31">
        <v>4817.16</v>
      </c>
      <c r="CK74" s="31">
        <v>4812.34</v>
      </c>
      <c r="CL74" s="31">
        <v>4807.53</v>
      </c>
      <c r="CM74" s="31">
        <v>4802.72</v>
      </c>
      <c r="CN74" s="31">
        <v>4797.92</v>
      </c>
      <c r="CO74" s="31">
        <v>4793.12</v>
      </c>
      <c r="CP74" s="31">
        <v>4788.33</v>
      </c>
      <c r="CQ74" s="31">
        <v>4783.54</v>
      </c>
      <c r="CR74" s="31">
        <v>4778.76</v>
      </c>
      <c r="CS74" s="31">
        <v>4773.9799999999996</v>
      </c>
      <c r="CT74" s="31">
        <v>4769.21</v>
      </c>
      <c r="CU74" s="31">
        <v>4764.4399999999996</v>
      </c>
      <c r="CV74" s="31">
        <v>4759.67</v>
      </c>
      <c r="CW74" s="31">
        <v>4754.91</v>
      </c>
      <c r="CX74" s="31">
        <v>4750.16</v>
      </c>
    </row>
    <row r="75" spans="1:102" x14ac:dyDescent="0.25">
      <c r="A75" s="31" t="s">
        <v>768</v>
      </c>
      <c r="B75" s="31">
        <v>20000</v>
      </c>
      <c r="C75" s="31">
        <v>19980</v>
      </c>
      <c r="D75" s="31">
        <v>19960.02</v>
      </c>
      <c r="E75" s="31">
        <v>19940.060000000001</v>
      </c>
      <c r="F75" s="31">
        <v>19920.12</v>
      </c>
      <c r="G75" s="31">
        <v>19900.2</v>
      </c>
      <c r="H75" s="31">
        <v>19880.3</v>
      </c>
      <c r="I75" s="31">
        <v>19860.419999999998</v>
      </c>
      <c r="J75" s="31">
        <v>19840.560000000001</v>
      </c>
      <c r="K75" s="31">
        <v>19820.72</v>
      </c>
      <c r="L75" s="31">
        <v>19800.900000000001</v>
      </c>
      <c r="M75" s="31">
        <v>19781.099999999999</v>
      </c>
      <c r="N75" s="31">
        <v>19761.310000000001</v>
      </c>
      <c r="O75" s="31">
        <v>19741.55</v>
      </c>
      <c r="P75" s="31">
        <v>19721.810000000001</v>
      </c>
      <c r="Q75" s="31">
        <v>19702.09</v>
      </c>
      <c r="R75" s="31">
        <v>19682.39</v>
      </c>
      <c r="S75" s="31">
        <v>19662.71</v>
      </c>
      <c r="T75" s="31">
        <v>19643.04</v>
      </c>
      <c r="U75" s="31">
        <v>19623.400000000001</v>
      </c>
      <c r="V75" s="31">
        <v>19603.78</v>
      </c>
      <c r="W75" s="31">
        <v>19584.169999999998</v>
      </c>
      <c r="X75" s="31">
        <v>19564.59</v>
      </c>
      <c r="Y75" s="31">
        <v>19545.03</v>
      </c>
      <c r="Z75" s="31">
        <v>19525.48</v>
      </c>
      <c r="AA75" s="31">
        <v>19505.96</v>
      </c>
      <c r="AB75" s="31">
        <v>19486.45</v>
      </c>
      <c r="AC75" s="31">
        <v>19466.96</v>
      </c>
      <c r="AD75" s="31">
        <v>19447.5</v>
      </c>
      <c r="AE75" s="31">
        <v>19428.05</v>
      </c>
      <c r="AF75" s="31">
        <v>19408.62</v>
      </c>
      <c r="AG75" s="31">
        <v>19389.21</v>
      </c>
      <c r="AH75" s="31">
        <v>19369.82</v>
      </c>
      <c r="AI75" s="31">
        <v>19350.46</v>
      </c>
      <c r="AJ75" s="31">
        <v>19331.11</v>
      </c>
      <c r="AK75" s="31">
        <v>19311.77</v>
      </c>
      <c r="AL75" s="31">
        <v>19292.46</v>
      </c>
      <c r="AM75" s="31">
        <v>19273.169999999998</v>
      </c>
      <c r="AN75" s="31">
        <v>19253.89</v>
      </c>
      <c r="AO75" s="31">
        <v>19234.64</v>
      </c>
      <c r="AP75" s="31">
        <v>19215.41</v>
      </c>
      <c r="AQ75" s="31">
        <v>19196.189999999999</v>
      </c>
      <c r="AR75" s="31">
        <v>19177</v>
      </c>
      <c r="AS75" s="31">
        <v>19157.82</v>
      </c>
      <c r="AT75" s="31">
        <v>19138.66</v>
      </c>
      <c r="AU75" s="31">
        <v>19119.52</v>
      </c>
      <c r="AV75" s="31">
        <v>19100.400000000001</v>
      </c>
      <c r="AW75" s="31">
        <v>19081.3</v>
      </c>
      <c r="AX75" s="31">
        <v>19062.22</v>
      </c>
      <c r="AY75" s="31">
        <v>19043.16</v>
      </c>
      <c r="AZ75" s="31">
        <v>19024.12</v>
      </c>
      <c r="BA75" s="31">
        <v>19005.09</v>
      </c>
      <c r="BB75" s="31">
        <v>18986.09</v>
      </c>
      <c r="BC75" s="31">
        <v>18967.099999999999</v>
      </c>
      <c r="BD75" s="31">
        <v>18948.13</v>
      </c>
      <c r="BE75" s="31">
        <v>18929.189999999999</v>
      </c>
      <c r="BF75" s="31">
        <v>18910.259999999998</v>
      </c>
      <c r="BG75" s="31">
        <v>18891.349999999999</v>
      </c>
      <c r="BH75" s="31">
        <v>18872.46</v>
      </c>
      <c r="BI75" s="31">
        <v>18853.580000000002</v>
      </c>
      <c r="BJ75" s="31">
        <v>18834.73</v>
      </c>
      <c r="BK75" s="31">
        <v>18815.89</v>
      </c>
      <c r="BL75" s="31">
        <v>18797.080000000002</v>
      </c>
      <c r="BM75" s="31">
        <v>18778.28</v>
      </c>
      <c r="BN75" s="31">
        <v>18759.5</v>
      </c>
      <c r="BO75" s="31">
        <v>18740.740000000002</v>
      </c>
      <c r="BP75" s="31">
        <v>18722</v>
      </c>
      <c r="BQ75" s="31">
        <v>18703.28</v>
      </c>
      <c r="BR75" s="31">
        <v>18684.580000000002</v>
      </c>
      <c r="BS75" s="31">
        <v>18665.89</v>
      </c>
      <c r="BT75" s="31">
        <v>18647.23</v>
      </c>
      <c r="BU75" s="31">
        <v>18628.580000000002</v>
      </c>
      <c r="BV75" s="31">
        <v>18609.95</v>
      </c>
      <c r="BW75" s="31">
        <v>18591.34</v>
      </c>
      <c r="BX75" s="31">
        <v>18572.75</v>
      </c>
      <c r="BY75" s="31">
        <v>18554.18</v>
      </c>
      <c r="BZ75" s="31">
        <v>18535.62</v>
      </c>
      <c r="CA75" s="31">
        <v>18517.09</v>
      </c>
      <c r="CB75" s="31">
        <v>18498.57</v>
      </c>
      <c r="CC75" s="31">
        <v>18480.07</v>
      </c>
      <c r="CD75" s="31">
        <v>18461.59</v>
      </c>
      <c r="CE75" s="31">
        <v>18443.13</v>
      </c>
      <c r="CF75" s="31">
        <v>18424.689999999999</v>
      </c>
      <c r="CG75" s="31">
        <v>18406.259999999998</v>
      </c>
      <c r="CH75" s="31">
        <v>18387.86</v>
      </c>
      <c r="CI75" s="31">
        <v>18369.47</v>
      </c>
      <c r="CJ75" s="31">
        <v>18351.099999999999</v>
      </c>
      <c r="CK75" s="31">
        <v>18332.75</v>
      </c>
      <c r="CL75" s="31">
        <v>18314.419999999998</v>
      </c>
      <c r="CM75" s="31">
        <v>18296.099999999999</v>
      </c>
      <c r="CN75" s="31">
        <v>18277.8</v>
      </c>
      <c r="CO75" s="31">
        <v>18259.53</v>
      </c>
      <c r="CP75" s="31">
        <v>18241.27</v>
      </c>
      <c r="CQ75" s="31">
        <v>18223.03</v>
      </c>
      <c r="CR75" s="31">
        <v>18204.8</v>
      </c>
      <c r="CS75" s="31">
        <v>18186.599999999999</v>
      </c>
      <c r="CT75" s="31">
        <v>18168.41</v>
      </c>
      <c r="CU75" s="31">
        <v>18150.240000000002</v>
      </c>
      <c r="CV75" s="31">
        <v>18132.09</v>
      </c>
      <c r="CW75" s="31">
        <v>18113.96</v>
      </c>
      <c r="CX75" s="31">
        <v>18095.849999999999</v>
      </c>
    </row>
    <row r="76" spans="1:102" x14ac:dyDescent="0.25">
      <c r="A76" s="31" t="s">
        <v>769</v>
      </c>
      <c r="B76" s="31">
        <v>360</v>
      </c>
      <c r="C76" s="31">
        <v>359.64</v>
      </c>
      <c r="D76" s="31">
        <v>360.4</v>
      </c>
      <c r="E76" s="31">
        <v>361.19</v>
      </c>
      <c r="F76" s="31">
        <v>362.01</v>
      </c>
      <c r="G76" s="31">
        <v>362.86</v>
      </c>
      <c r="H76" s="31">
        <v>363.73</v>
      </c>
      <c r="I76" s="31">
        <v>364.63</v>
      </c>
      <c r="J76" s="31">
        <v>365.55</v>
      </c>
      <c r="K76" s="31">
        <v>366.48</v>
      </c>
      <c r="L76" s="31">
        <v>367.43</v>
      </c>
      <c r="M76" s="31">
        <v>368.4</v>
      </c>
      <c r="N76" s="31">
        <v>369.38</v>
      </c>
      <c r="O76" s="31">
        <v>370.38</v>
      </c>
      <c r="P76" s="31">
        <v>371.38</v>
      </c>
      <c r="Q76" s="31">
        <v>372.4</v>
      </c>
      <c r="R76" s="31">
        <v>373.43</v>
      </c>
      <c r="S76" s="31">
        <v>374.48</v>
      </c>
      <c r="T76" s="31">
        <v>375.53</v>
      </c>
      <c r="U76" s="31">
        <v>376.59</v>
      </c>
      <c r="V76" s="31">
        <v>377.66</v>
      </c>
      <c r="W76" s="31">
        <v>378.75</v>
      </c>
      <c r="X76" s="31">
        <v>379.84</v>
      </c>
      <c r="Y76" s="31">
        <v>380.94</v>
      </c>
      <c r="Z76" s="31">
        <v>382.05</v>
      </c>
      <c r="AA76" s="31">
        <v>383.17</v>
      </c>
      <c r="AB76" s="31">
        <v>384.3</v>
      </c>
      <c r="AC76" s="31">
        <v>385.44</v>
      </c>
      <c r="AD76" s="31">
        <v>386.59</v>
      </c>
      <c r="AE76" s="31">
        <v>387.74</v>
      </c>
      <c r="AF76" s="31">
        <v>388.91</v>
      </c>
      <c r="AG76" s="31">
        <v>390.09</v>
      </c>
      <c r="AH76" s="31">
        <v>391.27</v>
      </c>
      <c r="AI76" s="31">
        <v>392.46</v>
      </c>
      <c r="AJ76" s="31">
        <v>393.67</v>
      </c>
      <c r="AK76" s="31">
        <v>394.88</v>
      </c>
      <c r="AL76" s="31">
        <v>396.1</v>
      </c>
      <c r="AM76" s="31">
        <v>397.33</v>
      </c>
      <c r="AN76" s="31">
        <v>398.57</v>
      </c>
      <c r="AO76" s="31">
        <v>399.81</v>
      </c>
      <c r="AP76" s="31">
        <v>401.07</v>
      </c>
      <c r="AQ76" s="31">
        <v>402.33</v>
      </c>
      <c r="AR76" s="31">
        <v>403.6</v>
      </c>
      <c r="AS76" s="31">
        <v>404.89</v>
      </c>
      <c r="AT76" s="31">
        <v>406.18</v>
      </c>
      <c r="AU76" s="31">
        <v>407.47</v>
      </c>
      <c r="AV76" s="31">
        <v>408.78</v>
      </c>
      <c r="AW76" s="31">
        <v>410.1</v>
      </c>
      <c r="AX76" s="31">
        <v>411.42</v>
      </c>
      <c r="AY76" s="31">
        <v>412.75</v>
      </c>
      <c r="AZ76" s="31">
        <v>414.09</v>
      </c>
      <c r="BA76" s="31">
        <v>415.44</v>
      </c>
      <c r="BB76" s="31">
        <v>416.8</v>
      </c>
      <c r="BC76" s="31">
        <v>418.16</v>
      </c>
      <c r="BD76" s="31">
        <v>419.54</v>
      </c>
      <c r="BE76" s="31">
        <v>420.92</v>
      </c>
      <c r="BF76" s="31">
        <v>422.31</v>
      </c>
      <c r="BG76" s="31">
        <v>423.7</v>
      </c>
      <c r="BH76" s="31">
        <v>425.11</v>
      </c>
      <c r="BI76" s="31">
        <v>426.52</v>
      </c>
      <c r="BJ76" s="31">
        <v>427.94</v>
      </c>
      <c r="BK76" s="31">
        <v>429.36</v>
      </c>
      <c r="BL76" s="31">
        <v>430.8</v>
      </c>
      <c r="BM76" s="31">
        <v>432.24</v>
      </c>
      <c r="BN76" s="31">
        <v>433.69</v>
      </c>
      <c r="BO76" s="31">
        <v>435.14</v>
      </c>
      <c r="BP76" s="31">
        <v>436.6</v>
      </c>
      <c r="BQ76" s="31">
        <v>438.07</v>
      </c>
      <c r="BR76" s="31">
        <v>439.55</v>
      </c>
      <c r="BS76" s="31">
        <v>441.03</v>
      </c>
      <c r="BT76" s="31">
        <v>442.52</v>
      </c>
      <c r="BU76" s="31">
        <v>444.02</v>
      </c>
      <c r="BV76" s="31">
        <v>445.52</v>
      </c>
      <c r="BW76" s="31">
        <v>447.03</v>
      </c>
      <c r="BX76" s="31">
        <v>448.55</v>
      </c>
      <c r="BY76" s="31">
        <v>450.07</v>
      </c>
      <c r="BZ76" s="31">
        <v>451.6</v>
      </c>
      <c r="CA76" s="31">
        <v>453.14</v>
      </c>
      <c r="CB76" s="31">
        <v>454.68</v>
      </c>
      <c r="CC76" s="31">
        <v>456.23</v>
      </c>
      <c r="CD76" s="31">
        <v>457.78</v>
      </c>
      <c r="CE76" s="31">
        <v>459.34</v>
      </c>
      <c r="CF76" s="31">
        <v>460.91</v>
      </c>
      <c r="CG76" s="31">
        <v>462.48</v>
      </c>
      <c r="CH76" s="31">
        <v>464.06</v>
      </c>
      <c r="CI76" s="31">
        <v>465.64</v>
      </c>
      <c r="CJ76" s="31">
        <v>467.23</v>
      </c>
      <c r="CK76" s="31">
        <v>468.83</v>
      </c>
      <c r="CL76" s="31">
        <v>470.43</v>
      </c>
      <c r="CM76" s="31">
        <v>472.04</v>
      </c>
      <c r="CN76" s="31">
        <v>473.65</v>
      </c>
      <c r="CO76" s="31">
        <v>475.27</v>
      </c>
      <c r="CP76" s="31">
        <v>476.89</v>
      </c>
      <c r="CQ76" s="31">
        <v>478.52</v>
      </c>
      <c r="CR76" s="31">
        <v>480.15</v>
      </c>
      <c r="CS76" s="31">
        <v>481.79</v>
      </c>
      <c r="CT76" s="31">
        <v>483.44</v>
      </c>
      <c r="CU76" s="31">
        <v>485.09</v>
      </c>
      <c r="CV76" s="31">
        <v>486.74</v>
      </c>
      <c r="CW76" s="31">
        <v>488.4</v>
      </c>
      <c r="CX76" s="31">
        <v>490.07</v>
      </c>
    </row>
    <row r="77" spans="1:102" x14ac:dyDescent="0.25">
      <c r="A77" s="31" t="s">
        <v>770</v>
      </c>
      <c r="B77" s="31">
        <v>8840.82</v>
      </c>
      <c r="C77" s="31">
        <v>8831.98</v>
      </c>
      <c r="D77" s="31">
        <v>8823.15</v>
      </c>
      <c r="E77" s="31">
        <v>8814.33</v>
      </c>
      <c r="F77" s="31">
        <v>8805.51</v>
      </c>
      <c r="G77" s="31">
        <v>8796.7099999999991</v>
      </c>
      <c r="H77" s="31">
        <v>8787.91</v>
      </c>
      <c r="I77" s="31">
        <v>8779.1200000000008</v>
      </c>
      <c r="J77" s="31">
        <v>8770.34</v>
      </c>
      <c r="K77" s="31">
        <v>8761.57</v>
      </c>
      <c r="L77" s="31">
        <v>8752.81</v>
      </c>
      <c r="M77" s="31">
        <v>8744.06</v>
      </c>
      <c r="N77" s="31">
        <v>8735.31</v>
      </c>
      <c r="O77" s="31">
        <v>8726.58</v>
      </c>
      <c r="P77" s="31">
        <v>8717.85</v>
      </c>
      <c r="Q77" s="31">
        <v>8709.1299999999992</v>
      </c>
      <c r="R77" s="31">
        <v>8700.42</v>
      </c>
      <c r="S77" s="31">
        <v>8691.7199999999993</v>
      </c>
      <c r="T77" s="31">
        <v>8683.0300000000007</v>
      </c>
      <c r="U77" s="31">
        <v>8674.35</v>
      </c>
      <c r="V77" s="31">
        <v>8665.68</v>
      </c>
      <c r="W77" s="31">
        <v>8657.01</v>
      </c>
      <c r="X77" s="31">
        <v>8648.35</v>
      </c>
      <c r="Y77" s="31">
        <v>8639.7000000000007</v>
      </c>
      <c r="Z77" s="31">
        <v>8631.06</v>
      </c>
      <c r="AA77" s="31">
        <v>8622.43</v>
      </c>
      <c r="AB77" s="31">
        <v>8613.81</v>
      </c>
      <c r="AC77" s="31">
        <v>8605.2000000000007</v>
      </c>
      <c r="AD77" s="31">
        <v>8596.59</v>
      </c>
      <c r="AE77" s="31">
        <v>8588</v>
      </c>
      <c r="AF77" s="31">
        <v>8579.41</v>
      </c>
      <c r="AG77" s="31">
        <v>8570.83</v>
      </c>
      <c r="AH77" s="31">
        <v>8562.26</v>
      </c>
      <c r="AI77" s="31">
        <v>8553.69</v>
      </c>
      <c r="AJ77" s="31">
        <v>8545.14</v>
      </c>
      <c r="AK77" s="31">
        <v>8536.6</v>
      </c>
      <c r="AL77" s="31">
        <v>8528.06</v>
      </c>
      <c r="AM77" s="31">
        <v>8519.5300000000007</v>
      </c>
      <c r="AN77" s="31">
        <v>8511.01</v>
      </c>
      <c r="AO77" s="31">
        <v>8502.5</v>
      </c>
      <c r="AP77" s="31">
        <v>8494</v>
      </c>
      <c r="AQ77" s="31">
        <v>8485.5</v>
      </c>
      <c r="AR77" s="31">
        <v>8477.02</v>
      </c>
      <c r="AS77" s="31">
        <v>8468.5400000000009</v>
      </c>
      <c r="AT77" s="31">
        <v>8460.07</v>
      </c>
      <c r="AU77" s="31">
        <v>8451.61</v>
      </c>
      <c r="AV77" s="31">
        <v>8443.16</v>
      </c>
      <c r="AW77" s="31">
        <v>8434.7199999999993</v>
      </c>
      <c r="AX77" s="31">
        <v>8426.2800000000007</v>
      </c>
      <c r="AY77" s="31">
        <v>8417.86</v>
      </c>
      <c r="AZ77" s="31">
        <v>8409.44</v>
      </c>
      <c r="BA77" s="31">
        <v>8401.0300000000007</v>
      </c>
      <c r="BB77" s="31">
        <v>8392.6299999999992</v>
      </c>
      <c r="BC77" s="31">
        <v>8384.24</v>
      </c>
      <c r="BD77" s="31">
        <v>8375.85</v>
      </c>
      <c r="BE77" s="31">
        <v>8367.48</v>
      </c>
      <c r="BF77" s="31">
        <v>8359.11</v>
      </c>
      <c r="BG77" s="31">
        <v>8350.75</v>
      </c>
      <c r="BH77" s="31">
        <v>8342.4</v>
      </c>
      <c r="BI77" s="31">
        <v>8334.06</v>
      </c>
      <c r="BJ77" s="31">
        <v>8325.7199999999993</v>
      </c>
      <c r="BK77" s="31">
        <v>8317.4</v>
      </c>
      <c r="BL77" s="31">
        <v>8309.08</v>
      </c>
      <c r="BM77" s="31">
        <v>8300.77</v>
      </c>
      <c r="BN77" s="31">
        <v>8292.4699999999993</v>
      </c>
      <c r="BO77" s="31">
        <v>8284.18</v>
      </c>
      <c r="BP77" s="31">
        <v>8275.89</v>
      </c>
      <c r="BQ77" s="31">
        <v>8267.6200000000008</v>
      </c>
      <c r="BR77" s="31">
        <v>8259.35</v>
      </c>
      <c r="BS77" s="31">
        <v>8251.09</v>
      </c>
      <c r="BT77" s="31">
        <v>8242.84</v>
      </c>
      <c r="BU77" s="31">
        <v>8234.6</v>
      </c>
      <c r="BV77" s="31">
        <v>8226.36</v>
      </c>
      <c r="BW77" s="31">
        <v>8218.1299999999992</v>
      </c>
      <c r="BX77" s="31">
        <v>8209.92</v>
      </c>
      <c r="BY77" s="31">
        <v>8201.7099999999991</v>
      </c>
      <c r="BZ77" s="31">
        <v>8193.5</v>
      </c>
      <c r="CA77" s="31">
        <v>8185.31</v>
      </c>
      <c r="CB77" s="31">
        <v>8177.13</v>
      </c>
      <c r="CC77" s="31">
        <v>8168.95</v>
      </c>
      <c r="CD77" s="31">
        <v>8160.78</v>
      </c>
      <c r="CE77" s="31">
        <v>8152.62</v>
      </c>
      <c r="CF77" s="31">
        <v>8144.47</v>
      </c>
      <c r="CG77" s="31">
        <v>8136.32</v>
      </c>
      <c r="CH77" s="31">
        <v>8128.19</v>
      </c>
      <c r="CI77" s="31">
        <v>8120.06</v>
      </c>
      <c r="CJ77" s="31">
        <v>8111.94</v>
      </c>
      <c r="CK77" s="31">
        <v>8103.83</v>
      </c>
      <c r="CL77" s="31">
        <v>8095.72</v>
      </c>
      <c r="CM77" s="31">
        <v>8087.63</v>
      </c>
      <c r="CN77" s="31">
        <v>8079.54</v>
      </c>
      <c r="CO77" s="31">
        <v>8071.46</v>
      </c>
      <c r="CP77" s="31">
        <v>8063.39</v>
      </c>
      <c r="CQ77" s="31">
        <v>8055.32</v>
      </c>
      <c r="CR77" s="31">
        <v>8047.27</v>
      </c>
      <c r="CS77" s="31">
        <v>8039.22</v>
      </c>
      <c r="CT77" s="31">
        <v>8031.18</v>
      </c>
      <c r="CU77" s="31">
        <v>8023.15</v>
      </c>
      <c r="CV77" s="31">
        <v>8015.13</v>
      </c>
      <c r="CW77" s="31">
        <v>8007.11</v>
      </c>
      <c r="CX77" s="31">
        <v>7999.11</v>
      </c>
    </row>
    <row r="78" spans="1:102" x14ac:dyDescent="0.25">
      <c r="A78" s="31" t="s">
        <v>771</v>
      </c>
      <c r="B78" s="31">
        <v>40000</v>
      </c>
      <c r="C78" s="31">
        <v>39960</v>
      </c>
      <c r="D78" s="31">
        <v>39920.04</v>
      </c>
      <c r="E78" s="31">
        <v>39880.120000000003</v>
      </c>
      <c r="F78" s="31">
        <v>39840.239999999998</v>
      </c>
      <c r="G78" s="31">
        <v>39800.400000000001</v>
      </c>
      <c r="H78" s="31">
        <v>39760.6</v>
      </c>
      <c r="I78" s="31">
        <v>39720.839999999997</v>
      </c>
      <c r="J78" s="31">
        <v>39681.11</v>
      </c>
      <c r="K78" s="31">
        <v>39641.43</v>
      </c>
      <c r="L78" s="31">
        <v>39601.79</v>
      </c>
      <c r="M78" s="31">
        <v>39562.19</v>
      </c>
      <c r="N78" s="31">
        <v>39522.629999999997</v>
      </c>
      <c r="O78" s="31">
        <v>39483.11</v>
      </c>
      <c r="P78" s="31">
        <v>39443.620000000003</v>
      </c>
      <c r="Q78" s="31">
        <v>39404.18</v>
      </c>
      <c r="R78" s="31">
        <v>39364.769999999997</v>
      </c>
      <c r="S78" s="31">
        <v>39325.410000000003</v>
      </c>
      <c r="T78" s="31">
        <v>39286.089999999997</v>
      </c>
      <c r="U78" s="31">
        <v>39246.800000000003</v>
      </c>
      <c r="V78" s="31">
        <v>39207.550000000003</v>
      </c>
      <c r="W78" s="31">
        <v>39168.35</v>
      </c>
      <c r="X78" s="31">
        <v>39129.18</v>
      </c>
      <c r="Y78" s="31">
        <v>39090.050000000003</v>
      </c>
      <c r="Z78" s="31">
        <v>39050.959999999999</v>
      </c>
      <c r="AA78" s="31">
        <v>39011.910000000003</v>
      </c>
      <c r="AB78" s="31">
        <v>38972.9</v>
      </c>
      <c r="AC78" s="31">
        <v>38933.93</v>
      </c>
      <c r="AD78" s="31">
        <v>38894.99</v>
      </c>
      <c r="AE78" s="31">
        <v>38856.1</v>
      </c>
      <c r="AF78" s="31">
        <v>38817.24</v>
      </c>
      <c r="AG78" s="31">
        <v>38778.43</v>
      </c>
      <c r="AH78" s="31">
        <v>38739.65</v>
      </c>
      <c r="AI78" s="31">
        <v>38700.910000000003</v>
      </c>
      <c r="AJ78" s="31">
        <v>38662.21</v>
      </c>
      <c r="AK78" s="31">
        <v>38623.550000000003</v>
      </c>
      <c r="AL78" s="31">
        <v>38584.92</v>
      </c>
      <c r="AM78" s="31">
        <v>38546.339999999997</v>
      </c>
      <c r="AN78" s="31">
        <v>38507.79</v>
      </c>
      <c r="AO78" s="31">
        <v>38469.279999999999</v>
      </c>
      <c r="AP78" s="31">
        <v>38430.81</v>
      </c>
      <c r="AQ78" s="31">
        <v>38392.379999999997</v>
      </c>
      <c r="AR78" s="31">
        <v>38353.99</v>
      </c>
      <c r="AS78" s="31">
        <v>38315.64</v>
      </c>
      <c r="AT78" s="31">
        <v>38277.32</v>
      </c>
      <c r="AU78" s="31">
        <v>38239.040000000001</v>
      </c>
      <c r="AV78" s="31">
        <v>38200.800000000003</v>
      </c>
      <c r="AW78" s="31">
        <v>38162.61</v>
      </c>
      <c r="AX78" s="31">
        <v>38124.44</v>
      </c>
      <c r="AY78" s="31">
        <v>38086.32</v>
      </c>
      <c r="AZ78" s="31">
        <v>38048.230000000003</v>
      </c>
      <c r="BA78" s="31">
        <v>38010.18</v>
      </c>
      <c r="BB78" s="31">
        <v>37972.17</v>
      </c>
      <c r="BC78" s="31">
        <v>37934.199999999997</v>
      </c>
      <c r="BD78" s="31">
        <v>37896.269999999997</v>
      </c>
      <c r="BE78" s="31">
        <v>37858.370000000003</v>
      </c>
      <c r="BF78" s="31">
        <v>37820.51</v>
      </c>
      <c r="BG78" s="31">
        <v>37782.69</v>
      </c>
      <c r="BH78" s="31">
        <v>37744.910000000003</v>
      </c>
      <c r="BI78" s="31">
        <v>37707.160000000003</v>
      </c>
      <c r="BJ78" s="31">
        <v>37669.46</v>
      </c>
      <c r="BK78" s="31">
        <v>37631.79</v>
      </c>
      <c r="BL78" s="31">
        <v>37594.160000000003</v>
      </c>
      <c r="BM78" s="31">
        <v>37556.559999999998</v>
      </c>
      <c r="BN78" s="31">
        <v>37519.01</v>
      </c>
      <c r="BO78" s="31">
        <v>37481.49</v>
      </c>
      <c r="BP78" s="31">
        <v>37444.01</v>
      </c>
      <c r="BQ78" s="31">
        <v>37406.559999999998</v>
      </c>
      <c r="BR78" s="31">
        <v>37369.160000000003</v>
      </c>
      <c r="BS78" s="31">
        <v>37331.79</v>
      </c>
      <c r="BT78" s="31">
        <v>37294.449999999997</v>
      </c>
      <c r="BU78" s="31">
        <v>37257.160000000003</v>
      </c>
      <c r="BV78" s="31">
        <v>37219.9</v>
      </c>
      <c r="BW78" s="31">
        <v>37182.68</v>
      </c>
      <c r="BX78" s="31">
        <v>37145.5</v>
      </c>
      <c r="BY78" s="31">
        <v>37108.36</v>
      </c>
      <c r="BZ78" s="31">
        <v>37071.25</v>
      </c>
      <c r="CA78" s="31">
        <v>37034.18</v>
      </c>
      <c r="CB78" s="31">
        <v>36997.14</v>
      </c>
      <c r="CC78" s="31">
        <v>36960.14</v>
      </c>
      <c r="CD78" s="31">
        <v>36923.18</v>
      </c>
      <c r="CE78" s="31">
        <v>36886.26</v>
      </c>
      <c r="CF78" s="31">
        <v>36849.379999999997</v>
      </c>
      <c r="CG78" s="31">
        <v>36812.53</v>
      </c>
      <c r="CH78" s="31">
        <v>36775.71</v>
      </c>
      <c r="CI78" s="31">
        <v>36738.94</v>
      </c>
      <c r="CJ78" s="31">
        <v>36702.199999999997</v>
      </c>
      <c r="CK78" s="31">
        <v>36665.5</v>
      </c>
      <c r="CL78" s="31">
        <v>36628.83</v>
      </c>
      <c r="CM78" s="31">
        <v>36592.199999999997</v>
      </c>
      <c r="CN78" s="31">
        <v>36555.61</v>
      </c>
      <c r="CO78" s="31">
        <v>36519.050000000003</v>
      </c>
      <c r="CP78" s="31">
        <v>36482.54</v>
      </c>
      <c r="CQ78" s="31">
        <v>36446.050000000003</v>
      </c>
      <c r="CR78" s="31">
        <v>36409.61</v>
      </c>
      <c r="CS78" s="31">
        <v>36373.199999999997</v>
      </c>
      <c r="CT78" s="31">
        <v>36336.82</v>
      </c>
      <c r="CU78" s="31">
        <v>36300.480000000003</v>
      </c>
      <c r="CV78" s="31">
        <v>36264.18</v>
      </c>
      <c r="CW78" s="31">
        <v>36227.919999999998</v>
      </c>
      <c r="CX78" s="31">
        <v>36191.69</v>
      </c>
    </row>
    <row r="79" spans="1:102" x14ac:dyDescent="0.25">
      <c r="A79" s="31" t="s">
        <v>772</v>
      </c>
      <c r="B79" s="31">
        <v>92.1</v>
      </c>
      <c r="C79" s="31">
        <v>92.08</v>
      </c>
      <c r="D79" s="31">
        <v>92.06</v>
      </c>
      <c r="E79" s="31">
        <v>92.04</v>
      </c>
      <c r="F79" s="31">
        <v>92.03</v>
      </c>
      <c r="G79" s="31">
        <v>92.01</v>
      </c>
      <c r="H79" s="31">
        <v>91.99</v>
      </c>
      <c r="I79" s="31">
        <v>91.97</v>
      </c>
      <c r="J79" s="31">
        <v>91.95</v>
      </c>
      <c r="K79" s="31">
        <v>91.93</v>
      </c>
      <c r="L79" s="31">
        <v>91.92</v>
      </c>
      <c r="M79" s="31">
        <v>91.9</v>
      </c>
      <c r="N79" s="31">
        <v>91.88</v>
      </c>
      <c r="O79" s="31">
        <v>91.86</v>
      </c>
      <c r="P79" s="31">
        <v>91.84</v>
      </c>
      <c r="Q79" s="31">
        <v>91.82</v>
      </c>
      <c r="R79" s="31">
        <v>91.81</v>
      </c>
      <c r="S79" s="31">
        <v>91.79</v>
      </c>
      <c r="T79" s="31">
        <v>91.77</v>
      </c>
      <c r="U79" s="31">
        <v>91.75</v>
      </c>
      <c r="V79" s="31">
        <v>91.73</v>
      </c>
      <c r="W79" s="31">
        <v>91.71</v>
      </c>
      <c r="X79" s="31">
        <v>91.7</v>
      </c>
      <c r="Y79" s="31">
        <v>91.68</v>
      </c>
      <c r="Z79" s="31">
        <v>91.66</v>
      </c>
      <c r="AA79" s="31">
        <v>91.64</v>
      </c>
      <c r="AB79" s="31">
        <v>91.62</v>
      </c>
      <c r="AC79" s="31">
        <v>91.6</v>
      </c>
      <c r="AD79" s="31">
        <v>91.59</v>
      </c>
      <c r="AE79" s="31">
        <v>91.57</v>
      </c>
      <c r="AF79" s="31">
        <v>91.55</v>
      </c>
      <c r="AG79" s="31">
        <v>91.53</v>
      </c>
      <c r="AH79" s="31">
        <v>91.51</v>
      </c>
      <c r="AI79" s="31">
        <v>91.49</v>
      </c>
      <c r="AJ79" s="31">
        <v>91.48</v>
      </c>
      <c r="AK79" s="31">
        <v>91.46</v>
      </c>
      <c r="AL79" s="31">
        <v>91.44</v>
      </c>
      <c r="AM79" s="31">
        <v>91.42</v>
      </c>
      <c r="AN79" s="31">
        <v>91.4</v>
      </c>
      <c r="AO79" s="31">
        <v>91.38</v>
      </c>
      <c r="AP79" s="31">
        <v>91.37</v>
      </c>
      <c r="AQ79" s="31">
        <v>91.35</v>
      </c>
      <c r="AR79" s="31">
        <v>91.33</v>
      </c>
      <c r="AS79" s="31">
        <v>91.31</v>
      </c>
      <c r="AT79" s="31">
        <v>91.29</v>
      </c>
      <c r="AU79" s="31">
        <v>91.27</v>
      </c>
      <c r="AV79" s="31">
        <v>91.26</v>
      </c>
      <c r="AW79" s="31">
        <v>91.24</v>
      </c>
      <c r="AX79" s="31">
        <v>91.22</v>
      </c>
      <c r="AY79" s="31">
        <v>91.2</v>
      </c>
      <c r="AZ79" s="31">
        <v>91.18</v>
      </c>
      <c r="BA79" s="31">
        <v>91.17</v>
      </c>
      <c r="BB79" s="31">
        <v>91.15</v>
      </c>
      <c r="BC79" s="31">
        <v>91.13</v>
      </c>
      <c r="BD79" s="31">
        <v>91.11</v>
      </c>
      <c r="BE79" s="31">
        <v>91.09</v>
      </c>
      <c r="BF79" s="31">
        <v>91.07</v>
      </c>
      <c r="BG79" s="31">
        <v>91.06</v>
      </c>
      <c r="BH79" s="31">
        <v>91.04</v>
      </c>
      <c r="BI79" s="31">
        <v>91.02</v>
      </c>
      <c r="BJ79" s="31">
        <v>91</v>
      </c>
      <c r="BK79" s="31">
        <v>90.98</v>
      </c>
      <c r="BL79" s="31">
        <v>90.96</v>
      </c>
      <c r="BM79" s="31">
        <v>90.95</v>
      </c>
      <c r="BN79" s="31">
        <v>90.93</v>
      </c>
      <c r="BO79" s="31">
        <v>90.91</v>
      </c>
      <c r="BP79" s="31">
        <v>90.89</v>
      </c>
      <c r="BQ79" s="31">
        <v>90.87</v>
      </c>
      <c r="BR79" s="31">
        <v>90.86</v>
      </c>
      <c r="BS79" s="31">
        <v>90.84</v>
      </c>
      <c r="BT79" s="31">
        <v>90.82</v>
      </c>
      <c r="BU79" s="31">
        <v>90.8</v>
      </c>
      <c r="BV79" s="31">
        <v>90.78</v>
      </c>
      <c r="BW79" s="31">
        <v>90.76</v>
      </c>
      <c r="BX79" s="31">
        <v>90.75</v>
      </c>
      <c r="BY79" s="31">
        <v>90.73</v>
      </c>
      <c r="BZ79" s="31">
        <v>90.71</v>
      </c>
      <c r="CA79" s="31">
        <v>90.69</v>
      </c>
      <c r="CB79" s="31">
        <v>90.67</v>
      </c>
      <c r="CC79" s="31">
        <v>90.66</v>
      </c>
      <c r="CD79" s="31">
        <v>90.64</v>
      </c>
      <c r="CE79" s="31">
        <v>90.62</v>
      </c>
      <c r="CF79" s="31">
        <v>90.6</v>
      </c>
      <c r="CG79" s="31">
        <v>90.58</v>
      </c>
      <c r="CH79" s="31">
        <v>90.57</v>
      </c>
      <c r="CI79" s="31">
        <v>90.55</v>
      </c>
      <c r="CJ79" s="31">
        <v>90.53</v>
      </c>
      <c r="CK79" s="31">
        <v>90.51</v>
      </c>
      <c r="CL79" s="31">
        <v>90.49</v>
      </c>
      <c r="CM79" s="31">
        <v>90.47</v>
      </c>
      <c r="CN79" s="31">
        <v>90.46</v>
      </c>
      <c r="CO79" s="31">
        <v>90.44</v>
      </c>
      <c r="CP79" s="31">
        <v>90.42</v>
      </c>
      <c r="CQ79" s="31">
        <v>90.4</v>
      </c>
      <c r="CR79" s="31">
        <v>90.38</v>
      </c>
      <c r="CS79" s="31">
        <v>90.37</v>
      </c>
      <c r="CT79" s="31">
        <v>90.35</v>
      </c>
      <c r="CU79" s="31">
        <v>90.33</v>
      </c>
      <c r="CV79" s="31">
        <v>90.31</v>
      </c>
      <c r="CW79" s="31">
        <v>90.29</v>
      </c>
      <c r="CX79" s="31">
        <v>90.28</v>
      </c>
    </row>
    <row r="80" spans="1:102" x14ac:dyDescent="0.25">
      <c r="A80" s="31" t="s">
        <v>773</v>
      </c>
      <c r="B80" s="31">
        <v>2006.2</v>
      </c>
      <c r="C80" s="31">
        <v>2005.8</v>
      </c>
      <c r="D80" s="31">
        <v>2005.4</v>
      </c>
      <c r="E80" s="31">
        <v>2005</v>
      </c>
      <c r="F80" s="31">
        <v>2004.6</v>
      </c>
      <c r="G80" s="31">
        <v>2004.19</v>
      </c>
      <c r="H80" s="31">
        <v>2003.79</v>
      </c>
      <c r="I80" s="31">
        <v>2003.39</v>
      </c>
      <c r="J80" s="31">
        <v>2002.99</v>
      </c>
      <c r="K80" s="31">
        <v>2002.59</v>
      </c>
      <c r="L80" s="31">
        <v>2002.19</v>
      </c>
      <c r="M80" s="31">
        <v>2001.79</v>
      </c>
      <c r="N80" s="31">
        <v>2001.39</v>
      </c>
      <c r="O80" s="31">
        <v>2000.99</v>
      </c>
      <c r="P80" s="31">
        <v>2000.59</v>
      </c>
      <c r="Q80" s="31">
        <v>2000.19</v>
      </c>
      <c r="R80" s="31">
        <v>1999.79</v>
      </c>
      <c r="S80" s="31">
        <v>1999.39</v>
      </c>
      <c r="T80" s="31">
        <v>1998.99</v>
      </c>
      <c r="U80" s="31">
        <v>1998.59</v>
      </c>
      <c r="V80" s="31">
        <v>1998.19</v>
      </c>
      <c r="W80" s="31">
        <v>1997.79</v>
      </c>
      <c r="X80" s="31">
        <v>1997.39</v>
      </c>
      <c r="Y80" s="31">
        <v>1996.99</v>
      </c>
      <c r="Z80" s="31">
        <v>1996.59</v>
      </c>
      <c r="AA80" s="31">
        <v>1996.19</v>
      </c>
      <c r="AB80" s="31">
        <v>1995.79</v>
      </c>
      <c r="AC80" s="31">
        <v>1995.39</v>
      </c>
      <c r="AD80" s="31">
        <v>1995</v>
      </c>
      <c r="AE80" s="31">
        <v>1994.6</v>
      </c>
      <c r="AF80" s="31">
        <v>1994.2</v>
      </c>
      <c r="AG80" s="31">
        <v>1993.8</v>
      </c>
      <c r="AH80" s="31">
        <v>1993.4</v>
      </c>
      <c r="AI80" s="31">
        <v>1993</v>
      </c>
      <c r="AJ80" s="31">
        <v>1992.6</v>
      </c>
      <c r="AK80" s="31">
        <v>1992.2</v>
      </c>
      <c r="AL80" s="31">
        <v>1991.81</v>
      </c>
      <c r="AM80" s="31">
        <v>1991.41</v>
      </c>
      <c r="AN80" s="31">
        <v>1991.01</v>
      </c>
      <c r="AO80" s="31">
        <v>1990.61</v>
      </c>
      <c r="AP80" s="31">
        <v>1990.21</v>
      </c>
      <c r="AQ80" s="31">
        <v>1989.81</v>
      </c>
      <c r="AR80" s="31">
        <v>1989.42</v>
      </c>
      <c r="AS80" s="31">
        <v>1989.02</v>
      </c>
      <c r="AT80" s="31">
        <v>1988.62</v>
      </c>
      <c r="AU80" s="31">
        <v>1988.22</v>
      </c>
      <c r="AV80" s="31">
        <v>1987.83</v>
      </c>
      <c r="AW80" s="31">
        <v>1987.43</v>
      </c>
      <c r="AX80" s="31">
        <v>1987.03</v>
      </c>
      <c r="AY80" s="31">
        <v>1986.63</v>
      </c>
      <c r="AZ80" s="31">
        <v>1986.24</v>
      </c>
      <c r="BA80" s="31">
        <v>1985.84</v>
      </c>
      <c r="BB80" s="31">
        <v>1985.44</v>
      </c>
      <c r="BC80" s="31">
        <v>1985.04</v>
      </c>
      <c r="BD80" s="31">
        <v>1984.65</v>
      </c>
      <c r="BE80" s="31">
        <v>1984.25</v>
      </c>
      <c r="BF80" s="31">
        <v>1983.85</v>
      </c>
      <c r="BG80" s="31">
        <v>1983.46</v>
      </c>
      <c r="BH80" s="31">
        <v>1983.06</v>
      </c>
      <c r="BI80" s="31">
        <v>1982.66</v>
      </c>
      <c r="BJ80" s="31">
        <v>1982.27</v>
      </c>
      <c r="BK80" s="31">
        <v>1981.87</v>
      </c>
      <c r="BL80" s="31">
        <v>1981.47</v>
      </c>
      <c r="BM80" s="31">
        <v>1981.08</v>
      </c>
      <c r="BN80" s="31">
        <v>1980.68</v>
      </c>
      <c r="BO80" s="31">
        <v>1980.29</v>
      </c>
      <c r="BP80" s="31">
        <v>1979.89</v>
      </c>
      <c r="BQ80" s="31">
        <v>1979.49</v>
      </c>
      <c r="BR80" s="31">
        <v>1979.1</v>
      </c>
      <c r="BS80" s="31">
        <v>1978.7</v>
      </c>
      <c r="BT80" s="31">
        <v>1978.31</v>
      </c>
      <c r="BU80" s="31">
        <v>1977.91</v>
      </c>
      <c r="BV80" s="31">
        <v>1977.51</v>
      </c>
      <c r="BW80" s="31">
        <v>1977.12</v>
      </c>
      <c r="BX80" s="31">
        <v>1976.72</v>
      </c>
      <c r="BY80" s="31">
        <v>1976.33</v>
      </c>
      <c r="BZ80" s="31">
        <v>1975.93</v>
      </c>
      <c r="CA80" s="31">
        <v>1975.54</v>
      </c>
      <c r="CB80" s="31">
        <v>1975.14</v>
      </c>
      <c r="CC80" s="31">
        <v>1974.75</v>
      </c>
      <c r="CD80" s="31">
        <v>1974.35</v>
      </c>
      <c r="CE80" s="31">
        <v>1973.96</v>
      </c>
      <c r="CF80" s="31">
        <v>1973.56</v>
      </c>
      <c r="CG80" s="31">
        <v>1973.17</v>
      </c>
      <c r="CH80" s="31">
        <v>1972.77</v>
      </c>
      <c r="CI80" s="31">
        <v>1972.38</v>
      </c>
      <c r="CJ80" s="31">
        <v>1971.99</v>
      </c>
      <c r="CK80" s="31">
        <v>1971.59</v>
      </c>
      <c r="CL80" s="31">
        <v>1971.2</v>
      </c>
      <c r="CM80" s="31">
        <v>1970.8</v>
      </c>
      <c r="CN80" s="31">
        <v>1970.41</v>
      </c>
      <c r="CO80" s="31">
        <v>1970.01</v>
      </c>
      <c r="CP80" s="31">
        <v>1969.62</v>
      </c>
      <c r="CQ80" s="31">
        <v>1969.23</v>
      </c>
      <c r="CR80" s="31">
        <v>1968.83</v>
      </c>
      <c r="CS80" s="31">
        <v>1968.44</v>
      </c>
      <c r="CT80" s="31">
        <v>1968.04</v>
      </c>
      <c r="CU80" s="31">
        <v>1967.65</v>
      </c>
      <c r="CV80" s="31">
        <v>1967.26</v>
      </c>
      <c r="CW80" s="31">
        <v>1966.86</v>
      </c>
      <c r="CX80" s="31">
        <v>1966.47</v>
      </c>
    </row>
    <row r="81" spans="1:102" x14ac:dyDescent="0.25">
      <c r="A81" s="31" t="s">
        <v>2156</v>
      </c>
      <c r="B81" s="31">
        <v>955905.5</v>
      </c>
      <c r="C81" s="31">
        <v>975839.5</v>
      </c>
      <c r="D81" s="31">
        <v>994982.63</v>
      </c>
      <c r="E81" s="31">
        <v>1013847.06</v>
      </c>
      <c r="F81" s="31">
        <v>1032314.75</v>
      </c>
      <c r="G81" s="31">
        <v>1050330.75</v>
      </c>
      <c r="H81" s="31">
        <v>1067864.8799999999</v>
      </c>
      <c r="I81" s="31">
        <v>1084901</v>
      </c>
      <c r="J81" s="31">
        <v>1101434.6299999999</v>
      </c>
      <c r="K81" s="31">
        <v>1117488.75</v>
      </c>
      <c r="L81" s="31">
        <v>1133114.75</v>
      </c>
      <c r="M81" s="31">
        <v>1148321.6299999999</v>
      </c>
      <c r="N81" s="31">
        <v>1163122</v>
      </c>
      <c r="O81" s="31">
        <v>1177532.3799999999</v>
      </c>
      <c r="P81" s="31">
        <v>1191567</v>
      </c>
      <c r="Q81" s="31">
        <v>1205243.1299999999</v>
      </c>
      <c r="R81" s="31">
        <v>1218577.25</v>
      </c>
      <c r="S81" s="31">
        <v>1231587.1299999999</v>
      </c>
      <c r="T81" s="31">
        <v>1244287.75</v>
      </c>
      <c r="U81" s="31">
        <v>1256694.8799999999</v>
      </c>
      <c r="V81" s="31">
        <v>1268821.5</v>
      </c>
      <c r="W81" s="31">
        <v>1280681.5</v>
      </c>
      <c r="X81" s="31">
        <v>1292290.25</v>
      </c>
      <c r="Y81" s="31">
        <v>1303662.6299999999</v>
      </c>
      <c r="Z81" s="31">
        <v>1314810.5</v>
      </c>
      <c r="AA81" s="31">
        <v>1325744.3799999999</v>
      </c>
      <c r="AB81" s="31">
        <v>1336476.3799999999</v>
      </c>
      <c r="AC81" s="31">
        <v>1347015.63</v>
      </c>
      <c r="AD81" s="31">
        <v>1357372</v>
      </c>
      <c r="AE81" s="31">
        <v>1367553.5</v>
      </c>
      <c r="AF81" s="31">
        <v>1377571.25</v>
      </c>
      <c r="AG81" s="31">
        <v>1387427.88</v>
      </c>
      <c r="AH81" s="31">
        <v>1397130.25</v>
      </c>
      <c r="AI81" s="31">
        <v>1406687.13</v>
      </c>
      <c r="AJ81" s="31">
        <v>1416103.63</v>
      </c>
      <c r="AK81" s="31">
        <v>1425387.25</v>
      </c>
      <c r="AL81" s="31">
        <v>1434543.38</v>
      </c>
      <c r="AM81" s="31">
        <v>1443577.63</v>
      </c>
      <c r="AN81" s="31">
        <v>1452495.63</v>
      </c>
      <c r="AO81" s="31">
        <v>1461302.88</v>
      </c>
      <c r="AP81" s="31">
        <v>1470004.38</v>
      </c>
      <c r="AQ81" s="31">
        <v>1478604.75</v>
      </c>
      <c r="AR81" s="31">
        <v>1487108.88</v>
      </c>
      <c r="AS81" s="31">
        <v>1495520.13</v>
      </c>
      <c r="AT81" s="31">
        <v>1503844.75</v>
      </c>
      <c r="AU81" s="31">
        <v>1512084.63</v>
      </c>
      <c r="AV81" s="31">
        <v>1520244.75</v>
      </c>
      <c r="AW81" s="31">
        <v>1528327.75</v>
      </c>
      <c r="AX81" s="31">
        <v>1536336.63</v>
      </c>
      <c r="AY81" s="31">
        <v>1544273.5</v>
      </c>
      <c r="AZ81" s="31">
        <v>1552138.5</v>
      </c>
      <c r="BA81" s="31">
        <v>1559934.38</v>
      </c>
      <c r="BB81" s="31">
        <v>1567663.63</v>
      </c>
      <c r="BC81" s="31">
        <v>1575327</v>
      </c>
      <c r="BD81" s="31">
        <v>1582927.38</v>
      </c>
      <c r="BE81" s="31">
        <v>1590467.88</v>
      </c>
      <c r="BF81" s="31">
        <v>1597949</v>
      </c>
      <c r="BG81" s="31">
        <v>1605374.25</v>
      </c>
      <c r="BH81" s="31">
        <v>1612744.38</v>
      </c>
      <c r="BI81" s="31">
        <v>1620061</v>
      </c>
      <c r="BJ81" s="31">
        <v>1627336.88</v>
      </c>
      <c r="BK81" s="31">
        <v>1634575.25</v>
      </c>
      <c r="BL81" s="31">
        <v>1641778.63</v>
      </c>
      <c r="BM81" s="31">
        <v>1648946.5</v>
      </c>
      <c r="BN81" s="31">
        <v>1656081.13</v>
      </c>
      <c r="BO81" s="31">
        <v>1663183.88</v>
      </c>
      <c r="BP81" s="31">
        <v>1670255.5</v>
      </c>
      <c r="BQ81" s="31">
        <v>1677297</v>
      </c>
      <c r="BR81" s="31">
        <v>1684310</v>
      </c>
      <c r="BS81" s="31">
        <v>1691294</v>
      </c>
      <c r="BT81" s="31">
        <v>1698252</v>
      </c>
      <c r="BU81" s="31">
        <v>1705183.88</v>
      </c>
      <c r="BV81" s="31">
        <v>1712089.63</v>
      </c>
      <c r="BW81" s="31">
        <v>1718973.88</v>
      </c>
      <c r="BX81" s="31">
        <v>1725833.63</v>
      </c>
      <c r="BY81" s="31">
        <v>1732670.75</v>
      </c>
      <c r="BZ81" s="31">
        <v>1739488.25</v>
      </c>
      <c r="CA81" s="31">
        <v>1746285.25</v>
      </c>
      <c r="CB81" s="31">
        <v>1753063.5</v>
      </c>
      <c r="CC81" s="31">
        <v>1759822.63</v>
      </c>
      <c r="CD81" s="31">
        <v>1766564.63</v>
      </c>
      <c r="CE81" s="31">
        <v>1773289.13</v>
      </c>
      <c r="CF81" s="31">
        <v>1779998.13</v>
      </c>
      <c r="CG81" s="31">
        <v>1786691.75</v>
      </c>
      <c r="CH81" s="31">
        <v>1793367</v>
      </c>
      <c r="CI81" s="31">
        <v>1800026.88</v>
      </c>
      <c r="CJ81" s="31">
        <v>1806672</v>
      </c>
      <c r="CK81" s="31">
        <v>1813302</v>
      </c>
      <c r="CL81" s="31">
        <v>1819917.25</v>
      </c>
      <c r="CM81" s="31">
        <v>1826521.75</v>
      </c>
      <c r="CN81" s="31">
        <v>1833113</v>
      </c>
      <c r="CO81" s="31">
        <v>1839692.88</v>
      </c>
      <c r="CP81" s="31">
        <v>1846262</v>
      </c>
      <c r="CQ81" s="31">
        <v>1852821.63</v>
      </c>
      <c r="CR81" s="31">
        <v>1859371.38</v>
      </c>
      <c r="CS81" s="31">
        <v>1865914.38</v>
      </c>
      <c r="CT81" s="31">
        <v>1872454.88</v>
      </c>
      <c r="CU81" s="31">
        <v>1878991.5</v>
      </c>
      <c r="CV81" s="31">
        <v>1885525.25</v>
      </c>
      <c r="CW81" s="31">
        <v>1892055.88</v>
      </c>
      <c r="CX81" s="31">
        <v>1898584.63</v>
      </c>
    </row>
    <row r="82" spans="1:102" x14ac:dyDescent="0.25">
      <c r="A82" s="31" t="s">
        <v>612</v>
      </c>
      <c r="B82" s="31">
        <v>941082.63</v>
      </c>
      <c r="C82" s="31">
        <v>966322.94</v>
      </c>
      <c r="D82" s="31">
        <v>987333.06</v>
      </c>
      <c r="E82" s="31">
        <v>1005355.13</v>
      </c>
      <c r="F82" s="31">
        <v>1020857.88</v>
      </c>
      <c r="G82" s="31">
        <v>1034281.44</v>
      </c>
      <c r="H82" s="31">
        <v>1045995.94</v>
      </c>
      <c r="I82" s="31">
        <v>1056316.6299999999</v>
      </c>
      <c r="J82" s="31">
        <v>1065503.75</v>
      </c>
      <c r="K82" s="31">
        <v>1073796.5</v>
      </c>
      <c r="L82" s="31">
        <v>1081416.75</v>
      </c>
      <c r="M82" s="31">
        <v>1088507.25</v>
      </c>
      <c r="N82" s="31">
        <v>1095187.3799999999</v>
      </c>
      <c r="O82" s="31">
        <v>1101554.6299999999</v>
      </c>
      <c r="P82" s="31">
        <v>1107686.25</v>
      </c>
      <c r="Q82" s="31">
        <v>1113644.25</v>
      </c>
      <c r="R82" s="31">
        <v>1119479.75</v>
      </c>
      <c r="S82" s="31">
        <v>1125232.8799999999</v>
      </c>
      <c r="T82" s="31">
        <v>1130936.8799999999</v>
      </c>
      <c r="U82" s="31">
        <v>1136614.3799999999</v>
      </c>
      <c r="V82" s="31">
        <v>1142282.3799999999</v>
      </c>
      <c r="W82" s="31">
        <v>1147956.6299999999</v>
      </c>
      <c r="X82" s="31">
        <v>1153649.3799999999</v>
      </c>
      <c r="Y82" s="31">
        <v>1159367.75</v>
      </c>
      <c r="Z82" s="31">
        <v>1165118.6299999999</v>
      </c>
      <c r="AA82" s="31">
        <v>1170904.8799999999</v>
      </c>
      <c r="AB82" s="31">
        <v>1176728.8799999999</v>
      </c>
      <c r="AC82" s="31">
        <v>1182589.5</v>
      </c>
      <c r="AD82" s="31">
        <v>1188487.1299999999</v>
      </c>
      <c r="AE82" s="31">
        <v>1194421.3799999999</v>
      </c>
      <c r="AF82" s="31">
        <v>1200391</v>
      </c>
      <c r="AG82" s="31">
        <v>1206388.25</v>
      </c>
      <c r="AH82" s="31">
        <v>1212414.8799999999</v>
      </c>
      <c r="AI82" s="31">
        <v>1218466.1299999999</v>
      </c>
      <c r="AJ82" s="31">
        <v>1224539.25</v>
      </c>
      <c r="AK82" s="31">
        <v>1230634.6299999999</v>
      </c>
      <c r="AL82" s="31">
        <v>1236745.25</v>
      </c>
      <c r="AM82" s="31">
        <v>1242872</v>
      </c>
      <c r="AN82" s="31">
        <v>1249012.1299999999</v>
      </c>
      <c r="AO82" s="31">
        <v>1255163.25</v>
      </c>
      <c r="AP82" s="31">
        <v>1261322.3799999999</v>
      </c>
      <c r="AQ82" s="31">
        <v>1267489.6299999999</v>
      </c>
      <c r="AR82" s="31">
        <v>1273662</v>
      </c>
      <c r="AS82" s="31">
        <v>1279838</v>
      </c>
      <c r="AT82" s="31">
        <v>1286016.1299999999</v>
      </c>
      <c r="AU82" s="31">
        <v>1292195.1299999999</v>
      </c>
      <c r="AV82" s="31">
        <v>1298375.25</v>
      </c>
      <c r="AW82" s="31">
        <v>1304554</v>
      </c>
      <c r="AX82" s="31">
        <v>1310729.75</v>
      </c>
      <c r="AY82" s="31">
        <v>1316897.6299999999</v>
      </c>
      <c r="AZ82" s="31">
        <v>1323057.8799999999</v>
      </c>
      <c r="BA82" s="31">
        <v>1329208.3799999999</v>
      </c>
      <c r="BB82" s="31">
        <v>1335349</v>
      </c>
      <c r="BC82" s="31">
        <v>1341474.6299999999</v>
      </c>
      <c r="BD82" s="31">
        <v>1347591.63</v>
      </c>
      <c r="BE82" s="31">
        <v>1353690</v>
      </c>
      <c r="BF82" s="31">
        <v>1359776.75</v>
      </c>
      <c r="BG82" s="31">
        <v>1365848.13</v>
      </c>
      <c r="BH82" s="31">
        <v>1371903.38</v>
      </c>
      <c r="BI82" s="31">
        <v>1377941.5</v>
      </c>
      <c r="BJ82" s="31">
        <v>1383972</v>
      </c>
      <c r="BK82" s="31">
        <v>1389998.38</v>
      </c>
      <c r="BL82" s="31">
        <v>1396016.88</v>
      </c>
      <c r="BM82" s="31">
        <v>1402029</v>
      </c>
      <c r="BN82" s="31">
        <v>1408033.5</v>
      </c>
      <c r="BO82" s="31">
        <v>1414028.5</v>
      </c>
      <c r="BP82" s="31">
        <v>1420016.75</v>
      </c>
      <c r="BQ82" s="31">
        <v>1425996.75</v>
      </c>
      <c r="BR82" s="31">
        <v>1431966.75</v>
      </c>
      <c r="BS82" s="31">
        <v>1437928.38</v>
      </c>
      <c r="BT82" s="31">
        <v>1443879.13</v>
      </c>
      <c r="BU82" s="31">
        <v>1449823.88</v>
      </c>
      <c r="BV82" s="31">
        <v>1455757.63</v>
      </c>
      <c r="BW82" s="31">
        <v>1461682</v>
      </c>
      <c r="BX82" s="31">
        <v>1467598.13</v>
      </c>
      <c r="BY82" s="31">
        <v>1473503.25</v>
      </c>
      <c r="BZ82" s="31">
        <v>1479399.75</v>
      </c>
      <c r="CA82" s="31">
        <v>1485290.13</v>
      </c>
      <c r="CB82" s="31">
        <v>1491170.13</v>
      </c>
      <c r="CC82" s="31">
        <v>1497042.25</v>
      </c>
      <c r="CD82" s="31">
        <v>1502904.13</v>
      </c>
      <c r="CE82" s="31">
        <v>1508761</v>
      </c>
      <c r="CF82" s="31">
        <v>1514609.38</v>
      </c>
      <c r="CG82" s="31">
        <v>1520447</v>
      </c>
      <c r="CH82" s="31">
        <v>1526277.75</v>
      </c>
      <c r="CI82" s="31">
        <v>1532096.5</v>
      </c>
      <c r="CJ82" s="31">
        <v>1537908.13</v>
      </c>
      <c r="CK82" s="31">
        <v>1543710.38</v>
      </c>
      <c r="CL82" s="31">
        <v>1549505</v>
      </c>
      <c r="CM82" s="31">
        <v>1555291.88</v>
      </c>
      <c r="CN82" s="31">
        <v>1561072.5</v>
      </c>
      <c r="CO82" s="31">
        <v>1566844</v>
      </c>
      <c r="CP82" s="31">
        <v>1572610.13</v>
      </c>
      <c r="CQ82" s="31">
        <v>1578369.13</v>
      </c>
      <c r="CR82" s="31">
        <v>1584122</v>
      </c>
      <c r="CS82" s="31">
        <v>1589871.63</v>
      </c>
      <c r="CT82" s="31">
        <v>1595620.5</v>
      </c>
      <c r="CU82" s="31">
        <v>1601365.25</v>
      </c>
      <c r="CV82" s="31">
        <v>1607111.5</v>
      </c>
      <c r="CW82" s="31">
        <v>1612856.88</v>
      </c>
      <c r="CX82" s="31">
        <v>1618600.88</v>
      </c>
    </row>
    <row r="83" spans="1:102" x14ac:dyDescent="0.25">
      <c r="A83" s="31" t="s">
        <v>613</v>
      </c>
      <c r="B83" s="31">
        <v>1135494.6299999999</v>
      </c>
      <c r="C83" s="31">
        <v>1143799.25</v>
      </c>
      <c r="D83" s="31">
        <v>1151520.6299999999</v>
      </c>
      <c r="E83" s="31">
        <v>1159342.5</v>
      </c>
      <c r="F83" s="31">
        <v>1167122.25</v>
      </c>
      <c r="G83" s="31">
        <v>1174796</v>
      </c>
      <c r="H83" s="31">
        <v>1182321.6299999999</v>
      </c>
      <c r="I83" s="31">
        <v>1189672.6299999999</v>
      </c>
      <c r="J83" s="31">
        <v>1196836.25</v>
      </c>
      <c r="K83" s="31">
        <v>1203824.8799999999</v>
      </c>
      <c r="L83" s="31">
        <v>1210686.1299999999</v>
      </c>
      <c r="M83" s="31">
        <v>1217418.6299999999</v>
      </c>
      <c r="N83" s="31">
        <v>1224022</v>
      </c>
      <c r="O83" s="31">
        <v>1230498.1299999999</v>
      </c>
      <c r="P83" s="31">
        <v>1236852.25</v>
      </c>
      <c r="Q83" s="31">
        <v>1243089.6299999999</v>
      </c>
      <c r="R83" s="31">
        <v>1249214.1299999999</v>
      </c>
      <c r="S83" s="31">
        <v>1255233.6299999999</v>
      </c>
      <c r="T83" s="31">
        <v>1261153.8799999999</v>
      </c>
      <c r="U83" s="31">
        <v>1266982</v>
      </c>
      <c r="V83" s="31">
        <v>1272718.8799999999</v>
      </c>
      <c r="W83" s="31">
        <v>1278370.5</v>
      </c>
      <c r="X83" s="31">
        <v>1283944.75</v>
      </c>
      <c r="Y83" s="31">
        <v>1289447.75</v>
      </c>
      <c r="Z83" s="31">
        <v>1294884.3799999999</v>
      </c>
      <c r="AA83" s="31">
        <v>1300257.8799999999</v>
      </c>
      <c r="AB83" s="31">
        <v>1305575.5</v>
      </c>
      <c r="AC83" s="31">
        <v>1310839.25</v>
      </c>
      <c r="AD83" s="31">
        <v>1316049.8799999999</v>
      </c>
      <c r="AE83" s="31">
        <v>1321214.5</v>
      </c>
      <c r="AF83" s="31">
        <v>1326335.8799999999</v>
      </c>
      <c r="AG83" s="31">
        <v>1331412.3799999999</v>
      </c>
      <c r="AH83" s="31">
        <v>1336448.8799999999</v>
      </c>
      <c r="AI83" s="31">
        <v>1341445.1299999999</v>
      </c>
      <c r="AJ83" s="31">
        <v>1346405.75</v>
      </c>
      <c r="AK83" s="31">
        <v>1351333</v>
      </c>
      <c r="AL83" s="31">
        <v>1356227.13</v>
      </c>
      <c r="AM83" s="31">
        <v>1361093.25</v>
      </c>
      <c r="AN83" s="31">
        <v>1365932.38</v>
      </c>
      <c r="AO83" s="31">
        <v>1370747.13</v>
      </c>
      <c r="AP83" s="31">
        <v>1375538</v>
      </c>
      <c r="AQ83" s="31">
        <v>1380307.38</v>
      </c>
      <c r="AR83" s="31">
        <v>1385059.38</v>
      </c>
      <c r="AS83" s="31">
        <v>1389793.88</v>
      </c>
      <c r="AT83" s="31">
        <v>1394512</v>
      </c>
      <c r="AU83" s="31">
        <v>1399217</v>
      </c>
      <c r="AV83" s="31">
        <v>1403911.5</v>
      </c>
      <c r="AW83" s="31">
        <v>1408590.88</v>
      </c>
      <c r="AX83" s="31">
        <v>1413263.63</v>
      </c>
      <c r="AY83" s="31">
        <v>1417924.88</v>
      </c>
      <c r="AZ83" s="31">
        <v>1422574.75</v>
      </c>
      <c r="BA83" s="31">
        <v>1427212.75</v>
      </c>
      <c r="BB83" s="31">
        <v>1431842.5</v>
      </c>
      <c r="BC83" s="31">
        <v>1436461.38</v>
      </c>
      <c r="BD83" s="31">
        <v>1441071.25</v>
      </c>
      <c r="BE83" s="31">
        <v>1445673.13</v>
      </c>
      <c r="BF83" s="31">
        <v>1450265.88</v>
      </c>
      <c r="BG83" s="31">
        <v>1454852</v>
      </c>
      <c r="BH83" s="31">
        <v>1459430.25</v>
      </c>
      <c r="BI83" s="31">
        <v>1464002.75</v>
      </c>
      <c r="BJ83" s="31">
        <v>1468581</v>
      </c>
      <c r="BK83" s="31">
        <v>1473164.38</v>
      </c>
      <c r="BL83" s="31">
        <v>1477756</v>
      </c>
      <c r="BM83" s="31">
        <v>1482353.63</v>
      </c>
      <c r="BN83" s="31">
        <v>1486958.13</v>
      </c>
      <c r="BO83" s="31">
        <v>1491569.75</v>
      </c>
      <c r="BP83" s="31">
        <v>1496187.75</v>
      </c>
      <c r="BQ83" s="31">
        <v>1500814.88</v>
      </c>
      <c r="BR83" s="31">
        <v>1505447.63</v>
      </c>
      <c r="BS83" s="31">
        <v>1510088.75</v>
      </c>
      <c r="BT83" s="31">
        <v>1514737.63</v>
      </c>
      <c r="BU83" s="31">
        <v>1519394</v>
      </c>
      <c r="BV83" s="31">
        <v>1524056.88</v>
      </c>
      <c r="BW83" s="31">
        <v>1528729.38</v>
      </c>
      <c r="BX83" s="31">
        <v>1533407.25</v>
      </c>
      <c r="BY83" s="31">
        <v>1538094.13</v>
      </c>
      <c r="BZ83" s="31">
        <v>1542791.25</v>
      </c>
      <c r="CA83" s="31">
        <v>1547496.5</v>
      </c>
      <c r="CB83" s="31">
        <v>1552209.75</v>
      </c>
      <c r="CC83" s="31">
        <v>1556931.13</v>
      </c>
      <c r="CD83" s="31">
        <v>1561662.63</v>
      </c>
      <c r="CE83" s="31">
        <v>1566403.5</v>
      </c>
      <c r="CF83" s="31">
        <v>1571154.5</v>
      </c>
      <c r="CG83" s="31">
        <v>1575911.13</v>
      </c>
      <c r="CH83" s="31">
        <v>1580677.63</v>
      </c>
      <c r="CI83" s="31">
        <v>1585450.88</v>
      </c>
      <c r="CJ83" s="31">
        <v>1590230</v>
      </c>
      <c r="CK83" s="31">
        <v>1595019.63</v>
      </c>
      <c r="CL83" s="31">
        <v>1599815.38</v>
      </c>
      <c r="CM83" s="31">
        <v>1604620.25</v>
      </c>
      <c r="CN83" s="31">
        <v>1609433.13</v>
      </c>
      <c r="CO83" s="31">
        <v>1614255.88</v>
      </c>
      <c r="CP83" s="31">
        <v>1619087.75</v>
      </c>
      <c r="CQ83" s="31">
        <v>1623925.75</v>
      </c>
      <c r="CR83" s="31">
        <v>1628775.63</v>
      </c>
      <c r="CS83" s="31">
        <v>1633637.88</v>
      </c>
      <c r="CT83" s="31">
        <v>1638513.13</v>
      </c>
      <c r="CU83" s="31">
        <v>1643401.63</v>
      </c>
      <c r="CV83" s="31">
        <v>1648303.63</v>
      </c>
      <c r="CW83" s="31">
        <v>1653219.63</v>
      </c>
      <c r="CX83" s="31">
        <v>1658147.5</v>
      </c>
    </row>
    <row r="84" spans="1:102" x14ac:dyDescent="0.25">
      <c r="A84" s="31" t="s">
        <v>614</v>
      </c>
      <c r="B84" s="31">
        <v>758504.81</v>
      </c>
      <c r="C84" s="31">
        <v>771073.44</v>
      </c>
      <c r="D84" s="31">
        <v>782815.69</v>
      </c>
      <c r="E84" s="31">
        <v>794260.75</v>
      </c>
      <c r="F84" s="31">
        <v>805410.06</v>
      </c>
      <c r="G84" s="31">
        <v>816294.38</v>
      </c>
      <c r="H84" s="31">
        <v>826946.63</v>
      </c>
      <c r="I84" s="31">
        <v>837390.5</v>
      </c>
      <c r="J84" s="31">
        <v>847650.94</v>
      </c>
      <c r="K84" s="31">
        <v>857758.81</v>
      </c>
      <c r="L84" s="31">
        <v>867762.81</v>
      </c>
      <c r="M84" s="31">
        <v>877671.81</v>
      </c>
      <c r="N84" s="31">
        <v>887488.81</v>
      </c>
      <c r="O84" s="31">
        <v>897219.88</v>
      </c>
      <c r="P84" s="31">
        <v>906867.81</v>
      </c>
      <c r="Q84" s="31">
        <v>916430.88</v>
      </c>
      <c r="R84" s="31">
        <v>925910.63</v>
      </c>
      <c r="S84" s="31">
        <v>935304.81</v>
      </c>
      <c r="T84" s="31">
        <v>944612.56</v>
      </c>
      <c r="U84" s="31">
        <v>953830.88</v>
      </c>
      <c r="V84" s="31">
        <v>962955.13</v>
      </c>
      <c r="W84" s="31">
        <v>971982.44</v>
      </c>
      <c r="X84" s="31">
        <v>980910.94</v>
      </c>
      <c r="Y84" s="31">
        <v>989740.75</v>
      </c>
      <c r="Z84" s="31">
        <v>998467.81</v>
      </c>
      <c r="AA84" s="31">
        <v>1007090.31</v>
      </c>
      <c r="AB84" s="31">
        <v>1015604.88</v>
      </c>
      <c r="AC84" s="31">
        <v>1024011.5</v>
      </c>
      <c r="AD84" s="31">
        <v>1032306.63</v>
      </c>
      <c r="AE84" s="31">
        <v>1040489.19</v>
      </c>
      <c r="AF84" s="31">
        <v>1048558.69</v>
      </c>
      <c r="AG84" s="31">
        <v>1056511.6299999999</v>
      </c>
      <c r="AH84" s="31">
        <v>1064347.3799999999</v>
      </c>
      <c r="AI84" s="31">
        <v>1072062.8799999999</v>
      </c>
      <c r="AJ84" s="31">
        <v>1079661.75</v>
      </c>
      <c r="AK84" s="31">
        <v>1087142</v>
      </c>
      <c r="AL84" s="31">
        <v>1094504.1299999999</v>
      </c>
      <c r="AM84" s="31">
        <v>1101750.1299999999</v>
      </c>
      <c r="AN84" s="31">
        <v>1108880.1299999999</v>
      </c>
      <c r="AO84" s="31">
        <v>1115894.8799999999</v>
      </c>
      <c r="AP84" s="31">
        <v>1122796.25</v>
      </c>
      <c r="AQ84" s="31">
        <v>1129584.8799999999</v>
      </c>
      <c r="AR84" s="31">
        <v>1136263.3799999999</v>
      </c>
      <c r="AS84" s="31">
        <v>1142833.8799999999</v>
      </c>
      <c r="AT84" s="31">
        <v>1149297.8799999999</v>
      </c>
      <c r="AU84" s="31">
        <v>1155657.5</v>
      </c>
      <c r="AV84" s="31">
        <v>1161914.1299999999</v>
      </c>
      <c r="AW84" s="31">
        <v>1168070.3799999999</v>
      </c>
      <c r="AX84" s="31">
        <v>1174128.3799999999</v>
      </c>
      <c r="AY84" s="31">
        <v>1180089.5</v>
      </c>
      <c r="AZ84" s="31">
        <v>1185953.1299999999</v>
      </c>
      <c r="BA84" s="31">
        <v>1191720.75</v>
      </c>
      <c r="BB84" s="31">
        <v>1197396.1299999999</v>
      </c>
      <c r="BC84" s="31">
        <v>1202978</v>
      </c>
      <c r="BD84" s="31">
        <v>1208472.6299999999</v>
      </c>
      <c r="BE84" s="31">
        <v>1213878.5</v>
      </c>
      <c r="BF84" s="31">
        <v>1219199.5</v>
      </c>
      <c r="BG84" s="31">
        <v>1224438</v>
      </c>
      <c r="BH84" s="31">
        <v>1229596.25</v>
      </c>
      <c r="BI84" s="31">
        <v>1234674.25</v>
      </c>
      <c r="BJ84" s="31">
        <v>1239685.75</v>
      </c>
      <c r="BK84" s="31">
        <v>1244634.6299999999</v>
      </c>
      <c r="BL84" s="31">
        <v>1249520</v>
      </c>
      <c r="BM84" s="31">
        <v>1254346.6299999999</v>
      </c>
      <c r="BN84" s="31">
        <v>1259114.1299999999</v>
      </c>
      <c r="BO84" s="31">
        <v>1263826</v>
      </c>
      <c r="BP84" s="31">
        <v>1268482.5</v>
      </c>
      <c r="BQ84" s="31">
        <v>1273087.75</v>
      </c>
      <c r="BR84" s="31">
        <v>1277642.25</v>
      </c>
      <c r="BS84" s="31">
        <v>1282146.75</v>
      </c>
      <c r="BT84" s="31">
        <v>1286605.3799999999</v>
      </c>
      <c r="BU84" s="31">
        <v>1291017.5</v>
      </c>
      <c r="BV84" s="31">
        <v>1295387.3799999999</v>
      </c>
      <c r="BW84" s="31">
        <v>1299713.25</v>
      </c>
      <c r="BX84" s="31">
        <v>1304000.5</v>
      </c>
      <c r="BY84" s="31">
        <v>1308249.5</v>
      </c>
      <c r="BZ84" s="31">
        <v>1312463.6299999999</v>
      </c>
      <c r="CA84" s="31">
        <v>1316641.5</v>
      </c>
      <c r="CB84" s="31">
        <v>1320786.1299999999</v>
      </c>
      <c r="CC84" s="31">
        <v>1324899.3799999999</v>
      </c>
      <c r="CD84" s="31">
        <v>1328983.1299999999</v>
      </c>
      <c r="CE84" s="31">
        <v>1333036.8799999999</v>
      </c>
      <c r="CF84" s="31">
        <v>1337065.3799999999</v>
      </c>
      <c r="CG84" s="31">
        <v>1341067.1299999999</v>
      </c>
      <c r="CH84" s="31">
        <v>1345043.5</v>
      </c>
      <c r="CI84" s="31">
        <v>1348993.75</v>
      </c>
      <c r="CJ84" s="31">
        <v>1352920.63</v>
      </c>
      <c r="CK84" s="31">
        <v>1356826.63</v>
      </c>
      <c r="CL84" s="31">
        <v>1360712.5</v>
      </c>
      <c r="CM84" s="31">
        <v>1364578.88</v>
      </c>
      <c r="CN84" s="31">
        <v>1368427.88</v>
      </c>
      <c r="CO84" s="31">
        <v>1372260.25</v>
      </c>
      <c r="CP84" s="31">
        <v>1376076.88</v>
      </c>
      <c r="CQ84" s="31">
        <v>1379879.75</v>
      </c>
      <c r="CR84" s="31">
        <v>1383670.25</v>
      </c>
      <c r="CS84" s="31">
        <v>1387451</v>
      </c>
      <c r="CT84" s="31">
        <v>1391225.5</v>
      </c>
      <c r="CU84" s="31">
        <v>1394992</v>
      </c>
      <c r="CV84" s="31">
        <v>1398754.75</v>
      </c>
      <c r="CW84" s="31">
        <v>1402512</v>
      </c>
      <c r="CX84" s="31">
        <v>1406264.38</v>
      </c>
    </row>
    <row r="85" spans="1:102" x14ac:dyDescent="0.25">
      <c r="A85" s="31" t="s">
        <v>615</v>
      </c>
      <c r="B85" s="31">
        <v>313952.94</v>
      </c>
      <c r="C85" s="31">
        <v>326300.90999999997</v>
      </c>
      <c r="D85" s="31">
        <v>338256.13</v>
      </c>
      <c r="E85" s="31">
        <v>350017.97</v>
      </c>
      <c r="F85" s="31">
        <v>361579.13</v>
      </c>
      <c r="G85" s="31">
        <v>372948.13</v>
      </c>
      <c r="H85" s="31">
        <v>384135.81</v>
      </c>
      <c r="I85" s="31">
        <v>395153.66</v>
      </c>
      <c r="J85" s="31">
        <v>406012.72</v>
      </c>
      <c r="K85" s="31">
        <v>416730.81</v>
      </c>
      <c r="L85" s="31">
        <v>427333.34</v>
      </c>
      <c r="M85" s="31">
        <v>437826.94</v>
      </c>
      <c r="N85" s="31">
        <v>448219.81</v>
      </c>
      <c r="O85" s="31">
        <v>458518.31</v>
      </c>
      <c r="P85" s="31">
        <v>468725.75</v>
      </c>
      <c r="Q85" s="31">
        <v>478847.03</v>
      </c>
      <c r="R85" s="31">
        <v>488886.03</v>
      </c>
      <c r="S85" s="31">
        <v>498844.13</v>
      </c>
      <c r="T85" s="31">
        <v>508723.31</v>
      </c>
      <c r="U85" s="31">
        <v>518524.69</v>
      </c>
      <c r="V85" s="31">
        <v>528248.31000000006</v>
      </c>
      <c r="W85" s="31">
        <v>537893.93999999994</v>
      </c>
      <c r="X85" s="31">
        <v>547460.56000000006</v>
      </c>
      <c r="Y85" s="31">
        <v>556950.13</v>
      </c>
      <c r="Z85" s="31">
        <v>566360.75</v>
      </c>
      <c r="AA85" s="31">
        <v>575690.88</v>
      </c>
      <c r="AB85" s="31">
        <v>584940</v>
      </c>
      <c r="AC85" s="31">
        <v>594106.25</v>
      </c>
      <c r="AD85" s="31">
        <v>603187.18999999994</v>
      </c>
      <c r="AE85" s="31">
        <v>612181.68999999994</v>
      </c>
      <c r="AF85" s="31">
        <v>621089</v>
      </c>
      <c r="AG85" s="31">
        <v>629904.75</v>
      </c>
      <c r="AH85" s="31">
        <v>638627.31000000006</v>
      </c>
      <c r="AI85" s="31">
        <v>647255.31000000006</v>
      </c>
      <c r="AJ85" s="31">
        <v>655788.38</v>
      </c>
      <c r="AK85" s="31">
        <v>664222.63</v>
      </c>
      <c r="AL85" s="31">
        <v>672558.25</v>
      </c>
      <c r="AM85" s="31">
        <v>680793.38</v>
      </c>
      <c r="AN85" s="31">
        <v>688928.06</v>
      </c>
      <c r="AO85" s="31">
        <v>696959.75</v>
      </c>
      <c r="AP85" s="31">
        <v>704888.5</v>
      </c>
      <c r="AQ85" s="31">
        <v>712713.63</v>
      </c>
      <c r="AR85" s="31">
        <v>720434.56</v>
      </c>
      <c r="AS85" s="31">
        <v>728050.25</v>
      </c>
      <c r="AT85" s="31">
        <v>735562.38</v>
      </c>
      <c r="AU85" s="31">
        <v>742968.56</v>
      </c>
      <c r="AV85" s="31">
        <v>750269.75</v>
      </c>
      <c r="AW85" s="31">
        <v>757465</v>
      </c>
      <c r="AX85" s="31">
        <v>764555.75</v>
      </c>
      <c r="AY85" s="31">
        <v>771539.63</v>
      </c>
      <c r="AZ85" s="31">
        <v>778417.19</v>
      </c>
      <c r="BA85" s="31">
        <v>785186.94</v>
      </c>
      <c r="BB85" s="31">
        <v>791851.19</v>
      </c>
      <c r="BC85" s="31">
        <v>798408.06</v>
      </c>
      <c r="BD85" s="31">
        <v>804859.31</v>
      </c>
      <c r="BE85" s="31">
        <v>811205</v>
      </c>
      <c r="BF85" s="31">
        <v>817446.25</v>
      </c>
      <c r="BG85" s="31">
        <v>823582.94</v>
      </c>
      <c r="BH85" s="31">
        <v>829615.5</v>
      </c>
      <c r="BI85" s="31">
        <v>835547.19</v>
      </c>
      <c r="BJ85" s="31">
        <v>841382.5</v>
      </c>
      <c r="BK85" s="31">
        <v>847125.94</v>
      </c>
      <c r="BL85" s="31">
        <v>852776.31</v>
      </c>
      <c r="BM85" s="31">
        <v>858335.31</v>
      </c>
      <c r="BN85" s="31">
        <v>863804.06</v>
      </c>
      <c r="BO85" s="31">
        <v>869185.25</v>
      </c>
      <c r="BP85" s="31">
        <v>874477.44</v>
      </c>
      <c r="BQ85" s="31">
        <v>879683.38</v>
      </c>
      <c r="BR85" s="31">
        <v>884804.81</v>
      </c>
      <c r="BS85" s="31">
        <v>889842.31</v>
      </c>
      <c r="BT85" s="31">
        <v>894797.06</v>
      </c>
      <c r="BU85" s="31">
        <v>899670.38</v>
      </c>
      <c r="BV85" s="31">
        <v>904464.5</v>
      </c>
      <c r="BW85" s="31">
        <v>909179.88</v>
      </c>
      <c r="BX85" s="31">
        <v>913820.38</v>
      </c>
      <c r="BY85" s="31">
        <v>918383.75</v>
      </c>
      <c r="BZ85" s="31">
        <v>922875.44</v>
      </c>
      <c r="CA85" s="31">
        <v>927295.25</v>
      </c>
      <c r="CB85" s="31">
        <v>931644.13</v>
      </c>
      <c r="CC85" s="31">
        <v>935924.63</v>
      </c>
      <c r="CD85" s="31">
        <v>940137.81</v>
      </c>
      <c r="CE85" s="31">
        <v>944286.19</v>
      </c>
      <c r="CF85" s="31">
        <v>948370.31</v>
      </c>
      <c r="CG85" s="31">
        <v>952391.25</v>
      </c>
      <c r="CH85" s="31">
        <v>956350.69</v>
      </c>
      <c r="CI85" s="31">
        <v>960249.25</v>
      </c>
      <c r="CJ85" s="31">
        <v>964089.13</v>
      </c>
      <c r="CK85" s="31">
        <v>967871.56</v>
      </c>
      <c r="CL85" s="31">
        <v>971598.81</v>
      </c>
      <c r="CM85" s="31">
        <v>975271.75</v>
      </c>
      <c r="CN85" s="31">
        <v>978892.88</v>
      </c>
      <c r="CO85" s="31">
        <v>982463.81</v>
      </c>
      <c r="CP85" s="31">
        <v>985986</v>
      </c>
      <c r="CQ85" s="31">
        <v>989460.19</v>
      </c>
      <c r="CR85" s="31">
        <v>992887.88</v>
      </c>
      <c r="CS85" s="31">
        <v>996272.69</v>
      </c>
      <c r="CT85" s="31">
        <v>999617.19</v>
      </c>
      <c r="CU85" s="31">
        <v>1002923.5</v>
      </c>
      <c r="CV85" s="31">
        <v>1006191.25</v>
      </c>
      <c r="CW85" s="31">
        <v>1009422.56</v>
      </c>
      <c r="CX85" s="31">
        <v>1012618.5</v>
      </c>
    </row>
    <row r="86" spans="1:102" s="31" customFormat="1" x14ac:dyDescent="0.25">
      <c r="A86" s="31" t="s">
        <v>2157</v>
      </c>
      <c r="B86" s="31">
        <v>143038.95000000001</v>
      </c>
      <c r="C86" s="31">
        <v>144214.07999999999</v>
      </c>
      <c r="D86" s="31">
        <v>145584.42000000001</v>
      </c>
      <c r="E86" s="31">
        <v>147225.39000000001</v>
      </c>
      <c r="F86" s="31">
        <v>149113.82999999999</v>
      </c>
      <c r="G86" s="31">
        <v>151233.01999999999</v>
      </c>
      <c r="H86" s="31">
        <v>153566.89000000001</v>
      </c>
      <c r="I86" s="31">
        <v>156100.13</v>
      </c>
      <c r="J86" s="31">
        <v>158818.81</v>
      </c>
      <c r="K86" s="31">
        <v>161711.92000000001</v>
      </c>
      <c r="L86" s="31">
        <v>164772.17000000001</v>
      </c>
      <c r="M86" s="31">
        <v>167987.44</v>
      </c>
      <c r="N86" s="31">
        <v>171345.41</v>
      </c>
      <c r="O86" s="31">
        <v>174835.61</v>
      </c>
      <c r="P86" s="31">
        <v>178447.2</v>
      </c>
      <c r="Q86" s="31">
        <v>182170.05</v>
      </c>
      <c r="R86" s="31">
        <v>185995.2</v>
      </c>
      <c r="S86" s="31">
        <v>189913.98</v>
      </c>
      <c r="T86" s="31">
        <v>193917.69</v>
      </c>
      <c r="U86" s="31">
        <v>197998.8</v>
      </c>
      <c r="V86" s="31">
        <v>202149.77</v>
      </c>
      <c r="W86" s="31">
        <v>206362.7</v>
      </c>
      <c r="X86" s="31">
        <v>210632.3</v>
      </c>
      <c r="Y86" s="31">
        <v>214951.55</v>
      </c>
      <c r="Z86" s="31">
        <v>219314.91</v>
      </c>
      <c r="AA86" s="31">
        <v>223716.58</v>
      </c>
      <c r="AB86" s="31">
        <v>228150.64</v>
      </c>
      <c r="AC86" s="31">
        <v>232612.47</v>
      </c>
      <c r="AD86" s="31">
        <v>237096.83</v>
      </c>
      <c r="AE86" s="31">
        <v>241598.86</v>
      </c>
      <c r="AF86" s="31">
        <v>246113.97</v>
      </c>
      <c r="AG86" s="31">
        <v>250638</v>
      </c>
      <c r="AH86" s="31">
        <v>255166.2</v>
      </c>
      <c r="AI86" s="31">
        <v>259694.58</v>
      </c>
      <c r="AJ86" s="31">
        <v>264219.78000000003</v>
      </c>
      <c r="AK86" s="31">
        <v>268737.88</v>
      </c>
      <c r="AL86" s="31">
        <v>273245.69</v>
      </c>
      <c r="AM86" s="31">
        <v>277739.75</v>
      </c>
      <c r="AN86" s="31">
        <v>282217.88</v>
      </c>
      <c r="AO86" s="31">
        <v>286676.28000000003</v>
      </c>
      <c r="AP86" s="31">
        <v>291112.5</v>
      </c>
      <c r="AQ86" s="31">
        <v>295524.15999999997</v>
      </c>
      <c r="AR86" s="31">
        <v>299909.40999999997</v>
      </c>
      <c r="AS86" s="31">
        <v>304265.06</v>
      </c>
      <c r="AT86" s="31">
        <v>308589.71999999997</v>
      </c>
      <c r="AU86" s="31">
        <v>312881.09000000003</v>
      </c>
      <c r="AV86" s="31">
        <v>317137.81</v>
      </c>
      <c r="AW86" s="31">
        <v>321357.13</v>
      </c>
      <c r="AX86" s="31">
        <v>325538.46999999997</v>
      </c>
      <c r="AY86" s="31">
        <v>329679.09000000003</v>
      </c>
      <c r="AZ86" s="31">
        <v>333777.59000000003</v>
      </c>
      <c r="BA86" s="31">
        <v>337832.56</v>
      </c>
      <c r="BB86" s="31">
        <v>341842.34</v>
      </c>
      <c r="BC86" s="31">
        <v>345805.75</v>
      </c>
      <c r="BD86" s="31">
        <v>349722.31</v>
      </c>
      <c r="BE86" s="31">
        <v>353590.13</v>
      </c>
      <c r="BF86" s="31">
        <v>357409.28000000003</v>
      </c>
      <c r="BG86" s="31">
        <v>361178.19</v>
      </c>
      <c r="BH86" s="31">
        <v>364896.22</v>
      </c>
      <c r="BI86" s="31">
        <v>368563.56</v>
      </c>
      <c r="BJ86" s="31">
        <v>372181.53</v>
      </c>
      <c r="BK86" s="31">
        <v>375750.81</v>
      </c>
      <c r="BL86" s="31">
        <v>379270.56</v>
      </c>
      <c r="BM86" s="31">
        <v>382740.44</v>
      </c>
      <c r="BN86" s="31">
        <v>386160.63</v>
      </c>
      <c r="BO86" s="31">
        <v>389531.06</v>
      </c>
      <c r="BP86" s="31">
        <v>392850.97</v>
      </c>
      <c r="BQ86" s="31">
        <v>396120.44</v>
      </c>
      <c r="BR86" s="31">
        <v>399339.94</v>
      </c>
      <c r="BS86" s="31">
        <v>402509.34</v>
      </c>
      <c r="BT86" s="31">
        <v>405628.5</v>
      </c>
      <c r="BU86" s="31">
        <v>408698.31</v>
      </c>
      <c r="BV86" s="31">
        <v>411718.75</v>
      </c>
      <c r="BW86" s="31">
        <v>414689.28000000003</v>
      </c>
      <c r="BX86" s="31">
        <v>417611.09</v>
      </c>
      <c r="BY86" s="31">
        <v>420484.53</v>
      </c>
      <c r="BZ86" s="31">
        <v>423310.03</v>
      </c>
      <c r="CA86" s="31">
        <v>426088.22</v>
      </c>
      <c r="CB86" s="31">
        <v>428819.09</v>
      </c>
      <c r="CC86" s="31">
        <v>431503.91</v>
      </c>
      <c r="CD86" s="31">
        <v>434141.97</v>
      </c>
      <c r="CE86" s="31">
        <v>436734.31</v>
      </c>
      <c r="CF86" s="31">
        <v>439282.81</v>
      </c>
      <c r="CG86" s="31">
        <v>441786.53</v>
      </c>
      <c r="CH86" s="31">
        <v>444246.69</v>
      </c>
      <c r="CI86" s="31">
        <v>446662.41</v>
      </c>
      <c r="CJ86" s="31">
        <v>449035.94</v>
      </c>
      <c r="CK86" s="31">
        <v>451367.56</v>
      </c>
      <c r="CL86" s="31">
        <v>453657.34</v>
      </c>
      <c r="CM86" s="31">
        <v>455907.41</v>
      </c>
      <c r="CN86" s="31">
        <v>458117.31</v>
      </c>
      <c r="CO86" s="31">
        <v>460288.72</v>
      </c>
      <c r="CP86" s="31">
        <v>462422.28</v>
      </c>
      <c r="CQ86" s="31">
        <v>464518.47</v>
      </c>
      <c r="CR86" s="31">
        <v>466578.09</v>
      </c>
      <c r="CS86" s="31">
        <v>468602.38</v>
      </c>
      <c r="CT86" s="31">
        <v>470594.03</v>
      </c>
      <c r="CU86" s="31">
        <v>472551.97</v>
      </c>
      <c r="CV86" s="31">
        <v>474478.66</v>
      </c>
      <c r="CW86" s="31">
        <v>476373.91</v>
      </c>
      <c r="CX86" s="31">
        <v>478238.16</v>
      </c>
    </row>
    <row r="87" spans="1:102" s="31" customFormat="1" x14ac:dyDescent="0.25">
      <c r="A87" s="31" t="s">
        <v>2158</v>
      </c>
      <c r="B87" s="31">
        <v>560478.68999999994</v>
      </c>
      <c r="C87" s="31">
        <v>586504</v>
      </c>
      <c r="D87" s="31">
        <v>611879.38</v>
      </c>
      <c r="E87" s="31">
        <v>636884.75</v>
      </c>
      <c r="F87" s="31">
        <v>661431.93999999994</v>
      </c>
      <c r="G87" s="31">
        <v>685481.5</v>
      </c>
      <c r="H87" s="31">
        <v>709010.25</v>
      </c>
      <c r="I87" s="31">
        <v>732007.75</v>
      </c>
      <c r="J87" s="31">
        <v>754472.56</v>
      </c>
      <c r="K87" s="31">
        <v>776428.88</v>
      </c>
      <c r="L87" s="31">
        <v>797920.44</v>
      </c>
      <c r="M87" s="31">
        <v>818966.06</v>
      </c>
      <c r="N87" s="31">
        <v>839584.69</v>
      </c>
      <c r="O87" s="31">
        <v>859799.5</v>
      </c>
      <c r="P87" s="31">
        <v>879630.88</v>
      </c>
      <c r="Q87" s="31">
        <v>899099.5</v>
      </c>
      <c r="R87" s="31">
        <v>918228.06</v>
      </c>
      <c r="S87" s="31">
        <v>937035.5</v>
      </c>
      <c r="T87" s="31">
        <v>955542.25</v>
      </c>
      <c r="U87" s="31">
        <v>973763.69</v>
      </c>
      <c r="V87" s="31">
        <v>991714.56</v>
      </c>
      <c r="W87" s="31">
        <v>1009411.38</v>
      </c>
      <c r="X87" s="31">
        <v>1026868.06</v>
      </c>
      <c r="Y87" s="31">
        <v>1044098.88</v>
      </c>
      <c r="Z87" s="31">
        <v>1061116.25</v>
      </c>
      <c r="AA87" s="31">
        <v>1077929</v>
      </c>
      <c r="AB87" s="31">
        <v>1094548.5</v>
      </c>
      <c r="AC87" s="31">
        <v>1110982.25</v>
      </c>
      <c r="AD87" s="31">
        <v>1127238.25</v>
      </c>
      <c r="AE87" s="31">
        <v>1143323.3799999999</v>
      </c>
      <c r="AF87" s="31">
        <v>1159243.8799999999</v>
      </c>
      <c r="AG87" s="31">
        <v>1175001.75</v>
      </c>
      <c r="AH87" s="31">
        <v>1190603.75</v>
      </c>
      <c r="AI87" s="31">
        <v>1206052.8799999999</v>
      </c>
      <c r="AJ87" s="31">
        <v>1221353.1299999999</v>
      </c>
      <c r="AK87" s="31">
        <v>1236507.3799999999</v>
      </c>
      <c r="AL87" s="31">
        <v>1251519.5</v>
      </c>
      <c r="AM87" s="31">
        <v>1266391.5</v>
      </c>
      <c r="AN87" s="31">
        <v>1281126.1299999999</v>
      </c>
      <c r="AO87" s="31">
        <v>1295725.75</v>
      </c>
      <c r="AP87" s="31">
        <v>1310191.1299999999</v>
      </c>
      <c r="AQ87" s="31">
        <v>1324525.25</v>
      </c>
      <c r="AR87" s="31">
        <v>1338730.1299999999</v>
      </c>
      <c r="AS87" s="31">
        <v>1352806.38</v>
      </c>
      <c r="AT87" s="31">
        <v>1366756.5</v>
      </c>
      <c r="AU87" s="31">
        <v>1380580</v>
      </c>
      <c r="AV87" s="31">
        <v>1394279.63</v>
      </c>
      <c r="AW87" s="31">
        <v>1407852.63</v>
      </c>
      <c r="AX87" s="31">
        <v>1421304.88</v>
      </c>
      <c r="AY87" s="31">
        <v>1434630</v>
      </c>
      <c r="AZ87" s="31">
        <v>1447831</v>
      </c>
      <c r="BA87" s="31">
        <v>1460907.13</v>
      </c>
      <c r="BB87" s="31">
        <v>1473857.5</v>
      </c>
      <c r="BC87" s="31">
        <v>1486679.13</v>
      </c>
      <c r="BD87" s="31">
        <v>1499378</v>
      </c>
      <c r="BE87" s="31">
        <v>1511949</v>
      </c>
      <c r="BF87" s="31">
        <v>1524395.25</v>
      </c>
      <c r="BG87" s="31">
        <v>1536719</v>
      </c>
      <c r="BH87" s="31">
        <v>1548918.5</v>
      </c>
      <c r="BI87" s="31">
        <v>1560992.88</v>
      </c>
      <c r="BJ87" s="31">
        <v>1572954.5</v>
      </c>
      <c r="BK87" s="31">
        <v>1584807.5</v>
      </c>
      <c r="BL87" s="31">
        <v>1596549.38</v>
      </c>
      <c r="BM87" s="31">
        <v>1608182</v>
      </c>
      <c r="BN87" s="31">
        <v>1619705.88</v>
      </c>
      <c r="BO87" s="31">
        <v>1631121.63</v>
      </c>
      <c r="BP87" s="31">
        <v>1642430.75</v>
      </c>
      <c r="BQ87" s="31">
        <v>1653632.88</v>
      </c>
      <c r="BR87" s="31">
        <v>1664725.88</v>
      </c>
      <c r="BS87" s="31">
        <v>1675715.75</v>
      </c>
      <c r="BT87" s="31">
        <v>1686600</v>
      </c>
      <c r="BU87" s="31">
        <v>1697380.25</v>
      </c>
      <c r="BV87" s="31">
        <v>1708058.25</v>
      </c>
      <c r="BW87" s="31">
        <v>1718636.88</v>
      </c>
      <c r="BX87" s="31">
        <v>1729110</v>
      </c>
      <c r="BY87" s="31">
        <v>1739486.5</v>
      </c>
      <c r="BZ87" s="31">
        <v>1749762.75</v>
      </c>
      <c r="CA87" s="31">
        <v>1759945.25</v>
      </c>
      <c r="CB87" s="31">
        <v>1770031.5</v>
      </c>
      <c r="CC87" s="31">
        <v>1780022</v>
      </c>
      <c r="CD87" s="31">
        <v>1789921.88</v>
      </c>
      <c r="CE87" s="31">
        <v>1799728</v>
      </c>
      <c r="CF87" s="31">
        <v>1809447</v>
      </c>
      <c r="CG87" s="31">
        <v>1819075</v>
      </c>
      <c r="CH87" s="31">
        <v>1828615.63</v>
      </c>
      <c r="CI87" s="31">
        <v>1838066.13</v>
      </c>
      <c r="CJ87" s="31">
        <v>1847430.63</v>
      </c>
      <c r="CK87" s="31">
        <v>1856711.5</v>
      </c>
      <c r="CL87" s="31">
        <v>1865908.25</v>
      </c>
      <c r="CM87" s="31">
        <v>1875026.5</v>
      </c>
      <c r="CN87" s="31">
        <v>1884064.13</v>
      </c>
      <c r="CO87" s="31">
        <v>1893025</v>
      </c>
      <c r="CP87" s="31">
        <v>1901909.75</v>
      </c>
      <c r="CQ87" s="31">
        <v>1910721.13</v>
      </c>
      <c r="CR87" s="31">
        <v>1919460</v>
      </c>
      <c r="CS87" s="31">
        <v>1928131.63</v>
      </c>
      <c r="CT87" s="31">
        <v>1936738.75</v>
      </c>
      <c r="CU87" s="31">
        <v>1945286</v>
      </c>
      <c r="CV87" s="31">
        <v>1953768.63</v>
      </c>
      <c r="CW87" s="31">
        <v>1962195.38</v>
      </c>
      <c r="CX87" s="31">
        <v>1970564.88</v>
      </c>
    </row>
    <row r="88" spans="1:102" x14ac:dyDescent="0.25">
      <c r="A88" s="31" t="s">
        <v>2159</v>
      </c>
      <c r="B88" s="31">
        <v>1029084.81</v>
      </c>
      <c r="C88" s="31">
        <v>1005366.31</v>
      </c>
      <c r="D88" s="31">
        <v>984409.56</v>
      </c>
      <c r="E88" s="31">
        <v>966472.5</v>
      </c>
      <c r="F88" s="31">
        <v>951136.88</v>
      </c>
      <c r="G88" s="31">
        <v>938080.63</v>
      </c>
      <c r="H88" s="31">
        <v>927036.38</v>
      </c>
      <c r="I88" s="31">
        <v>917769.44</v>
      </c>
      <c r="J88" s="31">
        <v>910076.81</v>
      </c>
      <c r="K88" s="31">
        <v>903796.5</v>
      </c>
      <c r="L88" s="31">
        <v>898807.31</v>
      </c>
      <c r="M88" s="31">
        <v>894964</v>
      </c>
      <c r="N88" s="31">
        <v>892141.81</v>
      </c>
      <c r="O88" s="31">
        <v>890230.44</v>
      </c>
      <c r="P88" s="31">
        <v>889131.19</v>
      </c>
      <c r="Q88" s="31">
        <v>888756.25</v>
      </c>
      <c r="R88" s="31">
        <v>889028.44</v>
      </c>
      <c r="S88" s="31">
        <v>889878.56</v>
      </c>
      <c r="T88" s="31">
        <v>891244.69</v>
      </c>
      <c r="U88" s="31">
        <v>893070.5</v>
      </c>
      <c r="V88" s="31">
        <v>895304.06</v>
      </c>
      <c r="W88" s="31">
        <v>897900.81</v>
      </c>
      <c r="X88" s="31">
        <v>900820.31</v>
      </c>
      <c r="Y88" s="31">
        <v>904026.63</v>
      </c>
      <c r="Z88" s="31">
        <v>907486.19</v>
      </c>
      <c r="AA88" s="31">
        <v>911167.38</v>
      </c>
      <c r="AB88" s="31">
        <v>915041.19</v>
      </c>
      <c r="AC88" s="31">
        <v>919084.63</v>
      </c>
      <c r="AD88" s="31">
        <v>923272</v>
      </c>
      <c r="AE88" s="31">
        <v>927583.13</v>
      </c>
      <c r="AF88" s="31">
        <v>931998</v>
      </c>
      <c r="AG88" s="31">
        <v>936496</v>
      </c>
      <c r="AH88" s="31">
        <v>941062.63</v>
      </c>
      <c r="AI88" s="31">
        <v>945680</v>
      </c>
      <c r="AJ88" s="31">
        <v>950337.44</v>
      </c>
      <c r="AK88" s="31">
        <v>955019.88</v>
      </c>
      <c r="AL88" s="31">
        <v>959717.69</v>
      </c>
      <c r="AM88" s="31">
        <v>964421.56</v>
      </c>
      <c r="AN88" s="31">
        <v>969122.31</v>
      </c>
      <c r="AO88" s="31">
        <v>973810.06</v>
      </c>
      <c r="AP88" s="31">
        <v>978479.25</v>
      </c>
      <c r="AQ88" s="31">
        <v>983123.63</v>
      </c>
      <c r="AR88" s="31">
        <v>987734</v>
      </c>
      <c r="AS88" s="31">
        <v>992309.81</v>
      </c>
      <c r="AT88" s="31">
        <v>996844.19</v>
      </c>
      <c r="AU88" s="31">
        <v>1001333.94</v>
      </c>
      <c r="AV88" s="31">
        <v>1005774.25</v>
      </c>
      <c r="AW88" s="31">
        <v>1010163.81</v>
      </c>
      <c r="AX88" s="31">
        <v>1014497.25</v>
      </c>
      <c r="AY88" s="31">
        <v>1018773.13</v>
      </c>
      <c r="AZ88" s="31">
        <v>1022987.44</v>
      </c>
      <c r="BA88" s="31">
        <v>1027138.69</v>
      </c>
      <c r="BB88" s="31">
        <v>1031224.94</v>
      </c>
      <c r="BC88" s="31">
        <v>1035243.88</v>
      </c>
      <c r="BD88" s="31">
        <v>1039196.88</v>
      </c>
      <c r="BE88" s="31">
        <v>1043081.69</v>
      </c>
      <c r="BF88" s="31">
        <v>1046898.06</v>
      </c>
      <c r="BG88" s="31">
        <v>1050647.1299999999</v>
      </c>
      <c r="BH88" s="31">
        <v>1054328.25</v>
      </c>
      <c r="BI88" s="31">
        <v>1057941.5</v>
      </c>
      <c r="BJ88" s="31">
        <v>1061496.25</v>
      </c>
      <c r="BK88" s="31">
        <v>1064992.1299999999</v>
      </c>
      <c r="BL88" s="31">
        <v>1068430.6299999999</v>
      </c>
      <c r="BM88" s="31">
        <v>1071813.6299999999</v>
      </c>
      <c r="BN88" s="31">
        <v>1075141.75</v>
      </c>
      <c r="BO88" s="31">
        <v>1078413.75</v>
      </c>
      <c r="BP88" s="31">
        <v>1081632.75</v>
      </c>
      <c r="BQ88" s="31">
        <v>1084799.6299999999</v>
      </c>
      <c r="BR88" s="31">
        <v>1087914.1299999999</v>
      </c>
      <c r="BS88" s="31">
        <v>1090979.25</v>
      </c>
      <c r="BT88" s="31">
        <v>1093995</v>
      </c>
      <c r="BU88" s="31">
        <v>1096962.3799999999</v>
      </c>
      <c r="BV88" s="31">
        <v>1099885.5</v>
      </c>
      <c r="BW88" s="31">
        <v>1102762.25</v>
      </c>
      <c r="BX88" s="31">
        <v>1105595.5</v>
      </c>
      <c r="BY88" s="31">
        <v>1108388.25</v>
      </c>
      <c r="BZ88" s="31">
        <v>1111140.25</v>
      </c>
      <c r="CA88" s="31">
        <v>1113854.1299999999</v>
      </c>
      <c r="CB88" s="31">
        <v>1116530.6299999999</v>
      </c>
      <c r="CC88" s="31">
        <v>1119171.6299999999</v>
      </c>
      <c r="CD88" s="31">
        <v>1121778.1299999999</v>
      </c>
      <c r="CE88" s="31">
        <v>1124351.8799999999</v>
      </c>
      <c r="CF88" s="31">
        <v>1126895.3799999999</v>
      </c>
      <c r="CG88" s="31">
        <v>1129407.8799999999</v>
      </c>
      <c r="CH88" s="31">
        <v>1131891.1299999999</v>
      </c>
      <c r="CI88" s="31">
        <v>1134345.6299999999</v>
      </c>
      <c r="CJ88" s="31">
        <v>1136774.1299999999</v>
      </c>
      <c r="CK88" s="31">
        <v>1139176.6299999999</v>
      </c>
      <c r="CL88" s="31">
        <v>1141555.3799999999</v>
      </c>
      <c r="CM88" s="31">
        <v>1143910.8799999999</v>
      </c>
      <c r="CN88" s="31">
        <v>1146246.3799999999</v>
      </c>
      <c r="CO88" s="31">
        <v>1148563.25</v>
      </c>
      <c r="CP88" s="31">
        <v>1150860.75</v>
      </c>
      <c r="CQ88" s="31">
        <v>1153140.25</v>
      </c>
      <c r="CR88" s="31">
        <v>1155405</v>
      </c>
      <c r="CS88" s="31">
        <v>1157656.8799999999</v>
      </c>
      <c r="CT88" s="31">
        <v>1159900.25</v>
      </c>
      <c r="CU88" s="31">
        <v>1162132.1299999999</v>
      </c>
      <c r="CV88" s="31">
        <v>1164356.1299999999</v>
      </c>
      <c r="CW88" s="31">
        <v>1166573.6299999999</v>
      </c>
      <c r="CX88" s="31">
        <v>1168783.25</v>
      </c>
    </row>
    <row r="89" spans="1:102" x14ac:dyDescent="0.25">
      <c r="A89" s="31" t="s">
        <v>2160</v>
      </c>
      <c r="B89" s="31">
        <v>604462.81000000006</v>
      </c>
      <c r="C89" s="31">
        <v>606237.25</v>
      </c>
      <c r="D89" s="31">
        <v>608226.18999999994</v>
      </c>
      <c r="E89" s="31">
        <v>610813.93999999994</v>
      </c>
      <c r="F89" s="31">
        <v>613939.81000000006</v>
      </c>
      <c r="G89" s="31">
        <v>617565.43999999994</v>
      </c>
      <c r="H89" s="31">
        <v>621656.06000000006</v>
      </c>
      <c r="I89" s="31">
        <v>626173</v>
      </c>
      <c r="J89" s="31">
        <v>631083.88</v>
      </c>
      <c r="K89" s="31">
        <v>636364.5</v>
      </c>
      <c r="L89" s="31">
        <v>642008.88</v>
      </c>
      <c r="M89" s="31">
        <v>647983.68999999994</v>
      </c>
      <c r="N89" s="31">
        <v>654260.13</v>
      </c>
      <c r="O89" s="31">
        <v>660808.88</v>
      </c>
      <c r="P89" s="31">
        <v>667604.31000000006</v>
      </c>
      <c r="Q89" s="31">
        <v>674620.94</v>
      </c>
      <c r="R89" s="31">
        <v>681835.25</v>
      </c>
      <c r="S89" s="31">
        <v>689226.69</v>
      </c>
      <c r="T89" s="31">
        <v>696776.13</v>
      </c>
      <c r="U89" s="31">
        <v>704462.31</v>
      </c>
      <c r="V89" s="31">
        <v>712269.06</v>
      </c>
      <c r="W89" s="31">
        <v>720178.5</v>
      </c>
      <c r="X89" s="31">
        <v>728177.38</v>
      </c>
      <c r="Y89" s="31">
        <v>736252.44</v>
      </c>
      <c r="Z89" s="31">
        <v>744392.19</v>
      </c>
      <c r="AA89" s="31">
        <v>752583.31</v>
      </c>
      <c r="AB89" s="31">
        <v>760816.88</v>
      </c>
      <c r="AC89" s="31">
        <v>769082.25</v>
      </c>
      <c r="AD89" s="31">
        <v>777370.44</v>
      </c>
      <c r="AE89" s="31">
        <v>785673.19</v>
      </c>
      <c r="AF89" s="31">
        <v>793983.69</v>
      </c>
      <c r="AG89" s="31">
        <v>802292.63</v>
      </c>
      <c r="AH89" s="31">
        <v>810593.94</v>
      </c>
      <c r="AI89" s="31">
        <v>818881.88</v>
      </c>
      <c r="AJ89" s="31">
        <v>827152.88</v>
      </c>
      <c r="AK89" s="31">
        <v>835400.19</v>
      </c>
      <c r="AL89" s="31">
        <v>843620.19</v>
      </c>
      <c r="AM89" s="31">
        <v>851809.69</v>
      </c>
      <c r="AN89" s="31">
        <v>859965.06</v>
      </c>
      <c r="AO89" s="31">
        <v>868083.13</v>
      </c>
      <c r="AP89" s="31">
        <v>876162.88</v>
      </c>
      <c r="AQ89" s="31">
        <v>884199.81</v>
      </c>
      <c r="AR89" s="31">
        <v>892193.88</v>
      </c>
      <c r="AS89" s="31">
        <v>900144.25</v>
      </c>
      <c r="AT89" s="31">
        <v>908047.88</v>
      </c>
      <c r="AU89" s="31">
        <v>915904.88</v>
      </c>
      <c r="AV89" s="31">
        <v>923713.94</v>
      </c>
      <c r="AW89" s="31">
        <v>931474.13</v>
      </c>
      <c r="AX89" s="31">
        <v>939184.56</v>
      </c>
      <c r="AY89" s="31">
        <v>946845.31</v>
      </c>
      <c r="AZ89" s="31">
        <v>954452.56</v>
      </c>
      <c r="BA89" s="31">
        <v>962007.25</v>
      </c>
      <c r="BB89" s="31">
        <v>969509.69</v>
      </c>
      <c r="BC89" s="31">
        <v>976959.63</v>
      </c>
      <c r="BD89" s="31">
        <v>984354.94</v>
      </c>
      <c r="BE89" s="31">
        <v>991697.81</v>
      </c>
      <c r="BF89" s="31">
        <v>998986.44</v>
      </c>
      <c r="BG89" s="31">
        <v>1006224.13</v>
      </c>
      <c r="BH89" s="31">
        <v>1013408.81</v>
      </c>
      <c r="BI89" s="31">
        <v>1020541.25</v>
      </c>
      <c r="BJ89" s="31">
        <v>1027629.81</v>
      </c>
      <c r="BK89" s="31">
        <v>1034676.38</v>
      </c>
      <c r="BL89" s="31">
        <v>1041680.25</v>
      </c>
      <c r="BM89" s="31">
        <v>1048643.75</v>
      </c>
      <c r="BN89" s="31">
        <v>1055564.75</v>
      </c>
      <c r="BO89" s="31">
        <v>1062446.5</v>
      </c>
      <c r="BP89" s="31">
        <v>1069287</v>
      </c>
      <c r="BQ89" s="31">
        <v>1076090.1299999999</v>
      </c>
      <c r="BR89" s="31">
        <v>1082854</v>
      </c>
      <c r="BS89" s="31">
        <v>1089579.3799999999</v>
      </c>
      <c r="BT89" s="31">
        <v>1096267.5</v>
      </c>
      <c r="BU89" s="31">
        <v>1102919.75</v>
      </c>
      <c r="BV89" s="31">
        <v>1109535.75</v>
      </c>
      <c r="BW89" s="31">
        <v>1116117.5</v>
      </c>
      <c r="BX89" s="31">
        <v>1122664.75</v>
      </c>
      <c r="BY89" s="31">
        <v>1129177.75</v>
      </c>
      <c r="BZ89" s="31">
        <v>1135660.5</v>
      </c>
      <c r="CA89" s="31">
        <v>1142110.25</v>
      </c>
      <c r="CB89" s="31">
        <v>1148530</v>
      </c>
      <c r="CC89" s="31">
        <v>1154917.3799999999</v>
      </c>
      <c r="CD89" s="31">
        <v>1161277.3799999999</v>
      </c>
      <c r="CE89" s="31">
        <v>1167609.1299999999</v>
      </c>
      <c r="CF89" s="31">
        <v>1173913.75</v>
      </c>
      <c r="CG89" s="31">
        <v>1180189</v>
      </c>
      <c r="CH89" s="31">
        <v>1186437.3799999999</v>
      </c>
      <c r="CI89" s="31">
        <v>1192657.5</v>
      </c>
      <c r="CJ89" s="31">
        <v>1198853.75</v>
      </c>
      <c r="CK89" s="31">
        <v>1205022.75</v>
      </c>
      <c r="CL89" s="31">
        <v>1211168.1299999999</v>
      </c>
      <c r="CM89" s="31">
        <v>1217289.6299999999</v>
      </c>
      <c r="CN89" s="31">
        <v>1223387.5</v>
      </c>
      <c r="CO89" s="31">
        <v>1229464.5</v>
      </c>
      <c r="CP89" s="31">
        <v>1235518.3799999999</v>
      </c>
      <c r="CQ89" s="31">
        <v>1241551.3799999999</v>
      </c>
      <c r="CR89" s="31">
        <v>1247567.25</v>
      </c>
      <c r="CS89" s="31">
        <v>1253562.3799999999</v>
      </c>
      <c r="CT89" s="31">
        <v>1259542</v>
      </c>
      <c r="CU89" s="31">
        <v>1265507.3799999999</v>
      </c>
      <c r="CV89" s="31">
        <v>1271456.8799999999</v>
      </c>
      <c r="CW89" s="31">
        <v>1277393.5</v>
      </c>
      <c r="CX89" s="31">
        <v>1283313.8799999999</v>
      </c>
    </row>
    <row r="90" spans="1:102" x14ac:dyDescent="0.25">
      <c r="A90" s="31" t="s">
        <v>2161</v>
      </c>
      <c r="B90" s="31">
        <v>2053952.63</v>
      </c>
      <c r="C90" s="31">
        <v>2129442.5</v>
      </c>
      <c r="D90" s="31">
        <v>2195975</v>
      </c>
      <c r="E90" s="31">
        <v>2255875</v>
      </c>
      <c r="F90" s="31">
        <v>2309889.75</v>
      </c>
      <c r="G90" s="31">
        <v>2358755</v>
      </c>
      <c r="H90" s="31">
        <v>2403130.75</v>
      </c>
      <c r="I90" s="31">
        <v>2443588.5</v>
      </c>
      <c r="J90" s="31">
        <v>2480623</v>
      </c>
      <c r="K90" s="31">
        <v>2514721.75</v>
      </c>
      <c r="L90" s="31">
        <v>2546348.5</v>
      </c>
      <c r="M90" s="31">
        <v>2575820.75</v>
      </c>
      <c r="N90" s="31">
        <v>2603398.75</v>
      </c>
      <c r="O90" s="31">
        <v>2629323</v>
      </c>
      <c r="P90" s="31">
        <v>2653782</v>
      </c>
      <c r="Q90" s="31">
        <v>2676946.75</v>
      </c>
      <c r="R90" s="31">
        <v>2698972.25</v>
      </c>
      <c r="S90" s="31">
        <v>2719975.75</v>
      </c>
      <c r="T90" s="31">
        <v>2740073.5</v>
      </c>
      <c r="U90" s="31">
        <v>2759350</v>
      </c>
      <c r="V90" s="31">
        <v>2777889</v>
      </c>
      <c r="W90" s="31">
        <v>2795758.75</v>
      </c>
      <c r="X90" s="31">
        <v>2813023</v>
      </c>
      <c r="Y90" s="31">
        <v>2829743</v>
      </c>
      <c r="Z90" s="31">
        <v>2845962.25</v>
      </c>
      <c r="AA90" s="31">
        <v>2861727.5</v>
      </c>
      <c r="AB90" s="31">
        <v>2877070</v>
      </c>
      <c r="AC90" s="31">
        <v>2892025.25</v>
      </c>
      <c r="AD90" s="31">
        <v>2906618</v>
      </c>
      <c r="AE90" s="31">
        <v>2920883.75</v>
      </c>
      <c r="AF90" s="31">
        <v>2934832</v>
      </c>
      <c r="AG90" s="31">
        <v>2948491.25</v>
      </c>
      <c r="AH90" s="31">
        <v>2961872.25</v>
      </c>
      <c r="AI90" s="31">
        <v>2974995.25</v>
      </c>
      <c r="AJ90" s="31">
        <v>2987876.5</v>
      </c>
      <c r="AK90" s="31">
        <v>3000528</v>
      </c>
      <c r="AL90" s="31">
        <v>3012965</v>
      </c>
      <c r="AM90" s="31">
        <v>3025205.75</v>
      </c>
      <c r="AN90" s="31">
        <v>3037255.75</v>
      </c>
      <c r="AO90" s="31">
        <v>3049124.75</v>
      </c>
      <c r="AP90" s="31">
        <v>3060829</v>
      </c>
      <c r="AQ90" s="31">
        <v>3072374.75</v>
      </c>
      <c r="AR90" s="31">
        <v>3083777.25</v>
      </c>
      <c r="AS90" s="31">
        <v>3095040.25</v>
      </c>
      <c r="AT90" s="31">
        <v>3106177.5</v>
      </c>
      <c r="AU90" s="31">
        <v>3117187.25</v>
      </c>
      <c r="AV90" s="31">
        <v>3128083.5</v>
      </c>
      <c r="AW90" s="31">
        <v>3138877</v>
      </c>
      <c r="AX90" s="31">
        <v>3149565.25</v>
      </c>
      <c r="AY90" s="31">
        <v>3160156</v>
      </c>
      <c r="AZ90" s="31">
        <v>3170645.25</v>
      </c>
      <c r="BA90" s="31">
        <v>3181043</v>
      </c>
      <c r="BB90" s="31">
        <v>3191352.75</v>
      </c>
      <c r="BC90" s="31">
        <v>3201577</v>
      </c>
      <c r="BD90" s="31">
        <v>3211713</v>
      </c>
      <c r="BE90" s="31">
        <v>3221778</v>
      </c>
      <c r="BF90" s="31">
        <v>3231762</v>
      </c>
      <c r="BG90" s="31">
        <v>3241679.25</v>
      </c>
      <c r="BH90" s="31">
        <v>3251530.25</v>
      </c>
      <c r="BI90" s="31">
        <v>3261316</v>
      </c>
      <c r="BJ90" s="31">
        <v>3271061.5</v>
      </c>
      <c r="BK90" s="31">
        <v>3280774.5</v>
      </c>
      <c r="BL90" s="31">
        <v>3290457.75</v>
      </c>
      <c r="BM90" s="31">
        <v>3300111.5</v>
      </c>
      <c r="BN90" s="31">
        <v>3309739.75</v>
      </c>
      <c r="BO90" s="31">
        <v>3319343.25</v>
      </c>
      <c r="BP90" s="31">
        <v>3328921</v>
      </c>
      <c r="BQ90" s="31">
        <v>3338477.5</v>
      </c>
      <c r="BR90" s="31">
        <v>3348017</v>
      </c>
      <c r="BS90" s="31">
        <v>3357538</v>
      </c>
      <c r="BT90" s="31">
        <v>3367036.75</v>
      </c>
      <c r="BU90" s="31">
        <v>3376524.25</v>
      </c>
      <c r="BV90" s="31">
        <v>3385993</v>
      </c>
      <c r="BW90" s="31">
        <v>3395450.75</v>
      </c>
      <c r="BX90" s="31">
        <v>3404898.5</v>
      </c>
      <c r="BY90" s="31">
        <v>3414336.75</v>
      </c>
      <c r="BZ90" s="31">
        <v>3423766.5</v>
      </c>
      <c r="CA90" s="31">
        <v>3433185.5</v>
      </c>
      <c r="CB90" s="31">
        <v>3442601.25</v>
      </c>
      <c r="CC90" s="31">
        <v>3452010.75</v>
      </c>
      <c r="CD90" s="31">
        <v>3461416.25</v>
      </c>
      <c r="CE90" s="31">
        <v>3470823</v>
      </c>
      <c r="CF90" s="31">
        <v>3480222</v>
      </c>
      <c r="CG90" s="31">
        <v>3489619.75</v>
      </c>
      <c r="CH90" s="31">
        <v>3499018.5</v>
      </c>
      <c r="CI90" s="31">
        <v>3508411.5</v>
      </c>
      <c r="CJ90" s="31">
        <v>3517798.75</v>
      </c>
      <c r="CK90" s="31">
        <v>3527188.75</v>
      </c>
      <c r="CL90" s="31">
        <v>3536574.25</v>
      </c>
      <c r="CM90" s="31">
        <v>3545964.75</v>
      </c>
      <c r="CN90" s="31">
        <v>3555354.25</v>
      </c>
      <c r="CO90" s="31">
        <v>3564754.25</v>
      </c>
      <c r="CP90" s="31">
        <v>3574152</v>
      </c>
      <c r="CQ90" s="31">
        <v>3583563.5</v>
      </c>
      <c r="CR90" s="31">
        <v>3592976.25</v>
      </c>
      <c r="CS90" s="31">
        <v>3602402.75</v>
      </c>
      <c r="CT90" s="31">
        <v>3611839.75</v>
      </c>
      <c r="CU90" s="31">
        <v>3621301.75</v>
      </c>
      <c r="CV90" s="31">
        <v>3630780.25</v>
      </c>
      <c r="CW90" s="31">
        <v>3640276.25</v>
      </c>
      <c r="CX90" s="31">
        <v>3649791.75</v>
      </c>
    </row>
    <row r="91" spans="1:102" x14ac:dyDescent="0.25">
      <c r="A91" s="31" t="s">
        <v>2162</v>
      </c>
      <c r="B91" s="31">
        <v>162272.57999999999</v>
      </c>
      <c r="C91" s="31">
        <v>166949.98000000001</v>
      </c>
      <c r="D91" s="31">
        <v>171416.45</v>
      </c>
      <c r="E91" s="31">
        <v>175794.94</v>
      </c>
      <c r="F91" s="31">
        <v>180096.05</v>
      </c>
      <c r="G91" s="31">
        <v>184334.41</v>
      </c>
      <c r="H91" s="31">
        <v>188522.03</v>
      </c>
      <c r="I91" s="31">
        <v>192669</v>
      </c>
      <c r="J91" s="31">
        <v>196783.88</v>
      </c>
      <c r="K91" s="31">
        <v>200877.52</v>
      </c>
      <c r="L91" s="31">
        <v>204963.88</v>
      </c>
      <c r="M91" s="31">
        <v>209048.02</v>
      </c>
      <c r="N91" s="31">
        <v>213134.92</v>
      </c>
      <c r="O91" s="31">
        <v>217227.73</v>
      </c>
      <c r="P91" s="31">
        <v>221330.3</v>
      </c>
      <c r="Q91" s="31">
        <v>225444.91</v>
      </c>
      <c r="R91" s="31">
        <v>229573.23</v>
      </c>
      <c r="S91" s="31">
        <v>233717.8</v>
      </c>
      <c r="T91" s="31">
        <v>237879.17</v>
      </c>
      <c r="U91" s="31">
        <v>242058.67</v>
      </c>
      <c r="V91" s="31">
        <v>246255.97</v>
      </c>
      <c r="W91" s="31">
        <v>250471.7</v>
      </c>
      <c r="X91" s="31">
        <v>254706.45</v>
      </c>
      <c r="Y91" s="31">
        <v>258960.36</v>
      </c>
      <c r="Z91" s="31">
        <v>263233.94</v>
      </c>
      <c r="AA91" s="31">
        <v>267526.38</v>
      </c>
      <c r="AB91" s="31">
        <v>271837.63</v>
      </c>
      <c r="AC91" s="31">
        <v>276167.5</v>
      </c>
      <c r="AD91" s="31">
        <v>280515.65999999997</v>
      </c>
      <c r="AE91" s="31">
        <v>284881.63</v>
      </c>
      <c r="AF91" s="31">
        <v>289265</v>
      </c>
      <c r="AG91" s="31">
        <v>293665.15999999997</v>
      </c>
      <c r="AH91" s="31">
        <v>298081.40999999997</v>
      </c>
      <c r="AI91" s="31">
        <v>302513.34000000003</v>
      </c>
      <c r="AJ91" s="31">
        <v>306960.44</v>
      </c>
      <c r="AK91" s="31">
        <v>311422</v>
      </c>
      <c r="AL91" s="31">
        <v>315897.78000000003</v>
      </c>
      <c r="AM91" s="31">
        <v>320386.78000000003</v>
      </c>
      <c r="AN91" s="31">
        <v>324889.09000000003</v>
      </c>
      <c r="AO91" s="31">
        <v>329403.5</v>
      </c>
      <c r="AP91" s="31">
        <v>333930.31</v>
      </c>
      <c r="AQ91" s="31">
        <v>338468.44</v>
      </c>
      <c r="AR91" s="31">
        <v>343017.66</v>
      </c>
      <c r="AS91" s="31">
        <v>347577.53</v>
      </c>
      <c r="AT91" s="31">
        <v>352147.72</v>
      </c>
      <c r="AU91" s="31">
        <v>356727.66</v>
      </c>
      <c r="AV91" s="31">
        <v>361316.84</v>
      </c>
      <c r="AW91" s="31">
        <v>365915</v>
      </c>
      <c r="AX91" s="31">
        <v>370521.53</v>
      </c>
      <c r="AY91" s="31">
        <v>375136</v>
      </c>
      <c r="AZ91" s="31">
        <v>379757.06</v>
      </c>
      <c r="BA91" s="31">
        <v>384384.97</v>
      </c>
      <c r="BB91" s="31">
        <v>389018.63</v>
      </c>
      <c r="BC91" s="31">
        <v>393657.88</v>
      </c>
      <c r="BD91" s="31">
        <v>398302.03</v>
      </c>
      <c r="BE91" s="31">
        <v>402950.5</v>
      </c>
      <c r="BF91" s="31">
        <v>407602.91</v>
      </c>
      <c r="BG91" s="31">
        <v>412259.03</v>
      </c>
      <c r="BH91" s="31">
        <v>416918.16</v>
      </c>
      <c r="BI91" s="31">
        <v>421580.16</v>
      </c>
      <c r="BJ91" s="31">
        <v>426247.28</v>
      </c>
      <c r="BK91" s="31">
        <v>430919.53</v>
      </c>
      <c r="BL91" s="31">
        <v>435597.25</v>
      </c>
      <c r="BM91" s="31">
        <v>440279.44</v>
      </c>
      <c r="BN91" s="31">
        <v>444966.28</v>
      </c>
      <c r="BO91" s="31">
        <v>449656.63</v>
      </c>
      <c r="BP91" s="31">
        <v>454350.25</v>
      </c>
      <c r="BQ91" s="31">
        <v>459047.13</v>
      </c>
      <c r="BR91" s="31">
        <v>463746.25</v>
      </c>
      <c r="BS91" s="31">
        <v>468448</v>
      </c>
      <c r="BT91" s="31">
        <v>473151.38</v>
      </c>
      <c r="BU91" s="31">
        <v>477856.5</v>
      </c>
      <c r="BV91" s="31">
        <v>482562.53</v>
      </c>
      <c r="BW91" s="31">
        <v>487269.31</v>
      </c>
      <c r="BX91" s="31">
        <v>491976.91</v>
      </c>
      <c r="BY91" s="31">
        <v>496684.22</v>
      </c>
      <c r="BZ91" s="31">
        <v>501391.81</v>
      </c>
      <c r="CA91" s="31">
        <v>506099.09</v>
      </c>
      <c r="CB91" s="31">
        <v>510805.88</v>
      </c>
      <c r="CC91" s="31">
        <v>515511.5</v>
      </c>
      <c r="CD91" s="31">
        <v>520215.72</v>
      </c>
      <c r="CE91" s="31">
        <v>524918.25</v>
      </c>
      <c r="CF91" s="31">
        <v>529619.63</v>
      </c>
      <c r="CG91" s="31">
        <v>534318.68999999994</v>
      </c>
      <c r="CH91" s="31">
        <v>539014.93999999994</v>
      </c>
      <c r="CI91" s="31">
        <v>543708.18999999994</v>
      </c>
      <c r="CJ91" s="31">
        <v>548397.68999999994</v>
      </c>
      <c r="CK91" s="31">
        <v>553084</v>
      </c>
      <c r="CL91" s="31">
        <v>557766.25</v>
      </c>
      <c r="CM91" s="31">
        <v>562445</v>
      </c>
      <c r="CN91" s="31">
        <v>567119.56000000006</v>
      </c>
      <c r="CO91" s="31">
        <v>571789.68999999994</v>
      </c>
      <c r="CP91" s="31">
        <v>576456.25</v>
      </c>
      <c r="CQ91" s="31">
        <v>581117.18999999994</v>
      </c>
      <c r="CR91" s="31">
        <v>585773.56000000006</v>
      </c>
      <c r="CS91" s="31">
        <v>590425.63</v>
      </c>
      <c r="CT91" s="31">
        <v>595073.25</v>
      </c>
      <c r="CU91" s="31">
        <v>599716.56000000006</v>
      </c>
      <c r="CV91" s="31">
        <v>604355</v>
      </c>
      <c r="CW91" s="31">
        <v>608989.06000000006</v>
      </c>
      <c r="CX91" s="31">
        <v>613617.88</v>
      </c>
    </row>
    <row r="92" spans="1:102" x14ac:dyDescent="0.25">
      <c r="A92" s="31" t="s">
        <v>2163</v>
      </c>
      <c r="B92" s="31">
        <v>12674.02</v>
      </c>
      <c r="C92" s="31">
        <v>15101.54</v>
      </c>
      <c r="D92" s="31">
        <v>17539.97</v>
      </c>
      <c r="E92" s="31">
        <v>19992.09</v>
      </c>
      <c r="F92" s="31">
        <v>22454.91</v>
      </c>
      <c r="G92" s="31">
        <v>24926.19</v>
      </c>
      <c r="H92" s="31">
        <v>27403.91</v>
      </c>
      <c r="I92" s="31">
        <v>29886.1</v>
      </c>
      <c r="J92" s="31">
        <v>32371.1</v>
      </c>
      <c r="K92" s="31">
        <v>34857.769999999997</v>
      </c>
      <c r="L92" s="31">
        <v>37345.980000000003</v>
      </c>
      <c r="M92" s="31">
        <v>39834.74</v>
      </c>
      <c r="N92" s="31">
        <v>42322.89</v>
      </c>
      <c r="O92" s="31">
        <v>44809.45</v>
      </c>
      <c r="P92" s="31">
        <v>47293.29</v>
      </c>
      <c r="Q92" s="31">
        <v>49773.26</v>
      </c>
      <c r="R92" s="31">
        <v>52248.29</v>
      </c>
      <c r="S92" s="31">
        <v>54717.15</v>
      </c>
      <c r="T92" s="31">
        <v>57178.63</v>
      </c>
      <c r="U92" s="31">
        <v>59631.46</v>
      </c>
      <c r="V92" s="31">
        <v>62074.19</v>
      </c>
      <c r="W92" s="31">
        <v>64505.38</v>
      </c>
      <c r="X92" s="31">
        <v>66923.759999999995</v>
      </c>
      <c r="Y92" s="31">
        <v>69327.990000000005</v>
      </c>
      <c r="Z92" s="31">
        <v>71716.59</v>
      </c>
      <c r="AA92" s="31">
        <v>74088.070000000007</v>
      </c>
      <c r="AB92" s="31">
        <v>76441.149999999994</v>
      </c>
      <c r="AC92" s="31">
        <v>78774.259999999995</v>
      </c>
      <c r="AD92" s="31">
        <v>81085.97</v>
      </c>
      <c r="AE92" s="31">
        <v>83374.880000000005</v>
      </c>
      <c r="AF92" s="31">
        <v>85639.62</v>
      </c>
      <c r="AG92" s="31">
        <v>87878.63</v>
      </c>
      <c r="AH92" s="31">
        <v>90090.58</v>
      </c>
      <c r="AI92" s="31">
        <v>92274.16</v>
      </c>
      <c r="AJ92" s="31">
        <v>94427.95</v>
      </c>
      <c r="AK92" s="31">
        <v>96550.65</v>
      </c>
      <c r="AL92" s="31">
        <v>98641.08</v>
      </c>
      <c r="AM92" s="31">
        <v>100698</v>
      </c>
      <c r="AN92" s="31">
        <v>102720.23</v>
      </c>
      <c r="AO92" s="31">
        <v>104706.58</v>
      </c>
      <c r="AP92" s="31">
        <v>106656.03</v>
      </c>
      <c r="AQ92" s="31">
        <v>108567.6</v>
      </c>
      <c r="AR92" s="31">
        <v>110440.2</v>
      </c>
      <c r="AS92" s="31">
        <v>112273.13</v>
      </c>
      <c r="AT92" s="31">
        <v>114065.27</v>
      </c>
      <c r="AU92" s="31">
        <v>115815.91</v>
      </c>
      <c r="AV92" s="31">
        <v>117524.38</v>
      </c>
      <c r="AW92" s="31">
        <v>119189.77</v>
      </c>
      <c r="AX92" s="31">
        <v>120811.61</v>
      </c>
      <c r="AY92" s="31">
        <v>122389</v>
      </c>
      <c r="AZ92" s="31">
        <v>123921.41</v>
      </c>
      <c r="BA92" s="31">
        <v>125408.29</v>
      </c>
      <c r="BB92" s="31">
        <v>126849.04</v>
      </c>
      <c r="BC92" s="31">
        <v>128243.27</v>
      </c>
      <c r="BD92" s="31">
        <v>129590.63</v>
      </c>
      <c r="BE92" s="31">
        <v>130890.5</v>
      </c>
      <c r="BF92" s="31">
        <v>132142.92000000001</v>
      </c>
      <c r="BG92" s="31">
        <v>133347.38</v>
      </c>
      <c r="BH92" s="31">
        <v>134503.82999999999</v>
      </c>
      <c r="BI92" s="31">
        <v>135612.14000000001</v>
      </c>
      <c r="BJ92" s="31">
        <v>136673.04999999999</v>
      </c>
      <c r="BK92" s="31">
        <v>137686.78</v>
      </c>
      <c r="BL92" s="31">
        <v>138653.32999999999</v>
      </c>
      <c r="BM92" s="31">
        <v>139572.70000000001</v>
      </c>
      <c r="BN92" s="31">
        <v>140444.88</v>
      </c>
      <c r="BO92" s="31">
        <v>141270.23000000001</v>
      </c>
      <c r="BP92" s="31">
        <v>142048.48000000001</v>
      </c>
      <c r="BQ92" s="31">
        <v>142780.13</v>
      </c>
      <c r="BR92" s="31">
        <v>143465.26999999999</v>
      </c>
      <c r="BS92" s="31">
        <v>144104.17000000001</v>
      </c>
      <c r="BT92" s="31">
        <v>144697.06</v>
      </c>
      <c r="BU92" s="31">
        <v>145244.25</v>
      </c>
      <c r="BV92" s="31">
        <v>145746.10999999999</v>
      </c>
      <c r="BW92" s="31">
        <v>146203.06</v>
      </c>
      <c r="BX92" s="31">
        <v>146615.34</v>
      </c>
      <c r="BY92" s="31">
        <v>146983.75</v>
      </c>
      <c r="BZ92" s="31">
        <v>147308.42000000001</v>
      </c>
      <c r="CA92" s="31">
        <v>147589.97</v>
      </c>
      <c r="CB92" s="31">
        <v>147828.79999999999</v>
      </c>
      <c r="CC92" s="31">
        <v>148025.60999999999</v>
      </c>
      <c r="CD92" s="31">
        <v>148180.78</v>
      </c>
      <c r="CE92" s="31">
        <v>148294.92000000001</v>
      </c>
      <c r="CF92" s="31">
        <v>148368.75</v>
      </c>
      <c r="CG92" s="31">
        <v>148402.79999999999</v>
      </c>
      <c r="CH92" s="31">
        <v>148397.56</v>
      </c>
      <c r="CI92" s="31">
        <v>148353.54999999999</v>
      </c>
      <c r="CJ92" s="31">
        <v>148271.51999999999</v>
      </c>
      <c r="CK92" s="31">
        <v>148152.10999999999</v>
      </c>
      <c r="CL92" s="31">
        <v>147996.19</v>
      </c>
      <c r="CM92" s="31">
        <v>147804.22</v>
      </c>
      <c r="CN92" s="31">
        <v>147576.98000000001</v>
      </c>
      <c r="CO92" s="31">
        <v>147315.16</v>
      </c>
      <c r="CP92" s="31">
        <v>147019.70000000001</v>
      </c>
      <c r="CQ92" s="31">
        <v>146691.04999999999</v>
      </c>
      <c r="CR92" s="31">
        <v>146329.97</v>
      </c>
      <c r="CS92" s="31">
        <v>145937.42000000001</v>
      </c>
      <c r="CT92" s="31">
        <v>145514.25</v>
      </c>
      <c r="CU92" s="31">
        <v>145061.29999999999</v>
      </c>
      <c r="CV92" s="31">
        <v>144579.04999999999</v>
      </c>
      <c r="CW92" s="31">
        <v>144068.48000000001</v>
      </c>
      <c r="CX92" s="31">
        <v>143530.13</v>
      </c>
    </row>
    <row r="93" spans="1:102" x14ac:dyDescent="0.25">
      <c r="A93" s="31" t="s">
        <v>2164</v>
      </c>
      <c r="B93" s="31">
        <v>95460.34</v>
      </c>
      <c r="C93" s="31">
        <v>96335.53</v>
      </c>
      <c r="D93" s="31">
        <v>96972.37</v>
      </c>
      <c r="E93" s="31">
        <v>97505.31</v>
      </c>
      <c r="F93" s="31">
        <v>97944.81</v>
      </c>
      <c r="G93" s="31">
        <v>98306.84</v>
      </c>
      <c r="H93" s="31">
        <v>98604.6</v>
      </c>
      <c r="I93" s="31">
        <v>98847.55</v>
      </c>
      <c r="J93" s="31">
        <v>99044.4</v>
      </c>
      <c r="K93" s="31">
        <v>99204.84</v>
      </c>
      <c r="L93" s="31">
        <v>99341.95</v>
      </c>
      <c r="M93" s="31">
        <v>99458.98</v>
      </c>
      <c r="N93" s="31">
        <v>99558.76</v>
      </c>
      <c r="O93" s="31">
        <v>99643.34</v>
      </c>
      <c r="P93" s="31">
        <v>99714.34</v>
      </c>
      <c r="Q93" s="31">
        <v>99772.3</v>
      </c>
      <c r="R93" s="31">
        <v>99817.96</v>
      </c>
      <c r="S93" s="31">
        <v>99851.45</v>
      </c>
      <c r="T93" s="31">
        <v>99872.85</v>
      </c>
      <c r="U93" s="31">
        <v>99881.63</v>
      </c>
      <c r="V93" s="31">
        <v>99876.6</v>
      </c>
      <c r="W93" s="31">
        <v>99857.04</v>
      </c>
      <c r="X93" s="31">
        <v>99822.84</v>
      </c>
      <c r="Y93" s="31">
        <v>99773.64</v>
      </c>
      <c r="Z93" s="31">
        <v>99708.74</v>
      </c>
      <c r="AA93" s="31">
        <v>99627.4</v>
      </c>
      <c r="AB93" s="31">
        <v>99529.19</v>
      </c>
      <c r="AC93" s="31">
        <v>99413.41</v>
      </c>
      <c r="AD93" s="31">
        <v>99279.63</v>
      </c>
      <c r="AE93" s="31">
        <v>99127.45</v>
      </c>
      <c r="AF93" s="31">
        <v>98956.41</v>
      </c>
      <c r="AG93" s="31">
        <v>98766.02</v>
      </c>
      <c r="AH93" s="31">
        <v>98555.93</v>
      </c>
      <c r="AI93" s="31">
        <v>98325.87</v>
      </c>
      <c r="AJ93" s="31">
        <v>98075.95</v>
      </c>
      <c r="AK93" s="31">
        <v>97805.73</v>
      </c>
      <c r="AL93" s="31">
        <v>97515.31</v>
      </c>
      <c r="AM93" s="31">
        <v>97204.75</v>
      </c>
      <c r="AN93" s="31">
        <v>96874.15</v>
      </c>
      <c r="AO93" s="31">
        <v>96523.59</v>
      </c>
      <c r="AP93" s="31">
        <v>96153.33</v>
      </c>
      <c r="AQ93" s="31">
        <v>95763.520000000004</v>
      </c>
      <c r="AR93" s="31">
        <v>95354.42</v>
      </c>
      <c r="AS93" s="31">
        <v>94926.53</v>
      </c>
      <c r="AT93" s="31">
        <v>94480.18</v>
      </c>
      <c r="AU93" s="31">
        <v>94015.57</v>
      </c>
      <c r="AV93" s="31">
        <v>93533.18</v>
      </c>
      <c r="AW93" s="31">
        <v>93033.42</v>
      </c>
      <c r="AX93" s="31">
        <v>92516.66</v>
      </c>
      <c r="AY93" s="31">
        <v>91983.19</v>
      </c>
      <c r="AZ93" s="31">
        <v>91433.1</v>
      </c>
      <c r="BA93" s="31">
        <v>90866.91</v>
      </c>
      <c r="BB93" s="31">
        <v>90284.96</v>
      </c>
      <c r="BC93" s="31">
        <v>89687.6</v>
      </c>
      <c r="BD93" s="31">
        <v>89075.54</v>
      </c>
      <c r="BE93" s="31">
        <v>88448.99</v>
      </c>
      <c r="BF93" s="31">
        <v>87808.56</v>
      </c>
      <c r="BG93" s="31">
        <v>87154.8</v>
      </c>
      <c r="BH93" s="31">
        <v>86488.2</v>
      </c>
      <c r="BI93" s="31">
        <v>85809.33</v>
      </c>
      <c r="BJ93" s="31">
        <v>85119.87</v>
      </c>
      <c r="BK93" s="31">
        <v>84420.53</v>
      </c>
      <c r="BL93" s="31">
        <v>83711.81</v>
      </c>
      <c r="BM93" s="31">
        <v>82994.11</v>
      </c>
      <c r="BN93" s="31">
        <v>82267.8</v>
      </c>
      <c r="BO93" s="31">
        <v>81533.45</v>
      </c>
      <c r="BP93" s="31">
        <v>80791.38</v>
      </c>
      <c r="BQ93" s="31">
        <v>80042.06</v>
      </c>
      <c r="BR93" s="31">
        <v>79286.02</v>
      </c>
      <c r="BS93" s="31">
        <v>78523.64</v>
      </c>
      <c r="BT93" s="31">
        <v>77755.38</v>
      </c>
      <c r="BU93" s="31">
        <v>76981.63</v>
      </c>
      <c r="BV93" s="31">
        <v>76202.880000000005</v>
      </c>
      <c r="BW93" s="31">
        <v>75419.53</v>
      </c>
      <c r="BX93" s="31">
        <v>74632.09</v>
      </c>
      <c r="BY93" s="31">
        <v>73841.06</v>
      </c>
      <c r="BZ93" s="31">
        <v>73046.75</v>
      </c>
      <c r="CA93" s="31">
        <v>72249.72</v>
      </c>
      <c r="CB93" s="31">
        <v>71450.2</v>
      </c>
      <c r="CC93" s="31">
        <v>70648.649999999994</v>
      </c>
      <c r="CD93" s="31">
        <v>69845.47</v>
      </c>
      <c r="CE93" s="31">
        <v>69041.08</v>
      </c>
      <c r="CF93" s="31">
        <v>68235.820000000007</v>
      </c>
      <c r="CG93" s="31">
        <v>67429.899999999994</v>
      </c>
      <c r="CH93" s="31">
        <v>66623.600000000006</v>
      </c>
      <c r="CI93" s="31">
        <v>65817.27</v>
      </c>
      <c r="CJ93" s="31">
        <v>65011.17</v>
      </c>
      <c r="CK93" s="31">
        <v>64205.74</v>
      </c>
      <c r="CL93" s="31">
        <v>63401.25</v>
      </c>
      <c r="CM93" s="31">
        <v>62598.16</v>
      </c>
      <c r="CN93" s="31">
        <v>61796.63</v>
      </c>
      <c r="CO93" s="31">
        <v>60997.13</v>
      </c>
      <c r="CP93" s="31">
        <v>60199.85</v>
      </c>
      <c r="CQ93" s="31">
        <v>59405.05</v>
      </c>
      <c r="CR93" s="31">
        <v>58613.09</v>
      </c>
      <c r="CS93" s="31">
        <v>57824.32</v>
      </c>
      <c r="CT93" s="31">
        <v>57039.12</v>
      </c>
      <c r="CU93" s="31">
        <v>56257.73</v>
      </c>
      <c r="CV93" s="31">
        <v>55480.27</v>
      </c>
      <c r="CW93" s="31">
        <v>54707.03</v>
      </c>
      <c r="CX93" s="31">
        <v>53938.15</v>
      </c>
    </row>
    <row r="94" spans="1:102" x14ac:dyDescent="0.25">
      <c r="A94" s="31" t="s">
        <v>2165</v>
      </c>
      <c r="B94" s="31">
        <v>1133306.5</v>
      </c>
      <c r="C94" s="31">
        <v>1146310</v>
      </c>
      <c r="D94" s="31">
        <v>1157800.25</v>
      </c>
      <c r="E94" s="31">
        <v>1168629.75</v>
      </c>
      <c r="F94" s="31">
        <v>1178859.6299999999</v>
      </c>
      <c r="G94" s="31">
        <v>1188570.6299999999</v>
      </c>
      <c r="H94" s="31">
        <v>1197833.75</v>
      </c>
      <c r="I94" s="31">
        <v>1206711</v>
      </c>
      <c r="J94" s="31">
        <v>1215257</v>
      </c>
      <c r="K94" s="31">
        <v>1223532.6299999999</v>
      </c>
      <c r="L94" s="31">
        <v>1231622.75</v>
      </c>
      <c r="M94" s="31">
        <v>1239558.75</v>
      </c>
      <c r="N94" s="31">
        <v>1247364.5</v>
      </c>
      <c r="O94" s="31">
        <v>1255060.6299999999</v>
      </c>
      <c r="P94" s="31">
        <v>1262662.75</v>
      </c>
      <c r="Q94" s="31">
        <v>1270186.5</v>
      </c>
      <c r="R94" s="31">
        <v>1277644.25</v>
      </c>
      <c r="S94" s="31">
        <v>1285043.3799999999</v>
      </c>
      <c r="T94" s="31">
        <v>1292393.25</v>
      </c>
      <c r="U94" s="31">
        <v>1299700.1299999999</v>
      </c>
      <c r="V94" s="31">
        <v>1306964.3799999999</v>
      </c>
      <c r="W94" s="31">
        <v>1314189.6299999999</v>
      </c>
      <c r="X94" s="31">
        <v>1321382</v>
      </c>
      <c r="Y94" s="31">
        <v>1328545.25</v>
      </c>
      <c r="Z94" s="31">
        <v>1335681</v>
      </c>
      <c r="AA94" s="31">
        <v>1342790.5</v>
      </c>
      <c r="AB94" s="31">
        <v>1349876.75</v>
      </c>
      <c r="AC94" s="31">
        <v>1356939.38</v>
      </c>
      <c r="AD94" s="31">
        <v>1363978</v>
      </c>
      <c r="AE94" s="31">
        <v>1370996.75</v>
      </c>
      <c r="AF94" s="31">
        <v>1377994</v>
      </c>
      <c r="AG94" s="31">
        <v>1384970.88</v>
      </c>
      <c r="AH94" s="31">
        <v>1391925.5</v>
      </c>
      <c r="AI94" s="31">
        <v>1398859.63</v>
      </c>
      <c r="AJ94" s="31">
        <v>1405773</v>
      </c>
      <c r="AK94" s="31">
        <v>1412668</v>
      </c>
      <c r="AL94" s="31">
        <v>1419542.5</v>
      </c>
      <c r="AM94" s="31">
        <v>1426399.13</v>
      </c>
      <c r="AN94" s="31">
        <v>1433237.5</v>
      </c>
      <c r="AO94" s="31">
        <v>1440060.13</v>
      </c>
      <c r="AP94" s="31">
        <v>1446865.88</v>
      </c>
      <c r="AQ94" s="31">
        <v>1453656.25</v>
      </c>
      <c r="AR94" s="31">
        <v>1460433.25</v>
      </c>
      <c r="AS94" s="31">
        <v>1467195.63</v>
      </c>
      <c r="AT94" s="31">
        <v>1473946</v>
      </c>
      <c r="AU94" s="31">
        <v>1480684.88</v>
      </c>
      <c r="AV94" s="31">
        <v>1487412.75</v>
      </c>
      <c r="AW94" s="31">
        <v>1494129.63</v>
      </c>
      <c r="AX94" s="31">
        <v>1500838.5</v>
      </c>
      <c r="AY94" s="31">
        <v>1507536.88</v>
      </c>
      <c r="AZ94" s="31">
        <v>1514225.63</v>
      </c>
      <c r="BA94" s="31">
        <v>1520903.25</v>
      </c>
      <c r="BB94" s="31">
        <v>1527572.5</v>
      </c>
      <c r="BC94" s="31">
        <v>1534230.63</v>
      </c>
      <c r="BD94" s="31">
        <v>1540880.13</v>
      </c>
      <c r="BE94" s="31">
        <v>1547521.25</v>
      </c>
      <c r="BF94" s="31">
        <v>1554153.75</v>
      </c>
      <c r="BG94" s="31">
        <v>1560778.63</v>
      </c>
      <c r="BH94" s="31">
        <v>1567395.75</v>
      </c>
      <c r="BI94" s="31">
        <v>1574006.63</v>
      </c>
      <c r="BJ94" s="31">
        <v>1580620.5</v>
      </c>
      <c r="BK94" s="31">
        <v>1587243.13</v>
      </c>
      <c r="BL94" s="31">
        <v>1593872.5</v>
      </c>
      <c r="BM94" s="31">
        <v>1600509.25</v>
      </c>
      <c r="BN94" s="31">
        <v>1607154.25</v>
      </c>
      <c r="BO94" s="31">
        <v>1613806.5</v>
      </c>
      <c r="BP94" s="31">
        <v>1620465.88</v>
      </c>
      <c r="BQ94" s="31">
        <v>1627133.25</v>
      </c>
      <c r="BR94" s="31">
        <v>1633808</v>
      </c>
      <c r="BS94" s="31">
        <v>1640491.25</v>
      </c>
      <c r="BT94" s="31">
        <v>1647181.5</v>
      </c>
      <c r="BU94" s="31">
        <v>1653880.5</v>
      </c>
      <c r="BV94" s="31">
        <v>1660587.25</v>
      </c>
      <c r="BW94" s="31">
        <v>1667301.38</v>
      </c>
      <c r="BX94" s="31">
        <v>1674024.63</v>
      </c>
      <c r="BY94" s="31">
        <v>1680757.25</v>
      </c>
      <c r="BZ94" s="31">
        <v>1687496.88</v>
      </c>
      <c r="CA94" s="31">
        <v>1694246.88</v>
      </c>
      <c r="CB94" s="31">
        <v>1701004.75</v>
      </c>
      <c r="CC94" s="31">
        <v>1707773.13</v>
      </c>
      <c r="CD94" s="31">
        <v>1714548.38</v>
      </c>
      <c r="CE94" s="31">
        <v>1721334.13</v>
      </c>
      <c r="CF94" s="31">
        <v>1728128.75</v>
      </c>
      <c r="CG94" s="31">
        <v>1734932.25</v>
      </c>
      <c r="CH94" s="31">
        <v>1741743.5</v>
      </c>
      <c r="CI94" s="31">
        <v>1748561.25</v>
      </c>
      <c r="CJ94" s="31">
        <v>1755386.8799999999</v>
      </c>
      <c r="CK94" s="31">
        <v>1762221.63</v>
      </c>
      <c r="CL94" s="31">
        <v>1769061</v>
      </c>
      <c r="CM94" s="31">
        <v>1775912.63</v>
      </c>
      <c r="CN94" s="31">
        <v>1782770.75</v>
      </c>
      <c r="CO94" s="31">
        <v>1789638.25</v>
      </c>
      <c r="CP94" s="31">
        <v>1796513.88</v>
      </c>
      <c r="CQ94" s="31">
        <v>1803398.13</v>
      </c>
      <c r="CR94" s="31">
        <v>1810292</v>
      </c>
      <c r="CS94" s="31">
        <v>1817195.25</v>
      </c>
      <c r="CT94" s="31">
        <v>1824112</v>
      </c>
      <c r="CU94" s="31">
        <v>1831040.88</v>
      </c>
      <c r="CV94" s="31">
        <v>1837982.13</v>
      </c>
      <c r="CW94" s="31">
        <v>1844933.63</v>
      </c>
      <c r="CX94" s="31">
        <v>1851898.8799999999</v>
      </c>
    </row>
    <row r="95" spans="1:102" x14ac:dyDescent="0.25">
      <c r="A95" s="31" t="s">
        <v>2166</v>
      </c>
      <c r="B95" s="31">
        <v>25081.31</v>
      </c>
      <c r="C95" s="31">
        <v>26788.66</v>
      </c>
      <c r="D95" s="31">
        <v>28475.78</v>
      </c>
      <c r="E95" s="31">
        <v>30156.1</v>
      </c>
      <c r="F95" s="31">
        <v>31827.96</v>
      </c>
      <c r="G95" s="31">
        <v>33490.82</v>
      </c>
      <c r="H95" s="31">
        <v>35144.17</v>
      </c>
      <c r="I95" s="31">
        <v>36787.449999999997</v>
      </c>
      <c r="J95" s="31">
        <v>38420.300000000003</v>
      </c>
      <c r="K95" s="31">
        <v>40042.76</v>
      </c>
      <c r="L95" s="31">
        <v>41655.980000000003</v>
      </c>
      <c r="M95" s="31">
        <v>43259.83</v>
      </c>
      <c r="N95" s="31">
        <v>44853.93</v>
      </c>
      <c r="O95" s="31">
        <v>46438.06</v>
      </c>
      <c r="P95" s="31">
        <v>48011.88</v>
      </c>
      <c r="Q95" s="31">
        <v>49575.02</v>
      </c>
      <c r="R95" s="31">
        <v>51126.95</v>
      </c>
      <c r="S95" s="31">
        <v>52667.27</v>
      </c>
      <c r="T95" s="31">
        <v>54195.39</v>
      </c>
      <c r="U95" s="31">
        <v>55710.74</v>
      </c>
      <c r="V95" s="31">
        <v>57212.56</v>
      </c>
      <c r="W95" s="31">
        <v>58700.1</v>
      </c>
      <c r="X95" s="31">
        <v>60172.72</v>
      </c>
      <c r="Y95" s="31">
        <v>61629.69</v>
      </c>
      <c r="Z95" s="31">
        <v>63070.3</v>
      </c>
      <c r="AA95" s="31">
        <v>64493.79</v>
      </c>
      <c r="AB95" s="31">
        <v>65899.350000000006</v>
      </c>
      <c r="AC95" s="31">
        <v>67286.27</v>
      </c>
      <c r="AD95" s="31">
        <v>68653.69</v>
      </c>
      <c r="AE95" s="31">
        <v>70000.929999999993</v>
      </c>
      <c r="AF95" s="31">
        <v>71327.3</v>
      </c>
      <c r="AG95" s="31">
        <v>72631.94</v>
      </c>
      <c r="AH95" s="31">
        <v>73914.09</v>
      </c>
      <c r="AI95" s="31">
        <v>75173.240000000005</v>
      </c>
      <c r="AJ95" s="31">
        <v>76408.66</v>
      </c>
      <c r="AK95" s="31">
        <v>77619.53</v>
      </c>
      <c r="AL95" s="31">
        <v>78805.399999999994</v>
      </c>
      <c r="AM95" s="31">
        <v>79965.52</v>
      </c>
      <c r="AN95" s="31">
        <v>81099.360000000001</v>
      </c>
      <c r="AO95" s="31">
        <v>82206.41</v>
      </c>
      <c r="AP95" s="31">
        <v>83286.09</v>
      </c>
      <c r="AQ95" s="31">
        <v>84337.95</v>
      </c>
      <c r="AR95" s="31">
        <v>85361.5</v>
      </c>
      <c r="AS95" s="31">
        <v>86356.479999999996</v>
      </c>
      <c r="AT95" s="31">
        <v>87322.34</v>
      </c>
      <c r="AU95" s="31">
        <v>88258.83</v>
      </c>
      <c r="AV95" s="31">
        <v>89165.55</v>
      </c>
      <c r="AW95" s="31">
        <v>90042.32</v>
      </c>
      <c r="AX95" s="31">
        <v>90888.74</v>
      </c>
      <c r="AY95" s="31">
        <v>91704.66</v>
      </c>
      <c r="AZ95" s="31">
        <v>92489.82</v>
      </c>
      <c r="BA95" s="31">
        <v>93244.12</v>
      </c>
      <c r="BB95" s="31">
        <v>93967.33</v>
      </c>
      <c r="BC95" s="31">
        <v>94659.35</v>
      </c>
      <c r="BD95" s="31">
        <v>95320.01</v>
      </c>
      <c r="BE95" s="31">
        <v>95949.41</v>
      </c>
      <c r="BF95" s="31">
        <v>96547.35</v>
      </c>
      <c r="BG95" s="31">
        <v>97113.96</v>
      </c>
      <c r="BH95" s="31">
        <v>97649.17</v>
      </c>
      <c r="BI95" s="31">
        <v>98153.12</v>
      </c>
      <c r="BJ95" s="31">
        <v>98626.53</v>
      </c>
      <c r="BK95" s="31">
        <v>99069.92</v>
      </c>
      <c r="BL95" s="31">
        <v>99483.25</v>
      </c>
      <c r="BM95" s="31">
        <v>99866.73</v>
      </c>
      <c r="BN95" s="31">
        <v>100220.4</v>
      </c>
      <c r="BO95" s="31">
        <v>100544.59</v>
      </c>
      <c r="BP95" s="31">
        <v>100839.43</v>
      </c>
      <c r="BQ95" s="31">
        <v>101105.23</v>
      </c>
      <c r="BR95" s="31">
        <v>101342.08</v>
      </c>
      <c r="BS95" s="31">
        <v>101550.39999999999</v>
      </c>
      <c r="BT95" s="31">
        <v>101730.39</v>
      </c>
      <c r="BU95" s="31">
        <v>101882.54</v>
      </c>
      <c r="BV95" s="31">
        <v>102006.82</v>
      </c>
      <c r="BW95" s="31">
        <v>102103.84</v>
      </c>
      <c r="BX95" s="31">
        <v>102173.95</v>
      </c>
      <c r="BY95" s="31">
        <v>102217.38</v>
      </c>
      <c r="BZ95" s="31">
        <v>102234.52</v>
      </c>
      <c r="CA95" s="31">
        <v>102225.92</v>
      </c>
      <c r="CB95" s="31">
        <v>102191.89</v>
      </c>
      <c r="CC95" s="31">
        <v>102132.79</v>
      </c>
      <c r="CD95" s="31">
        <v>102049.08</v>
      </c>
      <c r="CE95" s="31">
        <v>101941.15</v>
      </c>
      <c r="CF95" s="31">
        <v>101809.54</v>
      </c>
      <c r="CG95" s="31">
        <v>101654.64</v>
      </c>
      <c r="CH95" s="31">
        <v>101476.77</v>
      </c>
      <c r="CI95" s="31">
        <v>101276.48</v>
      </c>
      <c r="CJ95" s="31">
        <v>101054.11</v>
      </c>
      <c r="CK95" s="31">
        <v>100810.23</v>
      </c>
      <c r="CL95" s="31">
        <v>100545.31</v>
      </c>
      <c r="CM95" s="31">
        <v>100259.8</v>
      </c>
      <c r="CN95" s="31">
        <v>99954.26</v>
      </c>
      <c r="CO95" s="31">
        <v>99629.13</v>
      </c>
      <c r="CP95" s="31">
        <v>99284.89</v>
      </c>
      <c r="CQ95" s="31">
        <v>98921.97</v>
      </c>
      <c r="CR95" s="31">
        <v>98540.91</v>
      </c>
      <c r="CS95" s="31">
        <v>98142.32</v>
      </c>
      <c r="CT95" s="31">
        <v>97726.6</v>
      </c>
      <c r="CU95" s="31">
        <v>97294.3</v>
      </c>
      <c r="CV95" s="31">
        <v>96845.97</v>
      </c>
      <c r="CW95" s="31">
        <v>96381.88</v>
      </c>
      <c r="CX95" s="31">
        <v>95902.720000000001</v>
      </c>
    </row>
    <row r="96" spans="1:102" x14ac:dyDescent="0.25">
      <c r="A96" s="31" t="s">
        <v>2167</v>
      </c>
      <c r="B96" s="31">
        <v>68810.03</v>
      </c>
      <c r="C96" s="31">
        <v>69277.33</v>
      </c>
      <c r="D96" s="31">
        <v>69565.42</v>
      </c>
      <c r="E96" s="31">
        <v>69774.539999999994</v>
      </c>
      <c r="F96" s="31">
        <v>69918.649999999994</v>
      </c>
      <c r="G96" s="31">
        <v>70012.259999999995</v>
      </c>
      <c r="H96" s="31">
        <v>70065.34</v>
      </c>
      <c r="I96" s="31">
        <v>70084.509999999995</v>
      </c>
      <c r="J96" s="31">
        <v>70075.78</v>
      </c>
      <c r="K96" s="31">
        <v>70045.33</v>
      </c>
      <c r="L96" s="31">
        <v>70002.05</v>
      </c>
      <c r="M96" s="31">
        <v>69948.23</v>
      </c>
      <c r="N96" s="31">
        <v>69885.36</v>
      </c>
      <c r="O96" s="31">
        <v>69814.94</v>
      </c>
      <c r="P96" s="31">
        <v>69737.570000000007</v>
      </c>
      <c r="Q96" s="31">
        <v>69653.740000000005</v>
      </c>
      <c r="R96" s="31">
        <v>69563.66</v>
      </c>
      <c r="S96" s="31">
        <v>69467.27</v>
      </c>
      <c r="T96" s="31">
        <v>69364.5</v>
      </c>
      <c r="U96" s="31">
        <v>69254.880000000005</v>
      </c>
      <c r="V96" s="31">
        <v>69137.289999999994</v>
      </c>
      <c r="W96" s="31">
        <v>69011.13</v>
      </c>
      <c r="X96" s="31">
        <v>68876.160000000003</v>
      </c>
      <c r="Y96" s="31">
        <v>68732.03</v>
      </c>
      <c r="Z96" s="31">
        <v>68578.210000000006</v>
      </c>
      <c r="AA96" s="31">
        <v>68414.36</v>
      </c>
      <c r="AB96" s="31">
        <v>68239.929999999993</v>
      </c>
      <c r="AC96" s="31">
        <v>68054.570000000007</v>
      </c>
      <c r="AD96" s="31">
        <v>67857.990000000005</v>
      </c>
      <c r="AE96" s="31">
        <v>67649.929999999993</v>
      </c>
      <c r="AF96" s="31">
        <v>67430.11</v>
      </c>
      <c r="AG96" s="31">
        <v>67198.460000000006</v>
      </c>
      <c r="AH96" s="31">
        <v>66954.759999999995</v>
      </c>
      <c r="AI96" s="31">
        <v>66698.92</v>
      </c>
      <c r="AJ96" s="31">
        <v>66430.89</v>
      </c>
      <c r="AK96" s="31">
        <v>66150.66</v>
      </c>
      <c r="AL96" s="31">
        <v>65858.14</v>
      </c>
      <c r="AM96" s="31">
        <v>65553.53</v>
      </c>
      <c r="AN96" s="31">
        <v>65236.75</v>
      </c>
      <c r="AO96" s="31">
        <v>64908</v>
      </c>
      <c r="AP96" s="31">
        <v>64567.46</v>
      </c>
      <c r="AQ96" s="31">
        <v>64215.23</v>
      </c>
      <c r="AR96" s="31">
        <v>63851.64</v>
      </c>
      <c r="AS96" s="31">
        <v>63476.86</v>
      </c>
      <c r="AT96" s="31">
        <v>63091.24</v>
      </c>
      <c r="AU96" s="31">
        <v>62694.95</v>
      </c>
      <c r="AV96" s="31">
        <v>62288.34</v>
      </c>
      <c r="AW96" s="31">
        <v>61871.71</v>
      </c>
      <c r="AX96" s="31">
        <v>61445.29</v>
      </c>
      <c r="AY96" s="31">
        <v>61009.47</v>
      </c>
      <c r="AZ96" s="31">
        <v>60564.480000000003</v>
      </c>
      <c r="BA96" s="31">
        <v>60110.63</v>
      </c>
      <c r="BB96" s="31">
        <v>59648.19</v>
      </c>
      <c r="BC96" s="31">
        <v>59177.48</v>
      </c>
      <c r="BD96" s="31">
        <v>58698.86</v>
      </c>
      <c r="BE96" s="31">
        <v>58212.59</v>
      </c>
      <c r="BF96" s="31">
        <v>57719.1</v>
      </c>
      <c r="BG96" s="31">
        <v>57218.66</v>
      </c>
      <c r="BH96" s="31">
        <v>56711.65</v>
      </c>
      <c r="BI96" s="31">
        <v>56198.400000000001</v>
      </c>
      <c r="BJ96" s="31">
        <v>55680.19</v>
      </c>
      <c r="BK96" s="31">
        <v>55157.55</v>
      </c>
      <c r="BL96" s="31">
        <v>54630.68</v>
      </c>
      <c r="BM96" s="31">
        <v>54099.88</v>
      </c>
      <c r="BN96" s="31">
        <v>53565.39</v>
      </c>
      <c r="BO96" s="31">
        <v>53027.54</v>
      </c>
      <c r="BP96" s="31">
        <v>52486.6</v>
      </c>
      <c r="BQ96" s="31">
        <v>51942.76</v>
      </c>
      <c r="BR96" s="31">
        <v>51396.43</v>
      </c>
      <c r="BS96" s="31">
        <v>50847.77</v>
      </c>
      <c r="BT96" s="31">
        <v>50297.09</v>
      </c>
      <c r="BU96" s="31">
        <v>49744.639999999999</v>
      </c>
      <c r="BV96" s="31">
        <v>49190.75</v>
      </c>
      <c r="BW96" s="31">
        <v>48635.57</v>
      </c>
      <c r="BX96" s="31">
        <v>48079.51</v>
      </c>
      <c r="BY96" s="31">
        <v>47522.77</v>
      </c>
      <c r="BZ96" s="31">
        <v>46965.599999999999</v>
      </c>
      <c r="CA96" s="31">
        <v>46408.29</v>
      </c>
      <c r="CB96" s="31">
        <v>45851.07</v>
      </c>
      <c r="CC96" s="31">
        <v>45294.1</v>
      </c>
      <c r="CD96" s="31">
        <v>44737.65</v>
      </c>
      <c r="CE96" s="31">
        <v>44181.93</v>
      </c>
      <c r="CF96" s="31">
        <v>43627.22</v>
      </c>
      <c r="CG96" s="31">
        <v>43073.57</v>
      </c>
      <c r="CH96" s="31">
        <v>42521.16</v>
      </c>
      <c r="CI96" s="31">
        <v>41970.17</v>
      </c>
      <c r="CJ96" s="31">
        <v>41420.82</v>
      </c>
      <c r="CK96" s="31">
        <v>40873.22</v>
      </c>
      <c r="CL96" s="31">
        <v>40327.660000000003</v>
      </c>
      <c r="CM96" s="31">
        <v>39784.339999999997</v>
      </c>
      <c r="CN96" s="31">
        <v>39243.4</v>
      </c>
      <c r="CO96" s="31">
        <v>38704.959999999999</v>
      </c>
      <c r="CP96" s="31">
        <v>38169.269999999997</v>
      </c>
      <c r="CQ96" s="31">
        <v>37636.47</v>
      </c>
      <c r="CR96" s="31">
        <v>37106.620000000003</v>
      </c>
      <c r="CS96" s="31">
        <v>36580.01</v>
      </c>
      <c r="CT96" s="31">
        <v>36056.74</v>
      </c>
      <c r="CU96" s="31">
        <v>35536.949999999997</v>
      </c>
      <c r="CV96" s="31">
        <v>35020.75</v>
      </c>
      <c r="CW96" s="31">
        <v>34508.25</v>
      </c>
      <c r="CX96" s="31">
        <v>33999.49</v>
      </c>
    </row>
    <row r="97" spans="1:102" x14ac:dyDescent="0.25">
      <c r="A97" s="31" t="s">
        <v>2168</v>
      </c>
      <c r="B97" s="31">
        <v>23041.86</v>
      </c>
      <c r="C97" s="31">
        <v>25612.17</v>
      </c>
      <c r="D97" s="31">
        <v>28196.16</v>
      </c>
      <c r="E97" s="31">
        <v>30807.279999999999</v>
      </c>
      <c r="F97" s="31">
        <v>33444.730000000003</v>
      </c>
      <c r="G97" s="31">
        <v>36107.89</v>
      </c>
      <c r="H97" s="31">
        <v>38795.99</v>
      </c>
      <c r="I97" s="31">
        <v>41507.96</v>
      </c>
      <c r="J97" s="31">
        <v>44243</v>
      </c>
      <c r="K97" s="31">
        <v>47000.71</v>
      </c>
      <c r="L97" s="31">
        <v>49782.34</v>
      </c>
      <c r="M97" s="31">
        <v>52587.63</v>
      </c>
      <c r="N97" s="31">
        <v>55416.34</v>
      </c>
      <c r="O97" s="31">
        <v>58268.27</v>
      </c>
      <c r="P97" s="31">
        <v>61143.41</v>
      </c>
      <c r="Q97" s="31">
        <v>64041.68</v>
      </c>
      <c r="R97" s="31">
        <v>66963.039999999994</v>
      </c>
      <c r="S97" s="31">
        <v>69907.41</v>
      </c>
      <c r="T97" s="31">
        <v>72874.92</v>
      </c>
      <c r="U97" s="31">
        <v>75865.460000000006</v>
      </c>
      <c r="V97" s="31">
        <v>78878.63</v>
      </c>
      <c r="W97" s="31">
        <v>81914.45</v>
      </c>
      <c r="X97" s="31">
        <v>84972.84</v>
      </c>
      <c r="Y97" s="31">
        <v>88053.75</v>
      </c>
      <c r="Z97" s="31">
        <v>91157.11</v>
      </c>
      <c r="AA97" s="31">
        <v>94282.74</v>
      </c>
      <c r="AB97" s="31">
        <v>97430.43</v>
      </c>
      <c r="AC97" s="31">
        <v>100599.91</v>
      </c>
      <c r="AD97" s="31">
        <v>103791.12</v>
      </c>
      <c r="AE97" s="31">
        <v>107003.77</v>
      </c>
      <c r="AF97" s="31">
        <v>110237.64</v>
      </c>
      <c r="AG97" s="31">
        <v>113492.31</v>
      </c>
      <c r="AH97" s="31">
        <v>116767.61</v>
      </c>
      <c r="AI97" s="31">
        <v>120063.19</v>
      </c>
      <c r="AJ97" s="31">
        <v>123378.68</v>
      </c>
      <c r="AK97" s="31">
        <v>126713.89</v>
      </c>
      <c r="AL97" s="31">
        <v>130068.37</v>
      </c>
      <c r="AM97" s="31">
        <v>133441.85999999999</v>
      </c>
      <c r="AN97" s="31">
        <v>136833.75</v>
      </c>
      <c r="AO97" s="31">
        <v>140243.79999999999</v>
      </c>
      <c r="AP97" s="31">
        <v>143671.66</v>
      </c>
      <c r="AQ97" s="31">
        <v>147116.85999999999</v>
      </c>
      <c r="AR97" s="31">
        <v>150579.19</v>
      </c>
      <c r="AS97" s="31">
        <v>154058.10999999999</v>
      </c>
      <c r="AT97" s="31">
        <v>157553.34</v>
      </c>
      <c r="AU97" s="31">
        <v>161064.5</v>
      </c>
      <c r="AV97" s="31">
        <v>164590.92000000001</v>
      </c>
      <c r="AW97" s="31">
        <v>168132.5</v>
      </c>
      <c r="AX97" s="31">
        <v>171688.7</v>
      </c>
      <c r="AY97" s="31">
        <v>175259</v>
      </c>
      <c r="AZ97" s="31">
        <v>178843.02</v>
      </c>
      <c r="BA97" s="31">
        <v>182440.2</v>
      </c>
      <c r="BB97" s="31">
        <v>186050.16</v>
      </c>
      <c r="BC97" s="31">
        <v>189672.34</v>
      </c>
      <c r="BD97" s="31">
        <v>193306.2</v>
      </c>
      <c r="BE97" s="31">
        <v>196951.36</v>
      </c>
      <c r="BF97" s="31">
        <v>200607.33</v>
      </c>
      <c r="BG97" s="31">
        <v>204273.63</v>
      </c>
      <c r="BH97" s="31">
        <v>207949.69</v>
      </c>
      <c r="BI97" s="31">
        <v>211635.14</v>
      </c>
      <c r="BJ97" s="31">
        <v>215331.25</v>
      </c>
      <c r="BK97" s="31">
        <v>219037.61</v>
      </c>
      <c r="BL97" s="31">
        <v>222754.38</v>
      </c>
      <c r="BM97" s="31">
        <v>226480.67</v>
      </c>
      <c r="BN97" s="31">
        <v>230216.05</v>
      </c>
      <c r="BO97" s="31">
        <v>233960.44</v>
      </c>
      <c r="BP97" s="31">
        <v>237713.02</v>
      </c>
      <c r="BQ97" s="31">
        <v>241473.36</v>
      </c>
      <c r="BR97" s="31">
        <v>245241.42</v>
      </c>
      <c r="BS97" s="31">
        <v>249016.34</v>
      </c>
      <c r="BT97" s="31">
        <v>252797.88</v>
      </c>
      <c r="BU97" s="31">
        <v>256585.61</v>
      </c>
      <c r="BV97" s="31">
        <v>260378.94</v>
      </c>
      <c r="BW97" s="31">
        <v>264177.71999999997</v>
      </c>
      <c r="BX97" s="31">
        <v>267981.53000000003</v>
      </c>
      <c r="BY97" s="31">
        <v>271789.78000000003</v>
      </c>
      <c r="BZ97" s="31">
        <v>275602.25</v>
      </c>
      <c r="CA97" s="31">
        <v>279418.71999999997</v>
      </c>
      <c r="CB97" s="31">
        <v>283238.21999999997</v>
      </c>
      <c r="CC97" s="31">
        <v>287061.13</v>
      </c>
      <c r="CD97" s="31">
        <v>290886.40999999997</v>
      </c>
      <c r="CE97" s="31">
        <v>294713.90999999997</v>
      </c>
      <c r="CF97" s="31">
        <v>298543.56</v>
      </c>
      <c r="CG97" s="31">
        <v>302374.46999999997</v>
      </c>
      <c r="CH97" s="31">
        <v>306206.38</v>
      </c>
      <c r="CI97" s="31">
        <v>310038.71999999997</v>
      </c>
      <c r="CJ97" s="31">
        <v>313871.03000000003</v>
      </c>
      <c r="CK97" s="31">
        <v>317703.03000000003</v>
      </c>
      <c r="CL97" s="31">
        <v>321535</v>
      </c>
      <c r="CM97" s="31">
        <v>325365.96999999997</v>
      </c>
      <c r="CN97" s="31">
        <v>329195.90999999997</v>
      </c>
      <c r="CO97" s="31">
        <v>333024.71999999997</v>
      </c>
      <c r="CP97" s="31">
        <v>336851.63</v>
      </c>
      <c r="CQ97" s="31">
        <v>340676.75</v>
      </c>
      <c r="CR97" s="31">
        <v>344499.47</v>
      </c>
      <c r="CS97" s="31">
        <v>348319.78</v>
      </c>
      <c r="CT97" s="31">
        <v>352137.84</v>
      </c>
      <c r="CU97" s="31">
        <v>355953.19</v>
      </c>
      <c r="CV97" s="31">
        <v>359765.59</v>
      </c>
      <c r="CW97" s="31">
        <v>363574.53</v>
      </c>
      <c r="CX97" s="31">
        <v>367379.88</v>
      </c>
    </row>
    <row r="98" spans="1:102" x14ac:dyDescent="0.25">
      <c r="A98" s="31" t="s">
        <v>2169</v>
      </c>
      <c r="B98" s="31">
        <v>11559.71</v>
      </c>
      <c r="C98" s="31">
        <v>14398.45</v>
      </c>
      <c r="D98" s="31">
        <v>17304.810000000001</v>
      </c>
      <c r="E98" s="31">
        <v>20268</v>
      </c>
      <c r="F98" s="31">
        <v>23274.93</v>
      </c>
      <c r="G98" s="31">
        <v>26315.200000000001</v>
      </c>
      <c r="H98" s="31">
        <v>29380.15</v>
      </c>
      <c r="I98" s="31">
        <v>32462.57</v>
      </c>
      <c r="J98" s="31">
        <v>35556.46</v>
      </c>
      <c r="K98" s="31">
        <v>38657.14</v>
      </c>
      <c r="L98" s="31">
        <v>41761.949999999997</v>
      </c>
      <c r="M98" s="31">
        <v>44867.66</v>
      </c>
      <c r="N98" s="31">
        <v>47971.46</v>
      </c>
      <c r="O98" s="31">
        <v>51070.81</v>
      </c>
      <c r="P98" s="31">
        <v>54163.46</v>
      </c>
      <c r="Q98" s="31">
        <v>57247.29</v>
      </c>
      <c r="R98" s="31">
        <v>60320.22</v>
      </c>
      <c r="S98" s="31">
        <v>63380.46</v>
      </c>
      <c r="T98" s="31">
        <v>66426</v>
      </c>
      <c r="U98" s="31">
        <v>69454.98</v>
      </c>
      <c r="V98" s="31">
        <v>72465.27</v>
      </c>
      <c r="W98" s="31">
        <v>75454.850000000006</v>
      </c>
      <c r="X98" s="31">
        <v>78422.179999999993</v>
      </c>
      <c r="Y98" s="31">
        <v>81365.09</v>
      </c>
      <c r="Z98" s="31">
        <v>84281.88</v>
      </c>
      <c r="AA98" s="31">
        <v>87170.63</v>
      </c>
      <c r="AB98" s="31">
        <v>90029.49</v>
      </c>
      <c r="AC98" s="31">
        <v>92856.65</v>
      </c>
      <c r="AD98" s="31">
        <v>95650.26</v>
      </c>
      <c r="AE98" s="31">
        <v>98408.48</v>
      </c>
      <c r="AF98" s="31">
        <v>101129.63</v>
      </c>
      <c r="AG98" s="31">
        <v>103811.95</v>
      </c>
      <c r="AH98" s="31">
        <v>106453.77</v>
      </c>
      <c r="AI98" s="31">
        <v>109053.35</v>
      </c>
      <c r="AJ98" s="31">
        <v>111609.33</v>
      </c>
      <c r="AK98" s="31">
        <v>114120.01</v>
      </c>
      <c r="AL98" s="31">
        <v>116583.87</v>
      </c>
      <c r="AM98" s="31">
        <v>118999.56</v>
      </c>
      <c r="AN98" s="31">
        <v>121365.8</v>
      </c>
      <c r="AO98" s="31">
        <v>123681.09</v>
      </c>
      <c r="AP98" s="31">
        <v>125944.41</v>
      </c>
      <c r="AQ98" s="31">
        <v>128154.52</v>
      </c>
      <c r="AR98" s="31">
        <v>130310.39999999999</v>
      </c>
      <c r="AS98" s="31">
        <v>132411.04999999999</v>
      </c>
      <c r="AT98" s="31">
        <v>134455.56</v>
      </c>
      <c r="AU98" s="31">
        <v>136443.14000000001</v>
      </c>
      <c r="AV98" s="31">
        <v>138372.95000000001</v>
      </c>
      <c r="AW98" s="31">
        <v>140244.22</v>
      </c>
      <c r="AX98" s="31">
        <v>142056.48000000001</v>
      </c>
      <c r="AY98" s="31">
        <v>143808.85999999999</v>
      </c>
      <c r="AZ98" s="31">
        <v>145501.26999999999</v>
      </c>
      <c r="BA98" s="31">
        <v>147132.66</v>
      </c>
      <c r="BB98" s="31">
        <v>148703.32999999999</v>
      </c>
      <c r="BC98" s="31">
        <v>150212.39000000001</v>
      </c>
      <c r="BD98" s="31">
        <v>151659.88</v>
      </c>
      <c r="BE98" s="31">
        <v>153045.32999999999</v>
      </c>
      <c r="BF98" s="31">
        <v>154368.85999999999</v>
      </c>
      <c r="BG98" s="31">
        <v>155630.20000000001</v>
      </c>
      <c r="BH98" s="31">
        <v>156829.75</v>
      </c>
      <c r="BI98" s="31">
        <v>157967.13</v>
      </c>
      <c r="BJ98" s="31">
        <v>159044</v>
      </c>
      <c r="BK98" s="31">
        <v>160060.73000000001</v>
      </c>
      <c r="BL98" s="31">
        <v>161017.60999999999</v>
      </c>
      <c r="BM98" s="31">
        <v>161914.79999999999</v>
      </c>
      <c r="BN98" s="31">
        <v>162752.78</v>
      </c>
      <c r="BO98" s="31">
        <v>163531.84</v>
      </c>
      <c r="BP98" s="31">
        <v>164252.19</v>
      </c>
      <c r="BQ98" s="31">
        <v>164914.78</v>
      </c>
      <c r="BR98" s="31">
        <v>165519.66</v>
      </c>
      <c r="BS98" s="31">
        <v>166067.54999999999</v>
      </c>
      <c r="BT98" s="31">
        <v>166559.09</v>
      </c>
      <c r="BU98" s="31">
        <v>166994.69</v>
      </c>
      <c r="BV98" s="31">
        <v>167375.14000000001</v>
      </c>
      <c r="BW98" s="31">
        <v>167701.13</v>
      </c>
      <c r="BX98" s="31">
        <v>167973.28</v>
      </c>
      <c r="BY98" s="31">
        <v>168192.52</v>
      </c>
      <c r="BZ98" s="31">
        <v>168359.5</v>
      </c>
      <c r="CA98" s="31">
        <v>168475.13</v>
      </c>
      <c r="CB98" s="31">
        <v>168540.22</v>
      </c>
      <c r="CC98" s="31">
        <v>168555.45</v>
      </c>
      <c r="CD98" s="31">
        <v>168521.7</v>
      </c>
      <c r="CE98" s="31">
        <v>168440.19</v>
      </c>
      <c r="CF98" s="31">
        <v>168311.58</v>
      </c>
      <c r="CG98" s="31">
        <v>168136.58</v>
      </c>
      <c r="CH98" s="31">
        <v>167916.25</v>
      </c>
      <c r="CI98" s="31">
        <v>167651.32999999999</v>
      </c>
      <c r="CJ98" s="31">
        <v>167342.98000000001</v>
      </c>
      <c r="CK98" s="31">
        <v>166992.04999999999</v>
      </c>
      <c r="CL98" s="31">
        <v>166599.56</v>
      </c>
      <c r="CM98" s="31">
        <v>166166.45000000001</v>
      </c>
      <c r="CN98" s="31">
        <v>165693.92000000001</v>
      </c>
      <c r="CO98" s="31">
        <v>165182.79999999999</v>
      </c>
      <c r="CP98" s="31">
        <v>164634.17000000001</v>
      </c>
      <c r="CQ98" s="31">
        <v>164049.04999999999</v>
      </c>
      <c r="CR98" s="31">
        <v>163428.19</v>
      </c>
      <c r="CS98" s="31">
        <v>162773.04999999999</v>
      </c>
      <c r="CT98" s="31">
        <v>162084.67000000001</v>
      </c>
      <c r="CU98" s="31">
        <v>161363.84</v>
      </c>
      <c r="CV98" s="31">
        <v>160611.76999999999</v>
      </c>
      <c r="CW98" s="31">
        <v>159829.16</v>
      </c>
      <c r="CX98" s="31">
        <v>159017.10999999999</v>
      </c>
    </row>
    <row r="99" spans="1:102" x14ac:dyDescent="0.25">
      <c r="A99" s="31" t="s">
        <v>2170</v>
      </c>
      <c r="B99" s="31">
        <v>112503.41</v>
      </c>
      <c r="C99" s="31">
        <v>114237.81</v>
      </c>
      <c r="D99" s="31">
        <v>115575.61</v>
      </c>
      <c r="E99" s="31">
        <v>116691.55</v>
      </c>
      <c r="F99" s="31">
        <v>117619.38</v>
      </c>
      <c r="G99" s="31">
        <v>118390.34</v>
      </c>
      <c r="H99" s="31">
        <v>119029.25</v>
      </c>
      <c r="I99" s="31">
        <v>119555.12</v>
      </c>
      <c r="J99" s="31">
        <v>119984.9</v>
      </c>
      <c r="K99" s="31">
        <v>120333.98</v>
      </c>
      <c r="L99" s="31">
        <v>120624.01</v>
      </c>
      <c r="M99" s="31">
        <v>120862.99</v>
      </c>
      <c r="N99" s="31">
        <v>121057.79</v>
      </c>
      <c r="O99" s="31">
        <v>121213.66</v>
      </c>
      <c r="P99" s="31">
        <v>121334.76</v>
      </c>
      <c r="Q99" s="31">
        <v>121424.22</v>
      </c>
      <c r="R99" s="31">
        <v>121484.4</v>
      </c>
      <c r="S99" s="31">
        <v>121517.09</v>
      </c>
      <c r="T99" s="31">
        <v>121523.63</v>
      </c>
      <c r="U99" s="31">
        <v>121504.34</v>
      </c>
      <c r="V99" s="31">
        <v>121458.33</v>
      </c>
      <c r="W99" s="31">
        <v>121385.35</v>
      </c>
      <c r="X99" s="31">
        <v>121286.02</v>
      </c>
      <c r="Y99" s="31">
        <v>121160.66</v>
      </c>
      <c r="Z99" s="31">
        <v>121009.21</v>
      </c>
      <c r="AA99" s="31">
        <v>120831.38</v>
      </c>
      <c r="AB99" s="31">
        <v>120626.85</v>
      </c>
      <c r="AC99" s="31">
        <v>120395.4</v>
      </c>
      <c r="AD99" s="31">
        <v>120137.05</v>
      </c>
      <c r="AE99" s="31">
        <v>119851.65</v>
      </c>
      <c r="AF99" s="31">
        <v>119539</v>
      </c>
      <c r="AG99" s="31">
        <v>119199.12</v>
      </c>
      <c r="AH99" s="31">
        <v>118832.13</v>
      </c>
      <c r="AI99" s="31">
        <v>118438.09</v>
      </c>
      <c r="AJ99" s="31">
        <v>118016.92</v>
      </c>
      <c r="AK99" s="31">
        <v>117569.1</v>
      </c>
      <c r="AL99" s="31">
        <v>117094.6</v>
      </c>
      <c r="AM99" s="31">
        <v>116593.9</v>
      </c>
      <c r="AN99" s="31">
        <v>116067.32</v>
      </c>
      <c r="AO99" s="31">
        <v>115515.05</v>
      </c>
      <c r="AP99" s="31">
        <v>114937.81</v>
      </c>
      <c r="AQ99" s="31">
        <v>114335.94</v>
      </c>
      <c r="AR99" s="31">
        <v>113710.02</v>
      </c>
      <c r="AS99" s="31">
        <v>113060.8</v>
      </c>
      <c r="AT99" s="31">
        <v>112388.79</v>
      </c>
      <c r="AU99" s="31">
        <v>111694.64</v>
      </c>
      <c r="AV99" s="31">
        <v>110978.92</v>
      </c>
      <c r="AW99" s="31">
        <v>110242.4</v>
      </c>
      <c r="AX99" s="31">
        <v>109485.67</v>
      </c>
      <c r="AY99" s="31">
        <v>108709.43</v>
      </c>
      <c r="AZ99" s="31">
        <v>107914.35</v>
      </c>
      <c r="BA99" s="31">
        <v>107100.95</v>
      </c>
      <c r="BB99" s="31">
        <v>106269.91</v>
      </c>
      <c r="BC99" s="31">
        <v>105421.95</v>
      </c>
      <c r="BD99" s="31">
        <v>104557.65</v>
      </c>
      <c r="BE99" s="31">
        <v>103677.9</v>
      </c>
      <c r="BF99" s="31">
        <v>102783.2</v>
      </c>
      <c r="BG99" s="31">
        <v>101874.47</v>
      </c>
      <c r="BH99" s="31">
        <v>100952.28</v>
      </c>
      <c r="BI99" s="31">
        <v>100017.47</v>
      </c>
      <c r="BJ99" s="31">
        <v>99072.3</v>
      </c>
      <c r="BK99" s="31">
        <v>98117.84</v>
      </c>
      <c r="BL99" s="31">
        <v>97154.59</v>
      </c>
      <c r="BM99" s="31">
        <v>96183.2</v>
      </c>
      <c r="BN99" s="31">
        <v>95204.17</v>
      </c>
      <c r="BO99" s="31">
        <v>94218.08</v>
      </c>
      <c r="BP99" s="31">
        <v>93225.5</v>
      </c>
      <c r="BQ99" s="31">
        <v>92227.02</v>
      </c>
      <c r="BR99" s="31">
        <v>91223.28</v>
      </c>
      <c r="BS99" s="31">
        <v>90214.7</v>
      </c>
      <c r="BT99" s="31">
        <v>89201.94</v>
      </c>
      <c r="BU99" s="31">
        <v>88185.54</v>
      </c>
      <c r="BV99" s="31">
        <v>87166.04</v>
      </c>
      <c r="BW99" s="31">
        <v>86143.78</v>
      </c>
      <c r="BX99" s="31">
        <v>85119.66</v>
      </c>
      <c r="BY99" s="31">
        <v>84094.03</v>
      </c>
      <c r="BZ99" s="31">
        <v>83067.42</v>
      </c>
      <c r="CA99" s="31">
        <v>82040.44</v>
      </c>
      <c r="CB99" s="31">
        <v>81013.52</v>
      </c>
      <c r="CC99" s="31">
        <v>79986.98</v>
      </c>
      <c r="CD99" s="31">
        <v>78961.289999999994</v>
      </c>
      <c r="CE99" s="31">
        <v>77937.03</v>
      </c>
      <c r="CF99" s="31">
        <v>76914.62</v>
      </c>
      <c r="CG99" s="31">
        <v>75894.210000000006</v>
      </c>
      <c r="CH99" s="31">
        <v>74876.160000000003</v>
      </c>
      <c r="CI99" s="31">
        <v>73860.820000000007</v>
      </c>
      <c r="CJ99" s="31">
        <v>72848.55</v>
      </c>
      <c r="CK99" s="31">
        <v>71839.73</v>
      </c>
      <c r="CL99" s="31">
        <v>70834.84</v>
      </c>
      <c r="CM99" s="31">
        <v>69834.27</v>
      </c>
      <c r="CN99" s="31">
        <v>68838.27</v>
      </c>
      <c r="CO99" s="31">
        <v>67847.240000000005</v>
      </c>
      <c r="CP99" s="31">
        <v>66861.52</v>
      </c>
      <c r="CQ99" s="31">
        <v>65881.39</v>
      </c>
      <c r="CR99" s="31">
        <v>64907.09</v>
      </c>
      <c r="CS99" s="31">
        <v>63939.05</v>
      </c>
      <c r="CT99" s="31">
        <v>62977.61</v>
      </c>
      <c r="CU99" s="31">
        <v>62022.96</v>
      </c>
      <c r="CV99" s="31">
        <v>61075.3</v>
      </c>
      <c r="CW99" s="31">
        <v>60134.89</v>
      </c>
      <c r="CX99" s="31">
        <v>59201.88</v>
      </c>
    </row>
    <row r="100" spans="1:102" x14ac:dyDescent="0.25">
      <c r="A100" s="31" t="s">
        <v>2171</v>
      </c>
      <c r="B100" s="31">
        <v>2504840</v>
      </c>
      <c r="C100" s="31">
        <v>2550694.75</v>
      </c>
      <c r="D100" s="31">
        <v>2592619.5</v>
      </c>
      <c r="E100" s="31">
        <v>2632333</v>
      </c>
      <c r="F100" s="31">
        <v>2669900</v>
      </c>
      <c r="G100" s="31">
        <v>2705501.25</v>
      </c>
      <c r="H100" s="31">
        <v>2739340.75</v>
      </c>
      <c r="I100" s="31">
        <v>2771600</v>
      </c>
      <c r="J100" s="31">
        <v>2802452.5</v>
      </c>
      <c r="K100" s="31">
        <v>2832102.25</v>
      </c>
      <c r="L100" s="31">
        <v>2860781.75</v>
      </c>
      <c r="M100" s="31">
        <v>2888597.5</v>
      </c>
      <c r="N100" s="31">
        <v>2915643</v>
      </c>
      <c r="O100" s="31">
        <v>2941998</v>
      </c>
      <c r="P100" s="31">
        <v>2967734.25</v>
      </c>
      <c r="Q100" s="31">
        <v>2992910.75</v>
      </c>
      <c r="R100" s="31">
        <v>3017581</v>
      </c>
      <c r="S100" s="31">
        <v>3041792</v>
      </c>
      <c r="T100" s="31">
        <v>3065582.25</v>
      </c>
      <c r="U100" s="31">
        <v>3088986</v>
      </c>
      <c r="V100" s="31">
        <v>3112034</v>
      </c>
      <c r="W100" s="31">
        <v>3134746</v>
      </c>
      <c r="X100" s="31">
        <v>3157153.25</v>
      </c>
      <c r="Y100" s="31">
        <v>3179281</v>
      </c>
      <c r="Z100" s="31">
        <v>3201145.5</v>
      </c>
      <c r="AA100" s="31">
        <v>3222756.5</v>
      </c>
      <c r="AB100" s="31">
        <v>3244134.5</v>
      </c>
      <c r="AC100" s="31">
        <v>3265285.5</v>
      </c>
      <c r="AD100" s="31">
        <v>3286224</v>
      </c>
      <c r="AE100" s="31">
        <v>3306957</v>
      </c>
      <c r="AF100" s="31">
        <v>3327491.5</v>
      </c>
      <c r="AG100" s="31">
        <v>3347829.75</v>
      </c>
      <c r="AH100" s="31">
        <v>3367975</v>
      </c>
      <c r="AI100" s="31">
        <v>3387936.25</v>
      </c>
      <c r="AJ100" s="31">
        <v>3407718.25</v>
      </c>
      <c r="AK100" s="31">
        <v>3427323.75</v>
      </c>
      <c r="AL100" s="31">
        <v>3446766</v>
      </c>
      <c r="AM100" s="31">
        <v>3466047.75</v>
      </c>
      <c r="AN100" s="31">
        <v>3485169</v>
      </c>
      <c r="AO100" s="31">
        <v>3504147</v>
      </c>
      <c r="AP100" s="31">
        <v>3522976.5</v>
      </c>
      <c r="AQ100" s="31">
        <v>3541670</v>
      </c>
      <c r="AR100" s="31">
        <v>3560229.75</v>
      </c>
      <c r="AS100" s="31">
        <v>3578664.5</v>
      </c>
      <c r="AT100" s="31">
        <v>3596976.5</v>
      </c>
      <c r="AU100" s="31">
        <v>3615170</v>
      </c>
      <c r="AV100" s="31">
        <v>3633252</v>
      </c>
      <c r="AW100" s="31">
        <v>3651225.25</v>
      </c>
      <c r="AX100" s="31">
        <v>3669097</v>
      </c>
      <c r="AY100" s="31">
        <v>3686859</v>
      </c>
      <c r="AZ100" s="31">
        <v>3704511.75</v>
      </c>
      <c r="BA100" s="31">
        <v>3722060.5</v>
      </c>
      <c r="BB100" s="31">
        <v>3739504</v>
      </c>
      <c r="BC100" s="31">
        <v>3756847.5</v>
      </c>
      <c r="BD100" s="31">
        <v>3774091.5</v>
      </c>
      <c r="BE100" s="31">
        <v>3791242</v>
      </c>
      <c r="BF100" s="31">
        <v>3808301.75</v>
      </c>
      <c r="BG100" s="31">
        <v>3825268.5</v>
      </c>
      <c r="BH100" s="31">
        <v>3842150.5</v>
      </c>
      <c r="BI100" s="31">
        <v>3858953</v>
      </c>
      <c r="BJ100" s="31">
        <v>3875692.5</v>
      </c>
      <c r="BK100" s="31">
        <v>3892383.75</v>
      </c>
      <c r="BL100" s="31">
        <v>3909024.75</v>
      </c>
      <c r="BM100" s="31">
        <v>3925616.75</v>
      </c>
      <c r="BN100" s="31">
        <v>3942166.5</v>
      </c>
      <c r="BO100" s="31">
        <v>3958668.75</v>
      </c>
      <c r="BP100" s="31">
        <v>3975133</v>
      </c>
      <c r="BQ100" s="31">
        <v>3991553.25</v>
      </c>
      <c r="BR100" s="31">
        <v>4007940.25</v>
      </c>
      <c r="BS100" s="31">
        <v>4024287</v>
      </c>
      <c r="BT100" s="31">
        <v>4040602.75</v>
      </c>
      <c r="BU100" s="31">
        <v>4056885.75</v>
      </c>
      <c r="BV100" s="31">
        <v>4073133.75</v>
      </c>
      <c r="BW100" s="31">
        <v>4089356.25</v>
      </c>
      <c r="BX100" s="31">
        <v>4105551.5</v>
      </c>
      <c r="BY100" s="31">
        <v>4121724</v>
      </c>
      <c r="BZ100" s="31">
        <v>4137869.25</v>
      </c>
      <c r="CA100" s="31">
        <v>4153994.25</v>
      </c>
      <c r="CB100" s="31">
        <v>4170100</v>
      </c>
      <c r="CC100" s="31">
        <v>4186186.25</v>
      </c>
      <c r="CD100" s="31">
        <v>4202256.5</v>
      </c>
      <c r="CE100" s="31">
        <v>4218305.5</v>
      </c>
      <c r="CF100" s="31">
        <v>4234347.5</v>
      </c>
      <c r="CG100" s="31">
        <v>4250369</v>
      </c>
      <c r="CH100" s="31">
        <v>4266378</v>
      </c>
      <c r="CI100" s="31">
        <v>4282369</v>
      </c>
      <c r="CJ100" s="31">
        <v>4298345</v>
      </c>
      <c r="CK100" s="31">
        <v>4314307</v>
      </c>
      <c r="CL100" s="31">
        <v>4330257</v>
      </c>
      <c r="CM100" s="31">
        <v>4346197</v>
      </c>
      <c r="CN100" s="31">
        <v>4362127.5</v>
      </c>
      <c r="CO100" s="31">
        <v>4378053.5</v>
      </c>
      <c r="CP100" s="31">
        <v>4393969</v>
      </c>
      <c r="CQ100" s="31">
        <v>4409882.5</v>
      </c>
      <c r="CR100" s="31">
        <v>4425786.5</v>
      </c>
      <c r="CS100" s="31">
        <v>4441699.5</v>
      </c>
      <c r="CT100" s="31">
        <v>4457621.5</v>
      </c>
      <c r="CU100" s="31">
        <v>4473558</v>
      </c>
      <c r="CV100" s="31">
        <v>4489505</v>
      </c>
      <c r="CW100" s="31">
        <v>4505463.5</v>
      </c>
      <c r="CX100" s="31">
        <v>4521436.5</v>
      </c>
    </row>
    <row r="101" spans="1:102" x14ac:dyDescent="0.25">
      <c r="A101" s="31" t="s">
        <v>2172</v>
      </c>
      <c r="B101" s="31">
        <v>19656.95</v>
      </c>
      <c r="C101" s="31">
        <v>21711.53</v>
      </c>
      <c r="D101" s="31">
        <v>23795.1</v>
      </c>
      <c r="E101" s="31">
        <v>25910.15</v>
      </c>
      <c r="F101" s="31">
        <v>28049.17</v>
      </c>
      <c r="G101" s="31">
        <v>30206.42</v>
      </c>
      <c r="H101" s="31">
        <v>32377.23</v>
      </c>
      <c r="I101" s="31">
        <v>34557.54</v>
      </c>
      <c r="J101" s="31">
        <v>36744.11</v>
      </c>
      <c r="K101" s="31">
        <v>38934.629999999997</v>
      </c>
      <c r="L101" s="31">
        <v>41128.29</v>
      </c>
      <c r="M101" s="31">
        <v>43323.25</v>
      </c>
      <c r="N101" s="31">
        <v>45517.83</v>
      </c>
      <c r="O101" s="31">
        <v>47710.59</v>
      </c>
      <c r="P101" s="31">
        <v>49900.12</v>
      </c>
      <c r="Q101" s="31">
        <v>52085.06</v>
      </c>
      <c r="R101" s="31">
        <v>54264.15</v>
      </c>
      <c r="S101" s="31">
        <v>56436.1</v>
      </c>
      <c r="T101" s="31">
        <v>58599.64</v>
      </c>
      <c r="U101" s="31">
        <v>60753.51</v>
      </c>
      <c r="V101" s="31">
        <v>62896.26</v>
      </c>
      <c r="W101" s="31">
        <v>65026.49</v>
      </c>
      <c r="X101" s="31">
        <v>67143.08</v>
      </c>
      <c r="Y101" s="31">
        <v>69244.639999999999</v>
      </c>
      <c r="Z101" s="31">
        <v>71329.91</v>
      </c>
      <c r="AA101" s="31">
        <v>73397.56</v>
      </c>
      <c r="AB101" s="31">
        <v>75446.240000000005</v>
      </c>
      <c r="AC101" s="31">
        <v>77474.48</v>
      </c>
      <c r="AD101" s="31">
        <v>79481.2</v>
      </c>
      <c r="AE101" s="31">
        <v>81464.929999999993</v>
      </c>
      <c r="AF101" s="31">
        <v>83424.37</v>
      </c>
      <c r="AG101" s="31">
        <v>85358.26</v>
      </c>
      <c r="AH101" s="31">
        <v>87265.17</v>
      </c>
      <c r="AI101" s="31">
        <v>89144.08</v>
      </c>
      <c r="AJ101" s="31">
        <v>90993.48</v>
      </c>
      <c r="AK101" s="31">
        <v>92812.4</v>
      </c>
      <c r="AL101" s="31">
        <v>94599.8</v>
      </c>
      <c r="AM101" s="31">
        <v>96354.36</v>
      </c>
      <c r="AN101" s="31">
        <v>98075.199999999997</v>
      </c>
      <c r="AO101" s="31">
        <v>99761.25</v>
      </c>
      <c r="AP101" s="31">
        <v>101411.56</v>
      </c>
      <c r="AQ101" s="31">
        <v>103025.27</v>
      </c>
      <c r="AR101" s="31">
        <v>104601.55</v>
      </c>
      <c r="AS101" s="31">
        <v>106139.66</v>
      </c>
      <c r="AT101" s="31">
        <v>107638.74</v>
      </c>
      <c r="AU101" s="31">
        <v>109098.18</v>
      </c>
      <c r="AV101" s="31">
        <v>110517.19</v>
      </c>
      <c r="AW101" s="31">
        <v>111895.41</v>
      </c>
      <c r="AX101" s="31">
        <v>113231.98</v>
      </c>
      <c r="AY101" s="31">
        <v>114526.61</v>
      </c>
      <c r="AZ101" s="31">
        <v>115778.52</v>
      </c>
      <c r="BA101" s="31">
        <v>116987.37</v>
      </c>
      <c r="BB101" s="31">
        <v>118152.67</v>
      </c>
      <c r="BC101" s="31">
        <v>119274.23</v>
      </c>
      <c r="BD101" s="31">
        <v>120351.58</v>
      </c>
      <c r="BE101" s="31">
        <v>121384.51</v>
      </c>
      <c r="BF101" s="31">
        <v>122372.88</v>
      </c>
      <c r="BG101" s="31">
        <v>123316.48</v>
      </c>
      <c r="BH101" s="31">
        <v>124215.31</v>
      </c>
      <c r="BI101" s="31">
        <v>125069.28</v>
      </c>
      <c r="BJ101" s="31">
        <v>125879.23</v>
      </c>
      <c r="BK101" s="31">
        <v>126645.3</v>
      </c>
      <c r="BL101" s="31">
        <v>127367.67999999999</v>
      </c>
      <c r="BM101" s="31">
        <v>128046.37</v>
      </c>
      <c r="BN101" s="31">
        <v>128681.61</v>
      </c>
      <c r="BO101" s="31">
        <v>129273.48</v>
      </c>
      <c r="BP101" s="31">
        <v>129822.31</v>
      </c>
      <c r="BQ101" s="31">
        <v>130328.27</v>
      </c>
      <c r="BR101" s="31">
        <v>130791.65</v>
      </c>
      <c r="BS101" s="31">
        <v>131212.72</v>
      </c>
      <c r="BT101" s="31">
        <v>131591.85999999999</v>
      </c>
      <c r="BU101" s="31">
        <v>131929.48000000001</v>
      </c>
      <c r="BV101" s="31">
        <v>132225.94</v>
      </c>
      <c r="BW101" s="31">
        <v>132481.72</v>
      </c>
      <c r="BX101" s="31">
        <v>132697.20000000001</v>
      </c>
      <c r="BY101" s="31">
        <v>132872.84</v>
      </c>
      <c r="BZ101" s="31">
        <v>133009.47</v>
      </c>
      <c r="CA101" s="31">
        <v>133107.23000000001</v>
      </c>
      <c r="CB101" s="31">
        <v>133166.89000000001</v>
      </c>
      <c r="CC101" s="31">
        <v>133188.78</v>
      </c>
      <c r="CD101" s="31">
        <v>133173.66</v>
      </c>
      <c r="CE101" s="31">
        <v>133122.34</v>
      </c>
      <c r="CF101" s="31">
        <v>133035.03</v>
      </c>
      <c r="CG101" s="31">
        <v>132912.66</v>
      </c>
      <c r="CH101" s="31">
        <v>132755.47</v>
      </c>
      <c r="CI101" s="31">
        <v>132564.35999999999</v>
      </c>
      <c r="CJ101" s="31">
        <v>132339.88</v>
      </c>
      <c r="CK101" s="31">
        <v>132082.72</v>
      </c>
      <c r="CL101" s="31">
        <v>131793.63</v>
      </c>
      <c r="CM101" s="31">
        <v>131473.32999999999</v>
      </c>
      <c r="CN101" s="31">
        <v>131122.42000000001</v>
      </c>
      <c r="CO101" s="31">
        <v>130741.75</v>
      </c>
      <c r="CP101" s="31">
        <v>130331.95</v>
      </c>
      <c r="CQ101" s="31">
        <v>129893.84</v>
      </c>
      <c r="CR101" s="31">
        <v>129428.03</v>
      </c>
      <c r="CS101" s="31">
        <v>128935.41</v>
      </c>
      <c r="CT101" s="31">
        <v>128416.98</v>
      </c>
      <c r="CU101" s="31">
        <v>127873.29</v>
      </c>
      <c r="CV101" s="31">
        <v>127305.21</v>
      </c>
      <c r="CW101" s="31">
        <v>126713.27</v>
      </c>
      <c r="CX101" s="31">
        <v>126098.3</v>
      </c>
    </row>
    <row r="102" spans="1:102" x14ac:dyDescent="0.25">
      <c r="A102" s="31" t="s">
        <v>2173</v>
      </c>
      <c r="B102" s="31">
        <v>78773.16</v>
      </c>
      <c r="C102" s="31">
        <v>80132.39</v>
      </c>
      <c r="D102" s="31">
        <v>81230.63</v>
      </c>
      <c r="E102" s="31">
        <v>82185.149999999994</v>
      </c>
      <c r="F102" s="31">
        <v>83009.37</v>
      </c>
      <c r="G102" s="31">
        <v>83720.929999999993</v>
      </c>
      <c r="H102" s="31">
        <v>84335.76</v>
      </c>
      <c r="I102" s="31">
        <v>84866.37</v>
      </c>
      <c r="J102" s="31">
        <v>85324.33</v>
      </c>
      <c r="K102" s="31">
        <v>85721.64</v>
      </c>
      <c r="L102" s="31">
        <v>86072.83</v>
      </c>
      <c r="M102" s="31">
        <v>86383.82</v>
      </c>
      <c r="N102" s="31">
        <v>86659.38</v>
      </c>
      <c r="O102" s="31">
        <v>86903.64</v>
      </c>
      <c r="P102" s="31">
        <v>87119.679999999993</v>
      </c>
      <c r="Q102" s="31">
        <v>87309.83</v>
      </c>
      <c r="R102" s="31">
        <v>87476.160000000003</v>
      </c>
      <c r="S102" s="31">
        <v>87620.07</v>
      </c>
      <c r="T102" s="31">
        <v>87742.67</v>
      </c>
      <c r="U102" s="31">
        <v>87844.45</v>
      </c>
      <c r="V102" s="31">
        <v>87925.31</v>
      </c>
      <c r="W102" s="31">
        <v>87985.4</v>
      </c>
      <c r="X102" s="31">
        <v>88025.37</v>
      </c>
      <c r="Y102" s="31">
        <v>88045.5</v>
      </c>
      <c r="Z102" s="31">
        <v>88045.64</v>
      </c>
      <c r="AA102" s="31">
        <v>88025.85</v>
      </c>
      <c r="AB102" s="31">
        <v>87985.84</v>
      </c>
      <c r="AC102" s="31">
        <v>87925.58</v>
      </c>
      <c r="AD102" s="31">
        <v>87844.91</v>
      </c>
      <c r="AE102" s="31">
        <v>87743.85</v>
      </c>
      <c r="AF102" s="31">
        <v>87622.04</v>
      </c>
      <c r="AG102" s="31">
        <v>87479.47</v>
      </c>
      <c r="AH102" s="31">
        <v>87315.88</v>
      </c>
      <c r="AI102" s="31">
        <v>87131.3</v>
      </c>
      <c r="AJ102" s="31">
        <v>86925.73</v>
      </c>
      <c r="AK102" s="31">
        <v>86699.29</v>
      </c>
      <c r="AL102" s="31">
        <v>86452.13</v>
      </c>
      <c r="AM102" s="31">
        <v>86184.46</v>
      </c>
      <c r="AN102" s="31">
        <v>85896.39</v>
      </c>
      <c r="AO102" s="31">
        <v>85588.36</v>
      </c>
      <c r="AP102" s="31">
        <v>85260.47</v>
      </c>
      <c r="AQ102" s="31">
        <v>84913.1</v>
      </c>
      <c r="AR102" s="31">
        <v>84546.73</v>
      </c>
      <c r="AS102" s="31">
        <v>84161.72</v>
      </c>
      <c r="AT102" s="31">
        <v>83758.38</v>
      </c>
      <c r="AU102" s="31">
        <v>83337.27</v>
      </c>
      <c r="AV102" s="31">
        <v>82898.7</v>
      </c>
      <c r="AW102" s="31">
        <v>82443.23</v>
      </c>
      <c r="AX102" s="31">
        <v>81971.23</v>
      </c>
      <c r="AY102" s="31">
        <v>81482.929999999993</v>
      </c>
      <c r="AZ102" s="31">
        <v>80978.490000000005</v>
      </c>
      <c r="BA102" s="31">
        <v>80458.47</v>
      </c>
      <c r="BB102" s="31">
        <v>79923.19</v>
      </c>
      <c r="BC102" s="31">
        <v>79373.22</v>
      </c>
      <c r="BD102" s="31">
        <v>78808.899999999994</v>
      </c>
      <c r="BE102" s="31">
        <v>78230.91</v>
      </c>
      <c r="BF102" s="31">
        <v>77639.59</v>
      </c>
      <c r="BG102" s="31">
        <v>77035.55</v>
      </c>
      <c r="BH102" s="31">
        <v>76419.38</v>
      </c>
      <c r="BI102" s="31">
        <v>75791.600000000006</v>
      </c>
      <c r="BJ102" s="31">
        <v>75153.649999999994</v>
      </c>
      <c r="BK102" s="31">
        <v>74506.39</v>
      </c>
      <c r="BL102" s="31">
        <v>73850.16</v>
      </c>
      <c r="BM102" s="31">
        <v>73185.5</v>
      </c>
      <c r="BN102" s="31">
        <v>72512.73</v>
      </c>
      <c r="BO102" s="31">
        <v>71832.460000000006</v>
      </c>
      <c r="BP102" s="31">
        <v>71145.02</v>
      </c>
      <c r="BQ102" s="31">
        <v>70450.880000000005</v>
      </c>
      <c r="BR102" s="31">
        <v>69750.509999999995</v>
      </c>
      <c r="BS102" s="31">
        <v>69044.350000000006</v>
      </c>
      <c r="BT102" s="31">
        <v>68332.89</v>
      </c>
      <c r="BU102" s="31">
        <v>67616.53</v>
      </c>
      <c r="BV102" s="31">
        <v>66895.73</v>
      </c>
      <c r="BW102" s="31">
        <v>66170.83</v>
      </c>
      <c r="BX102" s="31">
        <v>65442.39</v>
      </c>
      <c r="BY102" s="31">
        <v>64710.81</v>
      </c>
      <c r="BZ102" s="31">
        <v>63976.57</v>
      </c>
      <c r="CA102" s="31">
        <v>63240.03</v>
      </c>
      <c r="CB102" s="31">
        <v>62501.56</v>
      </c>
      <c r="CC102" s="31">
        <v>61761.61</v>
      </c>
      <c r="CD102" s="31">
        <v>61020.43</v>
      </c>
      <c r="CE102" s="31">
        <v>60278.52</v>
      </c>
      <c r="CF102" s="31">
        <v>59536.2</v>
      </c>
      <c r="CG102" s="31">
        <v>58793.69</v>
      </c>
      <c r="CH102" s="31">
        <v>58051.25</v>
      </c>
      <c r="CI102" s="31">
        <v>57309.15</v>
      </c>
      <c r="CJ102" s="31">
        <v>56567.73</v>
      </c>
      <c r="CK102" s="31">
        <v>55827.35</v>
      </c>
      <c r="CL102" s="31">
        <v>55088.31</v>
      </c>
      <c r="CM102" s="31">
        <v>54350.97</v>
      </c>
      <c r="CN102" s="31">
        <v>53615.67</v>
      </c>
      <c r="CO102" s="31">
        <v>52882.63</v>
      </c>
      <c r="CP102" s="31">
        <v>52152.160000000003</v>
      </c>
      <c r="CQ102" s="31">
        <v>51424.5</v>
      </c>
      <c r="CR102" s="31">
        <v>50699.95</v>
      </c>
      <c r="CS102" s="31">
        <v>49978.81</v>
      </c>
      <c r="CT102" s="31">
        <v>49261.54</v>
      </c>
      <c r="CU102" s="31">
        <v>48548.27</v>
      </c>
      <c r="CV102" s="31">
        <v>47839.199999999997</v>
      </c>
      <c r="CW102" s="31">
        <v>47134.5</v>
      </c>
      <c r="CX102" s="31">
        <v>46434.33</v>
      </c>
    </row>
    <row r="103" spans="1:102" x14ac:dyDescent="0.25">
      <c r="A103" s="31" t="s">
        <v>2174</v>
      </c>
      <c r="B103" s="31">
        <v>1333231.6299999999</v>
      </c>
      <c r="C103" s="31">
        <v>1351283.13</v>
      </c>
      <c r="D103" s="31">
        <v>1370072.63</v>
      </c>
      <c r="E103" s="31">
        <v>1389787.5</v>
      </c>
      <c r="F103" s="31">
        <v>1409892.25</v>
      </c>
      <c r="G103" s="31">
        <v>1430086.13</v>
      </c>
      <c r="H103" s="31">
        <v>1450175.38</v>
      </c>
      <c r="I103" s="31">
        <v>1470048</v>
      </c>
      <c r="J103" s="31">
        <v>1489633.88</v>
      </c>
      <c r="K103" s="31">
        <v>1508926.88</v>
      </c>
      <c r="L103" s="31">
        <v>1527963.88</v>
      </c>
      <c r="M103" s="31">
        <v>1546744</v>
      </c>
      <c r="N103" s="31">
        <v>1565256.75</v>
      </c>
      <c r="O103" s="31">
        <v>1583515.5</v>
      </c>
      <c r="P103" s="31">
        <v>1601520</v>
      </c>
      <c r="Q103" s="31">
        <v>1619280.38</v>
      </c>
      <c r="R103" s="31">
        <v>1636806.5</v>
      </c>
      <c r="S103" s="31">
        <v>1654103.63</v>
      </c>
      <c r="T103" s="31">
        <v>1671181.13</v>
      </c>
      <c r="U103" s="31">
        <v>1688046.63</v>
      </c>
      <c r="V103" s="31">
        <v>1704700</v>
      </c>
      <c r="W103" s="31">
        <v>1721149.88</v>
      </c>
      <c r="X103" s="31">
        <v>1737402.38</v>
      </c>
      <c r="Y103" s="31">
        <v>1753462.5</v>
      </c>
      <c r="Z103" s="31">
        <v>1769337.88</v>
      </c>
      <c r="AA103" s="31">
        <v>1785029.38</v>
      </c>
      <c r="AB103" s="31">
        <v>1800538.75</v>
      </c>
      <c r="AC103" s="31">
        <v>1815867.5</v>
      </c>
      <c r="AD103" s="31">
        <v>1831020.25</v>
      </c>
      <c r="AE103" s="31">
        <v>1846001.88</v>
      </c>
      <c r="AF103" s="31">
        <v>1860808.38</v>
      </c>
      <c r="AG103" s="31">
        <v>1875440.38</v>
      </c>
      <c r="AH103" s="31">
        <v>1889902.13</v>
      </c>
      <c r="AI103" s="31">
        <v>1904190.38</v>
      </c>
      <c r="AJ103" s="31">
        <v>1918310.5</v>
      </c>
      <c r="AK103" s="31">
        <v>1932258.5</v>
      </c>
      <c r="AL103" s="31">
        <v>1946045.13</v>
      </c>
      <c r="AM103" s="31">
        <v>1959665.88</v>
      </c>
      <c r="AN103" s="31">
        <v>1973120.75</v>
      </c>
      <c r="AO103" s="31">
        <v>1986421</v>
      </c>
      <c r="AP103" s="31">
        <v>1999558.63</v>
      </c>
      <c r="AQ103" s="31">
        <v>2012540.88</v>
      </c>
      <c r="AR103" s="31">
        <v>2025371</v>
      </c>
      <c r="AS103" s="31">
        <v>2038049.88</v>
      </c>
      <c r="AT103" s="31">
        <v>2050577.63</v>
      </c>
      <c r="AU103" s="31">
        <v>2062960.25</v>
      </c>
      <c r="AV103" s="31">
        <v>2075198.63</v>
      </c>
      <c r="AW103" s="31">
        <v>2087294.13</v>
      </c>
      <c r="AX103" s="31">
        <v>2099248.75</v>
      </c>
      <c r="AY103" s="31">
        <v>2111063.5</v>
      </c>
      <c r="AZ103" s="31">
        <v>2122738</v>
      </c>
      <c r="BA103" s="31">
        <v>2134271</v>
      </c>
      <c r="BB103" s="31">
        <v>2145665</v>
      </c>
      <c r="BC103" s="31">
        <v>2156923.5</v>
      </c>
      <c r="BD103" s="31">
        <v>2168048.25</v>
      </c>
      <c r="BE103" s="31">
        <v>2179035.75</v>
      </c>
      <c r="BF103" s="31">
        <v>2189891.75</v>
      </c>
      <c r="BG103" s="31">
        <v>2200624.5</v>
      </c>
      <c r="BH103" s="31">
        <v>2211226.25</v>
      </c>
      <c r="BI103" s="31">
        <v>2221704.5</v>
      </c>
      <c r="BJ103" s="31">
        <v>2232077.75</v>
      </c>
      <c r="BK103" s="31">
        <v>2242344.75</v>
      </c>
      <c r="BL103" s="31">
        <v>2252513.75</v>
      </c>
      <c r="BM103" s="31">
        <v>2262582.75</v>
      </c>
      <c r="BN103" s="31">
        <v>2272554.25</v>
      </c>
      <c r="BO103" s="31">
        <v>2282430.5</v>
      </c>
      <c r="BP103" s="31">
        <v>2292212.5</v>
      </c>
      <c r="BQ103" s="31">
        <v>2301903.25</v>
      </c>
      <c r="BR103" s="31">
        <v>2311504.75</v>
      </c>
      <c r="BS103" s="31">
        <v>2321016.25</v>
      </c>
      <c r="BT103" s="31">
        <v>2330443.5</v>
      </c>
      <c r="BU103" s="31">
        <v>2339787</v>
      </c>
      <c r="BV103" s="31">
        <v>2349048.25</v>
      </c>
      <c r="BW103" s="31">
        <v>2358229.25</v>
      </c>
      <c r="BX103" s="31">
        <v>2367332</v>
      </c>
      <c r="BY103" s="31">
        <v>2376359.25</v>
      </c>
      <c r="BZ103" s="31">
        <v>2385311.5</v>
      </c>
      <c r="CA103" s="31">
        <v>2394193.25</v>
      </c>
      <c r="CB103" s="31">
        <v>2403005</v>
      </c>
      <c r="CC103" s="31">
        <v>2411747.75</v>
      </c>
      <c r="CD103" s="31">
        <v>2420425.5</v>
      </c>
      <c r="CE103" s="31">
        <v>2429038.25</v>
      </c>
      <c r="CF103" s="31">
        <v>2437590.25</v>
      </c>
      <c r="CG103" s="31">
        <v>2446083.5</v>
      </c>
      <c r="CH103" s="31">
        <v>2454513.75</v>
      </c>
      <c r="CI103" s="31">
        <v>2462884.75</v>
      </c>
      <c r="CJ103" s="31">
        <v>2471199.5</v>
      </c>
      <c r="CK103" s="31">
        <v>2479459.5</v>
      </c>
      <c r="CL103" s="31">
        <v>2487663</v>
      </c>
      <c r="CM103" s="31">
        <v>2495815</v>
      </c>
      <c r="CN103" s="31">
        <v>2503919.25</v>
      </c>
      <c r="CO103" s="31">
        <v>2511978</v>
      </c>
      <c r="CP103" s="31">
        <v>2519991.75</v>
      </c>
      <c r="CQ103" s="31">
        <v>2527961.75</v>
      </c>
      <c r="CR103" s="31">
        <v>2535887.75</v>
      </c>
      <c r="CS103" s="31">
        <v>2543778.75</v>
      </c>
      <c r="CT103" s="31">
        <v>2551637.25</v>
      </c>
      <c r="CU103" s="31">
        <v>2559468.25</v>
      </c>
      <c r="CV103" s="31">
        <v>2567269.5</v>
      </c>
      <c r="CW103" s="31">
        <v>2575040.75</v>
      </c>
      <c r="CX103" s="31">
        <v>2582786.25</v>
      </c>
    </row>
    <row r="104" spans="1:102" x14ac:dyDescent="0.25">
      <c r="A104" s="31" t="s">
        <v>2175</v>
      </c>
      <c r="B104" s="31">
        <v>2149766.25</v>
      </c>
      <c r="C104" s="31">
        <v>2180825</v>
      </c>
      <c r="D104" s="31">
        <v>2205271</v>
      </c>
      <c r="E104" s="31">
        <v>2225900.5</v>
      </c>
      <c r="F104" s="31">
        <v>2243620.25</v>
      </c>
      <c r="G104" s="31">
        <v>2259147.5</v>
      </c>
      <c r="H104" s="31">
        <v>2273036.5</v>
      </c>
      <c r="I104" s="31">
        <v>2285692.5</v>
      </c>
      <c r="J104" s="31">
        <v>2297432.25</v>
      </c>
      <c r="K104" s="31">
        <v>2308526.75</v>
      </c>
      <c r="L104" s="31">
        <v>2319255.25</v>
      </c>
      <c r="M104" s="31">
        <v>2329743</v>
      </c>
      <c r="N104" s="31">
        <v>2340086.75</v>
      </c>
      <c r="O104" s="31">
        <v>2350367.75</v>
      </c>
      <c r="P104" s="31">
        <v>2360633.75</v>
      </c>
      <c r="Q104" s="31">
        <v>2370931</v>
      </c>
      <c r="R104" s="31">
        <v>2381291</v>
      </c>
      <c r="S104" s="31">
        <v>2391733.75</v>
      </c>
      <c r="T104" s="31">
        <v>2402276</v>
      </c>
      <c r="U104" s="31">
        <v>2412924.25</v>
      </c>
      <c r="V104" s="31">
        <v>2423675</v>
      </c>
      <c r="W104" s="31">
        <v>2434535.5</v>
      </c>
      <c r="X104" s="31">
        <v>2445501.5</v>
      </c>
      <c r="Y104" s="31">
        <v>2456573.5</v>
      </c>
      <c r="Z104" s="31">
        <v>2467749.25</v>
      </c>
      <c r="AA104" s="31">
        <v>2479020.5</v>
      </c>
      <c r="AB104" s="31">
        <v>2490377.25</v>
      </c>
      <c r="AC104" s="31">
        <v>2501811.5</v>
      </c>
      <c r="AD104" s="31">
        <v>2513315</v>
      </c>
      <c r="AE104" s="31">
        <v>2524881.25</v>
      </c>
      <c r="AF104" s="31">
        <v>2536496.75</v>
      </c>
      <c r="AG104" s="31">
        <v>2548154.75</v>
      </c>
      <c r="AH104" s="31">
        <v>2559838.5</v>
      </c>
      <c r="AI104" s="31">
        <v>2571553</v>
      </c>
      <c r="AJ104" s="31">
        <v>2583276.75</v>
      </c>
      <c r="AK104" s="31">
        <v>2595007.5</v>
      </c>
      <c r="AL104" s="31">
        <v>2606741.5</v>
      </c>
      <c r="AM104" s="31">
        <v>2618467.25</v>
      </c>
      <c r="AN104" s="31">
        <v>2630188</v>
      </c>
      <c r="AO104" s="31">
        <v>2641887.25</v>
      </c>
      <c r="AP104" s="31">
        <v>2653562.25</v>
      </c>
      <c r="AQ104" s="31">
        <v>2665221.25</v>
      </c>
      <c r="AR104" s="31">
        <v>2676844.75</v>
      </c>
      <c r="AS104" s="31">
        <v>2688441.75</v>
      </c>
      <c r="AT104" s="31">
        <v>2700002.5</v>
      </c>
      <c r="AU104" s="31">
        <v>2711521.75</v>
      </c>
      <c r="AV104" s="31">
        <v>2723001.25</v>
      </c>
      <c r="AW104" s="31">
        <v>2734439</v>
      </c>
      <c r="AX104" s="31">
        <v>2745834.5</v>
      </c>
      <c r="AY104" s="31">
        <v>2757173.25</v>
      </c>
      <c r="AZ104" s="31">
        <v>2768460.75</v>
      </c>
      <c r="BA104" s="31">
        <v>2779684.25</v>
      </c>
      <c r="BB104" s="31">
        <v>2790850.75</v>
      </c>
      <c r="BC104" s="31">
        <v>2801953.5</v>
      </c>
      <c r="BD104" s="31">
        <v>2812990.25</v>
      </c>
      <c r="BE104" s="31">
        <v>2823964.25</v>
      </c>
      <c r="BF104" s="31">
        <v>2834868.75</v>
      </c>
      <c r="BG104" s="31">
        <v>2845711</v>
      </c>
      <c r="BH104" s="31">
        <v>2856483.25</v>
      </c>
      <c r="BI104" s="31">
        <v>2867190.5</v>
      </c>
      <c r="BJ104" s="31">
        <v>2877850.5</v>
      </c>
      <c r="BK104" s="31">
        <v>2888459.25</v>
      </c>
      <c r="BL104" s="31">
        <v>2899036</v>
      </c>
      <c r="BM104" s="31">
        <v>2909554.75</v>
      </c>
      <c r="BN104" s="31">
        <v>2920038</v>
      </c>
      <c r="BO104" s="31">
        <v>2930470</v>
      </c>
      <c r="BP104" s="31">
        <v>2940859.5</v>
      </c>
      <c r="BQ104" s="31">
        <v>2951201.25</v>
      </c>
      <c r="BR104" s="31">
        <v>2961502</v>
      </c>
      <c r="BS104" s="31">
        <v>2971759.25</v>
      </c>
      <c r="BT104" s="31">
        <v>2981969.75</v>
      </c>
      <c r="BU104" s="31">
        <v>2992141.5</v>
      </c>
      <c r="BV104" s="31">
        <v>3002267</v>
      </c>
      <c r="BW104" s="31">
        <v>3012358</v>
      </c>
      <c r="BX104" s="31">
        <v>3022402.25</v>
      </c>
      <c r="BY104" s="31">
        <v>3032411.25</v>
      </c>
      <c r="BZ104" s="31">
        <v>3042380.25</v>
      </c>
      <c r="CA104" s="31">
        <v>3052313.5</v>
      </c>
      <c r="CB104" s="31">
        <v>3062216.75</v>
      </c>
      <c r="CC104" s="31">
        <v>3072080.5</v>
      </c>
      <c r="CD104" s="31">
        <v>3081913.25</v>
      </c>
      <c r="CE104" s="31">
        <v>3091711.5</v>
      </c>
      <c r="CF104" s="31">
        <v>3101477.75</v>
      </c>
      <c r="CG104" s="31">
        <v>3111214.5</v>
      </c>
      <c r="CH104" s="31">
        <v>3120921.25</v>
      </c>
      <c r="CI104" s="31">
        <v>3130596.5</v>
      </c>
      <c r="CJ104" s="31">
        <v>3140239.25</v>
      </c>
      <c r="CK104" s="31">
        <v>3149857</v>
      </c>
      <c r="CL104" s="31">
        <v>3159447</v>
      </c>
      <c r="CM104" s="31">
        <v>3169009.5</v>
      </c>
      <c r="CN104" s="31">
        <v>3178551.25</v>
      </c>
      <c r="CO104" s="31">
        <v>3188070.75</v>
      </c>
      <c r="CP104" s="31">
        <v>3197571.25</v>
      </c>
      <c r="CQ104" s="31">
        <v>3207053</v>
      </c>
      <c r="CR104" s="31">
        <v>3216512.5</v>
      </c>
      <c r="CS104" s="31">
        <v>3225960.75</v>
      </c>
      <c r="CT104" s="31">
        <v>3235405.5</v>
      </c>
      <c r="CU104" s="31">
        <v>3244846.5</v>
      </c>
      <c r="CV104" s="31">
        <v>3254277.75</v>
      </c>
      <c r="CW104" s="31">
        <v>3263702.25</v>
      </c>
      <c r="CX104" s="31">
        <v>3273128.5</v>
      </c>
    </row>
    <row r="105" spans="1:102" x14ac:dyDescent="0.25">
      <c r="A105" s="31" t="s">
        <v>2176</v>
      </c>
      <c r="B105" s="31">
        <v>764982.5</v>
      </c>
      <c r="C105" s="31">
        <v>795440.63</v>
      </c>
      <c r="D105" s="31">
        <v>825149.38</v>
      </c>
      <c r="E105" s="31">
        <v>854359.25</v>
      </c>
      <c r="F105" s="31">
        <v>882885.5</v>
      </c>
      <c r="G105" s="31">
        <v>910649.75</v>
      </c>
      <c r="H105" s="31">
        <v>937619</v>
      </c>
      <c r="I105" s="31">
        <v>963794.5</v>
      </c>
      <c r="J105" s="31">
        <v>989192</v>
      </c>
      <c r="K105" s="31">
        <v>1013856.13</v>
      </c>
      <c r="L105" s="31">
        <v>1037863.88</v>
      </c>
      <c r="M105" s="31">
        <v>1061246.1299999999</v>
      </c>
      <c r="N105" s="31">
        <v>1084039.1299999999</v>
      </c>
      <c r="O105" s="31">
        <v>1106277.75</v>
      </c>
      <c r="P105" s="31">
        <v>1127992</v>
      </c>
      <c r="Q105" s="31">
        <v>1149212.5</v>
      </c>
      <c r="R105" s="31">
        <v>1169967</v>
      </c>
      <c r="S105" s="31">
        <v>1190278.6299999999</v>
      </c>
      <c r="T105" s="31">
        <v>1210177</v>
      </c>
      <c r="U105" s="31">
        <v>1229677.1299999999</v>
      </c>
      <c r="V105" s="31">
        <v>1248801.1299999999</v>
      </c>
      <c r="W105" s="31">
        <v>1267562.8799999999</v>
      </c>
      <c r="X105" s="31">
        <v>1285983.25</v>
      </c>
      <c r="Y105" s="31">
        <v>1304081.3799999999</v>
      </c>
      <c r="Z105" s="31">
        <v>1321868</v>
      </c>
      <c r="AA105" s="31">
        <v>1339357.1299999999</v>
      </c>
      <c r="AB105" s="31">
        <v>1356563.13</v>
      </c>
      <c r="AC105" s="31">
        <v>1373495.88</v>
      </c>
      <c r="AD105" s="31">
        <v>1390164.63</v>
      </c>
      <c r="AE105" s="31">
        <v>1406579.38</v>
      </c>
      <c r="AF105" s="31">
        <v>1422752.25</v>
      </c>
      <c r="AG105" s="31">
        <v>1438684</v>
      </c>
      <c r="AH105" s="31">
        <v>1454390</v>
      </c>
      <c r="AI105" s="31">
        <v>1469867.25</v>
      </c>
      <c r="AJ105" s="31">
        <v>1485130.88</v>
      </c>
      <c r="AK105" s="31">
        <v>1500186.13</v>
      </c>
      <c r="AL105" s="31">
        <v>1515038.75</v>
      </c>
      <c r="AM105" s="31">
        <v>1529695.38</v>
      </c>
      <c r="AN105" s="31">
        <v>1544158.25</v>
      </c>
      <c r="AO105" s="31">
        <v>1558438.5</v>
      </c>
      <c r="AP105" s="31">
        <v>1572537</v>
      </c>
      <c r="AQ105" s="31">
        <v>1586464.75</v>
      </c>
      <c r="AR105" s="31">
        <v>1600219.75</v>
      </c>
      <c r="AS105" s="31">
        <v>1613814.38</v>
      </c>
      <c r="AT105" s="31">
        <v>1627245.63</v>
      </c>
      <c r="AU105" s="31">
        <v>1640523.25</v>
      </c>
      <c r="AV105" s="31">
        <v>1653650.25</v>
      </c>
      <c r="AW105" s="31">
        <v>1666629.88</v>
      </c>
      <c r="AX105" s="31">
        <v>1679469.25</v>
      </c>
      <c r="AY105" s="31">
        <v>1692165.63</v>
      </c>
      <c r="AZ105" s="31">
        <v>1704721.13</v>
      </c>
      <c r="BA105" s="31">
        <v>1717140.5</v>
      </c>
      <c r="BB105" s="31">
        <v>1729427.75</v>
      </c>
      <c r="BC105" s="31">
        <v>1741580</v>
      </c>
      <c r="BD105" s="31">
        <v>1753607.25</v>
      </c>
      <c r="BE105" s="31">
        <v>1765504.88</v>
      </c>
      <c r="BF105" s="31">
        <v>1777281.13</v>
      </c>
      <c r="BG105" s="31">
        <v>1788937</v>
      </c>
      <c r="BH105" s="31">
        <v>1800474.13</v>
      </c>
      <c r="BI105" s="31">
        <v>1811894.38</v>
      </c>
      <c r="BJ105" s="31">
        <v>1823217.75</v>
      </c>
      <c r="BK105" s="31">
        <v>1834442.25</v>
      </c>
      <c r="BL105" s="31">
        <v>1845572.88</v>
      </c>
      <c r="BM105" s="31">
        <v>1856613.25</v>
      </c>
      <c r="BN105" s="31">
        <v>1867562.38</v>
      </c>
      <c r="BO105" s="31">
        <v>1878423.25</v>
      </c>
      <c r="BP105" s="31">
        <v>1889200</v>
      </c>
      <c r="BQ105" s="31">
        <v>1899894.38</v>
      </c>
      <c r="BR105" s="31">
        <v>1910502.38</v>
      </c>
      <c r="BS105" s="31">
        <v>1921031.25</v>
      </c>
      <c r="BT105" s="31">
        <v>1931482.88</v>
      </c>
      <c r="BU105" s="31">
        <v>1941857.63</v>
      </c>
      <c r="BV105" s="31">
        <v>1952155.38</v>
      </c>
      <c r="BW105" s="31">
        <v>1962382.25</v>
      </c>
      <c r="BX105" s="31">
        <v>1972537.38</v>
      </c>
      <c r="BY105" s="31">
        <v>1982617.63</v>
      </c>
      <c r="BZ105" s="31">
        <v>1992634.75</v>
      </c>
      <c r="CA105" s="31">
        <v>2002586.25</v>
      </c>
      <c r="CB105" s="31">
        <v>2012473.38</v>
      </c>
      <c r="CC105" s="31">
        <v>2022295.88</v>
      </c>
      <c r="CD105" s="31">
        <v>2032058.38</v>
      </c>
      <c r="CE105" s="31">
        <v>2041762.25</v>
      </c>
      <c r="CF105" s="31">
        <v>2051408.63</v>
      </c>
      <c r="CG105" s="31">
        <v>2060994</v>
      </c>
      <c r="CH105" s="31">
        <v>2070524.75</v>
      </c>
      <c r="CI105" s="31">
        <v>2079997.38</v>
      </c>
      <c r="CJ105" s="31">
        <v>2089417.63</v>
      </c>
      <c r="CK105" s="31">
        <v>2098784.75</v>
      </c>
      <c r="CL105" s="31">
        <v>2108099</v>
      </c>
      <c r="CM105" s="31">
        <v>2117365.25</v>
      </c>
      <c r="CN105" s="31">
        <v>2126583</v>
      </c>
      <c r="CO105" s="31">
        <v>2135754.75</v>
      </c>
      <c r="CP105" s="31">
        <v>2144878</v>
      </c>
      <c r="CQ105" s="31">
        <v>2153962.25</v>
      </c>
      <c r="CR105" s="31">
        <v>2163005.5</v>
      </c>
      <c r="CS105" s="31">
        <v>2172007.25</v>
      </c>
      <c r="CT105" s="31">
        <v>2180977.25</v>
      </c>
      <c r="CU105" s="31">
        <v>2189913.25</v>
      </c>
      <c r="CV105" s="31">
        <v>2198818.5</v>
      </c>
      <c r="CW105" s="31">
        <v>2207693.5</v>
      </c>
      <c r="CX105" s="31">
        <v>2216539</v>
      </c>
    </row>
    <row r="106" spans="1:102" x14ac:dyDescent="0.25">
      <c r="A106" s="31" t="s">
        <v>304</v>
      </c>
      <c r="B106" s="31">
        <v>2153122.25</v>
      </c>
      <c r="C106" s="31">
        <v>2190760</v>
      </c>
      <c r="D106" s="31">
        <v>2223285.75</v>
      </c>
      <c r="E106" s="31">
        <v>2252547</v>
      </c>
      <c r="F106" s="31">
        <v>2278821.25</v>
      </c>
      <c r="G106" s="31">
        <v>2302445.5</v>
      </c>
      <c r="H106" s="31">
        <v>2323760.5</v>
      </c>
      <c r="I106" s="31">
        <v>2343053</v>
      </c>
      <c r="J106" s="31">
        <v>2360574.5</v>
      </c>
      <c r="K106" s="31">
        <v>2376614.25</v>
      </c>
      <c r="L106" s="31">
        <v>2391465.5</v>
      </c>
      <c r="M106" s="31">
        <v>2405297.25</v>
      </c>
      <c r="N106" s="31">
        <v>2418252.5</v>
      </c>
      <c r="O106" s="31">
        <v>2430468</v>
      </c>
      <c r="P106" s="31">
        <v>2442043</v>
      </c>
      <c r="Q106" s="31">
        <v>2453077.5</v>
      </c>
      <c r="R106" s="31">
        <v>2463656</v>
      </c>
      <c r="S106" s="31">
        <v>2473839.5</v>
      </c>
      <c r="T106" s="31">
        <v>2483703.25</v>
      </c>
      <c r="U106" s="31">
        <v>2493283</v>
      </c>
      <c r="V106" s="31">
        <v>2502624</v>
      </c>
      <c r="W106" s="31">
        <v>2511766.25</v>
      </c>
      <c r="X106" s="31">
        <v>2520738.25</v>
      </c>
      <c r="Y106" s="31">
        <v>2529577.5</v>
      </c>
      <c r="Z106" s="31">
        <v>2538303.5</v>
      </c>
      <c r="AA106" s="31">
        <v>2546934.75</v>
      </c>
      <c r="AB106" s="31">
        <v>2555492</v>
      </c>
      <c r="AC106" s="31">
        <v>2563984.5</v>
      </c>
      <c r="AD106" s="31">
        <v>2572425</v>
      </c>
      <c r="AE106" s="31">
        <v>2580827</v>
      </c>
      <c r="AF106" s="31">
        <v>2589194.5</v>
      </c>
      <c r="AG106" s="31">
        <v>2597530.25</v>
      </c>
      <c r="AH106" s="31">
        <v>2605842</v>
      </c>
      <c r="AI106" s="31">
        <v>2614134.25</v>
      </c>
      <c r="AJ106" s="31">
        <v>2622405.5</v>
      </c>
      <c r="AK106" s="31">
        <v>2630671</v>
      </c>
      <c r="AL106" s="31">
        <v>2638919.75</v>
      </c>
      <c r="AM106" s="31">
        <v>2647165.75</v>
      </c>
      <c r="AN106" s="31">
        <v>2655401</v>
      </c>
      <c r="AO106" s="31">
        <v>2663639</v>
      </c>
      <c r="AP106" s="31">
        <v>2671869.75</v>
      </c>
      <c r="AQ106" s="31">
        <v>2680099.75</v>
      </c>
      <c r="AR106" s="31">
        <v>2688337</v>
      </c>
      <c r="AS106" s="31">
        <v>2696576.75</v>
      </c>
      <c r="AT106" s="31">
        <v>2704816.25</v>
      </c>
      <c r="AU106" s="31">
        <v>2713067.75</v>
      </c>
      <c r="AV106" s="31">
        <v>2721316.75</v>
      </c>
      <c r="AW106" s="31">
        <v>2729571</v>
      </c>
      <c r="AX106" s="31">
        <v>2737834.5</v>
      </c>
      <c r="AY106" s="31">
        <v>2746093.75</v>
      </c>
      <c r="AZ106" s="31">
        <v>2754353.25</v>
      </c>
      <c r="BA106" s="31">
        <v>2762610.25</v>
      </c>
      <c r="BB106" s="31">
        <v>2770863.75</v>
      </c>
      <c r="BC106" s="31">
        <v>2779115.25</v>
      </c>
      <c r="BD106" s="31">
        <v>2787355.75</v>
      </c>
      <c r="BE106" s="31">
        <v>2795599.5</v>
      </c>
      <c r="BF106" s="31">
        <v>2803824.75</v>
      </c>
      <c r="BG106" s="31">
        <v>2812044.75</v>
      </c>
      <c r="BH106" s="31">
        <v>2820267</v>
      </c>
      <c r="BI106" s="31">
        <v>2828472.25</v>
      </c>
      <c r="BJ106" s="31">
        <v>2836696.5</v>
      </c>
      <c r="BK106" s="31">
        <v>2844929</v>
      </c>
      <c r="BL106" s="31">
        <v>2853181.75</v>
      </c>
      <c r="BM106" s="31">
        <v>2861444.5</v>
      </c>
      <c r="BN106" s="31">
        <v>2869719</v>
      </c>
      <c r="BO106" s="31">
        <v>2878011</v>
      </c>
      <c r="BP106" s="31">
        <v>2886303.75</v>
      </c>
      <c r="BQ106" s="31">
        <v>2894612.75</v>
      </c>
      <c r="BR106" s="31">
        <v>2902933.25</v>
      </c>
      <c r="BS106" s="31">
        <v>2911258.5</v>
      </c>
      <c r="BT106" s="31">
        <v>2919597.5</v>
      </c>
      <c r="BU106" s="31">
        <v>2927942.25</v>
      </c>
      <c r="BV106" s="31">
        <v>2936292.5</v>
      </c>
      <c r="BW106" s="31">
        <v>2944649.25</v>
      </c>
      <c r="BX106" s="31">
        <v>2953019.5</v>
      </c>
      <c r="BY106" s="31">
        <v>2961397.25</v>
      </c>
      <c r="BZ106" s="31">
        <v>2969783</v>
      </c>
      <c r="CA106" s="31">
        <v>2978175.25</v>
      </c>
      <c r="CB106" s="31">
        <v>2986574.5</v>
      </c>
      <c r="CC106" s="31">
        <v>2994984.5</v>
      </c>
      <c r="CD106" s="31">
        <v>3003402.75</v>
      </c>
      <c r="CE106" s="31">
        <v>3011826.5</v>
      </c>
      <c r="CF106" s="31">
        <v>3020258</v>
      </c>
      <c r="CG106" s="31">
        <v>3028700.25</v>
      </c>
      <c r="CH106" s="31">
        <v>3037148.5</v>
      </c>
      <c r="CI106" s="31">
        <v>3045598.25</v>
      </c>
      <c r="CJ106" s="31">
        <v>3054056.75</v>
      </c>
      <c r="CK106" s="31">
        <v>3062514.75</v>
      </c>
      <c r="CL106" s="31">
        <v>3070983.75</v>
      </c>
      <c r="CM106" s="31">
        <v>3079460.25</v>
      </c>
      <c r="CN106" s="31">
        <v>3087945.5</v>
      </c>
      <c r="CO106" s="31">
        <v>3096437</v>
      </c>
      <c r="CP106" s="31">
        <v>3104936.5</v>
      </c>
      <c r="CQ106" s="31">
        <v>3113446.75</v>
      </c>
      <c r="CR106" s="31">
        <v>3121963.5</v>
      </c>
      <c r="CS106" s="31">
        <v>3130495.25</v>
      </c>
      <c r="CT106" s="31">
        <v>3139048.5</v>
      </c>
      <c r="CU106" s="31">
        <v>3147622.5</v>
      </c>
      <c r="CV106" s="31">
        <v>3156209.5</v>
      </c>
      <c r="CW106" s="31">
        <v>3164815.5</v>
      </c>
      <c r="CX106" s="31">
        <v>3173444.75</v>
      </c>
    </row>
    <row r="107" spans="1:102" x14ac:dyDescent="0.25">
      <c r="A107" s="31" t="s">
        <v>305</v>
      </c>
      <c r="B107" s="31">
        <v>2094856.5</v>
      </c>
      <c r="C107" s="31">
        <v>2136788.25</v>
      </c>
      <c r="D107" s="31">
        <v>2177208</v>
      </c>
      <c r="E107" s="31">
        <v>2217499.25</v>
      </c>
      <c r="F107" s="31">
        <v>2257579</v>
      </c>
      <c r="G107" s="31">
        <v>2297434.25</v>
      </c>
      <c r="H107" s="31">
        <v>2337070.75</v>
      </c>
      <c r="I107" s="31">
        <v>2376484.5</v>
      </c>
      <c r="J107" s="31">
        <v>2415680.25</v>
      </c>
      <c r="K107" s="31">
        <v>2454697.5</v>
      </c>
      <c r="L107" s="31">
        <v>2493616.75</v>
      </c>
      <c r="M107" s="31">
        <v>2532434.75</v>
      </c>
      <c r="N107" s="31">
        <v>2571131.5</v>
      </c>
      <c r="O107" s="31">
        <v>2609692.25</v>
      </c>
      <c r="P107" s="31">
        <v>2648105.75</v>
      </c>
      <c r="Q107" s="31">
        <v>2686346.25</v>
      </c>
      <c r="R107" s="31">
        <v>2724405.75</v>
      </c>
      <c r="S107" s="31">
        <v>2762274.75</v>
      </c>
      <c r="T107" s="31">
        <v>2799930</v>
      </c>
      <c r="U107" s="31">
        <v>2837361</v>
      </c>
      <c r="V107" s="31">
        <v>2874550.25</v>
      </c>
      <c r="W107" s="31">
        <v>2911484.75</v>
      </c>
      <c r="X107" s="31">
        <v>2948146.5</v>
      </c>
      <c r="Y107" s="31">
        <v>2984543.5</v>
      </c>
      <c r="Z107" s="31">
        <v>3020651.25</v>
      </c>
      <c r="AA107" s="31">
        <v>3056473</v>
      </c>
      <c r="AB107" s="31">
        <v>3091986.5</v>
      </c>
      <c r="AC107" s="31">
        <v>3127188.5</v>
      </c>
      <c r="AD107" s="31">
        <v>3162073.5</v>
      </c>
      <c r="AE107" s="31">
        <v>3196635.25</v>
      </c>
      <c r="AF107" s="31">
        <v>3230860.25</v>
      </c>
      <c r="AG107" s="31">
        <v>3264748</v>
      </c>
      <c r="AH107" s="31">
        <v>3298284.75</v>
      </c>
      <c r="AI107" s="31">
        <v>3331478</v>
      </c>
      <c r="AJ107" s="31">
        <v>3364314.25</v>
      </c>
      <c r="AK107" s="31">
        <v>3396782.25</v>
      </c>
      <c r="AL107" s="31">
        <v>3428903.75</v>
      </c>
      <c r="AM107" s="31">
        <v>3460662.25</v>
      </c>
      <c r="AN107" s="31">
        <v>3492068.75</v>
      </c>
      <c r="AO107" s="31">
        <v>3523108</v>
      </c>
      <c r="AP107" s="31">
        <v>3553791.75</v>
      </c>
      <c r="AQ107" s="31">
        <v>3584122</v>
      </c>
      <c r="AR107" s="31">
        <v>3614095.75</v>
      </c>
      <c r="AS107" s="31">
        <v>3643725</v>
      </c>
      <c r="AT107" s="31">
        <v>3673009.25</v>
      </c>
      <c r="AU107" s="31">
        <v>3701943.75</v>
      </c>
      <c r="AV107" s="31">
        <v>3730538</v>
      </c>
      <c r="AW107" s="31">
        <v>3758794.5</v>
      </c>
      <c r="AX107" s="31">
        <v>3786723</v>
      </c>
      <c r="AY107" s="31">
        <v>3814310.25</v>
      </c>
      <c r="AZ107" s="31">
        <v>3841563.5</v>
      </c>
      <c r="BA107" s="31">
        <v>3868483</v>
      </c>
      <c r="BB107" s="31">
        <v>3895077</v>
      </c>
      <c r="BC107" s="31">
        <v>3921342.25</v>
      </c>
      <c r="BD107" s="31">
        <v>3947279.75</v>
      </c>
      <c r="BE107" s="31">
        <v>3972909.5</v>
      </c>
      <c r="BF107" s="31">
        <v>3998223</v>
      </c>
      <c r="BG107" s="31">
        <v>4023222.5</v>
      </c>
      <c r="BH107" s="31">
        <v>4047919.75</v>
      </c>
      <c r="BI107" s="31">
        <v>4072319.75</v>
      </c>
      <c r="BJ107" s="31">
        <v>4096445</v>
      </c>
      <c r="BK107" s="31">
        <v>4120314.5</v>
      </c>
      <c r="BL107" s="31">
        <v>4143939.75</v>
      </c>
      <c r="BM107" s="31">
        <v>4167303.5</v>
      </c>
      <c r="BN107" s="31">
        <v>4190431</v>
      </c>
      <c r="BO107" s="31">
        <v>4213311</v>
      </c>
      <c r="BP107" s="31">
        <v>4235970</v>
      </c>
      <c r="BQ107" s="31">
        <v>4258382.5</v>
      </c>
      <c r="BR107" s="31">
        <v>4280581.5</v>
      </c>
      <c r="BS107" s="31">
        <v>4302551</v>
      </c>
      <c r="BT107" s="31">
        <v>4324297.5</v>
      </c>
      <c r="BU107" s="31">
        <v>4345847</v>
      </c>
      <c r="BV107" s="31">
        <v>4367182.5</v>
      </c>
      <c r="BW107" s="31">
        <v>4388315.5</v>
      </c>
      <c r="BX107" s="31">
        <v>4409246</v>
      </c>
      <c r="BY107" s="31">
        <v>4429996.5</v>
      </c>
      <c r="BZ107" s="31">
        <v>4450547.5</v>
      </c>
      <c r="CA107" s="31">
        <v>4470919.5</v>
      </c>
      <c r="CB107" s="31">
        <v>4491115</v>
      </c>
      <c r="CC107" s="31">
        <v>4511136</v>
      </c>
      <c r="CD107" s="31">
        <v>4530998.5</v>
      </c>
      <c r="CE107" s="31">
        <v>4550682</v>
      </c>
      <c r="CF107" s="31">
        <v>4570211</v>
      </c>
      <c r="CG107" s="31">
        <v>4589597</v>
      </c>
      <c r="CH107" s="31">
        <v>4608811</v>
      </c>
      <c r="CI107" s="31">
        <v>4627878.5</v>
      </c>
      <c r="CJ107" s="31">
        <v>4646801.5</v>
      </c>
      <c r="CK107" s="31">
        <v>4665579.5</v>
      </c>
      <c r="CL107" s="31">
        <v>4684224.5</v>
      </c>
      <c r="CM107" s="31">
        <v>4702724.5</v>
      </c>
      <c r="CN107" s="31">
        <v>4721108.5</v>
      </c>
      <c r="CO107" s="31">
        <v>4739368.5</v>
      </c>
      <c r="CP107" s="31">
        <v>4757512</v>
      </c>
      <c r="CQ107" s="31">
        <v>4775531.5</v>
      </c>
      <c r="CR107" s="31">
        <v>4793443</v>
      </c>
      <c r="CS107" s="31">
        <v>4811252.5</v>
      </c>
      <c r="CT107" s="31">
        <v>4828968</v>
      </c>
      <c r="CU107" s="31">
        <v>4846607</v>
      </c>
      <c r="CV107" s="31">
        <v>4864161</v>
      </c>
      <c r="CW107" s="31">
        <v>4881617.5</v>
      </c>
      <c r="CX107" s="31">
        <v>4899013</v>
      </c>
    </row>
    <row r="108" spans="1:102" x14ac:dyDescent="0.25">
      <c r="A108" s="31" t="s">
        <v>2177</v>
      </c>
      <c r="B108" s="31">
        <v>110737.9</v>
      </c>
      <c r="C108" s="31">
        <v>116451.98</v>
      </c>
      <c r="D108" s="31">
        <v>121926.99</v>
      </c>
      <c r="E108" s="31">
        <v>127285.66</v>
      </c>
      <c r="F108" s="31">
        <v>132540.16</v>
      </c>
      <c r="G108" s="31">
        <v>137752.25</v>
      </c>
      <c r="H108" s="31">
        <v>142950.60999999999</v>
      </c>
      <c r="I108" s="31">
        <v>148138.35999999999</v>
      </c>
      <c r="J108" s="31">
        <v>153327.98000000001</v>
      </c>
      <c r="K108" s="31">
        <v>158533</v>
      </c>
      <c r="L108" s="31">
        <v>163750.81</v>
      </c>
      <c r="M108" s="31">
        <v>168982.44</v>
      </c>
      <c r="N108" s="31">
        <v>174228</v>
      </c>
      <c r="O108" s="31">
        <v>179494.64</v>
      </c>
      <c r="P108" s="31">
        <v>184782.09</v>
      </c>
      <c r="Q108" s="31">
        <v>190091.11</v>
      </c>
      <c r="R108" s="31">
        <v>195420.92</v>
      </c>
      <c r="S108" s="31">
        <v>200771.7</v>
      </c>
      <c r="T108" s="31">
        <v>206143.45</v>
      </c>
      <c r="U108" s="31">
        <v>211536.75</v>
      </c>
      <c r="V108" s="31">
        <v>216952.63</v>
      </c>
      <c r="W108" s="31">
        <v>222390.86</v>
      </c>
      <c r="X108" s="31">
        <v>227848.44</v>
      </c>
      <c r="Y108" s="31">
        <v>233322.19</v>
      </c>
      <c r="Z108" s="31">
        <v>238809.78</v>
      </c>
      <c r="AA108" s="31">
        <v>244309.44</v>
      </c>
      <c r="AB108" s="31">
        <v>249820</v>
      </c>
      <c r="AC108" s="31">
        <v>255339.78</v>
      </c>
      <c r="AD108" s="31">
        <v>260867.94</v>
      </c>
      <c r="AE108" s="31">
        <v>266403.69</v>
      </c>
      <c r="AF108" s="31">
        <v>271945.90999999997</v>
      </c>
      <c r="AG108" s="31">
        <v>277494.25</v>
      </c>
      <c r="AH108" s="31">
        <v>283047.63</v>
      </c>
      <c r="AI108" s="31">
        <v>288605.38</v>
      </c>
      <c r="AJ108" s="31">
        <v>294165.90999999997</v>
      </c>
      <c r="AK108" s="31">
        <v>299727.88</v>
      </c>
      <c r="AL108" s="31">
        <v>305290.09000000003</v>
      </c>
      <c r="AM108" s="31">
        <v>310849.34000000003</v>
      </c>
      <c r="AN108" s="31">
        <v>316406.15999999997</v>
      </c>
      <c r="AO108" s="31">
        <v>321957.25</v>
      </c>
      <c r="AP108" s="31">
        <v>327502.46999999997</v>
      </c>
      <c r="AQ108" s="31">
        <v>333039.78000000003</v>
      </c>
      <c r="AR108" s="31">
        <v>338568.5</v>
      </c>
      <c r="AS108" s="31">
        <v>344086.63</v>
      </c>
      <c r="AT108" s="31">
        <v>349593.84</v>
      </c>
      <c r="AU108" s="31">
        <v>355088.19</v>
      </c>
      <c r="AV108" s="31">
        <v>360569.34</v>
      </c>
      <c r="AW108" s="31">
        <v>366035.63</v>
      </c>
      <c r="AX108" s="31">
        <v>371487.25</v>
      </c>
      <c r="AY108" s="31">
        <v>376923.28</v>
      </c>
      <c r="AZ108" s="31">
        <v>382342.13</v>
      </c>
      <c r="BA108" s="31">
        <v>387744.78</v>
      </c>
      <c r="BB108" s="31">
        <v>393130.53</v>
      </c>
      <c r="BC108" s="31">
        <v>398497.34</v>
      </c>
      <c r="BD108" s="31">
        <v>403846</v>
      </c>
      <c r="BE108" s="31">
        <v>409174.25</v>
      </c>
      <c r="BF108" s="31">
        <v>414482.09</v>
      </c>
      <c r="BG108" s="31">
        <v>419769.31</v>
      </c>
      <c r="BH108" s="31">
        <v>425033.75</v>
      </c>
      <c r="BI108" s="31">
        <v>430274.84</v>
      </c>
      <c r="BJ108" s="31">
        <v>435496.19</v>
      </c>
      <c r="BK108" s="31">
        <v>440697</v>
      </c>
      <c r="BL108" s="31">
        <v>445877.16</v>
      </c>
      <c r="BM108" s="31">
        <v>451036.84</v>
      </c>
      <c r="BN108" s="31">
        <v>456174.16</v>
      </c>
      <c r="BO108" s="31">
        <v>461289.72</v>
      </c>
      <c r="BP108" s="31">
        <v>466383.94</v>
      </c>
      <c r="BQ108" s="31">
        <v>471454.34</v>
      </c>
      <c r="BR108" s="31">
        <v>476504.31</v>
      </c>
      <c r="BS108" s="31">
        <v>481529.81</v>
      </c>
      <c r="BT108" s="31">
        <v>486533.41</v>
      </c>
      <c r="BU108" s="31">
        <v>491512.63</v>
      </c>
      <c r="BV108" s="31">
        <v>496468.97</v>
      </c>
      <c r="BW108" s="31">
        <v>501400.88</v>
      </c>
      <c r="BX108" s="31">
        <v>506310.97</v>
      </c>
      <c r="BY108" s="31">
        <v>511198.25</v>
      </c>
      <c r="BZ108" s="31">
        <v>516063.59</v>
      </c>
      <c r="CA108" s="31">
        <v>520905.31</v>
      </c>
      <c r="CB108" s="31">
        <v>525724.38</v>
      </c>
      <c r="CC108" s="31">
        <v>530520</v>
      </c>
      <c r="CD108" s="31">
        <v>535291.75</v>
      </c>
      <c r="CE108" s="31">
        <v>540047</v>
      </c>
      <c r="CF108" s="31">
        <v>544784.5</v>
      </c>
      <c r="CG108" s="31">
        <v>549506.75</v>
      </c>
      <c r="CH108" s="31">
        <v>554215.75</v>
      </c>
      <c r="CI108" s="31">
        <v>558911.38</v>
      </c>
      <c r="CJ108" s="31">
        <v>563593</v>
      </c>
      <c r="CK108" s="31">
        <v>568263.81000000006</v>
      </c>
      <c r="CL108" s="31">
        <v>572922.56000000006</v>
      </c>
      <c r="CM108" s="31">
        <v>577568.75</v>
      </c>
      <c r="CN108" s="31">
        <v>582203.75</v>
      </c>
      <c r="CO108" s="31">
        <v>586827.38</v>
      </c>
      <c r="CP108" s="31">
        <v>591440.43999999994</v>
      </c>
      <c r="CQ108" s="31">
        <v>596042.38</v>
      </c>
      <c r="CR108" s="31">
        <v>600633.63</v>
      </c>
      <c r="CS108" s="31">
        <v>605213.88</v>
      </c>
      <c r="CT108" s="31">
        <v>609784.06000000006</v>
      </c>
      <c r="CU108" s="31">
        <v>614343.13</v>
      </c>
      <c r="CV108" s="31">
        <v>618891.63</v>
      </c>
      <c r="CW108" s="31">
        <v>623430.5</v>
      </c>
      <c r="CX108" s="31">
        <v>627958.81000000006</v>
      </c>
    </row>
    <row r="109" spans="1:102" x14ac:dyDescent="0.25">
      <c r="A109" s="31" t="s">
        <v>2178</v>
      </c>
      <c r="B109" s="31">
        <v>2742576.5</v>
      </c>
      <c r="C109" s="31">
        <v>2791633.5</v>
      </c>
      <c r="D109" s="31">
        <v>2835264.75</v>
      </c>
      <c r="E109" s="31">
        <v>2876185.5</v>
      </c>
      <c r="F109" s="31">
        <v>2914841.5</v>
      </c>
      <c r="G109" s="31">
        <v>2951543.75</v>
      </c>
      <c r="H109" s="31">
        <v>2986533.25</v>
      </c>
      <c r="I109" s="31">
        <v>3020030.75</v>
      </c>
      <c r="J109" s="31">
        <v>3052189.25</v>
      </c>
      <c r="K109" s="31">
        <v>3083168.5</v>
      </c>
      <c r="L109" s="31">
        <v>3113262</v>
      </c>
      <c r="M109" s="31">
        <v>3142571.25</v>
      </c>
      <c r="N109" s="31">
        <v>3171178</v>
      </c>
      <c r="O109" s="31">
        <v>3199164.5</v>
      </c>
      <c r="P109" s="31">
        <v>3226582.75</v>
      </c>
      <c r="Q109" s="31">
        <v>3253485</v>
      </c>
      <c r="R109" s="31">
        <v>3279914.25</v>
      </c>
      <c r="S109" s="31">
        <v>3305904</v>
      </c>
      <c r="T109" s="31">
        <v>3331490.25</v>
      </c>
      <c r="U109" s="31">
        <v>3356678.25</v>
      </c>
      <c r="V109" s="31">
        <v>3381469.5</v>
      </c>
      <c r="W109" s="31">
        <v>3405872.5</v>
      </c>
      <c r="X109" s="31">
        <v>3429910.25</v>
      </c>
      <c r="Y109" s="31">
        <v>3453593</v>
      </c>
      <c r="Z109" s="31">
        <v>3476927.25</v>
      </c>
      <c r="AA109" s="31">
        <v>3499925.75</v>
      </c>
      <c r="AB109" s="31">
        <v>3522595.25</v>
      </c>
      <c r="AC109" s="31">
        <v>3544934</v>
      </c>
      <c r="AD109" s="31">
        <v>3566945</v>
      </c>
      <c r="AE109" s="31">
        <v>3588641.25</v>
      </c>
      <c r="AF109" s="31">
        <v>3610020.25</v>
      </c>
      <c r="AG109" s="31">
        <v>3631088</v>
      </c>
      <c r="AH109" s="31">
        <v>3651855</v>
      </c>
      <c r="AI109" s="31">
        <v>3672322</v>
      </c>
      <c r="AJ109" s="31">
        <v>3692491</v>
      </c>
      <c r="AK109" s="31">
        <v>3712358.75</v>
      </c>
      <c r="AL109" s="31">
        <v>3731942.75</v>
      </c>
      <c r="AM109" s="31">
        <v>3751232.5</v>
      </c>
      <c r="AN109" s="31">
        <v>3770236</v>
      </c>
      <c r="AO109" s="31">
        <v>3788954</v>
      </c>
      <c r="AP109" s="31">
        <v>3807394.5</v>
      </c>
      <c r="AQ109" s="31">
        <v>3825551.5</v>
      </c>
      <c r="AR109" s="31">
        <v>3843443.75</v>
      </c>
      <c r="AS109" s="31">
        <v>3861068.75</v>
      </c>
      <c r="AT109" s="31">
        <v>3878422.75</v>
      </c>
      <c r="AU109" s="31">
        <v>3895529.25</v>
      </c>
      <c r="AV109" s="31">
        <v>3912374</v>
      </c>
      <c r="AW109" s="31">
        <v>3928967.5</v>
      </c>
      <c r="AX109" s="31">
        <v>3945312.25</v>
      </c>
      <c r="AY109" s="31">
        <v>3961418.75</v>
      </c>
      <c r="AZ109" s="31">
        <v>3977296.75</v>
      </c>
      <c r="BA109" s="31">
        <v>3992942.25</v>
      </c>
      <c r="BB109" s="31">
        <v>4008361.75</v>
      </c>
      <c r="BC109" s="31">
        <v>4023565</v>
      </c>
      <c r="BD109" s="31">
        <v>4038540.75</v>
      </c>
      <c r="BE109" s="31">
        <v>4053308.25</v>
      </c>
      <c r="BF109" s="31">
        <v>4067869.75</v>
      </c>
      <c r="BG109" s="31">
        <v>4082220</v>
      </c>
      <c r="BH109" s="31">
        <v>4096369.5</v>
      </c>
      <c r="BI109" s="31">
        <v>4110317.25</v>
      </c>
      <c r="BJ109" s="31">
        <v>4124117.5</v>
      </c>
      <c r="BK109" s="31">
        <v>4137785.5</v>
      </c>
      <c r="BL109" s="31">
        <v>4151315.25</v>
      </c>
      <c r="BM109" s="31">
        <v>4164715.25</v>
      </c>
      <c r="BN109" s="31">
        <v>4177983.5</v>
      </c>
      <c r="BO109" s="31">
        <v>4191132.5</v>
      </c>
      <c r="BP109" s="31">
        <v>4204162.5</v>
      </c>
      <c r="BQ109" s="31">
        <v>4217065</v>
      </c>
      <c r="BR109" s="31">
        <v>4229856</v>
      </c>
      <c r="BS109" s="31">
        <v>4242521.5</v>
      </c>
      <c r="BT109" s="31">
        <v>4255087</v>
      </c>
      <c r="BU109" s="31">
        <v>4267542</v>
      </c>
      <c r="BV109" s="31">
        <v>4279890</v>
      </c>
      <c r="BW109" s="31">
        <v>4292137.5</v>
      </c>
      <c r="BX109" s="31">
        <v>4304283</v>
      </c>
      <c r="BY109" s="31">
        <v>4316339.5</v>
      </c>
      <c r="BZ109" s="31">
        <v>4328304</v>
      </c>
      <c r="CA109" s="31">
        <v>4340179.5</v>
      </c>
      <c r="CB109" s="31">
        <v>4351968.5</v>
      </c>
      <c r="CC109" s="31">
        <v>4363670.5</v>
      </c>
      <c r="CD109" s="31">
        <v>4375302</v>
      </c>
      <c r="CE109" s="31">
        <v>4386849</v>
      </c>
      <c r="CF109" s="31">
        <v>4398316</v>
      </c>
      <c r="CG109" s="31">
        <v>4409708.5</v>
      </c>
      <c r="CH109" s="31">
        <v>4421021.5</v>
      </c>
      <c r="CI109" s="31">
        <v>4432252.5</v>
      </c>
      <c r="CJ109" s="31">
        <v>4443415.5</v>
      </c>
      <c r="CK109" s="31">
        <v>4454504.5</v>
      </c>
      <c r="CL109" s="31">
        <v>4465534.5</v>
      </c>
      <c r="CM109" s="31">
        <v>4476493</v>
      </c>
      <c r="CN109" s="31">
        <v>4487393.5</v>
      </c>
      <c r="CO109" s="31">
        <v>4498242.5</v>
      </c>
      <c r="CP109" s="31">
        <v>4509038.5</v>
      </c>
      <c r="CQ109" s="31">
        <v>4519783.5</v>
      </c>
      <c r="CR109" s="31">
        <v>4530483.5</v>
      </c>
      <c r="CS109" s="31">
        <v>4541128.5</v>
      </c>
      <c r="CT109" s="31">
        <v>4551735.5</v>
      </c>
      <c r="CU109" s="31">
        <v>4562299.5</v>
      </c>
      <c r="CV109" s="31">
        <v>4572825</v>
      </c>
      <c r="CW109" s="31">
        <v>4583306.5</v>
      </c>
      <c r="CX109" s="31">
        <v>4593753.5</v>
      </c>
    </row>
    <row r="110" spans="1:102" x14ac:dyDescent="0.25">
      <c r="A110" s="31" t="s">
        <v>2179</v>
      </c>
      <c r="B110" s="31">
        <v>1394663</v>
      </c>
      <c r="C110" s="31">
        <v>1419463.5</v>
      </c>
      <c r="D110" s="31">
        <v>1443302</v>
      </c>
      <c r="E110" s="31">
        <v>1466579.13</v>
      </c>
      <c r="F110" s="31">
        <v>1489018.13</v>
      </c>
      <c r="G110" s="31">
        <v>1510587.75</v>
      </c>
      <c r="H110" s="31">
        <v>1531346.13</v>
      </c>
      <c r="I110" s="31">
        <v>1551370.13</v>
      </c>
      <c r="J110" s="31">
        <v>1570739</v>
      </c>
      <c r="K110" s="31">
        <v>1589608.88</v>
      </c>
      <c r="L110" s="31">
        <v>1608073.75</v>
      </c>
      <c r="M110" s="31">
        <v>1626181</v>
      </c>
      <c r="N110" s="31">
        <v>1643975.75</v>
      </c>
      <c r="O110" s="31">
        <v>1661498.63</v>
      </c>
      <c r="P110" s="31">
        <v>1678779.13</v>
      </c>
      <c r="Q110" s="31">
        <v>1695848.5</v>
      </c>
      <c r="R110" s="31">
        <v>1712726.75</v>
      </c>
      <c r="S110" s="31">
        <v>1729439.38</v>
      </c>
      <c r="T110" s="31">
        <v>1746001.88</v>
      </c>
      <c r="U110" s="31">
        <v>1762432.75</v>
      </c>
      <c r="V110" s="31">
        <v>1778755.38</v>
      </c>
      <c r="W110" s="31">
        <v>1794983</v>
      </c>
      <c r="X110" s="31">
        <v>1811130.63</v>
      </c>
      <c r="Y110" s="31">
        <v>1827207.63</v>
      </c>
      <c r="Z110" s="31">
        <v>1843218.13</v>
      </c>
      <c r="AA110" s="31">
        <v>1859168.13</v>
      </c>
      <c r="AB110" s="31">
        <v>1875064.75</v>
      </c>
      <c r="AC110" s="31">
        <v>1890902.5</v>
      </c>
      <c r="AD110" s="31">
        <v>1906683.63</v>
      </c>
      <c r="AE110" s="31">
        <v>1922414.63</v>
      </c>
      <c r="AF110" s="31">
        <v>1938092.5</v>
      </c>
      <c r="AG110" s="31">
        <v>1953696.25</v>
      </c>
      <c r="AH110" s="31">
        <v>1969231</v>
      </c>
      <c r="AI110" s="31">
        <v>1984683.88</v>
      </c>
      <c r="AJ110" s="31">
        <v>2000063.63</v>
      </c>
      <c r="AK110" s="31">
        <v>2015367.38</v>
      </c>
      <c r="AL110" s="31">
        <v>2030593.5</v>
      </c>
      <c r="AM110" s="31">
        <v>2045746</v>
      </c>
      <c r="AN110" s="31">
        <v>2060824.63</v>
      </c>
      <c r="AO110" s="31">
        <v>2075831.75</v>
      </c>
      <c r="AP110" s="31">
        <v>2090767</v>
      </c>
      <c r="AQ110" s="31">
        <v>2105632.25</v>
      </c>
      <c r="AR110" s="31">
        <v>2120424.25</v>
      </c>
      <c r="AS110" s="31">
        <v>2135148.5</v>
      </c>
      <c r="AT110" s="31">
        <v>2149803.75</v>
      </c>
      <c r="AU110" s="31">
        <v>2164389.5</v>
      </c>
      <c r="AV110" s="31">
        <v>2178910.25</v>
      </c>
      <c r="AW110" s="31">
        <v>2193362.25</v>
      </c>
      <c r="AX110" s="31">
        <v>2207751</v>
      </c>
      <c r="AY110" s="31">
        <v>2222063.25</v>
      </c>
      <c r="AZ110" s="31">
        <v>2236281.5</v>
      </c>
      <c r="BA110" s="31">
        <v>2250412</v>
      </c>
      <c r="BB110" s="31">
        <v>2264452.5</v>
      </c>
      <c r="BC110" s="31">
        <v>2278397</v>
      </c>
      <c r="BD110" s="31">
        <v>2292254</v>
      </c>
      <c r="BE110" s="31">
        <v>2306018.75</v>
      </c>
      <c r="BF110" s="31">
        <v>2319695.75</v>
      </c>
      <c r="BG110" s="31">
        <v>2333284.25</v>
      </c>
      <c r="BH110" s="31">
        <v>2346785.75</v>
      </c>
      <c r="BI110" s="31">
        <v>2360201.75</v>
      </c>
      <c r="BJ110" s="31">
        <v>2373524.75</v>
      </c>
      <c r="BK110" s="31">
        <v>2386768.25</v>
      </c>
      <c r="BL110" s="31">
        <v>2399926.75</v>
      </c>
      <c r="BM110" s="31">
        <v>2412997</v>
      </c>
      <c r="BN110" s="31">
        <v>2425990.75</v>
      </c>
      <c r="BO110" s="31">
        <v>2438895.5</v>
      </c>
      <c r="BP110" s="31">
        <v>2451727.25</v>
      </c>
      <c r="BQ110" s="31">
        <v>2464478</v>
      </c>
      <c r="BR110" s="31">
        <v>2477155.75</v>
      </c>
      <c r="BS110" s="31">
        <v>2489754.25</v>
      </c>
      <c r="BT110" s="31">
        <v>2502276.25</v>
      </c>
      <c r="BU110" s="31">
        <v>2514731.25</v>
      </c>
      <c r="BV110" s="31">
        <v>2527116.5</v>
      </c>
      <c r="BW110" s="31">
        <v>2539427.5</v>
      </c>
      <c r="BX110" s="31">
        <v>2551671.75</v>
      </c>
      <c r="BY110" s="31">
        <v>2563849.5</v>
      </c>
      <c r="BZ110" s="31">
        <v>2575962</v>
      </c>
      <c r="CA110" s="31">
        <v>2588011.5</v>
      </c>
      <c r="CB110" s="31">
        <v>2600001.75</v>
      </c>
      <c r="CC110" s="31">
        <v>2611934.75</v>
      </c>
      <c r="CD110" s="31">
        <v>2623804.25</v>
      </c>
      <c r="CE110" s="31">
        <v>2635620.25</v>
      </c>
      <c r="CF110" s="31">
        <v>2647379.75</v>
      </c>
      <c r="CG110" s="31">
        <v>2659079.25</v>
      </c>
      <c r="CH110" s="31">
        <v>2670727</v>
      </c>
      <c r="CI110" s="31">
        <v>2682317</v>
      </c>
      <c r="CJ110" s="31">
        <v>2693846.75</v>
      </c>
      <c r="CK110" s="31">
        <v>2705329.5</v>
      </c>
      <c r="CL110" s="31">
        <v>2716750.5</v>
      </c>
      <c r="CM110" s="31">
        <v>2728131.25</v>
      </c>
      <c r="CN110" s="31">
        <v>2739456.5</v>
      </c>
      <c r="CO110" s="31">
        <v>2750732.25</v>
      </c>
      <c r="CP110" s="31">
        <v>2761962.25</v>
      </c>
      <c r="CQ110" s="31">
        <v>2773148.75</v>
      </c>
      <c r="CR110" s="31">
        <v>2784291.25</v>
      </c>
      <c r="CS110" s="31">
        <v>2795405.75</v>
      </c>
      <c r="CT110" s="31">
        <v>2806502</v>
      </c>
      <c r="CU110" s="31">
        <v>2817581.75</v>
      </c>
      <c r="CV110" s="31">
        <v>2828647.25</v>
      </c>
      <c r="CW110" s="31">
        <v>2839703.75</v>
      </c>
      <c r="CX110" s="31">
        <v>2850741.75</v>
      </c>
    </row>
    <row r="111" spans="1:102" x14ac:dyDescent="0.25">
      <c r="A111" s="31" t="s">
        <v>664</v>
      </c>
      <c r="B111" s="31">
        <v>29872.07</v>
      </c>
      <c r="C111" s="31">
        <v>29872.07</v>
      </c>
      <c r="D111" s="31">
        <v>30494.98</v>
      </c>
      <c r="E111" s="31">
        <v>31093.21</v>
      </c>
      <c r="F111" s="31">
        <v>31682.720000000001</v>
      </c>
      <c r="G111" s="31">
        <v>32259.84</v>
      </c>
      <c r="H111" s="31">
        <v>32822.839999999997</v>
      </c>
      <c r="I111" s="31">
        <v>33370.78</v>
      </c>
      <c r="J111" s="31">
        <v>33903.160000000003</v>
      </c>
      <c r="K111" s="31">
        <v>34419.83</v>
      </c>
      <c r="L111" s="31">
        <v>34921.519999999997</v>
      </c>
      <c r="M111" s="31">
        <v>35409.839999999997</v>
      </c>
      <c r="N111" s="31">
        <v>35885.050000000003</v>
      </c>
      <c r="O111" s="31">
        <v>36347.56</v>
      </c>
      <c r="P111" s="31">
        <v>36797.89</v>
      </c>
      <c r="Q111" s="31">
        <v>37236.47</v>
      </c>
      <c r="R111" s="31">
        <v>37663.85</v>
      </c>
      <c r="S111" s="31">
        <v>38080.54</v>
      </c>
      <c r="T111" s="31">
        <v>38487.1</v>
      </c>
      <c r="U111" s="31">
        <v>38883.99</v>
      </c>
      <c r="V111" s="31">
        <v>39271.71</v>
      </c>
      <c r="W111" s="31">
        <v>39650.67</v>
      </c>
      <c r="X111" s="31">
        <v>40021.300000000003</v>
      </c>
      <c r="Y111" s="31">
        <v>40384.07</v>
      </c>
      <c r="Z111" s="31">
        <v>40739.46</v>
      </c>
      <c r="AA111" s="31">
        <v>41087.83</v>
      </c>
      <c r="AB111" s="31">
        <v>41429.51</v>
      </c>
      <c r="AC111" s="31">
        <v>41764.89</v>
      </c>
      <c r="AD111" s="31">
        <v>42094.239999999998</v>
      </c>
      <c r="AE111" s="31">
        <v>42417.88</v>
      </c>
      <c r="AF111" s="31">
        <v>42736.05</v>
      </c>
      <c r="AG111" s="31">
        <v>43049.1</v>
      </c>
      <c r="AH111" s="31">
        <v>43357.120000000003</v>
      </c>
      <c r="AI111" s="31">
        <v>43660.32</v>
      </c>
      <c r="AJ111" s="31">
        <v>43958.97</v>
      </c>
      <c r="AK111" s="31">
        <v>44253.24</v>
      </c>
      <c r="AL111" s="31">
        <v>44543.35</v>
      </c>
      <c r="AM111" s="31">
        <v>44829.48</v>
      </c>
      <c r="AN111" s="31">
        <v>45111.8</v>
      </c>
      <c r="AO111" s="31">
        <v>45390.49</v>
      </c>
      <c r="AP111" s="31">
        <v>45665.71</v>
      </c>
      <c r="AQ111" s="31">
        <v>45937.64</v>
      </c>
      <c r="AR111" s="31">
        <v>46206.400000000001</v>
      </c>
      <c r="AS111" s="31">
        <v>46472.15</v>
      </c>
      <c r="AT111" s="31">
        <v>46735</v>
      </c>
      <c r="AU111" s="31">
        <v>46995.15</v>
      </c>
      <c r="AV111" s="31">
        <v>47252.639999999999</v>
      </c>
      <c r="AW111" s="31">
        <v>47507.65</v>
      </c>
      <c r="AX111" s="31">
        <v>47760.24</v>
      </c>
      <c r="AY111" s="31">
        <v>48010.52</v>
      </c>
      <c r="AZ111" s="31">
        <v>48258.55</v>
      </c>
      <c r="BA111" s="31">
        <v>48504.33</v>
      </c>
      <c r="BB111" s="31">
        <v>48747.95</v>
      </c>
      <c r="BC111" s="31">
        <v>48989.49</v>
      </c>
      <c r="BD111" s="31">
        <v>49228.97</v>
      </c>
      <c r="BE111" s="31">
        <v>49466.48</v>
      </c>
      <c r="BF111" s="31">
        <v>49702.12</v>
      </c>
      <c r="BG111" s="31">
        <v>49935.91</v>
      </c>
      <c r="BH111" s="31">
        <v>50167.95</v>
      </c>
      <c r="BI111" s="31">
        <v>50398.26</v>
      </c>
      <c r="BJ111" s="31">
        <v>50626.91</v>
      </c>
      <c r="BK111" s="31">
        <v>50854.28</v>
      </c>
      <c r="BL111" s="31">
        <v>51080.480000000003</v>
      </c>
      <c r="BM111" s="31">
        <v>51305.58</v>
      </c>
      <c r="BN111" s="31">
        <v>51529.58</v>
      </c>
      <c r="BO111" s="31">
        <v>51752.54</v>
      </c>
      <c r="BP111" s="31">
        <v>51974.5</v>
      </c>
      <c r="BQ111" s="31">
        <v>52195.48</v>
      </c>
      <c r="BR111" s="31">
        <v>52415.53</v>
      </c>
      <c r="BS111" s="31">
        <v>52634.69</v>
      </c>
      <c r="BT111" s="31">
        <v>52852.94</v>
      </c>
      <c r="BU111" s="31">
        <v>53070.38</v>
      </c>
      <c r="BV111" s="31">
        <v>53287</v>
      </c>
      <c r="BW111" s="31">
        <v>53502.8</v>
      </c>
      <c r="BX111" s="31">
        <v>53717.93</v>
      </c>
      <c r="BY111" s="31">
        <v>53932.3</v>
      </c>
      <c r="BZ111" s="31">
        <v>54145.96</v>
      </c>
      <c r="CA111" s="31">
        <v>54359.01</v>
      </c>
      <c r="CB111" s="31">
        <v>54571.41</v>
      </c>
      <c r="CC111" s="31">
        <v>54783.23</v>
      </c>
      <c r="CD111" s="31">
        <v>54994.46</v>
      </c>
      <c r="CE111" s="31">
        <v>55205.14</v>
      </c>
      <c r="CF111" s="31">
        <v>55415.29</v>
      </c>
      <c r="CG111" s="31">
        <v>55624.94</v>
      </c>
      <c r="CH111" s="31">
        <v>55834.12</v>
      </c>
      <c r="CI111" s="31">
        <v>56042.720000000001</v>
      </c>
      <c r="CJ111" s="31">
        <v>56250.84</v>
      </c>
      <c r="CK111" s="31">
        <v>56458.5</v>
      </c>
      <c r="CL111" s="31">
        <v>56665.69</v>
      </c>
      <c r="CM111" s="31">
        <v>56872.41</v>
      </c>
      <c r="CN111" s="31">
        <v>57078.8</v>
      </c>
      <c r="CO111" s="31">
        <v>57284.78</v>
      </c>
      <c r="CP111" s="31">
        <v>57490.400000000001</v>
      </c>
      <c r="CQ111" s="31">
        <v>57695.69</v>
      </c>
      <c r="CR111" s="31">
        <v>57900.68</v>
      </c>
      <c r="CS111" s="31">
        <v>58105.36</v>
      </c>
      <c r="CT111" s="31">
        <v>58309.82</v>
      </c>
      <c r="CU111" s="31">
        <v>58514.21</v>
      </c>
      <c r="CV111" s="31">
        <v>58718.48</v>
      </c>
      <c r="CW111" s="31">
        <v>58922.66</v>
      </c>
      <c r="CX111" s="31">
        <v>59126.75</v>
      </c>
    </row>
    <row r="112" spans="1:102" x14ac:dyDescent="0.25">
      <c r="A112" s="31" t="s">
        <v>665</v>
      </c>
      <c r="B112" s="31">
        <v>33610.11</v>
      </c>
      <c r="C112" s="31">
        <v>33610.11</v>
      </c>
      <c r="D112" s="31">
        <v>34511.550000000003</v>
      </c>
      <c r="E112" s="31">
        <v>35261.910000000003</v>
      </c>
      <c r="F112" s="31">
        <v>35905.519999999997</v>
      </c>
      <c r="G112" s="31">
        <v>36459.24</v>
      </c>
      <c r="H112" s="31">
        <v>36938.61</v>
      </c>
      <c r="I112" s="31">
        <v>37357</v>
      </c>
      <c r="J112" s="31">
        <v>37725.61</v>
      </c>
      <c r="K112" s="31">
        <v>38053.72</v>
      </c>
      <c r="L112" s="31">
        <v>38349.89</v>
      </c>
      <c r="M112" s="31">
        <v>38621.980000000003</v>
      </c>
      <c r="N112" s="31">
        <v>38875.24</v>
      </c>
      <c r="O112" s="31">
        <v>39113.83</v>
      </c>
      <c r="P112" s="31">
        <v>39341.24</v>
      </c>
      <c r="Q112" s="31">
        <v>39560.19</v>
      </c>
      <c r="R112" s="31">
        <v>39772.980000000003</v>
      </c>
      <c r="S112" s="31">
        <v>39981.410000000003</v>
      </c>
      <c r="T112" s="31">
        <v>40186.92</v>
      </c>
      <c r="U112" s="31">
        <v>40390.629999999997</v>
      </c>
      <c r="V112" s="31">
        <v>40593.4</v>
      </c>
      <c r="W112" s="31">
        <v>40795.85</v>
      </c>
      <c r="X112" s="31">
        <v>40998.480000000003</v>
      </c>
      <c r="Y112" s="31">
        <v>41201.730000000003</v>
      </c>
      <c r="Z112" s="31">
        <v>41405.99</v>
      </c>
      <c r="AA112" s="31">
        <v>41611.410000000003</v>
      </c>
      <c r="AB112" s="31">
        <v>41818.050000000003</v>
      </c>
      <c r="AC112" s="31">
        <v>42026.02</v>
      </c>
      <c r="AD112" s="31">
        <v>42235.33</v>
      </c>
      <c r="AE112" s="31">
        <v>42445.97</v>
      </c>
      <c r="AF112" s="31">
        <v>42657.93</v>
      </c>
      <c r="AG112" s="31">
        <v>42871.06</v>
      </c>
      <c r="AH112" s="31">
        <v>43085.29</v>
      </c>
      <c r="AI112" s="31">
        <v>43300.51</v>
      </c>
      <c r="AJ112" s="31">
        <v>43516.68</v>
      </c>
      <c r="AK112" s="31">
        <v>43733.55</v>
      </c>
      <c r="AL112" s="31">
        <v>43951.199999999997</v>
      </c>
      <c r="AM112" s="31">
        <v>44169.42</v>
      </c>
      <c r="AN112" s="31">
        <v>44388.24</v>
      </c>
      <c r="AO112" s="31">
        <v>44607.59</v>
      </c>
      <c r="AP112" s="31">
        <v>44827.24</v>
      </c>
      <c r="AQ112" s="31">
        <v>45047.23</v>
      </c>
      <c r="AR112" s="31">
        <v>45267.45</v>
      </c>
      <c r="AS112" s="31">
        <v>45487.88</v>
      </c>
      <c r="AT112" s="31">
        <v>45708.45</v>
      </c>
      <c r="AU112" s="31">
        <v>45929.13</v>
      </c>
      <c r="AV112" s="31">
        <v>46149.87</v>
      </c>
      <c r="AW112" s="31">
        <v>46370.559999999998</v>
      </c>
      <c r="AX112" s="31">
        <v>46591.199999999997</v>
      </c>
      <c r="AY112" s="31">
        <v>46811.75</v>
      </c>
      <c r="AZ112" s="31">
        <v>47032.04</v>
      </c>
      <c r="BA112" s="31">
        <v>47252.12</v>
      </c>
      <c r="BB112" s="31">
        <v>47471.77</v>
      </c>
      <c r="BC112" s="31">
        <v>47691.03</v>
      </c>
      <c r="BD112" s="31">
        <v>47909.91</v>
      </c>
      <c r="BE112" s="31">
        <v>48128.22</v>
      </c>
      <c r="BF112" s="31">
        <v>48346.1</v>
      </c>
      <c r="BG112" s="31">
        <v>48563.48</v>
      </c>
      <c r="BH112" s="31">
        <v>48780.28</v>
      </c>
      <c r="BI112" s="31">
        <v>48996.51</v>
      </c>
      <c r="BJ112" s="31">
        <v>49212.2</v>
      </c>
      <c r="BK112" s="31">
        <v>49427.63</v>
      </c>
      <c r="BL112" s="31">
        <v>49642.79</v>
      </c>
      <c r="BM112" s="31">
        <v>49857.78</v>
      </c>
      <c r="BN112" s="31">
        <v>50072.43</v>
      </c>
      <c r="BO112" s="31">
        <v>50286.87</v>
      </c>
      <c r="BP112" s="31">
        <v>50501.07</v>
      </c>
      <c r="BQ112" s="31">
        <v>50714.879999999997</v>
      </c>
      <c r="BR112" s="31">
        <v>50928.43</v>
      </c>
      <c r="BS112" s="31">
        <v>51141.67</v>
      </c>
      <c r="BT112" s="31">
        <v>51354.58</v>
      </c>
      <c r="BU112" s="31">
        <v>51567.14</v>
      </c>
      <c r="BV112" s="31">
        <v>51779.38</v>
      </c>
      <c r="BW112" s="31">
        <v>51991.37</v>
      </c>
      <c r="BX112" s="31">
        <v>52202.93</v>
      </c>
      <c r="BY112" s="31">
        <v>52414.16</v>
      </c>
      <c r="BZ112" s="31">
        <v>52625.120000000003</v>
      </c>
      <c r="CA112" s="31">
        <v>52835.74</v>
      </c>
      <c r="CB112" s="31">
        <v>53046.04</v>
      </c>
      <c r="CC112" s="31">
        <v>53256.1</v>
      </c>
      <c r="CD112" s="31">
        <v>53465.77</v>
      </c>
      <c r="CE112" s="31">
        <v>53675.16</v>
      </c>
      <c r="CF112" s="31">
        <v>53884.32</v>
      </c>
      <c r="CG112" s="31">
        <v>54093.13</v>
      </c>
      <c r="CH112" s="31">
        <v>54301.68</v>
      </c>
      <c r="CI112" s="31">
        <v>54509.88</v>
      </c>
      <c r="CJ112" s="31">
        <v>54717.8</v>
      </c>
      <c r="CK112" s="31">
        <v>54925.3</v>
      </c>
      <c r="CL112" s="31">
        <v>55132.56</v>
      </c>
      <c r="CM112" s="31">
        <v>55339.519999999997</v>
      </c>
      <c r="CN112" s="31">
        <v>55546.11</v>
      </c>
      <c r="CO112" s="31">
        <v>55752.55</v>
      </c>
      <c r="CP112" s="31">
        <v>55958.71</v>
      </c>
      <c r="CQ112" s="31">
        <v>56164.639999999999</v>
      </c>
      <c r="CR112" s="31">
        <v>56370.31</v>
      </c>
      <c r="CS112" s="31">
        <v>56575.86</v>
      </c>
      <c r="CT112" s="31">
        <v>56781.09</v>
      </c>
      <c r="CU112" s="31">
        <v>56986.45</v>
      </c>
      <c r="CV112" s="31">
        <v>57191.65</v>
      </c>
      <c r="CW112" s="31">
        <v>57396.87</v>
      </c>
      <c r="CX112" s="31">
        <v>57602.04</v>
      </c>
    </row>
    <row r="113" spans="1:102" x14ac:dyDescent="0.25">
      <c r="A113" s="31" t="s">
        <v>666</v>
      </c>
      <c r="B113" s="31">
        <v>37849.81</v>
      </c>
      <c r="C113" s="31">
        <v>37849.81</v>
      </c>
      <c r="D113" s="31">
        <v>38126.660000000003</v>
      </c>
      <c r="E113" s="31">
        <v>38383.980000000003</v>
      </c>
      <c r="F113" s="31">
        <v>38644.68</v>
      </c>
      <c r="G113" s="31">
        <v>38904.07</v>
      </c>
      <c r="H113" s="31">
        <v>39159.86</v>
      </c>
      <c r="I113" s="31">
        <v>39410.75</v>
      </c>
      <c r="J113" s="31">
        <v>39655.78</v>
      </c>
      <c r="K113" s="31">
        <v>39894.53</v>
      </c>
      <c r="L113" s="31">
        <v>40127.5</v>
      </c>
      <c r="M113" s="31">
        <v>40356.230000000003</v>
      </c>
      <c r="N113" s="31">
        <v>40580.589999999997</v>
      </c>
      <c r="O113" s="31">
        <v>40800.720000000001</v>
      </c>
      <c r="P113" s="31">
        <v>41016.629999999997</v>
      </c>
      <c r="Q113" s="31">
        <v>41228.43</v>
      </c>
      <c r="R113" s="31">
        <v>41436.28</v>
      </c>
      <c r="S113" s="31">
        <v>41640.480000000003</v>
      </c>
      <c r="T113" s="31">
        <v>41841.11</v>
      </c>
      <c r="U113" s="31">
        <v>42038.49</v>
      </c>
      <c r="V113" s="31">
        <v>42232.77</v>
      </c>
      <c r="W113" s="31">
        <v>42424</v>
      </c>
      <c r="X113" s="31">
        <v>42612.35</v>
      </c>
      <c r="Y113" s="31">
        <v>42798.16</v>
      </c>
      <c r="Z113" s="31">
        <v>42981.59</v>
      </c>
      <c r="AA113" s="31">
        <v>43162.79</v>
      </c>
      <c r="AB113" s="31">
        <v>43341.94</v>
      </c>
      <c r="AC113" s="31">
        <v>43519.19</v>
      </c>
      <c r="AD113" s="31">
        <v>43694.59</v>
      </c>
      <c r="AE113" s="31">
        <v>43868.35</v>
      </c>
      <c r="AF113" s="31">
        <v>44040.480000000003</v>
      </c>
      <c r="AG113" s="31">
        <v>44211.199999999997</v>
      </c>
      <c r="AH113" s="31">
        <v>44380.4</v>
      </c>
      <c r="AI113" s="31">
        <v>44548.3</v>
      </c>
      <c r="AJ113" s="31">
        <v>44714.82</v>
      </c>
      <c r="AK113" s="31">
        <v>44880.160000000003</v>
      </c>
      <c r="AL113" s="31">
        <v>45044.39</v>
      </c>
      <c r="AM113" s="31">
        <v>45207.57</v>
      </c>
      <c r="AN113" s="31">
        <v>45369.79</v>
      </c>
      <c r="AO113" s="31">
        <v>45531.09</v>
      </c>
      <c r="AP113" s="31">
        <v>45691.57</v>
      </c>
      <c r="AQ113" s="31">
        <v>45851.28</v>
      </c>
      <c r="AR113" s="31">
        <v>46010.25</v>
      </c>
      <c r="AS113" s="31">
        <v>46168.639999999999</v>
      </c>
      <c r="AT113" s="31">
        <v>46326.45</v>
      </c>
      <c r="AU113" s="31">
        <v>46483.7</v>
      </c>
      <c r="AV113" s="31">
        <v>46640.59</v>
      </c>
      <c r="AW113" s="31">
        <v>46796.98</v>
      </c>
      <c r="AX113" s="31">
        <v>46953.06</v>
      </c>
      <c r="AY113" s="31">
        <v>47108.73</v>
      </c>
      <c r="AZ113" s="31">
        <v>47264.19</v>
      </c>
      <c r="BA113" s="31">
        <v>47419.12</v>
      </c>
      <c r="BB113" s="31">
        <v>47573.84</v>
      </c>
      <c r="BC113" s="31">
        <v>47728.11</v>
      </c>
      <c r="BD113" s="31">
        <v>47882.04</v>
      </c>
      <c r="BE113" s="31">
        <v>48035.68</v>
      </c>
      <c r="BF113" s="31">
        <v>48189.1</v>
      </c>
      <c r="BG113" s="31">
        <v>48342.21</v>
      </c>
      <c r="BH113" s="31">
        <v>48495.08</v>
      </c>
      <c r="BI113" s="31">
        <v>48647.69</v>
      </c>
      <c r="BJ113" s="31">
        <v>48800.11</v>
      </c>
      <c r="BK113" s="31">
        <v>48952.7</v>
      </c>
      <c r="BL113" s="31">
        <v>49105.49</v>
      </c>
      <c r="BM113" s="31">
        <v>49258.54</v>
      </c>
      <c r="BN113" s="31">
        <v>49411.76</v>
      </c>
      <c r="BO113" s="31">
        <v>49565.24</v>
      </c>
      <c r="BP113" s="31">
        <v>49719</v>
      </c>
      <c r="BQ113" s="31">
        <v>49872.959999999999</v>
      </c>
      <c r="BR113" s="31">
        <v>50027.15</v>
      </c>
      <c r="BS113" s="31">
        <v>50181.599999999999</v>
      </c>
      <c r="BT113" s="31">
        <v>50336.28</v>
      </c>
      <c r="BU113" s="31">
        <v>50491.24</v>
      </c>
      <c r="BV113" s="31">
        <v>50646.43</v>
      </c>
      <c r="BW113" s="31">
        <v>50801.89</v>
      </c>
      <c r="BX113" s="31">
        <v>50957.58</v>
      </c>
      <c r="BY113" s="31">
        <v>51113.56</v>
      </c>
      <c r="BZ113" s="31">
        <v>51269.84</v>
      </c>
      <c r="CA113" s="31">
        <v>51426.37</v>
      </c>
      <c r="CB113" s="31">
        <v>51583.23</v>
      </c>
      <c r="CC113" s="31">
        <v>51740.33</v>
      </c>
      <c r="CD113" s="31">
        <v>51897.69</v>
      </c>
      <c r="CE113" s="31">
        <v>52055.47</v>
      </c>
      <c r="CF113" s="31">
        <v>52213.46</v>
      </c>
      <c r="CG113" s="31">
        <v>52371.75</v>
      </c>
      <c r="CH113" s="31">
        <v>52530.37</v>
      </c>
      <c r="CI113" s="31">
        <v>52689.25</v>
      </c>
      <c r="CJ113" s="31">
        <v>52848.34</v>
      </c>
      <c r="CK113" s="31">
        <v>53007.7</v>
      </c>
      <c r="CL113" s="31">
        <v>53167.33</v>
      </c>
      <c r="CM113" s="31">
        <v>53327.19</v>
      </c>
      <c r="CN113" s="31">
        <v>53487.3</v>
      </c>
      <c r="CO113" s="31">
        <v>53647.79</v>
      </c>
      <c r="CP113" s="31">
        <v>53808.55</v>
      </c>
      <c r="CQ113" s="31">
        <v>53969.56</v>
      </c>
      <c r="CR113" s="31">
        <v>54130.91</v>
      </c>
      <c r="CS113" s="31">
        <v>54292.58</v>
      </c>
      <c r="CT113" s="31">
        <v>54454.55</v>
      </c>
      <c r="CU113" s="31">
        <v>54617.11</v>
      </c>
      <c r="CV113" s="31">
        <v>54780.08</v>
      </c>
      <c r="CW113" s="31">
        <v>54943.41</v>
      </c>
      <c r="CX113" s="31">
        <v>55107.27</v>
      </c>
    </row>
    <row r="114" spans="1:102" x14ac:dyDescent="0.25">
      <c r="A114" s="31" t="s">
        <v>667</v>
      </c>
      <c r="B114" s="31">
        <v>25283.49</v>
      </c>
      <c r="C114" s="31">
        <v>25283.49</v>
      </c>
      <c r="D114" s="31">
        <v>25702.44</v>
      </c>
      <c r="E114" s="31">
        <v>26093.87</v>
      </c>
      <c r="F114" s="31">
        <v>26475.34</v>
      </c>
      <c r="G114" s="31">
        <v>26846.99</v>
      </c>
      <c r="H114" s="31">
        <v>27209.83</v>
      </c>
      <c r="I114" s="31">
        <v>27564.91</v>
      </c>
      <c r="J114" s="31">
        <v>27913.03</v>
      </c>
      <c r="K114" s="31">
        <v>28255.01</v>
      </c>
      <c r="L114" s="31">
        <v>28591.98</v>
      </c>
      <c r="M114" s="31">
        <v>28925.42</v>
      </c>
      <c r="N114" s="31">
        <v>29255.7</v>
      </c>
      <c r="O114" s="31">
        <v>29582.959999999999</v>
      </c>
      <c r="P114" s="31">
        <v>29907.35</v>
      </c>
      <c r="Q114" s="31">
        <v>30228.91</v>
      </c>
      <c r="R114" s="31">
        <v>30547.7</v>
      </c>
      <c r="S114" s="31">
        <v>30863.69</v>
      </c>
      <c r="T114" s="31">
        <v>31176.85</v>
      </c>
      <c r="U114" s="31">
        <v>31487.1</v>
      </c>
      <c r="V114" s="31">
        <v>31794.37</v>
      </c>
      <c r="W114" s="31">
        <v>32098.5</v>
      </c>
      <c r="X114" s="31">
        <v>32399.41</v>
      </c>
      <c r="Y114" s="31">
        <v>32697.040000000001</v>
      </c>
      <c r="Z114" s="31">
        <v>32991.339999999997</v>
      </c>
      <c r="AA114" s="31">
        <v>33282.230000000003</v>
      </c>
      <c r="AB114" s="31">
        <v>33569.67</v>
      </c>
      <c r="AC114" s="31">
        <v>33853.519999999997</v>
      </c>
      <c r="AD114" s="31">
        <v>34133.72</v>
      </c>
      <c r="AE114" s="31">
        <v>34410.22</v>
      </c>
      <c r="AF114" s="31">
        <v>34682.980000000003</v>
      </c>
      <c r="AG114" s="31">
        <v>34951.949999999997</v>
      </c>
      <c r="AH114" s="31">
        <v>35217.03</v>
      </c>
      <c r="AI114" s="31">
        <v>35478.21</v>
      </c>
      <c r="AJ114" s="31">
        <v>35735.43</v>
      </c>
      <c r="AK114" s="31">
        <v>35988.720000000001</v>
      </c>
      <c r="AL114" s="31">
        <v>36238.06</v>
      </c>
      <c r="AM114" s="31">
        <v>36483.49</v>
      </c>
      <c r="AN114" s="31">
        <v>36725</v>
      </c>
      <c r="AO114" s="31">
        <v>36962.68</v>
      </c>
      <c r="AP114" s="31">
        <v>37196.51</v>
      </c>
      <c r="AQ114" s="31">
        <v>37426.559999999998</v>
      </c>
      <c r="AR114" s="31">
        <v>37652.82</v>
      </c>
      <c r="AS114" s="31">
        <v>37875.46</v>
      </c>
      <c r="AT114" s="31">
        <v>38094.449999999997</v>
      </c>
      <c r="AU114" s="31">
        <v>38309.93</v>
      </c>
      <c r="AV114" s="31">
        <v>38521.9</v>
      </c>
      <c r="AW114" s="31">
        <v>38730.480000000003</v>
      </c>
      <c r="AX114" s="31">
        <v>38935.69</v>
      </c>
      <c r="AY114" s="31">
        <v>39137.64</v>
      </c>
      <c r="AZ114" s="31">
        <v>39336.32</v>
      </c>
      <c r="BA114" s="31">
        <v>39531.79</v>
      </c>
      <c r="BB114" s="31">
        <v>39724.019999999997</v>
      </c>
      <c r="BC114" s="31">
        <v>39913.17</v>
      </c>
      <c r="BD114" s="31">
        <v>40099.300000000003</v>
      </c>
      <c r="BE114" s="31">
        <v>40282.410000000003</v>
      </c>
      <c r="BF114" s="31">
        <v>40462.629999999997</v>
      </c>
      <c r="BG114" s="31">
        <v>40640</v>
      </c>
      <c r="BH114" s="31">
        <v>40814.620000000003</v>
      </c>
      <c r="BI114" s="31">
        <v>40986.54</v>
      </c>
      <c r="BJ114" s="31">
        <v>41155.86</v>
      </c>
      <c r="BK114" s="31">
        <v>41322.85</v>
      </c>
      <c r="BL114" s="31">
        <v>41487.81</v>
      </c>
      <c r="BM114" s="31">
        <v>41650.69</v>
      </c>
      <c r="BN114" s="31">
        <v>41811.56</v>
      </c>
      <c r="BO114" s="31">
        <v>41970.44</v>
      </c>
      <c r="BP114" s="31">
        <v>42127.48</v>
      </c>
      <c r="BQ114" s="31">
        <v>42282.74</v>
      </c>
      <c r="BR114" s="31">
        <v>42436.25</v>
      </c>
      <c r="BS114" s="31">
        <v>42588.05</v>
      </c>
      <c r="BT114" s="31">
        <v>42738.19</v>
      </c>
      <c r="BU114" s="31">
        <v>42886.82</v>
      </c>
      <c r="BV114" s="31">
        <v>43033.919999999998</v>
      </c>
      <c r="BW114" s="31">
        <v>43179.55</v>
      </c>
      <c r="BX114" s="31">
        <v>43323.79</v>
      </c>
      <c r="BY114" s="31">
        <v>43466.71</v>
      </c>
      <c r="BZ114" s="31">
        <v>43608.33</v>
      </c>
      <c r="CA114" s="31">
        <v>43748.79</v>
      </c>
      <c r="CB114" s="31">
        <v>43888.04</v>
      </c>
      <c r="CC114" s="31">
        <v>44026.21</v>
      </c>
      <c r="CD114" s="31">
        <v>44163.32</v>
      </c>
      <c r="CE114" s="31">
        <v>44299.42</v>
      </c>
      <c r="CF114" s="31">
        <v>44434.61</v>
      </c>
      <c r="CG114" s="31">
        <v>44568.88</v>
      </c>
      <c r="CH114" s="31">
        <v>44702.23</v>
      </c>
      <c r="CI114" s="31">
        <v>44834.75</v>
      </c>
      <c r="CJ114" s="31">
        <v>44966.47</v>
      </c>
      <c r="CK114" s="31">
        <v>45097.38</v>
      </c>
      <c r="CL114" s="31">
        <v>45227.55</v>
      </c>
      <c r="CM114" s="31">
        <v>45357.05</v>
      </c>
      <c r="CN114" s="31">
        <v>45485.919999999998</v>
      </c>
      <c r="CO114" s="31">
        <v>45614.27</v>
      </c>
      <c r="CP114" s="31">
        <v>45741.98</v>
      </c>
      <c r="CQ114" s="31">
        <v>45869.21</v>
      </c>
      <c r="CR114" s="31">
        <v>45995.97</v>
      </c>
      <c r="CS114" s="31">
        <v>46122.37</v>
      </c>
      <c r="CT114" s="31">
        <v>46248.35</v>
      </c>
      <c r="CU114" s="31">
        <v>46374.18</v>
      </c>
      <c r="CV114" s="31">
        <v>46499.74</v>
      </c>
      <c r="CW114" s="31">
        <v>46625.11</v>
      </c>
      <c r="CX114" s="31">
        <v>46750.38</v>
      </c>
    </row>
    <row r="115" spans="1:102" x14ac:dyDescent="0.25">
      <c r="A115" s="31" t="s">
        <v>668</v>
      </c>
      <c r="B115" s="31">
        <v>10465.11</v>
      </c>
      <c r="C115" s="31">
        <v>10465.11</v>
      </c>
      <c r="D115" s="31">
        <v>10876.69</v>
      </c>
      <c r="E115" s="31">
        <v>11275.21</v>
      </c>
      <c r="F115" s="31">
        <v>11667.27</v>
      </c>
      <c r="G115" s="31">
        <v>12052.64</v>
      </c>
      <c r="H115" s="31">
        <v>12431.6</v>
      </c>
      <c r="I115" s="31">
        <v>12804.53</v>
      </c>
      <c r="J115" s="31">
        <v>13171.79</v>
      </c>
      <c r="K115" s="31">
        <v>13533.76</v>
      </c>
      <c r="L115" s="31">
        <v>13891.02</v>
      </c>
      <c r="M115" s="31">
        <v>14244.44</v>
      </c>
      <c r="N115" s="31">
        <v>14594.24</v>
      </c>
      <c r="O115" s="31">
        <v>14940.66</v>
      </c>
      <c r="P115" s="31">
        <v>15283.94</v>
      </c>
      <c r="Q115" s="31">
        <v>15624.19</v>
      </c>
      <c r="R115" s="31">
        <v>15961.59</v>
      </c>
      <c r="S115" s="31">
        <v>16296.19</v>
      </c>
      <c r="T115" s="31">
        <v>16628.13</v>
      </c>
      <c r="U115" s="31">
        <v>16957.45</v>
      </c>
      <c r="V115" s="31">
        <v>17284.150000000001</v>
      </c>
      <c r="W115" s="31">
        <v>17608.27</v>
      </c>
      <c r="X115" s="31">
        <v>17929.77</v>
      </c>
      <c r="Y115" s="31">
        <v>18248.689999999999</v>
      </c>
      <c r="Z115" s="31">
        <v>18565.009999999998</v>
      </c>
      <c r="AA115" s="31">
        <v>18878.68</v>
      </c>
      <c r="AB115" s="31">
        <v>19189.7</v>
      </c>
      <c r="AC115" s="31">
        <v>19497.990000000002</v>
      </c>
      <c r="AD115" s="31">
        <v>19803.54</v>
      </c>
      <c r="AE115" s="31">
        <v>20106.240000000002</v>
      </c>
      <c r="AF115" s="31">
        <v>20406.080000000002</v>
      </c>
      <c r="AG115" s="31">
        <v>20702.95</v>
      </c>
      <c r="AH115" s="31">
        <v>20996.82</v>
      </c>
      <c r="AI115" s="31">
        <v>21287.59</v>
      </c>
      <c r="AJ115" s="31">
        <v>21575.19</v>
      </c>
      <c r="AK115" s="31">
        <v>21859.59</v>
      </c>
      <c r="AL115" s="31">
        <v>22140.76</v>
      </c>
      <c r="AM115" s="31">
        <v>22418.6</v>
      </c>
      <c r="AN115" s="31">
        <v>22693.11</v>
      </c>
      <c r="AO115" s="31">
        <v>22964.26</v>
      </c>
      <c r="AP115" s="31">
        <v>23231.98</v>
      </c>
      <c r="AQ115" s="31">
        <v>23496.27</v>
      </c>
      <c r="AR115" s="31">
        <v>23757.11</v>
      </c>
      <c r="AS115" s="31">
        <v>24014.46</v>
      </c>
      <c r="AT115" s="31">
        <v>24268.38</v>
      </c>
      <c r="AU115" s="31">
        <v>24518.75</v>
      </c>
      <c r="AV115" s="31">
        <v>24765.61</v>
      </c>
      <c r="AW115" s="31">
        <v>25008.97</v>
      </c>
      <c r="AX115" s="31">
        <v>25248.85</v>
      </c>
      <c r="AY115" s="31">
        <v>25485.19</v>
      </c>
      <c r="AZ115" s="31">
        <v>25717.97</v>
      </c>
      <c r="BA115" s="31">
        <v>25947.23</v>
      </c>
      <c r="BB115" s="31">
        <v>26172.93</v>
      </c>
      <c r="BC115" s="31">
        <v>26395.040000000001</v>
      </c>
      <c r="BD115" s="31">
        <v>26613.599999999999</v>
      </c>
      <c r="BE115" s="31">
        <v>26828.639999999999</v>
      </c>
      <c r="BF115" s="31">
        <v>27040.18</v>
      </c>
      <c r="BG115" s="31">
        <v>27248.19</v>
      </c>
      <c r="BH115" s="31">
        <v>27452.74</v>
      </c>
      <c r="BI115" s="31">
        <v>27653.83</v>
      </c>
      <c r="BJ115" s="31">
        <v>27851.56</v>
      </c>
      <c r="BK115" s="31">
        <v>28046.09</v>
      </c>
      <c r="BL115" s="31">
        <v>28237.54</v>
      </c>
      <c r="BM115" s="31">
        <v>28425.87</v>
      </c>
      <c r="BN115" s="31">
        <v>28611.17</v>
      </c>
      <c r="BO115" s="31">
        <v>28793.49</v>
      </c>
      <c r="BP115" s="31">
        <v>28972.82</v>
      </c>
      <c r="BQ115" s="31">
        <v>29149.24</v>
      </c>
      <c r="BR115" s="31">
        <v>29322.79</v>
      </c>
      <c r="BS115" s="31">
        <v>29493.48</v>
      </c>
      <c r="BT115" s="31">
        <v>29661.4</v>
      </c>
      <c r="BU115" s="31">
        <v>29826.560000000001</v>
      </c>
      <c r="BV115" s="31">
        <v>29989.03</v>
      </c>
      <c r="BW115" s="31">
        <v>30148.79</v>
      </c>
      <c r="BX115" s="31">
        <v>30306.03</v>
      </c>
      <c r="BY115" s="31">
        <v>30460.65</v>
      </c>
      <c r="BZ115" s="31">
        <v>30612.82</v>
      </c>
      <c r="CA115" s="31">
        <v>30762.52</v>
      </c>
      <c r="CB115" s="31">
        <v>30909.82</v>
      </c>
      <c r="CC115" s="31">
        <v>31054.799999999999</v>
      </c>
      <c r="CD115" s="31">
        <v>31197.5</v>
      </c>
      <c r="CE115" s="31">
        <v>31337.919999999998</v>
      </c>
      <c r="CF115" s="31">
        <v>31476.19</v>
      </c>
      <c r="CG115" s="31">
        <v>31612.33</v>
      </c>
      <c r="CH115" s="31">
        <v>31746.38</v>
      </c>
      <c r="CI115" s="31">
        <v>31878.34</v>
      </c>
      <c r="CJ115" s="31">
        <v>32008.32</v>
      </c>
      <c r="CK115" s="31">
        <v>32136.31</v>
      </c>
      <c r="CL115" s="31">
        <v>32262.400000000001</v>
      </c>
      <c r="CM115" s="31">
        <v>32386.65</v>
      </c>
      <c r="CN115" s="31">
        <v>32509.08</v>
      </c>
      <c r="CO115" s="31">
        <v>32629.78</v>
      </c>
      <c r="CP115" s="31">
        <v>32748.77</v>
      </c>
      <c r="CQ115" s="31">
        <v>32866.18</v>
      </c>
      <c r="CR115" s="31">
        <v>32982.01</v>
      </c>
      <c r="CS115" s="31">
        <v>33096.25</v>
      </c>
      <c r="CT115" s="31">
        <v>33209.089999999997</v>
      </c>
      <c r="CU115" s="31">
        <v>33320.589999999997</v>
      </c>
      <c r="CV115" s="31">
        <v>33430.769999999997</v>
      </c>
      <c r="CW115" s="31">
        <v>33539.699999999997</v>
      </c>
      <c r="CX115" s="31">
        <v>33647.43</v>
      </c>
    </row>
    <row r="116" spans="1:102" x14ac:dyDescent="0.25">
      <c r="A116" s="31" t="s">
        <v>669</v>
      </c>
      <c r="B116" s="31">
        <v>0</v>
      </c>
      <c r="C116" s="31">
        <v>0</v>
      </c>
      <c r="D116" s="31">
        <v>0</v>
      </c>
      <c r="E116" s="31">
        <v>0</v>
      </c>
      <c r="F116" s="31">
        <v>0</v>
      </c>
      <c r="G116" s="31">
        <v>0</v>
      </c>
      <c r="H116" s="31">
        <v>0</v>
      </c>
      <c r="I116" s="31">
        <v>0</v>
      </c>
      <c r="J116" s="31">
        <v>0</v>
      </c>
      <c r="K116" s="31">
        <v>0</v>
      </c>
      <c r="L116" s="31">
        <v>0</v>
      </c>
      <c r="M116" s="31">
        <v>0</v>
      </c>
      <c r="N116" s="31">
        <v>0</v>
      </c>
      <c r="O116" s="31">
        <v>0</v>
      </c>
      <c r="P116" s="31">
        <v>0</v>
      </c>
      <c r="Q116" s="31">
        <v>0</v>
      </c>
      <c r="R116" s="31">
        <v>0</v>
      </c>
      <c r="S116" s="31">
        <v>0</v>
      </c>
      <c r="T116" s="31">
        <v>0</v>
      </c>
      <c r="U116" s="31">
        <v>0</v>
      </c>
      <c r="V116" s="31">
        <v>0</v>
      </c>
      <c r="W116" s="31">
        <v>0</v>
      </c>
      <c r="X116" s="31">
        <v>0</v>
      </c>
      <c r="Y116" s="31">
        <v>0</v>
      </c>
      <c r="Z116" s="31">
        <v>0</v>
      </c>
      <c r="AA116" s="31">
        <v>0</v>
      </c>
      <c r="AB116" s="31">
        <v>0</v>
      </c>
      <c r="AC116" s="31">
        <v>0</v>
      </c>
      <c r="AD116" s="31">
        <v>0</v>
      </c>
      <c r="AE116" s="31">
        <v>0</v>
      </c>
      <c r="AF116" s="31">
        <v>0</v>
      </c>
      <c r="AG116" s="31">
        <v>0</v>
      </c>
      <c r="AH116" s="31">
        <v>0</v>
      </c>
      <c r="AI116" s="31">
        <v>0</v>
      </c>
      <c r="AJ116" s="31">
        <v>0</v>
      </c>
      <c r="AK116" s="31">
        <v>0</v>
      </c>
      <c r="AL116" s="31">
        <v>0</v>
      </c>
      <c r="AM116" s="31">
        <v>0</v>
      </c>
      <c r="AN116" s="31">
        <v>0</v>
      </c>
      <c r="AO116" s="31">
        <v>0</v>
      </c>
      <c r="AP116" s="31">
        <v>0</v>
      </c>
      <c r="AQ116" s="31">
        <v>0</v>
      </c>
      <c r="AR116" s="31">
        <v>0</v>
      </c>
      <c r="AS116" s="31">
        <v>0</v>
      </c>
      <c r="AT116" s="31">
        <v>0</v>
      </c>
      <c r="AU116" s="31">
        <v>0</v>
      </c>
      <c r="AV116" s="31">
        <v>0</v>
      </c>
      <c r="AW116" s="31">
        <v>0</v>
      </c>
      <c r="AX116" s="31">
        <v>0</v>
      </c>
      <c r="AY116" s="31">
        <v>0</v>
      </c>
      <c r="AZ116" s="31">
        <v>0</v>
      </c>
      <c r="BA116" s="31">
        <v>0</v>
      </c>
      <c r="BB116" s="31">
        <v>0</v>
      </c>
      <c r="BC116" s="31">
        <v>0</v>
      </c>
      <c r="BD116" s="31">
        <v>0</v>
      </c>
      <c r="BE116" s="31">
        <v>0</v>
      </c>
      <c r="BF116" s="31">
        <v>0</v>
      </c>
      <c r="BG116" s="31">
        <v>0</v>
      </c>
      <c r="BH116" s="31">
        <v>0</v>
      </c>
      <c r="BI116" s="31">
        <v>0</v>
      </c>
      <c r="BJ116" s="31">
        <v>0</v>
      </c>
      <c r="BK116" s="31">
        <v>0</v>
      </c>
      <c r="BL116" s="31">
        <v>0</v>
      </c>
      <c r="BM116" s="31">
        <v>0</v>
      </c>
      <c r="BN116" s="31">
        <v>0</v>
      </c>
      <c r="BO116" s="31">
        <v>0</v>
      </c>
      <c r="BP116" s="31">
        <v>0</v>
      </c>
      <c r="BQ116" s="31">
        <v>0</v>
      </c>
      <c r="BR116" s="31">
        <v>0</v>
      </c>
      <c r="BS116" s="31">
        <v>0</v>
      </c>
      <c r="BT116" s="31">
        <v>0</v>
      </c>
      <c r="BU116" s="31">
        <v>0</v>
      </c>
      <c r="BV116" s="31">
        <v>0</v>
      </c>
      <c r="BW116" s="31">
        <v>0</v>
      </c>
      <c r="BX116" s="31">
        <v>0</v>
      </c>
      <c r="BY116" s="31">
        <v>0</v>
      </c>
      <c r="BZ116" s="31">
        <v>0</v>
      </c>
      <c r="CA116" s="31">
        <v>0</v>
      </c>
      <c r="CB116" s="31">
        <v>0</v>
      </c>
      <c r="CC116" s="31">
        <v>0</v>
      </c>
      <c r="CD116" s="31">
        <v>0</v>
      </c>
      <c r="CE116" s="31">
        <v>0</v>
      </c>
      <c r="CF116" s="31">
        <v>0</v>
      </c>
      <c r="CG116" s="31">
        <v>0</v>
      </c>
      <c r="CH116" s="31">
        <v>0</v>
      </c>
      <c r="CI116" s="31">
        <v>0</v>
      </c>
      <c r="CJ116" s="31">
        <v>0</v>
      </c>
      <c r="CK116" s="31">
        <v>0</v>
      </c>
      <c r="CL116" s="31">
        <v>0</v>
      </c>
      <c r="CM116" s="31">
        <v>0</v>
      </c>
      <c r="CN116" s="31">
        <v>0</v>
      </c>
      <c r="CO116" s="31">
        <v>0</v>
      </c>
      <c r="CP116" s="31">
        <v>0</v>
      </c>
      <c r="CQ116" s="31">
        <v>0</v>
      </c>
      <c r="CR116" s="31">
        <v>0</v>
      </c>
      <c r="CS116" s="31">
        <v>0</v>
      </c>
      <c r="CT116" s="31">
        <v>0</v>
      </c>
      <c r="CU116" s="31">
        <v>0</v>
      </c>
      <c r="CV116" s="31">
        <v>0</v>
      </c>
      <c r="CW116" s="31">
        <v>0</v>
      </c>
      <c r="CX116" s="31">
        <v>0</v>
      </c>
    </row>
    <row r="117" spans="1:102" x14ac:dyDescent="0.25">
      <c r="A117" s="31" t="s">
        <v>774</v>
      </c>
      <c r="B117" s="31">
        <v>16784.86</v>
      </c>
      <c r="C117" s="31">
        <v>16784.86</v>
      </c>
      <c r="D117" s="31">
        <v>17699.560000000001</v>
      </c>
      <c r="E117" s="31">
        <v>18587.46</v>
      </c>
      <c r="F117" s="31">
        <v>19456.62</v>
      </c>
      <c r="G117" s="31">
        <v>20304.419999999998</v>
      </c>
      <c r="H117" s="31">
        <v>21129.65</v>
      </c>
      <c r="I117" s="31">
        <v>21931.78</v>
      </c>
      <c r="J117" s="31">
        <v>22710.65</v>
      </c>
      <c r="K117" s="31">
        <v>23466.61</v>
      </c>
      <c r="L117" s="31">
        <v>24200.57</v>
      </c>
      <c r="M117" s="31">
        <v>24914.22</v>
      </c>
      <c r="N117" s="31">
        <v>25608.43</v>
      </c>
      <c r="O117" s="31">
        <v>26284.14</v>
      </c>
      <c r="P117" s="31">
        <v>26942.32</v>
      </c>
      <c r="Q117" s="31">
        <v>27583.89</v>
      </c>
      <c r="R117" s="31">
        <v>28209.82</v>
      </c>
      <c r="S117" s="31">
        <v>28820.95</v>
      </c>
      <c r="T117" s="31">
        <v>29418.25</v>
      </c>
      <c r="U117" s="31">
        <v>30002.49</v>
      </c>
      <c r="V117" s="31">
        <v>30574.46</v>
      </c>
      <c r="W117" s="31">
        <v>31134.77</v>
      </c>
      <c r="X117" s="31">
        <v>31684.07</v>
      </c>
      <c r="Y117" s="31">
        <v>32223.1</v>
      </c>
      <c r="Z117" s="31">
        <v>32752.41</v>
      </c>
      <c r="AA117" s="31">
        <v>33272.51</v>
      </c>
      <c r="AB117" s="31">
        <v>33783.949999999997</v>
      </c>
      <c r="AC117" s="31">
        <v>34287.089999999997</v>
      </c>
      <c r="AD117" s="31">
        <v>34782.32</v>
      </c>
      <c r="AE117" s="31">
        <v>35270.11</v>
      </c>
      <c r="AF117" s="31">
        <v>35750.68</v>
      </c>
      <c r="AG117" s="31">
        <v>36224.379999999997</v>
      </c>
      <c r="AH117" s="31">
        <v>36691.39</v>
      </c>
      <c r="AI117" s="31">
        <v>37152</v>
      </c>
      <c r="AJ117" s="31">
        <v>37606.379999999997</v>
      </c>
      <c r="AK117" s="31">
        <v>38054.75</v>
      </c>
      <c r="AL117" s="31">
        <v>38497.339999999997</v>
      </c>
      <c r="AM117" s="31">
        <v>38934.31</v>
      </c>
      <c r="AN117" s="31">
        <v>39365.78</v>
      </c>
      <c r="AO117" s="31">
        <v>39791.97</v>
      </c>
      <c r="AP117" s="31">
        <v>40212.959999999999</v>
      </c>
      <c r="AQ117" s="31">
        <v>40628.86</v>
      </c>
      <c r="AR117" s="31">
        <v>41039.89</v>
      </c>
      <c r="AS117" s="31">
        <v>41446.050000000003</v>
      </c>
      <c r="AT117" s="31">
        <v>41847.56</v>
      </c>
      <c r="AU117" s="31">
        <v>42244.44</v>
      </c>
      <c r="AV117" s="31">
        <v>42636.84</v>
      </c>
      <c r="AW117" s="31">
        <v>43024.78</v>
      </c>
      <c r="AX117" s="31">
        <v>43408.39</v>
      </c>
      <c r="AY117" s="31">
        <v>43787.7</v>
      </c>
      <c r="AZ117" s="31">
        <v>44162.8</v>
      </c>
      <c r="BA117" s="31">
        <v>44533.62</v>
      </c>
      <c r="BB117" s="31">
        <v>44900.24</v>
      </c>
      <c r="BC117" s="31">
        <v>45262.74</v>
      </c>
      <c r="BD117" s="31">
        <v>45621.08</v>
      </c>
      <c r="BE117" s="31">
        <v>45975.38</v>
      </c>
      <c r="BF117" s="31">
        <v>46325.71</v>
      </c>
      <c r="BG117" s="31">
        <v>46672.03</v>
      </c>
      <c r="BH117" s="31">
        <v>47014.52</v>
      </c>
      <c r="BI117" s="31">
        <v>47353.05</v>
      </c>
      <c r="BJ117" s="31">
        <v>47687.86</v>
      </c>
      <c r="BK117" s="31">
        <v>48019.19</v>
      </c>
      <c r="BL117" s="31">
        <v>48347.21</v>
      </c>
      <c r="BM117" s="31">
        <v>48672.02</v>
      </c>
      <c r="BN117" s="31">
        <v>48993.54</v>
      </c>
      <c r="BO117" s="31">
        <v>49311.88</v>
      </c>
      <c r="BP117" s="31">
        <v>49627.13</v>
      </c>
      <c r="BQ117" s="31">
        <v>49939.25</v>
      </c>
      <c r="BR117" s="31">
        <v>50248.3</v>
      </c>
      <c r="BS117" s="31">
        <v>50554.41</v>
      </c>
      <c r="BT117" s="31">
        <v>50857.53</v>
      </c>
      <c r="BU117" s="31">
        <v>51157.71</v>
      </c>
      <c r="BV117" s="31">
        <v>51455.09</v>
      </c>
      <c r="BW117" s="31">
        <v>51749.64</v>
      </c>
      <c r="BX117" s="31">
        <v>52041.47</v>
      </c>
      <c r="BY117" s="31">
        <v>52330.5</v>
      </c>
      <c r="BZ117" s="31">
        <v>52616.959999999999</v>
      </c>
      <c r="CA117" s="31">
        <v>52900.84</v>
      </c>
      <c r="CB117" s="31">
        <v>53182.2</v>
      </c>
      <c r="CC117" s="31">
        <v>53461.03</v>
      </c>
      <c r="CD117" s="31">
        <v>53737.45</v>
      </c>
      <c r="CE117" s="31">
        <v>54011.519999999997</v>
      </c>
      <c r="CF117" s="31">
        <v>54283.27</v>
      </c>
      <c r="CG117" s="31">
        <v>54552.71</v>
      </c>
      <c r="CH117" s="31">
        <v>54819.9</v>
      </c>
      <c r="CI117" s="31">
        <v>55084.94</v>
      </c>
      <c r="CJ117" s="31">
        <v>55347.77</v>
      </c>
      <c r="CK117" s="31">
        <v>55608.4</v>
      </c>
      <c r="CL117" s="31">
        <v>55867.05</v>
      </c>
      <c r="CM117" s="31">
        <v>56123.64</v>
      </c>
      <c r="CN117" s="31">
        <v>56378.25</v>
      </c>
      <c r="CO117" s="31">
        <v>56631.040000000001</v>
      </c>
      <c r="CP117" s="31">
        <v>56881.98</v>
      </c>
      <c r="CQ117" s="31">
        <v>57131.13</v>
      </c>
      <c r="CR117" s="31">
        <v>57378.51</v>
      </c>
      <c r="CS117" s="31">
        <v>57624.3</v>
      </c>
      <c r="CT117" s="31">
        <v>57868.43</v>
      </c>
      <c r="CU117" s="31">
        <v>58111.25</v>
      </c>
      <c r="CV117" s="31">
        <v>58352.62</v>
      </c>
      <c r="CW117" s="31">
        <v>58592.71</v>
      </c>
      <c r="CX117" s="31">
        <v>58831.48</v>
      </c>
    </row>
    <row r="118" spans="1:102" x14ac:dyDescent="0.25">
      <c r="A118" s="31" t="s">
        <v>775</v>
      </c>
      <c r="B118" s="31">
        <v>32620.98</v>
      </c>
      <c r="C118" s="31">
        <v>32620.98</v>
      </c>
      <c r="D118" s="31">
        <v>31713.919999999998</v>
      </c>
      <c r="E118" s="31">
        <v>30912.07</v>
      </c>
      <c r="F118" s="31">
        <v>30221.08</v>
      </c>
      <c r="G118" s="31">
        <v>29625.48</v>
      </c>
      <c r="H118" s="31">
        <v>29113.18</v>
      </c>
      <c r="I118" s="31">
        <v>28673.95</v>
      </c>
      <c r="J118" s="31">
        <v>28298.99</v>
      </c>
      <c r="K118" s="31">
        <v>27980.55</v>
      </c>
      <c r="L118" s="31">
        <v>27712.560000000001</v>
      </c>
      <c r="M118" s="31">
        <v>27490.14</v>
      </c>
      <c r="N118" s="31">
        <v>27308.03</v>
      </c>
      <c r="O118" s="31">
        <v>27161.54</v>
      </c>
      <c r="P118" s="31">
        <v>27046.69</v>
      </c>
      <c r="Q118" s="31">
        <v>26959.85</v>
      </c>
      <c r="R118" s="31">
        <v>26897.83</v>
      </c>
      <c r="S118" s="31">
        <v>26857.9</v>
      </c>
      <c r="T118" s="31">
        <v>26837.61</v>
      </c>
      <c r="U118" s="31">
        <v>26834.67</v>
      </c>
      <c r="V118" s="31">
        <v>26847.200000000001</v>
      </c>
      <c r="W118" s="31">
        <v>26873.38</v>
      </c>
      <c r="X118" s="31">
        <v>26911.55</v>
      </c>
      <c r="Y118" s="31">
        <v>26960.45</v>
      </c>
      <c r="Z118" s="31">
        <v>27018.82</v>
      </c>
      <c r="AA118" s="31">
        <v>27085.5</v>
      </c>
      <c r="AB118" s="31">
        <v>27159.47</v>
      </c>
      <c r="AC118" s="31">
        <v>27239.79</v>
      </c>
      <c r="AD118" s="31">
        <v>27325.65</v>
      </c>
      <c r="AE118" s="31">
        <v>27416.240000000002</v>
      </c>
      <c r="AF118" s="31">
        <v>27510.89</v>
      </c>
      <c r="AG118" s="31">
        <v>27608.97</v>
      </c>
      <c r="AH118" s="31">
        <v>27709.89</v>
      </c>
      <c r="AI118" s="31">
        <v>27813.11</v>
      </c>
      <c r="AJ118" s="31">
        <v>27918.2</v>
      </c>
      <c r="AK118" s="31">
        <v>28024.69</v>
      </c>
      <c r="AL118" s="31">
        <v>28132.25</v>
      </c>
      <c r="AM118" s="31">
        <v>28240.54</v>
      </c>
      <c r="AN118" s="31">
        <v>28349.3</v>
      </c>
      <c r="AO118" s="31">
        <v>28458.2</v>
      </c>
      <c r="AP118" s="31">
        <v>28567.07</v>
      </c>
      <c r="AQ118" s="31">
        <v>28675.68</v>
      </c>
      <c r="AR118" s="31">
        <v>28783.83</v>
      </c>
      <c r="AS118" s="31">
        <v>28891.37</v>
      </c>
      <c r="AT118" s="31">
        <v>28998.23</v>
      </c>
      <c r="AU118" s="31">
        <v>29104.16</v>
      </c>
      <c r="AV118" s="31">
        <v>29209.19</v>
      </c>
      <c r="AW118" s="31">
        <v>29313.13</v>
      </c>
      <c r="AX118" s="31">
        <v>29416.01</v>
      </c>
      <c r="AY118" s="31">
        <v>29517.63</v>
      </c>
      <c r="AZ118" s="31">
        <v>29618.02</v>
      </c>
      <c r="BA118" s="31">
        <v>29717.01</v>
      </c>
      <c r="BB118" s="31">
        <v>29814.61</v>
      </c>
      <c r="BC118" s="31">
        <v>29910.75</v>
      </c>
      <c r="BD118" s="31">
        <v>30005.45</v>
      </c>
      <c r="BE118" s="31">
        <v>30098.66</v>
      </c>
      <c r="BF118" s="31">
        <v>30190.41</v>
      </c>
      <c r="BG118" s="31">
        <v>30280.639999999999</v>
      </c>
      <c r="BH118" s="31">
        <v>30369.41</v>
      </c>
      <c r="BI118" s="31">
        <v>30456.74</v>
      </c>
      <c r="BJ118" s="31">
        <v>30542.62</v>
      </c>
      <c r="BK118" s="31">
        <v>30627.3</v>
      </c>
      <c r="BL118" s="31">
        <v>30710.81</v>
      </c>
      <c r="BM118" s="31">
        <v>30793.200000000001</v>
      </c>
      <c r="BN118" s="31">
        <v>30874.49</v>
      </c>
      <c r="BO118" s="31">
        <v>30954.720000000001</v>
      </c>
      <c r="BP118" s="31">
        <v>31033.9</v>
      </c>
      <c r="BQ118" s="31">
        <v>31112.03</v>
      </c>
      <c r="BR118" s="31">
        <v>31189.18</v>
      </c>
      <c r="BS118" s="31">
        <v>31265.37</v>
      </c>
      <c r="BT118" s="31">
        <v>31340.63</v>
      </c>
      <c r="BU118" s="31">
        <v>31415.02</v>
      </c>
      <c r="BV118" s="31">
        <v>31488.54</v>
      </c>
      <c r="BW118" s="31">
        <v>31561.23</v>
      </c>
      <c r="BX118" s="31">
        <v>31633.16</v>
      </c>
      <c r="BY118" s="31">
        <v>31704.34</v>
      </c>
      <c r="BZ118" s="31">
        <v>31774.81</v>
      </c>
      <c r="CA118" s="31">
        <v>31844.65</v>
      </c>
      <c r="CB118" s="31">
        <v>31913.81</v>
      </c>
      <c r="CC118" s="31">
        <v>31982.41</v>
      </c>
      <c r="CD118" s="31">
        <v>32050.46</v>
      </c>
      <c r="CE118" s="31">
        <v>32117.95</v>
      </c>
      <c r="CF118" s="31">
        <v>32185</v>
      </c>
      <c r="CG118" s="31">
        <v>32251.56</v>
      </c>
      <c r="CH118" s="31">
        <v>32317.7</v>
      </c>
      <c r="CI118" s="31">
        <v>32383.43</v>
      </c>
      <c r="CJ118" s="31">
        <v>32448.75</v>
      </c>
      <c r="CK118" s="31">
        <v>32513.69</v>
      </c>
      <c r="CL118" s="31">
        <v>32578.32</v>
      </c>
      <c r="CM118" s="31">
        <v>32642.62</v>
      </c>
      <c r="CN118" s="31">
        <v>32706.69</v>
      </c>
      <c r="CO118" s="31">
        <v>32770.519999999997</v>
      </c>
      <c r="CP118" s="31">
        <v>32834.14</v>
      </c>
      <c r="CQ118" s="31">
        <v>32897.58</v>
      </c>
      <c r="CR118" s="31">
        <v>32960.9</v>
      </c>
      <c r="CS118" s="31">
        <v>33024.07</v>
      </c>
      <c r="CT118" s="31">
        <v>33087.199999999997</v>
      </c>
      <c r="CU118" s="31">
        <v>33150.36</v>
      </c>
      <c r="CV118" s="31">
        <v>33213.54</v>
      </c>
      <c r="CW118" s="31">
        <v>33276.75</v>
      </c>
      <c r="CX118" s="31">
        <v>33340.080000000002</v>
      </c>
    </row>
    <row r="119" spans="1:102" x14ac:dyDescent="0.25">
      <c r="A119" s="31" t="s">
        <v>776</v>
      </c>
      <c r="B119" s="31">
        <v>19818.27</v>
      </c>
      <c r="C119" s="31">
        <v>19818.27</v>
      </c>
      <c r="D119" s="31">
        <v>19879.36</v>
      </c>
      <c r="E119" s="31">
        <v>19948.599999999999</v>
      </c>
      <c r="F119" s="31">
        <v>20038.14</v>
      </c>
      <c r="G119" s="31">
        <v>20145.759999999998</v>
      </c>
      <c r="H119" s="31">
        <v>20269.98</v>
      </c>
      <c r="I119" s="31">
        <v>20409.47</v>
      </c>
      <c r="J119" s="31">
        <v>20562.88</v>
      </c>
      <c r="K119" s="31">
        <v>20729</v>
      </c>
      <c r="L119" s="31">
        <v>20907.009999999998</v>
      </c>
      <c r="M119" s="31">
        <v>21096.67</v>
      </c>
      <c r="N119" s="31">
        <v>21296.94</v>
      </c>
      <c r="O119" s="31">
        <v>21506.68</v>
      </c>
      <c r="P119" s="31">
        <v>21725.07</v>
      </c>
      <c r="Q119" s="31">
        <v>21951.23</v>
      </c>
      <c r="R119" s="31">
        <v>22184.32</v>
      </c>
      <c r="S119" s="31">
        <v>22423.61</v>
      </c>
      <c r="T119" s="31">
        <v>22668.36</v>
      </c>
      <c r="U119" s="31">
        <v>22918.04</v>
      </c>
      <c r="V119" s="31">
        <v>23171.91</v>
      </c>
      <c r="W119" s="31">
        <v>23429.46</v>
      </c>
      <c r="X119" s="31">
        <v>23690.17</v>
      </c>
      <c r="Y119" s="31">
        <v>23953.55</v>
      </c>
      <c r="Z119" s="31">
        <v>24219.200000000001</v>
      </c>
      <c r="AA119" s="31">
        <v>24486.77</v>
      </c>
      <c r="AB119" s="31">
        <v>24755.87</v>
      </c>
      <c r="AC119" s="31">
        <v>25026.12</v>
      </c>
      <c r="AD119" s="31">
        <v>25297.26</v>
      </c>
      <c r="AE119" s="31">
        <v>25568.97</v>
      </c>
      <c r="AF119" s="31">
        <v>25841.01</v>
      </c>
      <c r="AG119" s="31">
        <v>26113.1</v>
      </c>
      <c r="AH119" s="31">
        <v>26385.08</v>
      </c>
      <c r="AI119" s="31">
        <v>26656.62</v>
      </c>
      <c r="AJ119" s="31">
        <v>26927.65</v>
      </c>
      <c r="AK119" s="31">
        <v>27197.919999999998</v>
      </c>
      <c r="AL119" s="31">
        <v>27467.38</v>
      </c>
      <c r="AM119" s="31">
        <v>27735.78</v>
      </c>
      <c r="AN119" s="31">
        <v>28003.119999999999</v>
      </c>
      <c r="AO119" s="31">
        <v>28269.22</v>
      </c>
      <c r="AP119" s="31">
        <v>28534.04</v>
      </c>
      <c r="AQ119" s="31">
        <v>28797.5</v>
      </c>
      <c r="AR119" s="31">
        <v>29059.51</v>
      </c>
      <c r="AS119" s="31">
        <v>29320.03</v>
      </c>
      <c r="AT119" s="31">
        <v>29579.06</v>
      </c>
      <c r="AU119" s="31">
        <v>29836.47</v>
      </c>
      <c r="AV119" s="31">
        <v>30092.33</v>
      </c>
      <c r="AW119" s="31">
        <v>30346.53</v>
      </c>
      <c r="AX119" s="31">
        <v>30599.13</v>
      </c>
      <c r="AY119" s="31">
        <v>30850.04</v>
      </c>
      <c r="AZ119" s="31">
        <v>31099.23</v>
      </c>
      <c r="BA119" s="31">
        <v>31346.7</v>
      </c>
      <c r="BB119" s="31">
        <v>31592.41</v>
      </c>
      <c r="BC119" s="31">
        <v>31836.37</v>
      </c>
      <c r="BD119" s="31">
        <v>32078.57</v>
      </c>
      <c r="BE119" s="31">
        <v>32319</v>
      </c>
      <c r="BF119" s="31">
        <v>32557.64</v>
      </c>
      <c r="BG119" s="31">
        <v>32794.57</v>
      </c>
      <c r="BH119" s="31">
        <v>33029.760000000002</v>
      </c>
      <c r="BI119" s="31">
        <v>33263.199999999997</v>
      </c>
      <c r="BJ119" s="31">
        <v>33495</v>
      </c>
      <c r="BK119" s="31">
        <v>33725.31</v>
      </c>
      <c r="BL119" s="31">
        <v>33954.230000000003</v>
      </c>
      <c r="BM119" s="31">
        <v>34181.769999999997</v>
      </c>
      <c r="BN119" s="31">
        <v>34408.01</v>
      </c>
      <c r="BO119" s="31">
        <v>34632.879999999997</v>
      </c>
      <c r="BP119" s="31">
        <v>34856.47</v>
      </c>
      <c r="BQ119" s="31">
        <v>35078.67</v>
      </c>
      <c r="BR119" s="31">
        <v>35299.69</v>
      </c>
      <c r="BS119" s="31">
        <v>35519.449999999997</v>
      </c>
      <c r="BT119" s="31">
        <v>35737.99</v>
      </c>
      <c r="BU119" s="31">
        <v>35955.339999999997</v>
      </c>
      <c r="BV119" s="31">
        <v>36171.5</v>
      </c>
      <c r="BW119" s="31">
        <v>36386.480000000003</v>
      </c>
      <c r="BX119" s="31">
        <v>36600.36</v>
      </c>
      <c r="BY119" s="31">
        <v>36813.15</v>
      </c>
      <c r="BZ119" s="31">
        <v>37024.910000000003</v>
      </c>
      <c r="CA119" s="31">
        <v>37235.589999999997</v>
      </c>
      <c r="CB119" s="31">
        <v>37445.33</v>
      </c>
      <c r="CC119" s="31">
        <v>37654.01</v>
      </c>
      <c r="CD119" s="31">
        <v>37861.800000000003</v>
      </c>
      <c r="CE119" s="31">
        <v>38068.58</v>
      </c>
      <c r="CF119" s="31">
        <v>38274.51</v>
      </c>
      <c r="CG119" s="31">
        <v>38479.58</v>
      </c>
      <c r="CH119" s="31">
        <v>38683.769999999997</v>
      </c>
      <c r="CI119" s="31">
        <v>38887.019999999997</v>
      </c>
      <c r="CJ119" s="31">
        <v>39089.449999999997</v>
      </c>
      <c r="CK119" s="31">
        <v>39291.050000000003</v>
      </c>
      <c r="CL119" s="31">
        <v>39491.879999999997</v>
      </c>
      <c r="CM119" s="31">
        <v>39691.910000000003</v>
      </c>
      <c r="CN119" s="31">
        <v>39891.19</v>
      </c>
      <c r="CO119" s="31">
        <v>40089.760000000002</v>
      </c>
      <c r="CP119" s="31">
        <v>40287.629999999997</v>
      </c>
      <c r="CQ119" s="31">
        <v>40484.83</v>
      </c>
      <c r="CR119" s="31">
        <v>40681.39</v>
      </c>
      <c r="CS119" s="31">
        <v>40877.31</v>
      </c>
      <c r="CT119" s="31">
        <v>41072.65</v>
      </c>
      <c r="CU119" s="31">
        <v>41267.57</v>
      </c>
      <c r="CV119" s="31">
        <v>41461.99</v>
      </c>
      <c r="CW119" s="31">
        <v>41655.910000000003</v>
      </c>
      <c r="CX119" s="31">
        <v>41849.449999999997</v>
      </c>
    </row>
    <row r="120" spans="1:102" x14ac:dyDescent="0.25">
      <c r="A120" s="31" t="s">
        <v>777</v>
      </c>
      <c r="B120" s="31">
        <v>67856.55</v>
      </c>
      <c r="C120" s="31">
        <v>67856.55</v>
      </c>
      <c r="D120" s="31">
        <v>70419.48</v>
      </c>
      <c r="E120" s="31">
        <v>72660.039999999994</v>
      </c>
      <c r="F120" s="31">
        <v>74659.7</v>
      </c>
      <c r="G120" s="31">
        <v>76447.12</v>
      </c>
      <c r="H120" s="31">
        <v>78049.94</v>
      </c>
      <c r="I120" s="31">
        <v>79492.759999999995</v>
      </c>
      <c r="J120" s="31">
        <v>80796.92</v>
      </c>
      <c r="K120" s="31">
        <v>81980.710000000006</v>
      </c>
      <c r="L120" s="31">
        <v>83061.72</v>
      </c>
      <c r="M120" s="31">
        <v>84056.8</v>
      </c>
      <c r="N120" s="31">
        <v>84977.52</v>
      </c>
      <c r="O120" s="31">
        <v>85833.45</v>
      </c>
      <c r="P120" s="31">
        <v>86632.95</v>
      </c>
      <c r="Q120" s="31">
        <v>87383.31</v>
      </c>
      <c r="R120" s="31">
        <v>88090.48</v>
      </c>
      <c r="S120" s="31">
        <v>88759.91</v>
      </c>
      <c r="T120" s="31">
        <v>89395.87</v>
      </c>
      <c r="U120" s="31">
        <v>90002.4</v>
      </c>
      <c r="V120" s="31">
        <v>90582.79</v>
      </c>
      <c r="W120" s="31">
        <v>91139.68</v>
      </c>
      <c r="X120" s="31">
        <v>91675.51</v>
      </c>
      <c r="Y120" s="31">
        <v>92192.62</v>
      </c>
      <c r="Z120" s="31">
        <v>92692.87</v>
      </c>
      <c r="AA120" s="31">
        <v>93178.05</v>
      </c>
      <c r="AB120" s="31">
        <v>93649.57</v>
      </c>
      <c r="AC120" s="31">
        <v>94108.56</v>
      </c>
      <c r="AD120" s="31">
        <v>94556.21</v>
      </c>
      <c r="AE120" s="31">
        <v>94993.34</v>
      </c>
      <c r="AF120" s="31">
        <v>95421.05</v>
      </c>
      <c r="AG120" s="31">
        <v>95839.8</v>
      </c>
      <c r="AH120" s="31">
        <v>96250.32</v>
      </c>
      <c r="AI120" s="31">
        <v>96653.17</v>
      </c>
      <c r="AJ120" s="31">
        <v>97048.8</v>
      </c>
      <c r="AK120" s="31">
        <v>97437.91</v>
      </c>
      <c r="AL120" s="31">
        <v>97820.82</v>
      </c>
      <c r="AM120" s="31">
        <v>98197.9</v>
      </c>
      <c r="AN120" s="31">
        <v>98569.82</v>
      </c>
      <c r="AO120" s="31">
        <v>98936.72</v>
      </c>
      <c r="AP120" s="31">
        <v>99298.9</v>
      </c>
      <c r="AQ120" s="31">
        <v>99656.82</v>
      </c>
      <c r="AR120" s="31">
        <v>100010.88</v>
      </c>
      <c r="AS120" s="31">
        <v>100361.15</v>
      </c>
      <c r="AT120" s="31">
        <v>100707.95</v>
      </c>
      <c r="AU120" s="31">
        <v>101051.63</v>
      </c>
      <c r="AV120" s="31">
        <v>101392.32000000001</v>
      </c>
      <c r="AW120" s="31">
        <v>101730.17</v>
      </c>
      <c r="AX120" s="31">
        <v>102065.56</v>
      </c>
      <c r="AY120" s="31">
        <v>102398.53</v>
      </c>
      <c r="AZ120" s="31">
        <v>102728.99</v>
      </c>
      <c r="BA120" s="31">
        <v>103057.16</v>
      </c>
      <c r="BB120" s="31">
        <v>103383.15</v>
      </c>
      <c r="BC120" s="31">
        <v>103706.99</v>
      </c>
      <c r="BD120" s="31">
        <v>104028.7</v>
      </c>
      <c r="BE120" s="31">
        <v>104348.48</v>
      </c>
      <c r="BF120" s="31">
        <v>104666.34</v>
      </c>
      <c r="BG120" s="31">
        <v>104982.53</v>
      </c>
      <c r="BH120" s="31">
        <v>105296.98</v>
      </c>
      <c r="BI120" s="31">
        <v>105609.81</v>
      </c>
      <c r="BJ120" s="31">
        <v>105921.18</v>
      </c>
      <c r="BK120" s="31">
        <v>106231.72</v>
      </c>
      <c r="BL120" s="31">
        <v>106541.78</v>
      </c>
      <c r="BM120" s="31">
        <v>106851.38</v>
      </c>
      <c r="BN120" s="31">
        <v>107160.53</v>
      </c>
      <c r="BO120" s="31">
        <v>107469.19</v>
      </c>
      <c r="BP120" s="31">
        <v>107777.42</v>
      </c>
      <c r="BQ120" s="31">
        <v>108085.44</v>
      </c>
      <c r="BR120" s="31">
        <v>108392.95</v>
      </c>
      <c r="BS120" s="31">
        <v>108700.25</v>
      </c>
      <c r="BT120" s="31">
        <v>109007.3</v>
      </c>
      <c r="BU120" s="31">
        <v>109314.07</v>
      </c>
      <c r="BV120" s="31">
        <v>109620.64</v>
      </c>
      <c r="BW120" s="31">
        <v>109927.05</v>
      </c>
      <c r="BX120" s="31">
        <v>110233.23</v>
      </c>
      <c r="BY120" s="31">
        <v>110539.36</v>
      </c>
      <c r="BZ120" s="31">
        <v>110845.35</v>
      </c>
      <c r="CA120" s="31">
        <v>111151.32</v>
      </c>
      <c r="CB120" s="31">
        <v>111457.24</v>
      </c>
      <c r="CC120" s="31">
        <v>111763.15</v>
      </c>
      <c r="CD120" s="31">
        <v>112069.19</v>
      </c>
      <c r="CE120" s="31">
        <v>112375.08</v>
      </c>
      <c r="CF120" s="31">
        <v>112681.09</v>
      </c>
      <c r="CG120" s="31">
        <v>112987.31</v>
      </c>
      <c r="CH120" s="31">
        <v>113293.45</v>
      </c>
      <c r="CI120" s="31">
        <v>113599.69</v>
      </c>
      <c r="CJ120" s="31">
        <v>113905.74</v>
      </c>
      <c r="CK120" s="31">
        <v>114211.98</v>
      </c>
      <c r="CL120" s="31">
        <v>114518.23</v>
      </c>
      <c r="CM120" s="31">
        <v>114824.58</v>
      </c>
      <c r="CN120" s="31">
        <v>115131.11</v>
      </c>
      <c r="CO120" s="31">
        <v>115437.74</v>
      </c>
      <c r="CP120" s="31">
        <v>115744.64</v>
      </c>
      <c r="CQ120" s="31">
        <v>116051.78</v>
      </c>
      <c r="CR120" s="31">
        <v>116359.11</v>
      </c>
      <c r="CS120" s="31">
        <v>116666.71</v>
      </c>
      <c r="CT120" s="31">
        <v>116974.66</v>
      </c>
      <c r="CU120" s="31">
        <v>117283.22</v>
      </c>
      <c r="CV120" s="31">
        <v>117592.52</v>
      </c>
      <c r="CW120" s="31">
        <v>117902.38</v>
      </c>
      <c r="CX120" s="31">
        <v>118212.84</v>
      </c>
    </row>
    <row r="121" spans="1:102" x14ac:dyDescent="0.25">
      <c r="A121" s="31" t="s">
        <v>1315</v>
      </c>
      <c r="B121" s="31">
        <v>5270.07</v>
      </c>
      <c r="C121" s="31">
        <v>5270.07</v>
      </c>
      <c r="D121" s="31">
        <v>5426.88</v>
      </c>
      <c r="E121" s="31">
        <v>5576.04</v>
      </c>
      <c r="F121" s="31">
        <v>5721.64</v>
      </c>
      <c r="G121" s="31">
        <v>5864.1</v>
      </c>
      <c r="H121" s="31">
        <v>6003.99</v>
      </c>
      <c r="I121" s="31">
        <v>6141.75</v>
      </c>
      <c r="J121" s="31">
        <v>6277.77</v>
      </c>
      <c r="K121" s="31">
        <v>6412.39</v>
      </c>
      <c r="L121" s="31">
        <v>6545.99</v>
      </c>
      <c r="M121" s="31">
        <v>6679.07</v>
      </c>
      <c r="N121" s="31">
        <v>6811.83</v>
      </c>
      <c r="O121" s="31">
        <v>6944.45</v>
      </c>
      <c r="P121" s="31">
        <v>7077.09</v>
      </c>
      <c r="Q121" s="31">
        <v>7209.85</v>
      </c>
      <c r="R121" s="31">
        <v>7342.85</v>
      </c>
      <c r="S121" s="31">
        <v>7476.17</v>
      </c>
      <c r="T121" s="31">
        <v>7609.88</v>
      </c>
      <c r="U121" s="31">
        <v>7744.04</v>
      </c>
      <c r="V121" s="31">
        <v>7878.68</v>
      </c>
      <c r="W121" s="31">
        <v>8013.81</v>
      </c>
      <c r="X121" s="31">
        <v>8149.46</v>
      </c>
      <c r="Y121" s="31">
        <v>8285.67</v>
      </c>
      <c r="Z121" s="31">
        <v>8422.43</v>
      </c>
      <c r="AA121" s="31">
        <v>8559.76</v>
      </c>
      <c r="AB121" s="31">
        <v>8697.66</v>
      </c>
      <c r="AC121" s="31">
        <v>8836.1200000000008</v>
      </c>
      <c r="AD121" s="31">
        <v>8975.15</v>
      </c>
      <c r="AE121" s="31">
        <v>9114.73</v>
      </c>
      <c r="AF121" s="31">
        <v>9254.85</v>
      </c>
      <c r="AG121" s="31">
        <v>9395.5</v>
      </c>
      <c r="AH121" s="31">
        <v>9536.67</v>
      </c>
      <c r="AI121" s="31">
        <v>9678.34</v>
      </c>
      <c r="AJ121" s="31">
        <v>9820.49</v>
      </c>
      <c r="AK121" s="31">
        <v>9963.11</v>
      </c>
      <c r="AL121" s="31">
        <v>10106.17</v>
      </c>
      <c r="AM121" s="31">
        <v>10249.66</v>
      </c>
      <c r="AN121" s="31">
        <v>10393.58</v>
      </c>
      <c r="AO121" s="31">
        <v>10537.89</v>
      </c>
      <c r="AP121" s="31">
        <v>10682.6</v>
      </c>
      <c r="AQ121" s="31">
        <v>10827.67</v>
      </c>
      <c r="AR121" s="31">
        <v>10973.09</v>
      </c>
      <c r="AS121" s="31">
        <v>11118.86</v>
      </c>
      <c r="AT121" s="31">
        <v>11264.95</v>
      </c>
      <c r="AU121" s="31">
        <v>11411.36</v>
      </c>
      <c r="AV121" s="31">
        <v>11558.05</v>
      </c>
      <c r="AW121" s="31">
        <v>11705.04</v>
      </c>
      <c r="AX121" s="31">
        <v>11852.28</v>
      </c>
      <c r="AY121" s="31">
        <v>11999.77</v>
      </c>
      <c r="AZ121" s="31">
        <v>12147.49</v>
      </c>
      <c r="BA121" s="31">
        <v>12295.41</v>
      </c>
      <c r="BB121" s="31">
        <v>12443.52</v>
      </c>
      <c r="BC121" s="31">
        <v>12591.79</v>
      </c>
      <c r="BD121" s="31">
        <v>12740.21</v>
      </c>
      <c r="BE121" s="31">
        <v>12888.77</v>
      </c>
      <c r="BF121" s="31">
        <v>13037.43</v>
      </c>
      <c r="BG121" s="31">
        <v>13186.19</v>
      </c>
      <c r="BH121" s="31">
        <v>13335.04</v>
      </c>
      <c r="BI121" s="31">
        <v>13483.94</v>
      </c>
      <c r="BJ121" s="31">
        <v>13632.9</v>
      </c>
      <c r="BK121" s="31">
        <v>13781.99</v>
      </c>
      <c r="BL121" s="31">
        <v>13931.23</v>
      </c>
      <c r="BM121" s="31">
        <v>14080.58</v>
      </c>
      <c r="BN121" s="31">
        <v>14230.05</v>
      </c>
      <c r="BO121" s="31">
        <v>14379.6</v>
      </c>
      <c r="BP121" s="31">
        <v>14529.24</v>
      </c>
      <c r="BQ121" s="31">
        <v>14678.95</v>
      </c>
      <c r="BR121" s="31">
        <v>14828.7</v>
      </c>
      <c r="BS121" s="31">
        <v>14978.49</v>
      </c>
      <c r="BT121" s="31">
        <v>15128.31</v>
      </c>
      <c r="BU121" s="31">
        <v>15278.13</v>
      </c>
      <c r="BV121" s="31">
        <v>15427.96</v>
      </c>
      <c r="BW121" s="31">
        <v>15577.76</v>
      </c>
      <c r="BX121" s="31">
        <v>15727.54</v>
      </c>
      <c r="BY121" s="31">
        <v>15877.29</v>
      </c>
      <c r="BZ121" s="31">
        <v>16026.98</v>
      </c>
      <c r="CA121" s="31">
        <v>16176.62</v>
      </c>
      <c r="CB121" s="31">
        <v>16326.19</v>
      </c>
      <c r="CC121" s="31">
        <v>16475.689999999999</v>
      </c>
      <c r="CD121" s="31">
        <v>16625.09</v>
      </c>
      <c r="CE121" s="31">
        <v>16774.38</v>
      </c>
      <c r="CF121" s="31">
        <v>16923.57</v>
      </c>
      <c r="CG121" s="31">
        <v>17072.66</v>
      </c>
      <c r="CH121" s="31">
        <v>17221.61</v>
      </c>
      <c r="CI121" s="31">
        <v>17370.41</v>
      </c>
      <c r="CJ121" s="31">
        <v>17519.04</v>
      </c>
      <c r="CK121" s="31">
        <v>17667.509999999998</v>
      </c>
      <c r="CL121" s="31">
        <v>17815.79</v>
      </c>
      <c r="CM121" s="31">
        <v>17963.89</v>
      </c>
      <c r="CN121" s="31">
        <v>18111.810000000001</v>
      </c>
      <c r="CO121" s="31">
        <v>18259.54</v>
      </c>
      <c r="CP121" s="31">
        <v>18407.060000000001</v>
      </c>
      <c r="CQ121" s="31">
        <v>18554.38</v>
      </c>
      <c r="CR121" s="31">
        <v>18701.5</v>
      </c>
      <c r="CS121" s="31">
        <v>18848.37</v>
      </c>
      <c r="CT121" s="31">
        <v>18995.060000000001</v>
      </c>
      <c r="CU121" s="31">
        <v>19141.54</v>
      </c>
      <c r="CV121" s="31">
        <v>19287.82</v>
      </c>
      <c r="CW121" s="31">
        <v>19433.88</v>
      </c>
      <c r="CX121" s="31">
        <v>19579.73</v>
      </c>
    </row>
    <row r="122" spans="1:102" x14ac:dyDescent="0.25">
      <c r="A122" s="31" t="s">
        <v>1317</v>
      </c>
      <c r="B122" s="31">
        <v>402.54</v>
      </c>
      <c r="C122" s="31">
        <v>402.54</v>
      </c>
      <c r="D122" s="31">
        <v>483.35</v>
      </c>
      <c r="E122" s="31">
        <v>564.52</v>
      </c>
      <c r="F122" s="31">
        <v>646.11</v>
      </c>
      <c r="G122" s="31">
        <v>727.99</v>
      </c>
      <c r="H122" s="31">
        <v>810.08</v>
      </c>
      <c r="I122" s="31">
        <v>892.27</v>
      </c>
      <c r="J122" s="31">
        <v>974.49</v>
      </c>
      <c r="K122" s="31">
        <v>1056.6600000000001</v>
      </c>
      <c r="L122" s="31">
        <v>1138.72</v>
      </c>
      <c r="M122" s="31">
        <v>1220.6500000000001</v>
      </c>
      <c r="N122" s="31">
        <v>1302.4000000000001</v>
      </c>
      <c r="O122" s="31">
        <v>1383.91</v>
      </c>
      <c r="P122" s="31">
        <v>1465.13</v>
      </c>
      <c r="Q122" s="31">
        <v>1546.02</v>
      </c>
      <c r="R122" s="31">
        <v>1626.52</v>
      </c>
      <c r="S122" s="31">
        <v>1706.58</v>
      </c>
      <c r="T122" s="31">
        <v>1786.15</v>
      </c>
      <c r="U122" s="31">
        <v>1865.19</v>
      </c>
      <c r="V122" s="31">
        <v>1943.64</v>
      </c>
      <c r="W122" s="31">
        <v>2021.45</v>
      </c>
      <c r="X122" s="31">
        <v>2098.56</v>
      </c>
      <c r="Y122" s="31">
        <v>2174.94</v>
      </c>
      <c r="Z122" s="31">
        <v>2250.5300000000002</v>
      </c>
      <c r="AA122" s="31">
        <v>2325.2800000000002</v>
      </c>
      <c r="AB122" s="31">
        <v>2399.15</v>
      </c>
      <c r="AC122" s="31">
        <v>2472.09</v>
      </c>
      <c r="AD122" s="31">
        <v>2544.0500000000002</v>
      </c>
      <c r="AE122" s="31">
        <v>2615</v>
      </c>
      <c r="AF122" s="31">
        <v>2684.87</v>
      </c>
      <c r="AG122" s="31">
        <v>2753.65</v>
      </c>
      <c r="AH122" s="31">
        <v>2821.28</v>
      </c>
      <c r="AI122" s="31">
        <v>2887.72</v>
      </c>
      <c r="AJ122" s="31">
        <v>2952.93</v>
      </c>
      <c r="AK122" s="31">
        <v>3016.89</v>
      </c>
      <c r="AL122" s="31">
        <v>3079.55</v>
      </c>
      <c r="AM122" s="31">
        <v>3140.89</v>
      </c>
      <c r="AN122" s="31">
        <v>3200.88</v>
      </c>
      <c r="AO122" s="31">
        <v>3259.48</v>
      </c>
      <c r="AP122" s="31">
        <v>3316.67</v>
      </c>
      <c r="AQ122" s="31">
        <v>3372.43</v>
      </c>
      <c r="AR122" s="31">
        <v>3426.73</v>
      </c>
      <c r="AS122" s="31">
        <v>3479.56</v>
      </c>
      <c r="AT122" s="31">
        <v>3530.89</v>
      </c>
      <c r="AU122" s="31">
        <v>3580.71</v>
      </c>
      <c r="AV122" s="31">
        <v>3629.02</v>
      </c>
      <c r="AW122" s="31">
        <v>3675.78</v>
      </c>
      <c r="AX122" s="31">
        <v>3721</v>
      </c>
      <c r="AY122" s="31">
        <v>3764.66</v>
      </c>
      <c r="AZ122" s="31">
        <v>3806.76</v>
      </c>
      <c r="BA122" s="31">
        <v>3847.28</v>
      </c>
      <c r="BB122" s="31">
        <v>3886.22</v>
      </c>
      <c r="BC122" s="31">
        <v>3923.58</v>
      </c>
      <c r="BD122" s="31">
        <v>3959.35</v>
      </c>
      <c r="BE122" s="31">
        <v>3993.54</v>
      </c>
      <c r="BF122" s="31">
        <v>4026.13</v>
      </c>
      <c r="BG122" s="31">
        <v>4057.15</v>
      </c>
      <c r="BH122" s="31">
        <v>4086.58</v>
      </c>
      <c r="BI122" s="31">
        <v>4114.4399999999996</v>
      </c>
      <c r="BJ122" s="31">
        <v>4140.7299999999996</v>
      </c>
      <c r="BK122" s="31">
        <v>4165.5</v>
      </c>
      <c r="BL122" s="31">
        <v>4188.74</v>
      </c>
      <c r="BM122" s="31">
        <v>4210.49</v>
      </c>
      <c r="BN122" s="31">
        <v>4230.7299999999996</v>
      </c>
      <c r="BO122" s="31">
        <v>4249.5</v>
      </c>
      <c r="BP122" s="31">
        <v>4266.8</v>
      </c>
      <c r="BQ122" s="31">
        <v>4282.6400000000003</v>
      </c>
      <c r="BR122" s="31">
        <v>4297.04</v>
      </c>
      <c r="BS122" s="31">
        <v>4310.0200000000004</v>
      </c>
      <c r="BT122" s="31">
        <v>4321.59</v>
      </c>
      <c r="BU122" s="31">
        <v>4331.76</v>
      </c>
      <c r="BV122" s="31">
        <v>4340.57</v>
      </c>
      <c r="BW122" s="31">
        <v>4348.0200000000004</v>
      </c>
      <c r="BX122" s="31">
        <v>4354.1400000000003</v>
      </c>
      <c r="BY122" s="31">
        <v>4358.9399999999996</v>
      </c>
      <c r="BZ122" s="31">
        <v>4362.45</v>
      </c>
      <c r="CA122" s="31">
        <v>4364.68</v>
      </c>
      <c r="CB122" s="31">
        <v>4365.67</v>
      </c>
      <c r="CC122" s="31">
        <v>4365.42</v>
      </c>
      <c r="CD122" s="31">
        <v>4363.97</v>
      </c>
      <c r="CE122" s="31">
        <v>4361.33</v>
      </c>
      <c r="CF122" s="31">
        <v>4357.54</v>
      </c>
      <c r="CG122" s="31">
        <v>4352.6099999999997</v>
      </c>
      <c r="CH122" s="31">
        <v>4346.5600000000004</v>
      </c>
      <c r="CI122" s="31">
        <v>4339.42</v>
      </c>
      <c r="CJ122" s="31">
        <v>4331.21</v>
      </c>
      <c r="CK122" s="31">
        <v>4321.95</v>
      </c>
      <c r="CL122" s="31">
        <v>4311.67</v>
      </c>
      <c r="CM122" s="31">
        <v>4300.3999999999996</v>
      </c>
      <c r="CN122" s="31">
        <v>4288.1499999999996</v>
      </c>
      <c r="CO122" s="31">
        <v>4274.96</v>
      </c>
      <c r="CP122" s="31">
        <v>4260.8500000000004</v>
      </c>
      <c r="CQ122" s="31">
        <v>4245.84</v>
      </c>
      <c r="CR122" s="31">
        <v>4229.96</v>
      </c>
      <c r="CS122" s="31">
        <v>4213.2299999999996</v>
      </c>
      <c r="CT122" s="31">
        <v>4195.6899999999996</v>
      </c>
      <c r="CU122" s="31">
        <v>4177.34</v>
      </c>
      <c r="CV122" s="31">
        <v>4158.24</v>
      </c>
      <c r="CW122" s="31">
        <v>4138.3900000000003</v>
      </c>
      <c r="CX122" s="31">
        <v>4117.83</v>
      </c>
    </row>
    <row r="123" spans="1:102" x14ac:dyDescent="0.25">
      <c r="A123" s="31" t="s">
        <v>1316</v>
      </c>
      <c r="B123" s="31">
        <v>3203.25</v>
      </c>
      <c r="C123" s="31">
        <v>3203.25</v>
      </c>
      <c r="D123" s="31">
        <v>3232.33</v>
      </c>
      <c r="E123" s="31">
        <v>3253.15</v>
      </c>
      <c r="F123" s="31">
        <v>3270.21</v>
      </c>
      <c r="G123" s="31">
        <v>3283.84</v>
      </c>
      <c r="H123" s="31">
        <v>3294.57</v>
      </c>
      <c r="I123" s="31">
        <v>3302.84</v>
      </c>
      <c r="J123" s="31">
        <v>3308.98</v>
      </c>
      <c r="K123" s="31">
        <v>3313.29</v>
      </c>
      <c r="L123" s="31">
        <v>3316.08</v>
      </c>
      <c r="M123" s="31">
        <v>3317.82</v>
      </c>
      <c r="N123" s="31">
        <v>3318.61</v>
      </c>
      <c r="O123" s="31">
        <v>3318.55</v>
      </c>
      <c r="P123" s="31">
        <v>3317.75</v>
      </c>
      <c r="Q123" s="31">
        <v>3316.24</v>
      </c>
      <c r="R123" s="31">
        <v>3314.07</v>
      </c>
      <c r="S123" s="31">
        <v>3311.27</v>
      </c>
      <c r="T123" s="31">
        <v>3307.86</v>
      </c>
      <c r="U123" s="31">
        <v>3303.86</v>
      </c>
      <c r="V123" s="31">
        <v>3299.25</v>
      </c>
      <c r="W123" s="31">
        <v>3294.02</v>
      </c>
      <c r="X123" s="31">
        <v>3288.15</v>
      </c>
      <c r="Y123" s="31">
        <v>3281.66</v>
      </c>
      <c r="Z123" s="31">
        <v>3274.54</v>
      </c>
      <c r="AA123" s="31">
        <v>3266.78</v>
      </c>
      <c r="AB123" s="31">
        <v>3258.38</v>
      </c>
      <c r="AC123" s="31">
        <v>3249.32</v>
      </c>
      <c r="AD123" s="31">
        <v>3239.61</v>
      </c>
      <c r="AE123" s="31">
        <v>3229.24</v>
      </c>
      <c r="AF123" s="31">
        <v>3218.21</v>
      </c>
      <c r="AG123" s="31">
        <v>3206.51</v>
      </c>
      <c r="AH123" s="31">
        <v>3194.14</v>
      </c>
      <c r="AI123" s="31">
        <v>3181.11</v>
      </c>
      <c r="AJ123" s="31">
        <v>3167.41</v>
      </c>
      <c r="AK123" s="31">
        <v>3153.05</v>
      </c>
      <c r="AL123" s="31">
        <v>3138.04</v>
      </c>
      <c r="AM123" s="31">
        <v>3122.39</v>
      </c>
      <c r="AN123" s="31">
        <v>3106.11</v>
      </c>
      <c r="AO123" s="31">
        <v>3089.21</v>
      </c>
      <c r="AP123" s="31">
        <v>3071.7</v>
      </c>
      <c r="AQ123" s="31">
        <v>3053.6</v>
      </c>
      <c r="AR123" s="31">
        <v>3034.93</v>
      </c>
      <c r="AS123" s="31">
        <v>3015.69</v>
      </c>
      <c r="AT123" s="31">
        <v>2995.92</v>
      </c>
      <c r="AU123" s="31">
        <v>2975.63</v>
      </c>
      <c r="AV123" s="31">
        <v>2954.83</v>
      </c>
      <c r="AW123" s="31">
        <v>2933.55</v>
      </c>
      <c r="AX123" s="31">
        <v>2911.81</v>
      </c>
      <c r="AY123" s="31">
        <v>2889.61</v>
      </c>
      <c r="AZ123" s="31">
        <v>2866.98</v>
      </c>
      <c r="BA123" s="31">
        <v>2843.93</v>
      </c>
      <c r="BB123" s="31">
        <v>2820.46</v>
      </c>
      <c r="BC123" s="31">
        <v>2796.61</v>
      </c>
      <c r="BD123" s="31">
        <v>2772.39</v>
      </c>
      <c r="BE123" s="31">
        <v>2747.81</v>
      </c>
      <c r="BF123" s="31">
        <v>2722.9</v>
      </c>
      <c r="BG123" s="31">
        <v>2697.67</v>
      </c>
      <c r="BH123" s="31">
        <v>2672.14</v>
      </c>
      <c r="BI123" s="31">
        <v>2646.33</v>
      </c>
      <c r="BJ123" s="31">
        <v>2620.27</v>
      </c>
      <c r="BK123" s="31">
        <v>2594</v>
      </c>
      <c r="BL123" s="31">
        <v>2567.5500000000002</v>
      </c>
      <c r="BM123" s="31">
        <v>2540.9299999999998</v>
      </c>
      <c r="BN123" s="31">
        <v>2514.16</v>
      </c>
      <c r="BO123" s="31">
        <v>2487.25</v>
      </c>
      <c r="BP123" s="31">
        <v>2460.2199999999998</v>
      </c>
      <c r="BQ123" s="31">
        <v>2433.09</v>
      </c>
      <c r="BR123" s="31">
        <v>2405.85</v>
      </c>
      <c r="BS123" s="31">
        <v>2378.54</v>
      </c>
      <c r="BT123" s="31">
        <v>2351.16</v>
      </c>
      <c r="BU123" s="31">
        <v>2323.73</v>
      </c>
      <c r="BV123" s="31">
        <v>2296.2600000000002</v>
      </c>
      <c r="BW123" s="31">
        <v>2268.7600000000002</v>
      </c>
      <c r="BX123" s="31">
        <v>2241.2399999999998</v>
      </c>
      <c r="BY123" s="31">
        <v>2213.73</v>
      </c>
      <c r="BZ123" s="31">
        <v>2186.2199999999998</v>
      </c>
      <c r="CA123" s="31">
        <v>2158.75</v>
      </c>
      <c r="CB123" s="31">
        <v>2131.31</v>
      </c>
      <c r="CC123" s="31">
        <v>2103.92</v>
      </c>
      <c r="CD123" s="31">
        <v>2076.58</v>
      </c>
      <c r="CE123" s="31">
        <v>2049.31</v>
      </c>
      <c r="CF123" s="31">
        <v>2022.13</v>
      </c>
      <c r="CG123" s="31">
        <v>1995.03</v>
      </c>
      <c r="CH123" s="31">
        <v>1968.02</v>
      </c>
      <c r="CI123" s="31">
        <v>1941.12</v>
      </c>
      <c r="CJ123" s="31">
        <v>1914.33</v>
      </c>
      <c r="CK123" s="31">
        <v>1887.65</v>
      </c>
      <c r="CL123" s="31">
        <v>1861.1</v>
      </c>
      <c r="CM123" s="31">
        <v>1834.69</v>
      </c>
      <c r="CN123" s="31">
        <v>1808.42</v>
      </c>
      <c r="CO123" s="31">
        <v>1782.3</v>
      </c>
      <c r="CP123" s="31">
        <v>1756.35</v>
      </c>
      <c r="CQ123" s="31">
        <v>1730.55</v>
      </c>
      <c r="CR123" s="31">
        <v>1704.93</v>
      </c>
      <c r="CS123" s="31">
        <v>1679.49</v>
      </c>
      <c r="CT123" s="31">
        <v>1654.24</v>
      </c>
      <c r="CU123" s="31">
        <v>1629.19</v>
      </c>
      <c r="CV123" s="31">
        <v>1604.33</v>
      </c>
      <c r="CW123" s="31">
        <v>1579.69</v>
      </c>
      <c r="CX123" s="31">
        <v>1555.25</v>
      </c>
    </row>
    <row r="124" spans="1:102" x14ac:dyDescent="0.25">
      <c r="A124" s="31" t="s">
        <v>1318</v>
      </c>
      <c r="B124" s="31">
        <v>36397.79</v>
      </c>
      <c r="C124" s="31">
        <v>36397.79</v>
      </c>
      <c r="D124" s="31">
        <v>36818.89</v>
      </c>
      <c r="E124" s="31">
        <v>37187.25</v>
      </c>
      <c r="F124" s="31">
        <v>37530.83</v>
      </c>
      <c r="G124" s="31">
        <v>37852.11</v>
      </c>
      <c r="H124" s="31">
        <v>38154.080000000002</v>
      </c>
      <c r="I124" s="31">
        <v>38439.57</v>
      </c>
      <c r="J124" s="31">
        <v>38710.76</v>
      </c>
      <c r="K124" s="31">
        <v>38969.760000000002</v>
      </c>
      <c r="L124" s="31">
        <v>39218.78</v>
      </c>
      <c r="M124" s="31">
        <v>39460.89</v>
      </c>
      <c r="N124" s="31">
        <v>39697.19</v>
      </c>
      <c r="O124" s="31">
        <v>39928.68</v>
      </c>
      <c r="P124" s="31">
        <v>40156.15</v>
      </c>
      <c r="Q124" s="31">
        <v>40380.28</v>
      </c>
      <c r="R124" s="31">
        <v>40601.64</v>
      </c>
      <c r="S124" s="31">
        <v>40820.769999999997</v>
      </c>
      <c r="T124" s="31">
        <v>41037.97</v>
      </c>
      <c r="U124" s="31">
        <v>41253.65</v>
      </c>
      <c r="V124" s="31">
        <v>41468.050000000003</v>
      </c>
      <c r="W124" s="31">
        <v>41681.25</v>
      </c>
      <c r="X124" s="31">
        <v>41893.46</v>
      </c>
      <c r="Y124" s="31">
        <v>42104.82</v>
      </c>
      <c r="Z124" s="31">
        <v>42315.59</v>
      </c>
      <c r="AA124" s="31">
        <v>42525.81</v>
      </c>
      <c r="AB124" s="31">
        <v>42735.56</v>
      </c>
      <c r="AC124" s="31">
        <v>42944.9</v>
      </c>
      <c r="AD124" s="31">
        <v>43153.94</v>
      </c>
      <c r="AE124" s="31">
        <v>43362.63</v>
      </c>
      <c r="AF124" s="31">
        <v>43571.06</v>
      </c>
      <c r="AG124" s="31">
        <v>43779.27</v>
      </c>
      <c r="AH124" s="31">
        <v>43987.21</v>
      </c>
      <c r="AI124" s="31">
        <v>44194.92</v>
      </c>
      <c r="AJ124" s="31">
        <v>44402.41</v>
      </c>
      <c r="AK124" s="31">
        <v>44609.67</v>
      </c>
      <c r="AL124" s="31">
        <v>44816.800000000003</v>
      </c>
      <c r="AM124" s="31">
        <v>45023.69</v>
      </c>
      <c r="AN124" s="31">
        <v>45230.46</v>
      </c>
      <c r="AO124" s="31">
        <v>45437.11</v>
      </c>
      <c r="AP124" s="31">
        <v>45643.6</v>
      </c>
      <c r="AQ124" s="31">
        <v>45850.02</v>
      </c>
      <c r="AR124" s="31">
        <v>46056.32</v>
      </c>
      <c r="AS124" s="31">
        <v>46262.57</v>
      </c>
      <c r="AT124" s="31">
        <v>46468.77</v>
      </c>
      <c r="AU124" s="31">
        <v>46674.96</v>
      </c>
      <c r="AV124" s="31">
        <v>46881.14</v>
      </c>
      <c r="AW124" s="31">
        <v>47087.37</v>
      </c>
      <c r="AX124" s="31">
        <v>47293.55</v>
      </c>
      <c r="AY124" s="31">
        <v>47499.8</v>
      </c>
      <c r="AZ124" s="31">
        <v>47706.05</v>
      </c>
      <c r="BA124" s="31">
        <v>47912.29</v>
      </c>
      <c r="BB124" s="31">
        <v>48118.51</v>
      </c>
      <c r="BC124" s="31">
        <v>48324.69</v>
      </c>
      <c r="BD124" s="31">
        <v>48530.84</v>
      </c>
      <c r="BE124" s="31">
        <v>48736.97</v>
      </c>
      <c r="BF124" s="31">
        <v>48943.1</v>
      </c>
      <c r="BG124" s="31">
        <v>49149.18</v>
      </c>
      <c r="BH124" s="31">
        <v>49355.26</v>
      </c>
      <c r="BI124" s="31">
        <v>49561.31</v>
      </c>
      <c r="BJ124" s="31">
        <v>49767.34</v>
      </c>
      <c r="BK124" s="31">
        <v>49973.77</v>
      </c>
      <c r="BL124" s="31">
        <v>50180.57</v>
      </c>
      <c r="BM124" s="31">
        <v>50387.82</v>
      </c>
      <c r="BN124" s="31">
        <v>50595.46</v>
      </c>
      <c r="BO124" s="31">
        <v>50803.53</v>
      </c>
      <c r="BP124" s="31">
        <v>51011.97</v>
      </c>
      <c r="BQ124" s="31">
        <v>51220.79</v>
      </c>
      <c r="BR124" s="31">
        <v>51430</v>
      </c>
      <c r="BS124" s="31">
        <v>51639.57</v>
      </c>
      <c r="BT124" s="31">
        <v>51849.52</v>
      </c>
      <c r="BU124" s="31">
        <v>52059.82</v>
      </c>
      <c r="BV124" s="31">
        <v>52270.52</v>
      </c>
      <c r="BW124" s="31">
        <v>52481.53</v>
      </c>
      <c r="BX124" s="31">
        <v>52692.93</v>
      </c>
      <c r="BY124" s="31">
        <v>52904.57</v>
      </c>
      <c r="BZ124" s="31">
        <v>53116.639999999999</v>
      </c>
      <c r="CA124" s="31">
        <v>53329.07</v>
      </c>
      <c r="CB124" s="31">
        <v>53541.8</v>
      </c>
      <c r="CC124" s="31">
        <v>53754.89</v>
      </c>
      <c r="CD124" s="31">
        <v>53968.33</v>
      </c>
      <c r="CE124" s="31">
        <v>54182.080000000002</v>
      </c>
      <c r="CF124" s="31">
        <v>54396.17</v>
      </c>
      <c r="CG124" s="31">
        <v>54610.61</v>
      </c>
      <c r="CH124" s="31">
        <v>54825.33</v>
      </c>
      <c r="CI124" s="31">
        <v>55040.34</v>
      </c>
      <c r="CJ124" s="31">
        <v>55255.6</v>
      </c>
      <c r="CK124" s="31">
        <v>55471.1</v>
      </c>
      <c r="CL124" s="31">
        <v>55686.879999999997</v>
      </c>
      <c r="CM124" s="31">
        <v>55902.93</v>
      </c>
      <c r="CN124" s="31">
        <v>56119.22</v>
      </c>
      <c r="CO124" s="31">
        <v>56335.82</v>
      </c>
      <c r="CP124" s="31">
        <v>56552.7</v>
      </c>
      <c r="CQ124" s="31">
        <v>56769.82</v>
      </c>
      <c r="CR124" s="31">
        <v>56987.199999999997</v>
      </c>
      <c r="CS124" s="31">
        <v>57204.88</v>
      </c>
      <c r="CT124" s="31">
        <v>57422.879999999997</v>
      </c>
      <c r="CU124" s="31">
        <v>57641.27</v>
      </c>
      <c r="CV124" s="31">
        <v>57859.98</v>
      </c>
      <c r="CW124" s="31">
        <v>58079.13</v>
      </c>
      <c r="CX124" s="31">
        <v>58298.59</v>
      </c>
    </row>
    <row r="125" spans="1:102" x14ac:dyDescent="0.25">
      <c r="A125" s="31" t="s">
        <v>1320</v>
      </c>
      <c r="B125" s="31">
        <v>808.56</v>
      </c>
      <c r="C125" s="31">
        <v>808.56</v>
      </c>
      <c r="D125" s="31">
        <v>863.31</v>
      </c>
      <c r="E125" s="31">
        <v>917.39</v>
      </c>
      <c r="F125" s="31">
        <v>971.21</v>
      </c>
      <c r="G125" s="31">
        <v>1024.72</v>
      </c>
      <c r="H125" s="31">
        <v>1077.8900000000001</v>
      </c>
      <c r="I125" s="31">
        <v>1130.68</v>
      </c>
      <c r="J125" s="31">
        <v>1183.08</v>
      </c>
      <c r="K125" s="31">
        <v>1235.07</v>
      </c>
      <c r="L125" s="31">
        <v>1286.6199999999999</v>
      </c>
      <c r="M125" s="31">
        <v>1337.78</v>
      </c>
      <c r="N125" s="31">
        <v>1388.52</v>
      </c>
      <c r="O125" s="31">
        <v>1438.82</v>
      </c>
      <c r="P125" s="31">
        <v>1488.67</v>
      </c>
      <c r="Q125" s="31">
        <v>1538.05</v>
      </c>
      <c r="R125" s="31">
        <v>1586.94</v>
      </c>
      <c r="S125" s="31">
        <v>1635.32</v>
      </c>
      <c r="T125" s="31">
        <v>1683.16</v>
      </c>
      <c r="U125" s="31">
        <v>1730.45</v>
      </c>
      <c r="V125" s="31">
        <v>1777.16</v>
      </c>
      <c r="W125" s="31">
        <v>1823.26</v>
      </c>
      <c r="X125" s="31">
        <v>1868.73</v>
      </c>
      <c r="Y125" s="31">
        <v>1913.54</v>
      </c>
      <c r="Z125" s="31">
        <v>1957.68</v>
      </c>
      <c r="AA125" s="31">
        <v>2001.11</v>
      </c>
      <c r="AB125" s="31">
        <v>2043.81</v>
      </c>
      <c r="AC125" s="31">
        <v>2085.77</v>
      </c>
      <c r="AD125" s="31">
        <v>2126.9499999999998</v>
      </c>
      <c r="AE125" s="31">
        <v>2167.33</v>
      </c>
      <c r="AF125" s="31">
        <v>2206.9</v>
      </c>
      <c r="AG125" s="31">
        <v>2245.63</v>
      </c>
      <c r="AH125" s="31">
        <v>2283.5</v>
      </c>
      <c r="AI125" s="31">
        <v>2320.5</v>
      </c>
      <c r="AJ125" s="31">
        <v>2356.61</v>
      </c>
      <c r="AK125" s="31">
        <v>2391.8000000000002</v>
      </c>
      <c r="AL125" s="31">
        <v>2426.08</v>
      </c>
      <c r="AM125" s="31">
        <v>2459.41</v>
      </c>
      <c r="AN125" s="31">
        <v>2491.79</v>
      </c>
      <c r="AO125" s="31">
        <v>2523.21</v>
      </c>
      <c r="AP125" s="31">
        <v>2553.65</v>
      </c>
      <c r="AQ125" s="31">
        <v>2583.1</v>
      </c>
      <c r="AR125" s="31">
        <v>2611.5700000000002</v>
      </c>
      <c r="AS125" s="31">
        <v>2639.03</v>
      </c>
      <c r="AT125" s="31">
        <v>2665.49</v>
      </c>
      <c r="AU125" s="31">
        <v>2690.94</v>
      </c>
      <c r="AV125" s="31">
        <v>2715.38</v>
      </c>
      <c r="AW125" s="31">
        <v>2738.8</v>
      </c>
      <c r="AX125" s="31">
        <v>2761.2</v>
      </c>
      <c r="AY125" s="31">
        <v>2782.58</v>
      </c>
      <c r="AZ125" s="31">
        <v>2802.95</v>
      </c>
      <c r="BA125" s="31">
        <v>2822.29</v>
      </c>
      <c r="BB125" s="31">
        <v>2840.62</v>
      </c>
      <c r="BC125" s="31">
        <v>2857.93</v>
      </c>
      <c r="BD125" s="31">
        <v>2874.24</v>
      </c>
      <c r="BE125" s="31">
        <v>2889.53</v>
      </c>
      <c r="BF125" s="31">
        <v>2903.83</v>
      </c>
      <c r="BG125" s="31">
        <v>2917.13</v>
      </c>
      <c r="BH125" s="31">
        <v>2929.43</v>
      </c>
      <c r="BI125" s="31">
        <v>2940.76</v>
      </c>
      <c r="BJ125" s="31">
        <v>2951.11</v>
      </c>
      <c r="BK125" s="31">
        <v>2960.52</v>
      </c>
      <c r="BL125" s="31">
        <v>2969</v>
      </c>
      <c r="BM125" s="31">
        <v>2976.57</v>
      </c>
      <c r="BN125" s="31">
        <v>2983.23</v>
      </c>
      <c r="BO125" s="31">
        <v>2988.99</v>
      </c>
      <c r="BP125" s="31">
        <v>2993.86</v>
      </c>
      <c r="BQ125" s="31">
        <v>2997.86</v>
      </c>
      <c r="BR125" s="31">
        <v>3001</v>
      </c>
      <c r="BS125" s="31">
        <v>3003.29</v>
      </c>
      <c r="BT125" s="31">
        <v>3004.74</v>
      </c>
      <c r="BU125" s="31">
        <v>3005.37</v>
      </c>
      <c r="BV125" s="31">
        <v>3005.19</v>
      </c>
      <c r="BW125" s="31">
        <v>3004.21</v>
      </c>
      <c r="BX125" s="31">
        <v>3002.45</v>
      </c>
      <c r="BY125" s="31">
        <v>2999.92</v>
      </c>
      <c r="BZ125" s="31">
        <v>2996.63</v>
      </c>
      <c r="CA125" s="31">
        <v>2992.61</v>
      </c>
      <c r="CB125" s="31">
        <v>2987.87</v>
      </c>
      <c r="CC125" s="31">
        <v>2982.42</v>
      </c>
      <c r="CD125" s="31">
        <v>2976.28</v>
      </c>
      <c r="CE125" s="31">
        <v>2969.46</v>
      </c>
      <c r="CF125" s="31">
        <v>2961.98</v>
      </c>
      <c r="CG125" s="31">
        <v>2953.86</v>
      </c>
      <c r="CH125" s="31">
        <v>2945.1</v>
      </c>
      <c r="CI125" s="31">
        <v>2935.73</v>
      </c>
      <c r="CJ125" s="31">
        <v>2925.76</v>
      </c>
      <c r="CK125" s="31">
        <v>2915.21</v>
      </c>
      <c r="CL125" s="31">
        <v>2904.08</v>
      </c>
      <c r="CM125" s="31">
        <v>2892.41</v>
      </c>
      <c r="CN125" s="31">
        <v>2880.19</v>
      </c>
      <c r="CO125" s="31">
        <v>2867.46</v>
      </c>
      <c r="CP125" s="31">
        <v>2854.23</v>
      </c>
      <c r="CQ125" s="31">
        <v>2840.5</v>
      </c>
      <c r="CR125" s="31">
        <v>2826.3</v>
      </c>
      <c r="CS125" s="31">
        <v>2811.65</v>
      </c>
      <c r="CT125" s="31">
        <v>2796.55</v>
      </c>
      <c r="CU125" s="31">
        <v>2781.03</v>
      </c>
      <c r="CV125" s="31">
        <v>2765.1</v>
      </c>
      <c r="CW125" s="31">
        <v>2748.78</v>
      </c>
      <c r="CX125" s="31">
        <v>2732.07</v>
      </c>
    </row>
    <row r="126" spans="1:102" x14ac:dyDescent="0.25">
      <c r="A126" s="31" t="s">
        <v>1319</v>
      </c>
      <c r="B126" s="31">
        <v>2289.87</v>
      </c>
      <c r="C126" s="31">
        <v>2289.87</v>
      </c>
      <c r="D126" s="31">
        <v>2305.5500000000002</v>
      </c>
      <c r="E126" s="31">
        <v>2315.08</v>
      </c>
      <c r="F126" s="31">
        <v>2321.77</v>
      </c>
      <c r="G126" s="31">
        <v>2326.0700000000002</v>
      </c>
      <c r="H126" s="31">
        <v>2328.48</v>
      </c>
      <c r="I126" s="31">
        <v>2329.3000000000002</v>
      </c>
      <c r="J126" s="31">
        <v>2328.7600000000002</v>
      </c>
      <c r="K126" s="31">
        <v>2327.0700000000002</v>
      </c>
      <c r="L126" s="31">
        <v>2324.44</v>
      </c>
      <c r="M126" s="31">
        <v>2321.17</v>
      </c>
      <c r="N126" s="31">
        <v>2317.34</v>
      </c>
      <c r="O126" s="31">
        <v>2313.02</v>
      </c>
      <c r="P126" s="31">
        <v>2308.2600000000002</v>
      </c>
      <c r="Q126" s="31">
        <v>2303.09</v>
      </c>
      <c r="R126" s="31">
        <v>2297.54</v>
      </c>
      <c r="S126" s="31">
        <v>2291.63</v>
      </c>
      <c r="T126" s="31">
        <v>2285.36</v>
      </c>
      <c r="U126" s="31">
        <v>2278.75</v>
      </c>
      <c r="V126" s="31">
        <v>2271.7800000000002</v>
      </c>
      <c r="W126" s="31">
        <v>2264.44</v>
      </c>
      <c r="X126" s="31">
        <v>2256.71</v>
      </c>
      <c r="Y126" s="31">
        <v>2248.6</v>
      </c>
      <c r="Z126" s="31">
        <v>2240.1</v>
      </c>
      <c r="AA126" s="31">
        <v>2231.2199999999998</v>
      </c>
      <c r="AB126" s="31">
        <v>2221.94</v>
      </c>
      <c r="AC126" s="31">
        <v>2212.2600000000002</v>
      </c>
      <c r="AD126" s="31">
        <v>2202.1799999999998</v>
      </c>
      <c r="AE126" s="31">
        <v>2191.69</v>
      </c>
      <c r="AF126" s="31">
        <v>2180.8000000000002</v>
      </c>
      <c r="AG126" s="31">
        <v>2169.52</v>
      </c>
      <c r="AH126" s="31">
        <v>2157.84</v>
      </c>
      <c r="AI126" s="31">
        <v>2145.7600000000002</v>
      </c>
      <c r="AJ126" s="31">
        <v>2133.29</v>
      </c>
      <c r="AK126" s="31">
        <v>2120.44</v>
      </c>
      <c r="AL126" s="31">
        <v>2107.21</v>
      </c>
      <c r="AM126" s="31">
        <v>2093.61</v>
      </c>
      <c r="AN126" s="31">
        <v>2079.65</v>
      </c>
      <c r="AO126" s="31">
        <v>2065.34</v>
      </c>
      <c r="AP126" s="31">
        <v>2050.6799999999998</v>
      </c>
      <c r="AQ126" s="31">
        <v>2035.69</v>
      </c>
      <c r="AR126" s="31">
        <v>2020.38</v>
      </c>
      <c r="AS126" s="31">
        <v>2004.76</v>
      </c>
      <c r="AT126" s="31">
        <v>1988.84</v>
      </c>
      <c r="AU126" s="31">
        <v>1972.64</v>
      </c>
      <c r="AV126" s="31">
        <v>1956.16</v>
      </c>
      <c r="AW126" s="31">
        <v>1939.43</v>
      </c>
      <c r="AX126" s="31">
        <v>1922.45</v>
      </c>
      <c r="AY126" s="31">
        <v>1905.24</v>
      </c>
      <c r="AZ126" s="31">
        <v>1887.81</v>
      </c>
      <c r="BA126" s="31">
        <v>1870.17</v>
      </c>
      <c r="BB126" s="31">
        <v>1852.34</v>
      </c>
      <c r="BC126" s="31">
        <v>1834.31</v>
      </c>
      <c r="BD126" s="31">
        <v>1816.12</v>
      </c>
      <c r="BE126" s="31">
        <v>1797.76</v>
      </c>
      <c r="BF126" s="31">
        <v>1779.25</v>
      </c>
      <c r="BG126" s="31">
        <v>1760.61</v>
      </c>
      <c r="BH126" s="31">
        <v>1741.84</v>
      </c>
      <c r="BI126" s="31">
        <v>1722.95</v>
      </c>
      <c r="BJ126" s="31">
        <v>1703.96</v>
      </c>
      <c r="BK126" s="31">
        <v>1684.91</v>
      </c>
      <c r="BL126" s="31">
        <v>1665.81</v>
      </c>
      <c r="BM126" s="31">
        <v>1646.68</v>
      </c>
      <c r="BN126" s="31">
        <v>1627.51</v>
      </c>
      <c r="BO126" s="31">
        <v>1608.32</v>
      </c>
      <c r="BP126" s="31">
        <v>1589.11</v>
      </c>
      <c r="BQ126" s="31">
        <v>1569.9</v>
      </c>
      <c r="BR126" s="31">
        <v>1550.7</v>
      </c>
      <c r="BS126" s="31">
        <v>1531.5</v>
      </c>
      <c r="BT126" s="31">
        <v>1512.32</v>
      </c>
      <c r="BU126" s="31">
        <v>1493.17</v>
      </c>
      <c r="BV126" s="31">
        <v>1474.05</v>
      </c>
      <c r="BW126" s="31">
        <v>1454.97</v>
      </c>
      <c r="BX126" s="31">
        <v>1435.94</v>
      </c>
      <c r="BY126" s="31">
        <v>1416.97</v>
      </c>
      <c r="BZ126" s="31">
        <v>1398.05</v>
      </c>
      <c r="CA126" s="31">
        <v>1379.21</v>
      </c>
      <c r="CB126" s="31">
        <v>1360.45</v>
      </c>
      <c r="CC126" s="31">
        <v>1341.76</v>
      </c>
      <c r="CD126" s="31">
        <v>1323.16</v>
      </c>
      <c r="CE126" s="31">
        <v>1304.6600000000001</v>
      </c>
      <c r="CF126" s="31">
        <v>1286.25</v>
      </c>
      <c r="CG126" s="31">
        <v>1267.95</v>
      </c>
      <c r="CH126" s="31">
        <v>1249.76</v>
      </c>
      <c r="CI126" s="31">
        <v>1231.67</v>
      </c>
      <c r="CJ126" s="31">
        <v>1213.7</v>
      </c>
      <c r="CK126" s="31">
        <v>1195.8499999999999</v>
      </c>
      <c r="CL126" s="31">
        <v>1178.1199999999999</v>
      </c>
      <c r="CM126" s="31">
        <v>1160.51</v>
      </c>
      <c r="CN126" s="31">
        <v>1143.04</v>
      </c>
      <c r="CO126" s="31">
        <v>1125.71</v>
      </c>
      <c r="CP126" s="31">
        <v>1108.51</v>
      </c>
      <c r="CQ126" s="31">
        <v>1091.46</v>
      </c>
      <c r="CR126" s="31">
        <v>1074.56</v>
      </c>
      <c r="CS126" s="31">
        <v>1057.8</v>
      </c>
      <c r="CT126" s="31">
        <v>1041.19</v>
      </c>
      <c r="CU126" s="31">
        <v>1024.74</v>
      </c>
      <c r="CV126" s="31">
        <v>1008.45</v>
      </c>
      <c r="CW126" s="31">
        <v>992.32</v>
      </c>
      <c r="CX126" s="31">
        <v>976.36</v>
      </c>
    </row>
    <row r="127" spans="1:102" x14ac:dyDescent="0.25">
      <c r="A127" s="31" t="s">
        <v>1321</v>
      </c>
      <c r="B127" s="31">
        <v>756.38</v>
      </c>
      <c r="C127" s="31">
        <v>756.38</v>
      </c>
      <c r="D127" s="31">
        <v>838.47</v>
      </c>
      <c r="E127" s="31">
        <v>921.04</v>
      </c>
      <c r="F127" s="31">
        <v>1004.56</v>
      </c>
      <c r="G127" s="31">
        <v>1089.02</v>
      </c>
      <c r="H127" s="31">
        <v>1174.4000000000001</v>
      </c>
      <c r="I127" s="31">
        <v>1260.7</v>
      </c>
      <c r="J127" s="31">
        <v>1347.88</v>
      </c>
      <c r="K127" s="31">
        <v>1435.93</v>
      </c>
      <c r="L127" s="31">
        <v>1524.85</v>
      </c>
      <c r="M127" s="31">
        <v>1614.66</v>
      </c>
      <c r="N127" s="31">
        <v>1705.36</v>
      </c>
      <c r="O127" s="31">
        <v>1796.96</v>
      </c>
      <c r="P127" s="31">
        <v>1889.43</v>
      </c>
      <c r="Q127" s="31">
        <v>1982.77</v>
      </c>
      <c r="R127" s="31">
        <v>2076.9899999999998</v>
      </c>
      <c r="S127" s="31">
        <v>2172.0700000000002</v>
      </c>
      <c r="T127" s="31">
        <v>2268.02</v>
      </c>
      <c r="U127" s="31">
        <v>2364.83</v>
      </c>
      <c r="V127" s="31">
        <v>2462.48</v>
      </c>
      <c r="W127" s="31">
        <v>2560.98</v>
      </c>
      <c r="X127" s="31">
        <v>2660.31</v>
      </c>
      <c r="Y127" s="31">
        <v>2760.46</v>
      </c>
      <c r="Z127" s="31">
        <v>2861.43</v>
      </c>
      <c r="AA127" s="31">
        <v>2963.22</v>
      </c>
      <c r="AB127" s="31">
        <v>3065.8</v>
      </c>
      <c r="AC127" s="31">
        <v>3169.18</v>
      </c>
      <c r="AD127" s="31">
        <v>3273.33</v>
      </c>
      <c r="AE127" s="31">
        <v>3378.25</v>
      </c>
      <c r="AF127" s="31">
        <v>3483.93</v>
      </c>
      <c r="AG127" s="31">
        <v>3590.35</v>
      </c>
      <c r="AH127" s="31">
        <v>3697.49</v>
      </c>
      <c r="AI127" s="31">
        <v>3805.35</v>
      </c>
      <c r="AJ127" s="31">
        <v>3913.91</v>
      </c>
      <c r="AK127" s="31">
        <v>4023.15</v>
      </c>
      <c r="AL127" s="31">
        <v>4133.0600000000004</v>
      </c>
      <c r="AM127" s="31">
        <v>4243.62</v>
      </c>
      <c r="AN127" s="31">
        <v>4354.8100000000004</v>
      </c>
      <c r="AO127" s="31">
        <v>4466.62</v>
      </c>
      <c r="AP127" s="31">
        <v>4579.04</v>
      </c>
      <c r="AQ127" s="31">
        <v>4692.03</v>
      </c>
      <c r="AR127" s="31">
        <v>4805.6000000000004</v>
      </c>
      <c r="AS127" s="31">
        <v>4919.71</v>
      </c>
      <c r="AT127" s="31">
        <v>5034.3599999999997</v>
      </c>
      <c r="AU127" s="31">
        <v>5149.53</v>
      </c>
      <c r="AV127" s="31">
        <v>5265.2</v>
      </c>
      <c r="AW127" s="31">
        <v>5381.35</v>
      </c>
      <c r="AX127" s="31">
        <v>5497.97</v>
      </c>
      <c r="AY127" s="31">
        <v>5615.02</v>
      </c>
      <c r="AZ127" s="31">
        <v>5732.52</v>
      </c>
      <c r="BA127" s="31">
        <v>5850.42</v>
      </c>
      <c r="BB127" s="31">
        <v>5968.71</v>
      </c>
      <c r="BC127" s="31">
        <v>6087.36</v>
      </c>
      <c r="BD127" s="31">
        <v>6206.37</v>
      </c>
      <c r="BE127" s="31">
        <v>6325.71</v>
      </c>
      <c r="BF127" s="31">
        <v>6445.37</v>
      </c>
      <c r="BG127" s="31">
        <v>6565.31</v>
      </c>
      <c r="BH127" s="31">
        <v>6685.54</v>
      </c>
      <c r="BI127" s="31">
        <v>6806.01</v>
      </c>
      <c r="BJ127" s="31">
        <v>6926.73</v>
      </c>
      <c r="BK127" s="31">
        <v>7047.72</v>
      </c>
      <c r="BL127" s="31">
        <v>7168.98</v>
      </c>
      <c r="BM127" s="31">
        <v>7290.5</v>
      </c>
      <c r="BN127" s="31">
        <v>7412.25</v>
      </c>
      <c r="BO127" s="31">
        <v>7534.23</v>
      </c>
      <c r="BP127" s="31">
        <v>7656.4</v>
      </c>
      <c r="BQ127" s="31">
        <v>7778.76</v>
      </c>
      <c r="BR127" s="31">
        <v>7901.3</v>
      </c>
      <c r="BS127" s="31">
        <v>8023.99</v>
      </c>
      <c r="BT127" s="31">
        <v>8146.82</v>
      </c>
      <c r="BU127" s="31">
        <v>8269.76</v>
      </c>
      <c r="BV127" s="31">
        <v>8392.83</v>
      </c>
      <c r="BW127" s="31">
        <v>8515.9699999999993</v>
      </c>
      <c r="BX127" s="31">
        <v>8639.2000000000007</v>
      </c>
      <c r="BY127" s="31">
        <v>8762.49</v>
      </c>
      <c r="BZ127" s="31">
        <v>8885.84</v>
      </c>
      <c r="CA127" s="31">
        <v>9009.2199999999993</v>
      </c>
      <c r="CB127" s="31">
        <v>9132.6200000000008</v>
      </c>
      <c r="CC127" s="31">
        <v>9256.0400000000009</v>
      </c>
      <c r="CD127" s="31">
        <v>9379.4500000000007</v>
      </c>
      <c r="CE127" s="31">
        <v>9502.83</v>
      </c>
      <c r="CF127" s="31">
        <v>9626.2000000000007</v>
      </c>
      <c r="CG127" s="31">
        <v>9749.5300000000007</v>
      </c>
      <c r="CH127" s="31">
        <v>9872.7800000000007</v>
      </c>
      <c r="CI127" s="31">
        <v>9995.98</v>
      </c>
      <c r="CJ127" s="31">
        <v>10119.08</v>
      </c>
      <c r="CK127" s="31">
        <v>10242.08</v>
      </c>
      <c r="CL127" s="31">
        <v>10364.969999999999</v>
      </c>
      <c r="CM127" s="31">
        <v>10487.74</v>
      </c>
      <c r="CN127" s="31">
        <v>10610.38</v>
      </c>
      <c r="CO127" s="31">
        <v>10732.89</v>
      </c>
      <c r="CP127" s="31">
        <v>10855.26</v>
      </c>
      <c r="CQ127" s="31">
        <v>10977.46</v>
      </c>
      <c r="CR127" s="31">
        <v>11099.5</v>
      </c>
      <c r="CS127" s="31">
        <v>11221.37</v>
      </c>
      <c r="CT127" s="31">
        <v>11343.05</v>
      </c>
      <c r="CU127" s="31">
        <v>11464.57</v>
      </c>
      <c r="CV127" s="31">
        <v>11585.89</v>
      </c>
      <c r="CW127" s="31">
        <v>11707.02</v>
      </c>
      <c r="CX127" s="31">
        <v>11827.95</v>
      </c>
    </row>
    <row r="128" spans="1:102" x14ac:dyDescent="0.25">
      <c r="A128" s="31" t="s">
        <v>1323</v>
      </c>
      <c r="B128" s="31">
        <v>374.63</v>
      </c>
      <c r="C128" s="31">
        <v>374.63</v>
      </c>
      <c r="D128" s="31">
        <v>469.6</v>
      </c>
      <c r="E128" s="31">
        <v>566.75</v>
      </c>
      <c r="F128" s="31">
        <v>665.68</v>
      </c>
      <c r="G128" s="31">
        <v>765.92</v>
      </c>
      <c r="H128" s="31">
        <v>867.08</v>
      </c>
      <c r="I128" s="31">
        <v>968.85</v>
      </c>
      <c r="J128" s="31">
        <v>1070.96</v>
      </c>
      <c r="K128" s="31">
        <v>1173.19</v>
      </c>
      <c r="L128" s="31">
        <v>1275.3599999999999</v>
      </c>
      <c r="M128" s="31">
        <v>1377.37</v>
      </c>
      <c r="N128" s="31">
        <v>1479.08</v>
      </c>
      <c r="O128" s="31">
        <v>1580.38</v>
      </c>
      <c r="P128" s="31">
        <v>1681.18</v>
      </c>
      <c r="Q128" s="31">
        <v>1781.38</v>
      </c>
      <c r="R128" s="31">
        <v>1880.91</v>
      </c>
      <c r="S128" s="31">
        <v>1979.68</v>
      </c>
      <c r="T128" s="31">
        <v>2077.63</v>
      </c>
      <c r="U128" s="31">
        <v>2174.6799999999998</v>
      </c>
      <c r="V128" s="31">
        <v>2270.7600000000002</v>
      </c>
      <c r="W128" s="31">
        <v>2365.8000000000002</v>
      </c>
      <c r="X128" s="31">
        <v>2459.73</v>
      </c>
      <c r="Y128" s="31">
        <v>2552.4899999999998</v>
      </c>
      <c r="Z128" s="31">
        <v>2644.02</v>
      </c>
      <c r="AA128" s="31">
        <v>2734.26</v>
      </c>
      <c r="AB128" s="31">
        <v>2823.15</v>
      </c>
      <c r="AC128" s="31">
        <v>2910.64</v>
      </c>
      <c r="AD128" s="31">
        <v>2996.66</v>
      </c>
      <c r="AE128" s="31">
        <v>3081.16</v>
      </c>
      <c r="AF128" s="31">
        <v>3164.1</v>
      </c>
      <c r="AG128" s="31">
        <v>3245.43</v>
      </c>
      <c r="AH128" s="31">
        <v>3325.09</v>
      </c>
      <c r="AI128" s="31">
        <v>3403.06</v>
      </c>
      <c r="AJ128" s="31">
        <v>3479.27</v>
      </c>
      <c r="AK128" s="31">
        <v>3553.7</v>
      </c>
      <c r="AL128" s="31">
        <v>3626.31</v>
      </c>
      <c r="AM128" s="31">
        <v>3697.07</v>
      </c>
      <c r="AN128" s="31">
        <v>3765.93</v>
      </c>
      <c r="AO128" s="31">
        <v>3832.88</v>
      </c>
      <c r="AP128" s="31">
        <v>3897.89</v>
      </c>
      <c r="AQ128" s="31">
        <v>3960.94</v>
      </c>
      <c r="AR128" s="31">
        <v>4022.01</v>
      </c>
      <c r="AS128" s="31">
        <v>4081.07</v>
      </c>
      <c r="AT128" s="31">
        <v>4138.12</v>
      </c>
      <c r="AU128" s="31">
        <v>4193.1400000000003</v>
      </c>
      <c r="AV128" s="31">
        <v>4246.13</v>
      </c>
      <c r="AW128" s="31">
        <v>4297.07</v>
      </c>
      <c r="AX128" s="31">
        <v>4345.96</v>
      </c>
      <c r="AY128" s="31">
        <v>4392.79</v>
      </c>
      <c r="AZ128" s="31">
        <v>4437.58</v>
      </c>
      <c r="BA128" s="31">
        <v>4480.32</v>
      </c>
      <c r="BB128" s="31">
        <v>4521</v>
      </c>
      <c r="BC128" s="31">
        <v>4559.63</v>
      </c>
      <c r="BD128" s="31">
        <v>4596.2299999999996</v>
      </c>
      <c r="BE128" s="31">
        <v>4630.8</v>
      </c>
      <c r="BF128" s="31">
        <v>4663.34</v>
      </c>
      <c r="BG128" s="31">
        <v>4693.8900000000003</v>
      </c>
      <c r="BH128" s="31">
        <v>4722.43</v>
      </c>
      <c r="BI128" s="31">
        <v>4748.99</v>
      </c>
      <c r="BJ128" s="31">
        <v>4773.6000000000004</v>
      </c>
      <c r="BK128" s="31">
        <v>4796.3100000000004</v>
      </c>
      <c r="BL128" s="31">
        <v>4817.13</v>
      </c>
      <c r="BM128" s="31">
        <v>4836.1000000000004</v>
      </c>
      <c r="BN128" s="31">
        <v>4853.25</v>
      </c>
      <c r="BO128" s="31">
        <v>4868.58</v>
      </c>
      <c r="BP128" s="31">
        <v>4882.13</v>
      </c>
      <c r="BQ128" s="31">
        <v>4893.92</v>
      </c>
      <c r="BR128" s="31">
        <v>4903.97</v>
      </c>
      <c r="BS128" s="31">
        <v>4912.32</v>
      </c>
      <c r="BT128" s="31">
        <v>4918.99</v>
      </c>
      <c r="BU128" s="31">
        <v>4924</v>
      </c>
      <c r="BV128" s="31">
        <v>4927.3999999999996</v>
      </c>
      <c r="BW128" s="31">
        <v>4929.2</v>
      </c>
      <c r="BX128" s="31">
        <v>4929.45</v>
      </c>
      <c r="BY128" s="31">
        <v>4928.16</v>
      </c>
      <c r="BZ128" s="31">
        <v>4925.37</v>
      </c>
      <c r="CA128" s="31">
        <v>4921.12</v>
      </c>
      <c r="CB128" s="31">
        <v>4915.4399999999996</v>
      </c>
      <c r="CC128" s="31">
        <v>4908.3500000000004</v>
      </c>
      <c r="CD128" s="31">
        <v>4899.8900000000003</v>
      </c>
      <c r="CE128" s="31">
        <v>4890.1000000000004</v>
      </c>
      <c r="CF128" s="31">
        <v>4879</v>
      </c>
      <c r="CG128" s="31">
        <v>4866.63</v>
      </c>
      <c r="CH128" s="31">
        <v>4853.03</v>
      </c>
      <c r="CI128" s="31">
        <v>4838.21</v>
      </c>
      <c r="CJ128" s="31">
        <v>4822.2299999999996</v>
      </c>
      <c r="CK128" s="31">
        <v>4805.1000000000004</v>
      </c>
      <c r="CL128" s="31">
        <v>4786.8599999999997</v>
      </c>
      <c r="CM128" s="31">
        <v>4767.54</v>
      </c>
      <c r="CN128" s="31">
        <v>4747.1899999999996</v>
      </c>
      <c r="CO128" s="31">
        <v>4725.82</v>
      </c>
      <c r="CP128" s="31">
        <v>4703.4799999999996</v>
      </c>
      <c r="CQ128" s="31">
        <v>4680.21</v>
      </c>
      <c r="CR128" s="31">
        <v>4656.0200000000004</v>
      </c>
      <c r="CS128" s="31">
        <v>4630.95</v>
      </c>
      <c r="CT128" s="31">
        <v>4605.04</v>
      </c>
      <c r="CU128" s="31">
        <v>4578.32</v>
      </c>
      <c r="CV128" s="31">
        <v>4550.83</v>
      </c>
      <c r="CW128" s="31">
        <v>4522.58</v>
      </c>
      <c r="CX128" s="31">
        <v>4493.62</v>
      </c>
    </row>
    <row r="129" spans="1:102" x14ac:dyDescent="0.25">
      <c r="A129" s="31" t="s">
        <v>1322</v>
      </c>
      <c r="B129" s="31">
        <v>3789.17</v>
      </c>
      <c r="C129" s="31">
        <v>3789.17</v>
      </c>
      <c r="D129" s="31">
        <v>3846.96</v>
      </c>
      <c r="E129" s="31">
        <v>3890.84</v>
      </c>
      <c r="F129" s="31">
        <v>3926.72</v>
      </c>
      <c r="G129" s="31">
        <v>3955.76</v>
      </c>
      <c r="H129" s="31">
        <v>3979.04</v>
      </c>
      <c r="I129" s="31">
        <v>3997.4</v>
      </c>
      <c r="J129" s="31">
        <v>4011.53</v>
      </c>
      <c r="K129" s="31">
        <v>4022</v>
      </c>
      <c r="L129" s="31">
        <v>4029.36</v>
      </c>
      <c r="M129" s="31">
        <v>4034.36</v>
      </c>
      <c r="N129" s="31">
        <v>4037.29</v>
      </c>
      <c r="O129" s="31">
        <v>4038.4</v>
      </c>
      <c r="P129" s="31">
        <v>4037.89</v>
      </c>
      <c r="Q129" s="31">
        <v>4035.92</v>
      </c>
      <c r="R129" s="31">
        <v>4032.6</v>
      </c>
      <c r="S129" s="31">
        <v>4028.05</v>
      </c>
      <c r="T129" s="31">
        <v>4022.33</v>
      </c>
      <c r="U129" s="31">
        <v>4015.53</v>
      </c>
      <c r="V129" s="31">
        <v>4007.66</v>
      </c>
      <c r="W129" s="31">
        <v>3998.71</v>
      </c>
      <c r="X129" s="31">
        <v>3988.7</v>
      </c>
      <c r="Y129" s="31">
        <v>3977.67</v>
      </c>
      <c r="Z129" s="31">
        <v>3965.64</v>
      </c>
      <c r="AA129" s="31">
        <v>3952.64</v>
      </c>
      <c r="AB129" s="31">
        <v>3938.66</v>
      </c>
      <c r="AC129" s="31">
        <v>3923.73</v>
      </c>
      <c r="AD129" s="31">
        <v>3907.85</v>
      </c>
      <c r="AE129" s="31">
        <v>3891.03</v>
      </c>
      <c r="AF129" s="31">
        <v>3873.29</v>
      </c>
      <c r="AG129" s="31">
        <v>3854.64</v>
      </c>
      <c r="AH129" s="31">
        <v>3835.1</v>
      </c>
      <c r="AI129" s="31">
        <v>3814.68</v>
      </c>
      <c r="AJ129" s="31">
        <v>3793.4</v>
      </c>
      <c r="AK129" s="31">
        <v>3771.28</v>
      </c>
      <c r="AL129" s="31">
        <v>3748.34</v>
      </c>
      <c r="AM129" s="31">
        <v>3724.59</v>
      </c>
      <c r="AN129" s="31">
        <v>3700.07</v>
      </c>
      <c r="AO129" s="31">
        <v>3674.79</v>
      </c>
      <c r="AP129" s="31">
        <v>3648.78</v>
      </c>
      <c r="AQ129" s="31">
        <v>3622.06</v>
      </c>
      <c r="AR129" s="31">
        <v>3594.66</v>
      </c>
      <c r="AS129" s="31">
        <v>3566.61</v>
      </c>
      <c r="AT129" s="31">
        <v>3537.94</v>
      </c>
      <c r="AU129" s="31">
        <v>3508.67</v>
      </c>
      <c r="AV129" s="31">
        <v>3478.84</v>
      </c>
      <c r="AW129" s="31">
        <v>3448.47</v>
      </c>
      <c r="AX129" s="31">
        <v>3417.59</v>
      </c>
      <c r="AY129" s="31">
        <v>3386.22</v>
      </c>
      <c r="AZ129" s="31">
        <v>3354.4</v>
      </c>
      <c r="BA129" s="31">
        <v>3322.15</v>
      </c>
      <c r="BB129" s="31">
        <v>3289.49</v>
      </c>
      <c r="BC129" s="31">
        <v>3256.45</v>
      </c>
      <c r="BD129" s="31">
        <v>3223.05</v>
      </c>
      <c r="BE129" s="31">
        <v>3189.33</v>
      </c>
      <c r="BF129" s="31">
        <v>3155.3</v>
      </c>
      <c r="BG129" s="31">
        <v>3120.98</v>
      </c>
      <c r="BH129" s="31">
        <v>3086.42</v>
      </c>
      <c r="BI129" s="31">
        <v>3051.62</v>
      </c>
      <c r="BJ129" s="31">
        <v>3016.61</v>
      </c>
      <c r="BK129" s="31">
        <v>2981.47</v>
      </c>
      <c r="BL129" s="31">
        <v>2946.23</v>
      </c>
      <c r="BM129" s="31">
        <v>2910.91</v>
      </c>
      <c r="BN129" s="31">
        <v>2875.52</v>
      </c>
      <c r="BO129" s="31">
        <v>2840.08</v>
      </c>
      <c r="BP129" s="31">
        <v>2804.61</v>
      </c>
      <c r="BQ129" s="31">
        <v>2769.13</v>
      </c>
      <c r="BR129" s="31">
        <v>2733.64</v>
      </c>
      <c r="BS129" s="31">
        <v>2698.18</v>
      </c>
      <c r="BT129" s="31">
        <v>2662.76</v>
      </c>
      <c r="BU129" s="31">
        <v>2627.38</v>
      </c>
      <c r="BV129" s="31">
        <v>2592.0700000000002</v>
      </c>
      <c r="BW129" s="31">
        <v>2556.84</v>
      </c>
      <c r="BX129" s="31">
        <v>2521.71</v>
      </c>
      <c r="BY129" s="31">
        <v>2486.69</v>
      </c>
      <c r="BZ129" s="31">
        <v>2451.8000000000002</v>
      </c>
      <c r="CA129" s="31">
        <v>2417.04</v>
      </c>
      <c r="CB129" s="31">
        <v>2382.44</v>
      </c>
      <c r="CC129" s="31">
        <v>2348</v>
      </c>
      <c r="CD129" s="31">
        <v>2313.73</v>
      </c>
      <c r="CE129" s="31">
        <v>2279.65</v>
      </c>
      <c r="CF129" s="31">
        <v>2245.77</v>
      </c>
      <c r="CG129" s="31">
        <v>2212.09</v>
      </c>
      <c r="CH129" s="31">
        <v>2178.63</v>
      </c>
      <c r="CI129" s="31">
        <v>2145.38</v>
      </c>
      <c r="CJ129" s="31">
        <v>2112.36</v>
      </c>
      <c r="CK129" s="31">
        <v>2079.58</v>
      </c>
      <c r="CL129" s="31">
        <v>2047.04</v>
      </c>
      <c r="CM129" s="31">
        <v>2014.75</v>
      </c>
      <c r="CN129" s="31">
        <v>1982.72</v>
      </c>
      <c r="CO129" s="31">
        <v>1950.97</v>
      </c>
      <c r="CP129" s="31">
        <v>1919.48</v>
      </c>
      <c r="CQ129" s="31">
        <v>1888.28</v>
      </c>
      <c r="CR129" s="31">
        <v>1857.37</v>
      </c>
      <c r="CS129" s="31">
        <v>1826.75</v>
      </c>
      <c r="CT129" s="31">
        <v>1796.44</v>
      </c>
      <c r="CU129" s="31">
        <v>1766.43</v>
      </c>
      <c r="CV129" s="31">
        <v>1736.73</v>
      </c>
      <c r="CW129" s="31">
        <v>1707.35</v>
      </c>
      <c r="CX129" s="31">
        <v>1678.29</v>
      </c>
    </row>
    <row r="130" spans="1:102" x14ac:dyDescent="0.25">
      <c r="A130" s="31" t="s">
        <v>1324</v>
      </c>
      <c r="B130" s="31">
        <v>80521.63</v>
      </c>
      <c r="C130" s="31">
        <v>80521.63</v>
      </c>
      <c r="D130" s="31">
        <v>82045.070000000007</v>
      </c>
      <c r="E130" s="31">
        <v>83427.45</v>
      </c>
      <c r="F130" s="31">
        <v>84725.74</v>
      </c>
      <c r="G130" s="31">
        <v>85943.9</v>
      </c>
      <c r="H130" s="31">
        <v>87089.23</v>
      </c>
      <c r="I130" s="31">
        <v>88169.59</v>
      </c>
      <c r="J130" s="31">
        <v>89192.14</v>
      </c>
      <c r="K130" s="31">
        <v>90163.23</v>
      </c>
      <c r="L130" s="31">
        <v>91090.57</v>
      </c>
      <c r="M130" s="31">
        <v>91982.23</v>
      </c>
      <c r="N130" s="31">
        <v>92842.39</v>
      </c>
      <c r="O130" s="31">
        <v>93674.63</v>
      </c>
      <c r="P130" s="31">
        <v>94481.88</v>
      </c>
      <c r="Q130" s="31">
        <v>95267.01</v>
      </c>
      <c r="R130" s="31">
        <v>96032.28</v>
      </c>
      <c r="S130" s="31">
        <v>96779.7</v>
      </c>
      <c r="T130" s="31">
        <v>97511.1</v>
      </c>
      <c r="U130" s="31">
        <v>98227.97</v>
      </c>
      <c r="V130" s="31">
        <v>98931.7</v>
      </c>
      <c r="W130" s="31">
        <v>99623.28</v>
      </c>
      <c r="X130" s="31">
        <v>100303.73</v>
      </c>
      <c r="Y130" s="31">
        <v>100974.13</v>
      </c>
      <c r="Z130" s="31">
        <v>101635.27</v>
      </c>
      <c r="AA130" s="31">
        <v>102287.98</v>
      </c>
      <c r="AB130" s="31">
        <v>102932.7</v>
      </c>
      <c r="AC130" s="31">
        <v>103570.07</v>
      </c>
      <c r="AD130" s="31">
        <v>104200.45</v>
      </c>
      <c r="AE130" s="31">
        <v>104824.27</v>
      </c>
      <c r="AF130" s="31">
        <v>105441.88</v>
      </c>
      <c r="AG130" s="31">
        <v>106053.63</v>
      </c>
      <c r="AH130" s="31">
        <v>106659.5</v>
      </c>
      <c r="AI130" s="31">
        <v>107259.84</v>
      </c>
      <c r="AJ130" s="31">
        <v>107854.69</v>
      </c>
      <c r="AK130" s="31">
        <v>108444.51</v>
      </c>
      <c r="AL130" s="31">
        <v>109029.31</v>
      </c>
      <c r="AM130" s="31">
        <v>109609.53</v>
      </c>
      <c r="AN130" s="31">
        <v>110185.26</v>
      </c>
      <c r="AO130" s="31">
        <v>110756.69</v>
      </c>
      <c r="AP130" s="31">
        <v>111324.14</v>
      </c>
      <c r="AQ130" s="31">
        <v>111887.67999999999</v>
      </c>
      <c r="AR130" s="31">
        <v>112447.47</v>
      </c>
      <c r="AS130" s="31">
        <v>113003.77</v>
      </c>
      <c r="AT130" s="31">
        <v>113556.87</v>
      </c>
      <c r="AU130" s="31">
        <v>114106.78</v>
      </c>
      <c r="AV130" s="31">
        <v>114653.68</v>
      </c>
      <c r="AW130" s="31">
        <v>115197.66</v>
      </c>
      <c r="AX130" s="31">
        <v>115739.08</v>
      </c>
      <c r="AY130" s="31">
        <v>116277.82</v>
      </c>
      <c r="AZ130" s="31">
        <v>116813.89</v>
      </c>
      <c r="BA130" s="31">
        <v>117347.27</v>
      </c>
      <c r="BB130" s="31">
        <v>117878</v>
      </c>
      <c r="BC130" s="31">
        <v>118406.14</v>
      </c>
      <c r="BD130" s="31">
        <v>118931.77</v>
      </c>
      <c r="BE130" s="31">
        <v>119454.96</v>
      </c>
      <c r="BF130" s="31">
        <v>119975.75</v>
      </c>
      <c r="BG130" s="31">
        <v>120494.42</v>
      </c>
      <c r="BH130" s="31">
        <v>121010.86</v>
      </c>
      <c r="BI130" s="31">
        <v>121525.21</v>
      </c>
      <c r="BJ130" s="31">
        <v>122037.59</v>
      </c>
      <c r="BK130" s="31">
        <v>122548.7</v>
      </c>
      <c r="BL130" s="31">
        <v>123058.8</v>
      </c>
      <c r="BM130" s="31">
        <v>123567.95</v>
      </c>
      <c r="BN130" s="31">
        <v>124076.1</v>
      </c>
      <c r="BO130" s="31">
        <v>124583.42</v>
      </c>
      <c r="BP130" s="31">
        <v>125089.88</v>
      </c>
      <c r="BQ130" s="31">
        <v>125595.58</v>
      </c>
      <c r="BR130" s="31">
        <v>126100.51</v>
      </c>
      <c r="BS130" s="31">
        <v>126604.78</v>
      </c>
      <c r="BT130" s="31">
        <v>127108.36</v>
      </c>
      <c r="BU130" s="31">
        <v>127611.39</v>
      </c>
      <c r="BV130" s="31">
        <v>128113.81</v>
      </c>
      <c r="BW130" s="31">
        <v>128615.66</v>
      </c>
      <c r="BX130" s="31">
        <v>129117.13</v>
      </c>
      <c r="BY130" s="31">
        <v>129617.95</v>
      </c>
      <c r="BZ130" s="31">
        <v>130118.46</v>
      </c>
      <c r="CA130" s="31">
        <v>130618.75</v>
      </c>
      <c r="CB130" s="31">
        <v>131118.66</v>
      </c>
      <c r="CC130" s="31">
        <v>131618.28</v>
      </c>
      <c r="CD130" s="31">
        <v>132117.60999999999</v>
      </c>
      <c r="CE130" s="31">
        <v>132616.70000000001</v>
      </c>
      <c r="CF130" s="31">
        <v>133115.67000000001</v>
      </c>
      <c r="CG130" s="31">
        <v>133614.47</v>
      </c>
      <c r="CH130" s="31">
        <v>134113.09</v>
      </c>
      <c r="CI130" s="31">
        <v>134611.42000000001</v>
      </c>
      <c r="CJ130" s="31">
        <v>135109.53</v>
      </c>
      <c r="CK130" s="31">
        <v>135607.38</v>
      </c>
      <c r="CL130" s="31">
        <v>136105.13</v>
      </c>
      <c r="CM130" s="31">
        <v>136602.63</v>
      </c>
      <c r="CN130" s="31">
        <v>137100.07999999999</v>
      </c>
      <c r="CO130" s="31">
        <v>137597.39000000001</v>
      </c>
      <c r="CP130" s="31">
        <v>138094.82999999999</v>
      </c>
      <c r="CQ130" s="31">
        <v>138592.09</v>
      </c>
      <c r="CR130" s="31">
        <v>139089.45000000001</v>
      </c>
      <c r="CS130" s="31">
        <v>139586.76999999999</v>
      </c>
      <c r="CT130" s="31">
        <v>140084.34</v>
      </c>
      <c r="CU130" s="31">
        <v>140582.42000000001</v>
      </c>
      <c r="CV130" s="31">
        <v>141081.13</v>
      </c>
      <c r="CW130" s="31">
        <v>141580.31</v>
      </c>
      <c r="CX130" s="31">
        <v>142079.97</v>
      </c>
    </row>
    <row r="131" spans="1:102" x14ac:dyDescent="0.25">
      <c r="A131" s="31" t="s">
        <v>1326</v>
      </c>
      <c r="B131" s="31">
        <v>605.29999999999995</v>
      </c>
      <c r="C131" s="31">
        <v>605.29999999999995</v>
      </c>
      <c r="D131" s="31">
        <v>675.16</v>
      </c>
      <c r="E131" s="31">
        <v>745.88</v>
      </c>
      <c r="F131" s="31">
        <v>817.47</v>
      </c>
      <c r="G131" s="31">
        <v>889.67</v>
      </c>
      <c r="H131" s="31">
        <v>962.28</v>
      </c>
      <c r="I131" s="31">
        <v>1035.0999999999999</v>
      </c>
      <c r="J131" s="31">
        <v>1108</v>
      </c>
      <c r="K131" s="31">
        <v>1180.8599999999999</v>
      </c>
      <c r="L131" s="31">
        <v>1253.5899999999999</v>
      </c>
      <c r="M131" s="31">
        <v>1326.14</v>
      </c>
      <c r="N131" s="31">
        <v>1398.45</v>
      </c>
      <c r="O131" s="31">
        <v>1470.46</v>
      </c>
      <c r="P131" s="31">
        <v>1542.1</v>
      </c>
      <c r="Q131" s="31">
        <v>1613.33</v>
      </c>
      <c r="R131" s="31">
        <v>1684.1</v>
      </c>
      <c r="S131" s="31">
        <v>1754.36</v>
      </c>
      <c r="T131" s="31">
        <v>1824.06</v>
      </c>
      <c r="U131" s="31">
        <v>1893.17</v>
      </c>
      <c r="V131" s="31">
        <v>1961.63</v>
      </c>
      <c r="W131" s="31">
        <v>2029.39</v>
      </c>
      <c r="X131" s="31">
        <v>2096.42</v>
      </c>
      <c r="Y131" s="31">
        <v>2162.67</v>
      </c>
      <c r="Z131" s="31">
        <v>2228.1</v>
      </c>
      <c r="AA131" s="31">
        <v>2292.6799999999998</v>
      </c>
      <c r="AB131" s="31">
        <v>2356.36</v>
      </c>
      <c r="AC131" s="31">
        <v>2419.09</v>
      </c>
      <c r="AD131" s="31">
        <v>2480.85</v>
      </c>
      <c r="AE131" s="31">
        <v>2541.59</v>
      </c>
      <c r="AF131" s="31">
        <v>2601.2800000000002</v>
      </c>
      <c r="AG131" s="31">
        <v>2659.88</v>
      </c>
      <c r="AH131" s="31">
        <v>2717.36</v>
      </c>
      <c r="AI131" s="31">
        <v>2773.67</v>
      </c>
      <c r="AJ131" s="31">
        <v>2828.79</v>
      </c>
      <c r="AK131" s="31">
        <v>2882.7</v>
      </c>
      <c r="AL131" s="31">
        <v>2935.35</v>
      </c>
      <c r="AM131" s="31">
        <v>2986.72</v>
      </c>
      <c r="AN131" s="31">
        <v>3036.79</v>
      </c>
      <c r="AO131" s="31">
        <v>3085.54</v>
      </c>
      <c r="AP131" s="31">
        <v>3132.94</v>
      </c>
      <c r="AQ131" s="31">
        <v>3178.97</v>
      </c>
      <c r="AR131" s="31">
        <v>3223.62</v>
      </c>
      <c r="AS131" s="31">
        <v>3266.88</v>
      </c>
      <c r="AT131" s="31">
        <v>3308.72</v>
      </c>
      <c r="AU131" s="31">
        <v>3349.14</v>
      </c>
      <c r="AV131" s="31">
        <v>3388.12</v>
      </c>
      <c r="AW131" s="31">
        <v>3425.66</v>
      </c>
      <c r="AX131" s="31">
        <v>3461.76</v>
      </c>
      <c r="AY131" s="31">
        <v>3496.39</v>
      </c>
      <c r="AZ131" s="31">
        <v>3529.56</v>
      </c>
      <c r="BA131" s="31">
        <v>3561.27</v>
      </c>
      <c r="BB131" s="31">
        <v>3591.51</v>
      </c>
      <c r="BC131" s="31">
        <v>3620.27</v>
      </c>
      <c r="BD131" s="31">
        <v>3647.57</v>
      </c>
      <c r="BE131" s="31">
        <v>3673.4</v>
      </c>
      <c r="BF131" s="31">
        <v>3697.77</v>
      </c>
      <c r="BG131" s="31">
        <v>3720.68</v>
      </c>
      <c r="BH131" s="31">
        <v>3742.14</v>
      </c>
      <c r="BI131" s="31">
        <v>3762.15</v>
      </c>
      <c r="BJ131" s="31">
        <v>3780.74</v>
      </c>
      <c r="BK131" s="31">
        <v>3797.92</v>
      </c>
      <c r="BL131" s="31">
        <v>3813.73</v>
      </c>
      <c r="BM131" s="31">
        <v>3828.17</v>
      </c>
      <c r="BN131" s="31">
        <v>3841.25</v>
      </c>
      <c r="BO131" s="31">
        <v>3852.99</v>
      </c>
      <c r="BP131" s="31">
        <v>3863.41</v>
      </c>
      <c r="BQ131" s="31">
        <v>3872.52</v>
      </c>
      <c r="BR131" s="31">
        <v>3880.33</v>
      </c>
      <c r="BS131" s="31">
        <v>3886.87</v>
      </c>
      <c r="BT131" s="31">
        <v>3892.16</v>
      </c>
      <c r="BU131" s="31">
        <v>3896.2</v>
      </c>
      <c r="BV131" s="31">
        <v>3899.02</v>
      </c>
      <c r="BW131" s="31">
        <v>3900.64</v>
      </c>
      <c r="BX131" s="31">
        <v>3901.08</v>
      </c>
      <c r="BY131" s="31">
        <v>3900.37</v>
      </c>
      <c r="BZ131" s="31">
        <v>3898.52</v>
      </c>
      <c r="CA131" s="31">
        <v>3895.55</v>
      </c>
      <c r="CB131" s="31">
        <v>3891.49</v>
      </c>
      <c r="CC131" s="31">
        <v>3886.36</v>
      </c>
      <c r="CD131" s="31">
        <v>3880.19</v>
      </c>
      <c r="CE131" s="31">
        <v>3872.99</v>
      </c>
      <c r="CF131" s="31">
        <v>3864.79</v>
      </c>
      <c r="CG131" s="31">
        <v>3855.61</v>
      </c>
      <c r="CH131" s="31">
        <v>3845.48</v>
      </c>
      <c r="CI131" s="31">
        <v>3834.41</v>
      </c>
      <c r="CJ131" s="31">
        <v>3822.44</v>
      </c>
      <c r="CK131" s="31">
        <v>3809.58</v>
      </c>
      <c r="CL131" s="31">
        <v>3795.85</v>
      </c>
      <c r="CM131" s="31">
        <v>3781.29</v>
      </c>
      <c r="CN131" s="31">
        <v>3765.92</v>
      </c>
      <c r="CO131" s="31">
        <v>3749.76</v>
      </c>
      <c r="CP131" s="31">
        <v>3732.83</v>
      </c>
      <c r="CQ131" s="31">
        <v>3715.17</v>
      </c>
      <c r="CR131" s="31">
        <v>3696.78</v>
      </c>
      <c r="CS131" s="31">
        <v>3677.71</v>
      </c>
      <c r="CT131" s="31">
        <v>3657.97</v>
      </c>
      <c r="CU131" s="31">
        <v>3637.59</v>
      </c>
      <c r="CV131" s="31">
        <v>3616.6</v>
      </c>
      <c r="CW131" s="31">
        <v>3595.01</v>
      </c>
      <c r="CX131" s="31">
        <v>3572.85</v>
      </c>
    </row>
    <row r="132" spans="1:102" x14ac:dyDescent="0.25">
      <c r="A132" s="31" t="s">
        <v>1325</v>
      </c>
      <c r="B132" s="31">
        <v>2661.38</v>
      </c>
      <c r="C132" s="31">
        <v>2661.38</v>
      </c>
      <c r="D132" s="31">
        <v>2706.71</v>
      </c>
      <c r="E132" s="31">
        <v>2742.81</v>
      </c>
      <c r="F132" s="31">
        <v>2773.66</v>
      </c>
      <c r="G132" s="31">
        <v>2799.72</v>
      </c>
      <c r="H132" s="31">
        <v>2821.62</v>
      </c>
      <c r="I132" s="31">
        <v>2839.92</v>
      </c>
      <c r="J132" s="31">
        <v>2855.05</v>
      </c>
      <c r="K132" s="31">
        <v>2867.44</v>
      </c>
      <c r="L132" s="31">
        <v>2877.5</v>
      </c>
      <c r="M132" s="31">
        <v>2885.73</v>
      </c>
      <c r="N132" s="31">
        <v>2892.36</v>
      </c>
      <c r="O132" s="31">
        <v>2897.57</v>
      </c>
      <c r="P132" s="31">
        <v>2901.5</v>
      </c>
      <c r="Q132" s="31">
        <v>2904.27</v>
      </c>
      <c r="R132" s="31">
        <v>2905.99</v>
      </c>
      <c r="S132" s="31">
        <v>2906.72</v>
      </c>
      <c r="T132" s="31">
        <v>2906.54</v>
      </c>
      <c r="U132" s="31">
        <v>2905.49</v>
      </c>
      <c r="V132" s="31">
        <v>2903.6</v>
      </c>
      <c r="W132" s="31">
        <v>2900.89</v>
      </c>
      <c r="X132" s="31">
        <v>2897.37</v>
      </c>
      <c r="Y132" s="31">
        <v>2893.07</v>
      </c>
      <c r="Z132" s="31">
        <v>2888.01</v>
      </c>
      <c r="AA132" s="31">
        <v>2882.22</v>
      </c>
      <c r="AB132" s="31">
        <v>2875.69</v>
      </c>
      <c r="AC132" s="31">
        <v>2868.43</v>
      </c>
      <c r="AD132" s="31">
        <v>2860.45</v>
      </c>
      <c r="AE132" s="31">
        <v>2851.76</v>
      </c>
      <c r="AF132" s="31">
        <v>2842.36</v>
      </c>
      <c r="AG132" s="31">
        <v>2832.27</v>
      </c>
      <c r="AH132" s="31">
        <v>2821.48</v>
      </c>
      <c r="AI132" s="31">
        <v>2810.01</v>
      </c>
      <c r="AJ132" s="31">
        <v>2797.85</v>
      </c>
      <c r="AK132" s="31">
        <v>2785.02</v>
      </c>
      <c r="AL132" s="31">
        <v>2771.54</v>
      </c>
      <c r="AM132" s="31">
        <v>2757.42</v>
      </c>
      <c r="AN132" s="31">
        <v>2742.67</v>
      </c>
      <c r="AO132" s="31">
        <v>2727.31</v>
      </c>
      <c r="AP132" s="31">
        <v>2711.35</v>
      </c>
      <c r="AQ132" s="31">
        <v>2694.81</v>
      </c>
      <c r="AR132" s="31">
        <v>2677.71</v>
      </c>
      <c r="AS132" s="31">
        <v>2660.07</v>
      </c>
      <c r="AT132" s="31">
        <v>2641.91</v>
      </c>
      <c r="AU132" s="31">
        <v>2623.25</v>
      </c>
      <c r="AV132" s="31">
        <v>2604.1</v>
      </c>
      <c r="AW132" s="31">
        <v>2584.4899999999998</v>
      </c>
      <c r="AX132" s="31">
        <v>2564.44</v>
      </c>
      <c r="AY132" s="31">
        <v>2543.96</v>
      </c>
      <c r="AZ132" s="31">
        <v>2523.0700000000002</v>
      </c>
      <c r="BA132" s="31">
        <v>2501.77</v>
      </c>
      <c r="BB132" s="31">
        <v>2480.09</v>
      </c>
      <c r="BC132" s="31">
        <v>2458.0500000000002</v>
      </c>
      <c r="BD132" s="31">
        <v>2435.66</v>
      </c>
      <c r="BE132" s="31">
        <v>2412.9299999999998</v>
      </c>
      <c r="BF132" s="31">
        <v>2389.9</v>
      </c>
      <c r="BG132" s="31">
        <v>2366.5700000000002</v>
      </c>
      <c r="BH132" s="31">
        <v>2342.9699999999998</v>
      </c>
      <c r="BI132" s="31">
        <v>2319.12</v>
      </c>
      <c r="BJ132" s="31">
        <v>2295.0300000000002</v>
      </c>
      <c r="BK132" s="31">
        <v>2270.75</v>
      </c>
      <c r="BL132" s="31">
        <v>2246.3200000000002</v>
      </c>
      <c r="BM132" s="31">
        <v>2221.73</v>
      </c>
      <c r="BN132" s="31">
        <v>2197.0100000000002</v>
      </c>
      <c r="BO132" s="31">
        <v>2172.17</v>
      </c>
      <c r="BP132" s="31">
        <v>2147.2199999999998</v>
      </c>
      <c r="BQ132" s="31">
        <v>2122.19</v>
      </c>
      <c r="BR132" s="31">
        <v>2097.08</v>
      </c>
      <c r="BS132" s="31">
        <v>2071.9</v>
      </c>
      <c r="BT132" s="31">
        <v>2046.68</v>
      </c>
      <c r="BU132" s="31">
        <v>2021.42</v>
      </c>
      <c r="BV132" s="31">
        <v>1996.14</v>
      </c>
      <c r="BW132" s="31">
        <v>1970.85</v>
      </c>
      <c r="BX132" s="31">
        <v>1945.56</v>
      </c>
      <c r="BY132" s="31">
        <v>1920.29</v>
      </c>
      <c r="BZ132" s="31">
        <v>1895.04</v>
      </c>
      <c r="CA132" s="31">
        <v>1869.84</v>
      </c>
      <c r="CB132" s="31">
        <v>1844.68</v>
      </c>
      <c r="CC132" s="31">
        <v>1819.59</v>
      </c>
      <c r="CD132" s="31">
        <v>1794.57</v>
      </c>
      <c r="CE132" s="31">
        <v>1769.63</v>
      </c>
      <c r="CF132" s="31">
        <v>1744.78</v>
      </c>
      <c r="CG132" s="31">
        <v>1720.03</v>
      </c>
      <c r="CH132" s="31">
        <v>1695.39</v>
      </c>
      <c r="CI132" s="31">
        <v>1670.86</v>
      </c>
      <c r="CJ132" s="31">
        <v>1646.45</v>
      </c>
      <c r="CK132" s="31">
        <v>1622.16</v>
      </c>
      <c r="CL132" s="31">
        <v>1598.01</v>
      </c>
      <c r="CM132" s="31">
        <v>1574</v>
      </c>
      <c r="CN132" s="31">
        <v>1550.15</v>
      </c>
      <c r="CO132" s="31">
        <v>1526.45</v>
      </c>
      <c r="CP132" s="31">
        <v>1502.92</v>
      </c>
      <c r="CQ132" s="31">
        <v>1479.57</v>
      </c>
      <c r="CR132" s="31">
        <v>1456.38</v>
      </c>
      <c r="CS132" s="31">
        <v>1433.39</v>
      </c>
      <c r="CT132" s="31">
        <v>1410.58</v>
      </c>
      <c r="CU132" s="31">
        <v>1387.97</v>
      </c>
      <c r="CV132" s="31">
        <v>1365.57</v>
      </c>
      <c r="CW132" s="31">
        <v>1343.38</v>
      </c>
      <c r="CX132" s="31">
        <v>1321.39</v>
      </c>
    </row>
    <row r="133" spans="1:102" x14ac:dyDescent="0.25">
      <c r="A133" s="31" t="s">
        <v>778</v>
      </c>
      <c r="B133" s="31">
        <v>41859.53</v>
      </c>
      <c r="C133" s="31">
        <v>41859.53</v>
      </c>
      <c r="D133" s="31">
        <v>42511.95</v>
      </c>
      <c r="E133" s="31">
        <v>43178.6</v>
      </c>
      <c r="F133" s="31">
        <v>43866.34</v>
      </c>
      <c r="G133" s="31">
        <v>44558.95</v>
      </c>
      <c r="H133" s="31">
        <v>45247.55</v>
      </c>
      <c r="I133" s="31">
        <v>45926.6</v>
      </c>
      <c r="J133" s="31">
        <v>46592.98</v>
      </c>
      <c r="K133" s="31">
        <v>47244.84</v>
      </c>
      <c r="L133" s="31">
        <v>47882.48</v>
      </c>
      <c r="M133" s="31">
        <v>48507.46</v>
      </c>
      <c r="N133" s="31">
        <v>49119.86</v>
      </c>
      <c r="O133" s="31">
        <v>49719.97</v>
      </c>
      <c r="P133" s="31">
        <v>50308.13</v>
      </c>
      <c r="Q133" s="31">
        <v>50884.77</v>
      </c>
      <c r="R133" s="31">
        <v>51450.39</v>
      </c>
      <c r="S133" s="31">
        <v>52005.58</v>
      </c>
      <c r="T133" s="31">
        <v>52550.68</v>
      </c>
      <c r="U133" s="31">
        <v>53086.05</v>
      </c>
      <c r="V133" s="31">
        <v>53612.28</v>
      </c>
      <c r="W133" s="31">
        <v>54129.49</v>
      </c>
      <c r="X133" s="31">
        <v>54638</v>
      </c>
      <c r="Y133" s="31">
        <v>55138.23</v>
      </c>
      <c r="Z133" s="31">
        <v>55630.59</v>
      </c>
      <c r="AA133" s="31">
        <v>56115.17</v>
      </c>
      <c r="AB133" s="31">
        <v>56592.35</v>
      </c>
      <c r="AC133" s="31">
        <v>57062.2</v>
      </c>
      <c r="AD133" s="31">
        <v>57525.05</v>
      </c>
      <c r="AE133" s="31">
        <v>57980.93</v>
      </c>
      <c r="AF133" s="31">
        <v>58430.23</v>
      </c>
      <c r="AG133" s="31">
        <v>58872.94</v>
      </c>
      <c r="AH133" s="31">
        <v>59309.1</v>
      </c>
      <c r="AI133" s="31">
        <v>59738.879999999997</v>
      </c>
      <c r="AJ133" s="31">
        <v>60162.48</v>
      </c>
      <c r="AK133" s="31">
        <v>60579.88</v>
      </c>
      <c r="AL133" s="31">
        <v>60991.4</v>
      </c>
      <c r="AM133" s="31">
        <v>61396.99</v>
      </c>
      <c r="AN133" s="31">
        <v>61796.97</v>
      </c>
      <c r="AO133" s="31">
        <v>62191.29</v>
      </c>
      <c r="AP133" s="31">
        <v>62580.21</v>
      </c>
      <c r="AQ133" s="31">
        <v>62963.839999999997</v>
      </c>
      <c r="AR133" s="31">
        <v>63342.21</v>
      </c>
      <c r="AS133" s="31">
        <v>63715.59</v>
      </c>
      <c r="AT133" s="31">
        <v>64084</v>
      </c>
      <c r="AU133" s="31">
        <v>64447.68</v>
      </c>
      <c r="AV133" s="31">
        <v>64806.64</v>
      </c>
      <c r="AW133" s="31">
        <v>65161.06</v>
      </c>
      <c r="AX133" s="31">
        <v>65511.08</v>
      </c>
      <c r="AY133" s="31">
        <v>65856.73</v>
      </c>
      <c r="AZ133" s="31">
        <v>66198.039999999994</v>
      </c>
      <c r="BA133" s="31">
        <v>66535.100000000006</v>
      </c>
      <c r="BB133" s="31">
        <v>66867.929999999993</v>
      </c>
      <c r="BC133" s="31">
        <v>67196.62</v>
      </c>
      <c r="BD133" s="31">
        <v>67521.27</v>
      </c>
      <c r="BE133" s="31">
        <v>67841.929999999993</v>
      </c>
      <c r="BF133" s="31">
        <v>68158.710000000006</v>
      </c>
      <c r="BG133" s="31">
        <v>68471.66</v>
      </c>
      <c r="BH133" s="31">
        <v>68780.98</v>
      </c>
      <c r="BI133" s="31">
        <v>69086.679999999993</v>
      </c>
      <c r="BJ133" s="31">
        <v>69388.87</v>
      </c>
      <c r="BK133" s="31">
        <v>69688.05</v>
      </c>
      <c r="BL133" s="31">
        <v>69984.45</v>
      </c>
      <c r="BM133" s="31">
        <v>70278.09</v>
      </c>
      <c r="BN133" s="31">
        <v>70569.13</v>
      </c>
      <c r="BO133" s="31">
        <v>70857.5</v>
      </c>
      <c r="BP133" s="31">
        <v>71143.429999999993</v>
      </c>
      <c r="BQ133" s="31">
        <v>71426.83</v>
      </c>
      <c r="BR133" s="31">
        <v>71707.95</v>
      </c>
      <c r="BS133" s="31">
        <v>71986.61</v>
      </c>
      <c r="BT133" s="31">
        <v>72263.06</v>
      </c>
      <c r="BU133" s="31">
        <v>72537.34</v>
      </c>
      <c r="BV133" s="31">
        <v>72809.440000000002</v>
      </c>
      <c r="BW133" s="31">
        <v>73079.61</v>
      </c>
      <c r="BX133" s="31">
        <v>73347.649999999994</v>
      </c>
      <c r="BY133" s="31">
        <v>73613.759999999995</v>
      </c>
      <c r="BZ133" s="31">
        <v>73878.070000000007</v>
      </c>
      <c r="CA133" s="31">
        <v>74140.55</v>
      </c>
      <c r="CB133" s="31">
        <v>74401.3</v>
      </c>
      <c r="CC133" s="31">
        <v>74660.37</v>
      </c>
      <c r="CD133" s="31">
        <v>74917.919999999998</v>
      </c>
      <c r="CE133" s="31">
        <v>75173.81</v>
      </c>
      <c r="CF133" s="31">
        <v>75428.3</v>
      </c>
      <c r="CG133" s="31">
        <v>75681.23</v>
      </c>
      <c r="CH133" s="31">
        <v>75932.87</v>
      </c>
      <c r="CI133" s="31">
        <v>76182.960000000006</v>
      </c>
      <c r="CJ133" s="31">
        <v>76431.77</v>
      </c>
      <c r="CK133" s="31">
        <v>76679.289999999994</v>
      </c>
      <c r="CL133" s="31">
        <v>76925.509999999995</v>
      </c>
      <c r="CM133" s="31">
        <v>77170.559999999998</v>
      </c>
      <c r="CN133" s="31">
        <v>77414.45</v>
      </c>
      <c r="CO133" s="31">
        <v>77657.259999999995</v>
      </c>
      <c r="CP133" s="31">
        <v>77899.100000000006</v>
      </c>
      <c r="CQ133" s="31">
        <v>78139.960000000006</v>
      </c>
      <c r="CR133" s="31">
        <v>78379.91</v>
      </c>
      <c r="CS133" s="31">
        <v>78618.98</v>
      </c>
      <c r="CT133" s="31">
        <v>78857.240000000005</v>
      </c>
      <c r="CU133" s="31">
        <v>79095.08</v>
      </c>
      <c r="CV133" s="31">
        <v>79332.31</v>
      </c>
      <c r="CW133" s="31">
        <v>79569.05</v>
      </c>
      <c r="CX133" s="31">
        <v>79805.23</v>
      </c>
    </row>
    <row r="134" spans="1:102" x14ac:dyDescent="0.25">
      <c r="A134" s="31" t="s">
        <v>779</v>
      </c>
      <c r="B134" s="31">
        <v>69919.520000000004</v>
      </c>
      <c r="C134" s="31">
        <v>69919.520000000004</v>
      </c>
      <c r="D134" s="31">
        <v>70879.03</v>
      </c>
      <c r="E134" s="31">
        <v>71623.149999999994</v>
      </c>
      <c r="F134" s="31">
        <v>72242.42</v>
      </c>
      <c r="G134" s="31">
        <v>72766.28</v>
      </c>
      <c r="H134" s="31">
        <v>73218.11</v>
      </c>
      <c r="I134" s="31">
        <v>73616.039999999994</v>
      </c>
      <c r="J134" s="31">
        <v>73973.73</v>
      </c>
      <c r="K134" s="31">
        <v>74301.2</v>
      </c>
      <c r="L134" s="31">
        <v>74608.05</v>
      </c>
      <c r="M134" s="31">
        <v>74903.16</v>
      </c>
      <c r="N134" s="31">
        <v>75190.759999999995</v>
      </c>
      <c r="O134" s="31">
        <v>75474.28</v>
      </c>
      <c r="P134" s="31">
        <v>75756.27</v>
      </c>
      <c r="Q134" s="31">
        <v>76038.59</v>
      </c>
      <c r="R134" s="31">
        <v>76322.59</v>
      </c>
      <c r="S134" s="31">
        <v>76609.38</v>
      </c>
      <c r="T134" s="31">
        <v>76899.77</v>
      </c>
      <c r="U134" s="31">
        <v>77194.080000000002</v>
      </c>
      <c r="V134" s="31">
        <v>77492.67</v>
      </c>
      <c r="W134" s="31">
        <v>77795.55</v>
      </c>
      <c r="X134" s="31">
        <v>78102.69</v>
      </c>
      <c r="Y134" s="31">
        <v>78414.11</v>
      </c>
      <c r="Z134" s="31">
        <v>78729.8</v>
      </c>
      <c r="AA134" s="31">
        <v>79049.56</v>
      </c>
      <c r="AB134" s="31">
        <v>79373.19</v>
      </c>
      <c r="AC134" s="31">
        <v>79700.399999999994</v>
      </c>
      <c r="AD134" s="31">
        <v>80030.820000000007</v>
      </c>
      <c r="AE134" s="31">
        <v>80364.3</v>
      </c>
      <c r="AF134" s="31">
        <v>80700.350000000006</v>
      </c>
      <c r="AG134" s="31">
        <v>81038.789999999994</v>
      </c>
      <c r="AH134" s="31">
        <v>81379.19</v>
      </c>
      <c r="AI134" s="31">
        <v>81721.14</v>
      </c>
      <c r="AJ134" s="31">
        <v>82064.539999999994</v>
      </c>
      <c r="AK134" s="31">
        <v>82408.89</v>
      </c>
      <c r="AL134" s="31">
        <v>82754.14</v>
      </c>
      <c r="AM134" s="31">
        <v>83099.98</v>
      </c>
      <c r="AN134" s="31">
        <v>83446.13</v>
      </c>
      <c r="AO134" s="31">
        <v>83792.600000000006</v>
      </c>
      <c r="AP134" s="31">
        <v>84138.98</v>
      </c>
      <c r="AQ134" s="31">
        <v>84485.36</v>
      </c>
      <c r="AR134" s="31">
        <v>84831.3</v>
      </c>
      <c r="AS134" s="31">
        <v>85176.88</v>
      </c>
      <c r="AT134" s="31">
        <v>85521.88</v>
      </c>
      <c r="AU134" s="31">
        <v>85866.27</v>
      </c>
      <c r="AV134" s="31">
        <v>86209.97</v>
      </c>
      <c r="AW134" s="31">
        <v>86552.69</v>
      </c>
      <c r="AX134" s="31">
        <v>86894.55</v>
      </c>
      <c r="AY134" s="31">
        <v>87235.31</v>
      </c>
      <c r="AZ134" s="31">
        <v>87575</v>
      </c>
      <c r="BA134" s="31">
        <v>87913.3</v>
      </c>
      <c r="BB134" s="31">
        <v>88250.05</v>
      </c>
      <c r="BC134" s="31">
        <v>88585.38</v>
      </c>
      <c r="BD134" s="31">
        <v>88919.07</v>
      </c>
      <c r="BE134" s="31">
        <v>89251.13</v>
      </c>
      <c r="BF134" s="31">
        <v>89581.62</v>
      </c>
      <c r="BG134" s="31">
        <v>89910.32</v>
      </c>
      <c r="BH134" s="31">
        <v>90237.27</v>
      </c>
      <c r="BI134" s="31">
        <v>90562.57</v>
      </c>
      <c r="BJ134" s="31">
        <v>90886.13</v>
      </c>
      <c r="BK134" s="31">
        <v>91208.52</v>
      </c>
      <c r="BL134" s="31">
        <v>91529.91</v>
      </c>
      <c r="BM134" s="31">
        <v>91850.36</v>
      </c>
      <c r="BN134" s="31">
        <v>92169.59</v>
      </c>
      <c r="BO134" s="31">
        <v>92487.87</v>
      </c>
      <c r="BP134" s="31">
        <v>92805.09</v>
      </c>
      <c r="BQ134" s="31">
        <v>93121.27</v>
      </c>
      <c r="BR134" s="31">
        <v>93436.42</v>
      </c>
      <c r="BS134" s="31">
        <v>93750.53</v>
      </c>
      <c r="BT134" s="31">
        <v>94063.58</v>
      </c>
      <c r="BU134" s="31">
        <v>94375.679999999993</v>
      </c>
      <c r="BV134" s="31">
        <v>94686.87</v>
      </c>
      <c r="BW134" s="31">
        <v>94996.95</v>
      </c>
      <c r="BX134" s="31">
        <v>95306.16</v>
      </c>
      <c r="BY134" s="31">
        <v>95614.48</v>
      </c>
      <c r="BZ134" s="31">
        <v>95921.78</v>
      </c>
      <c r="CA134" s="31">
        <v>96228.41</v>
      </c>
      <c r="CB134" s="31">
        <v>96534.2</v>
      </c>
      <c r="CC134" s="31">
        <v>96839.24</v>
      </c>
      <c r="CD134" s="31">
        <v>97143.48</v>
      </c>
      <c r="CE134" s="31">
        <v>97446.99</v>
      </c>
      <c r="CF134" s="31">
        <v>97749.86</v>
      </c>
      <c r="CG134" s="31">
        <v>98052.15</v>
      </c>
      <c r="CH134" s="31">
        <v>98353.7</v>
      </c>
      <c r="CI134" s="31">
        <v>98654.6</v>
      </c>
      <c r="CJ134" s="31">
        <v>98954.89</v>
      </c>
      <c r="CK134" s="31">
        <v>99254.45</v>
      </c>
      <c r="CL134" s="31">
        <v>99553.41</v>
      </c>
      <c r="CM134" s="31">
        <v>99851.94</v>
      </c>
      <c r="CN134" s="31">
        <v>100150.05</v>
      </c>
      <c r="CO134" s="31">
        <v>100447.51</v>
      </c>
      <c r="CP134" s="31">
        <v>100744.7</v>
      </c>
      <c r="CQ134" s="31">
        <v>101041.52</v>
      </c>
      <c r="CR134" s="31">
        <v>101338.02</v>
      </c>
      <c r="CS134" s="31">
        <v>101634.18</v>
      </c>
      <c r="CT134" s="31">
        <v>101930.23</v>
      </c>
      <c r="CU134" s="31">
        <v>102226.32</v>
      </c>
      <c r="CV134" s="31">
        <v>102522.6</v>
      </c>
      <c r="CW134" s="31">
        <v>102818.93</v>
      </c>
      <c r="CX134" s="31">
        <v>103115.3</v>
      </c>
    </row>
    <row r="135" spans="1:102" x14ac:dyDescent="0.25">
      <c r="A135" s="31" t="s">
        <v>780</v>
      </c>
      <c r="B135" s="31">
        <v>25301.53</v>
      </c>
      <c r="C135" s="31">
        <v>25301.53</v>
      </c>
      <c r="D135" s="31">
        <v>26321.34</v>
      </c>
      <c r="E135" s="31">
        <v>27306.46</v>
      </c>
      <c r="F135" s="31">
        <v>28266.76</v>
      </c>
      <c r="G135" s="31">
        <v>29197.52</v>
      </c>
      <c r="H135" s="31">
        <v>30097.08</v>
      </c>
      <c r="I135" s="31">
        <v>30965.26</v>
      </c>
      <c r="J135" s="31">
        <v>31802.75</v>
      </c>
      <c r="K135" s="31">
        <v>32610.81</v>
      </c>
      <c r="L135" s="31">
        <v>33391.339999999997</v>
      </c>
      <c r="M135" s="31">
        <v>34147.300000000003</v>
      </c>
      <c r="N135" s="31">
        <v>34880.21</v>
      </c>
      <c r="O135" s="31">
        <v>35591.519999999997</v>
      </c>
      <c r="P135" s="31">
        <v>36282.65</v>
      </c>
      <c r="Q135" s="31">
        <v>36954.910000000003</v>
      </c>
      <c r="R135" s="31">
        <v>37609.43</v>
      </c>
      <c r="S135" s="31">
        <v>38247.32</v>
      </c>
      <c r="T135" s="31">
        <v>38869.699999999997</v>
      </c>
      <c r="U135" s="31">
        <v>39477.46</v>
      </c>
      <c r="V135" s="31">
        <v>40071.43</v>
      </c>
      <c r="W135" s="31">
        <v>40652.230000000003</v>
      </c>
      <c r="X135" s="31">
        <v>41220.639999999999</v>
      </c>
      <c r="Y135" s="31">
        <v>41777.33</v>
      </c>
      <c r="Z135" s="31">
        <v>42323.01</v>
      </c>
      <c r="AA135" s="31">
        <v>42858.15</v>
      </c>
      <c r="AB135" s="31">
        <v>43383.35</v>
      </c>
      <c r="AC135" s="31">
        <v>43898.98</v>
      </c>
      <c r="AD135" s="31">
        <v>44405.53</v>
      </c>
      <c r="AE135" s="31">
        <v>44903.44</v>
      </c>
      <c r="AF135" s="31">
        <v>45392.95</v>
      </c>
      <c r="AG135" s="31">
        <v>45874.51</v>
      </c>
      <c r="AH135" s="31">
        <v>46348.43</v>
      </c>
      <c r="AI135" s="31">
        <v>46814.85</v>
      </c>
      <c r="AJ135" s="31">
        <v>47274.14</v>
      </c>
      <c r="AK135" s="31">
        <v>47726.47</v>
      </c>
      <c r="AL135" s="31">
        <v>48172.26</v>
      </c>
      <c r="AM135" s="31">
        <v>48611.6</v>
      </c>
      <c r="AN135" s="31">
        <v>49044.83</v>
      </c>
      <c r="AO135" s="31">
        <v>49472.160000000003</v>
      </c>
      <c r="AP135" s="31">
        <v>49893.760000000002</v>
      </c>
      <c r="AQ135" s="31">
        <v>50309.81</v>
      </c>
      <c r="AR135" s="31">
        <v>50720.55</v>
      </c>
      <c r="AS135" s="31">
        <v>51126.16</v>
      </c>
      <c r="AT135" s="31">
        <v>51526.84</v>
      </c>
      <c r="AU135" s="31">
        <v>51922.74</v>
      </c>
      <c r="AV135" s="31">
        <v>52314</v>
      </c>
      <c r="AW135" s="31">
        <v>52700.87</v>
      </c>
      <c r="AX135" s="31">
        <v>53083.38</v>
      </c>
      <c r="AY135" s="31">
        <v>53461.77</v>
      </c>
      <c r="AZ135" s="31">
        <v>53835.96</v>
      </c>
      <c r="BA135" s="31">
        <v>54206.16</v>
      </c>
      <c r="BB135" s="31">
        <v>54572.39</v>
      </c>
      <c r="BC135" s="31">
        <v>54934.79</v>
      </c>
      <c r="BD135" s="31">
        <v>55293.43</v>
      </c>
      <c r="BE135" s="31">
        <v>55648.37</v>
      </c>
      <c r="BF135" s="31">
        <v>55999.83</v>
      </c>
      <c r="BG135" s="31">
        <v>56347.79</v>
      </c>
      <c r="BH135" s="31">
        <v>56692.33</v>
      </c>
      <c r="BI135" s="31">
        <v>57033.599999999999</v>
      </c>
      <c r="BJ135" s="31">
        <v>57371.67</v>
      </c>
      <c r="BK135" s="31">
        <v>57707</v>
      </c>
      <c r="BL135" s="31">
        <v>58039.73</v>
      </c>
      <c r="BM135" s="31">
        <v>58370.04</v>
      </c>
      <c r="BN135" s="31">
        <v>58697.8</v>
      </c>
      <c r="BO135" s="31">
        <v>59023.23</v>
      </c>
      <c r="BP135" s="31">
        <v>59346.3</v>
      </c>
      <c r="BQ135" s="31">
        <v>59667.16</v>
      </c>
      <c r="BR135" s="31">
        <v>59985.81</v>
      </c>
      <c r="BS135" s="31">
        <v>60302.32</v>
      </c>
      <c r="BT135" s="31">
        <v>60616.69</v>
      </c>
      <c r="BU135" s="31">
        <v>60929.08</v>
      </c>
      <c r="BV135" s="31">
        <v>61239.44</v>
      </c>
      <c r="BW135" s="31">
        <v>61547.9</v>
      </c>
      <c r="BX135" s="31">
        <v>61854.47</v>
      </c>
      <c r="BY135" s="31">
        <v>62159.18</v>
      </c>
      <c r="BZ135" s="31">
        <v>62462.14</v>
      </c>
      <c r="CA135" s="31">
        <v>62763.44</v>
      </c>
      <c r="CB135" s="31">
        <v>63063.06</v>
      </c>
      <c r="CC135" s="31">
        <v>63361.02</v>
      </c>
      <c r="CD135" s="31">
        <v>63657.43</v>
      </c>
      <c r="CE135" s="31">
        <v>63952.33</v>
      </c>
      <c r="CF135" s="31">
        <v>64245.760000000002</v>
      </c>
      <c r="CG135" s="31">
        <v>64537.65</v>
      </c>
      <c r="CH135" s="31">
        <v>64828.23</v>
      </c>
      <c r="CI135" s="31">
        <v>65117.35</v>
      </c>
      <c r="CJ135" s="31">
        <v>65405.120000000003</v>
      </c>
      <c r="CK135" s="31">
        <v>65691.460000000006</v>
      </c>
      <c r="CL135" s="31">
        <v>65976.52</v>
      </c>
      <c r="CM135" s="31">
        <v>66260.3</v>
      </c>
      <c r="CN135" s="31">
        <v>66542.89</v>
      </c>
      <c r="CO135" s="31">
        <v>66824.34</v>
      </c>
      <c r="CP135" s="31">
        <v>67104.649999999994</v>
      </c>
      <c r="CQ135" s="31">
        <v>67383.86</v>
      </c>
      <c r="CR135" s="31">
        <v>67661.97</v>
      </c>
      <c r="CS135" s="31">
        <v>67939.23</v>
      </c>
      <c r="CT135" s="31">
        <v>68215.460000000006</v>
      </c>
      <c r="CU135" s="31">
        <v>68491.06</v>
      </c>
      <c r="CV135" s="31">
        <v>68765.83</v>
      </c>
      <c r="CW135" s="31">
        <v>69039.839999999997</v>
      </c>
      <c r="CX135" s="31">
        <v>69313.3</v>
      </c>
    </row>
    <row r="136" spans="1:102" x14ac:dyDescent="0.25">
      <c r="A136" s="31" t="s">
        <v>781</v>
      </c>
      <c r="B136" s="31">
        <v>72641.11</v>
      </c>
      <c r="C136" s="31">
        <v>72641.11</v>
      </c>
      <c r="D136" s="31">
        <v>73857.279999999999</v>
      </c>
      <c r="E136" s="31">
        <v>74889.58</v>
      </c>
      <c r="F136" s="31">
        <v>75802.89</v>
      </c>
      <c r="G136" s="31">
        <v>76608.42</v>
      </c>
      <c r="H136" s="31">
        <v>77319.740000000005</v>
      </c>
      <c r="I136" s="31">
        <v>77949.09</v>
      </c>
      <c r="J136" s="31">
        <v>78507.5</v>
      </c>
      <c r="K136" s="31">
        <v>79005.100000000006</v>
      </c>
      <c r="L136" s="31">
        <v>79452.039999999994</v>
      </c>
      <c r="M136" s="31">
        <v>79859.039999999994</v>
      </c>
      <c r="N136" s="31">
        <v>80232.36</v>
      </c>
      <c r="O136" s="31">
        <v>80577.48</v>
      </c>
      <c r="P136" s="31">
        <v>80899.02</v>
      </c>
      <c r="Q136" s="31">
        <v>81201.09</v>
      </c>
      <c r="R136" s="31">
        <v>81486.89</v>
      </c>
      <c r="S136" s="31">
        <v>81759.66</v>
      </c>
      <c r="T136" s="31">
        <v>82021.759999999995</v>
      </c>
      <c r="U136" s="31">
        <v>82275.27</v>
      </c>
      <c r="V136" s="31">
        <v>82522.05</v>
      </c>
      <c r="W136" s="31">
        <v>82763.320000000007</v>
      </c>
      <c r="X136" s="31">
        <v>83000.460000000006</v>
      </c>
      <c r="Y136" s="31">
        <v>83234.64</v>
      </c>
      <c r="Z136" s="31">
        <v>83466.7</v>
      </c>
      <c r="AA136" s="31">
        <v>83697.429999999993</v>
      </c>
      <c r="AB136" s="31">
        <v>83927.51</v>
      </c>
      <c r="AC136" s="31">
        <v>84157.48</v>
      </c>
      <c r="AD136" s="31">
        <v>84387.58</v>
      </c>
      <c r="AE136" s="31">
        <v>84618.13</v>
      </c>
      <c r="AF136" s="31">
        <v>84849.42</v>
      </c>
      <c r="AG136" s="31">
        <v>85081.81</v>
      </c>
      <c r="AH136" s="31">
        <v>85315.12</v>
      </c>
      <c r="AI136" s="31">
        <v>85549.52</v>
      </c>
      <c r="AJ136" s="31">
        <v>85784.98</v>
      </c>
      <c r="AK136" s="31">
        <v>86021.7</v>
      </c>
      <c r="AL136" s="31">
        <v>86259.71</v>
      </c>
      <c r="AM136" s="31">
        <v>86498.91</v>
      </c>
      <c r="AN136" s="31">
        <v>86739.48</v>
      </c>
      <c r="AO136" s="31">
        <v>86981.33</v>
      </c>
      <c r="AP136" s="31">
        <v>87224.53</v>
      </c>
      <c r="AQ136" s="31">
        <v>87468.86</v>
      </c>
      <c r="AR136" s="31">
        <v>87714.68</v>
      </c>
      <c r="AS136" s="31">
        <v>87961.63</v>
      </c>
      <c r="AT136" s="31">
        <v>88209.85</v>
      </c>
      <c r="AU136" s="31">
        <v>88459.48</v>
      </c>
      <c r="AV136" s="31">
        <v>88710.23</v>
      </c>
      <c r="AW136" s="31">
        <v>88962.05</v>
      </c>
      <c r="AX136" s="31">
        <v>89215.12</v>
      </c>
      <c r="AY136" s="31">
        <v>89469.26</v>
      </c>
      <c r="AZ136" s="31">
        <v>89724.3</v>
      </c>
      <c r="BA136" s="31">
        <v>89980.24</v>
      </c>
      <c r="BB136" s="31">
        <v>90236.73</v>
      </c>
      <c r="BC136" s="31">
        <v>90494</v>
      </c>
      <c r="BD136" s="31">
        <v>90751.7</v>
      </c>
      <c r="BE136" s="31">
        <v>91010.17</v>
      </c>
      <c r="BF136" s="31">
        <v>91268.87</v>
      </c>
      <c r="BG136" s="31">
        <v>91528.14</v>
      </c>
      <c r="BH136" s="31">
        <v>91787.839999999997</v>
      </c>
      <c r="BI136" s="31">
        <v>92047.84</v>
      </c>
      <c r="BJ136" s="31">
        <v>92308.22</v>
      </c>
      <c r="BK136" s="31">
        <v>92569.44</v>
      </c>
      <c r="BL136" s="31">
        <v>92831.7</v>
      </c>
      <c r="BM136" s="31">
        <v>93094.98</v>
      </c>
      <c r="BN136" s="31">
        <v>93359.07</v>
      </c>
      <c r="BO136" s="31">
        <v>93624.13</v>
      </c>
      <c r="BP136" s="31">
        <v>93890.01</v>
      </c>
      <c r="BQ136" s="31">
        <v>94156.7</v>
      </c>
      <c r="BR136" s="31">
        <v>94424.06</v>
      </c>
      <c r="BS136" s="31">
        <v>94692.29</v>
      </c>
      <c r="BT136" s="31">
        <v>94961.16</v>
      </c>
      <c r="BU136" s="31">
        <v>95230.52</v>
      </c>
      <c r="BV136" s="31">
        <v>95500.62</v>
      </c>
      <c r="BW136" s="31">
        <v>95771.3</v>
      </c>
      <c r="BX136" s="31">
        <v>96042.66</v>
      </c>
      <c r="BY136" s="31">
        <v>96314.64</v>
      </c>
      <c r="BZ136" s="31">
        <v>96587.02</v>
      </c>
      <c r="CA136" s="31">
        <v>96860.06</v>
      </c>
      <c r="CB136" s="31">
        <v>97133.67</v>
      </c>
      <c r="CC136" s="31">
        <v>97407.81</v>
      </c>
      <c r="CD136" s="31">
        <v>97682.43</v>
      </c>
      <c r="CE136" s="31">
        <v>97957.66</v>
      </c>
      <c r="CF136" s="31">
        <v>98233.35</v>
      </c>
      <c r="CG136" s="31">
        <v>98509.7</v>
      </c>
      <c r="CH136" s="31">
        <v>98786.37</v>
      </c>
      <c r="CI136" s="31">
        <v>99063.51</v>
      </c>
      <c r="CJ136" s="31">
        <v>99340.91</v>
      </c>
      <c r="CK136" s="31">
        <v>99618.84</v>
      </c>
      <c r="CL136" s="31">
        <v>99897.04</v>
      </c>
      <c r="CM136" s="31">
        <v>100175.62</v>
      </c>
      <c r="CN136" s="31">
        <v>100454.82</v>
      </c>
      <c r="CO136" s="31">
        <v>100734.44</v>
      </c>
      <c r="CP136" s="31">
        <v>101014.37</v>
      </c>
      <c r="CQ136" s="31">
        <v>101294.84</v>
      </c>
      <c r="CR136" s="31">
        <v>101575.73</v>
      </c>
      <c r="CS136" s="31">
        <v>101857.09</v>
      </c>
      <c r="CT136" s="31">
        <v>102139.13</v>
      </c>
      <c r="CU136" s="31">
        <v>102421.73</v>
      </c>
      <c r="CV136" s="31">
        <v>102705.34</v>
      </c>
      <c r="CW136" s="31">
        <v>102989.62</v>
      </c>
      <c r="CX136" s="31">
        <v>103274.53</v>
      </c>
    </row>
    <row r="137" spans="1:102" x14ac:dyDescent="0.25">
      <c r="A137" s="31" t="s">
        <v>782</v>
      </c>
      <c r="B137" s="31">
        <v>64439.5</v>
      </c>
      <c r="C137" s="31">
        <v>64439.5</v>
      </c>
      <c r="D137" s="31">
        <v>65855.070000000007</v>
      </c>
      <c r="E137" s="31">
        <v>67218.55</v>
      </c>
      <c r="F137" s="31">
        <v>68572.66</v>
      </c>
      <c r="G137" s="31">
        <v>69914.34</v>
      </c>
      <c r="H137" s="31">
        <v>71242.98</v>
      </c>
      <c r="I137" s="31">
        <v>72558.87</v>
      </c>
      <c r="J137" s="31">
        <v>73861.88</v>
      </c>
      <c r="K137" s="31">
        <v>75151.77</v>
      </c>
      <c r="L137" s="31">
        <v>76429.78</v>
      </c>
      <c r="M137" s="31">
        <v>77698.850000000006</v>
      </c>
      <c r="N137" s="31">
        <v>78958.48</v>
      </c>
      <c r="O137" s="31">
        <v>80208.41</v>
      </c>
      <c r="P137" s="31">
        <v>81448.11</v>
      </c>
      <c r="Q137" s="31">
        <v>82677.23</v>
      </c>
      <c r="R137" s="31">
        <v>83895.59</v>
      </c>
      <c r="S137" s="31">
        <v>85102.7</v>
      </c>
      <c r="T137" s="31">
        <v>86298.41</v>
      </c>
      <c r="U137" s="31">
        <v>87482.39</v>
      </c>
      <c r="V137" s="31">
        <v>88654.34</v>
      </c>
      <c r="W137" s="31">
        <v>89813.88</v>
      </c>
      <c r="X137" s="31">
        <v>90960.88</v>
      </c>
      <c r="Y137" s="31">
        <v>92095.05</v>
      </c>
      <c r="Z137" s="31">
        <v>93216.66</v>
      </c>
      <c r="AA137" s="31">
        <v>94325.48</v>
      </c>
      <c r="AB137" s="31">
        <v>95421.3</v>
      </c>
      <c r="AC137" s="31">
        <v>96504.23</v>
      </c>
      <c r="AD137" s="31">
        <v>97573.94</v>
      </c>
      <c r="AE137" s="31">
        <v>98630.58</v>
      </c>
      <c r="AF137" s="31">
        <v>99674.14</v>
      </c>
      <c r="AG137" s="31">
        <v>100704.55</v>
      </c>
      <c r="AH137" s="31">
        <v>101721.55</v>
      </c>
      <c r="AI137" s="31">
        <v>102725.35</v>
      </c>
      <c r="AJ137" s="31">
        <v>103716.06</v>
      </c>
      <c r="AK137" s="31">
        <v>104693.66</v>
      </c>
      <c r="AL137" s="31">
        <v>105658.09</v>
      </c>
      <c r="AM137" s="31">
        <v>106609.67</v>
      </c>
      <c r="AN137" s="31">
        <v>107548.45</v>
      </c>
      <c r="AO137" s="31">
        <v>108474.83</v>
      </c>
      <c r="AP137" s="31">
        <v>109388.42</v>
      </c>
      <c r="AQ137" s="31">
        <v>110290.04</v>
      </c>
      <c r="AR137" s="31">
        <v>111179.35</v>
      </c>
      <c r="AS137" s="31">
        <v>112057</v>
      </c>
      <c r="AT137" s="31">
        <v>112922.81</v>
      </c>
      <c r="AU137" s="31">
        <v>113777.39</v>
      </c>
      <c r="AV137" s="31">
        <v>114620.55</v>
      </c>
      <c r="AW137" s="31">
        <v>115452.54</v>
      </c>
      <c r="AX137" s="31">
        <v>116274.02</v>
      </c>
      <c r="AY137" s="31">
        <v>117084.6</v>
      </c>
      <c r="AZ137" s="31">
        <v>117884.66</v>
      </c>
      <c r="BA137" s="31">
        <v>118674.3</v>
      </c>
      <c r="BB137" s="31">
        <v>119453.64</v>
      </c>
      <c r="BC137" s="31">
        <v>120222.84</v>
      </c>
      <c r="BD137" s="31">
        <v>120982</v>
      </c>
      <c r="BE137" s="31">
        <v>121731.33</v>
      </c>
      <c r="BF137" s="31">
        <v>122471.1</v>
      </c>
      <c r="BG137" s="31">
        <v>123201.65</v>
      </c>
      <c r="BH137" s="31">
        <v>123922.69</v>
      </c>
      <c r="BI137" s="31">
        <v>124635.06</v>
      </c>
      <c r="BJ137" s="31">
        <v>125338.42</v>
      </c>
      <c r="BK137" s="31">
        <v>126034.12</v>
      </c>
      <c r="BL137" s="31">
        <v>126722.29</v>
      </c>
      <c r="BM137" s="31">
        <v>127403.46</v>
      </c>
      <c r="BN137" s="31">
        <v>128077.45</v>
      </c>
      <c r="BO137" s="31">
        <v>128744.38</v>
      </c>
      <c r="BP137" s="31">
        <v>129404.84</v>
      </c>
      <c r="BQ137" s="31">
        <v>130058.56</v>
      </c>
      <c r="BR137" s="31">
        <v>130705.91</v>
      </c>
      <c r="BS137" s="31">
        <v>131347.14000000001</v>
      </c>
      <c r="BT137" s="31">
        <v>131982.13</v>
      </c>
      <c r="BU137" s="31">
        <v>132611.60999999999</v>
      </c>
      <c r="BV137" s="31">
        <v>133235.16</v>
      </c>
      <c r="BW137" s="31">
        <v>133852.95000000001</v>
      </c>
      <c r="BX137" s="31">
        <v>134465.51999999999</v>
      </c>
      <c r="BY137" s="31">
        <v>135072.91</v>
      </c>
      <c r="BZ137" s="31">
        <v>135675</v>
      </c>
      <c r="CA137" s="31">
        <v>136272.34</v>
      </c>
      <c r="CB137" s="31">
        <v>136864.98000000001</v>
      </c>
      <c r="CC137" s="31">
        <v>137452.75</v>
      </c>
      <c r="CD137" s="31">
        <v>138036.34</v>
      </c>
      <c r="CE137" s="31">
        <v>138615.56</v>
      </c>
      <c r="CF137" s="31">
        <v>139190.45000000001</v>
      </c>
      <c r="CG137" s="31">
        <v>139761.51999999999</v>
      </c>
      <c r="CH137" s="31">
        <v>140328.56</v>
      </c>
      <c r="CI137" s="31">
        <v>140891.5</v>
      </c>
      <c r="CJ137" s="31">
        <v>141450.82999999999</v>
      </c>
      <c r="CK137" s="31">
        <v>142006.29999999999</v>
      </c>
      <c r="CL137" s="31">
        <v>142558.34</v>
      </c>
      <c r="CM137" s="31">
        <v>143107.01999999999</v>
      </c>
      <c r="CN137" s="31">
        <v>143652.44</v>
      </c>
      <c r="CO137" s="31">
        <v>144194.69</v>
      </c>
      <c r="CP137" s="31">
        <v>144734.22</v>
      </c>
      <c r="CQ137" s="31">
        <v>145270.59</v>
      </c>
      <c r="CR137" s="31">
        <v>145804.17000000001</v>
      </c>
      <c r="CS137" s="31">
        <v>146335.25</v>
      </c>
      <c r="CT137" s="31">
        <v>146863.88</v>
      </c>
      <c r="CU137" s="31">
        <v>147390.63</v>
      </c>
      <c r="CV137" s="31">
        <v>147915.28</v>
      </c>
      <c r="CW137" s="31">
        <v>148438.38</v>
      </c>
      <c r="CX137" s="31">
        <v>148959.26999999999</v>
      </c>
    </row>
    <row r="138" spans="1:102" x14ac:dyDescent="0.25">
      <c r="A138" s="31" t="s">
        <v>783</v>
      </c>
      <c r="B138" s="31">
        <v>3565.49</v>
      </c>
      <c r="C138" s="31">
        <v>3565.49</v>
      </c>
      <c r="D138" s="31">
        <v>3752.43</v>
      </c>
      <c r="E138" s="31">
        <v>3931.14</v>
      </c>
      <c r="F138" s="31">
        <v>4105.58</v>
      </c>
      <c r="G138" s="31">
        <v>4276.18</v>
      </c>
      <c r="H138" s="31">
        <v>4444.92</v>
      </c>
      <c r="I138" s="31">
        <v>4612.7700000000004</v>
      </c>
      <c r="J138" s="31">
        <v>4779.83</v>
      </c>
      <c r="K138" s="31">
        <v>4946.54</v>
      </c>
      <c r="L138" s="31">
        <v>5113.34</v>
      </c>
      <c r="M138" s="31">
        <v>5280.15</v>
      </c>
      <c r="N138" s="31">
        <v>5447.05</v>
      </c>
      <c r="O138" s="31">
        <v>5614.04</v>
      </c>
      <c r="P138" s="31">
        <v>5781.36</v>
      </c>
      <c r="Q138" s="31">
        <v>5949.02</v>
      </c>
      <c r="R138" s="31">
        <v>6117.05</v>
      </c>
      <c r="S138" s="31">
        <v>6285.44</v>
      </c>
      <c r="T138" s="31">
        <v>6454.21</v>
      </c>
      <c r="U138" s="31">
        <v>6623.37</v>
      </c>
      <c r="V138" s="31">
        <v>6792.94</v>
      </c>
      <c r="W138" s="31">
        <v>6962.96</v>
      </c>
      <c r="X138" s="31">
        <v>7133.46</v>
      </c>
      <c r="Y138" s="31">
        <v>7304.33</v>
      </c>
      <c r="Z138" s="31">
        <v>7475.47</v>
      </c>
      <c r="AA138" s="31">
        <v>7646.82</v>
      </c>
      <c r="AB138" s="31">
        <v>7818.36</v>
      </c>
      <c r="AC138" s="31">
        <v>7990.03</v>
      </c>
      <c r="AD138" s="31">
        <v>8161.79</v>
      </c>
      <c r="AE138" s="31">
        <v>8333.6299999999992</v>
      </c>
      <c r="AF138" s="31">
        <v>8505.5300000000007</v>
      </c>
      <c r="AG138" s="31">
        <v>8677.4599999999991</v>
      </c>
      <c r="AH138" s="31">
        <v>8849.43</v>
      </c>
      <c r="AI138" s="31">
        <v>9021.39</v>
      </c>
      <c r="AJ138" s="31">
        <v>9193.36</v>
      </c>
      <c r="AK138" s="31">
        <v>9365.2900000000009</v>
      </c>
      <c r="AL138" s="31">
        <v>9537.1299999999992</v>
      </c>
      <c r="AM138" s="31">
        <v>9708.85</v>
      </c>
      <c r="AN138" s="31">
        <v>9880.39</v>
      </c>
      <c r="AO138" s="31">
        <v>10051.709999999999</v>
      </c>
      <c r="AP138" s="31">
        <v>10222.780000000001</v>
      </c>
      <c r="AQ138" s="31">
        <v>10393.56</v>
      </c>
      <c r="AR138" s="31">
        <v>10564.04</v>
      </c>
      <c r="AS138" s="31">
        <v>10734.15</v>
      </c>
      <c r="AT138" s="31">
        <v>10903.87</v>
      </c>
      <c r="AU138" s="31">
        <v>11073.19</v>
      </c>
      <c r="AV138" s="31">
        <v>11242.07</v>
      </c>
      <c r="AW138" s="31">
        <v>11410.48</v>
      </c>
      <c r="AX138" s="31">
        <v>11578.41</v>
      </c>
      <c r="AY138" s="31">
        <v>11745.79</v>
      </c>
      <c r="AZ138" s="31">
        <v>11912.68</v>
      </c>
      <c r="BA138" s="31">
        <v>12079.05</v>
      </c>
      <c r="BB138" s="31">
        <v>12244.88</v>
      </c>
      <c r="BC138" s="31">
        <v>12410.18</v>
      </c>
      <c r="BD138" s="31">
        <v>12574.88</v>
      </c>
      <c r="BE138" s="31">
        <v>12739.01</v>
      </c>
      <c r="BF138" s="31">
        <v>12902.55</v>
      </c>
      <c r="BG138" s="31">
        <v>13065.43</v>
      </c>
      <c r="BH138" s="31">
        <v>13227.68</v>
      </c>
      <c r="BI138" s="31">
        <v>13389.25</v>
      </c>
      <c r="BJ138" s="31">
        <v>13550.16</v>
      </c>
      <c r="BK138" s="31">
        <v>13710.46</v>
      </c>
      <c r="BL138" s="31">
        <v>13870.16</v>
      </c>
      <c r="BM138" s="31">
        <v>14029.25</v>
      </c>
      <c r="BN138" s="31">
        <v>14187.73</v>
      </c>
      <c r="BO138" s="31">
        <v>14345.62</v>
      </c>
      <c r="BP138" s="31">
        <v>14502.83</v>
      </c>
      <c r="BQ138" s="31">
        <v>14659.45</v>
      </c>
      <c r="BR138" s="31">
        <v>14815.41</v>
      </c>
      <c r="BS138" s="31">
        <v>14970.74</v>
      </c>
      <c r="BT138" s="31">
        <v>15125.43</v>
      </c>
      <c r="BU138" s="31">
        <v>15279.44</v>
      </c>
      <c r="BV138" s="31">
        <v>15432.8</v>
      </c>
      <c r="BW138" s="31">
        <v>15585.5</v>
      </c>
      <c r="BX138" s="31">
        <v>15737.53</v>
      </c>
      <c r="BY138" s="31">
        <v>15888.92</v>
      </c>
      <c r="BZ138" s="31">
        <v>16039.71</v>
      </c>
      <c r="CA138" s="31">
        <v>16189.87</v>
      </c>
      <c r="CB138" s="31">
        <v>16339.38</v>
      </c>
      <c r="CC138" s="31">
        <v>16488.259999999998</v>
      </c>
      <c r="CD138" s="31">
        <v>16636.48</v>
      </c>
      <c r="CE138" s="31">
        <v>16784.060000000001</v>
      </c>
      <c r="CF138" s="31">
        <v>16931.16</v>
      </c>
      <c r="CG138" s="31">
        <v>17077.84</v>
      </c>
      <c r="CH138" s="31">
        <v>17224.12</v>
      </c>
      <c r="CI138" s="31">
        <v>17370.04</v>
      </c>
      <c r="CJ138" s="31">
        <v>17515.61</v>
      </c>
      <c r="CK138" s="31">
        <v>17660.88</v>
      </c>
      <c r="CL138" s="31">
        <v>17805.87</v>
      </c>
      <c r="CM138" s="31">
        <v>17950.52</v>
      </c>
      <c r="CN138" s="31">
        <v>18094.91</v>
      </c>
      <c r="CO138" s="31">
        <v>18239.03</v>
      </c>
      <c r="CP138" s="31">
        <v>18382.86</v>
      </c>
      <c r="CQ138" s="31">
        <v>18526.46</v>
      </c>
      <c r="CR138" s="31">
        <v>18669.75</v>
      </c>
      <c r="CS138" s="31">
        <v>18812.830000000002</v>
      </c>
      <c r="CT138" s="31">
        <v>18955.61</v>
      </c>
      <c r="CU138" s="31">
        <v>19098.150000000001</v>
      </c>
      <c r="CV138" s="31">
        <v>19240.439999999999</v>
      </c>
      <c r="CW138" s="31">
        <v>19382.47</v>
      </c>
      <c r="CX138" s="31">
        <v>19524.259999999998</v>
      </c>
    </row>
    <row r="139" spans="1:102" x14ac:dyDescent="0.25">
      <c r="A139" s="31" t="s">
        <v>784</v>
      </c>
      <c r="B139" s="31">
        <v>88366.65</v>
      </c>
      <c r="C139" s="31">
        <v>88366.65</v>
      </c>
      <c r="D139" s="31">
        <v>90012.27</v>
      </c>
      <c r="E139" s="31">
        <v>91466.69</v>
      </c>
      <c r="F139" s="31">
        <v>92819.61</v>
      </c>
      <c r="G139" s="31">
        <v>94086.9</v>
      </c>
      <c r="H139" s="31">
        <v>95280.25</v>
      </c>
      <c r="I139" s="31">
        <v>96408.93</v>
      </c>
      <c r="J139" s="31">
        <v>97480.7</v>
      </c>
      <c r="K139" s="31">
        <v>98502.23</v>
      </c>
      <c r="L139" s="31">
        <v>99479.12</v>
      </c>
      <c r="M139" s="31">
        <v>100421.45</v>
      </c>
      <c r="N139" s="31">
        <v>101333.68</v>
      </c>
      <c r="O139" s="31">
        <v>102218.81</v>
      </c>
      <c r="P139" s="31">
        <v>103079.93</v>
      </c>
      <c r="Q139" s="31">
        <v>103919.1</v>
      </c>
      <c r="R139" s="31">
        <v>104738.49</v>
      </c>
      <c r="S139" s="31">
        <v>105539.91</v>
      </c>
      <c r="T139" s="31">
        <v>106324.66</v>
      </c>
      <c r="U139" s="31">
        <v>107094.11</v>
      </c>
      <c r="V139" s="31">
        <v>107848.93</v>
      </c>
      <c r="W139" s="31">
        <v>108589.3</v>
      </c>
      <c r="X139" s="31">
        <v>109315.42</v>
      </c>
      <c r="Y139" s="31">
        <v>110028.52</v>
      </c>
      <c r="Z139" s="31">
        <v>110729.07</v>
      </c>
      <c r="AA139" s="31">
        <v>111417.33</v>
      </c>
      <c r="AB139" s="31">
        <v>112093.88</v>
      </c>
      <c r="AC139" s="31">
        <v>112759.05</v>
      </c>
      <c r="AD139" s="31">
        <v>113413.01</v>
      </c>
      <c r="AE139" s="31">
        <v>114055.99</v>
      </c>
      <c r="AF139" s="31">
        <v>114688.23</v>
      </c>
      <c r="AG139" s="31">
        <v>115310.02</v>
      </c>
      <c r="AH139" s="31">
        <v>115921.61</v>
      </c>
      <c r="AI139" s="31">
        <v>116523.41</v>
      </c>
      <c r="AJ139" s="31">
        <v>117115.5</v>
      </c>
      <c r="AK139" s="31">
        <v>117697.99</v>
      </c>
      <c r="AL139" s="31">
        <v>118270.97</v>
      </c>
      <c r="AM139" s="31">
        <v>118834.76</v>
      </c>
      <c r="AN139" s="31">
        <v>119389.63</v>
      </c>
      <c r="AO139" s="31">
        <v>119935.52</v>
      </c>
      <c r="AP139" s="31">
        <v>120472.6</v>
      </c>
      <c r="AQ139" s="31">
        <v>121001.01</v>
      </c>
      <c r="AR139" s="31">
        <v>121521.18</v>
      </c>
      <c r="AS139" s="31">
        <v>122033.02</v>
      </c>
      <c r="AT139" s="31">
        <v>122536.77</v>
      </c>
      <c r="AU139" s="31">
        <v>123032.72</v>
      </c>
      <c r="AV139" s="31">
        <v>123520.99</v>
      </c>
      <c r="AW139" s="31">
        <v>124001.88</v>
      </c>
      <c r="AX139" s="31">
        <v>124475.13</v>
      </c>
      <c r="AY139" s="31">
        <v>124941.39</v>
      </c>
      <c r="AZ139" s="31">
        <v>125400.65</v>
      </c>
      <c r="BA139" s="31">
        <v>125853.35</v>
      </c>
      <c r="BB139" s="31">
        <v>126299.49</v>
      </c>
      <c r="BC139" s="31">
        <v>126739.29</v>
      </c>
      <c r="BD139" s="31">
        <v>127172.67</v>
      </c>
      <c r="BE139" s="31">
        <v>127600.17</v>
      </c>
      <c r="BF139" s="31">
        <v>128021.63</v>
      </c>
      <c r="BG139" s="31">
        <v>128437.29</v>
      </c>
      <c r="BH139" s="31">
        <v>128847.2</v>
      </c>
      <c r="BI139" s="31">
        <v>129251.75</v>
      </c>
      <c r="BJ139" s="31">
        <v>129650.7</v>
      </c>
      <c r="BK139" s="31">
        <v>130045.88</v>
      </c>
      <c r="BL139" s="31">
        <v>130437.75</v>
      </c>
      <c r="BM139" s="31">
        <v>130826.17</v>
      </c>
      <c r="BN139" s="31">
        <v>131211.47</v>
      </c>
      <c r="BO139" s="31">
        <v>131593.39000000001</v>
      </c>
      <c r="BP139" s="31">
        <v>131972.39000000001</v>
      </c>
      <c r="BQ139" s="31">
        <v>132348.44</v>
      </c>
      <c r="BR139" s="31">
        <v>132721.47</v>
      </c>
      <c r="BS139" s="31">
        <v>133091.78</v>
      </c>
      <c r="BT139" s="31">
        <v>133459.47</v>
      </c>
      <c r="BU139" s="31">
        <v>133824.42000000001</v>
      </c>
      <c r="BV139" s="31">
        <v>134187.03</v>
      </c>
      <c r="BW139" s="31">
        <v>134547.14000000001</v>
      </c>
      <c r="BX139" s="31">
        <v>134904.73000000001</v>
      </c>
      <c r="BY139" s="31">
        <v>135260.23000000001</v>
      </c>
      <c r="BZ139" s="31">
        <v>135613.69</v>
      </c>
      <c r="CA139" s="31">
        <v>135965.01999999999</v>
      </c>
      <c r="CB139" s="31">
        <v>136314.41</v>
      </c>
      <c r="CC139" s="31">
        <v>136661.85999999999</v>
      </c>
      <c r="CD139" s="31">
        <v>137007.72</v>
      </c>
      <c r="CE139" s="31">
        <v>137351.60999999999</v>
      </c>
      <c r="CF139" s="31">
        <v>137694.23000000001</v>
      </c>
      <c r="CG139" s="31">
        <v>138035</v>
      </c>
      <c r="CH139" s="31">
        <v>138374.07999999999</v>
      </c>
      <c r="CI139" s="31">
        <v>138711.47</v>
      </c>
      <c r="CJ139" s="31">
        <v>139047.26999999999</v>
      </c>
      <c r="CK139" s="31">
        <v>139381.38</v>
      </c>
      <c r="CL139" s="31">
        <v>139713.91</v>
      </c>
      <c r="CM139" s="31">
        <v>140045.23000000001</v>
      </c>
      <c r="CN139" s="31">
        <v>140375.56</v>
      </c>
      <c r="CO139" s="31">
        <v>140704.38</v>
      </c>
      <c r="CP139" s="31">
        <v>141032.31</v>
      </c>
      <c r="CQ139" s="31">
        <v>141359.23000000001</v>
      </c>
      <c r="CR139" s="31">
        <v>141685.28</v>
      </c>
      <c r="CS139" s="31">
        <v>142010.41</v>
      </c>
      <c r="CT139" s="31">
        <v>142334.70000000001</v>
      </c>
      <c r="CU139" s="31">
        <v>142658.31</v>
      </c>
      <c r="CV139" s="31">
        <v>142980.95000000001</v>
      </c>
      <c r="CW139" s="31">
        <v>143303.28</v>
      </c>
      <c r="CX139" s="31">
        <v>143624.72</v>
      </c>
    </row>
    <row r="140" spans="1:102" x14ac:dyDescent="0.25">
      <c r="A140" s="31" t="s">
        <v>785</v>
      </c>
      <c r="B140" s="31">
        <v>45148.52</v>
      </c>
      <c r="C140" s="31">
        <v>45148.52</v>
      </c>
      <c r="D140" s="31">
        <v>45947.65</v>
      </c>
      <c r="E140" s="31">
        <v>46710.39</v>
      </c>
      <c r="F140" s="31">
        <v>47450.46</v>
      </c>
      <c r="G140" s="31">
        <v>48159.76</v>
      </c>
      <c r="H140" s="31">
        <v>48837.57</v>
      </c>
      <c r="I140" s="31">
        <v>49486.29</v>
      </c>
      <c r="J140" s="31">
        <v>50108.85</v>
      </c>
      <c r="K140" s="31">
        <v>50708.13</v>
      </c>
      <c r="L140" s="31">
        <v>51289.49</v>
      </c>
      <c r="M140" s="31">
        <v>51856.25</v>
      </c>
      <c r="N140" s="31">
        <v>52410.17</v>
      </c>
      <c r="O140" s="31">
        <v>52952.88</v>
      </c>
      <c r="P140" s="31">
        <v>53485.78</v>
      </c>
      <c r="Q140" s="31">
        <v>54010.19</v>
      </c>
      <c r="R140" s="31">
        <v>54526.85</v>
      </c>
      <c r="S140" s="31">
        <v>55036.93</v>
      </c>
      <c r="T140" s="31">
        <v>55541.18</v>
      </c>
      <c r="U140" s="31">
        <v>56040.160000000003</v>
      </c>
      <c r="V140" s="31">
        <v>56534.47</v>
      </c>
      <c r="W140" s="31">
        <v>57025.07</v>
      </c>
      <c r="X140" s="31">
        <v>57512.38</v>
      </c>
      <c r="Y140" s="31">
        <v>57996.89</v>
      </c>
      <c r="Z140" s="31">
        <v>58478.95</v>
      </c>
      <c r="AA140" s="31">
        <v>58958.8</v>
      </c>
      <c r="AB140" s="31">
        <v>59436.62</v>
      </c>
      <c r="AC140" s="31">
        <v>59912.55</v>
      </c>
      <c r="AD140" s="31">
        <v>60386.68</v>
      </c>
      <c r="AE140" s="31">
        <v>60859.05</v>
      </c>
      <c r="AF140" s="31">
        <v>61329.74</v>
      </c>
      <c r="AG140" s="31">
        <v>61798.77</v>
      </c>
      <c r="AH140" s="31">
        <v>62265.62</v>
      </c>
      <c r="AI140" s="31">
        <v>62730.14</v>
      </c>
      <c r="AJ140" s="31">
        <v>63192.25</v>
      </c>
      <c r="AK140" s="31">
        <v>63652.1</v>
      </c>
      <c r="AL140" s="31">
        <v>64109.62</v>
      </c>
      <c r="AM140" s="31">
        <v>64564.94</v>
      </c>
      <c r="AN140" s="31">
        <v>65017.94</v>
      </c>
      <c r="AO140" s="31">
        <v>65468.88</v>
      </c>
      <c r="AP140" s="31">
        <v>65917.69</v>
      </c>
      <c r="AQ140" s="31">
        <v>66364.320000000007</v>
      </c>
      <c r="AR140" s="31">
        <v>66808.94</v>
      </c>
      <c r="AS140" s="31">
        <v>67251.53</v>
      </c>
      <c r="AT140" s="31">
        <v>67692.09</v>
      </c>
      <c r="AU140" s="31">
        <v>68130.759999999995</v>
      </c>
      <c r="AV140" s="31">
        <v>68567.509999999995</v>
      </c>
      <c r="AW140" s="31">
        <v>69002.38</v>
      </c>
      <c r="AX140" s="31">
        <v>69435.44</v>
      </c>
      <c r="AY140" s="31">
        <v>69866.7</v>
      </c>
      <c r="AZ140" s="31">
        <v>70295.7</v>
      </c>
      <c r="BA140" s="31">
        <v>70722.12</v>
      </c>
      <c r="BB140" s="31">
        <v>71146.11</v>
      </c>
      <c r="BC140" s="31">
        <v>71567.39</v>
      </c>
      <c r="BD140" s="31">
        <v>71986.080000000002</v>
      </c>
      <c r="BE140" s="31">
        <v>72402.259999999995</v>
      </c>
      <c r="BF140" s="31">
        <v>72815.89</v>
      </c>
      <c r="BG140" s="31">
        <v>73227.009999999995</v>
      </c>
      <c r="BH140" s="31">
        <v>73635.72</v>
      </c>
      <c r="BI140" s="31">
        <v>74041.850000000006</v>
      </c>
      <c r="BJ140" s="31">
        <v>74445.75</v>
      </c>
      <c r="BK140" s="31">
        <v>74847.14</v>
      </c>
      <c r="BL140" s="31">
        <v>75246.210000000006</v>
      </c>
      <c r="BM140" s="31">
        <v>75642.960000000006</v>
      </c>
      <c r="BN140" s="31">
        <v>76037.36</v>
      </c>
      <c r="BO140" s="31">
        <v>76429.61</v>
      </c>
      <c r="BP140" s="31">
        <v>76819.73</v>
      </c>
      <c r="BQ140" s="31">
        <v>77207.539999999994</v>
      </c>
      <c r="BR140" s="31">
        <v>77593.22</v>
      </c>
      <c r="BS140" s="31">
        <v>77976.899999999994</v>
      </c>
      <c r="BT140" s="31">
        <v>78358.55</v>
      </c>
      <c r="BU140" s="31">
        <v>78738.27</v>
      </c>
      <c r="BV140" s="31">
        <v>79116.02</v>
      </c>
      <c r="BW140" s="31">
        <v>79491.88</v>
      </c>
      <c r="BX140" s="31">
        <v>79865.960000000006</v>
      </c>
      <c r="BY140" s="31">
        <v>80238.259999999995</v>
      </c>
      <c r="BZ140" s="31">
        <v>80608.69</v>
      </c>
      <c r="CA140" s="31">
        <v>80977.600000000006</v>
      </c>
      <c r="CB140" s="31">
        <v>81344.88</v>
      </c>
      <c r="CC140" s="31">
        <v>81710.52</v>
      </c>
      <c r="CD140" s="31">
        <v>82074.649999999994</v>
      </c>
      <c r="CE140" s="31">
        <v>82437.34</v>
      </c>
      <c r="CF140" s="31">
        <v>82798.490000000005</v>
      </c>
      <c r="CG140" s="31">
        <v>83158.320000000007</v>
      </c>
      <c r="CH140" s="31">
        <v>83516.55</v>
      </c>
      <c r="CI140" s="31">
        <v>83873.59</v>
      </c>
      <c r="CJ140" s="31">
        <v>84228.93</v>
      </c>
      <c r="CK140" s="31">
        <v>84582.92</v>
      </c>
      <c r="CL140" s="31">
        <v>84935.72</v>
      </c>
      <c r="CM140" s="31">
        <v>85286.97</v>
      </c>
      <c r="CN140" s="31">
        <v>85636.9</v>
      </c>
      <c r="CO140" s="31">
        <v>85985.73</v>
      </c>
      <c r="CP140" s="31">
        <v>86333.18</v>
      </c>
      <c r="CQ140" s="31">
        <v>86679.67</v>
      </c>
      <c r="CR140" s="31">
        <v>87024.94</v>
      </c>
      <c r="CS140" s="31">
        <v>87369.19</v>
      </c>
      <c r="CT140" s="31">
        <v>87712.7</v>
      </c>
      <c r="CU140" s="31">
        <v>88056.02</v>
      </c>
      <c r="CV140" s="31">
        <v>88399.12</v>
      </c>
      <c r="CW140" s="31">
        <v>88742.09</v>
      </c>
      <c r="CX140" s="31">
        <v>89084.85</v>
      </c>
    </row>
    <row r="141" spans="1:102" x14ac:dyDescent="0.25">
      <c r="A141" s="31" t="s">
        <v>670</v>
      </c>
      <c r="B141" s="31">
        <v>137.34</v>
      </c>
      <c r="C141" s="31">
        <v>137.34</v>
      </c>
      <c r="D141" s="31">
        <v>140.33000000000001</v>
      </c>
      <c r="E141" s="31">
        <v>143.22999999999999</v>
      </c>
      <c r="F141" s="31">
        <v>146.1</v>
      </c>
      <c r="G141" s="31">
        <v>148.91</v>
      </c>
      <c r="H141" s="31">
        <v>151.66</v>
      </c>
      <c r="I141" s="31">
        <v>154.35</v>
      </c>
      <c r="J141" s="31">
        <v>156.97</v>
      </c>
      <c r="K141" s="31">
        <v>159.51</v>
      </c>
      <c r="L141" s="31">
        <v>161.99</v>
      </c>
      <c r="M141" s="31">
        <v>164.41</v>
      </c>
      <c r="N141" s="31">
        <v>166.76</v>
      </c>
      <c r="O141" s="31">
        <v>169.05</v>
      </c>
      <c r="P141" s="31">
        <v>171.29</v>
      </c>
      <c r="Q141" s="31">
        <v>173.47</v>
      </c>
      <c r="R141" s="31">
        <v>175.6</v>
      </c>
      <c r="S141" s="31">
        <v>177.68</v>
      </c>
      <c r="T141" s="31">
        <v>179.71</v>
      </c>
      <c r="U141" s="31">
        <v>181.69</v>
      </c>
      <c r="V141" s="31">
        <v>183.63</v>
      </c>
      <c r="W141" s="31">
        <v>185.53</v>
      </c>
      <c r="X141" s="31">
        <v>187.39</v>
      </c>
      <c r="Y141" s="31">
        <v>189.21</v>
      </c>
      <c r="Z141" s="31">
        <v>190.99</v>
      </c>
      <c r="AA141" s="31">
        <v>192.74</v>
      </c>
      <c r="AB141" s="31">
        <v>194.46</v>
      </c>
      <c r="AC141" s="31">
        <v>196.15</v>
      </c>
      <c r="AD141" s="31">
        <v>197.8</v>
      </c>
      <c r="AE141" s="31">
        <v>199.43</v>
      </c>
      <c r="AF141" s="31">
        <v>201.04</v>
      </c>
      <c r="AG141" s="31">
        <v>202.62</v>
      </c>
      <c r="AH141" s="31">
        <v>204.17</v>
      </c>
      <c r="AI141" s="31">
        <v>205.7</v>
      </c>
      <c r="AJ141" s="31">
        <v>207.21</v>
      </c>
      <c r="AK141" s="31">
        <v>208.69</v>
      </c>
      <c r="AL141" s="31">
        <v>210.16</v>
      </c>
      <c r="AM141" s="31">
        <v>211.6</v>
      </c>
      <c r="AN141" s="31">
        <v>213.03</v>
      </c>
      <c r="AO141" s="31">
        <v>214.44</v>
      </c>
      <c r="AP141" s="31">
        <v>215.83</v>
      </c>
      <c r="AQ141" s="31">
        <v>217.21</v>
      </c>
      <c r="AR141" s="31">
        <v>218.56</v>
      </c>
      <c r="AS141" s="31">
        <v>219.91</v>
      </c>
      <c r="AT141" s="31">
        <v>221.24</v>
      </c>
      <c r="AU141" s="31">
        <v>222.55</v>
      </c>
      <c r="AV141" s="31">
        <v>223.85</v>
      </c>
      <c r="AW141" s="31">
        <v>225.14</v>
      </c>
      <c r="AX141" s="31">
        <v>226.41</v>
      </c>
      <c r="AY141" s="31">
        <v>227.68</v>
      </c>
      <c r="AZ141" s="31">
        <v>228.93</v>
      </c>
      <c r="BA141" s="31">
        <v>230.17</v>
      </c>
      <c r="BB141" s="31">
        <v>231.4</v>
      </c>
      <c r="BC141" s="31">
        <v>232.62</v>
      </c>
      <c r="BD141" s="31">
        <v>233.82</v>
      </c>
      <c r="BE141" s="31">
        <v>235.02</v>
      </c>
      <c r="BF141" s="31">
        <v>236.21</v>
      </c>
      <c r="BG141" s="31">
        <v>237.38</v>
      </c>
      <c r="BH141" s="31">
        <v>238.55</v>
      </c>
      <c r="BI141" s="31">
        <v>239.71</v>
      </c>
      <c r="BJ141" s="31">
        <v>240.86</v>
      </c>
      <c r="BK141" s="31">
        <v>242</v>
      </c>
      <c r="BL141" s="31">
        <v>243.14</v>
      </c>
      <c r="BM141" s="31">
        <v>244.26</v>
      </c>
      <c r="BN141" s="31">
        <v>245.39</v>
      </c>
      <c r="BO141" s="31">
        <v>246.5</v>
      </c>
      <c r="BP141" s="31">
        <v>247.62</v>
      </c>
      <c r="BQ141" s="31">
        <v>248.72</v>
      </c>
      <c r="BR141" s="31">
        <v>249.82</v>
      </c>
      <c r="BS141" s="31">
        <v>250.92</v>
      </c>
      <c r="BT141" s="31">
        <v>252.01</v>
      </c>
      <c r="BU141" s="31">
        <v>253.09</v>
      </c>
      <c r="BV141" s="31">
        <v>254.17</v>
      </c>
      <c r="BW141" s="31">
        <v>255.25</v>
      </c>
      <c r="BX141" s="31">
        <v>256.32</v>
      </c>
      <c r="BY141" s="31">
        <v>257.39</v>
      </c>
      <c r="BZ141" s="31">
        <v>258.45</v>
      </c>
      <c r="CA141" s="31">
        <v>259.51</v>
      </c>
      <c r="CB141" s="31">
        <v>260.56</v>
      </c>
      <c r="CC141" s="31">
        <v>261.62</v>
      </c>
      <c r="CD141" s="31">
        <v>262.66000000000003</v>
      </c>
      <c r="CE141" s="31">
        <v>263.70999999999998</v>
      </c>
      <c r="CF141" s="31">
        <v>264.75</v>
      </c>
      <c r="CG141" s="31">
        <v>265.79000000000002</v>
      </c>
      <c r="CH141" s="31">
        <v>266.82</v>
      </c>
      <c r="CI141" s="31">
        <v>267.86</v>
      </c>
      <c r="CJ141" s="31">
        <v>268.88</v>
      </c>
      <c r="CK141" s="31">
        <v>269.91000000000003</v>
      </c>
      <c r="CL141" s="31">
        <v>270.93</v>
      </c>
      <c r="CM141" s="31">
        <v>271.95</v>
      </c>
      <c r="CN141" s="31">
        <v>272.97000000000003</v>
      </c>
      <c r="CO141" s="31">
        <v>273.99</v>
      </c>
      <c r="CP141" s="31">
        <v>275</v>
      </c>
      <c r="CQ141" s="31">
        <v>276.01</v>
      </c>
      <c r="CR141" s="31">
        <v>277.02</v>
      </c>
      <c r="CS141" s="31">
        <v>278.02</v>
      </c>
      <c r="CT141" s="31">
        <v>279.02999999999997</v>
      </c>
      <c r="CU141" s="31">
        <v>280.02999999999997</v>
      </c>
      <c r="CV141" s="31">
        <v>281.02999999999997</v>
      </c>
      <c r="CW141" s="31">
        <v>282.04000000000002</v>
      </c>
      <c r="CX141" s="31">
        <v>283.04000000000002</v>
      </c>
    </row>
    <row r="142" spans="1:102" x14ac:dyDescent="0.25">
      <c r="A142" s="31" t="s">
        <v>671</v>
      </c>
      <c r="B142" s="31">
        <v>282.32</v>
      </c>
      <c r="C142" s="31">
        <v>282.32</v>
      </c>
      <c r="D142" s="31">
        <v>289.89999999999998</v>
      </c>
      <c r="E142" s="31">
        <v>296.2</v>
      </c>
      <c r="F142" s="31">
        <v>301.61</v>
      </c>
      <c r="G142" s="31">
        <v>306.26</v>
      </c>
      <c r="H142" s="31">
        <v>310.27999999999997</v>
      </c>
      <c r="I142" s="31">
        <v>313.8</v>
      </c>
      <c r="J142" s="31">
        <v>316.89999999999998</v>
      </c>
      <c r="K142" s="31">
        <v>319.64999999999998</v>
      </c>
      <c r="L142" s="31">
        <v>322.14</v>
      </c>
      <c r="M142" s="31">
        <v>324.42</v>
      </c>
      <c r="N142" s="31">
        <v>326.55</v>
      </c>
      <c r="O142" s="31">
        <v>328.56</v>
      </c>
      <c r="P142" s="31">
        <v>330.47</v>
      </c>
      <c r="Q142" s="31">
        <v>332.31</v>
      </c>
      <c r="R142" s="31">
        <v>334.09</v>
      </c>
      <c r="S142" s="31">
        <v>335.84</v>
      </c>
      <c r="T142" s="31">
        <v>337.57</v>
      </c>
      <c r="U142" s="31">
        <v>339.28</v>
      </c>
      <c r="V142" s="31">
        <v>340.98</v>
      </c>
      <c r="W142" s="31">
        <v>342.69</v>
      </c>
      <c r="X142" s="31">
        <v>344.39</v>
      </c>
      <c r="Y142" s="31">
        <v>346.09</v>
      </c>
      <c r="Z142" s="31">
        <v>347.81</v>
      </c>
      <c r="AA142" s="31">
        <v>349.54</v>
      </c>
      <c r="AB142" s="31">
        <v>351.27</v>
      </c>
      <c r="AC142" s="31">
        <v>353.02</v>
      </c>
      <c r="AD142" s="31">
        <v>354.78</v>
      </c>
      <c r="AE142" s="31">
        <v>356.55</v>
      </c>
      <c r="AF142" s="31">
        <v>358.33</v>
      </c>
      <c r="AG142" s="31">
        <v>360.12</v>
      </c>
      <c r="AH142" s="31">
        <v>361.92</v>
      </c>
      <c r="AI142" s="31">
        <v>363.72</v>
      </c>
      <c r="AJ142" s="31">
        <v>365.54</v>
      </c>
      <c r="AK142" s="31">
        <v>367.36</v>
      </c>
      <c r="AL142" s="31">
        <v>369.19</v>
      </c>
      <c r="AM142" s="31">
        <v>371.02</v>
      </c>
      <c r="AN142" s="31">
        <v>372.86</v>
      </c>
      <c r="AO142" s="31">
        <v>374.7</v>
      </c>
      <c r="AP142" s="31">
        <v>376.55</v>
      </c>
      <c r="AQ142" s="31">
        <v>378.4</v>
      </c>
      <c r="AR142" s="31">
        <v>380.25</v>
      </c>
      <c r="AS142" s="31">
        <v>382.1</v>
      </c>
      <c r="AT142" s="31">
        <v>383.95</v>
      </c>
      <c r="AU142" s="31">
        <v>385.8</v>
      </c>
      <c r="AV142" s="31">
        <v>387.66</v>
      </c>
      <c r="AW142" s="31">
        <v>389.51</v>
      </c>
      <c r="AX142" s="31">
        <v>391.37</v>
      </c>
      <c r="AY142" s="31">
        <v>393.22</v>
      </c>
      <c r="AZ142" s="31">
        <v>395.07</v>
      </c>
      <c r="BA142" s="31">
        <v>396.92</v>
      </c>
      <c r="BB142" s="31">
        <v>398.76</v>
      </c>
      <c r="BC142" s="31">
        <v>400.6</v>
      </c>
      <c r="BD142" s="31">
        <v>402.44</v>
      </c>
      <c r="BE142" s="31">
        <v>404.28</v>
      </c>
      <c r="BF142" s="31">
        <v>406.11</v>
      </c>
      <c r="BG142" s="31">
        <v>407.93</v>
      </c>
      <c r="BH142" s="31">
        <v>409.75</v>
      </c>
      <c r="BI142" s="31">
        <v>411.57</v>
      </c>
      <c r="BJ142" s="31">
        <v>413.38</v>
      </c>
      <c r="BK142" s="31">
        <v>415.19</v>
      </c>
      <c r="BL142" s="31">
        <v>417</v>
      </c>
      <c r="BM142" s="31">
        <v>418.81</v>
      </c>
      <c r="BN142" s="31">
        <v>420.61</v>
      </c>
      <c r="BO142" s="31">
        <v>422.41</v>
      </c>
      <c r="BP142" s="31">
        <v>424.21</v>
      </c>
      <c r="BQ142" s="31">
        <v>426.01</v>
      </c>
      <c r="BR142" s="31">
        <v>427.8</v>
      </c>
      <c r="BS142" s="31">
        <v>429.59</v>
      </c>
      <c r="BT142" s="31">
        <v>431.38</v>
      </c>
      <c r="BU142" s="31">
        <v>433.16</v>
      </c>
      <c r="BV142" s="31">
        <v>434.95</v>
      </c>
      <c r="BW142" s="31">
        <v>436.73</v>
      </c>
      <c r="BX142" s="31">
        <v>438.5</v>
      </c>
      <c r="BY142" s="31">
        <v>440.28</v>
      </c>
      <c r="BZ142" s="31">
        <v>442.05</v>
      </c>
      <c r="CA142" s="31">
        <v>443.82</v>
      </c>
      <c r="CB142" s="31">
        <v>445.59</v>
      </c>
      <c r="CC142" s="31">
        <v>447.35</v>
      </c>
      <c r="CD142" s="31">
        <v>449.11</v>
      </c>
      <c r="CE142" s="31">
        <v>450.87</v>
      </c>
      <c r="CF142" s="31">
        <v>452.63</v>
      </c>
      <c r="CG142" s="31">
        <v>454.38</v>
      </c>
      <c r="CH142" s="31">
        <v>456.13</v>
      </c>
      <c r="CI142" s="31">
        <v>457.88</v>
      </c>
      <c r="CJ142" s="31">
        <v>459.63</v>
      </c>
      <c r="CK142" s="31">
        <v>461.37</v>
      </c>
      <c r="CL142" s="31">
        <v>463.11</v>
      </c>
      <c r="CM142" s="31">
        <v>464.85</v>
      </c>
      <c r="CN142" s="31">
        <v>466.59</v>
      </c>
      <c r="CO142" s="31">
        <v>468.32</v>
      </c>
      <c r="CP142" s="31">
        <v>470.05</v>
      </c>
      <c r="CQ142" s="31">
        <v>471.78</v>
      </c>
      <c r="CR142" s="31">
        <v>473.51</v>
      </c>
      <c r="CS142" s="31">
        <v>475.24</v>
      </c>
      <c r="CT142" s="31">
        <v>476.96</v>
      </c>
      <c r="CU142" s="31">
        <v>478.69</v>
      </c>
      <c r="CV142" s="31">
        <v>480.41</v>
      </c>
      <c r="CW142" s="31">
        <v>482.13</v>
      </c>
      <c r="CX142" s="31">
        <v>483.86</v>
      </c>
    </row>
    <row r="143" spans="1:102" x14ac:dyDescent="0.25">
      <c r="A143" s="31" t="s">
        <v>672</v>
      </c>
      <c r="B143" s="31">
        <v>908.4</v>
      </c>
      <c r="C143" s="31">
        <v>908.4</v>
      </c>
      <c r="D143" s="31">
        <v>915.04</v>
      </c>
      <c r="E143" s="31">
        <v>921.22</v>
      </c>
      <c r="F143" s="31">
        <v>927.47</v>
      </c>
      <c r="G143" s="31">
        <v>933.7</v>
      </c>
      <c r="H143" s="31">
        <v>939.84</v>
      </c>
      <c r="I143" s="31">
        <v>945.86</v>
      </c>
      <c r="J143" s="31">
        <v>951.74</v>
      </c>
      <c r="K143" s="31">
        <v>957.47</v>
      </c>
      <c r="L143" s="31">
        <v>963.06</v>
      </c>
      <c r="M143" s="31">
        <v>968.55</v>
      </c>
      <c r="N143" s="31">
        <v>973.93</v>
      </c>
      <c r="O143" s="31">
        <v>979.22</v>
      </c>
      <c r="P143" s="31">
        <v>984.4</v>
      </c>
      <c r="Q143" s="31">
        <v>989.48</v>
      </c>
      <c r="R143" s="31">
        <v>994.47</v>
      </c>
      <c r="S143" s="31">
        <v>999.37</v>
      </c>
      <c r="T143" s="31">
        <v>1004.19</v>
      </c>
      <c r="U143" s="31">
        <v>1008.92</v>
      </c>
      <c r="V143" s="31">
        <v>1013.59</v>
      </c>
      <c r="W143" s="31">
        <v>1018.18</v>
      </c>
      <c r="X143" s="31">
        <v>1022.7</v>
      </c>
      <c r="Y143" s="31">
        <v>1027.1600000000001</v>
      </c>
      <c r="Z143" s="31">
        <v>1031.56</v>
      </c>
      <c r="AA143" s="31">
        <v>1035.9100000000001</v>
      </c>
      <c r="AB143" s="31">
        <v>1040.21</v>
      </c>
      <c r="AC143" s="31">
        <v>1044.46</v>
      </c>
      <c r="AD143" s="31">
        <v>1048.67</v>
      </c>
      <c r="AE143" s="31">
        <v>1052.8399999999999</v>
      </c>
      <c r="AF143" s="31">
        <v>1056.97</v>
      </c>
      <c r="AG143" s="31">
        <v>1061.07</v>
      </c>
      <c r="AH143" s="31">
        <v>1065.1300000000001</v>
      </c>
      <c r="AI143" s="31">
        <v>1069.1600000000001</v>
      </c>
      <c r="AJ143" s="31">
        <v>1073.1600000000001</v>
      </c>
      <c r="AK143" s="31">
        <v>1077.1199999999999</v>
      </c>
      <c r="AL143" s="31">
        <v>1081.07</v>
      </c>
      <c r="AM143" s="31">
        <v>1084.98</v>
      </c>
      <c r="AN143" s="31">
        <v>1088.8800000000001</v>
      </c>
      <c r="AO143" s="31">
        <v>1092.75</v>
      </c>
      <c r="AP143" s="31">
        <v>1096.5999999999999</v>
      </c>
      <c r="AQ143" s="31">
        <v>1100.43</v>
      </c>
      <c r="AR143" s="31">
        <v>1104.25</v>
      </c>
      <c r="AS143" s="31">
        <v>1108.05</v>
      </c>
      <c r="AT143" s="31">
        <v>1111.83</v>
      </c>
      <c r="AU143" s="31">
        <v>1115.6099999999999</v>
      </c>
      <c r="AV143" s="31">
        <v>1119.3699999999999</v>
      </c>
      <c r="AW143" s="31">
        <v>1123.1300000000001</v>
      </c>
      <c r="AX143" s="31">
        <v>1126.8699999999999</v>
      </c>
      <c r="AY143" s="31">
        <v>1130.6099999999999</v>
      </c>
      <c r="AZ143" s="31">
        <v>1134.3399999999999</v>
      </c>
      <c r="BA143" s="31">
        <v>1138.06</v>
      </c>
      <c r="BB143" s="31">
        <v>1141.77</v>
      </c>
      <c r="BC143" s="31">
        <v>1145.47</v>
      </c>
      <c r="BD143" s="31">
        <v>1149.17</v>
      </c>
      <c r="BE143" s="31">
        <v>1152.8599999999999</v>
      </c>
      <c r="BF143" s="31">
        <v>1156.54</v>
      </c>
      <c r="BG143" s="31">
        <v>1160.21</v>
      </c>
      <c r="BH143" s="31">
        <v>1163.8800000000001</v>
      </c>
      <c r="BI143" s="31">
        <v>1167.54</v>
      </c>
      <c r="BJ143" s="31">
        <v>1171.2</v>
      </c>
      <c r="BK143" s="31">
        <v>1174.8599999999999</v>
      </c>
      <c r="BL143" s="31">
        <v>1178.53</v>
      </c>
      <c r="BM143" s="31">
        <v>1182.2</v>
      </c>
      <c r="BN143" s="31">
        <v>1185.8800000000001</v>
      </c>
      <c r="BO143" s="31">
        <v>1189.57</v>
      </c>
      <c r="BP143" s="31">
        <v>1193.26</v>
      </c>
      <c r="BQ143" s="31">
        <v>1196.95</v>
      </c>
      <c r="BR143" s="31">
        <v>1200.6500000000001</v>
      </c>
      <c r="BS143" s="31">
        <v>1204.3599999999999</v>
      </c>
      <c r="BT143" s="31">
        <v>1208.07</v>
      </c>
      <c r="BU143" s="31">
        <v>1211.79</v>
      </c>
      <c r="BV143" s="31">
        <v>1215.51</v>
      </c>
      <c r="BW143" s="31">
        <v>1219.24</v>
      </c>
      <c r="BX143" s="31">
        <v>1222.98</v>
      </c>
      <c r="BY143" s="31">
        <v>1226.73</v>
      </c>
      <c r="BZ143" s="31">
        <v>1230.48</v>
      </c>
      <c r="CA143" s="31">
        <v>1234.23</v>
      </c>
      <c r="CB143" s="31">
        <v>1238</v>
      </c>
      <c r="CC143" s="31">
        <v>1241.77</v>
      </c>
      <c r="CD143" s="31">
        <v>1245.55</v>
      </c>
      <c r="CE143" s="31">
        <v>1249.33</v>
      </c>
      <c r="CF143" s="31">
        <v>1253.1199999999999</v>
      </c>
      <c r="CG143" s="31">
        <v>1256.92</v>
      </c>
      <c r="CH143" s="31">
        <v>1260.73</v>
      </c>
      <c r="CI143" s="31">
        <v>1264.54</v>
      </c>
      <c r="CJ143" s="31">
        <v>1268.3599999999999</v>
      </c>
      <c r="CK143" s="31">
        <v>1272.19</v>
      </c>
      <c r="CL143" s="31">
        <v>1276.01</v>
      </c>
      <c r="CM143" s="31">
        <v>1279.8499999999999</v>
      </c>
      <c r="CN143" s="31">
        <v>1283.7</v>
      </c>
      <c r="CO143" s="31">
        <v>1287.55</v>
      </c>
      <c r="CP143" s="31">
        <v>1291.4000000000001</v>
      </c>
      <c r="CQ143" s="31">
        <v>1295.27</v>
      </c>
      <c r="CR143" s="31">
        <v>1299.1400000000001</v>
      </c>
      <c r="CS143" s="31">
        <v>1303.02</v>
      </c>
      <c r="CT143" s="31">
        <v>1306.9100000000001</v>
      </c>
      <c r="CU143" s="31">
        <v>1310.81</v>
      </c>
      <c r="CV143" s="31">
        <v>1314.72</v>
      </c>
      <c r="CW143" s="31">
        <v>1318.64</v>
      </c>
      <c r="CX143" s="31">
        <v>1322.58</v>
      </c>
    </row>
    <row r="144" spans="1:102" x14ac:dyDescent="0.25">
      <c r="A144" s="31" t="s">
        <v>673</v>
      </c>
      <c r="B144" s="31">
        <v>1213.6099999999999</v>
      </c>
      <c r="C144" s="31">
        <v>1213.6099999999999</v>
      </c>
      <c r="D144" s="31">
        <v>1233.72</v>
      </c>
      <c r="E144" s="31">
        <v>1252.51</v>
      </c>
      <c r="F144" s="31">
        <v>1270.82</v>
      </c>
      <c r="G144" s="31">
        <v>1288.6600000000001</v>
      </c>
      <c r="H144" s="31">
        <v>1306.07</v>
      </c>
      <c r="I144" s="31">
        <v>1323.11</v>
      </c>
      <c r="J144" s="31">
        <v>1339.83</v>
      </c>
      <c r="K144" s="31">
        <v>1356.24</v>
      </c>
      <c r="L144" s="31">
        <v>1372.42</v>
      </c>
      <c r="M144" s="31">
        <v>1388.42</v>
      </c>
      <c r="N144" s="31">
        <v>1404.27</v>
      </c>
      <c r="O144" s="31">
        <v>1419.98</v>
      </c>
      <c r="P144" s="31">
        <v>1435.55</v>
      </c>
      <c r="Q144" s="31">
        <v>1450.99</v>
      </c>
      <c r="R144" s="31">
        <v>1466.29</v>
      </c>
      <c r="S144" s="31">
        <v>1481.46</v>
      </c>
      <c r="T144" s="31">
        <v>1496.49</v>
      </c>
      <c r="U144" s="31">
        <v>1511.38</v>
      </c>
      <c r="V144" s="31">
        <v>1526.13</v>
      </c>
      <c r="W144" s="31">
        <v>1540.73</v>
      </c>
      <c r="X144" s="31">
        <v>1555.17</v>
      </c>
      <c r="Y144" s="31">
        <v>1569.46</v>
      </c>
      <c r="Z144" s="31">
        <v>1583.59</v>
      </c>
      <c r="AA144" s="31">
        <v>1597.55</v>
      </c>
      <c r="AB144" s="31">
        <v>1611.34</v>
      </c>
      <c r="AC144" s="31">
        <v>1624.97</v>
      </c>
      <c r="AD144" s="31">
        <v>1638.42</v>
      </c>
      <c r="AE144" s="31">
        <v>1651.69</v>
      </c>
      <c r="AF144" s="31">
        <v>1664.78</v>
      </c>
      <c r="AG144" s="31">
        <v>1677.69</v>
      </c>
      <c r="AH144" s="31">
        <v>1690.42</v>
      </c>
      <c r="AI144" s="31">
        <v>1702.95</v>
      </c>
      <c r="AJ144" s="31">
        <v>1715.3</v>
      </c>
      <c r="AK144" s="31">
        <v>1727.46</v>
      </c>
      <c r="AL144" s="31">
        <v>1739.43</v>
      </c>
      <c r="AM144" s="31">
        <v>1751.21</v>
      </c>
      <c r="AN144" s="31">
        <v>1762.8</v>
      </c>
      <c r="AO144" s="31">
        <v>1774.21</v>
      </c>
      <c r="AP144" s="31">
        <v>1785.43</v>
      </c>
      <c r="AQ144" s="31">
        <v>1796.47</v>
      </c>
      <c r="AR144" s="31">
        <v>1807.34</v>
      </c>
      <c r="AS144" s="31">
        <v>1818.02</v>
      </c>
      <c r="AT144" s="31">
        <v>1828.53</v>
      </c>
      <c r="AU144" s="31">
        <v>1838.88</v>
      </c>
      <c r="AV144" s="31">
        <v>1849.05</v>
      </c>
      <c r="AW144" s="31">
        <v>1859.06</v>
      </c>
      <c r="AX144" s="31">
        <v>1868.91</v>
      </c>
      <c r="AY144" s="31">
        <v>1878.61</v>
      </c>
      <c r="AZ144" s="31">
        <v>1888.14</v>
      </c>
      <c r="BA144" s="31">
        <v>1897.52</v>
      </c>
      <c r="BB144" s="31">
        <v>1906.75</v>
      </c>
      <c r="BC144" s="31">
        <v>1915.83</v>
      </c>
      <c r="BD144" s="31">
        <v>1924.77</v>
      </c>
      <c r="BE144" s="31">
        <v>1933.56</v>
      </c>
      <c r="BF144" s="31">
        <v>1942.21</v>
      </c>
      <c r="BG144" s="31">
        <v>1950.72</v>
      </c>
      <c r="BH144" s="31">
        <v>1959.1</v>
      </c>
      <c r="BI144" s="31">
        <v>1967.35</v>
      </c>
      <c r="BJ144" s="31">
        <v>1975.48</v>
      </c>
      <c r="BK144" s="31">
        <v>1983.5</v>
      </c>
      <c r="BL144" s="31">
        <v>1991.42</v>
      </c>
      <c r="BM144" s="31">
        <v>1999.23</v>
      </c>
      <c r="BN144" s="31">
        <v>2006.95</v>
      </c>
      <c r="BO144" s="31">
        <v>2014.58</v>
      </c>
      <c r="BP144" s="31">
        <v>2022.12</v>
      </c>
      <c r="BQ144" s="31">
        <v>2029.57</v>
      </c>
      <c r="BR144" s="31">
        <v>2036.94</v>
      </c>
      <c r="BS144" s="31">
        <v>2044.23</v>
      </c>
      <c r="BT144" s="31">
        <v>2051.4299999999998</v>
      </c>
      <c r="BU144" s="31">
        <v>2058.5700000000002</v>
      </c>
      <c r="BV144" s="31">
        <v>2065.63</v>
      </c>
      <c r="BW144" s="31">
        <v>2072.62</v>
      </c>
      <c r="BX144" s="31">
        <v>2079.54</v>
      </c>
      <c r="BY144" s="31">
        <v>2086.4</v>
      </c>
      <c r="BZ144" s="31">
        <v>2093.1999999999998</v>
      </c>
      <c r="CA144" s="31">
        <v>2099.94</v>
      </c>
      <c r="CB144" s="31">
        <v>2106.63</v>
      </c>
      <c r="CC144" s="31">
        <v>2113.2600000000002</v>
      </c>
      <c r="CD144" s="31">
        <v>2119.84</v>
      </c>
      <c r="CE144" s="31">
        <v>2126.37</v>
      </c>
      <c r="CF144" s="31">
        <v>2132.86</v>
      </c>
      <c r="CG144" s="31">
        <v>2139.3000000000002</v>
      </c>
      <c r="CH144" s="31">
        <v>2145.71</v>
      </c>
      <c r="CI144" s="31">
        <v>2152.0700000000002</v>
      </c>
      <c r="CJ144" s="31">
        <v>2158.39</v>
      </c>
      <c r="CK144" s="31">
        <v>2164.6799999999998</v>
      </c>
      <c r="CL144" s="31">
        <v>2170.92</v>
      </c>
      <c r="CM144" s="31">
        <v>2177.14</v>
      </c>
      <c r="CN144" s="31">
        <v>2183.33</v>
      </c>
      <c r="CO144" s="31">
        <v>2189.48</v>
      </c>
      <c r="CP144" s="31">
        <v>2195.61</v>
      </c>
      <c r="CQ144" s="31">
        <v>2201.7199999999998</v>
      </c>
      <c r="CR144" s="31">
        <v>2207.81</v>
      </c>
      <c r="CS144" s="31">
        <v>2213.87</v>
      </c>
      <c r="CT144" s="31">
        <v>2219.92</v>
      </c>
      <c r="CU144" s="31">
        <v>2225.96</v>
      </c>
      <c r="CV144" s="31">
        <v>2231.9899999999998</v>
      </c>
      <c r="CW144" s="31">
        <v>2238.0100000000002</v>
      </c>
      <c r="CX144" s="31">
        <v>2244.02</v>
      </c>
    </row>
    <row r="145" spans="1:102" x14ac:dyDescent="0.25">
      <c r="A145" s="31" t="s">
        <v>674</v>
      </c>
      <c r="B145" s="31">
        <v>2722.45</v>
      </c>
      <c r="C145" s="31">
        <v>2722.45</v>
      </c>
      <c r="D145" s="31">
        <v>2829.2</v>
      </c>
      <c r="E145" s="31">
        <v>2932.49</v>
      </c>
      <c r="F145" s="31">
        <v>3034.07</v>
      </c>
      <c r="G145" s="31">
        <v>3133.85</v>
      </c>
      <c r="H145" s="31">
        <v>3231.92</v>
      </c>
      <c r="I145" s="31">
        <v>3328.38</v>
      </c>
      <c r="J145" s="31">
        <v>3423.32</v>
      </c>
      <c r="K145" s="31">
        <v>3516.85</v>
      </c>
      <c r="L145" s="31">
        <v>3609.11</v>
      </c>
      <c r="M145" s="31">
        <v>3700.33</v>
      </c>
      <c r="N145" s="31">
        <v>3790.56</v>
      </c>
      <c r="O145" s="31">
        <v>3879.88</v>
      </c>
      <c r="P145" s="31">
        <v>3968.33</v>
      </c>
      <c r="Q145" s="31">
        <v>4055.96</v>
      </c>
      <c r="R145" s="31">
        <v>4142.79</v>
      </c>
      <c r="S145" s="31">
        <v>4228.87</v>
      </c>
      <c r="T145" s="31">
        <v>4314.1899999999996</v>
      </c>
      <c r="U145" s="31">
        <v>4398.8</v>
      </c>
      <c r="V145" s="31">
        <v>4482.68</v>
      </c>
      <c r="W145" s="31">
        <v>4565.84</v>
      </c>
      <c r="X145" s="31">
        <v>4648.2700000000004</v>
      </c>
      <c r="Y145" s="31">
        <v>4729.9799999999996</v>
      </c>
      <c r="Z145" s="31">
        <v>4810.9799999999996</v>
      </c>
      <c r="AA145" s="31">
        <v>4891.24</v>
      </c>
      <c r="AB145" s="31">
        <v>4970.76</v>
      </c>
      <c r="AC145" s="31">
        <v>5049.54</v>
      </c>
      <c r="AD145" s="31">
        <v>5127.55</v>
      </c>
      <c r="AE145" s="31">
        <v>5204.78</v>
      </c>
      <c r="AF145" s="31">
        <v>5281.22</v>
      </c>
      <c r="AG145" s="31">
        <v>5356.85</v>
      </c>
      <c r="AH145" s="31">
        <v>5431.65</v>
      </c>
      <c r="AI145" s="31">
        <v>5505.62</v>
      </c>
      <c r="AJ145" s="31">
        <v>5578.73</v>
      </c>
      <c r="AK145" s="31">
        <v>5650.96</v>
      </c>
      <c r="AL145" s="31">
        <v>5722.32</v>
      </c>
      <c r="AM145" s="31">
        <v>5792.78</v>
      </c>
      <c r="AN145" s="31">
        <v>5862.35</v>
      </c>
      <c r="AO145" s="31">
        <v>5931.01</v>
      </c>
      <c r="AP145" s="31">
        <v>5998.76</v>
      </c>
      <c r="AQ145" s="31">
        <v>6065.59</v>
      </c>
      <c r="AR145" s="31">
        <v>6131.49</v>
      </c>
      <c r="AS145" s="31">
        <v>6196.47</v>
      </c>
      <c r="AT145" s="31">
        <v>6260.53</v>
      </c>
      <c r="AU145" s="31">
        <v>6323.66</v>
      </c>
      <c r="AV145" s="31">
        <v>6385.85</v>
      </c>
      <c r="AW145" s="31">
        <v>6447.12</v>
      </c>
      <c r="AX145" s="31">
        <v>6507.47</v>
      </c>
      <c r="AY145" s="31">
        <v>6566.89</v>
      </c>
      <c r="AZ145" s="31">
        <v>6625.39</v>
      </c>
      <c r="BA145" s="31">
        <v>6682.95</v>
      </c>
      <c r="BB145" s="31">
        <v>6739.58</v>
      </c>
      <c r="BC145" s="31">
        <v>6795.28</v>
      </c>
      <c r="BD145" s="31">
        <v>6850.06</v>
      </c>
      <c r="BE145" s="31">
        <v>6903.92</v>
      </c>
      <c r="BF145" s="31">
        <v>6956.86</v>
      </c>
      <c r="BG145" s="31">
        <v>7008.9</v>
      </c>
      <c r="BH145" s="31">
        <v>7060.04</v>
      </c>
      <c r="BI145" s="31">
        <v>7110.29</v>
      </c>
      <c r="BJ145" s="31">
        <v>7159.67</v>
      </c>
      <c r="BK145" s="31">
        <v>7208.23</v>
      </c>
      <c r="BL145" s="31">
        <v>7255.99</v>
      </c>
      <c r="BM145" s="31">
        <v>7302.95</v>
      </c>
      <c r="BN145" s="31">
        <v>7349.15</v>
      </c>
      <c r="BO145" s="31">
        <v>7394.57</v>
      </c>
      <c r="BP145" s="31">
        <v>7439.23</v>
      </c>
      <c r="BQ145" s="31">
        <v>7483.15</v>
      </c>
      <c r="BR145" s="31">
        <v>7526.33</v>
      </c>
      <c r="BS145" s="31">
        <v>7568.79</v>
      </c>
      <c r="BT145" s="31">
        <v>7610.55</v>
      </c>
      <c r="BU145" s="31">
        <v>7651.6</v>
      </c>
      <c r="BV145" s="31">
        <v>7691.97</v>
      </c>
      <c r="BW145" s="31">
        <v>7731.67</v>
      </c>
      <c r="BX145" s="31">
        <v>7770.71</v>
      </c>
      <c r="BY145" s="31">
        <v>7809.1</v>
      </c>
      <c r="BZ145" s="31">
        <v>7846.87</v>
      </c>
      <c r="CA145" s="31">
        <v>7884.02</v>
      </c>
      <c r="CB145" s="31">
        <v>7920.57</v>
      </c>
      <c r="CC145" s="31">
        <v>7956.53</v>
      </c>
      <c r="CD145" s="31">
        <v>7991.92</v>
      </c>
      <c r="CE145" s="31">
        <v>8026.74</v>
      </c>
      <c r="CF145" s="31">
        <v>8061.03</v>
      </c>
      <c r="CG145" s="31">
        <v>8094.78</v>
      </c>
      <c r="CH145" s="31">
        <v>8128.01</v>
      </c>
      <c r="CI145" s="31">
        <v>8160.72</v>
      </c>
      <c r="CJ145" s="31">
        <v>8192.93</v>
      </c>
      <c r="CK145" s="31">
        <v>8224.65</v>
      </c>
      <c r="CL145" s="31">
        <v>8255.89</v>
      </c>
      <c r="CM145" s="31">
        <v>8286.67</v>
      </c>
      <c r="CN145" s="31">
        <v>8317.01</v>
      </c>
      <c r="CO145" s="31">
        <v>8346.93</v>
      </c>
      <c r="CP145" s="31">
        <v>8376.42</v>
      </c>
      <c r="CQ145" s="31">
        <v>8405.5</v>
      </c>
      <c r="CR145" s="31">
        <v>8434.2099999999991</v>
      </c>
      <c r="CS145" s="31">
        <v>8462.5300000000007</v>
      </c>
      <c r="CT145" s="31">
        <v>8490.49</v>
      </c>
      <c r="CU145" s="31">
        <v>8518.14</v>
      </c>
      <c r="CV145" s="31">
        <v>8545.4500000000007</v>
      </c>
      <c r="CW145" s="31">
        <v>8572.4599999999991</v>
      </c>
      <c r="CX145" s="31">
        <v>8599.18</v>
      </c>
    </row>
    <row r="146" spans="1:102" x14ac:dyDescent="0.25">
      <c r="A146" s="31" t="s">
        <v>675</v>
      </c>
      <c r="B146" s="31">
        <v>9379.65</v>
      </c>
      <c r="C146" s="31">
        <v>9379.65</v>
      </c>
      <c r="D146" s="31">
        <v>9450.41</v>
      </c>
      <c r="E146" s="31">
        <v>9534.16</v>
      </c>
      <c r="F146" s="31">
        <v>9635.85</v>
      </c>
      <c r="G146" s="31">
        <v>9753.98</v>
      </c>
      <c r="H146" s="31">
        <v>9887.43</v>
      </c>
      <c r="I146" s="31">
        <v>10035.17</v>
      </c>
      <c r="J146" s="31">
        <v>10196.18</v>
      </c>
      <c r="K146" s="31">
        <v>10369.549999999999</v>
      </c>
      <c r="L146" s="31">
        <v>10554.53</v>
      </c>
      <c r="M146" s="31">
        <v>10750.68</v>
      </c>
      <c r="N146" s="31">
        <v>10957.16</v>
      </c>
      <c r="O146" s="31">
        <v>11173.21</v>
      </c>
      <c r="P146" s="31">
        <v>11398.07</v>
      </c>
      <c r="Q146" s="31">
        <v>11631.07</v>
      </c>
      <c r="R146" s="31">
        <v>11871.54</v>
      </c>
      <c r="S146" s="31">
        <v>12118.89</v>
      </c>
      <c r="T146" s="31">
        <v>12372.54</v>
      </c>
      <c r="U146" s="31">
        <v>12631.94</v>
      </c>
      <c r="V146" s="31">
        <v>12896.57</v>
      </c>
      <c r="W146" s="31">
        <v>13165.92</v>
      </c>
      <c r="X146" s="31">
        <v>13439.54</v>
      </c>
      <c r="Y146" s="31">
        <v>13716.99</v>
      </c>
      <c r="Z146" s="31">
        <v>13997.88</v>
      </c>
      <c r="AA146" s="31">
        <v>14281.81</v>
      </c>
      <c r="AB146" s="31">
        <v>14568.41</v>
      </c>
      <c r="AC146" s="31">
        <v>14857.32</v>
      </c>
      <c r="AD146" s="31">
        <v>15148.18</v>
      </c>
      <c r="AE146" s="31">
        <v>15440.67</v>
      </c>
      <c r="AF146" s="31">
        <v>15734.5</v>
      </c>
      <c r="AG146" s="31">
        <v>16029.35</v>
      </c>
      <c r="AH146" s="31">
        <v>16324.92</v>
      </c>
      <c r="AI146" s="31">
        <v>16620.93</v>
      </c>
      <c r="AJ146" s="31">
        <v>16917.099999999999</v>
      </c>
      <c r="AK146" s="31">
        <v>17213.22</v>
      </c>
      <c r="AL146" s="31">
        <v>17509.03</v>
      </c>
      <c r="AM146" s="31">
        <v>17804.32</v>
      </c>
      <c r="AN146" s="31">
        <v>18098.87</v>
      </c>
      <c r="AO146" s="31">
        <v>18392.490000000002</v>
      </c>
      <c r="AP146" s="31">
        <v>18684.990000000002</v>
      </c>
      <c r="AQ146" s="31">
        <v>18976.189999999999</v>
      </c>
      <c r="AR146" s="31">
        <v>19265.91</v>
      </c>
      <c r="AS146" s="31">
        <v>19554.02</v>
      </c>
      <c r="AT146" s="31">
        <v>19840.36</v>
      </c>
      <c r="AU146" s="31">
        <v>20124.79</v>
      </c>
      <c r="AV146" s="31">
        <v>20407.150000000001</v>
      </c>
      <c r="AW146" s="31">
        <v>20687.37</v>
      </c>
      <c r="AX146" s="31">
        <v>20965.29</v>
      </c>
      <c r="AY146" s="31">
        <v>21240.79</v>
      </c>
      <c r="AZ146" s="31">
        <v>21513.77</v>
      </c>
      <c r="BA146" s="31">
        <v>21784.09</v>
      </c>
      <c r="BB146" s="31">
        <v>22051.66</v>
      </c>
      <c r="BC146" s="31">
        <v>22316.42</v>
      </c>
      <c r="BD146" s="31">
        <v>22578.21</v>
      </c>
      <c r="BE146" s="31">
        <v>22837.01</v>
      </c>
      <c r="BF146" s="31">
        <v>23092.73</v>
      </c>
      <c r="BG146" s="31">
        <v>23345.29</v>
      </c>
      <c r="BH146" s="31">
        <v>23594.7</v>
      </c>
      <c r="BI146" s="31">
        <v>23840.85</v>
      </c>
      <c r="BJ146" s="31">
        <v>24083.74</v>
      </c>
      <c r="BK146" s="31">
        <v>24323.46</v>
      </c>
      <c r="BL146" s="31">
        <v>24560.05</v>
      </c>
      <c r="BM146" s="31">
        <v>24793.45</v>
      </c>
      <c r="BN146" s="31">
        <v>25023.68</v>
      </c>
      <c r="BO146" s="31">
        <v>25250.66</v>
      </c>
      <c r="BP146" s="31">
        <v>25474.400000000001</v>
      </c>
      <c r="BQ146" s="31">
        <v>25694.93</v>
      </c>
      <c r="BR146" s="31">
        <v>25912.17</v>
      </c>
      <c r="BS146" s="31">
        <v>26126.21</v>
      </c>
      <c r="BT146" s="31">
        <v>26336.95</v>
      </c>
      <c r="BU146" s="31">
        <v>26544.48</v>
      </c>
      <c r="BV146" s="31">
        <v>26748.77</v>
      </c>
      <c r="BW146" s="31">
        <v>26949.81</v>
      </c>
      <c r="BX146" s="31">
        <v>27147.65</v>
      </c>
      <c r="BY146" s="31">
        <v>27342.3</v>
      </c>
      <c r="BZ146" s="31">
        <v>27533.78</v>
      </c>
      <c r="CA146" s="31">
        <v>27722.13</v>
      </c>
      <c r="CB146" s="31">
        <v>27907.38</v>
      </c>
      <c r="CC146" s="31">
        <v>28089.53</v>
      </c>
      <c r="CD146" s="31">
        <v>28268.61</v>
      </c>
      <c r="CE146" s="31">
        <v>28444.71</v>
      </c>
      <c r="CF146" s="31">
        <v>28617.82</v>
      </c>
      <c r="CG146" s="31">
        <v>28787.99</v>
      </c>
      <c r="CH146" s="31">
        <v>28955.23</v>
      </c>
      <c r="CI146" s="31">
        <v>29119.59</v>
      </c>
      <c r="CJ146" s="31">
        <v>29281.06</v>
      </c>
      <c r="CK146" s="31">
        <v>29439.73</v>
      </c>
      <c r="CL146" s="31">
        <v>29595.61</v>
      </c>
      <c r="CM146" s="31">
        <v>29748.78</v>
      </c>
      <c r="CN146" s="31">
        <v>29899.29</v>
      </c>
      <c r="CO146" s="31">
        <v>30047.18</v>
      </c>
      <c r="CP146" s="31">
        <v>30192.49</v>
      </c>
      <c r="CQ146" s="31">
        <v>30335.279999999999</v>
      </c>
      <c r="CR146" s="31">
        <v>30475.599999999999</v>
      </c>
      <c r="CS146" s="31">
        <v>30613.52</v>
      </c>
      <c r="CT146" s="31">
        <v>30749.119999999999</v>
      </c>
      <c r="CU146" s="31">
        <v>30882.47</v>
      </c>
      <c r="CV146" s="31">
        <v>31013.65</v>
      </c>
      <c r="CW146" s="31">
        <v>31142.71</v>
      </c>
      <c r="CX146" s="31">
        <v>31269.66</v>
      </c>
    </row>
    <row r="147" spans="1:102" x14ac:dyDescent="0.25">
      <c r="A147" s="31" t="s">
        <v>786</v>
      </c>
      <c r="B147" s="31">
        <v>5617.62</v>
      </c>
      <c r="C147" s="31">
        <v>5617.62</v>
      </c>
      <c r="D147" s="31">
        <v>5630.66</v>
      </c>
      <c r="E147" s="31">
        <v>5650.11</v>
      </c>
      <c r="F147" s="31">
        <v>5679.22</v>
      </c>
      <c r="G147" s="31">
        <v>5717.42</v>
      </c>
      <c r="H147" s="31">
        <v>5764.31</v>
      </c>
      <c r="I147" s="31">
        <v>5819.51</v>
      </c>
      <c r="J147" s="31">
        <v>5882.64</v>
      </c>
      <c r="K147" s="31">
        <v>5953.34</v>
      </c>
      <c r="L147" s="31">
        <v>6031.37</v>
      </c>
      <c r="M147" s="31">
        <v>6116.6</v>
      </c>
      <c r="N147" s="31">
        <v>6208.7</v>
      </c>
      <c r="O147" s="31">
        <v>6307.32</v>
      </c>
      <c r="P147" s="31">
        <v>6412.16</v>
      </c>
      <c r="Q147" s="31">
        <v>6522.9</v>
      </c>
      <c r="R147" s="31">
        <v>6639.27</v>
      </c>
      <c r="S147" s="31">
        <v>6760.95</v>
      </c>
      <c r="T147" s="31">
        <v>6887.7</v>
      </c>
      <c r="U147" s="31">
        <v>7019.27</v>
      </c>
      <c r="V147" s="31">
        <v>7155.39</v>
      </c>
      <c r="W147" s="31">
        <v>7295.82</v>
      </c>
      <c r="X147" s="31">
        <v>7440.31</v>
      </c>
      <c r="Y147" s="31">
        <v>7588.68</v>
      </c>
      <c r="Z147" s="31">
        <v>7740.7</v>
      </c>
      <c r="AA147" s="31">
        <v>7896.17</v>
      </c>
      <c r="AB147" s="31">
        <v>8054.91</v>
      </c>
      <c r="AC147" s="31">
        <v>8216.69</v>
      </c>
      <c r="AD147" s="31">
        <v>8381.3799999999992</v>
      </c>
      <c r="AE147" s="31">
        <v>8548.77</v>
      </c>
      <c r="AF147" s="31">
        <v>8718.68</v>
      </c>
      <c r="AG147" s="31">
        <v>8890.9500000000007</v>
      </c>
      <c r="AH147" s="31">
        <v>9065.42</v>
      </c>
      <c r="AI147" s="31">
        <v>9241.9</v>
      </c>
      <c r="AJ147" s="31">
        <v>9420.27</v>
      </c>
      <c r="AK147" s="31">
        <v>9600.33</v>
      </c>
      <c r="AL147" s="31">
        <v>9781.98</v>
      </c>
      <c r="AM147" s="31">
        <v>9965.0300000000007</v>
      </c>
      <c r="AN147" s="31">
        <v>10149.4</v>
      </c>
      <c r="AO147" s="31">
        <v>10334.9</v>
      </c>
      <c r="AP147" s="31">
        <v>10521.42</v>
      </c>
      <c r="AQ147" s="31">
        <v>10708.83</v>
      </c>
      <c r="AR147" s="31">
        <v>10897.01</v>
      </c>
      <c r="AS147" s="31">
        <v>11085.81</v>
      </c>
      <c r="AT147" s="31">
        <v>11275.15</v>
      </c>
      <c r="AU147" s="31">
        <v>11464.88</v>
      </c>
      <c r="AV147" s="31">
        <v>11654.9</v>
      </c>
      <c r="AW147" s="31">
        <v>11845.1</v>
      </c>
      <c r="AX147" s="31">
        <v>12035.36</v>
      </c>
      <c r="AY147" s="31">
        <v>12225.6</v>
      </c>
      <c r="AZ147" s="31">
        <v>12415.65</v>
      </c>
      <c r="BA147" s="31">
        <v>12605.43</v>
      </c>
      <c r="BB147" s="31">
        <v>12794.84</v>
      </c>
      <c r="BC147" s="31">
        <v>12983.75</v>
      </c>
      <c r="BD147" s="31">
        <v>13172.08</v>
      </c>
      <c r="BE147" s="31">
        <v>13359.74</v>
      </c>
      <c r="BF147" s="31">
        <v>13546.61</v>
      </c>
      <c r="BG147" s="31">
        <v>13732.64</v>
      </c>
      <c r="BH147" s="31">
        <v>13917.73</v>
      </c>
      <c r="BI147" s="31">
        <v>14101.81</v>
      </c>
      <c r="BJ147" s="31">
        <v>14284.78</v>
      </c>
      <c r="BK147" s="31">
        <v>14466.7</v>
      </c>
      <c r="BL147" s="31">
        <v>14647.48</v>
      </c>
      <c r="BM147" s="31">
        <v>14827.1</v>
      </c>
      <c r="BN147" s="31">
        <v>15005.45</v>
      </c>
      <c r="BO147" s="31">
        <v>15182.5</v>
      </c>
      <c r="BP147" s="31">
        <v>15358.17</v>
      </c>
      <c r="BQ147" s="31">
        <v>15532.44</v>
      </c>
      <c r="BR147" s="31">
        <v>15705.24</v>
      </c>
      <c r="BS147" s="31">
        <v>15876.5</v>
      </c>
      <c r="BT147" s="31">
        <v>16046.21</v>
      </c>
      <c r="BU147" s="31">
        <v>16214.31</v>
      </c>
      <c r="BV147" s="31">
        <v>16380.77</v>
      </c>
      <c r="BW147" s="31">
        <v>16545.57</v>
      </c>
      <c r="BX147" s="31">
        <v>16708.63</v>
      </c>
      <c r="BY147" s="31">
        <v>16869.97</v>
      </c>
      <c r="BZ147" s="31">
        <v>17029.560000000001</v>
      </c>
      <c r="CA147" s="31">
        <v>17187.349999999999</v>
      </c>
      <c r="CB147" s="31">
        <v>17343.37</v>
      </c>
      <c r="CC147" s="31">
        <v>17497.560000000001</v>
      </c>
      <c r="CD147" s="31">
        <v>17649.919999999998</v>
      </c>
      <c r="CE147" s="31">
        <v>17800.43</v>
      </c>
      <c r="CF147" s="31">
        <v>17949.099999999999</v>
      </c>
      <c r="CG147" s="31">
        <v>18095.91</v>
      </c>
      <c r="CH147" s="31">
        <v>18240.86</v>
      </c>
      <c r="CI147" s="31">
        <v>18383.900000000001</v>
      </c>
      <c r="CJ147" s="31">
        <v>18525.060000000001</v>
      </c>
      <c r="CK147" s="31">
        <v>18664.36</v>
      </c>
      <c r="CL147" s="31">
        <v>18801.759999999998</v>
      </c>
      <c r="CM147" s="31">
        <v>18937.27</v>
      </c>
      <c r="CN147" s="31">
        <v>19070.95</v>
      </c>
      <c r="CO147" s="31">
        <v>19202.77</v>
      </c>
      <c r="CP147" s="31">
        <v>19332.759999999998</v>
      </c>
      <c r="CQ147" s="31">
        <v>19460.95</v>
      </c>
      <c r="CR147" s="31">
        <v>19587.3</v>
      </c>
      <c r="CS147" s="31">
        <v>19711.88</v>
      </c>
      <c r="CT147" s="31">
        <v>19834.68</v>
      </c>
      <c r="CU147" s="31">
        <v>19955.810000000001</v>
      </c>
      <c r="CV147" s="31">
        <v>20075.27</v>
      </c>
      <c r="CW147" s="31">
        <v>20193.07</v>
      </c>
      <c r="CX147" s="31">
        <v>20309.22</v>
      </c>
    </row>
    <row r="148" spans="1:102" x14ac:dyDescent="0.25">
      <c r="A148" s="31" t="s">
        <v>787</v>
      </c>
      <c r="B148" s="31">
        <v>6821.76</v>
      </c>
      <c r="C148" s="31">
        <v>6821.76</v>
      </c>
      <c r="D148" s="31">
        <v>6924.77</v>
      </c>
      <c r="E148" s="31">
        <v>7021.66</v>
      </c>
      <c r="F148" s="31">
        <v>7117.28</v>
      </c>
      <c r="G148" s="31">
        <v>7211.77</v>
      </c>
      <c r="H148" s="31">
        <v>7305.55</v>
      </c>
      <c r="I148" s="31">
        <v>7399.06</v>
      </c>
      <c r="J148" s="31">
        <v>7492.65</v>
      </c>
      <c r="K148" s="31">
        <v>7586.64</v>
      </c>
      <c r="L148" s="31">
        <v>7681.45</v>
      </c>
      <c r="M148" s="31">
        <v>7777.53</v>
      </c>
      <c r="N148" s="31">
        <v>7875.06</v>
      </c>
      <c r="O148" s="31">
        <v>7974.1</v>
      </c>
      <c r="P148" s="31">
        <v>8074.75</v>
      </c>
      <c r="Q148" s="31">
        <v>8177.01</v>
      </c>
      <c r="R148" s="31">
        <v>8280.89</v>
      </c>
      <c r="S148" s="31">
        <v>8386.3799999999992</v>
      </c>
      <c r="T148" s="31">
        <v>8493.4500000000007</v>
      </c>
      <c r="U148" s="31">
        <v>8602.0400000000009</v>
      </c>
      <c r="V148" s="31">
        <v>8712.07</v>
      </c>
      <c r="W148" s="31">
        <v>8823.44</v>
      </c>
      <c r="X148" s="31">
        <v>8936.06</v>
      </c>
      <c r="Y148" s="31">
        <v>9049.83</v>
      </c>
      <c r="Z148" s="31">
        <v>9164.67</v>
      </c>
      <c r="AA148" s="31">
        <v>9280.43</v>
      </c>
      <c r="AB148" s="31">
        <v>9397.01</v>
      </c>
      <c r="AC148" s="31">
        <v>9514.26</v>
      </c>
      <c r="AD148" s="31">
        <v>9632.08</v>
      </c>
      <c r="AE148" s="31">
        <v>9750.2900000000009</v>
      </c>
      <c r="AF148" s="31">
        <v>9868.7999999999993</v>
      </c>
      <c r="AG148" s="31">
        <v>9987.4599999999991</v>
      </c>
      <c r="AH148" s="31">
        <v>10106.11</v>
      </c>
      <c r="AI148" s="31">
        <v>10224.629999999999</v>
      </c>
      <c r="AJ148" s="31">
        <v>10342.89</v>
      </c>
      <c r="AK148" s="31">
        <v>10460.76</v>
      </c>
      <c r="AL148" s="31">
        <v>10578.12</v>
      </c>
      <c r="AM148" s="31">
        <v>10694.85</v>
      </c>
      <c r="AN148" s="31">
        <v>10810.87</v>
      </c>
      <c r="AO148" s="31">
        <v>10926.03</v>
      </c>
      <c r="AP148" s="31">
        <v>11040.24</v>
      </c>
      <c r="AQ148" s="31">
        <v>11153.42</v>
      </c>
      <c r="AR148" s="31">
        <v>11265.47</v>
      </c>
      <c r="AS148" s="31">
        <v>11376.3</v>
      </c>
      <c r="AT148" s="31">
        <v>11485.83</v>
      </c>
      <c r="AU148" s="31">
        <v>11594</v>
      </c>
      <c r="AV148" s="31">
        <v>11700.74</v>
      </c>
      <c r="AW148" s="31">
        <v>11805.95</v>
      </c>
      <c r="AX148" s="31">
        <v>11909.6</v>
      </c>
      <c r="AY148" s="31">
        <v>12011.66</v>
      </c>
      <c r="AZ148" s="31">
        <v>12112.01</v>
      </c>
      <c r="BA148" s="31">
        <v>12210.63</v>
      </c>
      <c r="BB148" s="31">
        <v>12307.46</v>
      </c>
      <c r="BC148" s="31">
        <v>12402.46</v>
      </c>
      <c r="BD148" s="31">
        <v>12495.6</v>
      </c>
      <c r="BE148" s="31">
        <v>12586.84</v>
      </c>
      <c r="BF148" s="31">
        <v>12676.18</v>
      </c>
      <c r="BG148" s="31">
        <v>12763.6</v>
      </c>
      <c r="BH148" s="31">
        <v>12849.08</v>
      </c>
      <c r="BI148" s="31">
        <v>12932.61</v>
      </c>
      <c r="BJ148" s="31">
        <v>13014.18</v>
      </c>
      <c r="BK148" s="31">
        <v>13093.91</v>
      </c>
      <c r="BL148" s="31">
        <v>13171.77</v>
      </c>
      <c r="BM148" s="31">
        <v>13247.82</v>
      </c>
      <c r="BN148" s="31">
        <v>13322.04</v>
      </c>
      <c r="BO148" s="31">
        <v>13394.43</v>
      </c>
      <c r="BP148" s="31">
        <v>13465.02</v>
      </c>
      <c r="BQ148" s="31">
        <v>13533.83</v>
      </c>
      <c r="BR148" s="31">
        <v>13600.86</v>
      </c>
      <c r="BS148" s="31">
        <v>13666.14</v>
      </c>
      <c r="BT148" s="31">
        <v>13729.71</v>
      </c>
      <c r="BU148" s="31">
        <v>13791.57</v>
      </c>
      <c r="BV148" s="31">
        <v>13851.75</v>
      </c>
      <c r="BW148" s="31">
        <v>13910.32</v>
      </c>
      <c r="BX148" s="31">
        <v>13967.25</v>
      </c>
      <c r="BY148" s="31">
        <v>14022.61</v>
      </c>
      <c r="BZ148" s="31">
        <v>14076.42</v>
      </c>
      <c r="CA148" s="31">
        <v>14128.72</v>
      </c>
      <c r="CB148" s="31">
        <v>14179.55</v>
      </c>
      <c r="CC148" s="31">
        <v>14228.94</v>
      </c>
      <c r="CD148" s="31">
        <v>14276.93</v>
      </c>
      <c r="CE148" s="31">
        <v>14323.54</v>
      </c>
      <c r="CF148" s="31">
        <v>14368.82</v>
      </c>
      <c r="CG148" s="31">
        <v>14412.83</v>
      </c>
      <c r="CH148" s="31">
        <v>14455.55</v>
      </c>
      <c r="CI148" s="31">
        <v>14497.05</v>
      </c>
      <c r="CJ148" s="31">
        <v>14537.36</v>
      </c>
      <c r="CK148" s="31">
        <v>14576.49</v>
      </c>
      <c r="CL148" s="31">
        <v>14614.5</v>
      </c>
      <c r="CM148" s="31">
        <v>14651.45</v>
      </c>
      <c r="CN148" s="31">
        <v>14687.34</v>
      </c>
      <c r="CO148" s="31">
        <v>14722.24</v>
      </c>
      <c r="CP148" s="31">
        <v>14756.16</v>
      </c>
      <c r="CQ148" s="31">
        <v>14789.16</v>
      </c>
      <c r="CR148" s="31">
        <v>14821.28</v>
      </c>
      <c r="CS148" s="31">
        <v>14852.53</v>
      </c>
      <c r="CT148" s="31">
        <v>14882.98</v>
      </c>
      <c r="CU148" s="31">
        <v>14912.7</v>
      </c>
      <c r="CV148" s="31">
        <v>14941.69</v>
      </c>
      <c r="CW148" s="31">
        <v>14970.01</v>
      </c>
      <c r="CX148" s="31">
        <v>14997.69</v>
      </c>
    </row>
    <row r="149" spans="1:102" x14ac:dyDescent="0.25">
      <c r="A149" s="31" t="s">
        <v>788</v>
      </c>
      <c r="B149" s="31">
        <v>647.82000000000005</v>
      </c>
      <c r="C149" s="31">
        <v>647.82000000000005</v>
      </c>
      <c r="D149" s="31">
        <v>643.48</v>
      </c>
      <c r="E149" s="31">
        <v>640.57000000000005</v>
      </c>
      <c r="F149" s="31">
        <v>639.45000000000005</v>
      </c>
      <c r="G149" s="31">
        <v>639.95000000000005</v>
      </c>
      <c r="H149" s="31">
        <v>641.94000000000005</v>
      </c>
      <c r="I149" s="31">
        <v>645.26</v>
      </c>
      <c r="J149" s="31">
        <v>649.78</v>
      </c>
      <c r="K149" s="31">
        <v>655.34</v>
      </c>
      <c r="L149" s="31">
        <v>661.84</v>
      </c>
      <c r="M149" s="31">
        <v>669.18</v>
      </c>
      <c r="N149" s="31">
        <v>677.24</v>
      </c>
      <c r="O149" s="31">
        <v>685.94</v>
      </c>
      <c r="P149" s="31">
        <v>695.19</v>
      </c>
      <c r="Q149" s="31">
        <v>704.91</v>
      </c>
      <c r="R149" s="31">
        <v>715.05</v>
      </c>
      <c r="S149" s="31">
        <v>725.54</v>
      </c>
      <c r="T149" s="31">
        <v>736.34</v>
      </c>
      <c r="U149" s="31">
        <v>747.41</v>
      </c>
      <c r="V149" s="31">
        <v>758.73</v>
      </c>
      <c r="W149" s="31">
        <v>770.25</v>
      </c>
      <c r="X149" s="31">
        <v>781.97</v>
      </c>
      <c r="Y149" s="31">
        <v>793.85</v>
      </c>
      <c r="Z149" s="31">
        <v>805.88</v>
      </c>
      <c r="AA149" s="31">
        <v>818.06</v>
      </c>
      <c r="AB149" s="31">
        <v>830.37</v>
      </c>
      <c r="AC149" s="31">
        <v>842.8</v>
      </c>
      <c r="AD149" s="31">
        <v>855.34</v>
      </c>
      <c r="AE149" s="31">
        <v>867.99</v>
      </c>
      <c r="AF149" s="31">
        <v>880.74</v>
      </c>
      <c r="AG149" s="31">
        <v>893.57</v>
      </c>
      <c r="AH149" s="31">
        <v>906.5</v>
      </c>
      <c r="AI149" s="31">
        <v>919.5</v>
      </c>
      <c r="AJ149" s="31">
        <v>932.58</v>
      </c>
      <c r="AK149" s="31">
        <v>945.73</v>
      </c>
      <c r="AL149" s="31">
        <v>958.93</v>
      </c>
      <c r="AM149" s="31">
        <v>972.2</v>
      </c>
      <c r="AN149" s="31">
        <v>985.51</v>
      </c>
      <c r="AO149" s="31">
        <v>998.86</v>
      </c>
      <c r="AP149" s="31">
        <v>1012.26</v>
      </c>
      <c r="AQ149" s="31">
        <v>1025.68</v>
      </c>
      <c r="AR149" s="31">
        <v>1039.1300000000001</v>
      </c>
      <c r="AS149" s="31">
        <v>1052.5899999999999</v>
      </c>
      <c r="AT149" s="31">
        <v>1066.06</v>
      </c>
      <c r="AU149" s="31">
        <v>1079.54</v>
      </c>
      <c r="AV149" s="31">
        <v>1093.02</v>
      </c>
      <c r="AW149" s="31">
        <v>1106.48</v>
      </c>
      <c r="AX149" s="31">
        <v>1119.93</v>
      </c>
      <c r="AY149" s="31">
        <v>1133.3599999999999</v>
      </c>
      <c r="AZ149" s="31">
        <v>1146.75</v>
      </c>
      <c r="BA149" s="31">
        <v>1160.1099999999999</v>
      </c>
      <c r="BB149" s="31">
        <v>1173.4100000000001</v>
      </c>
      <c r="BC149" s="31">
        <v>1186.67</v>
      </c>
      <c r="BD149" s="31">
        <v>1199.8599999999999</v>
      </c>
      <c r="BE149" s="31">
        <v>1212.99</v>
      </c>
      <c r="BF149" s="31">
        <v>1226.05</v>
      </c>
      <c r="BG149" s="31">
        <v>1239.03</v>
      </c>
      <c r="BH149" s="31">
        <v>1251.93</v>
      </c>
      <c r="BI149" s="31">
        <v>1264.74</v>
      </c>
      <c r="BJ149" s="31">
        <v>1277.47</v>
      </c>
      <c r="BK149" s="31">
        <v>1290.0999999999999</v>
      </c>
      <c r="BL149" s="31">
        <v>1302.6400000000001</v>
      </c>
      <c r="BM149" s="31">
        <v>1315.09</v>
      </c>
      <c r="BN149" s="31">
        <v>1327.44</v>
      </c>
      <c r="BO149" s="31">
        <v>1339.69</v>
      </c>
      <c r="BP149" s="31">
        <v>1351.84</v>
      </c>
      <c r="BQ149" s="31">
        <v>1363.88</v>
      </c>
      <c r="BR149" s="31">
        <v>1375.8</v>
      </c>
      <c r="BS149" s="31">
        <v>1387.62</v>
      </c>
      <c r="BT149" s="31">
        <v>1399.32</v>
      </c>
      <c r="BU149" s="31">
        <v>1410.91</v>
      </c>
      <c r="BV149" s="31">
        <v>1422.38</v>
      </c>
      <c r="BW149" s="31">
        <v>1433.73</v>
      </c>
      <c r="BX149" s="31">
        <v>1444.96</v>
      </c>
      <c r="BY149" s="31">
        <v>1456.06</v>
      </c>
      <c r="BZ149" s="31">
        <v>1467.05</v>
      </c>
      <c r="CA149" s="31">
        <v>1477.92</v>
      </c>
      <c r="CB149" s="31">
        <v>1488.66</v>
      </c>
      <c r="CC149" s="31">
        <v>1499.28</v>
      </c>
      <c r="CD149" s="31">
        <v>1509.78</v>
      </c>
      <c r="CE149" s="31">
        <v>1520.16</v>
      </c>
      <c r="CF149" s="31">
        <v>1530.41</v>
      </c>
      <c r="CG149" s="31">
        <v>1540.55</v>
      </c>
      <c r="CH149" s="31">
        <v>1550.56</v>
      </c>
      <c r="CI149" s="31">
        <v>1560.46</v>
      </c>
      <c r="CJ149" s="31">
        <v>1570.23</v>
      </c>
      <c r="CK149" s="31">
        <v>1579.89</v>
      </c>
      <c r="CL149" s="31">
        <v>1589.42</v>
      </c>
      <c r="CM149" s="31">
        <v>1598.84</v>
      </c>
      <c r="CN149" s="31">
        <v>1608.15</v>
      </c>
      <c r="CO149" s="31">
        <v>1617.34</v>
      </c>
      <c r="CP149" s="31">
        <v>1626.42</v>
      </c>
      <c r="CQ149" s="31">
        <v>1635.39</v>
      </c>
      <c r="CR149" s="31">
        <v>1644.25</v>
      </c>
      <c r="CS149" s="31">
        <v>1653</v>
      </c>
      <c r="CT149" s="31">
        <v>1661.66</v>
      </c>
      <c r="CU149" s="31">
        <v>1670.21</v>
      </c>
      <c r="CV149" s="31">
        <v>1678.67</v>
      </c>
      <c r="CW149" s="31">
        <v>1687.03</v>
      </c>
      <c r="CX149" s="31">
        <v>1695.3</v>
      </c>
    </row>
    <row r="150" spans="1:102" x14ac:dyDescent="0.25">
      <c r="A150" s="31" t="s">
        <v>789</v>
      </c>
      <c r="B150" s="31">
        <v>1556.56</v>
      </c>
      <c r="C150" s="31">
        <v>1556.56</v>
      </c>
      <c r="D150" s="31">
        <v>1659.68</v>
      </c>
      <c r="E150" s="31">
        <v>1767.47</v>
      </c>
      <c r="F150" s="31">
        <v>1879.97</v>
      </c>
      <c r="G150" s="31">
        <v>1996.22</v>
      </c>
      <c r="H150" s="31">
        <v>2115.41</v>
      </c>
      <c r="I150" s="31">
        <v>2236.84</v>
      </c>
      <c r="J150" s="31">
        <v>2359.87</v>
      </c>
      <c r="K150" s="31">
        <v>2483.94</v>
      </c>
      <c r="L150" s="31">
        <v>2608.59</v>
      </c>
      <c r="M150" s="31">
        <v>2733.49</v>
      </c>
      <c r="N150" s="31">
        <v>2858.25</v>
      </c>
      <c r="O150" s="31">
        <v>2982.53</v>
      </c>
      <c r="P150" s="31">
        <v>3106.02</v>
      </c>
      <c r="Q150" s="31">
        <v>3228.46</v>
      </c>
      <c r="R150" s="31">
        <v>3349.6</v>
      </c>
      <c r="S150" s="31">
        <v>3469.24</v>
      </c>
      <c r="T150" s="31">
        <v>3587.19</v>
      </c>
      <c r="U150" s="31">
        <v>3703.29</v>
      </c>
      <c r="V150" s="31">
        <v>3817.39</v>
      </c>
      <c r="W150" s="31">
        <v>3929.37</v>
      </c>
      <c r="X150" s="31">
        <v>4039.11</v>
      </c>
      <c r="Y150" s="31">
        <v>4146.53</v>
      </c>
      <c r="Z150" s="31">
        <v>4251.5600000000004</v>
      </c>
      <c r="AA150" s="31">
        <v>4354.12</v>
      </c>
      <c r="AB150" s="31">
        <v>4454.18</v>
      </c>
      <c r="AC150" s="31">
        <v>4551.68</v>
      </c>
      <c r="AD150" s="31">
        <v>4646.6000000000004</v>
      </c>
      <c r="AE150" s="31">
        <v>4738.92</v>
      </c>
      <c r="AF150" s="31">
        <v>4828.62</v>
      </c>
      <c r="AG150" s="31">
        <v>4915.71</v>
      </c>
      <c r="AH150" s="31">
        <v>5000.17</v>
      </c>
      <c r="AI150" s="31">
        <v>5082.03</v>
      </c>
      <c r="AJ150" s="31">
        <v>5161.3</v>
      </c>
      <c r="AK150" s="31">
        <v>5237.99</v>
      </c>
      <c r="AL150" s="31">
        <v>5312.16</v>
      </c>
      <c r="AM150" s="31">
        <v>5383.81</v>
      </c>
      <c r="AN150" s="31">
        <v>5453.02</v>
      </c>
      <c r="AO150" s="31">
        <v>5519.81</v>
      </c>
      <c r="AP150" s="31">
        <v>5584.23</v>
      </c>
      <c r="AQ150" s="31">
        <v>5646.35</v>
      </c>
      <c r="AR150" s="31">
        <v>5706.21</v>
      </c>
      <c r="AS150" s="31">
        <v>5763.87</v>
      </c>
      <c r="AT150" s="31">
        <v>5819.39</v>
      </c>
      <c r="AU150" s="31">
        <v>5872.85</v>
      </c>
      <c r="AV150" s="31">
        <v>5924.29</v>
      </c>
      <c r="AW150" s="31">
        <v>5973.78</v>
      </c>
      <c r="AX150" s="31">
        <v>6021.4</v>
      </c>
      <c r="AY150" s="31">
        <v>6067.19</v>
      </c>
      <c r="AZ150" s="31">
        <v>6111.23</v>
      </c>
      <c r="BA150" s="31">
        <v>6153.55</v>
      </c>
      <c r="BB150" s="31">
        <v>6194.23</v>
      </c>
      <c r="BC150" s="31">
        <v>6233.34</v>
      </c>
      <c r="BD150" s="31">
        <v>6270.92</v>
      </c>
      <c r="BE150" s="31">
        <v>6307.05</v>
      </c>
      <c r="BF150" s="31">
        <v>6341.78</v>
      </c>
      <c r="BG150" s="31">
        <v>6375.16</v>
      </c>
      <c r="BH150" s="31">
        <v>6407.27</v>
      </c>
      <c r="BI150" s="31">
        <v>6438.15</v>
      </c>
      <c r="BJ150" s="31">
        <v>6467.88</v>
      </c>
      <c r="BK150" s="31">
        <v>6496.55</v>
      </c>
      <c r="BL150" s="31">
        <v>6524.2</v>
      </c>
      <c r="BM150" s="31">
        <v>6550.9</v>
      </c>
      <c r="BN150" s="31">
        <v>6576.71</v>
      </c>
      <c r="BO150" s="31">
        <v>6601.66</v>
      </c>
      <c r="BP150" s="31">
        <v>6625.8</v>
      </c>
      <c r="BQ150" s="31">
        <v>6649.19</v>
      </c>
      <c r="BR150" s="31">
        <v>6671.84</v>
      </c>
      <c r="BS150" s="31">
        <v>6693.82</v>
      </c>
      <c r="BT150" s="31">
        <v>6715.16</v>
      </c>
      <c r="BU150" s="31">
        <v>6735.9</v>
      </c>
      <c r="BV150" s="31">
        <v>6756.07</v>
      </c>
      <c r="BW150" s="31">
        <v>6775.71</v>
      </c>
      <c r="BX150" s="31">
        <v>6794.86</v>
      </c>
      <c r="BY150" s="31">
        <v>6813.54</v>
      </c>
      <c r="BZ150" s="31">
        <v>6831.79</v>
      </c>
      <c r="CA150" s="31">
        <v>6849.65</v>
      </c>
      <c r="CB150" s="31">
        <v>6867.14</v>
      </c>
      <c r="CC150" s="31">
        <v>6884.28</v>
      </c>
      <c r="CD150" s="31">
        <v>6901.1</v>
      </c>
      <c r="CE150" s="31">
        <v>6917.62</v>
      </c>
      <c r="CF150" s="31">
        <v>6933.88</v>
      </c>
      <c r="CG150" s="31">
        <v>6949.89</v>
      </c>
      <c r="CH150" s="31">
        <v>6965.68</v>
      </c>
      <c r="CI150" s="31">
        <v>6981.24</v>
      </c>
      <c r="CJ150" s="31">
        <v>6996.6</v>
      </c>
      <c r="CK150" s="31">
        <v>7011.78</v>
      </c>
      <c r="CL150" s="31">
        <v>7026.81</v>
      </c>
      <c r="CM150" s="31">
        <v>7041.69</v>
      </c>
      <c r="CN150" s="31">
        <v>7056.45</v>
      </c>
      <c r="CO150" s="31">
        <v>7071.09</v>
      </c>
      <c r="CP150" s="31">
        <v>7085.64</v>
      </c>
      <c r="CQ150" s="31">
        <v>7100.09</v>
      </c>
      <c r="CR150" s="31">
        <v>7114.48</v>
      </c>
      <c r="CS150" s="31">
        <v>7128.81</v>
      </c>
      <c r="CT150" s="31">
        <v>7143.09</v>
      </c>
      <c r="CU150" s="31">
        <v>7157.37</v>
      </c>
      <c r="CV150" s="31">
        <v>7171.62</v>
      </c>
      <c r="CW150" s="31">
        <v>7185.87</v>
      </c>
      <c r="CX150" s="31">
        <v>7200.12</v>
      </c>
    </row>
    <row r="151" spans="1:102" x14ac:dyDescent="0.25">
      <c r="A151" s="31" t="s">
        <v>1327</v>
      </c>
      <c r="B151" s="31">
        <v>321.89</v>
      </c>
      <c r="C151" s="31">
        <v>321.89</v>
      </c>
      <c r="D151" s="31">
        <v>324.89999999999998</v>
      </c>
      <c r="E151" s="31">
        <v>328.44</v>
      </c>
      <c r="F151" s="31">
        <v>332.69</v>
      </c>
      <c r="G151" s="31">
        <v>337.62</v>
      </c>
      <c r="H151" s="31">
        <v>343.2</v>
      </c>
      <c r="I151" s="31">
        <v>349.39</v>
      </c>
      <c r="J151" s="31">
        <v>356.18</v>
      </c>
      <c r="K151" s="31">
        <v>363.52</v>
      </c>
      <c r="L151" s="31">
        <v>371.41</v>
      </c>
      <c r="M151" s="31">
        <v>379.83</v>
      </c>
      <c r="N151" s="31">
        <v>388.75</v>
      </c>
      <c r="O151" s="31">
        <v>398.14</v>
      </c>
      <c r="P151" s="31">
        <v>408</v>
      </c>
      <c r="Q151" s="31">
        <v>418.28</v>
      </c>
      <c r="R151" s="31">
        <v>428.98</v>
      </c>
      <c r="S151" s="31">
        <v>440.06</v>
      </c>
      <c r="T151" s="31">
        <v>451.52</v>
      </c>
      <c r="U151" s="31">
        <v>463.34</v>
      </c>
      <c r="V151" s="31">
        <v>475.49</v>
      </c>
      <c r="W151" s="31">
        <v>487.96</v>
      </c>
      <c r="X151" s="31">
        <v>500.74</v>
      </c>
      <c r="Y151" s="31">
        <v>513.79999999999995</v>
      </c>
      <c r="Z151" s="31">
        <v>527.15</v>
      </c>
      <c r="AA151" s="31">
        <v>540.76</v>
      </c>
      <c r="AB151" s="31">
        <v>554.63</v>
      </c>
      <c r="AC151" s="31">
        <v>568.75</v>
      </c>
      <c r="AD151" s="31">
        <v>583.09</v>
      </c>
      <c r="AE151" s="31">
        <v>597.66999999999996</v>
      </c>
      <c r="AF151" s="31">
        <v>612.46</v>
      </c>
      <c r="AG151" s="31">
        <v>627.45000000000005</v>
      </c>
      <c r="AH151" s="31">
        <v>642.65</v>
      </c>
      <c r="AI151" s="31">
        <v>658.04</v>
      </c>
      <c r="AJ151" s="31">
        <v>673.63</v>
      </c>
      <c r="AK151" s="31">
        <v>689.39</v>
      </c>
      <c r="AL151" s="31">
        <v>705.33</v>
      </c>
      <c r="AM151" s="31">
        <v>721.44</v>
      </c>
      <c r="AN151" s="31">
        <v>737.72</v>
      </c>
      <c r="AO151" s="31">
        <v>754.17</v>
      </c>
      <c r="AP151" s="31">
        <v>770.78</v>
      </c>
      <c r="AQ151" s="31">
        <v>787.55</v>
      </c>
      <c r="AR151" s="31">
        <v>804.47</v>
      </c>
      <c r="AS151" s="31">
        <v>821.55</v>
      </c>
      <c r="AT151" s="31">
        <v>838.78</v>
      </c>
      <c r="AU151" s="31">
        <v>856.16</v>
      </c>
      <c r="AV151" s="31">
        <v>873.69</v>
      </c>
      <c r="AW151" s="31">
        <v>891.37</v>
      </c>
      <c r="AX151" s="31">
        <v>909.2</v>
      </c>
      <c r="AY151" s="31">
        <v>927.17</v>
      </c>
      <c r="AZ151" s="31">
        <v>945.29</v>
      </c>
      <c r="BA151" s="31">
        <v>963.56</v>
      </c>
      <c r="BB151" s="31">
        <v>981.97</v>
      </c>
      <c r="BC151" s="31">
        <v>1000.52</v>
      </c>
      <c r="BD151" s="31">
        <v>1019.22</v>
      </c>
      <c r="BE151" s="31">
        <v>1038.06</v>
      </c>
      <c r="BF151" s="31">
        <v>1057.05</v>
      </c>
      <c r="BG151" s="31">
        <v>1076.18</v>
      </c>
      <c r="BH151" s="31">
        <v>1095.45</v>
      </c>
      <c r="BI151" s="31">
        <v>1114.8699999999999</v>
      </c>
      <c r="BJ151" s="31">
        <v>1134.43</v>
      </c>
      <c r="BK151" s="31">
        <v>1154.1500000000001</v>
      </c>
      <c r="BL151" s="31">
        <v>1174.02</v>
      </c>
      <c r="BM151" s="31">
        <v>1194.04</v>
      </c>
      <c r="BN151" s="31">
        <v>1214.22</v>
      </c>
      <c r="BO151" s="31">
        <v>1234.56</v>
      </c>
      <c r="BP151" s="31">
        <v>1255.06</v>
      </c>
      <c r="BQ151" s="31">
        <v>1275.71</v>
      </c>
      <c r="BR151" s="31">
        <v>1296.51</v>
      </c>
      <c r="BS151" s="31">
        <v>1317.48</v>
      </c>
      <c r="BT151" s="31">
        <v>1338.6</v>
      </c>
      <c r="BU151" s="31">
        <v>1359.88</v>
      </c>
      <c r="BV151" s="31">
        <v>1381.32</v>
      </c>
      <c r="BW151" s="31">
        <v>1402.91</v>
      </c>
      <c r="BX151" s="31">
        <v>1424.67</v>
      </c>
      <c r="BY151" s="31">
        <v>1446.58</v>
      </c>
      <c r="BZ151" s="31">
        <v>1468.64</v>
      </c>
      <c r="CA151" s="31">
        <v>1490.87</v>
      </c>
      <c r="CB151" s="31">
        <v>1513.25</v>
      </c>
      <c r="CC151" s="31">
        <v>1535.78</v>
      </c>
      <c r="CD151" s="31">
        <v>1558.47</v>
      </c>
      <c r="CE151" s="31">
        <v>1581.32</v>
      </c>
      <c r="CF151" s="31">
        <v>1604.32</v>
      </c>
      <c r="CG151" s="31">
        <v>1627.48</v>
      </c>
      <c r="CH151" s="31">
        <v>1650.79</v>
      </c>
      <c r="CI151" s="31">
        <v>1674.24</v>
      </c>
      <c r="CJ151" s="31">
        <v>1697.85</v>
      </c>
      <c r="CK151" s="31">
        <v>1721.6</v>
      </c>
      <c r="CL151" s="31">
        <v>1745.5</v>
      </c>
      <c r="CM151" s="31">
        <v>1769.55</v>
      </c>
      <c r="CN151" s="31">
        <v>1793.74</v>
      </c>
      <c r="CO151" s="31">
        <v>1818.08</v>
      </c>
      <c r="CP151" s="31">
        <v>1842.55</v>
      </c>
      <c r="CQ151" s="31">
        <v>1867.17</v>
      </c>
      <c r="CR151" s="31">
        <v>1891.92</v>
      </c>
      <c r="CS151" s="31">
        <v>1916.81</v>
      </c>
      <c r="CT151" s="31">
        <v>1941.84</v>
      </c>
      <c r="CU151" s="31">
        <v>1967</v>
      </c>
      <c r="CV151" s="31">
        <v>1992.3</v>
      </c>
      <c r="CW151" s="31">
        <v>2017.72</v>
      </c>
      <c r="CX151" s="31">
        <v>2043.28</v>
      </c>
    </row>
    <row r="152" spans="1:102" x14ac:dyDescent="0.25">
      <c r="A152" s="31" t="s">
        <v>1329</v>
      </c>
      <c r="B152" s="31">
        <v>69.81</v>
      </c>
      <c r="C152" s="31">
        <v>69.81</v>
      </c>
      <c r="D152" s="31">
        <v>74.03</v>
      </c>
      <c r="E152" s="31">
        <v>78.430000000000007</v>
      </c>
      <c r="F152" s="31">
        <v>83.08</v>
      </c>
      <c r="G152" s="31">
        <v>88.02</v>
      </c>
      <c r="H152" s="31">
        <v>93.3</v>
      </c>
      <c r="I152" s="31">
        <v>98.94</v>
      </c>
      <c r="J152" s="31">
        <v>104.99</v>
      </c>
      <c r="K152" s="31">
        <v>111.48</v>
      </c>
      <c r="L152" s="31">
        <v>118.45</v>
      </c>
      <c r="M152" s="31">
        <v>125.93</v>
      </c>
      <c r="N152" s="31">
        <v>133.94999999999999</v>
      </c>
      <c r="O152" s="31">
        <v>142.54</v>
      </c>
      <c r="P152" s="31">
        <v>151.72</v>
      </c>
      <c r="Q152" s="31">
        <v>161.52000000000001</v>
      </c>
      <c r="R152" s="31">
        <v>171.96</v>
      </c>
      <c r="S152" s="31">
        <v>183.04</v>
      </c>
      <c r="T152" s="31">
        <v>194.79</v>
      </c>
      <c r="U152" s="31">
        <v>207.2</v>
      </c>
      <c r="V152" s="31">
        <v>220.3</v>
      </c>
      <c r="W152" s="31">
        <v>234.09</v>
      </c>
      <c r="X152" s="31">
        <v>248.56</v>
      </c>
      <c r="Y152" s="31">
        <v>263.72000000000003</v>
      </c>
      <c r="Z152" s="31">
        <v>279.56</v>
      </c>
      <c r="AA152" s="31">
        <v>296.07</v>
      </c>
      <c r="AB152" s="31">
        <v>313.26</v>
      </c>
      <c r="AC152" s="31">
        <v>331.1</v>
      </c>
      <c r="AD152" s="31">
        <v>349.58</v>
      </c>
      <c r="AE152" s="31">
        <v>368.7</v>
      </c>
      <c r="AF152" s="31">
        <v>388.43</v>
      </c>
      <c r="AG152" s="31">
        <v>408.76</v>
      </c>
      <c r="AH152" s="31">
        <v>429.66</v>
      </c>
      <c r="AI152" s="31">
        <v>451.11</v>
      </c>
      <c r="AJ152" s="31">
        <v>473.1</v>
      </c>
      <c r="AK152" s="31">
        <v>495.59</v>
      </c>
      <c r="AL152" s="31">
        <v>518.55999999999995</v>
      </c>
      <c r="AM152" s="31">
        <v>541.99</v>
      </c>
      <c r="AN152" s="31">
        <v>565.85</v>
      </c>
      <c r="AO152" s="31">
        <v>590.1</v>
      </c>
      <c r="AP152" s="31">
        <v>614.72</v>
      </c>
      <c r="AQ152" s="31">
        <v>639.69000000000005</v>
      </c>
      <c r="AR152" s="31">
        <v>664.97</v>
      </c>
      <c r="AS152" s="31">
        <v>690.53</v>
      </c>
      <c r="AT152" s="31">
        <v>716.34</v>
      </c>
      <c r="AU152" s="31">
        <v>742.37</v>
      </c>
      <c r="AV152" s="31">
        <v>768.59</v>
      </c>
      <c r="AW152" s="31">
        <v>794.97</v>
      </c>
      <c r="AX152" s="31">
        <v>821.47</v>
      </c>
      <c r="AY152" s="31">
        <v>848.08</v>
      </c>
      <c r="AZ152" s="31">
        <v>874.76</v>
      </c>
      <c r="BA152" s="31">
        <v>901.47</v>
      </c>
      <c r="BB152" s="31">
        <v>928.19</v>
      </c>
      <c r="BC152" s="31">
        <v>954.88</v>
      </c>
      <c r="BD152" s="31">
        <v>981.53</v>
      </c>
      <c r="BE152" s="31">
        <v>1008.1</v>
      </c>
      <c r="BF152" s="31">
        <v>1034.55</v>
      </c>
      <c r="BG152" s="31">
        <v>1060.8800000000001</v>
      </c>
      <c r="BH152" s="31">
        <v>1087.04</v>
      </c>
      <c r="BI152" s="31">
        <v>1113.01</v>
      </c>
      <c r="BJ152" s="31">
        <v>1138.77</v>
      </c>
      <c r="BK152" s="31">
        <v>1164.3</v>
      </c>
      <c r="BL152" s="31">
        <v>1189.58</v>
      </c>
      <c r="BM152" s="31">
        <v>1214.5899999999999</v>
      </c>
      <c r="BN152" s="31">
        <v>1239.3</v>
      </c>
      <c r="BO152" s="31">
        <v>1263.69</v>
      </c>
      <c r="BP152" s="31">
        <v>1287.75</v>
      </c>
      <c r="BQ152" s="31">
        <v>1311.45</v>
      </c>
      <c r="BR152" s="31">
        <v>1334.77</v>
      </c>
      <c r="BS152" s="31">
        <v>1357.7</v>
      </c>
      <c r="BT152" s="31">
        <v>1380.23</v>
      </c>
      <c r="BU152" s="31">
        <v>1402.32</v>
      </c>
      <c r="BV152" s="31">
        <v>1423.98</v>
      </c>
      <c r="BW152" s="31">
        <v>1445.18</v>
      </c>
      <c r="BX152" s="31">
        <v>1465.91</v>
      </c>
      <c r="BY152" s="31">
        <v>1486.15</v>
      </c>
      <c r="BZ152" s="31">
        <v>1505.91</v>
      </c>
      <c r="CA152" s="31">
        <v>1525.16</v>
      </c>
      <c r="CB152" s="31">
        <v>1543.9</v>
      </c>
      <c r="CC152" s="31">
        <v>1562.11</v>
      </c>
      <c r="CD152" s="31">
        <v>1579.79</v>
      </c>
      <c r="CE152" s="31">
        <v>1596.93</v>
      </c>
      <c r="CF152" s="31">
        <v>1613.52</v>
      </c>
      <c r="CG152" s="31">
        <v>1629.56</v>
      </c>
      <c r="CH152" s="31">
        <v>1645.04</v>
      </c>
      <c r="CI152" s="31">
        <v>1659.96</v>
      </c>
      <c r="CJ152" s="31">
        <v>1674.3</v>
      </c>
      <c r="CK152" s="31">
        <v>1688.07</v>
      </c>
      <c r="CL152" s="31">
        <v>1701.27</v>
      </c>
      <c r="CM152" s="31">
        <v>1713.88</v>
      </c>
      <c r="CN152" s="31">
        <v>1725.92</v>
      </c>
      <c r="CO152" s="31">
        <v>1737.38</v>
      </c>
      <c r="CP152" s="31">
        <v>1748.25</v>
      </c>
      <c r="CQ152" s="31">
        <v>1758.55</v>
      </c>
      <c r="CR152" s="31">
        <v>1768.27</v>
      </c>
      <c r="CS152" s="31">
        <v>1777.4</v>
      </c>
      <c r="CT152" s="31">
        <v>1785.97</v>
      </c>
      <c r="CU152" s="31">
        <v>1793.96</v>
      </c>
      <c r="CV152" s="31">
        <v>1801.39</v>
      </c>
      <c r="CW152" s="31">
        <v>1808.25</v>
      </c>
      <c r="CX152" s="31">
        <v>1814.55</v>
      </c>
    </row>
    <row r="153" spans="1:102" x14ac:dyDescent="0.25">
      <c r="A153" s="31" t="s">
        <v>1328</v>
      </c>
      <c r="B153" s="31">
        <v>101.24</v>
      </c>
      <c r="C153" s="31">
        <v>101.24</v>
      </c>
      <c r="D153" s="31">
        <v>106.14</v>
      </c>
      <c r="E153" s="31">
        <v>111.36</v>
      </c>
      <c r="F153" s="31">
        <v>117.05</v>
      </c>
      <c r="G153" s="31">
        <v>123.24</v>
      </c>
      <c r="H153" s="31">
        <v>129.93</v>
      </c>
      <c r="I153" s="31">
        <v>137.13</v>
      </c>
      <c r="J153" s="31">
        <v>144.84</v>
      </c>
      <c r="K153" s="31">
        <v>153.05000000000001</v>
      </c>
      <c r="L153" s="31">
        <v>161.75</v>
      </c>
      <c r="M153" s="31">
        <v>170.93</v>
      </c>
      <c r="N153" s="31">
        <v>180.59</v>
      </c>
      <c r="O153" s="31">
        <v>190.69</v>
      </c>
      <c r="P153" s="31">
        <v>201.22</v>
      </c>
      <c r="Q153" s="31">
        <v>212.16</v>
      </c>
      <c r="R153" s="31">
        <v>223.47</v>
      </c>
      <c r="S153" s="31">
        <v>235.14</v>
      </c>
      <c r="T153" s="31">
        <v>247.13</v>
      </c>
      <c r="U153" s="31">
        <v>259.42</v>
      </c>
      <c r="V153" s="31">
        <v>271.98</v>
      </c>
      <c r="W153" s="31">
        <v>284.79000000000002</v>
      </c>
      <c r="X153" s="31">
        <v>297.8</v>
      </c>
      <c r="Y153" s="31">
        <v>311</v>
      </c>
      <c r="Z153" s="31">
        <v>324.35000000000002</v>
      </c>
      <c r="AA153" s="31">
        <v>337.83</v>
      </c>
      <c r="AB153" s="31">
        <v>351.41</v>
      </c>
      <c r="AC153" s="31">
        <v>365.06</v>
      </c>
      <c r="AD153" s="31">
        <v>378.76</v>
      </c>
      <c r="AE153" s="31">
        <v>392.47</v>
      </c>
      <c r="AF153" s="31">
        <v>406.18</v>
      </c>
      <c r="AG153" s="31">
        <v>419.86</v>
      </c>
      <c r="AH153" s="31">
        <v>433.47</v>
      </c>
      <c r="AI153" s="31">
        <v>447.01</v>
      </c>
      <c r="AJ153" s="31">
        <v>460.45</v>
      </c>
      <c r="AK153" s="31">
        <v>473.76</v>
      </c>
      <c r="AL153" s="31">
        <v>486.92</v>
      </c>
      <c r="AM153" s="31">
        <v>499.92</v>
      </c>
      <c r="AN153" s="31">
        <v>512.74</v>
      </c>
      <c r="AO153" s="31">
        <v>525.35</v>
      </c>
      <c r="AP153" s="31">
        <v>537.74</v>
      </c>
      <c r="AQ153" s="31">
        <v>549.9</v>
      </c>
      <c r="AR153" s="31">
        <v>561.80999999999995</v>
      </c>
      <c r="AS153" s="31">
        <v>573.46</v>
      </c>
      <c r="AT153" s="31">
        <v>584.84</v>
      </c>
      <c r="AU153" s="31">
        <v>595.91999999999996</v>
      </c>
      <c r="AV153" s="31">
        <v>606.71</v>
      </c>
      <c r="AW153" s="31">
        <v>617.20000000000005</v>
      </c>
      <c r="AX153" s="31">
        <v>627.36</v>
      </c>
      <c r="AY153" s="31">
        <v>637.20000000000005</v>
      </c>
      <c r="AZ153" s="31">
        <v>646.71</v>
      </c>
      <c r="BA153" s="31">
        <v>655.88</v>
      </c>
      <c r="BB153" s="31">
        <v>664.71</v>
      </c>
      <c r="BC153" s="31">
        <v>673.18</v>
      </c>
      <c r="BD153" s="31">
        <v>681.29</v>
      </c>
      <c r="BE153" s="31">
        <v>689.05</v>
      </c>
      <c r="BF153" s="31">
        <v>696.44</v>
      </c>
      <c r="BG153" s="31">
        <v>703.46</v>
      </c>
      <c r="BH153" s="31">
        <v>710.12</v>
      </c>
      <c r="BI153" s="31">
        <v>716.41</v>
      </c>
      <c r="BJ153" s="31">
        <v>722.33</v>
      </c>
      <c r="BK153" s="31">
        <v>727.89</v>
      </c>
      <c r="BL153" s="31">
        <v>733.1</v>
      </c>
      <c r="BM153" s="31">
        <v>737.95</v>
      </c>
      <c r="BN153" s="31">
        <v>742.46</v>
      </c>
      <c r="BO153" s="31">
        <v>746.61</v>
      </c>
      <c r="BP153" s="31">
        <v>750.42</v>
      </c>
      <c r="BQ153" s="31">
        <v>753.88</v>
      </c>
      <c r="BR153" s="31">
        <v>757</v>
      </c>
      <c r="BS153" s="31">
        <v>759.78</v>
      </c>
      <c r="BT153" s="31">
        <v>762.23</v>
      </c>
      <c r="BU153" s="31">
        <v>764.34</v>
      </c>
      <c r="BV153" s="31">
        <v>766.14</v>
      </c>
      <c r="BW153" s="31">
        <v>767.61</v>
      </c>
      <c r="BX153" s="31">
        <v>768.77</v>
      </c>
      <c r="BY153" s="31">
        <v>769.62</v>
      </c>
      <c r="BZ153" s="31">
        <v>770.17</v>
      </c>
      <c r="CA153" s="31">
        <v>770.42</v>
      </c>
      <c r="CB153" s="31">
        <v>770.38</v>
      </c>
      <c r="CC153" s="31">
        <v>770.05</v>
      </c>
      <c r="CD153" s="31">
        <v>769.45</v>
      </c>
      <c r="CE153" s="31">
        <v>768.57</v>
      </c>
      <c r="CF153" s="31">
        <v>767.43</v>
      </c>
      <c r="CG153" s="31">
        <v>766.03</v>
      </c>
      <c r="CH153" s="31">
        <v>764.38</v>
      </c>
      <c r="CI153" s="31">
        <v>762.48</v>
      </c>
      <c r="CJ153" s="31">
        <v>760.34</v>
      </c>
      <c r="CK153" s="31">
        <v>757.96</v>
      </c>
      <c r="CL153" s="31">
        <v>755.35</v>
      </c>
      <c r="CM153" s="31">
        <v>752.53</v>
      </c>
      <c r="CN153" s="31">
        <v>749.49</v>
      </c>
      <c r="CO153" s="31">
        <v>746.25</v>
      </c>
      <c r="CP153" s="31">
        <v>742.81</v>
      </c>
      <c r="CQ153" s="31">
        <v>739.17</v>
      </c>
      <c r="CR153" s="31">
        <v>735.35</v>
      </c>
      <c r="CS153" s="31">
        <v>731.36</v>
      </c>
      <c r="CT153" s="31">
        <v>727.19</v>
      </c>
      <c r="CU153" s="31">
        <v>722.86</v>
      </c>
      <c r="CV153" s="31">
        <v>718.38</v>
      </c>
      <c r="CW153" s="31">
        <v>713.75</v>
      </c>
      <c r="CX153" s="31">
        <v>708.97</v>
      </c>
    </row>
    <row r="154" spans="1:102" x14ac:dyDescent="0.25">
      <c r="A154" s="31" t="s">
        <v>1330</v>
      </c>
      <c r="B154" s="31">
        <v>4052.83</v>
      </c>
      <c r="C154" s="31">
        <v>4052.83</v>
      </c>
      <c r="D154" s="31">
        <v>4118.87</v>
      </c>
      <c r="E154" s="31">
        <v>4184.28</v>
      </c>
      <c r="F154" s="31">
        <v>4251.46</v>
      </c>
      <c r="G154" s="31">
        <v>4320.08</v>
      </c>
      <c r="H154" s="31">
        <v>4389.8900000000003</v>
      </c>
      <c r="I154" s="31">
        <v>4460.66</v>
      </c>
      <c r="J154" s="31">
        <v>4532.18</v>
      </c>
      <c r="K154" s="31">
        <v>4604.26</v>
      </c>
      <c r="L154" s="31">
        <v>4676.75</v>
      </c>
      <c r="M154" s="31">
        <v>4749.66</v>
      </c>
      <c r="N154" s="31">
        <v>4822.84</v>
      </c>
      <c r="O154" s="31">
        <v>4896.1099999999997</v>
      </c>
      <c r="P154" s="31">
        <v>4969.34</v>
      </c>
      <c r="Q154" s="31">
        <v>5042.3999999999996</v>
      </c>
      <c r="R154" s="31">
        <v>5115.17</v>
      </c>
      <c r="S154" s="31">
        <v>5187.54</v>
      </c>
      <c r="T154" s="31">
        <v>5259.4</v>
      </c>
      <c r="U154" s="31">
        <v>5330.7</v>
      </c>
      <c r="V154" s="31">
        <v>5401.33</v>
      </c>
      <c r="W154" s="31">
        <v>5471.22</v>
      </c>
      <c r="X154" s="31">
        <v>5540.31</v>
      </c>
      <c r="Y154" s="31">
        <v>5608.55</v>
      </c>
      <c r="Z154" s="31">
        <v>5675.91</v>
      </c>
      <c r="AA154" s="31">
        <v>5742.34</v>
      </c>
      <c r="AB154" s="31">
        <v>5807.82</v>
      </c>
      <c r="AC154" s="31">
        <v>5872.32</v>
      </c>
      <c r="AD154" s="31">
        <v>5935.82</v>
      </c>
      <c r="AE154" s="31">
        <v>5998.31</v>
      </c>
      <c r="AF154" s="31">
        <v>6059.78</v>
      </c>
      <c r="AG154" s="31">
        <v>6120.22</v>
      </c>
      <c r="AH154" s="31">
        <v>6179.62</v>
      </c>
      <c r="AI154" s="31">
        <v>6237.99</v>
      </c>
      <c r="AJ154" s="31">
        <v>6295.34</v>
      </c>
      <c r="AK154" s="31">
        <v>6351.66</v>
      </c>
      <c r="AL154" s="31">
        <v>6406.98</v>
      </c>
      <c r="AM154" s="31">
        <v>6461.31</v>
      </c>
      <c r="AN154" s="31">
        <v>6514.65</v>
      </c>
      <c r="AO154" s="31">
        <v>6567.05</v>
      </c>
      <c r="AP154" s="31">
        <v>6618.5</v>
      </c>
      <c r="AQ154" s="31">
        <v>6669.04</v>
      </c>
      <c r="AR154" s="31">
        <v>6718.69</v>
      </c>
      <c r="AS154" s="31">
        <v>6767.47</v>
      </c>
      <c r="AT154" s="31">
        <v>6815.41</v>
      </c>
      <c r="AU154" s="31">
        <v>6862.54</v>
      </c>
      <c r="AV154" s="31">
        <v>6908.88</v>
      </c>
      <c r="AW154" s="31">
        <v>6954.45</v>
      </c>
      <c r="AX154" s="31">
        <v>6999.3</v>
      </c>
      <c r="AY154" s="31">
        <v>7043.44</v>
      </c>
      <c r="AZ154" s="31">
        <v>7086.89</v>
      </c>
      <c r="BA154" s="31">
        <v>7129.68</v>
      </c>
      <c r="BB154" s="31">
        <v>7171.83</v>
      </c>
      <c r="BC154" s="31">
        <v>7213.37</v>
      </c>
      <c r="BD154" s="31">
        <v>7254.32</v>
      </c>
      <c r="BE154" s="31">
        <v>7294.71</v>
      </c>
      <c r="BF154" s="31">
        <v>7334.55</v>
      </c>
      <c r="BG154" s="31">
        <v>7373.88</v>
      </c>
      <c r="BH154" s="31">
        <v>7412.73</v>
      </c>
      <c r="BI154" s="31">
        <v>7451.1</v>
      </c>
      <c r="BJ154" s="31">
        <v>7489.03</v>
      </c>
      <c r="BK154" s="31">
        <v>7526.6</v>
      </c>
      <c r="BL154" s="31">
        <v>7563.83</v>
      </c>
      <c r="BM154" s="31">
        <v>7600.76</v>
      </c>
      <c r="BN154" s="31">
        <v>7637.39</v>
      </c>
      <c r="BO154" s="31">
        <v>7673.75</v>
      </c>
      <c r="BP154" s="31">
        <v>7709.85</v>
      </c>
      <c r="BQ154" s="31">
        <v>7745.72</v>
      </c>
      <c r="BR154" s="31">
        <v>7781.38</v>
      </c>
      <c r="BS154" s="31">
        <v>7816.83</v>
      </c>
      <c r="BT154" s="31">
        <v>7852.1</v>
      </c>
      <c r="BU154" s="31">
        <v>7887.21</v>
      </c>
      <c r="BV154" s="31">
        <v>7922.16</v>
      </c>
      <c r="BW154" s="31">
        <v>7956.99</v>
      </c>
      <c r="BX154" s="31">
        <v>7991.69</v>
      </c>
      <c r="BY154" s="31">
        <v>8026.28</v>
      </c>
      <c r="BZ154" s="31">
        <v>8060.79</v>
      </c>
      <c r="CA154" s="31">
        <v>8095.22</v>
      </c>
      <c r="CB154" s="31">
        <v>8129.58</v>
      </c>
      <c r="CC154" s="31">
        <v>8163.9</v>
      </c>
      <c r="CD154" s="31">
        <v>8198.17</v>
      </c>
      <c r="CE154" s="31">
        <v>8232.42</v>
      </c>
      <c r="CF154" s="31">
        <v>8266.65</v>
      </c>
      <c r="CG154" s="31">
        <v>8300.8700000000008</v>
      </c>
      <c r="CH154" s="31">
        <v>8335.09</v>
      </c>
      <c r="CI154" s="31">
        <v>8369.32</v>
      </c>
      <c r="CJ154" s="31">
        <v>8403.5499999999993</v>
      </c>
      <c r="CK154" s="31">
        <v>8437.81</v>
      </c>
      <c r="CL154" s="31">
        <v>8472.09</v>
      </c>
      <c r="CM154" s="31">
        <v>8506.41</v>
      </c>
      <c r="CN154" s="31">
        <v>8540.7800000000007</v>
      </c>
      <c r="CO154" s="31">
        <v>8575.19</v>
      </c>
      <c r="CP154" s="31">
        <v>8609.68</v>
      </c>
      <c r="CQ154" s="31">
        <v>8644.2199999999993</v>
      </c>
      <c r="CR154" s="31">
        <v>8678.84</v>
      </c>
      <c r="CS154" s="31">
        <v>8713.5400000000009</v>
      </c>
      <c r="CT154" s="31">
        <v>8748.33</v>
      </c>
      <c r="CU154" s="31">
        <v>8783.2199999999993</v>
      </c>
      <c r="CV154" s="31">
        <v>8818.2199999999993</v>
      </c>
      <c r="CW154" s="31">
        <v>8853.33</v>
      </c>
      <c r="CX154" s="31">
        <v>8888.56</v>
      </c>
    </row>
    <row r="155" spans="1:102" x14ac:dyDescent="0.25">
      <c r="A155" s="31" t="s">
        <v>1332</v>
      </c>
      <c r="B155" s="31">
        <v>113.8</v>
      </c>
      <c r="C155" s="31">
        <v>113.8</v>
      </c>
      <c r="D155" s="31">
        <v>121.2</v>
      </c>
      <c r="E155" s="31">
        <v>128.65</v>
      </c>
      <c r="F155" s="31">
        <v>136.22</v>
      </c>
      <c r="G155" s="31">
        <v>143.94999999999999</v>
      </c>
      <c r="H155" s="31">
        <v>151.84</v>
      </c>
      <c r="I155" s="31">
        <v>159.93</v>
      </c>
      <c r="J155" s="31">
        <v>168.23</v>
      </c>
      <c r="K155" s="31">
        <v>176.76</v>
      </c>
      <c r="L155" s="31">
        <v>185.53</v>
      </c>
      <c r="M155" s="31">
        <v>194.58</v>
      </c>
      <c r="N155" s="31">
        <v>203.91</v>
      </c>
      <c r="O155" s="31">
        <v>213.55</v>
      </c>
      <c r="P155" s="31">
        <v>223.5</v>
      </c>
      <c r="Q155" s="31">
        <v>233.77</v>
      </c>
      <c r="R155" s="31">
        <v>244.38</v>
      </c>
      <c r="S155" s="31">
        <v>255.33</v>
      </c>
      <c r="T155" s="31">
        <v>266.61</v>
      </c>
      <c r="U155" s="31">
        <v>278.25</v>
      </c>
      <c r="V155" s="31">
        <v>290.24</v>
      </c>
      <c r="W155" s="31">
        <v>302.57</v>
      </c>
      <c r="X155" s="31">
        <v>315.24</v>
      </c>
      <c r="Y155" s="31">
        <v>328.26</v>
      </c>
      <c r="Z155" s="31">
        <v>341.6</v>
      </c>
      <c r="AA155" s="31">
        <v>355.28</v>
      </c>
      <c r="AB155" s="31">
        <v>369.27</v>
      </c>
      <c r="AC155" s="31">
        <v>383.57</v>
      </c>
      <c r="AD155" s="31">
        <v>398.17</v>
      </c>
      <c r="AE155" s="31">
        <v>413.05</v>
      </c>
      <c r="AF155" s="31">
        <v>428.2</v>
      </c>
      <c r="AG155" s="31">
        <v>443.61</v>
      </c>
      <c r="AH155" s="31">
        <v>459.26</v>
      </c>
      <c r="AI155" s="31">
        <v>475.14</v>
      </c>
      <c r="AJ155" s="31">
        <v>491.23</v>
      </c>
      <c r="AK155" s="31">
        <v>507.51</v>
      </c>
      <c r="AL155" s="31">
        <v>523.96</v>
      </c>
      <c r="AM155" s="31">
        <v>540.57000000000005</v>
      </c>
      <c r="AN155" s="31">
        <v>557.32000000000005</v>
      </c>
      <c r="AO155" s="31">
        <v>574.19000000000005</v>
      </c>
      <c r="AP155" s="31">
        <v>591.16</v>
      </c>
      <c r="AQ155" s="31">
        <v>608.22</v>
      </c>
      <c r="AR155" s="31">
        <v>625.33000000000004</v>
      </c>
      <c r="AS155" s="31">
        <v>642.49</v>
      </c>
      <c r="AT155" s="31">
        <v>659.68</v>
      </c>
      <c r="AU155" s="31">
        <v>676.87</v>
      </c>
      <c r="AV155" s="31">
        <v>694.05</v>
      </c>
      <c r="AW155" s="31">
        <v>711.2</v>
      </c>
      <c r="AX155" s="31">
        <v>728.3</v>
      </c>
      <c r="AY155" s="31">
        <v>745.34</v>
      </c>
      <c r="AZ155" s="31">
        <v>762.29</v>
      </c>
      <c r="BA155" s="31">
        <v>779.14</v>
      </c>
      <c r="BB155" s="31">
        <v>795.87</v>
      </c>
      <c r="BC155" s="31">
        <v>812.47</v>
      </c>
      <c r="BD155" s="31">
        <v>828.92</v>
      </c>
      <c r="BE155" s="31">
        <v>845.2</v>
      </c>
      <c r="BF155" s="31">
        <v>861.3</v>
      </c>
      <c r="BG155" s="31">
        <v>877.2</v>
      </c>
      <c r="BH155" s="31">
        <v>892.89</v>
      </c>
      <c r="BI155" s="31">
        <v>908.36</v>
      </c>
      <c r="BJ155" s="31">
        <v>923.59</v>
      </c>
      <c r="BK155" s="31">
        <v>938.58</v>
      </c>
      <c r="BL155" s="31">
        <v>953.31</v>
      </c>
      <c r="BM155" s="31">
        <v>967.79</v>
      </c>
      <c r="BN155" s="31">
        <v>981.99</v>
      </c>
      <c r="BO155" s="31">
        <v>995.9</v>
      </c>
      <c r="BP155" s="31">
        <v>1009.52</v>
      </c>
      <c r="BQ155" s="31">
        <v>1022.83</v>
      </c>
      <c r="BR155" s="31">
        <v>1035.8399999999999</v>
      </c>
      <c r="BS155" s="31">
        <v>1048.53</v>
      </c>
      <c r="BT155" s="31">
        <v>1060.8900000000001</v>
      </c>
      <c r="BU155" s="31">
        <v>1072.9100000000001</v>
      </c>
      <c r="BV155" s="31">
        <v>1084.5999999999999</v>
      </c>
      <c r="BW155" s="31">
        <v>1095.94</v>
      </c>
      <c r="BX155" s="31">
        <v>1106.93</v>
      </c>
      <c r="BY155" s="31">
        <v>1117.56</v>
      </c>
      <c r="BZ155" s="31">
        <v>1127.83</v>
      </c>
      <c r="CA155" s="31">
        <v>1137.74</v>
      </c>
      <c r="CB155" s="31">
        <v>1147.29</v>
      </c>
      <c r="CC155" s="31">
        <v>1156.46</v>
      </c>
      <c r="CD155" s="31">
        <v>1165.27</v>
      </c>
      <c r="CE155" s="31">
        <v>1173.7</v>
      </c>
      <c r="CF155" s="31">
        <v>1181.75</v>
      </c>
      <c r="CG155" s="31">
        <v>1189.43</v>
      </c>
      <c r="CH155" s="31">
        <v>1196.73</v>
      </c>
      <c r="CI155" s="31">
        <v>1203.6500000000001</v>
      </c>
      <c r="CJ155" s="31">
        <v>1210.2</v>
      </c>
      <c r="CK155" s="31">
        <v>1216.3699999999999</v>
      </c>
      <c r="CL155" s="31">
        <v>1222.1600000000001</v>
      </c>
      <c r="CM155" s="31">
        <v>1227.58</v>
      </c>
      <c r="CN155" s="31">
        <v>1232.6199999999999</v>
      </c>
      <c r="CO155" s="31">
        <v>1237.3</v>
      </c>
      <c r="CP155" s="31">
        <v>1241.5999999999999</v>
      </c>
      <c r="CQ155" s="31">
        <v>1245.53</v>
      </c>
      <c r="CR155" s="31">
        <v>1249.1099999999999</v>
      </c>
      <c r="CS155" s="31">
        <v>1252.32</v>
      </c>
      <c r="CT155" s="31">
        <v>1255.17</v>
      </c>
      <c r="CU155" s="31">
        <v>1257.67</v>
      </c>
      <c r="CV155" s="31">
        <v>1259.82</v>
      </c>
      <c r="CW155" s="31">
        <v>1261.6199999999999</v>
      </c>
      <c r="CX155" s="31">
        <v>1263.08</v>
      </c>
    </row>
    <row r="156" spans="1:102" x14ac:dyDescent="0.25">
      <c r="A156" s="31" t="s">
        <v>1331</v>
      </c>
      <c r="B156" s="31">
        <v>92.64</v>
      </c>
      <c r="C156" s="31">
        <v>92.64</v>
      </c>
      <c r="D156" s="31">
        <v>96</v>
      </c>
      <c r="E156" s="31">
        <v>99.57</v>
      </c>
      <c r="F156" s="31">
        <v>103.5</v>
      </c>
      <c r="G156" s="31">
        <v>107.79</v>
      </c>
      <c r="H156" s="31">
        <v>112.48</v>
      </c>
      <c r="I156" s="31">
        <v>117.56</v>
      </c>
      <c r="J156" s="31">
        <v>123.03</v>
      </c>
      <c r="K156" s="31">
        <v>128.88</v>
      </c>
      <c r="L156" s="31">
        <v>135.09</v>
      </c>
      <c r="M156" s="31">
        <v>141.65</v>
      </c>
      <c r="N156" s="31">
        <v>148.56</v>
      </c>
      <c r="O156" s="31">
        <v>155.79</v>
      </c>
      <c r="P156" s="31">
        <v>163.31</v>
      </c>
      <c r="Q156" s="31">
        <v>171.11</v>
      </c>
      <c r="R156" s="31">
        <v>179.17</v>
      </c>
      <c r="S156" s="31">
        <v>187.46</v>
      </c>
      <c r="T156" s="31">
        <v>195.95</v>
      </c>
      <c r="U156" s="31">
        <v>204.64</v>
      </c>
      <c r="V156" s="31">
        <v>213.48</v>
      </c>
      <c r="W156" s="31">
        <v>222.46</v>
      </c>
      <c r="X156" s="31">
        <v>231.56</v>
      </c>
      <c r="Y156" s="31">
        <v>240.75</v>
      </c>
      <c r="Z156" s="31">
        <v>250</v>
      </c>
      <c r="AA156" s="31">
        <v>259.31</v>
      </c>
      <c r="AB156" s="31">
        <v>268.64</v>
      </c>
      <c r="AC156" s="31">
        <v>277.97000000000003</v>
      </c>
      <c r="AD156" s="31">
        <v>287.29000000000002</v>
      </c>
      <c r="AE156" s="31">
        <v>296.58</v>
      </c>
      <c r="AF156" s="31">
        <v>305.81</v>
      </c>
      <c r="AG156" s="31">
        <v>314.97000000000003</v>
      </c>
      <c r="AH156" s="31">
        <v>324.05</v>
      </c>
      <c r="AI156" s="31">
        <v>333.02</v>
      </c>
      <c r="AJ156" s="31">
        <v>341.87</v>
      </c>
      <c r="AK156" s="31">
        <v>350.59</v>
      </c>
      <c r="AL156" s="31">
        <v>359.17</v>
      </c>
      <c r="AM156" s="31">
        <v>367.58</v>
      </c>
      <c r="AN156" s="31">
        <v>375.82</v>
      </c>
      <c r="AO156" s="31">
        <v>383.88</v>
      </c>
      <c r="AP156" s="31">
        <v>391.75</v>
      </c>
      <c r="AQ156" s="31">
        <v>399.41</v>
      </c>
      <c r="AR156" s="31">
        <v>406.87</v>
      </c>
      <c r="AS156" s="31">
        <v>414.1</v>
      </c>
      <c r="AT156" s="31">
        <v>421.11</v>
      </c>
      <c r="AU156" s="31">
        <v>427.89</v>
      </c>
      <c r="AV156" s="31">
        <v>434.43</v>
      </c>
      <c r="AW156" s="31">
        <v>440.73</v>
      </c>
      <c r="AX156" s="31">
        <v>446.79</v>
      </c>
      <c r="AY156" s="31">
        <v>452.59</v>
      </c>
      <c r="AZ156" s="31">
        <v>458.14</v>
      </c>
      <c r="BA156" s="31">
        <v>463.44</v>
      </c>
      <c r="BB156" s="31">
        <v>468.48</v>
      </c>
      <c r="BC156" s="31">
        <v>473.25</v>
      </c>
      <c r="BD156" s="31">
        <v>477.77</v>
      </c>
      <c r="BE156" s="31">
        <v>482.03</v>
      </c>
      <c r="BF156" s="31">
        <v>486.03</v>
      </c>
      <c r="BG156" s="31">
        <v>489.76</v>
      </c>
      <c r="BH156" s="31">
        <v>493.24</v>
      </c>
      <c r="BI156" s="31">
        <v>496.45</v>
      </c>
      <c r="BJ156" s="31">
        <v>499.41</v>
      </c>
      <c r="BK156" s="31">
        <v>502.13</v>
      </c>
      <c r="BL156" s="31">
        <v>504.6</v>
      </c>
      <c r="BM156" s="31">
        <v>506.83</v>
      </c>
      <c r="BN156" s="31">
        <v>508.83</v>
      </c>
      <c r="BO156" s="31">
        <v>510.59</v>
      </c>
      <c r="BP156" s="31">
        <v>512.11</v>
      </c>
      <c r="BQ156" s="31">
        <v>513.41</v>
      </c>
      <c r="BR156" s="31">
        <v>514.49</v>
      </c>
      <c r="BS156" s="31">
        <v>515.34</v>
      </c>
      <c r="BT156" s="31">
        <v>515.98</v>
      </c>
      <c r="BU156" s="31">
        <v>516.4</v>
      </c>
      <c r="BV156" s="31">
        <v>516.62</v>
      </c>
      <c r="BW156" s="31">
        <v>516.63</v>
      </c>
      <c r="BX156" s="31">
        <v>516.44000000000005</v>
      </c>
      <c r="BY156" s="31">
        <v>516.05999999999995</v>
      </c>
      <c r="BZ156" s="31">
        <v>515.49</v>
      </c>
      <c r="CA156" s="31">
        <v>514.74</v>
      </c>
      <c r="CB156" s="31">
        <v>513.79999999999995</v>
      </c>
      <c r="CC156" s="31">
        <v>512.69000000000005</v>
      </c>
      <c r="CD156" s="31">
        <v>511.41</v>
      </c>
      <c r="CE156" s="31">
        <v>509.97</v>
      </c>
      <c r="CF156" s="31">
        <v>508.36</v>
      </c>
      <c r="CG156" s="31">
        <v>506.6</v>
      </c>
      <c r="CH156" s="31">
        <v>504.69</v>
      </c>
      <c r="CI156" s="31">
        <v>502.64</v>
      </c>
      <c r="CJ156" s="31">
        <v>500.44</v>
      </c>
      <c r="CK156" s="31">
        <v>498.1</v>
      </c>
      <c r="CL156" s="31">
        <v>495.64</v>
      </c>
      <c r="CM156" s="31">
        <v>493.04</v>
      </c>
      <c r="CN156" s="31">
        <v>490.33</v>
      </c>
      <c r="CO156" s="31">
        <v>487.5</v>
      </c>
      <c r="CP156" s="31">
        <v>484.55</v>
      </c>
      <c r="CQ156" s="31">
        <v>481.5</v>
      </c>
      <c r="CR156" s="31">
        <v>478.35</v>
      </c>
      <c r="CS156" s="31">
        <v>475.1</v>
      </c>
      <c r="CT156" s="31">
        <v>471.76</v>
      </c>
      <c r="CU156" s="31">
        <v>468.33</v>
      </c>
      <c r="CV156" s="31">
        <v>464.82</v>
      </c>
      <c r="CW156" s="31">
        <v>461.23</v>
      </c>
      <c r="CX156" s="31">
        <v>457.56</v>
      </c>
    </row>
    <row r="157" spans="1:102" x14ac:dyDescent="0.25">
      <c r="A157" s="31" t="s">
        <v>1333</v>
      </c>
      <c r="B157" s="31">
        <v>32.450000000000003</v>
      </c>
      <c r="C157" s="31">
        <v>32.450000000000003</v>
      </c>
      <c r="D157" s="31">
        <v>33.43</v>
      </c>
      <c r="E157" s="31">
        <v>34.479999999999997</v>
      </c>
      <c r="F157" s="31">
        <v>35.61</v>
      </c>
      <c r="G157" s="31">
        <v>36.82</v>
      </c>
      <c r="H157" s="31">
        <v>38.11</v>
      </c>
      <c r="I157" s="31">
        <v>39.479999999999997</v>
      </c>
      <c r="J157" s="31">
        <v>40.94</v>
      </c>
      <c r="K157" s="31">
        <v>42.47</v>
      </c>
      <c r="L157" s="31">
        <v>44.09</v>
      </c>
      <c r="M157" s="31">
        <v>45.79</v>
      </c>
      <c r="N157" s="31">
        <v>47.57</v>
      </c>
      <c r="O157" s="31">
        <v>49.44</v>
      </c>
      <c r="P157" s="31">
        <v>51.4</v>
      </c>
      <c r="Q157" s="31">
        <v>53.43</v>
      </c>
      <c r="R157" s="31">
        <v>55.56</v>
      </c>
      <c r="S157" s="31">
        <v>57.78</v>
      </c>
      <c r="T157" s="31">
        <v>60.08</v>
      </c>
      <c r="U157" s="31">
        <v>62.48</v>
      </c>
      <c r="V157" s="31">
        <v>64.98</v>
      </c>
      <c r="W157" s="31">
        <v>67.569999999999993</v>
      </c>
      <c r="X157" s="31">
        <v>70.260000000000005</v>
      </c>
      <c r="Y157" s="31">
        <v>73.05</v>
      </c>
      <c r="Z157" s="31">
        <v>75.94</v>
      </c>
      <c r="AA157" s="31">
        <v>78.95</v>
      </c>
      <c r="AB157" s="31">
        <v>82.06</v>
      </c>
      <c r="AC157" s="31">
        <v>85.29</v>
      </c>
      <c r="AD157" s="31">
        <v>88.63</v>
      </c>
      <c r="AE157" s="31">
        <v>92.1</v>
      </c>
      <c r="AF157" s="31">
        <v>95.68</v>
      </c>
      <c r="AG157" s="31">
        <v>99.4</v>
      </c>
      <c r="AH157" s="31">
        <v>103.25</v>
      </c>
      <c r="AI157" s="31">
        <v>107.24</v>
      </c>
      <c r="AJ157" s="31">
        <v>111.36</v>
      </c>
      <c r="AK157" s="31">
        <v>115.63</v>
      </c>
      <c r="AL157" s="31">
        <v>120.05</v>
      </c>
      <c r="AM157" s="31">
        <v>124.62</v>
      </c>
      <c r="AN157" s="31">
        <v>129.35</v>
      </c>
      <c r="AO157" s="31">
        <v>134.24</v>
      </c>
      <c r="AP157" s="31">
        <v>139.30000000000001</v>
      </c>
      <c r="AQ157" s="31">
        <v>144.53</v>
      </c>
      <c r="AR157" s="31">
        <v>149.93</v>
      </c>
      <c r="AS157" s="31">
        <v>155.52000000000001</v>
      </c>
      <c r="AT157" s="31">
        <v>161.29</v>
      </c>
      <c r="AU157" s="31">
        <v>167.25</v>
      </c>
      <c r="AV157" s="31">
        <v>173.4</v>
      </c>
      <c r="AW157" s="31">
        <v>179.76</v>
      </c>
      <c r="AX157" s="31">
        <v>186.31</v>
      </c>
      <c r="AY157" s="31">
        <v>193.07</v>
      </c>
      <c r="AZ157" s="31">
        <v>200.05</v>
      </c>
      <c r="BA157" s="31">
        <v>207.23</v>
      </c>
      <c r="BB157" s="31">
        <v>214.64</v>
      </c>
      <c r="BC157" s="31">
        <v>222.27</v>
      </c>
      <c r="BD157" s="31">
        <v>230.13</v>
      </c>
      <c r="BE157" s="31">
        <v>238.21</v>
      </c>
      <c r="BF157" s="31">
        <v>246.53</v>
      </c>
      <c r="BG157" s="31">
        <v>255.09</v>
      </c>
      <c r="BH157" s="31">
        <v>263.89</v>
      </c>
      <c r="BI157" s="31">
        <v>272.93</v>
      </c>
      <c r="BJ157" s="31">
        <v>282.20999999999998</v>
      </c>
      <c r="BK157" s="31">
        <v>291.74</v>
      </c>
      <c r="BL157" s="31">
        <v>301.52999999999997</v>
      </c>
      <c r="BM157" s="31">
        <v>311.57</v>
      </c>
      <c r="BN157" s="31">
        <v>321.87</v>
      </c>
      <c r="BO157" s="31">
        <v>332.43</v>
      </c>
      <c r="BP157" s="31">
        <v>343.25</v>
      </c>
      <c r="BQ157" s="31">
        <v>354.33</v>
      </c>
      <c r="BR157" s="31">
        <v>365.68</v>
      </c>
      <c r="BS157" s="31">
        <v>377.29</v>
      </c>
      <c r="BT157" s="31">
        <v>389.17</v>
      </c>
      <c r="BU157" s="31">
        <v>401.31</v>
      </c>
      <c r="BV157" s="31">
        <v>413.72</v>
      </c>
      <c r="BW157" s="31">
        <v>426.4</v>
      </c>
      <c r="BX157" s="31">
        <v>439.34</v>
      </c>
      <c r="BY157" s="31">
        <v>452.55</v>
      </c>
      <c r="BZ157" s="31">
        <v>466.03</v>
      </c>
      <c r="CA157" s="31">
        <v>479.77</v>
      </c>
      <c r="CB157" s="31">
        <v>493.79</v>
      </c>
      <c r="CC157" s="31">
        <v>508.06</v>
      </c>
      <c r="CD157" s="31">
        <v>522.6</v>
      </c>
      <c r="CE157" s="31">
        <v>537.4</v>
      </c>
      <c r="CF157" s="31">
        <v>552.47</v>
      </c>
      <c r="CG157" s="31">
        <v>567.79</v>
      </c>
      <c r="CH157" s="31">
        <v>583.37</v>
      </c>
      <c r="CI157" s="31">
        <v>599.21</v>
      </c>
      <c r="CJ157" s="31">
        <v>615.29999999999995</v>
      </c>
      <c r="CK157" s="31">
        <v>631.64</v>
      </c>
      <c r="CL157" s="31">
        <v>648.23</v>
      </c>
      <c r="CM157" s="31">
        <v>665.06</v>
      </c>
      <c r="CN157" s="31">
        <v>682.14</v>
      </c>
      <c r="CO157" s="31">
        <v>699.45</v>
      </c>
      <c r="CP157" s="31">
        <v>717.01</v>
      </c>
      <c r="CQ157" s="31">
        <v>734.8</v>
      </c>
      <c r="CR157" s="31">
        <v>752.82</v>
      </c>
      <c r="CS157" s="31">
        <v>771.07</v>
      </c>
      <c r="CT157" s="31">
        <v>789.54</v>
      </c>
      <c r="CU157" s="31">
        <v>808.23</v>
      </c>
      <c r="CV157" s="31">
        <v>827.14</v>
      </c>
      <c r="CW157" s="31">
        <v>846.27</v>
      </c>
      <c r="CX157" s="31">
        <v>865.6</v>
      </c>
    </row>
    <row r="158" spans="1:102" x14ac:dyDescent="0.25">
      <c r="A158" s="31" t="s">
        <v>1335</v>
      </c>
      <c r="B158" s="31">
        <v>45.58</v>
      </c>
      <c r="C158" s="31">
        <v>45.58</v>
      </c>
      <c r="D158" s="31">
        <v>50.9</v>
      </c>
      <c r="E158" s="31">
        <v>56.64</v>
      </c>
      <c r="F158" s="31">
        <v>62.85</v>
      </c>
      <c r="G158" s="31">
        <v>69.56</v>
      </c>
      <c r="H158" s="31">
        <v>76.81</v>
      </c>
      <c r="I158" s="31">
        <v>84.64</v>
      </c>
      <c r="J158" s="31">
        <v>93.07</v>
      </c>
      <c r="K158" s="31">
        <v>102.15</v>
      </c>
      <c r="L158" s="31">
        <v>111.91</v>
      </c>
      <c r="M158" s="31">
        <v>122.38</v>
      </c>
      <c r="N158" s="31">
        <v>133.6</v>
      </c>
      <c r="O158" s="31">
        <v>145.59</v>
      </c>
      <c r="P158" s="31">
        <v>158.38999999999999</v>
      </c>
      <c r="Q158" s="31">
        <v>172.02</v>
      </c>
      <c r="R158" s="31">
        <v>186.49</v>
      </c>
      <c r="S158" s="31">
        <v>201.82</v>
      </c>
      <c r="T158" s="31">
        <v>218.02</v>
      </c>
      <c r="U158" s="31">
        <v>235.11</v>
      </c>
      <c r="V158" s="31">
        <v>253.09</v>
      </c>
      <c r="W158" s="31">
        <v>271.95999999999998</v>
      </c>
      <c r="X158" s="31">
        <v>291.70999999999998</v>
      </c>
      <c r="Y158" s="31">
        <v>312.35000000000002</v>
      </c>
      <c r="Z158" s="31">
        <v>333.86</v>
      </c>
      <c r="AA158" s="31">
        <v>356.23</v>
      </c>
      <c r="AB158" s="31">
        <v>379.45</v>
      </c>
      <c r="AC158" s="31">
        <v>403.5</v>
      </c>
      <c r="AD158" s="31">
        <v>428.35</v>
      </c>
      <c r="AE158" s="31">
        <v>453.98</v>
      </c>
      <c r="AF158" s="31">
        <v>480.38</v>
      </c>
      <c r="AG158" s="31">
        <v>507.49</v>
      </c>
      <c r="AH158" s="31">
        <v>535.30999999999995</v>
      </c>
      <c r="AI158" s="31">
        <v>563.79</v>
      </c>
      <c r="AJ158" s="31">
        <v>592.91</v>
      </c>
      <c r="AK158" s="31">
        <v>622.61</v>
      </c>
      <c r="AL158" s="31">
        <v>652.88</v>
      </c>
      <c r="AM158" s="31">
        <v>683.66</v>
      </c>
      <c r="AN158" s="31">
        <v>714.92</v>
      </c>
      <c r="AO158" s="31">
        <v>746.61</v>
      </c>
      <c r="AP158" s="31">
        <v>778.71</v>
      </c>
      <c r="AQ158" s="31">
        <v>811.15</v>
      </c>
      <c r="AR158" s="31">
        <v>843.91</v>
      </c>
      <c r="AS158" s="31">
        <v>876.94</v>
      </c>
      <c r="AT158" s="31">
        <v>910.2</v>
      </c>
      <c r="AU158" s="31">
        <v>943.64</v>
      </c>
      <c r="AV158" s="31">
        <v>977.22</v>
      </c>
      <c r="AW158" s="31">
        <v>1010.9</v>
      </c>
      <c r="AX158" s="31">
        <v>1044.6400000000001</v>
      </c>
      <c r="AY158" s="31">
        <v>1078.3900000000001</v>
      </c>
      <c r="AZ158" s="31">
        <v>1112.1199999999999</v>
      </c>
      <c r="BA158" s="31">
        <v>1145.79</v>
      </c>
      <c r="BB158" s="31">
        <v>1179.3399999999999</v>
      </c>
      <c r="BC158" s="31">
        <v>1212.75</v>
      </c>
      <c r="BD158" s="31">
        <v>1245.98</v>
      </c>
      <c r="BE158" s="31">
        <v>1278.99</v>
      </c>
      <c r="BF158" s="31">
        <v>1311.74</v>
      </c>
      <c r="BG158" s="31">
        <v>1344.2</v>
      </c>
      <c r="BH158" s="31">
        <v>1376.34</v>
      </c>
      <c r="BI158" s="31">
        <v>1408.11</v>
      </c>
      <c r="BJ158" s="31">
        <v>1439.49</v>
      </c>
      <c r="BK158" s="31">
        <v>1470.46</v>
      </c>
      <c r="BL158" s="31">
        <v>1501</v>
      </c>
      <c r="BM158" s="31">
        <v>1531.07</v>
      </c>
      <c r="BN158" s="31">
        <v>1560.65</v>
      </c>
      <c r="BO158" s="31">
        <v>1589.71</v>
      </c>
      <c r="BP158" s="31">
        <v>1618.23</v>
      </c>
      <c r="BQ158" s="31">
        <v>1646.19</v>
      </c>
      <c r="BR158" s="31">
        <v>1673.57</v>
      </c>
      <c r="BS158" s="31">
        <v>1700.34</v>
      </c>
      <c r="BT158" s="31">
        <v>1726.48</v>
      </c>
      <c r="BU158" s="31">
        <v>1751.99</v>
      </c>
      <c r="BV158" s="31">
        <v>1776.84</v>
      </c>
      <c r="BW158" s="31">
        <v>1801.01</v>
      </c>
      <c r="BX158" s="31">
        <v>1824.5</v>
      </c>
      <c r="BY158" s="31">
        <v>1847.28</v>
      </c>
      <c r="BZ158" s="31">
        <v>1869.36</v>
      </c>
      <c r="CA158" s="31">
        <v>1890.71</v>
      </c>
      <c r="CB158" s="31">
        <v>1911.33</v>
      </c>
      <c r="CC158" s="31">
        <v>1931.22</v>
      </c>
      <c r="CD158" s="31">
        <v>1950.35</v>
      </c>
      <c r="CE158" s="31">
        <v>1968.73</v>
      </c>
      <c r="CF158" s="31">
        <v>1986.36</v>
      </c>
      <c r="CG158" s="31">
        <v>2003.22</v>
      </c>
      <c r="CH158" s="31">
        <v>2019.32</v>
      </c>
      <c r="CI158" s="31">
        <v>2034.65</v>
      </c>
      <c r="CJ158" s="31">
        <v>2049.21</v>
      </c>
      <c r="CK158" s="31">
        <v>2063</v>
      </c>
      <c r="CL158" s="31">
        <v>2076.0100000000002</v>
      </c>
      <c r="CM158" s="31">
        <v>2088.2600000000002</v>
      </c>
      <c r="CN158" s="31">
        <v>2099.7399999999998</v>
      </c>
      <c r="CO158" s="31">
        <v>2110.46</v>
      </c>
      <c r="CP158" s="31">
        <v>2120.41</v>
      </c>
      <c r="CQ158" s="31">
        <v>2129.62</v>
      </c>
      <c r="CR158" s="31">
        <v>2138.0700000000002</v>
      </c>
      <c r="CS158" s="31">
        <v>2145.7800000000002</v>
      </c>
      <c r="CT158" s="31">
        <v>2152.75</v>
      </c>
      <c r="CU158" s="31">
        <v>2158.9899999999998</v>
      </c>
      <c r="CV158" s="31">
        <v>2164.5100000000002</v>
      </c>
      <c r="CW158" s="31">
        <v>2169.31</v>
      </c>
      <c r="CX158" s="31">
        <v>2173.41</v>
      </c>
    </row>
    <row r="159" spans="1:102" x14ac:dyDescent="0.25">
      <c r="A159" s="31" t="s">
        <v>1334</v>
      </c>
      <c r="B159" s="31">
        <v>127.07</v>
      </c>
      <c r="C159" s="31">
        <v>127.07</v>
      </c>
      <c r="D159" s="31">
        <v>134.5</v>
      </c>
      <c r="E159" s="31">
        <v>142.33000000000001</v>
      </c>
      <c r="F159" s="31">
        <v>150.77000000000001</v>
      </c>
      <c r="G159" s="31">
        <v>159.83000000000001</v>
      </c>
      <c r="H159" s="31">
        <v>169.55</v>
      </c>
      <c r="I159" s="31">
        <v>179.91</v>
      </c>
      <c r="J159" s="31">
        <v>190.93</v>
      </c>
      <c r="K159" s="31">
        <v>202.58</v>
      </c>
      <c r="L159" s="31">
        <v>214.86</v>
      </c>
      <c r="M159" s="31">
        <v>227.75</v>
      </c>
      <c r="N159" s="31">
        <v>241.23</v>
      </c>
      <c r="O159" s="31">
        <v>255.27</v>
      </c>
      <c r="P159" s="31">
        <v>269.85000000000002</v>
      </c>
      <c r="Q159" s="31">
        <v>284.92</v>
      </c>
      <c r="R159" s="31">
        <v>300.45999999999998</v>
      </c>
      <c r="S159" s="31">
        <v>316.42</v>
      </c>
      <c r="T159" s="31">
        <v>332.78</v>
      </c>
      <c r="U159" s="31">
        <v>349.48</v>
      </c>
      <c r="V159" s="31">
        <v>366.49</v>
      </c>
      <c r="W159" s="31">
        <v>383.77</v>
      </c>
      <c r="X159" s="31">
        <v>401.27</v>
      </c>
      <c r="Y159" s="31">
        <v>418.95</v>
      </c>
      <c r="Z159" s="31">
        <v>436.79</v>
      </c>
      <c r="AA159" s="31">
        <v>454.73</v>
      </c>
      <c r="AB159" s="31">
        <v>472.73</v>
      </c>
      <c r="AC159" s="31">
        <v>490.77</v>
      </c>
      <c r="AD159" s="31">
        <v>508.8</v>
      </c>
      <c r="AE159" s="31">
        <v>526.79</v>
      </c>
      <c r="AF159" s="31">
        <v>544.69000000000005</v>
      </c>
      <c r="AG159" s="31">
        <v>562.48</v>
      </c>
      <c r="AH159" s="31">
        <v>580.13</v>
      </c>
      <c r="AI159" s="31">
        <v>597.6</v>
      </c>
      <c r="AJ159" s="31">
        <v>614.86</v>
      </c>
      <c r="AK159" s="31">
        <v>631.88</v>
      </c>
      <c r="AL159" s="31">
        <v>648.64</v>
      </c>
      <c r="AM159" s="31">
        <v>665.12</v>
      </c>
      <c r="AN159" s="31">
        <v>681.27</v>
      </c>
      <c r="AO159" s="31">
        <v>697.1</v>
      </c>
      <c r="AP159" s="31">
        <v>712.56</v>
      </c>
      <c r="AQ159" s="31">
        <v>727.65</v>
      </c>
      <c r="AR159" s="31">
        <v>742.34</v>
      </c>
      <c r="AS159" s="31">
        <v>756.62</v>
      </c>
      <c r="AT159" s="31">
        <v>770.48</v>
      </c>
      <c r="AU159" s="31">
        <v>783.89</v>
      </c>
      <c r="AV159" s="31">
        <v>796.86</v>
      </c>
      <c r="AW159" s="31">
        <v>809.36</v>
      </c>
      <c r="AX159" s="31">
        <v>821.38</v>
      </c>
      <c r="AY159" s="31">
        <v>832.93</v>
      </c>
      <c r="AZ159" s="31">
        <v>843.99</v>
      </c>
      <c r="BA159" s="31">
        <v>854.56</v>
      </c>
      <c r="BB159" s="31">
        <v>864.62</v>
      </c>
      <c r="BC159" s="31">
        <v>874.18</v>
      </c>
      <c r="BD159" s="31">
        <v>883.23</v>
      </c>
      <c r="BE159" s="31">
        <v>891.77</v>
      </c>
      <c r="BF159" s="31">
        <v>899.8</v>
      </c>
      <c r="BG159" s="31">
        <v>907.32</v>
      </c>
      <c r="BH159" s="31">
        <v>914.33</v>
      </c>
      <c r="BI159" s="31">
        <v>920.83</v>
      </c>
      <c r="BJ159" s="31">
        <v>926.82</v>
      </c>
      <c r="BK159" s="31">
        <v>932.33</v>
      </c>
      <c r="BL159" s="31">
        <v>937.36</v>
      </c>
      <c r="BM159" s="31">
        <v>941.9</v>
      </c>
      <c r="BN159" s="31">
        <v>945.98</v>
      </c>
      <c r="BO159" s="31">
        <v>949.59</v>
      </c>
      <c r="BP159" s="31">
        <v>952.73</v>
      </c>
      <c r="BQ159" s="31">
        <v>955.43</v>
      </c>
      <c r="BR159" s="31">
        <v>957.67</v>
      </c>
      <c r="BS159" s="31">
        <v>959.47</v>
      </c>
      <c r="BT159" s="31">
        <v>960.84</v>
      </c>
      <c r="BU159" s="31">
        <v>961.79</v>
      </c>
      <c r="BV159" s="31">
        <v>962.32</v>
      </c>
      <c r="BW159" s="31">
        <v>962.44</v>
      </c>
      <c r="BX159" s="31">
        <v>962.15</v>
      </c>
      <c r="BY159" s="31">
        <v>961.48</v>
      </c>
      <c r="BZ159" s="31">
        <v>960.43</v>
      </c>
      <c r="CA159" s="31">
        <v>959.01</v>
      </c>
      <c r="CB159" s="31">
        <v>957.23</v>
      </c>
      <c r="CC159" s="31">
        <v>955.1</v>
      </c>
      <c r="CD159" s="31">
        <v>952.62</v>
      </c>
      <c r="CE159" s="31">
        <v>949.81</v>
      </c>
      <c r="CF159" s="31">
        <v>946.69</v>
      </c>
      <c r="CG159" s="31">
        <v>943.25</v>
      </c>
      <c r="CH159" s="31">
        <v>939.5</v>
      </c>
      <c r="CI159" s="31">
        <v>935.47</v>
      </c>
      <c r="CJ159" s="31">
        <v>931.14</v>
      </c>
      <c r="CK159" s="31">
        <v>926.55</v>
      </c>
      <c r="CL159" s="31">
        <v>921.69</v>
      </c>
      <c r="CM159" s="31">
        <v>916.57</v>
      </c>
      <c r="CN159" s="31">
        <v>911.21</v>
      </c>
      <c r="CO159" s="31">
        <v>905.62</v>
      </c>
      <c r="CP159" s="31">
        <v>899.81</v>
      </c>
      <c r="CQ159" s="31">
        <v>893.78</v>
      </c>
      <c r="CR159" s="31">
        <v>887.54</v>
      </c>
      <c r="CS159" s="31">
        <v>881.12</v>
      </c>
      <c r="CT159" s="31">
        <v>874.51</v>
      </c>
      <c r="CU159" s="31">
        <v>867.72</v>
      </c>
      <c r="CV159" s="31">
        <v>860.77</v>
      </c>
      <c r="CW159" s="31">
        <v>853.67</v>
      </c>
      <c r="CX159" s="31">
        <v>846.42</v>
      </c>
    </row>
    <row r="160" spans="1:102" x14ac:dyDescent="0.25">
      <c r="A160" s="31" t="s">
        <v>1336</v>
      </c>
      <c r="B160" s="31">
        <v>9458.31</v>
      </c>
      <c r="C160" s="31">
        <v>9458.31</v>
      </c>
      <c r="D160" s="31">
        <v>9563.07</v>
      </c>
      <c r="E160" s="31">
        <v>9671.93</v>
      </c>
      <c r="F160" s="31">
        <v>9789.8700000000008</v>
      </c>
      <c r="G160" s="31">
        <v>9915.5499999999993</v>
      </c>
      <c r="H160" s="31">
        <v>10048.15</v>
      </c>
      <c r="I160" s="31">
        <v>10187.01</v>
      </c>
      <c r="J160" s="31">
        <v>10331.459999999999</v>
      </c>
      <c r="K160" s="31">
        <v>10480.94</v>
      </c>
      <c r="L160" s="31">
        <v>10635.13</v>
      </c>
      <c r="M160" s="31">
        <v>10793.86</v>
      </c>
      <c r="N160" s="31">
        <v>10956.62</v>
      </c>
      <c r="O160" s="31">
        <v>11122.93</v>
      </c>
      <c r="P160" s="31">
        <v>11292.32</v>
      </c>
      <c r="Q160" s="31">
        <v>11464.37</v>
      </c>
      <c r="R160" s="31">
        <v>11638.67</v>
      </c>
      <c r="S160" s="31">
        <v>11814.87</v>
      </c>
      <c r="T160" s="31">
        <v>11992.61</v>
      </c>
      <c r="U160" s="31">
        <v>12171.57</v>
      </c>
      <c r="V160" s="31">
        <v>12351.44</v>
      </c>
      <c r="W160" s="31">
        <v>12531.95</v>
      </c>
      <c r="X160" s="31">
        <v>12712.82</v>
      </c>
      <c r="Y160" s="31">
        <v>12893.85</v>
      </c>
      <c r="Z160" s="31">
        <v>13074.84</v>
      </c>
      <c r="AA160" s="31">
        <v>13255.56</v>
      </c>
      <c r="AB160" s="31">
        <v>13435.84</v>
      </c>
      <c r="AC160" s="31">
        <v>13615.51</v>
      </c>
      <c r="AD160" s="31">
        <v>13794.4</v>
      </c>
      <c r="AE160" s="31">
        <v>13972.37</v>
      </c>
      <c r="AF160" s="31">
        <v>14149.3</v>
      </c>
      <c r="AG160" s="31">
        <v>14325.05</v>
      </c>
      <c r="AH160" s="31">
        <v>14499.48</v>
      </c>
      <c r="AI160" s="31">
        <v>14672.51</v>
      </c>
      <c r="AJ160" s="31">
        <v>14844.02</v>
      </c>
      <c r="AK160" s="31">
        <v>15013.94</v>
      </c>
      <c r="AL160" s="31">
        <v>15182.21</v>
      </c>
      <c r="AM160" s="31">
        <v>15348.78</v>
      </c>
      <c r="AN160" s="31">
        <v>15513.59</v>
      </c>
      <c r="AO160" s="31">
        <v>15676.61</v>
      </c>
      <c r="AP160" s="31">
        <v>15837.79</v>
      </c>
      <c r="AQ160" s="31">
        <v>15997.13</v>
      </c>
      <c r="AR160" s="31">
        <v>16154.6</v>
      </c>
      <c r="AS160" s="31">
        <v>16310.17</v>
      </c>
      <c r="AT160" s="31">
        <v>16463.87</v>
      </c>
      <c r="AU160" s="31">
        <v>16615.669999999998</v>
      </c>
      <c r="AV160" s="31">
        <v>16765.580000000002</v>
      </c>
      <c r="AW160" s="31">
        <v>16913.61</v>
      </c>
      <c r="AX160" s="31">
        <v>17059.759999999998</v>
      </c>
      <c r="AY160" s="31">
        <v>17204.04</v>
      </c>
      <c r="AZ160" s="31">
        <v>17346.439999999999</v>
      </c>
      <c r="BA160" s="31">
        <v>17486.939999999999</v>
      </c>
      <c r="BB160" s="31">
        <v>17625.57</v>
      </c>
      <c r="BC160" s="31">
        <v>17762.330000000002</v>
      </c>
      <c r="BD160" s="31">
        <v>17897.259999999998</v>
      </c>
      <c r="BE160" s="31">
        <v>18030.36</v>
      </c>
      <c r="BF160" s="31">
        <v>18161.669999999998</v>
      </c>
      <c r="BG160" s="31">
        <v>18291.22</v>
      </c>
      <c r="BH160" s="31">
        <v>18419.03</v>
      </c>
      <c r="BI160" s="31">
        <v>18545.14</v>
      </c>
      <c r="BJ160" s="31">
        <v>18669.599999999999</v>
      </c>
      <c r="BK160" s="31">
        <v>18792.52</v>
      </c>
      <c r="BL160" s="31">
        <v>18913.98</v>
      </c>
      <c r="BM160" s="31">
        <v>19033.990000000002</v>
      </c>
      <c r="BN160" s="31">
        <v>19152.61</v>
      </c>
      <c r="BO160" s="31">
        <v>19269.849999999999</v>
      </c>
      <c r="BP160" s="31">
        <v>19385.77</v>
      </c>
      <c r="BQ160" s="31">
        <v>19500.39</v>
      </c>
      <c r="BR160" s="31">
        <v>19613.77</v>
      </c>
      <c r="BS160" s="31">
        <v>19725.91</v>
      </c>
      <c r="BT160" s="31">
        <v>19836.89</v>
      </c>
      <c r="BU160" s="31">
        <v>19946.71</v>
      </c>
      <c r="BV160" s="31">
        <v>20055.41</v>
      </c>
      <c r="BW160" s="31">
        <v>20163.080000000002</v>
      </c>
      <c r="BX160" s="31">
        <v>20269.68</v>
      </c>
      <c r="BY160" s="31">
        <v>20375.310000000001</v>
      </c>
      <c r="BZ160" s="31">
        <v>20479.97</v>
      </c>
      <c r="CA160" s="31">
        <v>20583.72</v>
      </c>
      <c r="CB160" s="31">
        <v>20686.599999999999</v>
      </c>
      <c r="CC160" s="31">
        <v>20788.62</v>
      </c>
      <c r="CD160" s="31">
        <v>20889.84</v>
      </c>
      <c r="CE160" s="31">
        <v>20990.28</v>
      </c>
      <c r="CF160" s="31">
        <v>21089.97</v>
      </c>
      <c r="CG160" s="31">
        <v>21188.99</v>
      </c>
      <c r="CH160" s="31">
        <v>21287.279999999999</v>
      </c>
      <c r="CI160" s="31">
        <v>21384.92</v>
      </c>
      <c r="CJ160" s="31">
        <v>21481.919999999998</v>
      </c>
      <c r="CK160" s="31">
        <v>21578.31</v>
      </c>
      <c r="CL160" s="31">
        <v>21674.12</v>
      </c>
      <c r="CM160" s="31">
        <v>21769.4</v>
      </c>
      <c r="CN160" s="31">
        <v>21864.15</v>
      </c>
      <c r="CO160" s="31">
        <v>21958.44</v>
      </c>
      <c r="CP160" s="31">
        <v>22052.26</v>
      </c>
      <c r="CQ160" s="31">
        <v>22145.64</v>
      </c>
      <c r="CR160" s="31">
        <v>22238.639999999999</v>
      </c>
      <c r="CS160" s="31">
        <v>22331.26</v>
      </c>
      <c r="CT160" s="31">
        <v>22423.55</v>
      </c>
      <c r="CU160" s="31">
        <v>22515.59</v>
      </c>
      <c r="CV160" s="31">
        <v>22607.39</v>
      </c>
      <c r="CW160" s="31">
        <v>22698.98</v>
      </c>
      <c r="CX160" s="31">
        <v>22790.37</v>
      </c>
    </row>
    <row r="161" spans="1:102" x14ac:dyDescent="0.25">
      <c r="A161" s="31" t="s">
        <v>1338</v>
      </c>
      <c r="B161" s="31">
        <v>145.16999999999999</v>
      </c>
      <c r="C161" s="31">
        <v>145.16999999999999</v>
      </c>
      <c r="D161" s="31">
        <v>147.36000000000001</v>
      </c>
      <c r="E161" s="31">
        <v>149.87</v>
      </c>
      <c r="F161" s="31">
        <v>152.82</v>
      </c>
      <c r="G161" s="31">
        <v>156.24</v>
      </c>
      <c r="H161" s="31">
        <v>160.15</v>
      </c>
      <c r="I161" s="31">
        <v>164.58</v>
      </c>
      <c r="J161" s="31">
        <v>169.54</v>
      </c>
      <c r="K161" s="31">
        <v>175.05</v>
      </c>
      <c r="L161" s="31">
        <v>181.15</v>
      </c>
      <c r="M161" s="31">
        <v>187.85</v>
      </c>
      <c r="N161" s="31">
        <v>195.16</v>
      </c>
      <c r="O161" s="31">
        <v>203.11</v>
      </c>
      <c r="P161" s="31">
        <v>211.7</v>
      </c>
      <c r="Q161" s="31">
        <v>220.94</v>
      </c>
      <c r="R161" s="31">
        <v>230.85</v>
      </c>
      <c r="S161" s="31">
        <v>241.43</v>
      </c>
      <c r="T161" s="31">
        <v>252.68</v>
      </c>
      <c r="U161" s="31">
        <v>264.60000000000002</v>
      </c>
      <c r="V161" s="31">
        <v>277.19</v>
      </c>
      <c r="W161" s="31">
        <v>290.45999999999998</v>
      </c>
      <c r="X161" s="31">
        <v>304.39</v>
      </c>
      <c r="Y161" s="31">
        <v>318.97000000000003</v>
      </c>
      <c r="Z161" s="31">
        <v>334.21</v>
      </c>
      <c r="AA161" s="31">
        <v>350.09</v>
      </c>
      <c r="AB161" s="31">
        <v>366.59</v>
      </c>
      <c r="AC161" s="31">
        <v>383.71</v>
      </c>
      <c r="AD161" s="31">
        <v>401.43</v>
      </c>
      <c r="AE161" s="31">
        <v>419.72</v>
      </c>
      <c r="AF161" s="31">
        <v>438.58</v>
      </c>
      <c r="AG161" s="31">
        <v>457.98</v>
      </c>
      <c r="AH161" s="31">
        <v>477.89</v>
      </c>
      <c r="AI161" s="31">
        <v>498.3</v>
      </c>
      <c r="AJ161" s="31">
        <v>519.19000000000005</v>
      </c>
      <c r="AK161" s="31">
        <v>540.52</v>
      </c>
      <c r="AL161" s="31">
        <v>562.27</v>
      </c>
      <c r="AM161" s="31">
        <v>584.41</v>
      </c>
      <c r="AN161" s="31">
        <v>606.91999999999996</v>
      </c>
      <c r="AO161" s="31">
        <v>629.77</v>
      </c>
      <c r="AP161" s="31">
        <v>652.92999999999995</v>
      </c>
      <c r="AQ161" s="31">
        <v>676.36</v>
      </c>
      <c r="AR161" s="31">
        <v>700.05</v>
      </c>
      <c r="AS161" s="31">
        <v>723.97</v>
      </c>
      <c r="AT161" s="31">
        <v>748.07</v>
      </c>
      <c r="AU161" s="31">
        <v>772.34</v>
      </c>
      <c r="AV161" s="31">
        <v>796.74</v>
      </c>
      <c r="AW161" s="31">
        <v>821.25</v>
      </c>
      <c r="AX161" s="31">
        <v>845.83</v>
      </c>
      <c r="AY161" s="31">
        <v>870.45</v>
      </c>
      <c r="AZ161" s="31">
        <v>895.09</v>
      </c>
      <c r="BA161" s="31">
        <v>919.72</v>
      </c>
      <c r="BB161" s="31">
        <v>944.3</v>
      </c>
      <c r="BC161" s="31">
        <v>968.81</v>
      </c>
      <c r="BD161" s="31">
        <v>993.23</v>
      </c>
      <c r="BE161" s="31">
        <v>1017.52</v>
      </c>
      <c r="BF161" s="31">
        <v>1041.6500000000001</v>
      </c>
      <c r="BG161" s="31">
        <v>1065.6099999999999</v>
      </c>
      <c r="BH161" s="31">
        <v>1089.3699999999999</v>
      </c>
      <c r="BI161" s="31">
        <v>1112.8900000000001</v>
      </c>
      <c r="BJ161" s="31">
        <v>1136.17</v>
      </c>
      <c r="BK161" s="31">
        <v>1159.18</v>
      </c>
      <c r="BL161" s="31">
        <v>1181.9000000000001</v>
      </c>
      <c r="BM161" s="31">
        <v>1204.31</v>
      </c>
      <c r="BN161" s="31">
        <v>1226.4000000000001</v>
      </c>
      <c r="BO161" s="31">
        <v>1248.1400000000001</v>
      </c>
      <c r="BP161" s="31">
        <v>1269.51</v>
      </c>
      <c r="BQ161" s="31">
        <v>1290.5</v>
      </c>
      <c r="BR161" s="31">
        <v>1311.09</v>
      </c>
      <c r="BS161" s="31">
        <v>1331.26</v>
      </c>
      <c r="BT161" s="31">
        <v>1351</v>
      </c>
      <c r="BU161" s="31">
        <v>1370.29</v>
      </c>
      <c r="BV161" s="31">
        <v>1389.12</v>
      </c>
      <c r="BW161" s="31">
        <v>1407.48</v>
      </c>
      <c r="BX161" s="31">
        <v>1425.36</v>
      </c>
      <c r="BY161" s="31">
        <v>1442.74</v>
      </c>
      <c r="BZ161" s="31">
        <v>1459.61</v>
      </c>
      <c r="CA161" s="31">
        <v>1475.98</v>
      </c>
      <c r="CB161" s="31">
        <v>1491.81</v>
      </c>
      <c r="CC161" s="31">
        <v>1507.12</v>
      </c>
      <c r="CD161" s="31">
        <v>1521.89</v>
      </c>
      <c r="CE161" s="31">
        <v>1536.12</v>
      </c>
      <c r="CF161" s="31">
        <v>1549.8</v>
      </c>
      <c r="CG161" s="31">
        <v>1562.93</v>
      </c>
      <c r="CH161" s="31">
        <v>1575.49</v>
      </c>
      <c r="CI161" s="31">
        <v>1587.5</v>
      </c>
      <c r="CJ161" s="31">
        <v>1598.95</v>
      </c>
      <c r="CK161" s="31">
        <v>1609.82</v>
      </c>
      <c r="CL161" s="31">
        <v>1620.13</v>
      </c>
      <c r="CM161" s="31">
        <v>1629.88</v>
      </c>
      <c r="CN161" s="31">
        <v>1639.05</v>
      </c>
      <c r="CO161" s="31">
        <v>1647.66</v>
      </c>
      <c r="CP161" s="31">
        <v>1655.71</v>
      </c>
      <c r="CQ161" s="31">
        <v>1663.19</v>
      </c>
      <c r="CR161" s="31">
        <v>1670.11</v>
      </c>
      <c r="CS161" s="31">
        <v>1676.48</v>
      </c>
      <c r="CT161" s="31">
        <v>1682.29</v>
      </c>
      <c r="CU161" s="31">
        <v>1687.55</v>
      </c>
      <c r="CV161" s="31">
        <v>1692.28</v>
      </c>
      <c r="CW161" s="31">
        <v>1696.46</v>
      </c>
      <c r="CX161" s="31">
        <v>1700.11</v>
      </c>
    </row>
    <row r="162" spans="1:102" x14ac:dyDescent="0.25">
      <c r="A162" s="31" t="s">
        <v>1337</v>
      </c>
      <c r="B162" s="31">
        <v>82.96</v>
      </c>
      <c r="C162" s="31">
        <v>82.96</v>
      </c>
      <c r="D162" s="31">
        <v>88.2</v>
      </c>
      <c r="E162" s="31">
        <v>93.84</v>
      </c>
      <c r="F162" s="31">
        <v>99.99</v>
      </c>
      <c r="G162" s="31">
        <v>106.64</v>
      </c>
      <c r="H162" s="31">
        <v>113.79</v>
      </c>
      <c r="I162" s="31">
        <v>121.43</v>
      </c>
      <c r="J162" s="31">
        <v>129.55000000000001</v>
      </c>
      <c r="K162" s="31">
        <v>138.12</v>
      </c>
      <c r="L162" s="31">
        <v>147.13999999999999</v>
      </c>
      <c r="M162" s="31">
        <v>156.6</v>
      </c>
      <c r="N162" s="31">
        <v>166.46</v>
      </c>
      <c r="O162" s="31">
        <v>176.73</v>
      </c>
      <c r="P162" s="31">
        <v>187.36</v>
      </c>
      <c r="Q162" s="31">
        <v>198.34</v>
      </c>
      <c r="R162" s="31">
        <v>209.64</v>
      </c>
      <c r="S162" s="31">
        <v>221.24</v>
      </c>
      <c r="T162" s="31">
        <v>233.11</v>
      </c>
      <c r="U162" s="31">
        <v>245.23</v>
      </c>
      <c r="V162" s="31">
        <v>257.56</v>
      </c>
      <c r="W162" s="31">
        <v>270.10000000000002</v>
      </c>
      <c r="X162" s="31">
        <v>282.79000000000002</v>
      </c>
      <c r="Y162" s="31">
        <v>295.63</v>
      </c>
      <c r="Z162" s="31">
        <v>308.58999999999997</v>
      </c>
      <c r="AA162" s="31">
        <v>321.63</v>
      </c>
      <c r="AB162" s="31">
        <v>334.74</v>
      </c>
      <c r="AC162" s="31">
        <v>347.89</v>
      </c>
      <c r="AD162" s="31">
        <v>361.06</v>
      </c>
      <c r="AE162" s="31">
        <v>374.22</v>
      </c>
      <c r="AF162" s="31">
        <v>387.35</v>
      </c>
      <c r="AG162" s="31">
        <v>400.42</v>
      </c>
      <c r="AH162" s="31">
        <v>413.42</v>
      </c>
      <c r="AI162" s="31">
        <v>426.32</v>
      </c>
      <c r="AJ162" s="31">
        <v>439.1</v>
      </c>
      <c r="AK162" s="31">
        <v>451.73</v>
      </c>
      <c r="AL162" s="31">
        <v>464.22</v>
      </c>
      <c r="AM162" s="31">
        <v>476.52</v>
      </c>
      <c r="AN162" s="31">
        <v>488.63</v>
      </c>
      <c r="AO162" s="31">
        <v>500.53</v>
      </c>
      <c r="AP162" s="31">
        <v>512.21</v>
      </c>
      <c r="AQ162" s="31">
        <v>523.64</v>
      </c>
      <c r="AR162" s="31">
        <v>534.82000000000005</v>
      </c>
      <c r="AS162" s="31">
        <v>545.74</v>
      </c>
      <c r="AT162" s="31">
        <v>556.38</v>
      </c>
      <c r="AU162" s="31">
        <v>566.73</v>
      </c>
      <c r="AV162" s="31">
        <v>576.79</v>
      </c>
      <c r="AW162" s="31">
        <v>586.54</v>
      </c>
      <c r="AX162" s="31">
        <v>595.98</v>
      </c>
      <c r="AY162" s="31">
        <v>605.09</v>
      </c>
      <c r="AZ162" s="31">
        <v>613.87</v>
      </c>
      <c r="BA162" s="31">
        <v>622.32000000000005</v>
      </c>
      <c r="BB162" s="31">
        <v>630.41999999999996</v>
      </c>
      <c r="BC162" s="31">
        <v>638.17999999999995</v>
      </c>
      <c r="BD162" s="31">
        <v>645.58000000000004</v>
      </c>
      <c r="BE162" s="31">
        <v>652.63</v>
      </c>
      <c r="BF162" s="31">
        <v>659.32</v>
      </c>
      <c r="BG162" s="31">
        <v>665.65</v>
      </c>
      <c r="BH162" s="31">
        <v>671.61</v>
      </c>
      <c r="BI162" s="31">
        <v>677.22</v>
      </c>
      <c r="BJ162" s="31">
        <v>682.47</v>
      </c>
      <c r="BK162" s="31">
        <v>687.36</v>
      </c>
      <c r="BL162" s="31">
        <v>691.91</v>
      </c>
      <c r="BM162" s="31">
        <v>696.11</v>
      </c>
      <c r="BN162" s="31">
        <v>699.96</v>
      </c>
      <c r="BO162" s="31">
        <v>703.47</v>
      </c>
      <c r="BP162" s="31">
        <v>706.65</v>
      </c>
      <c r="BQ162" s="31">
        <v>709.48</v>
      </c>
      <c r="BR162" s="31">
        <v>711.99</v>
      </c>
      <c r="BS162" s="31">
        <v>714.16</v>
      </c>
      <c r="BT162" s="31">
        <v>716.01</v>
      </c>
      <c r="BU162" s="31">
        <v>717.54</v>
      </c>
      <c r="BV162" s="31">
        <v>718.76</v>
      </c>
      <c r="BW162" s="31">
        <v>719.66</v>
      </c>
      <c r="BX162" s="31">
        <v>720.27</v>
      </c>
      <c r="BY162" s="31">
        <v>720.57</v>
      </c>
      <c r="BZ162" s="31">
        <v>720.58</v>
      </c>
      <c r="CA162" s="31">
        <v>720.31</v>
      </c>
      <c r="CB162" s="31">
        <v>719.76</v>
      </c>
      <c r="CC162" s="31">
        <v>718.93</v>
      </c>
      <c r="CD162" s="31">
        <v>717.84</v>
      </c>
      <c r="CE162" s="31">
        <v>716.49</v>
      </c>
      <c r="CF162" s="31">
        <v>714.88</v>
      </c>
      <c r="CG162" s="31">
        <v>713.03</v>
      </c>
      <c r="CH162" s="31">
        <v>710.94</v>
      </c>
      <c r="CI162" s="31">
        <v>708.61</v>
      </c>
      <c r="CJ162" s="31">
        <v>706.06</v>
      </c>
      <c r="CK162" s="31">
        <v>703.28</v>
      </c>
      <c r="CL162" s="31">
        <v>700.29</v>
      </c>
      <c r="CM162" s="31">
        <v>697.1</v>
      </c>
      <c r="CN162" s="31">
        <v>693.7</v>
      </c>
      <c r="CO162" s="31">
        <v>690.12</v>
      </c>
      <c r="CP162" s="31">
        <v>686.34</v>
      </c>
      <c r="CQ162" s="31">
        <v>682.4</v>
      </c>
      <c r="CR162" s="31">
        <v>678.28</v>
      </c>
      <c r="CS162" s="31">
        <v>673.99</v>
      </c>
      <c r="CT162" s="31">
        <v>669.55</v>
      </c>
      <c r="CU162" s="31">
        <v>664.97</v>
      </c>
      <c r="CV162" s="31">
        <v>660.25</v>
      </c>
      <c r="CW162" s="31">
        <v>655.39</v>
      </c>
      <c r="CX162" s="31">
        <v>650.4</v>
      </c>
    </row>
    <row r="163" spans="1:102" x14ac:dyDescent="0.25">
      <c r="A163" s="31" t="s">
        <v>790</v>
      </c>
      <c r="B163" s="31">
        <v>7330.45</v>
      </c>
      <c r="C163" s="31">
        <v>7330.45</v>
      </c>
      <c r="D163" s="31">
        <v>7302.38</v>
      </c>
      <c r="E163" s="31">
        <v>7280.37</v>
      </c>
      <c r="F163" s="31">
        <v>7268.85</v>
      </c>
      <c r="G163" s="31">
        <v>7267.1</v>
      </c>
      <c r="H163" s="31">
        <v>7274.77</v>
      </c>
      <c r="I163" s="31">
        <v>7291.52</v>
      </c>
      <c r="J163" s="31">
        <v>7316.99</v>
      </c>
      <c r="K163" s="31">
        <v>7350.82</v>
      </c>
      <c r="L163" s="31">
        <v>7392.78</v>
      </c>
      <c r="M163" s="31">
        <v>7442.77</v>
      </c>
      <c r="N163" s="31">
        <v>7500.35</v>
      </c>
      <c r="O163" s="31">
        <v>7565.12</v>
      </c>
      <c r="P163" s="31">
        <v>7636.7</v>
      </c>
      <c r="Q163" s="31">
        <v>7714.68</v>
      </c>
      <c r="R163" s="31">
        <v>7798.67</v>
      </c>
      <c r="S163" s="31">
        <v>7888.31</v>
      </c>
      <c r="T163" s="31">
        <v>7983.23</v>
      </c>
      <c r="U163" s="31">
        <v>8083.07</v>
      </c>
      <c r="V163" s="31">
        <v>8187.49</v>
      </c>
      <c r="W163" s="31">
        <v>8296.15</v>
      </c>
      <c r="X163" s="31">
        <v>8408.7099999999991</v>
      </c>
      <c r="Y163" s="31">
        <v>8524.89</v>
      </c>
      <c r="Z163" s="31">
        <v>8644.39</v>
      </c>
      <c r="AA163" s="31">
        <v>8766.93</v>
      </c>
      <c r="AB163" s="31">
        <v>8892.23</v>
      </c>
      <c r="AC163" s="31">
        <v>9020.02</v>
      </c>
      <c r="AD163" s="31">
        <v>9150.0400000000009</v>
      </c>
      <c r="AE163" s="31">
        <v>9282.06</v>
      </c>
      <c r="AF163" s="31">
        <v>9415.83</v>
      </c>
      <c r="AG163" s="31">
        <v>9551.15</v>
      </c>
      <c r="AH163" s="31">
        <v>9687.74</v>
      </c>
      <c r="AI163" s="31">
        <v>9825.44</v>
      </c>
      <c r="AJ163" s="31">
        <v>9964.02</v>
      </c>
      <c r="AK163" s="31">
        <v>10103.32</v>
      </c>
      <c r="AL163" s="31">
        <v>10243.14</v>
      </c>
      <c r="AM163" s="31">
        <v>10383.33</v>
      </c>
      <c r="AN163" s="31">
        <v>10523.73</v>
      </c>
      <c r="AO163" s="31">
        <v>10664.2</v>
      </c>
      <c r="AP163" s="31">
        <v>10804.57</v>
      </c>
      <c r="AQ163" s="31">
        <v>10944.72</v>
      </c>
      <c r="AR163" s="31">
        <v>11084.53</v>
      </c>
      <c r="AS163" s="31">
        <v>11223.9</v>
      </c>
      <c r="AT163" s="31">
        <v>11362.69</v>
      </c>
      <c r="AU163" s="31">
        <v>11500.82</v>
      </c>
      <c r="AV163" s="31">
        <v>11638.17</v>
      </c>
      <c r="AW163" s="31">
        <v>11774.66</v>
      </c>
      <c r="AX163" s="31">
        <v>11910.23</v>
      </c>
      <c r="AY163" s="31">
        <v>12044.76</v>
      </c>
      <c r="AZ163" s="31">
        <v>12178.18</v>
      </c>
      <c r="BA163" s="31">
        <v>12310.39</v>
      </c>
      <c r="BB163" s="31">
        <v>12441.36</v>
      </c>
      <c r="BC163" s="31">
        <v>12570.99</v>
      </c>
      <c r="BD163" s="31">
        <v>12699.24</v>
      </c>
      <c r="BE163" s="31">
        <v>12826.03</v>
      </c>
      <c r="BF163" s="31">
        <v>12951.34</v>
      </c>
      <c r="BG163" s="31">
        <v>13075.14</v>
      </c>
      <c r="BH163" s="31">
        <v>13197.36</v>
      </c>
      <c r="BI163" s="31">
        <v>13317.97</v>
      </c>
      <c r="BJ163" s="31">
        <v>13436.98</v>
      </c>
      <c r="BK163" s="31">
        <v>13554.43</v>
      </c>
      <c r="BL163" s="31">
        <v>13670.29</v>
      </c>
      <c r="BM163" s="31">
        <v>13784.59</v>
      </c>
      <c r="BN163" s="31">
        <v>13897.28</v>
      </c>
      <c r="BO163" s="31">
        <v>14008.37</v>
      </c>
      <c r="BP163" s="31">
        <v>14117.81</v>
      </c>
      <c r="BQ163" s="31">
        <v>14225.63</v>
      </c>
      <c r="BR163" s="31">
        <v>14331.83</v>
      </c>
      <c r="BS163" s="31">
        <v>14436.35</v>
      </c>
      <c r="BT163" s="31">
        <v>14539.25</v>
      </c>
      <c r="BU163" s="31">
        <v>14640.5</v>
      </c>
      <c r="BV163" s="31">
        <v>14740.11</v>
      </c>
      <c r="BW163" s="31">
        <v>14838.11</v>
      </c>
      <c r="BX163" s="31">
        <v>14934.46</v>
      </c>
      <c r="BY163" s="31">
        <v>15029.21</v>
      </c>
      <c r="BZ163" s="31">
        <v>15122.36</v>
      </c>
      <c r="CA163" s="31">
        <v>15213.9</v>
      </c>
      <c r="CB163" s="31">
        <v>15303.89</v>
      </c>
      <c r="CC163" s="31">
        <v>15392.32</v>
      </c>
      <c r="CD163" s="31">
        <v>15479.21</v>
      </c>
      <c r="CE163" s="31">
        <v>15564.58</v>
      </c>
      <c r="CF163" s="31">
        <v>15648.44</v>
      </c>
      <c r="CG163" s="31">
        <v>15730.83</v>
      </c>
      <c r="CH163" s="31">
        <v>15811.76</v>
      </c>
      <c r="CI163" s="31">
        <v>15891.21</v>
      </c>
      <c r="CJ163" s="31">
        <v>15969.22</v>
      </c>
      <c r="CK163" s="31">
        <v>16045.82</v>
      </c>
      <c r="CL163" s="31">
        <v>16121.03</v>
      </c>
      <c r="CM163" s="31">
        <v>16194.88</v>
      </c>
      <c r="CN163" s="31">
        <v>16267.4</v>
      </c>
      <c r="CO163" s="31">
        <v>16338.6</v>
      </c>
      <c r="CP163" s="31">
        <v>16408.53</v>
      </c>
      <c r="CQ163" s="31">
        <v>16477.21</v>
      </c>
      <c r="CR163" s="31">
        <v>16544.66</v>
      </c>
      <c r="CS163" s="31">
        <v>16610.900000000001</v>
      </c>
      <c r="CT163" s="31">
        <v>16676</v>
      </c>
      <c r="CU163" s="31">
        <v>16740</v>
      </c>
      <c r="CV163" s="31">
        <v>16802.91</v>
      </c>
      <c r="CW163" s="31">
        <v>16864.8</v>
      </c>
      <c r="CX163" s="31">
        <v>16925.650000000001</v>
      </c>
    </row>
    <row r="164" spans="1:102" x14ac:dyDescent="0.25">
      <c r="A164" s="31" t="s">
        <v>791</v>
      </c>
      <c r="B164" s="31">
        <v>6153.08</v>
      </c>
      <c r="C164" s="31">
        <v>6153.08</v>
      </c>
      <c r="D164" s="31">
        <v>6288.97</v>
      </c>
      <c r="E164" s="31">
        <v>6419.68</v>
      </c>
      <c r="F164" s="31">
        <v>6549.25</v>
      </c>
      <c r="G164" s="31">
        <v>6677.52</v>
      </c>
      <c r="H164" s="31">
        <v>6804.5</v>
      </c>
      <c r="I164" s="31">
        <v>6930.2</v>
      </c>
      <c r="J164" s="31">
        <v>7054.66</v>
      </c>
      <c r="K164" s="31">
        <v>7177.91</v>
      </c>
      <c r="L164" s="31">
        <v>7300.08</v>
      </c>
      <c r="M164" s="31">
        <v>7421.47</v>
      </c>
      <c r="N164" s="31">
        <v>7542.1</v>
      </c>
      <c r="O164" s="31">
        <v>7661.94</v>
      </c>
      <c r="P164" s="31">
        <v>7781.01</v>
      </c>
      <c r="Q164" s="31">
        <v>7899.31</v>
      </c>
      <c r="R164" s="31">
        <v>8016.82</v>
      </c>
      <c r="S164" s="31">
        <v>8133.58</v>
      </c>
      <c r="T164" s="31">
        <v>8249.5499999999993</v>
      </c>
      <c r="U164" s="31">
        <v>8364.7900000000009</v>
      </c>
      <c r="V164" s="31">
        <v>8479.24</v>
      </c>
      <c r="W164" s="31">
        <v>8592.91</v>
      </c>
      <c r="X164" s="31">
        <v>8705.7999999999993</v>
      </c>
      <c r="Y164" s="31">
        <v>8817.93</v>
      </c>
      <c r="Z164" s="31">
        <v>8929.2900000000009</v>
      </c>
      <c r="AA164" s="31">
        <v>9039.89</v>
      </c>
      <c r="AB164" s="31">
        <v>9149.74</v>
      </c>
      <c r="AC164" s="31">
        <v>9258.81</v>
      </c>
      <c r="AD164" s="31">
        <v>9367.1200000000008</v>
      </c>
      <c r="AE164" s="31">
        <v>9474.66</v>
      </c>
      <c r="AF164" s="31">
        <v>9581.41</v>
      </c>
      <c r="AG164" s="31">
        <v>9687.3700000000008</v>
      </c>
      <c r="AH164" s="31">
        <v>9792.5300000000007</v>
      </c>
      <c r="AI164" s="31">
        <v>9896.86</v>
      </c>
      <c r="AJ164" s="31">
        <v>10000.36</v>
      </c>
      <c r="AK164" s="31">
        <v>10103.02</v>
      </c>
      <c r="AL164" s="31">
        <v>10204.81</v>
      </c>
      <c r="AM164" s="31">
        <v>10305.76</v>
      </c>
      <c r="AN164" s="31">
        <v>10405.86</v>
      </c>
      <c r="AO164" s="31">
        <v>10505.06</v>
      </c>
      <c r="AP164" s="31">
        <v>10603.38</v>
      </c>
      <c r="AQ164" s="31">
        <v>10700.81</v>
      </c>
      <c r="AR164" s="31">
        <v>10797.34</v>
      </c>
      <c r="AS164" s="31">
        <v>10892.96</v>
      </c>
      <c r="AT164" s="31">
        <v>10987.66</v>
      </c>
      <c r="AU164" s="31">
        <v>11081.43</v>
      </c>
      <c r="AV164" s="31">
        <v>11174.27</v>
      </c>
      <c r="AW164" s="31">
        <v>11266.16</v>
      </c>
      <c r="AX164" s="31">
        <v>11357.11</v>
      </c>
      <c r="AY164" s="31">
        <v>11447.08</v>
      </c>
      <c r="AZ164" s="31">
        <v>11536.07</v>
      </c>
      <c r="BA164" s="31">
        <v>11624.06</v>
      </c>
      <c r="BB164" s="31">
        <v>11711.03</v>
      </c>
      <c r="BC164" s="31">
        <v>11796.95</v>
      </c>
      <c r="BD164" s="31">
        <v>11881.84</v>
      </c>
      <c r="BE164" s="31">
        <v>11965.68</v>
      </c>
      <c r="BF164" s="31">
        <v>12048.44</v>
      </c>
      <c r="BG164" s="31">
        <v>12130.15</v>
      </c>
      <c r="BH164" s="31">
        <v>12210.79</v>
      </c>
      <c r="BI164" s="31">
        <v>12290.35</v>
      </c>
      <c r="BJ164" s="31">
        <v>12368.81</v>
      </c>
      <c r="BK164" s="31">
        <v>12446.3</v>
      </c>
      <c r="BL164" s="31">
        <v>12522.79</v>
      </c>
      <c r="BM164" s="31">
        <v>12598.32</v>
      </c>
      <c r="BN164" s="31">
        <v>12672.86</v>
      </c>
      <c r="BO164" s="31">
        <v>12746.4</v>
      </c>
      <c r="BP164" s="31">
        <v>12818.95</v>
      </c>
      <c r="BQ164" s="31">
        <v>12890.55</v>
      </c>
      <c r="BR164" s="31">
        <v>12961.12</v>
      </c>
      <c r="BS164" s="31">
        <v>13030.73</v>
      </c>
      <c r="BT164" s="31">
        <v>13099.36</v>
      </c>
      <c r="BU164" s="31">
        <v>13167.01</v>
      </c>
      <c r="BV164" s="31">
        <v>13233.68</v>
      </c>
      <c r="BW164" s="31">
        <v>13299.43</v>
      </c>
      <c r="BX164" s="31">
        <v>13364.19</v>
      </c>
      <c r="BY164" s="31">
        <v>13428</v>
      </c>
      <c r="BZ164" s="31">
        <v>13490.91</v>
      </c>
      <c r="CA164" s="31">
        <v>13552.85</v>
      </c>
      <c r="CB164" s="31">
        <v>13613.92</v>
      </c>
      <c r="CC164" s="31">
        <v>13674.05</v>
      </c>
      <c r="CD164" s="31">
        <v>13733.29</v>
      </c>
      <c r="CE164" s="31">
        <v>13791.65</v>
      </c>
      <c r="CF164" s="31">
        <v>13849.15</v>
      </c>
      <c r="CG164" s="31">
        <v>13905.8</v>
      </c>
      <c r="CH164" s="31">
        <v>13961.59</v>
      </c>
      <c r="CI164" s="31">
        <v>14016.52</v>
      </c>
      <c r="CJ164" s="31">
        <v>14070.63</v>
      </c>
      <c r="CK164" s="31">
        <v>14123.94</v>
      </c>
      <c r="CL164" s="31">
        <v>14176.41</v>
      </c>
      <c r="CM164" s="31">
        <v>14228.12</v>
      </c>
      <c r="CN164" s="31">
        <v>14279.04</v>
      </c>
      <c r="CO164" s="31">
        <v>14329.24</v>
      </c>
      <c r="CP164" s="31">
        <v>14378.69</v>
      </c>
      <c r="CQ164" s="31">
        <v>14427.42</v>
      </c>
      <c r="CR164" s="31">
        <v>14475.46</v>
      </c>
      <c r="CS164" s="31">
        <v>14522.81</v>
      </c>
      <c r="CT164" s="31">
        <v>14569.52</v>
      </c>
      <c r="CU164" s="31">
        <v>14615.62</v>
      </c>
      <c r="CV164" s="31">
        <v>14661.13</v>
      </c>
      <c r="CW164" s="31">
        <v>14706.06</v>
      </c>
      <c r="CX164" s="31">
        <v>14750.44</v>
      </c>
    </row>
    <row r="165" spans="1:102" x14ac:dyDescent="0.25">
      <c r="A165" s="31" t="s">
        <v>792</v>
      </c>
      <c r="B165" s="31">
        <v>1160.23</v>
      </c>
      <c r="C165" s="31">
        <v>1160.23</v>
      </c>
      <c r="D165" s="31">
        <v>1267.25</v>
      </c>
      <c r="E165" s="31">
        <v>1379.76</v>
      </c>
      <c r="F165" s="31">
        <v>1497.81</v>
      </c>
      <c r="G165" s="31">
        <v>1620.73</v>
      </c>
      <c r="H165" s="31">
        <v>1747.94</v>
      </c>
      <c r="I165" s="31">
        <v>1878.95</v>
      </c>
      <c r="J165" s="31">
        <v>2013.29</v>
      </c>
      <c r="K165" s="31">
        <v>2150.54</v>
      </c>
      <c r="L165" s="31">
        <v>2290.38</v>
      </c>
      <c r="M165" s="31">
        <v>2432.5700000000002</v>
      </c>
      <c r="N165" s="31">
        <v>2576.81</v>
      </c>
      <c r="O165" s="31">
        <v>2722.83</v>
      </c>
      <c r="P165" s="31">
        <v>2870.41</v>
      </c>
      <c r="Q165" s="31">
        <v>3019.29</v>
      </c>
      <c r="R165" s="31">
        <v>3169.3</v>
      </c>
      <c r="S165" s="31">
        <v>3320.22</v>
      </c>
      <c r="T165" s="31">
        <v>3471.89</v>
      </c>
      <c r="U165" s="31">
        <v>3624.16</v>
      </c>
      <c r="V165" s="31">
        <v>3776.85</v>
      </c>
      <c r="W165" s="31">
        <v>3929.82</v>
      </c>
      <c r="X165" s="31">
        <v>4082.94</v>
      </c>
      <c r="Y165" s="31">
        <v>4236.07</v>
      </c>
      <c r="Z165" s="31">
        <v>4389.12</v>
      </c>
      <c r="AA165" s="31">
        <v>4541.95</v>
      </c>
      <c r="AB165" s="31">
        <v>4694.4799999999996</v>
      </c>
      <c r="AC165" s="31">
        <v>4846.6099999999997</v>
      </c>
      <c r="AD165" s="31">
        <v>4998.22</v>
      </c>
      <c r="AE165" s="31">
        <v>5149.25</v>
      </c>
      <c r="AF165" s="31">
        <v>5299.6</v>
      </c>
      <c r="AG165" s="31">
        <v>5449.19</v>
      </c>
      <c r="AH165" s="31">
        <v>5597.94</v>
      </c>
      <c r="AI165" s="31">
        <v>5745.79</v>
      </c>
      <c r="AJ165" s="31">
        <v>5892.66</v>
      </c>
      <c r="AK165" s="31">
        <v>6038.48</v>
      </c>
      <c r="AL165" s="31">
        <v>6183.22</v>
      </c>
      <c r="AM165" s="31">
        <v>6326.81</v>
      </c>
      <c r="AN165" s="31">
        <v>6469.2</v>
      </c>
      <c r="AO165" s="31">
        <v>6610.35</v>
      </c>
      <c r="AP165" s="31">
        <v>6750.2</v>
      </c>
      <c r="AQ165" s="31">
        <v>6888.75</v>
      </c>
      <c r="AR165" s="31">
        <v>7025.92</v>
      </c>
      <c r="AS165" s="31">
        <v>7161.72</v>
      </c>
      <c r="AT165" s="31">
        <v>7296.09</v>
      </c>
      <c r="AU165" s="31">
        <v>7429.03</v>
      </c>
      <c r="AV165" s="31">
        <v>7560.5</v>
      </c>
      <c r="AW165" s="31">
        <v>7690.49</v>
      </c>
      <c r="AX165" s="31">
        <v>7818.98</v>
      </c>
      <c r="AY165" s="31">
        <v>7945.96</v>
      </c>
      <c r="AZ165" s="31">
        <v>8071.39</v>
      </c>
      <c r="BA165" s="31">
        <v>8195.27</v>
      </c>
      <c r="BB165" s="31">
        <v>8317.56</v>
      </c>
      <c r="BC165" s="31">
        <v>8438.2800000000007</v>
      </c>
      <c r="BD165" s="31">
        <v>8557.4</v>
      </c>
      <c r="BE165" s="31">
        <v>8674.92</v>
      </c>
      <c r="BF165" s="31">
        <v>8790.85</v>
      </c>
      <c r="BG165" s="31">
        <v>8905.17</v>
      </c>
      <c r="BH165" s="31">
        <v>9017.89</v>
      </c>
      <c r="BI165" s="31">
        <v>9129</v>
      </c>
      <c r="BJ165" s="31">
        <v>9238.52</v>
      </c>
      <c r="BK165" s="31">
        <v>9346.52</v>
      </c>
      <c r="BL165" s="31">
        <v>9453.01</v>
      </c>
      <c r="BM165" s="31">
        <v>9558</v>
      </c>
      <c r="BN165" s="31">
        <v>9661.5</v>
      </c>
      <c r="BO165" s="31">
        <v>9763.5300000000007</v>
      </c>
      <c r="BP165" s="31">
        <v>9864.06</v>
      </c>
      <c r="BQ165" s="31">
        <v>9963.16</v>
      </c>
      <c r="BR165" s="31">
        <v>10060.799999999999</v>
      </c>
      <c r="BS165" s="31">
        <v>10157</v>
      </c>
      <c r="BT165" s="31">
        <v>10251.790000000001</v>
      </c>
      <c r="BU165" s="31">
        <v>10345.17</v>
      </c>
      <c r="BV165" s="31">
        <v>10437.17</v>
      </c>
      <c r="BW165" s="31">
        <v>10527.78</v>
      </c>
      <c r="BX165" s="31">
        <v>10617.04</v>
      </c>
      <c r="BY165" s="31">
        <v>10704.97</v>
      </c>
      <c r="BZ165" s="31">
        <v>10791.57</v>
      </c>
      <c r="CA165" s="31">
        <v>10876.88</v>
      </c>
      <c r="CB165" s="31">
        <v>10960.91</v>
      </c>
      <c r="CC165" s="31">
        <v>11043.68</v>
      </c>
      <c r="CD165" s="31">
        <v>11125.21</v>
      </c>
      <c r="CE165" s="31">
        <v>11205.51</v>
      </c>
      <c r="CF165" s="31">
        <v>11284.61</v>
      </c>
      <c r="CG165" s="31">
        <v>11362.55</v>
      </c>
      <c r="CH165" s="31">
        <v>11439.3</v>
      </c>
      <c r="CI165" s="31">
        <v>11514.92</v>
      </c>
      <c r="CJ165" s="31">
        <v>11589.39</v>
      </c>
      <c r="CK165" s="31">
        <v>11662.77</v>
      </c>
      <c r="CL165" s="31">
        <v>11735.05</v>
      </c>
      <c r="CM165" s="31">
        <v>11806.26</v>
      </c>
      <c r="CN165" s="31">
        <v>11876.43</v>
      </c>
      <c r="CO165" s="31">
        <v>11945.6</v>
      </c>
      <c r="CP165" s="31">
        <v>12013.77</v>
      </c>
      <c r="CQ165" s="31">
        <v>12080.95</v>
      </c>
      <c r="CR165" s="31">
        <v>12147.19</v>
      </c>
      <c r="CS165" s="31">
        <v>12212.51</v>
      </c>
      <c r="CT165" s="31">
        <v>12276.91</v>
      </c>
      <c r="CU165" s="31">
        <v>12340.47</v>
      </c>
      <c r="CV165" s="31">
        <v>12403.19</v>
      </c>
      <c r="CW165" s="31">
        <v>12465.11</v>
      </c>
      <c r="CX165" s="31">
        <v>12526.24</v>
      </c>
    </row>
    <row r="166" spans="1:102" x14ac:dyDescent="0.25">
      <c r="A166" s="31" t="s">
        <v>793</v>
      </c>
      <c r="B166" s="31">
        <v>3763.16</v>
      </c>
      <c r="C166" s="31">
        <v>3763.16</v>
      </c>
      <c r="D166" s="31">
        <v>4070.52</v>
      </c>
      <c r="E166" s="31">
        <v>4375.92</v>
      </c>
      <c r="F166" s="31">
        <v>4679.7299999999996</v>
      </c>
      <c r="G166" s="31">
        <v>4980.16</v>
      </c>
      <c r="H166" s="31">
        <v>5275.86</v>
      </c>
      <c r="I166" s="31">
        <v>5565.78</v>
      </c>
      <c r="J166" s="31">
        <v>5849.1</v>
      </c>
      <c r="K166" s="31">
        <v>6125.19</v>
      </c>
      <c r="L166" s="31">
        <v>6393.69</v>
      </c>
      <c r="M166" s="31">
        <v>6654.56</v>
      </c>
      <c r="N166" s="31">
        <v>6907.61</v>
      </c>
      <c r="O166" s="31">
        <v>7152.74</v>
      </c>
      <c r="P166" s="31">
        <v>7389.94</v>
      </c>
      <c r="Q166" s="31">
        <v>7619.25</v>
      </c>
      <c r="R166" s="31">
        <v>7840.78</v>
      </c>
      <c r="S166" s="31">
        <v>8054.65</v>
      </c>
      <c r="T166" s="31">
        <v>8261.06</v>
      </c>
      <c r="U166" s="31">
        <v>8460.2000000000007</v>
      </c>
      <c r="V166" s="31">
        <v>8652.25</v>
      </c>
      <c r="W166" s="31">
        <v>8837.43</v>
      </c>
      <c r="X166" s="31">
        <v>9016.02</v>
      </c>
      <c r="Y166" s="31">
        <v>9188.2099999999991</v>
      </c>
      <c r="Z166" s="31">
        <v>9354.2900000000009</v>
      </c>
      <c r="AA166" s="31">
        <v>9514.49</v>
      </c>
      <c r="AB166" s="31">
        <v>9669.0499999999993</v>
      </c>
      <c r="AC166" s="31">
        <v>9818.2000000000007</v>
      </c>
      <c r="AD166" s="31">
        <v>9962.19</v>
      </c>
      <c r="AE166" s="31">
        <v>10101.24</v>
      </c>
      <c r="AF166" s="31">
        <v>10235.56</v>
      </c>
      <c r="AG166" s="31">
        <v>10365.370000000001</v>
      </c>
      <c r="AH166" s="31">
        <v>10490.85</v>
      </c>
      <c r="AI166" s="31">
        <v>10612.18</v>
      </c>
      <c r="AJ166" s="31">
        <v>10729.58</v>
      </c>
      <c r="AK166" s="31">
        <v>10843.23</v>
      </c>
      <c r="AL166" s="31">
        <v>10953.28</v>
      </c>
      <c r="AM166" s="31">
        <v>11059.9</v>
      </c>
      <c r="AN166" s="31">
        <v>11163.25</v>
      </c>
      <c r="AO166" s="31">
        <v>11263.52</v>
      </c>
      <c r="AP166" s="31">
        <v>11360.79</v>
      </c>
      <c r="AQ166" s="31">
        <v>11455.25</v>
      </c>
      <c r="AR166" s="31">
        <v>11547.02</v>
      </c>
      <c r="AS166" s="31">
        <v>11636.19</v>
      </c>
      <c r="AT166" s="31">
        <v>11722.94</v>
      </c>
      <c r="AU166" s="31">
        <v>11807.33</v>
      </c>
      <c r="AV166" s="31">
        <v>11889.49</v>
      </c>
      <c r="AW166" s="31">
        <v>11969.5</v>
      </c>
      <c r="AX166" s="31">
        <v>12047.49</v>
      </c>
      <c r="AY166" s="31">
        <v>12123.53</v>
      </c>
      <c r="AZ166" s="31">
        <v>12197.65</v>
      </c>
      <c r="BA166" s="31">
        <v>12269.97</v>
      </c>
      <c r="BB166" s="31">
        <v>12340.55</v>
      </c>
      <c r="BC166" s="31">
        <v>12409.43</v>
      </c>
      <c r="BD166" s="31">
        <v>12476.68</v>
      </c>
      <c r="BE166" s="31">
        <v>12542.37</v>
      </c>
      <c r="BF166" s="31">
        <v>12606.54</v>
      </c>
      <c r="BG166" s="31">
        <v>12669.29</v>
      </c>
      <c r="BH166" s="31">
        <v>12730.62</v>
      </c>
      <c r="BI166" s="31">
        <v>12790.6</v>
      </c>
      <c r="BJ166" s="31">
        <v>12849.25</v>
      </c>
      <c r="BK166" s="31">
        <v>12906.77</v>
      </c>
      <c r="BL166" s="31">
        <v>12963.17</v>
      </c>
      <c r="BM166" s="31">
        <v>13018.52</v>
      </c>
      <c r="BN166" s="31">
        <v>13072.82</v>
      </c>
      <c r="BO166" s="31">
        <v>13126.12</v>
      </c>
      <c r="BP166" s="31">
        <v>13178.46</v>
      </c>
      <c r="BQ166" s="31">
        <v>13229.88</v>
      </c>
      <c r="BR166" s="31">
        <v>13280.38</v>
      </c>
      <c r="BS166" s="31">
        <v>13330</v>
      </c>
      <c r="BT166" s="31">
        <v>13378.81</v>
      </c>
      <c r="BU166" s="31">
        <v>13426.75</v>
      </c>
      <c r="BV166" s="31">
        <v>13473.92</v>
      </c>
      <c r="BW166" s="31">
        <v>13520.34</v>
      </c>
      <c r="BX166" s="31">
        <v>13566.02</v>
      </c>
      <c r="BY166" s="31">
        <v>13610.96</v>
      </c>
      <c r="BZ166" s="31">
        <v>13655.22</v>
      </c>
      <c r="CA166" s="31">
        <v>13698.8</v>
      </c>
      <c r="CB166" s="31">
        <v>13741.73</v>
      </c>
      <c r="CC166" s="31">
        <v>13784.06</v>
      </c>
      <c r="CD166" s="31">
        <v>13825.78</v>
      </c>
      <c r="CE166" s="31">
        <v>13866.9</v>
      </c>
      <c r="CF166" s="31">
        <v>13907.47</v>
      </c>
      <c r="CG166" s="31">
        <v>13947.52</v>
      </c>
      <c r="CH166" s="31">
        <v>13986.99</v>
      </c>
      <c r="CI166" s="31">
        <v>14025.95</v>
      </c>
      <c r="CJ166" s="31">
        <v>14064.4</v>
      </c>
      <c r="CK166" s="31">
        <v>14102.38</v>
      </c>
      <c r="CL166" s="31">
        <v>14139.86</v>
      </c>
      <c r="CM166" s="31">
        <v>14176.92</v>
      </c>
      <c r="CN166" s="31">
        <v>14213.52</v>
      </c>
      <c r="CO166" s="31">
        <v>14249.72</v>
      </c>
      <c r="CP166" s="31">
        <v>14285.51</v>
      </c>
      <c r="CQ166" s="31">
        <v>14320.92</v>
      </c>
      <c r="CR166" s="31">
        <v>14355.98</v>
      </c>
      <c r="CS166" s="31">
        <v>14390.67</v>
      </c>
      <c r="CT166" s="31">
        <v>14425.06</v>
      </c>
      <c r="CU166" s="31">
        <v>14459.16</v>
      </c>
      <c r="CV166" s="31">
        <v>14492.98</v>
      </c>
      <c r="CW166" s="31">
        <v>14526.55</v>
      </c>
      <c r="CX166" s="31">
        <v>14559.92</v>
      </c>
    </row>
    <row r="167" spans="1:102" x14ac:dyDescent="0.25">
      <c r="A167" s="31" t="s">
        <v>794</v>
      </c>
      <c r="B167" s="31">
        <v>10880.6</v>
      </c>
      <c r="C167" s="31">
        <v>10880.6</v>
      </c>
      <c r="D167" s="31">
        <v>10788.08</v>
      </c>
      <c r="E167" s="31">
        <v>10703.88</v>
      </c>
      <c r="F167" s="31">
        <v>10636.19</v>
      </c>
      <c r="G167" s="31">
        <v>10585.18</v>
      </c>
      <c r="H167" s="31">
        <v>10551.34</v>
      </c>
      <c r="I167" s="31">
        <v>10534.87</v>
      </c>
      <c r="J167" s="31">
        <v>10535.83</v>
      </c>
      <c r="K167" s="31">
        <v>10554.1</v>
      </c>
      <c r="L167" s="31">
        <v>10589.56</v>
      </c>
      <c r="M167" s="31">
        <v>10642.24</v>
      </c>
      <c r="N167" s="31">
        <v>10711.63</v>
      </c>
      <c r="O167" s="31">
        <v>10797.16</v>
      </c>
      <c r="P167" s="31">
        <v>10898.17</v>
      </c>
      <c r="Q167" s="31">
        <v>11014.02</v>
      </c>
      <c r="R167" s="31">
        <v>11144.01</v>
      </c>
      <c r="S167" s="31">
        <v>11287.44</v>
      </c>
      <c r="T167" s="31">
        <v>11443.61</v>
      </c>
      <c r="U167" s="31">
        <v>11611.82</v>
      </c>
      <c r="V167" s="31">
        <v>11791.33</v>
      </c>
      <c r="W167" s="31">
        <v>11981.44</v>
      </c>
      <c r="X167" s="31">
        <v>12181.43</v>
      </c>
      <c r="Y167" s="31">
        <v>12390.67</v>
      </c>
      <c r="Z167" s="31">
        <v>12608.52</v>
      </c>
      <c r="AA167" s="31">
        <v>12834.29</v>
      </c>
      <c r="AB167" s="31">
        <v>13067.41</v>
      </c>
      <c r="AC167" s="31">
        <v>13307.24</v>
      </c>
      <c r="AD167" s="31">
        <v>13553.2</v>
      </c>
      <c r="AE167" s="31">
        <v>13804.73</v>
      </c>
      <c r="AF167" s="31">
        <v>14061.3</v>
      </c>
      <c r="AG167" s="31">
        <v>14322.34</v>
      </c>
      <c r="AH167" s="31">
        <v>14587.39</v>
      </c>
      <c r="AI167" s="31">
        <v>14855.9</v>
      </c>
      <c r="AJ167" s="31">
        <v>15127.45</v>
      </c>
      <c r="AK167" s="31">
        <v>15401.61</v>
      </c>
      <c r="AL167" s="31">
        <v>15677.91</v>
      </c>
      <c r="AM167" s="31">
        <v>15956</v>
      </c>
      <c r="AN167" s="31">
        <v>16235.53</v>
      </c>
      <c r="AO167" s="31">
        <v>16516.080000000002</v>
      </c>
      <c r="AP167" s="31">
        <v>16797.349999999999</v>
      </c>
      <c r="AQ167" s="31">
        <v>17079.03</v>
      </c>
      <c r="AR167" s="31">
        <v>17360.8</v>
      </c>
      <c r="AS167" s="31">
        <v>17642.37</v>
      </c>
      <c r="AT167" s="31">
        <v>17923.509999999998</v>
      </c>
      <c r="AU167" s="31">
        <v>18203.939999999999</v>
      </c>
      <c r="AV167" s="31">
        <v>18483.439999999999</v>
      </c>
      <c r="AW167" s="31">
        <v>18761.8</v>
      </c>
      <c r="AX167" s="31">
        <v>19038.84</v>
      </c>
      <c r="AY167" s="31">
        <v>19314.28</v>
      </c>
      <c r="AZ167" s="31">
        <v>19587.97</v>
      </c>
      <c r="BA167" s="31">
        <v>19859.72</v>
      </c>
      <c r="BB167" s="31">
        <v>20129.38</v>
      </c>
      <c r="BC167" s="31">
        <v>20396.78</v>
      </c>
      <c r="BD167" s="31">
        <v>20661.79</v>
      </c>
      <c r="BE167" s="31">
        <v>20924.259999999998</v>
      </c>
      <c r="BF167" s="31">
        <v>21184.11</v>
      </c>
      <c r="BG167" s="31">
        <v>21441.18</v>
      </c>
      <c r="BH167" s="31">
        <v>21695.42</v>
      </c>
      <c r="BI167" s="31">
        <v>21946.73</v>
      </c>
      <c r="BJ167" s="31">
        <v>22195.07</v>
      </c>
      <c r="BK167" s="31">
        <v>22440.46</v>
      </c>
      <c r="BL167" s="31">
        <v>22682.93</v>
      </c>
      <c r="BM167" s="31">
        <v>22922.41</v>
      </c>
      <c r="BN167" s="31">
        <v>23158.82</v>
      </c>
      <c r="BO167" s="31">
        <v>23392.15</v>
      </c>
      <c r="BP167" s="31">
        <v>23622.41</v>
      </c>
      <c r="BQ167" s="31">
        <v>23849.46</v>
      </c>
      <c r="BR167" s="31">
        <v>24073.34</v>
      </c>
      <c r="BS167" s="31">
        <v>24294.080000000002</v>
      </c>
      <c r="BT167" s="31">
        <v>24511.62</v>
      </c>
      <c r="BU167" s="31">
        <v>24725.96</v>
      </c>
      <c r="BV167" s="31">
        <v>24937.06</v>
      </c>
      <c r="BW167" s="31">
        <v>25144.97</v>
      </c>
      <c r="BX167" s="31">
        <v>25349.69</v>
      </c>
      <c r="BY167" s="31">
        <v>25551.24</v>
      </c>
      <c r="BZ167" s="31">
        <v>25749.61</v>
      </c>
      <c r="CA167" s="31">
        <v>25944.87</v>
      </c>
      <c r="CB167" s="31">
        <v>26136.959999999999</v>
      </c>
      <c r="CC167" s="31">
        <v>26326.01</v>
      </c>
      <c r="CD167" s="31">
        <v>26511.919999999998</v>
      </c>
      <c r="CE167" s="31">
        <v>26694.81</v>
      </c>
      <c r="CF167" s="31">
        <v>26874.73</v>
      </c>
      <c r="CG167" s="31">
        <v>27051.68</v>
      </c>
      <c r="CH167" s="31">
        <v>27225.66</v>
      </c>
      <c r="CI167" s="31">
        <v>27396.68</v>
      </c>
      <c r="CJ167" s="31">
        <v>27564.86</v>
      </c>
      <c r="CK167" s="31">
        <v>27730.13</v>
      </c>
      <c r="CL167" s="31">
        <v>27892.62</v>
      </c>
      <c r="CM167" s="31">
        <v>28052.34</v>
      </c>
      <c r="CN167" s="31">
        <v>28209.37</v>
      </c>
      <c r="CO167" s="31">
        <v>28363.74</v>
      </c>
      <c r="CP167" s="31">
        <v>28515.46</v>
      </c>
      <c r="CQ167" s="31">
        <v>28664.67</v>
      </c>
      <c r="CR167" s="31">
        <v>28811.32</v>
      </c>
      <c r="CS167" s="31">
        <v>28955.53</v>
      </c>
      <c r="CT167" s="31">
        <v>29097.38</v>
      </c>
      <c r="CU167" s="31">
        <v>29236.92</v>
      </c>
      <c r="CV167" s="31">
        <v>29374.25</v>
      </c>
      <c r="CW167" s="31">
        <v>29509.42</v>
      </c>
      <c r="CX167" s="31">
        <v>29642.41</v>
      </c>
    </row>
    <row r="168" spans="1:102" x14ac:dyDescent="0.25">
      <c r="A168" s="31" t="s">
        <v>795</v>
      </c>
      <c r="B168" s="31">
        <v>424.72</v>
      </c>
      <c r="C168" s="31">
        <v>424.72</v>
      </c>
      <c r="D168" s="31">
        <v>439.61</v>
      </c>
      <c r="E168" s="31">
        <v>454.55</v>
      </c>
      <c r="F168" s="31">
        <v>470</v>
      </c>
      <c r="G168" s="31">
        <v>486.01</v>
      </c>
      <c r="H168" s="31">
        <v>502.77</v>
      </c>
      <c r="I168" s="31">
        <v>520.38</v>
      </c>
      <c r="J168" s="31">
        <v>538.82000000000005</v>
      </c>
      <c r="K168" s="31">
        <v>558.13</v>
      </c>
      <c r="L168" s="31">
        <v>578.33000000000004</v>
      </c>
      <c r="M168" s="31">
        <v>599.39</v>
      </c>
      <c r="N168" s="31">
        <v>621.29999999999995</v>
      </c>
      <c r="O168" s="31">
        <v>644.03</v>
      </c>
      <c r="P168" s="31">
        <v>667.59</v>
      </c>
      <c r="Q168" s="31">
        <v>691.97</v>
      </c>
      <c r="R168" s="31">
        <v>717.14</v>
      </c>
      <c r="S168" s="31">
        <v>743.07</v>
      </c>
      <c r="T168" s="31">
        <v>769.76</v>
      </c>
      <c r="U168" s="31">
        <v>797.17</v>
      </c>
      <c r="V168" s="31">
        <v>825.29</v>
      </c>
      <c r="W168" s="31">
        <v>854.1</v>
      </c>
      <c r="X168" s="31">
        <v>883.58</v>
      </c>
      <c r="Y168" s="31">
        <v>913.71</v>
      </c>
      <c r="Z168" s="31">
        <v>944.44</v>
      </c>
      <c r="AA168" s="31">
        <v>975.74</v>
      </c>
      <c r="AB168" s="31">
        <v>1007.59</v>
      </c>
      <c r="AC168" s="31">
        <v>1039.97</v>
      </c>
      <c r="AD168" s="31">
        <v>1072.8399999999999</v>
      </c>
      <c r="AE168" s="31">
        <v>1106.17</v>
      </c>
      <c r="AF168" s="31">
        <v>1139.95</v>
      </c>
      <c r="AG168" s="31">
        <v>1174.1500000000001</v>
      </c>
      <c r="AH168" s="31">
        <v>1208.74</v>
      </c>
      <c r="AI168" s="31">
        <v>1243.7</v>
      </c>
      <c r="AJ168" s="31">
        <v>1279.01</v>
      </c>
      <c r="AK168" s="31">
        <v>1314.64</v>
      </c>
      <c r="AL168" s="31">
        <v>1350.56</v>
      </c>
      <c r="AM168" s="31">
        <v>1386.75</v>
      </c>
      <c r="AN168" s="31">
        <v>1423.18</v>
      </c>
      <c r="AO168" s="31">
        <v>1459.82</v>
      </c>
      <c r="AP168" s="31">
        <v>1496.64</v>
      </c>
      <c r="AQ168" s="31">
        <v>1533.63</v>
      </c>
      <c r="AR168" s="31">
        <v>1570.75</v>
      </c>
      <c r="AS168" s="31">
        <v>1607.98</v>
      </c>
      <c r="AT168" s="31">
        <v>1645.31</v>
      </c>
      <c r="AU168" s="31">
        <v>1682.69</v>
      </c>
      <c r="AV168" s="31">
        <v>1720.11</v>
      </c>
      <c r="AW168" s="31">
        <v>1757.56</v>
      </c>
      <c r="AX168" s="31">
        <v>1795</v>
      </c>
      <c r="AY168" s="31">
        <v>1832.43</v>
      </c>
      <c r="AZ168" s="31">
        <v>1869.81</v>
      </c>
      <c r="BA168" s="31">
        <v>1907.14</v>
      </c>
      <c r="BB168" s="31">
        <v>1944.39</v>
      </c>
      <c r="BC168" s="31">
        <v>1981.55</v>
      </c>
      <c r="BD168" s="31">
        <v>2018.61</v>
      </c>
      <c r="BE168" s="31">
        <v>2055.54</v>
      </c>
      <c r="BF168" s="31">
        <v>2092.33</v>
      </c>
      <c r="BG168" s="31">
        <v>2128.96</v>
      </c>
      <c r="BH168" s="31">
        <v>2165.4299999999998</v>
      </c>
      <c r="BI168" s="31">
        <v>2201.6999999999998</v>
      </c>
      <c r="BJ168" s="31">
        <v>2237.77</v>
      </c>
      <c r="BK168" s="31">
        <v>2273.65</v>
      </c>
      <c r="BL168" s="31">
        <v>2309.31</v>
      </c>
      <c r="BM168" s="31">
        <v>2344.7600000000002</v>
      </c>
      <c r="BN168" s="31">
        <v>2379.98</v>
      </c>
      <c r="BO168" s="31">
        <v>2414.96</v>
      </c>
      <c r="BP168" s="31">
        <v>2449.6999999999998</v>
      </c>
      <c r="BQ168" s="31">
        <v>2484.1799999999998</v>
      </c>
      <c r="BR168" s="31">
        <v>2518.39</v>
      </c>
      <c r="BS168" s="31">
        <v>2552.34</v>
      </c>
      <c r="BT168" s="31">
        <v>2586.0100000000002</v>
      </c>
      <c r="BU168" s="31">
        <v>2619.39</v>
      </c>
      <c r="BV168" s="31">
        <v>2652.49</v>
      </c>
      <c r="BW168" s="31">
        <v>2685.29</v>
      </c>
      <c r="BX168" s="31">
        <v>2717.79</v>
      </c>
      <c r="BY168" s="31">
        <v>2749.99</v>
      </c>
      <c r="BZ168" s="31">
        <v>2781.9</v>
      </c>
      <c r="CA168" s="31">
        <v>2813.5</v>
      </c>
      <c r="CB168" s="31">
        <v>2844.8</v>
      </c>
      <c r="CC168" s="31">
        <v>2875.79</v>
      </c>
      <c r="CD168" s="31">
        <v>2906.46</v>
      </c>
      <c r="CE168" s="31">
        <v>2936.82</v>
      </c>
      <c r="CF168" s="31">
        <v>2966.9</v>
      </c>
      <c r="CG168" s="31">
        <v>2996.7</v>
      </c>
      <c r="CH168" s="31">
        <v>3026.23</v>
      </c>
      <c r="CI168" s="31">
        <v>3055.5</v>
      </c>
      <c r="CJ168" s="31">
        <v>3084.51</v>
      </c>
      <c r="CK168" s="31">
        <v>3113.27</v>
      </c>
      <c r="CL168" s="31">
        <v>3141.78</v>
      </c>
      <c r="CM168" s="31">
        <v>3170.04</v>
      </c>
      <c r="CN168" s="31">
        <v>3198.05</v>
      </c>
      <c r="CO168" s="31">
        <v>3225.83</v>
      </c>
      <c r="CP168" s="31">
        <v>3253.36</v>
      </c>
      <c r="CQ168" s="31">
        <v>3280.66</v>
      </c>
      <c r="CR168" s="31">
        <v>3307.73</v>
      </c>
      <c r="CS168" s="31">
        <v>3334.57</v>
      </c>
      <c r="CT168" s="31">
        <v>3361.17</v>
      </c>
      <c r="CU168" s="31">
        <v>3387.56</v>
      </c>
      <c r="CV168" s="31">
        <v>3413.72</v>
      </c>
      <c r="CW168" s="31">
        <v>3439.66</v>
      </c>
      <c r="CX168" s="31">
        <v>3465.39</v>
      </c>
    </row>
    <row r="169" spans="1:102" x14ac:dyDescent="0.25">
      <c r="A169" s="31" t="s">
        <v>796</v>
      </c>
      <c r="B169" s="31">
        <v>9604.3799999999992</v>
      </c>
      <c r="C169" s="31">
        <v>9604.3799999999992</v>
      </c>
      <c r="D169" s="31">
        <v>9702.66</v>
      </c>
      <c r="E169" s="31">
        <v>9803.69</v>
      </c>
      <c r="F169" s="31">
        <v>9914.93</v>
      </c>
      <c r="G169" s="31">
        <v>10036.209999999999</v>
      </c>
      <c r="H169" s="31">
        <v>10167.040000000001</v>
      </c>
      <c r="I169" s="31">
        <v>10306.83</v>
      </c>
      <c r="J169" s="31">
        <v>10454.99</v>
      </c>
      <c r="K169" s="31">
        <v>10610.92</v>
      </c>
      <c r="L169" s="31">
        <v>10774.01</v>
      </c>
      <c r="M169" s="31">
        <v>10944.26</v>
      </c>
      <c r="N169" s="31">
        <v>11121.11</v>
      </c>
      <c r="O169" s="31">
        <v>11304.05</v>
      </c>
      <c r="P169" s="31">
        <v>11492.53</v>
      </c>
      <c r="Q169" s="31">
        <v>11686.08</v>
      </c>
      <c r="R169" s="31">
        <v>11884.24</v>
      </c>
      <c r="S169" s="31">
        <v>12086.54</v>
      </c>
      <c r="T169" s="31">
        <v>12292.61</v>
      </c>
      <c r="U169" s="31">
        <v>12502.03</v>
      </c>
      <c r="V169" s="31">
        <v>12714.38</v>
      </c>
      <c r="W169" s="31">
        <v>12929.21</v>
      </c>
      <c r="X169" s="31">
        <v>13146.17</v>
      </c>
      <c r="Y169" s="31">
        <v>13364.91</v>
      </c>
      <c r="Z169" s="31">
        <v>13585.17</v>
      </c>
      <c r="AA169" s="31">
        <v>13806.64</v>
      </c>
      <c r="AB169" s="31">
        <v>14029.01</v>
      </c>
      <c r="AC169" s="31">
        <v>14252.03</v>
      </c>
      <c r="AD169" s="31">
        <v>14475.41</v>
      </c>
      <c r="AE169" s="31">
        <v>14698.92</v>
      </c>
      <c r="AF169" s="31">
        <v>14922.32</v>
      </c>
      <c r="AG169" s="31">
        <v>15145.41</v>
      </c>
      <c r="AH169" s="31">
        <v>15367.97</v>
      </c>
      <c r="AI169" s="31">
        <v>15589.82</v>
      </c>
      <c r="AJ169" s="31">
        <v>15810.78</v>
      </c>
      <c r="AK169" s="31">
        <v>16030.66</v>
      </c>
      <c r="AL169" s="31">
        <v>16249.31</v>
      </c>
      <c r="AM169" s="31">
        <v>16466.54</v>
      </c>
      <c r="AN169" s="31">
        <v>16682.240000000002</v>
      </c>
      <c r="AO169" s="31">
        <v>16896.259999999998</v>
      </c>
      <c r="AP169" s="31">
        <v>17108.46</v>
      </c>
      <c r="AQ169" s="31">
        <v>17318.71</v>
      </c>
      <c r="AR169" s="31">
        <v>17526.919999999998</v>
      </c>
      <c r="AS169" s="31">
        <v>17732.95</v>
      </c>
      <c r="AT169" s="31">
        <v>17936.79</v>
      </c>
      <c r="AU169" s="31">
        <v>18138.28</v>
      </c>
      <c r="AV169" s="31">
        <v>18337.36</v>
      </c>
      <c r="AW169" s="31">
        <v>18533.96</v>
      </c>
      <c r="AX169" s="31">
        <v>18728</v>
      </c>
      <c r="AY169" s="31">
        <v>18919.43</v>
      </c>
      <c r="AZ169" s="31">
        <v>19108.240000000002</v>
      </c>
      <c r="BA169" s="31">
        <v>19294.330000000002</v>
      </c>
      <c r="BB169" s="31">
        <v>19477.68</v>
      </c>
      <c r="BC169" s="31">
        <v>19658.27</v>
      </c>
      <c r="BD169" s="31">
        <v>19836.05</v>
      </c>
      <c r="BE169" s="31">
        <v>20010.97</v>
      </c>
      <c r="BF169" s="31">
        <v>20183.060000000001</v>
      </c>
      <c r="BG169" s="31">
        <v>20352.22</v>
      </c>
      <c r="BH169" s="31">
        <v>20518.48</v>
      </c>
      <c r="BI169" s="31">
        <v>20681.810000000001</v>
      </c>
      <c r="BJ169" s="31">
        <v>20842.240000000002</v>
      </c>
      <c r="BK169" s="31">
        <v>20999.95</v>
      </c>
      <c r="BL169" s="31">
        <v>21154.99</v>
      </c>
      <c r="BM169" s="31">
        <v>21307.42</v>
      </c>
      <c r="BN169" s="31">
        <v>21457.18</v>
      </c>
      <c r="BO169" s="31">
        <v>21604.3</v>
      </c>
      <c r="BP169" s="31">
        <v>21748.77</v>
      </c>
      <c r="BQ169" s="31">
        <v>21890.639999999999</v>
      </c>
      <c r="BR169" s="31">
        <v>22029.88</v>
      </c>
      <c r="BS169" s="31">
        <v>22166.55</v>
      </c>
      <c r="BT169" s="31">
        <v>22300.62</v>
      </c>
      <c r="BU169" s="31">
        <v>22432.13</v>
      </c>
      <c r="BV169" s="31">
        <v>22561.15</v>
      </c>
      <c r="BW169" s="31">
        <v>22687.62</v>
      </c>
      <c r="BX169" s="31">
        <v>22811.62</v>
      </c>
      <c r="BY169" s="31">
        <v>22933.19</v>
      </c>
      <c r="BZ169" s="31">
        <v>23052.32</v>
      </c>
      <c r="CA169" s="31">
        <v>23169.08</v>
      </c>
      <c r="CB169" s="31">
        <v>23283.51</v>
      </c>
      <c r="CC169" s="31">
        <v>23395.62</v>
      </c>
      <c r="CD169" s="31">
        <v>23505.45</v>
      </c>
      <c r="CE169" s="31">
        <v>23613.05</v>
      </c>
      <c r="CF169" s="31">
        <v>23718.43</v>
      </c>
      <c r="CG169" s="31">
        <v>23821.62</v>
      </c>
      <c r="CH169" s="31">
        <v>23922.66</v>
      </c>
      <c r="CI169" s="31">
        <v>24021.56</v>
      </c>
      <c r="CJ169" s="31">
        <v>24118.33</v>
      </c>
      <c r="CK169" s="31">
        <v>24213.05</v>
      </c>
      <c r="CL169" s="31">
        <v>24305.72</v>
      </c>
      <c r="CM169" s="31">
        <v>24396.46</v>
      </c>
      <c r="CN169" s="31">
        <v>24485.25</v>
      </c>
      <c r="CO169" s="31">
        <v>24572.16</v>
      </c>
      <c r="CP169" s="31">
        <v>24657.27</v>
      </c>
      <c r="CQ169" s="31">
        <v>24740.6</v>
      </c>
      <c r="CR169" s="31">
        <v>24822.17</v>
      </c>
      <c r="CS169" s="31">
        <v>24902.080000000002</v>
      </c>
      <c r="CT169" s="31">
        <v>24980.31</v>
      </c>
      <c r="CU169" s="31">
        <v>25056.9</v>
      </c>
      <c r="CV169" s="31">
        <v>25131.96</v>
      </c>
      <c r="CW169" s="31">
        <v>25205.46</v>
      </c>
      <c r="CX169" s="31">
        <v>25277.48</v>
      </c>
    </row>
    <row r="170" spans="1:102" x14ac:dyDescent="0.25">
      <c r="A170" s="31" t="s">
        <v>797</v>
      </c>
      <c r="B170" s="31">
        <v>4614.67</v>
      </c>
      <c r="C170" s="31">
        <v>4614.67</v>
      </c>
      <c r="D170" s="31">
        <v>4716.3100000000004</v>
      </c>
      <c r="E170" s="31">
        <v>4821.57</v>
      </c>
      <c r="F170" s="31">
        <v>4930.99</v>
      </c>
      <c r="G170" s="31">
        <v>5043.1400000000003</v>
      </c>
      <c r="H170" s="31">
        <v>5157.41</v>
      </c>
      <c r="I170" s="31">
        <v>5273.46</v>
      </c>
      <c r="J170" s="31">
        <v>5391.12</v>
      </c>
      <c r="K170" s="31">
        <v>5510.23</v>
      </c>
      <c r="L170" s="31">
        <v>5630.91</v>
      </c>
      <c r="M170" s="31">
        <v>5753.15</v>
      </c>
      <c r="N170" s="31">
        <v>5876.84</v>
      </c>
      <c r="O170" s="31">
        <v>6001.82</v>
      </c>
      <c r="P170" s="31">
        <v>6127.99</v>
      </c>
      <c r="Q170" s="31">
        <v>6255.23</v>
      </c>
      <c r="R170" s="31">
        <v>6383.43</v>
      </c>
      <c r="S170" s="31">
        <v>6512.5</v>
      </c>
      <c r="T170" s="31">
        <v>6642.32</v>
      </c>
      <c r="U170" s="31">
        <v>6772.83</v>
      </c>
      <c r="V170" s="31">
        <v>6903.92</v>
      </c>
      <c r="W170" s="31">
        <v>7035.57</v>
      </c>
      <c r="X170" s="31">
        <v>7167.7</v>
      </c>
      <c r="Y170" s="31">
        <v>7300.27</v>
      </c>
      <c r="Z170" s="31">
        <v>7433.19</v>
      </c>
      <c r="AA170" s="31">
        <v>7566.41</v>
      </c>
      <c r="AB170" s="31">
        <v>7699.86</v>
      </c>
      <c r="AC170" s="31">
        <v>7833.45</v>
      </c>
      <c r="AD170" s="31">
        <v>7967.14</v>
      </c>
      <c r="AE170" s="31">
        <v>8100.87</v>
      </c>
      <c r="AF170" s="31">
        <v>8234.56</v>
      </c>
      <c r="AG170" s="31">
        <v>8368.15</v>
      </c>
      <c r="AH170" s="31">
        <v>8501.49</v>
      </c>
      <c r="AI170" s="31">
        <v>8634.5499999999993</v>
      </c>
      <c r="AJ170" s="31">
        <v>8767.24</v>
      </c>
      <c r="AK170" s="31">
        <v>8899.51</v>
      </c>
      <c r="AL170" s="31">
        <v>9031.32</v>
      </c>
      <c r="AM170" s="31">
        <v>9162.61</v>
      </c>
      <c r="AN170" s="31">
        <v>9293.36</v>
      </c>
      <c r="AO170" s="31">
        <v>9423.5300000000007</v>
      </c>
      <c r="AP170" s="31">
        <v>9553.06</v>
      </c>
      <c r="AQ170" s="31">
        <v>9681.9500000000007</v>
      </c>
      <c r="AR170" s="31">
        <v>9810.15</v>
      </c>
      <c r="AS170" s="31">
        <v>9937.6200000000008</v>
      </c>
      <c r="AT170" s="31">
        <v>10064.34</v>
      </c>
      <c r="AU170" s="31">
        <v>10190.299999999999</v>
      </c>
      <c r="AV170" s="31">
        <v>10315.459999999999</v>
      </c>
      <c r="AW170" s="31">
        <v>10439.81</v>
      </c>
      <c r="AX170" s="31">
        <v>10563.29</v>
      </c>
      <c r="AY170" s="31">
        <v>10685.95</v>
      </c>
      <c r="AZ170" s="31">
        <v>10807.61</v>
      </c>
      <c r="BA170" s="31">
        <v>10928.25</v>
      </c>
      <c r="BB170" s="31">
        <v>11047.87</v>
      </c>
      <c r="BC170" s="31">
        <v>11166.39</v>
      </c>
      <c r="BD170" s="31">
        <v>11283.79</v>
      </c>
      <c r="BE170" s="31">
        <v>11400.09</v>
      </c>
      <c r="BF170" s="31">
        <v>11515.25</v>
      </c>
      <c r="BG170" s="31">
        <v>11629.25</v>
      </c>
      <c r="BH170" s="31">
        <v>11742.12</v>
      </c>
      <c r="BI170" s="31">
        <v>11853.8</v>
      </c>
      <c r="BJ170" s="31">
        <v>11964.33</v>
      </c>
      <c r="BK170" s="31">
        <v>12073.66</v>
      </c>
      <c r="BL170" s="31">
        <v>12181.8</v>
      </c>
      <c r="BM170" s="31">
        <v>12288.73</v>
      </c>
      <c r="BN170" s="31">
        <v>12394.48</v>
      </c>
      <c r="BO170" s="31">
        <v>12499.01</v>
      </c>
      <c r="BP170" s="31">
        <v>12602.35</v>
      </c>
      <c r="BQ170" s="31">
        <v>12704.51</v>
      </c>
      <c r="BR170" s="31">
        <v>12805.46</v>
      </c>
      <c r="BS170" s="31">
        <v>12905.21</v>
      </c>
      <c r="BT170" s="31">
        <v>13003.76</v>
      </c>
      <c r="BU170" s="31">
        <v>13101.15</v>
      </c>
      <c r="BV170" s="31">
        <v>13197.36</v>
      </c>
      <c r="BW170" s="31">
        <v>13292.4</v>
      </c>
      <c r="BX170" s="31">
        <v>13386.28</v>
      </c>
      <c r="BY170" s="31">
        <v>13479</v>
      </c>
      <c r="BZ170" s="31">
        <v>13570.6</v>
      </c>
      <c r="CA170" s="31">
        <v>13661.05</v>
      </c>
      <c r="CB170" s="31">
        <v>13750.41</v>
      </c>
      <c r="CC170" s="31">
        <v>13838.64</v>
      </c>
      <c r="CD170" s="31">
        <v>13925.81</v>
      </c>
      <c r="CE170" s="31">
        <v>14011.88</v>
      </c>
      <c r="CF170" s="31">
        <v>14096.89</v>
      </c>
      <c r="CG170" s="31">
        <v>14180.85</v>
      </c>
      <c r="CH170" s="31">
        <v>14263.75</v>
      </c>
      <c r="CI170" s="31">
        <v>14345.59</v>
      </c>
      <c r="CJ170" s="31">
        <v>14426.4</v>
      </c>
      <c r="CK170" s="31">
        <v>14506.22</v>
      </c>
      <c r="CL170" s="31">
        <v>14584.99</v>
      </c>
      <c r="CM170" s="31">
        <v>14662.78</v>
      </c>
      <c r="CN170" s="31">
        <v>14739.58</v>
      </c>
      <c r="CO170" s="31">
        <v>14815.43</v>
      </c>
      <c r="CP170" s="31">
        <v>14890.32</v>
      </c>
      <c r="CQ170" s="31">
        <v>14964.3</v>
      </c>
      <c r="CR170" s="31">
        <v>15037.38</v>
      </c>
      <c r="CS170" s="31">
        <v>15109.56</v>
      </c>
      <c r="CT170" s="31">
        <v>15180.93</v>
      </c>
      <c r="CU170" s="31">
        <v>15251.61</v>
      </c>
      <c r="CV170" s="31">
        <v>15321.57</v>
      </c>
      <c r="CW170" s="31">
        <v>15390.86</v>
      </c>
      <c r="CX170" s="31">
        <v>15459.48</v>
      </c>
    </row>
    <row r="171" spans="1:102" x14ac:dyDescent="0.25">
      <c r="A171" s="31" t="s">
        <v>676</v>
      </c>
      <c r="B171" s="31">
        <v>0</v>
      </c>
      <c r="C171" s="31">
        <v>0</v>
      </c>
      <c r="D171" s="31">
        <v>0</v>
      </c>
      <c r="E171" s="31">
        <v>0</v>
      </c>
      <c r="F171" s="31">
        <v>0</v>
      </c>
      <c r="G171" s="31">
        <v>0</v>
      </c>
      <c r="H171" s="31">
        <v>0</v>
      </c>
      <c r="I171" s="31">
        <v>0</v>
      </c>
      <c r="J171" s="31">
        <v>0</v>
      </c>
      <c r="K171" s="31">
        <v>0</v>
      </c>
      <c r="L171" s="31">
        <v>0</v>
      </c>
      <c r="M171" s="31">
        <v>0</v>
      </c>
      <c r="N171" s="31">
        <v>0</v>
      </c>
      <c r="O171" s="31">
        <v>0</v>
      </c>
      <c r="P171" s="31">
        <v>0</v>
      </c>
      <c r="Q171" s="31">
        <v>0</v>
      </c>
      <c r="R171" s="31">
        <v>0</v>
      </c>
      <c r="S171" s="31">
        <v>0</v>
      </c>
      <c r="T171" s="31">
        <v>0</v>
      </c>
      <c r="U171" s="31">
        <v>0</v>
      </c>
      <c r="V171" s="31">
        <v>0</v>
      </c>
      <c r="W171" s="31">
        <v>0</v>
      </c>
      <c r="X171" s="31">
        <v>0</v>
      </c>
      <c r="Y171" s="31">
        <v>0</v>
      </c>
      <c r="Z171" s="31">
        <v>0</v>
      </c>
      <c r="AA171" s="31">
        <v>0</v>
      </c>
      <c r="AB171" s="31">
        <v>0</v>
      </c>
      <c r="AC171" s="31">
        <v>0</v>
      </c>
      <c r="AD171" s="31">
        <v>0</v>
      </c>
      <c r="AE171" s="31">
        <v>0</v>
      </c>
      <c r="AF171" s="31">
        <v>0</v>
      </c>
      <c r="AG171" s="31">
        <v>0</v>
      </c>
      <c r="AH171" s="31">
        <v>0</v>
      </c>
      <c r="AI171" s="31">
        <v>0</v>
      </c>
      <c r="AJ171" s="31">
        <v>0</v>
      </c>
      <c r="AK171" s="31">
        <v>0</v>
      </c>
      <c r="AL171" s="31">
        <v>0</v>
      </c>
      <c r="AM171" s="31">
        <v>0</v>
      </c>
      <c r="AN171" s="31">
        <v>0</v>
      </c>
      <c r="AO171" s="31">
        <v>0</v>
      </c>
      <c r="AP171" s="31">
        <v>0</v>
      </c>
      <c r="AQ171" s="31">
        <v>0</v>
      </c>
      <c r="AR171" s="31">
        <v>0</v>
      </c>
      <c r="AS171" s="31">
        <v>0</v>
      </c>
      <c r="AT171" s="31">
        <v>0</v>
      </c>
      <c r="AU171" s="31">
        <v>0</v>
      </c>
      <c r="AV171" s="31">
        <v>0</v>
      </c>
      <c r="AW171" s="31">
        <v>0</v>
      </c>
      <c r="AX171" s="31">
        <v>0</v>
      </c>
      <c r="AY171" s="31">
        <v>0</v>
      </c>
      <c r="AZ171" s="31">
        <v>0</v>
      </c>
      <c r="BA171" s="31">
        <v>0</v>
      </c>
      <c r="BB171" s="31">
        <v>0</v>
      </c>
      <c r="BC171" s="31">
        <v>0</v>
      </c>
      <c r="BD171" s="31">
        <v>0</v>
      </c>
      <c r="BE171" s="31">
        <v>0</v>
      </c>
      <c r="BF171" s="31">
        <v>0</v>
      </c>
      <c r="BG171" s="31">
        <v>0</v>
      </c>
      <c r="BH171" s="31">
        <v>0</v>
      </c>
      <c r="BI171" s="31">
        <v>0</v>
      </c>
      <c r="BJ171" s="31">
        <v>0</v>
      </c>
      <c r="BK171" s="31">
        <v>0</v>
      </c>
      <c r="BL171" s="31">
        <v>0</v>
      </c>
      <c r="BM171" s="31">
        <v>0</v>
      </c>
      <c r="BN171" s="31">
        <v>0</v>
      </c>
      <c r="BO171" s="31">
        <v>0</v>
      </c>
      <c r="BP171" s="31">
        <v>0</v>
      </c>
      <c r="BQ171" s="31">
        <v>0</v>
      </c>
      <c r="BR171" s="31">
        <v>0</v>
      </c>
      <c r="BS171" s="31">
        <v>0</v>
      </c>
      <c r="BT171" s="31">
        <v>0</v>
      </c>
      <c r="BU171" s="31">
        <v>0</v>
      </c>
      <c r="BV171" s="31">
        <v>0</v>
      </c>
      <c r="BW171" s="31">
        <v>0</v>
      </c>
      <c r="BX171" s="31">
        <v>0</v>
      </c>
      <c r="BY171" s="31">
        <v>0</v>
      </c>
      <c r="BZ171" s="31">
        <v>0</v>
      </c>
      <c r="CA171" s="31">
        <v>0</v>
      </c>
      <c r="CB171" s="31">
        <v>0</v>
      </c>
      <c r="CC171" s="31">
        <v>0</v>
      </c>
      <c r="CD171" s="31">
        <v>0</v>
      </c>
      <c r="CE171" s="31">
        <v>0</v>
      </c>
      <c r="CF171" s="31">
        <v>0</v>
      </c>
      <c r="CG171" s="31">
        <v>0</v>
      </c>
      <c r="CH171" s="31">
        <v>0</v>
      </c>
      <c r="CI171" s="31">
        <v>0</v>
      </c>
      <c r="CJ171" s="31">
        <v>0</v>
      </c>
      <c r="CK171" s="31">
        <v>0</v>
      </c>
      <c r="CL171" s="31">
        <v>0</v>
      </c>
      <c r="CM171" s="31">
        <v>0</v>
      </c>
      <c r="CN171" s="31">
        <v>0</v>
      </c>
      <c r="CO171" s="31">
        <v>0</v>
      </c>
      <c r="CP171" s="31">
        <v>0</v>
      </c>
      <c r="CQ171" s="31">
        <v>0</v>
      </c>
      <c r="CR171" s="31">
        <v>0</v>
      </c>
      <c r="CS171" s="31">
        <v>0</v>
      </c>
      <c r="CT171" s="31">
        <v>0</v>
      </c>
      <c r="CU171" s="31">
        <v>0</v>
      </c>
      <c r="CV171" s="31">
        <v>0</v>
      </c>
      <c r="CW171" s="31">
        <v>0</v>
      </c>
      <c r="CX171" s="31">
        <v>0</v>
      </c>
    </row>
    <row r="172" spans="1:102" x14ac:dyDescent="0.25">
      <c r="A172" s="31" t="s">
        <v>677</v>
      </c>
      <c r="B172" s="31">
        <v>34747.61</v>
      </c>
      <c r="C172" s="31">
        <v>34747.61</v>
      </c>
      <c r="D172" s="31">
        <v>35565.760000000002</v>
      </c>
      <c r="E172" s="31">
        <v>36210.1</v>
      </c>
      <c r="F172" s="31">
        <v>36732.89</v>
      </c>
      <c r="G172" s="31">
        <v>37156.44</v>
      </c>
      <c r="H172" s="31">
        <v>37500.83</v>
      </c>
      <c r="I172" s="31">
        <v>37782.86</v>
      </c>
      <c r="J172" s="31">
        <v>38016.26</v>
      </c>
      <c r="K172" s="31">
        <v>38212.269999999997</v>
      </c>
      <c r="L172" s="31">
        <v>38380.86</v>
      </c>
      <c r="M172" s="31">
        <v>38530.870000000003</v>
      </c>
      <c r="N172" s="31">
        <v>38668.019999999997</v>
      </c>
      <c r="O172" s="31">
        <v>38796.79</v>
      </c>
      <c r="P172" s="31">
        <v>38920.769999999997</v>
      </c>
      <c r="Q172" s="31">
        <v>39042.699999999997</v>
      </c>
      <c r="R172" s="31">
        <v>39164.65</v>
      </c>
      <c r="S172" s="31">
        <v>39288.160000000003</v>
      </c>
      <c r="T172" s="31">
        <v>39414.300000000003</v>
      </c>
      <c r="U172" s="31">
        <v>39544.06</v>
      </c>
      <c r="V172" s="31">
        <v>39677.800000000003</v>
      </c>
      <c r="W172" s="31">
        <v>39815.800000000003</v>
      </c>
      <c r="X172" s="31">
        <v>39958.199999999997</v>
      </c>
      <c r="Y172" s="31">
        <v>40105.1</v>
      </c>
      <c r="Z172" s="31">
        <v>40256.449999999997</v>
      </c>
      <c r="AA172" s="31">
        <v>40412.11</v>
      </c>
      <c r="AB172" s="31">
        <v>40571.879999999997</v>
      </c>
      <c r="AC172" s="31">
        <v>40735.550000000003</v>
      </c>
      <c r="AD172" s="31">
        <v>40902.870000000003</v>
      </c>
      <c r="AE172" s="31">
        <v>41073.53</v>
      </c>
      <c r="AF172" s="31">
        <v>41247.269999999997</v>
      </c>
      <c r="AG172" s="31">
        <v>41423.910000000003</v>
      </c>
      <c r="AH172" s="31">
        <v>41602.94</v>
      </c>
      <c r="AI172" s="31">
        <v>41784.160000000003</v>
      </c>
      <c r="AJ172" s="31">
        <v>41967.38</v>
      </c>
      <c r="AK172" s="31">
        <v>42152.27</v>
      </c>
      <c r="AL172" s="31">
        <v>42338.7</v>
      </c>
      <c r="AM172" s="31">
        <v>42526.38</v>
      </c>
      <c r="AN172" s="31">
        <v>42715.21</v>
      </c>
      <c r="AO172" s="31">
        <v>42904.88</v>
      </c>
      <c r="AP172" s="31">
        <v>43095.42</v>
      </c>
      <c r="AQ172" s="31">
        <v>43286.52</v>
      </c>
      <c r="AR172" s="31">
        <v>43478.14</v>
      </c>
      <c r="AS172" s="31">
        <v>43670.14</v>
      </c>
      <c r="AT172" s="31">
        <v>43862.37</v>
      </c>
      <c r="AU172" s="31">
        <v>44054.8</v>
      </c>
      <c r="AV172" s="31">
        <v>44247.32</v>
      </c>
      <c r="AW172" s="31">
        <v>44439.82</v>
      </c>
      <c r="AX172" s="31">
        <v>44632.27</v>
      </c>
      <c r="AY172" s="31">
        <v>44824.61</v>
      </c>
      <c r="AZ172" s="31">
        <v>45016.65</v>
      </c>
      <c r="BA172" s="31">
        <v>45208.36</v>
      </c>
      <c r="BB172" s="31">
        <v>45399.72</v>
      </c>
      <c r="BC172" s="31">
        <v>45590.49</v>
      </c>
      <c r="BD172" s="31">
        <v>45780.82</v>
      </c>
      <c r="BE172" s="31">
        <v>45970.62</v>
      </c>
      <c r="BF172" s="31">
        <v>46159.78</v>
      </c>
      <c r="BG172" s="31">
        <v>46348.38</v>
      </c>
      <c r="BH172" s="31">
        <v>46536.32</v>
      </c>
      <c r="BI172" s="31">
        <v>46723.66</v>
      </c>
      <c r="BJ172" s="31">
        <v>46910.31</v>
      </c>
      <c r="BK172" s="31">
        <v>47096.62</v>
      </c>
      <c r="BL172" s="31">
        <v>47282.64</v>
      </c>
      <c r="BM172" s="31">
        <v>47468.34</v>
      </c>
      <c r="BN172" s="31">
        <v>47653.75</v>
      </c>
      <c r="BO172" s="31">
        <v>47838.79</v>
      </c>
      <c r="BP172" s="31">
        <v>48023.519999999997</v>
      </c>
      <c r="BQ172" s="31">
        <v>48207.89</v>
      </c>
      <c r="BR172" s="31">
        <v>48391.89</v>
      </c>
      <c r="BS172" s="31">
        <v>48575.54</v>
      </c>
      <c r="BT172" s="31">
        <v>48758.93</v>
      </c>
      <c r="BU172" s="31">
        <v>48941.85</v>
      </c>
      <c r="BV172" s="31">
        <v>49124.52</v>
      </c>
      <c r="BW172" s="31">
        <v>49306.85</v>
      </c>
      <c r="BX172" s="31">
        <v>49488.87</v>
      </c>
      <c r="BY172" s="31">
        <v>49670.54</v>
      </c>
      <c r="BZ172" s="31">
        <v>49851.95</v>
      </c>
      <c r="CA172" s="31">
        <v>50033.04</v>
      </c>
      <c r="CB172" s="31">
        <v>50213.85</v>
      </c>
      <c r="CC172" s="31">
        <v>50394.400000000001</v>
      </c>
      <c r="CD172" s="31">
        <v>50574.71</v>
      </c>
      <c r="CE172" s="31">
        <v>50754.76</v>
      </c>
      <c r="CF172" s="31">
        <v>50934.61</v>
      </c>
      <c r="CG172" s="31">
        <v>51114.2</v>
      </c>
      <c r="CH172" s="31">
        <v>51293.57</v>
      </c>
      <c r="CI172" s="31">
        <v>51472.68</v>
      </c>
      <c r="CJ172" s="31">
        <v>51651.56</v>
      </c>
      <c r="CK172" s="31">
        <v>51830.23</v>
      </c>
      <c r="CL172" s="31">
        <v>52008.63</v>
      </c>
      <c r="CM172" s="31">
        <v>52186.91</v>
      </c>
      <c r="CN172" s="31">
        <v>52364.94</v>
      </c>
      <c r="CO172" s="31">
        <v>52542.86</v>
      </c>
      <c r="CP172" s="31">
        <v>52720.6</v>
      </c>
      <c r="CQ172" s="31">
        <v>52898.27</v>
      </c>
      <c r="CR172" s="31">
        <v>53075.77</v>
      </c>
      <c r="CS172" s="31">
        <v>53253.19</v>
      </c>
      <c r="CT172" s="31">
        <v>53430.58</v>
      </c>
      <c r="CU172" s="31">
        <v>53608.07</v>
      </c>
      <c r="CV172" s="31">
        <v>53785.59</v>
      </c>
      <c r="CW172" s="31">
        <v>53963.22</v>
      </c>
      <c r="CX172" s="31">
        <v>54140.85</v>
      </c>
    </row>
    <row r="173" spans="1:102" x14ac:dyDescent="0.25">
      <c r="A173" s="31" t="s">
        <v>678</v>
      </c>
      <c r="B173" s="31">
        <v>13782.79</v>
      </c>
      <c r="C173" s="31">
        <v>13782.79</v>
      </c>
      <c r="D173" s="31">
        <v>13844.96</v>
      </c>
      <c r="E173" s="31">
        <v>13893.1</v>
      </c>
      <c r="F173" s="31">
        <v>13936.82</v>
      </c>
      <c r="G173" s="31">
        <v>13975.43</v>
      </c>
      <c r="H173" s="31">
        <v>14009.11</v>
      </c>
      <c r="I173" s="31">
        <v>14038.22</v>
      </c>
      <c r="J173" s="31">
        <v>14063.19</v>
      </c>
      <c r="K173" s="31">
        <v>14084.5</v>
      </c>
      <c r="L173" s="31">
        <v>14102.85</v>
      </c>
      <c r="M173" s="31">
        <v>14119.28</v>
      </c>
      <c r="N173" s="31">
        <v>14134.15</v>
      </c>
      <c r="O173" s="31">
        <v>14147.77</v>
      </c>
      <c r="P173" s="31">
        <v>14160.44</v>
      </c>
      <c r="Q173" s="31">
        <v>14172.39</v>
      </c>
      <c r="R173" s="31">
        <v>14183.9</v>
      </c>
      <c r="S173" s="31">
        <v>14195.16</v>
      </c>
      <c r="T173" s="31">
        <v>14206.36</v>
      </c>
      <c r="U173" s="31">
        <v>14217.64</v>
      </c>
      <c r="V173" s="31">
        <v>14229.18</v>
      </c>
      <c r="W173" s="31">
        <v>14241</v>
      </c>
      <c r="X173" s="31">
        <v>14253.22</v>
      </c>
      <c r="Y173" s="31">
        <v>14265.96</v>
      </c>
      <c r="Z173" s="31">
        <v>14279.32</v>
      </c>
      <c r="AA173" s="31">
        <v>14293.32</v>
      </c>
      <c r="AB173" s="31">
        <v>14308</v>
      </c>
      <c r="AC173" s="31">
        <v>14323.43</v>
      </c>
      <c r="AD173" s="31">
        <v>14339.62</v>
      </c>
      <c r="AE173" s="31">
        <v>14356.59</v>
      </c>
      <c r="AF173" s="31">
        <v>14374.34</v>
      </c>
      <c r="AG173" s="31">
        <v>14392.89</v>
      </c>
      <c r="AH173" s="31">
        <v>14412.22</v>
      </c>
      <c r="AI173" s="31">
        <v>14432.31</v>
      </c>
      <c r="AJ173" s="31">
        <v>14453.17</v>
      </c>
      <c r="AK173" s="31">
        <v>14474.8</v>
      </c>
      <c r="AL173" s="31">
        <v>14497.18</v>
      </c>
      <c r="AM173" s="31">
        <v>14520.3</v>
      </c>
      <c r="AN173" s="31">
        <v>14544.17</v>
      </c>
      <c r="AO173" s="31">
        <v>14568.75</v>
      </c>
      <c r="AP173" s="31">
        <v>14594.05</v>
      </c>
      <c r="AQ173" s="31">
        <v>14620.05</v>
      </c>
      <c r="AR173" s="31">
        <v>14646.73</v>
      </c>
      <c r="AS173" s="31">
        <v>14674.09</v>
      </c>
      <c r="AT173" s="31">
        <v>14702.15</v>
      </c>
      <c r="AU173" s="31">
        <v>14730.82</v>
      </c>
      <c r="AV173" s="31">
        <v>14760.14</v>
      </c>
      <c r="AW173" s="31">
        <v>14790.09</v>
      </c>
      <c r="AX173" s="31">
        <v>14820.64</v>
      </c>
      <c r="AY173" s="31">
        <v>14851.77</v>
      </c>
      <c r="AZ173" s="31">
        <v>14883.45</v>
      </c>
      <c r="BA173" s="31">
        <v>14915.64</v>
      </c>
      <c r="BB173" s="31">
        <v>14948.34</v>
      </c>
      <c r="BC173" s="31">
        <v>14981.52</v>
      </c>
      <c r="BD173" s="31">
        <v>15015.14</v>
      </c>
      <c r="BE173" s="31">
        <v>15049.19</v>
      </c>
      <c r="BF173" s="31">
        <v>15083.68</v>
      </c>
      <c r="BG173" s="31">
        <v>15118.57</v>
      </c>
      <c r="BH173" s="31">
        <v>15153.84</v>
      </c>
      <c r="BI173" s="31">
        <v>15189.5</v>
      </c>
      <c r="BJ173" s="31">
        <v>15225.49</v>
      </c>
      <c r="BK173" s="31">
        <v>15261.96</v>
      </c>
      <c r="BL173" s="31">
        <v>15298.87</v>
      </c>
      <c r="BM173" s="31">
        <v>15336.23</v>
      </c>
      <c r="BN173" s="31">
        <v>15374.02</v>
      </c>
      <c r="BO173" s="31">
        <v>15412.2</v>
      </c>
      <c r="BP173" s="31">
        <v>15450.79</v>
      </c>
      <c r="BQ173" s="31">
        <v>15489.76</v>
      </c>
      <c r="BR173" s="31">
        <v>15529.07</v>
      </c>
      <c r="BS173" s="31">
        <v>15568.75</v>
      </c>
      <c r="BT173" s="31">
        <v>15608.77</v>
      </c>
      <c r="BU173" s="31">
        <v>15649.11</v>
      </c>
      <c r="BV173" s="31">
        <v>15689.78</v>
      </c>
      <c r="BW173" s="31">
        <v>15730.74</v>
      </c>
      <c r="BX173" s="31">
        <v>15772.01</v>
      </c>
      <c r="BY173" s="31">
        <v>15813.55</v>
      </c>
      <c r="BZ173" s="31">
        <v>15855.41</v>
      </c>
      <c r="CA173" s="31">
        <v>15897.51</v>
      </c>
      <c r="CB173" s="31">
        <v>15939.88</v>
      </c>
      <c r="CC173" s="31">
        <v>15982.52</v>
      </c>
      <c r="CD173" s="31">
        <v>16025.4</v>
      </c>
      <c r="CE173" s="31">
        <v>16068.51</v>
      </c>
      <c r="CF173" s="31">
        <v>16111.89</v>
      </c>
      <c r="CG173" s="31">
        <v>16155.49</v>
      </c>
      <c r="CH173" s="31">
        <v>16199.29</v>
      </c>
      <c r="CI173" s="31">
        <v>16243.31</v>
      </c>
      <c r="CJ173" s="31">
        <v>16287.52</v>
      </c>
      <c r="CK173" s="31">
        <v>16331.92</v>
      </c>
      <c r="CL173" s="31">
        <v>16376.5</v>
      </c>
      <c r="CM173" s="31">
        <v>16421.27</v>
      </c>
      <c r="CN173" s="31">
        <v>16466.240000000002</v>
      </c>
      <c r="CO173" s="31">
        <v>16511.37</v>
      </c>
      <c r="CP173" s="31">
        <v>16556.68</v>
      </c>
      <c r="CQ173" s="31">
        <v>16602.18</v>
      </c>
      <c r="CR173" s="31">
        <v>16647.849999999999</v>
      </c>
      <c r="CS173" s="31">
        <v>16693.669999999998</v>
      </c>
      <c r="CT173" s="31">
        <v>16739.7</v>
      </c>
      <c r="CU173" s="31">
        <v>16785.93</v>
      </c>
      <c r="CV173" s="31">
        <v>16832.36</v>
      </c>
      <c r="CW173" s="31">
        <v>16879.02</v>
      </c>
      <c r="CX173" s="31">
        <v>16925.86</v>
      </c>
    </row>
    <row r="174" spans="1:102" x14ac:dyDescent="0.25">
      <c r="A174" s="31" t="s">
        <v>679</v>
      </c>
      <c r="B174" s="31">
        <v>0</v>
      </c>
      <c r="C174" s="31">
        <v>0</v>
      </c>
      <c r="D174" s="31">
        <v>0</v>
      </c>
      <c r="E174" s="31">
        <v>0</v>
      </c>
      <c r="F174" s="31">
        <v>0</v>
      </c>
      <c r="G174" s="31">
        <v>0</v>
      </c>
      <c r="H174" s="31">
        <v>0</v>
      </c>
      <c r="I174" s="31">
        <v>0</v>
      </c>
      <c r="J174" s="31">
        <v>0</v>
      </c>
      <c r="K174" s="31">
        <v>0</v>
      </c>
      <c r="L174" s="31">
        <v>0</v>
      </c>
      <c r="M174" s="31">
        <v>0</v>
      </c>
      <c r="N174" s="31">
        <v>0</v>
      </c>
      <c r="O174" s="31">
        <v>0</v>
      </c>
      <c r="P174" s="31">
        <v>0</v>
      </c>
      <c r="Q174" s="31">
        <v>0</v>
      </c>
      <c r="R174" s="31">
        <v>0</v>
      </c>
      <c r="S174" s="31">
        <v>0</v>
      </c>
      <c r="T174" s="31">
        <v>0</v>
      </c>
      <c r="U174" s="31">
        <v>0</v>
      </c>
      <c r="V174" s="31">
        <v>0</v>
      </c>
      <c r="W174" s="31">
        <v>0</v>
      </c>
      <c r="X174" s="31">
        <v>0</v>
      </c>
      <c r="Y174" s="31">
        <v>0</v>
      </c>
      <c r="Z174" s="31">
        <v>0</v>
      </c>
      <c r="AA174" s="31">
        <v>0</v>
      </c>
      <c r="AB174" s="31">
        <v>0</v>
      </c>
      <c r="AC174" s="31">
        <v>0</v>
      </c>
      <c r="AD174" s="31">
        <v>0</v>
      </c>
      <c r="AE174" s="31">
        <v>0</v>
      </c>
      <c r="AF174" s="31">
        <v>0</v>
      </c>
      <c r="AG174" s="31">
        <v>0</v>
      </c>
      <c r="AH174" s="31">
        <v>0</v>
      </c>
      <c r="AI174" s="31">
        <v>0</v>
      </c>
      <c r="AJ174" s="31">
        <v>0</v>
      </c>
      <c r="AK174" s="31">
        <v>0</v>
      </c>
      <c r="AL174" s="31">
        <v>0</v>
      </c>
      <c r="AM174" s="31">
        <v>0</v>
      </c>
      <c r="AN174" s="31">
        <v>0</v>
      </c>
      <c r="AO174" s="31">
        <v>0</v>
      </c>
      <c r="AP174" s="31">
        <v>0</v>
      </c>
      <c r="AQ174" s="31">
        <v>0</v>
      </c>
      <c r="AR174" s="31">
        <v>0</v>
      </c>
      <c r="AS174" s="31">
        <v>0</v>
      </c>
      <c r="AT174" s="31">
        <v>0</v>
      </c>
      <c r="AU174" s="31">
        <v>0</v>
      </c>
      <c r="AV174" s="31">
        <v>0</v>
      </c>
      <c r="AW174" s="31">
        <v>0</v>
      </c>
      <c r="AX174" s="31">
        <v>0</v>
      </c>
      <c r="AY174" s="31">
        <v>0</v>
      </c>
      <c r="AZ174" s="31">
        <v>0</v>
      </c>
      <c r="BA174" s="31">
        <v>0</v>
      </c>
      <c r="BB174" s="31">
        <v>0</v>
      </c>
      <c r="BC174" s="31">
        <v>0</v>
      </c>
      <c r="BD174" s="31">
        <v>0</v>
      </c>
      <c r="BE174" s="31">
        <v>0</v>
      </c>
      <c r="BF174" s="31">
        <v>0</v>
      </c>
      <c r="BG174" s="31">
        <v>0</v>
      </c>
      <c r="BH174" s="31">
        <v>0</v>
      </c>
      <c r="BI174" s="31">
        <v>0</v>
      </c>
      <c r="BJ174" s="31">
        <v>0</v>
      </c>
      <c r="BK174" s="31">
        <v>0</v>
      </c>
      <c r="BL174" s="31">
        <v>0</v>
      </c>
      <c r="BM174" s="31">
        <v>0</v>
      </c>
      <c r="BN174" s="31">
        <v>0</v>
      </c>
      <c r="BO174" s="31">
        <v>0</v>
      </c>
      <c r="BP174" s="31">
        <v>0</v>
      </c>
      <c r="BQ174" s="31">
        <v>0</v>
      </c>
      <c r="BR174" s="31">
        <v>0</v>
      </c>
      <c r="BS174" s="31">
        <v>0</v>
      </c>
      <c r="BT174" s="31">
        <v>0</v>
      </c>
      <c r="BU174" s="31">
        <v>0</v>
      </c>
      <c r="BV174" s="31">
        <v>0</v>
      </c>
      <c r="BW174" s="31">
        <v>0</v>
      </c>
      <c r="BX174" s="31">
        <v>0</v>
      </c>
      <c r="BY174" s="31">
        <v>0</v>
      </c>
      <c r="BZ174" s="31">
        <v>0</v>
      </c>
      <c r="CA174" s="31">
        <v>0</v>
      </c>
      <c r="CB174" s="31">
        <v>0</v>
      </c>
      <c r="CC174" s="31">
        <v>0</v>
      </c>
      <c r="CD174" s="31">
        <v>0</v>
      </c>
      <c r="CE174" s="31">
        <v>0</v>
      </c>
      <c r="CF174" s="31">
        <v>0</v>
      </c>
      <c r="CG174" s="31">
        <v>0</v>
      </c>
      <c r="CH174" s="31">
        <v>0</v>
      </c>
      <c r="CI174" s="31">
        <v>0</v>
      </c>
      <c r="CJ174" s="31">
        <v>0</v>
      </c>
      <c r="CK174" s="31">
        <v>0</v>
      </c>
      <c r="CL174" s="31">
        <v>0</v>
      </c>
      <c r="CM174" s="31">
        <v>0</v>
      </c>
      <c r="CN174" s="31">
        <v>0</v>
      </c>
      <c r="CO174" s="31">
        <v>0</v>
      </c>
      <c r="CP174" s="31">
        <v>0</v>
      </c>
      <c r="CQ174" s="31">
        <v>0</v>
      </c>
      <c r="CR174" s="31">
        <v>0</v>
      </c>
      <c r="CS174" s="31">
        <v>0</v>
      </c>
      <c r="CT174" s="31">
        <v>0</v>
      </c>
      <c r="CU174" s="31">
        <v>0</v>
      </c>
      <c r="CV174" s="31">
        <v>0</v>
      </c>
      <c r="CW174" s="31">
        <v>0</v>
      </c>
      <c r="CX174" s="31">
        <v>0</v>
      </c>
    </row>
    <row r="175" spans="1:102" x14ac:dyDescent="0.25">
      <c r="A175" s="31" t="s">
        <v>680</v>
      </c>
      <c r="B175" s="31">
        <v>0</v>
      </c>
      <c r="C175" s="31">
        <v>0</v>
      </c>
      <c r="D175" s="31">
        <v>0</v>
      </c>
      <c r="E175" s="31">
        <v>0</v>
      </c>
      <c r="F175" s="31">
        <v>0</v>
      </c>
      <c r="G175" s="31">
        <v>0</v>
      </c>
      <c r="H175" s="31">
        <v>0</v>
      </c>
      <c r="I175" s="31">
        <v>0</v>
      </c>
      <c r="J175" s="31">
        <v>0</v>
      </c>
      <c r="K175" s="31">
        <v>0</v>
      </c>
      <c r="L175" s="31">
        <v>0</v>
      </c>
      <c r="M175" s="31">
        <v>0</v>
      </c>
      <c r="N175" s="31">
        <v>0</v>
      </c>
      <c r="O175" s="31">
        <v>0</v>
      </c>
      <c r="P175" s="31">
        <v>0</v>
      </c>
      <c r="Q175" s="31">
        <v>0</v>
      </c>
      <c r="R175" s="31">
        <v>0</v>
      </c>
      <c r="S175" s="31">
        <v>0</v>
      </c>
      <c r="T175" s="31">
        <v>0</v>
      </c>
      <c r="U175" s="31">
        <v>0</v>
      </c>
      <c r="V175" s="31">
        <v>0</v>
      </c>
      <c r="W175" s="31">
        <v>0</v>
      </c>
      <c r="X175" s="31">
        <v>0</v>
      </c>
      <c r="Y175" s="31">
        <v>0</v>
      </c>
      <c r="Z175" s="31">
        <v>0</v>
      </c>
      <c r="AA175" s="31">
        <v>0</v>
      </c>
      <c r="AB175" s="31">
        <v>0</v>
      </c>
      <c r="AC175" s="31">
        <v>0</v>
      </c>
      <c r="AD175" s="31">
        <v>0</v>
      </c>
      <c r="AE175" s="31">
        <v>0</v>
      </c>
      <c r="AF175" s="31">
        <v>0</v>
      </c>
      <c r="AG175" s="31">
        <v>0</v>
      </c>
      <c r="AH175" s="31">
        <v>0</v>
      </c>
      <c r="AI175" s="31">
        <v>0</v>
      </c>
      <c r="AJ175" s="31">
        <v>0</v>
      </c>
      <c r="AK175" s="31">
        <v>0</v>
      </c>
      <c r="AL175" s="31">
        <v>0</v>
      </c>
      <c r="AM175" s="31">
        <v>0</v>
      </c>
      <c r="AN175" s="31">
        <v>0</v>
      </c>
      <c r="AO175" s="31">
        <v>0</v>
      </c>
      <c r="AP175" s="31">
        <v>0</v>
      </c>
      <c r="AQ175" s="31">
        <v>0</v>
      </c>
      <c r="AR175" s="31">
        <v>0</v>
      </c>
      <c r="AS175" s="31">
        <v>0</v>
      </c>
      <c r="AT175" s="31">
        <v>0</v>
      </c>
      <c r="AU175" s="31">
        <v>0</v>
      </c>
      <c r="AV175" s="31">
        <v>0</v>
      </c>
      <c r="AW175" s="31">
        <v>0</v>
      </c>
      <c r="AX175" s="31">
        <v>0</v>
      </c>
      <c r="AY175" s="31">
        <v>0</v>
      </c>
      <c r="AZ175" s="31">
        <v>0</v>
      </c>
      <c r="BA175" s="31">
        <v>0</v>
      </c>
      <c r="BB175" s="31">
        <v>0</v>
      </c>
      <c r="BC175" s="31">
        <v>0</v>
      </c>
      <c r="BD175" s="31">
        <v>0</v>
      </c>
      <c r="BE175" s="31">
        <v>0</v>
      </c>
      <c r="BF175" s="31">
        <v>0</v>
      </c>
      <c r="BG175" s="31">
        <v>0</v>
      </c>
      <c r="BH175" s="31">
        <v>0</v>
      </c>
      <c r="BI175" s="31">
        <v>0</v>
      </c>
      <c r="BJ175" s="31">
        <v>0</v>
      </c>
      <c r="BK175" s="31">
        <v>0</v>
      </c>
      <c r="BL175" s="31">
        <v>0</v>
      </c>
      <c r="BM175" s="31">
        <v>0</v>
      </c>
      <c r="BN175" s="31">
        <v>0</v>
      </c>
      <c r="BO175" s="31">
        <v>0</v>
      </c>
      <c r="BP175" s="31">
        <v>0</v>
      </c>
      <c r="BQ175" s="31">
        <v>0</v>
      </c>
      <c r="BR175" s="31">
        <v>0</v>
      </c>
      <c r="BS175" s="31">
        <v>0</v>
      </c>
      <c r="BT175" s="31">
        <v>0</v>
      </c>
      <c r="BU175" s="31">
        <v>0</v>
      </c>
      <c r="BV175" s="31">
        <v>0</v>
      </c>
      <c r="BW175" s="31">
        <v>0</v>
      </c>
      <c r="BX175" s="31">
        <v>0</v>
      </c>
      <c r="BY175" s="31">
        <v>0</v>
      </c>
      <c r="BZ175" s="31">
        <v>0</v>
      </c>
      <c r="CA175" s="31">
        <v>0</v>
      </c>
      <c r="CB175" s="31">
        <v>0</v>
      </c>
      <c r="CC175" s="31">
        <v>0</v>
      </c>
      <c r="CD175" s="31">
        <v>0</v>
      </c>
      <c r="CE175" s="31">
        <v>0</v>
      </c>
      <c r="CF175" s="31">
        <v>0</v>
      </c>
      <c r="CG175" s="31">
        <v>0</v>
      </c>
      <c r="CH175" s="31">
        <v>0</v>
      </c>
      <c r="CI175" s="31">
        <v>0</v>
      </c>
      <c r="CJ175" s="31">
        <v>0</v>
      </c>
      <c r="CK175" s="31">
        <v>0</v>
      </c>
      <c r="CL175" s="31">
        <v>0</v>
      </c>
      <c r="CM175" s="31">
        <v>0</v>
      </c>
      <c r="CN175" s="31">
        <v>0</v>
      </c>
      <c r="CO175" s="31">
        <v>0</v>
      </c>
      <c r="CP175" s="31">
        <v>0</v>
      </c>
      <c r="CQ175" s="31">
        <v>0</v>
      </c>
      <c r="CR175" s="31">
        <v>0</v>
      </c>
      <c r="CS175" s="31">
        <v>0</v>
      </c>
      <c r="CT175" s="31">
        <v>0</v>
      </c>
      <c r="CU175" s="31">
        <v>0</v>
      </c>
      <c r="CV175" s="31">
        <v>0</v>
      </c>
      <c r="CW175" s="31">
        <v>0</v>
      </c>
      <c r="CX175" s="31">
        <v>0</v>
      </c>
    </row>
    <row r="176" spans="1:102" x14ac:dyDescent="0.25">
      <c r="A176" s="31" t="s">
        <v>681</v>
      </c>
      <c r="B176" s="31">
        <v>0</v>
      </c>
      <c r="C176" s="31">
        <v>0</v>
      </c>
      <c r="D176" s="31">
        <v>0</v>
      </c>
      <c r="E176" s="31">
        <v>0</v>
      </c>
      <c r="F176" s="31">
        <v>0</v>
      </c>
      <c r="G176" s="31">
        <v>0</v>
      </c>
      <c r="H176" s="31">
        <v>0</v>
      </c>
      <c r="I176" s="31">
        <v>0</v>
      </c>
      <c r="J176" s="31">
        <v>0</v>
      </c>
      <c r="K176" s="31">
        <v>0</v>
      </c>
      <c r="L176" s="31">
        <v>0</v>
      </c>
      <c r="M176" s="31">
        <v>0</v>
      </c>
      <c r="N176" s="31">
        <v>0</v>
      </c>
      <c r="O176" s="31">
        <v>0</v>
      </c>
      <c r="P176" s="31">
        <v>0</v>
      </c>
      <c r="Q176" s="31">
        <v>0</v>
      </c>
      <c r="R176" s="31">
        <v>0</v>
      </c>
      <c r="S176" s="31">
        <v>0</v>
      </c>
      <c r="T176" s="31">
        <v>0</v>
      </c>
      <c r="U176" s="31">
        <v>0</v>
      </c>
      <c r="V176" s="31">
        <v>0</v>
      </c>
      <c r="W176" s="31">
        <v>0</v>
      </c>
      <c r="X176" s="31">
        <v>0</v>
      </c>
      <c r="Y176" s="31">
        <v>0</v>
      </c>
      <c r="Z176" s="31">
        <v>0</v>
      </c>
      <c r="AA176" s="31">
        <v>0</v>
      </c>
      <c r="AB176" s="31">
        <v>0</v>
      </c>
      <c r="AC176" s="31">
        <v>0</v>
      </c>
      <c r="AD176" s="31">
        <v>0</v>
      </c>
      <c r="AE176" s="31">
        <v>0</v>
      </c>
      <c r="AF176" s="31">
        <v>0</v>
      </c>
      <c r="AG176" s="31">
        <v>0</v>
      </c>
      <c r="AH176" s="31">
        <v>0</v>
      </c>
      <c r="AI176" s="31">
        <v>0</v>
      </c>
      <c r="AJ176" s="31">
        <v>0</v>
      </c>
      <c r="AK176" s="31">
        <v>0</v>
      </c>
      <c r="AL176" s="31">
        <v>0</v>
      </c>
      <c r="AM176" s="31">
        <v>0</v>
      </c>
      <c r="AN176" s="31">
        <v>0</v>
      </c>
      <c r="AO176" s="31">
        <v>0</v>
      </c>
      <c r="AP176" s="31">
        <v>0</v>
      </c>
      <c r="AQ176" s="31">
        <v>0</v>
      </c>
      <c r="AR176" s="31">
        <v>0</v>
      </c>
      <c r="AS176" s="31">
        <v>0</v>
      </c>
      <c r="AT176" s="31">
        <v>0</v>
      </c>
      <c r="AU176" s="31">
        <v>0</v>
      </c>
      <c r="AV176" s="31">
        <v>0</v>
      </c>
      <c r="AW176" s="31">
        <v>0</v>
      </c>
      <c r="AX176" s="31">
        <v>0</v>
      </c>
      <c r="AY176" s="31">
        <v>0</v>
      </c>
      <c r="AZ176" s="31">
        <v>0</v>
      </c>
      <c r="BA176" s="31">
        <v>0</v>
      </c>
      <c r="BB176" s="31">
        <v>0</v>
      </c>
      <c r="BC176" s="31">
        <v>0</v>
      </c>
      <c r="BD176" s="31">
        <v>0</v>
      </c>
      <c r="BE176" s="31">
        <v>0</v>
      </c>
      <c r="BF176" s="31">
        <v>0</v>
      </c>
      <c r="BG176" s="31">
        <v>0</v>
      </c>
      <c r="BH176" s="31">
        <v>0</v>
      </c>
      <c r="BI176" s="31">
        <v>0</v>
      </c>
      <c r="BJ176" s="31">
        <v>0</v>
      </c>
      <c r="BK176" s="31">
        <v>0</v>
      </c>
      <c r="BL176" s="31">
        <v>0</v>
      </c>
      <c r="BM176" s="31">
        <v>0</v>
      </c>
      <c r="BN176" s="31">
        <v>0</v>
      </c>
      <c r="BO176" s="31">
        <v>0</v>
      </c>
      <c r="BP176" s="31">
        <v>0</v>
      </c>
      <c r="BQ176" s="31">
        <v>0</v>
      </c>
      <c r="BR176" s="31">
        <v>0</v>
      </c>
      <c r="BS176" s="31">
        <v>0</v>
      </c>
      <c r="BT176" s="31">
        <v>0</v>
      </c>
      <c r="BU176" s="31">
        <v>0</v>
      </c>
      <c r="BV176" s="31">
        <v>0</v>
      </c>
      <c r="BW176" s="31">
        <v>0</v>
      </c>
      <c r="BX176" s="31">
        <v>0</v>
      </c>
      <c r="BY176" s="31">
        <v>0</v>
      </c>
      <c r="BZ176" s="31">
        <v>0</v>
      </c>
      <c r="CA176" s="31">
        <v>0</v>
      </c>
      <c r="CB176" s="31">
        <v>0</v>
      </c>
      <c r="CC176" s="31">
        <v>0</v>
      </c>
      <c r="CD176" s="31">
        <v>0</v>
      </c>
      <c r="CE176" s="31">
        <v>0</v>
      </c>
      <c r="CF176" s="31">
        <v>0</v>
      </c>
      <c r="CG176" s="31">
        <v>0</v>
      </c>
      <c r="CH176" s="31">
        <v>0</v>
      </c>
      <c r="CI176" s="31">
        <v>0</v>
      </c>
      <c r="CJ176" s="31">
        <v>0</v>
      </c>
      <c r="CK176" s="31">
        <v>0</v>
      </c>
      <c r="CL176" s="31">
        <v>0</v>
      </c>
      <c r="CM176" s="31">
        <v>0</v>
      </c>
      <c r="CN176" s="31">
        <v>0</v>
      </c>
      <c r="CO176" s="31">
        <v>0</v>
      </c>
      <c r="CP176" s="31">
        <v>0</v>
      </c>
      <c r="CQ176" s="31">
        <v>0</v>
      </c>
      <c r="CR176" s="31">
        <v>0</v>
      </c>
      <c r="CS176" s="31">
        <v>0</v>
      </c>
      <c r="CT176" s="31">
        <v>0</v>
      </c>
      <c r="CU176" s="31">
        <v>0</v>
      </c>
      <c r="CV176" s="31">
        <v>0</v>
      </c>
      <c r="CW176" s="31">
        <v>0</v>
      </c>
      <c r="CX176" s="31">
        <v>0</v>
      </c>
    </row>
    <row r="177" spans="1:102" x14ac:dyDescent="0.25">
      <c r="A177" s="31" t="s">
        <v>798</v>
      </c>
      <c r="B177" s="31">
        <v>1906.26</v>
      </c>
      <c r="C177" s="31">
        <v>1906.26</v>
      </c>
      <c r="D177" s="31">
        <v>2064.54</v>
      </c>
      <c r="E177" s="31">
        <v>2215.21</v>
      </c>
      <c r="F177" s="31">
        <v>2358.89</v>
      </c>
      <c r="G177" s="31">
        <v>2495.13</v>
      </c>
      <c r="H177" s="31">
        <v>2623.8</v>
      </c>
      <c r="I177" s="31">
        <v>2744.92</v>
      </c>
      <c r="J177" s="31">
        <v>2858.65</v>
      </c>
      <c r="K177" s="31">
        <v>2965.27</v>
      </c>
      <c r="L177" s="31">
        <v>3065.15</v>
      </c>
      <c r="M177" s="31">
        <v>3158.78</v>
      </c>
      <c r="N177" s="31">
        <v>3246.55</v>
      </c>
      <c r="O177" s="31">
        <v>3328.87</v>
      </c>
      <c r="P177" s="31">
        <v>3406.12</v>
      </c>
      <c r="Q177" s="31">
        <v>3478.69</v>
      </c>
      <c r="R177" s="31">
        <v>3546.96</v>
      </c>
      <c r="S177" s="31">
        <v>3611.26</v>
      </c>
      <c r="T177" s="31">
        <v>3671.94</v>
      </c>
      <c r="U177" s="31">
        <v>3729.3</v>
      </c>
      <c r="V177" s="31">
        <v>3783.63</v>
      </c>
      <c r="W177" s="31">
        <v>3835.19</v>
      </c>
      <c r="X177" s="31">
        <v>3884.22</v>
      </c>
      <c r="Y177" s="31">
        <v>3930.96</v>
      </c>
      <c r="Z177" s="31">
        <v>3975.62</v>
      </c>
      <c r="AA177" s="31">
        <v>4018.4</v>
      </c>
      <c r="AB177" s="31">
        <v>4059.45</v>
      </c>
      <c r="AC177" s="31">
        <v>4098.95</v>
      </c>
      <c r="AD177" s="31">
        <v>4137.04</v>
      </c>
      <c r="AE177" s="31">
        <v>4173.8500000000004</v>
      </c>
      <c r="AF177" s="31">
        <v>4209.5</v>
      </c>
      <c r="AG177" s="31">
        <v>4244.1000000000004</v>
      </c>
      <c r="AH177" s="31">
        <v>4277.75</v>
      </c>
      <c r="AI177" s="31">
        <v>4310.5200000000004</v>
      </c>
      <c r="AJ177" s="31">
        <v>4342.5</v>
      </c>
      <c r="AK177" s="31">
        <v>4373.7700000000004</v>
      </c>
      <c r="AL177" s="31">
        <v>4404.38</v>
      </c>
      <c r="AM177" s="31">
        <v>4434.42</v>
      </c>
      <c r="AN177" s="31">
        <v>4463.91</v>
      </c>
      <c r="AO177" s="31">
        <v>4492.93</v>
      </c>
      <c r="AP177" s="31">
        <v>4521.51</v>
      </c>
      <c r="AQ177" s="31">
        <v>4549.7</v>
      </c>
      <c r="AR177" s="31">
        <v>4577.5200000000004</v>
      </c>
      <c r="AS177" s="31">
        <v>4605.03</v>
      </c>
      <c r="AT177" s="31">
        <v>4632.24</v>
      </c>
      <c r="AU177" s="31">
        <v>4659.1899999999996</v>
      </c>
      <c r="AV177" s="31">
        <v>4685.8999999999996</v>
      </c>
      <c r="AW177" s="31">
        <v>4712.3999999999996</v>
      </c>
      <c r="AX177" s="31">
        <v>4738.7</v>
      </c>
      <c r="AY177" s="31">
        <v>4764.82</v>
      </c>
      <c r="AZ177" s="31">
        <v>4790.7700000000004</v>
      </c>
      <c r="BA177" s="31">
        <v>4816.57</v>
      </c>
      <c r="BB177" s="31">
        <v>4842.22</v>
      </c>
      <c r="BC177" s="31">
        <v>4867.72</v>
      </c>
      <c r="BD177" s="31">
        <v>4893.1099999999997</v>
      </c>
      <c r="BE177" s="31">
        <v>4918.37</v>
      </c>
      <c r="BF177" s="31">
        <v>4943.5200000000004</v>
      </c>
      <c r="BG177" s="31">
        <v>4968.57</v>
      </c>
      <c r="BH177" s="31">
        <v>4993.5200000000004</v>
      </c>
      <c r="BI177" s="31">
        <v>5018.37</v>
      </c>
      <c r="BJ177" s="31">
        <v>5043.1400000000003</v>
      </c>
      <c r="BK177" s="31">
        <v>5067.8599999999997</v>
      </c>
      <c r="BL177" s="31">
        <v>5092.55</v>
      </c>
      <c r="BM177" s="31">
        <v>5117.1899999999996</v>
      </c>
      <c r="BN177" s="31">
        <v>5141.8100000000004</v>
      </c>
      <c r="BO177" s="31">
        <v>5166.3900000000003</v>
      </c>
      <c r="BP177" s="31">
        <v>5190.9399999999996</v>
      </c>
      <c r="BQ177" s="31">
        <v>5215.47</v>
      </c>
      <c r="BR177" s="31">
        <v>5239.97</v>
      </c>
      <c r="BS177" s="31">
        <v>5264.44</v>
      </c>
      <c r="BT177" s="31">
        <v>5288.89</v>
      </c>
      <c r="BU177" s="31">
        <v>5313.31</v>
      </c>
      <c r="BV177" s="31">
        <v>5337.71</v>
      </c>
      <c r="BW177" s="31">
        <v>5362.09</v>
      </c>
      <c r="BX177" s="31">
        <v>5386.44</v>
      </c>
      <c r="BY177" s="31">
        <v>5410.77</v>
      </c>
      <c r="BZ177" s="31">
        <v>5435.09</v>
      </c>
      <c r="CA177" s="31">
        <v>5459.38</v>
      </c>
      <c r="CB177" s="31">
        <v>5483.65</v>
      </c>
      <c r="CC177" s="31">
        <v>5507.91</v>
      </c>
      <c r="CD177" s="31">
        <v>5532.14</v>
      </c>
      <c r="CE177" s="31">
        <v>5556.36</v>
      </c>
      <c r="CF177" s="31">
        <v>5580.55</v>
      </c>
      <c r="CG177" s="31">
        <v>5604.73</v>
      </c>
      <c r="CH177" s="31">
        <v>5628.89</v>
      </c>
      <c r="CI177" s="31">
        <v>5653.03</v>
      </c>
      <c r="CJ177" s="31">
        <v>5677.14</v>
      </c>
      <c r="CK177" s="31">
        <v>5701.22</v>
      </c>
      <c r="CL177" s="31">
        <v>5725.28</v>
      </c>
      <c r="CM177" s="31">
        <v>5749.32</v>
      </c>
      <c r="CN177" s="31">
        <v>5773.33</v>
      </c>
      <c r="CO177" s="31">
        <v>5797.32</v>
      </c>
      <c r="CP177" s="31">
        <v>5821.3</v>
      </c>
      <c r="CQ177" s="31">
        <v>5845.26</v>
      </c>
      <c r="CR177" s="31">
        <v>5869.19</v>
      </c>
      <c r="CS177" s="31">
        <v>5893.11</v>
      </c>
      <c r="CT177" s="31">
        <v>5917.01</v>
      </c>
      <c r="CU177" s="31">
        <v>5940.91</v>
      </c>
      <c r="CV177" s="31">
        <v>5964.81</v>
      </c>
      <c r="CW177" s="31">
        <v>5988.7</v>
      </c>
      <c r="CX177" s="31">
        <v>6012.59</v>
      </c>
    </row>
    <row r="178" spans="1:102" x14ac:dyDescent="0.25">
      <c r="A178" s="31" t="s">
        <v>799</v>
      </c>
      <c r="B178" s="31">
        <v>12905.39</v>
      </c>
      <c r="C178" s="31">
        <v>12905.39</v>
      </c>
      <c r="D178" s="31">
        <v>11881.94</v>
      </c>
      <c r="E178" s="31">
        <v>10993.58</v>
      </c>
      <c r="F178" s="31">
        <v>10229.1</v>
      </c>
      <c r="G178" s="31">
        <v>9570.2199999999993</v>
      </c>
      <c r="H178" s="31">
        <v>9001.7800000000007</v>
      </c>
      <c r="I178" s="31">
        <v>8510.85</v>
      </c>
      <c r="J178" s="31">
        <v>8086.4</v>
      </c>
      <c r="K178" s="31">
        <v>7719</v>
      </c>
      <c r="L178" s="31">
        <v>7400.77</v>
      </c>
      <c r="M178" s="31">
        <v>7125.09</v>
      </c>
      <c r="N178" s="31">
        <v>6886.02</v>
      </c>
      <c r="O178" s="31">
        <v>6678.5</v>
      </c>
      <c r="P178" s="31">
        <v>6498.21</v>
      </c>
      <c r="Q178" s="31">
        <v>6341.45</v>
      </c>
      <c r="R178" s="31">
        <v>6205.06</v>
      </c>
      <c r="S178" s="31">
        <v>6086.35</v>
      </c>
      <c r="T178" s="31">
        <v>5983.01</v>
      </c>
      <c r="U178" s="31">
        <v>5893.05</v>
      </c>
      <c r="V178" s="31">
        <v>5814.77</v>
      </c>
      <c r="W178" s="31">
        <v>5746.69</v>
      </c>
      <c r="X178" s="31">
        <v>5687.52</v>
      </c>
      <c r="Y178" s="31">
        <v>5636.21</v>
      </c>
      <c r="Z178" s="31">
        <v>5591.8</v>
      </c>
      <c r="AA178" s="31">
        <v>5553.49</v>
      </c>
      <c r="AB178" s="31">
        <v>5520.54</v>
      </c>
      <c r="AC178" s="31">
        <v>5492.36</v>
      </c>
      <c r="AD178" s="31">
        <v>5468.39</v>
      </c>
      <c r="AE178" s="31">
        <v>5448.17</v>
      </c>
      <c r="AF178" s="31">
        <v>5431.28</v>
      </c>
      <c r="AG178" s="31">
        <v>5417.36</v>
      </c>
      <c r="AH178" s="31">
        <v>5406.09</v>
      </c>
      <c r="AI178" s="31">
        <v>5397.19</v>
      </c>
      <c r="AJ178" s="31">
        <v>5390.39</v>
      </c>
      <c r="AK178" s="31">
        <v>5385.49</v>
      </c>
      <c r="AL178" s="31">
        <v>5382.31</v>
      </c>
      <c r="AM178" s="31">
        <v>5380.66</v>
      </c>
      <c r="AN178" s="31">
        <v>5380.4</v>
      </c>
      <c r="AO178" s="31">
        <v>5381.39</v>
      </c>
      <c r="AP178" s="31">
        <v>5383.52</v>
      </c>
      <c r="AQ178" s="31">
        <v>5386.67</v>
      </c>
      <c r="AR178" s="31">
        <v>5390.76</v>
      </c>
      <c r="AS178" s="31">
        <v>5395.69</v>
      </c>
      <c r="AT178" s="31">
        <v>5401.4</v>
      </c>
      <c r="AU178" s="31">
        <v>5407.81</v>
      </c>
      <c r="AV178" s="31">
        <v>5414.87</v>
      </c>
      <c r="AW178" s="31">
        <v>5422.52</v>
      </c>
      <c r="AX178" s="31">
        <v>5430.7</v>
      </c>
      <c r="AY178" s="31">
        <v>5439.38</v>
      </c>
      <c r="AZ178" s="31">
        <v>5448.5</v>
      </c>
      <c r="BA178" s="31">
        <v>5458.02</v>
      </c>
      <c r="BB178" s="31">
        <v>5467.9</v>
      </c>
      <c r="BC178" s="31">
        <v>5478.12</v>
      </c>
      <c r="BD178" s="31">
        <v>5488.63</v>
      </c>
      <c r="BE178" s="31">
        <v>5499.42</v>
      </c>
      <c r="BF178" s="31">
        <v>5510.47</v>
      </c>
      <c r="BG178" s="31">
        <v>5521.74</v>
      </c>
      <c r="BH178" s="31">
        <v>5533.22</v>
      </c>
      <c r="BI178" s="31">
        <v>5544.9</v>
      </c>
      <c r="BJ178" s="31">
        <v>5556.75</v>
      </c>
      <c r="BK178" s="31">
        <v>5568.81</v>
      </c>
      <c r="BL178" s="31">
        <v>5581.05</v>
      </c>
      <c r="BM178" s="31">
        <v>5593.48</v>
      </c>
      <c r="BN178" s="31">
        <v>5606.06</v>
      </c>
      <c r="BO178" s="31">
        <v>5618.81</v>
      </c>
      <c r="BP178" s="31">
        <v>5631.69</v>
      </c>
      <c r="BQ178" s="31">
        <v>5644.71</v>
      </c>
      <c r="BR178" s="31">
        <v>5657.85</v>
      </c>
      <c r="BS178" s="31">
        <v>5671.11</v>
      </c>
      <c r="BT178" s="31">
        <v>5684.48</v>
      </c>
      <c r="BU178" s="31">
        <v>5697.96</v>
      </c>
      <c r="BV178" s="31">
        <v>5711.52</v>
      </c>
      <c r="BW178" s="31">
        <v>5725.18</v>
      </c>
      <c r="BX178" s="31">
        <v>5738.93</v>
      </c>
      <c r="BY178" s="31">
        <v>5752.76</v>
      </c>
      <c r="BZ178" s="31">
        <v>5766.65</v>
      </c>
      <c r="CA178" s="31">
        <v>5780.63</v>
      </c>
      <c r="CB178" s="31">
        <v>5794.68</v>
      </c>
      <c r="CC178" s="31">
        <v>5808.8</v>
      </c>
      <c r="CD178" s="31">
        <v>5822.98</v>
      </c>
      <c r="CE178" s="31">
        <v>5837.22</v>
      </c>
      <c r="CF178" s="31">
        <v>5851.53</v>
      </c>
      <c r="CG178" s="31">
        <v>5865.89</v>
      </c>
      <c r="CH178" s="31">
        <v>5880.31</v>
      </c>
      <c r="CI178" s="31">
        <v>5894.77</v>
      </c>
      <c r="CJ178" s="31">
        <v>5909.28</v>
      </c>
      <c r="CK178" s="31">
        <v>5923.83</v>
      </c>
      <c r="CL178" s="31">
        <v>5938.43</v>
      </c>
      <c r="CM178" s="31">
        <v>5953.07</v>
      </c>
      <c r="CN178" s="31">
        <v>5967.76</v>
      </c>
      <c r="CO178" s="31">
        <v>5982.49</v>
      </c>
      <c r="CP178" s="31">
        <v>5997.26</v>
      </c>
      <c r="CQ178" s="31">
        <v>6012.08</v>
      </c>
      <c r="CR178" s="31">
        <v>6026.94</v>
      </c>
      <c r="CS178" s="31">
        <v>6041.84</v>
      </c>
      <c r="CT178" s="31">
        <v>6056.79</v>
      </c>
      <c r="CU178" s="31">
        <v>6071.81</v>
      </c>
      <c r="CV178" s="31">
        <v>6086.88</v>
      </c>
      <c r="CW178" s="31">
        <v>6102.01</v>
      </c>
      <c r="CX178" s="31">
        <v>6117.2</v>
      </c>
    </row>
    <row r="179" spans="1:102" x14ac:dyDescent="0.25">
      <c r="A179" s="31" t="s">
        <v>800</v>
      </c>
      <c r="B179" s="31">
        <v>7051.16</v>
      </c>
      <c r="C179" s="31">
        <v>7051.16</v>
      </c>
      <c r="D179" s="31">
        <v>7041.45</v>
      </c>
      <c r="E179" s="31">
        <v>7052.34</v>
      </c>
      <c r="F179" s="31">
        <v>7084.69</v>
      </c>
      <c r="G179" s="31">
        <v>7134.53</v>
      </c>
      <c r="H179" s="31">
        <v>7198.7</v>
      </c>
      <c r="I179" s="31">
        <v>7274.49</v>
      </c>
      <c r="J179" s="31">
        <v>7359.55</v>
      </c>
      <c r="K179" s="31">
        <v>7451.9</v>
      </c>
      <c r="L179" s="31">
        <v>7549.97</v>
      </c>
      <c r="M179" s="31">
        <v>7652.67</v>
      </c>
      <c r="N179" s="31">
        <v>7758.76</v>
      </c>
      <c r="O179" s="31">
        <v>7867.26</v>
      </c>
      <c r="P179" s="31">
        <v>7977.34</v>
      </c>
      <c r="Q179" s="31">
        <v>8088.3</v>
      </c>
      <c r="R179" s="31">
        <v>8199.58</v>
      </c>
      <c r="S179" s="31">
        <v>8310.75</v>
      </c>
      <c r="T179" s="31">
        <v>8421.42</v>
      </c>
      <c r="U179" s="31">
        <v>8531.35</v>
      </c>
      <c r="V179" s="31">
        <v>8640.27</v>
      </c>
      <c r="W179" s="31">
        <v>8748.02</v>
      </c>
      <c r="X179" s="31">
        <v>8854.4500000000007</v>
      </c>
      <c r="Y179" s="31">
        <v>8959.49</v>
      </c>
      <c r="Z179" s="31">
        <v>9063.1200000000008</v>
      </c>
      <c r="AA179" s="31">
        <v>9165.2800000000007</v>
      </c>
      <c r="AB179" s="31">
        <v>9265.9500000000007</v>
      </c>
      <c r="AC179" s="31">
        <v>9365.15</v>
      </c>
      <c r="AD179" s="31">
        <v>9462.8799999999992</v>
      </c>
      <c r="AE179" s="31">
        <v>9559.16</v>
      </c>
      <c r="AF179" s="31">
        <v>9654.0400000000009</v>
      </c>
      <c r="AG179" s="31">
        <v>9747.56</v>
      </c>
      <c r="AH179" s="31">
        <v>9839.73</v>
      </c>
      <c r="AI179" s="31">
        <v>9930.6</v>
      </c>
      <c r="AJ179" s="31">
        <v>10020.219999999999</v>
      </c>
      <c r="AK179" s="31">
        <v>10108.629999999999</v>
      </c>
      <c r="AL179" s="31">
        <v>10195.89</v>
      </c>
      <c r="AM179" s="31">
        <v>10282.040000000001</v>
      </c>
      <c r="AN179" s="31">
        <v>10367.15</v>
      </c>
      <c r="AO179" s="31">
        <v>10451.23</v>
      </c>
      <c r="AP179" s="31">
        <v>10534.36</v>
      </c>
      <c r="AQ179" s="31">
        <v>10616.58</v>
      </c>
      <c r="AR179" s="31">
        <v>10697.92</v>
      </c>
      <c r="AS179" s="31">
        <v>10778.44</v>
      </c>
      <c r="AT179" s="31">
        <v>10858.19</v>
      </c>
      <c r="AU179" s="31">
        <v>10937.18</v>
      </c>
      <c r="AV179" s="31">
        <v>11015.48</v>
      </c>
      <c r="AW179" s="31">
        <v>11093.12</v>
      </c>
      <c r="AX179" s="31">
        <v>11170.11</v>
      </c>
      <c r="AY179" s="31">
        <v>11246.51</v>
      </c>
      <c r="AZ179" s="31">
        <v>11322.32</v>
      </c>
      <c r="BA179" s="31">
        <v>11397.55</v>
      </c>
      <c r="BB179" s="31">
        <v>11472.24</v>
      </c>
      <c r="BC179" s="31">
        <v>11546.41</v>
      </c>
      <c r="BD179" s="31">
        <v>11620.06</v>
      </c>
      <c r="BE179" s="31">
        <v>11693.23</v>
      </c>
      <c r="BF179" s="31">
        <v>11765.94</v>
      </c>
      <c r="BG179" s="31">
        <v>11838.19</v>
      </c>
      <c r="BH179" s="31">
        <v>11910.03</v>
      </c>
      <c r="BI179" s="31">
        <v>11981.44</v>
      </c>
      <c r="BJ179" s="31">
        <v>12052.44</v>
      </c>
      <c r="BK179" s="31">
        <v>12123.16</v>
      </c>
      <c r="BL179" s="31">
        <v>12193.6</v>
      </c>
      <c r="BM179" s="31">
        <v>12263.78</v>
      </c>
      <c r="BN179" s="31">
        <v>12333.71</v>
      </c>
      <c r="BO179" s="31">
        <v>12403.39</v>
      </c>
      <c r="BP179" s="31">
        <v>12472.83</v>
      </c>
      <c r="BQ179" s="31">
        <v>12542.06</v>
      </c>
      <c r="BR179" s="31">
        <v>12611.08</v>
      </c>
      <c r="BS179" s="31">
        <v>12679.88</v>
      </c>
      <c r="BT179" s="31">
        <v>12748.48</v>
      </c>
      <c r="BU179" s="31">
        <v>12816.89</v>
      </c>
      <c r="BV179" s="31">
        <v>12885.12</v>
      </c>
      <c r="BW179" s="31">
        <v>12953.15</v>
      </c>
      <c r="BX179" s="31">
        <v>13021.02</v>
      </c>
      <c r="BY179" s="31">
        <v>13088.72</v>
      </c>
      <c r="BZ179" s="31">
        <v>13156.26</v>
      </c>
      <c r="CA179" s="31">
        <v>13223.66</v>
      </c>
      <c r="CB179" s="31">
        <v>13290.9</v>
      </c>
      <c r="CC179" s="31">
        <v>13358</v>
      </c>
      <c r="CD179" s="31">
        <v>13424.95</v>
      </c>
      <c r="CE179" s="31">
        <v>13491.78</v>
      </c>
      <c r="CF179" s="31">
        <v>13558.47</v>
      </c>
      <c r="CG179" s="31">
        <v>13625.05</v>
      </c>
      <c r="CH179" s="31">
        <v>13691.49</v>
      </c>
      <c r="CI179" s="31">
        <v>13757.81</v>
      </c>
      <c r="CJ179" s="31">
        <v>13824.01</v>
      </c>
      <c r="CK179" s="31">
        <v>13890.07</v>
      </c>
      <c r="CL179" s="31">
        <v>13956.01</v>
      </c>
      <c r="CM179" s="31">
        <v>14021.84</v>
      </c>
      <c r="CN179" s="31">
        <v>14087.56</v>
      </c>
      <c r="CO179" s="31">
        <v>14153.18</v>
      </c>
      <c r="CP179" s="31">
        <v>14218.7</v>
      </c>
      <c r="CQ179" s="31">
        <v>14284.12</v>
      </c>
      <c r="CR179" s="31">
        <v>14349.45</v>
      </c>
      <c r="CS179" s="31">
        <v>14414.69</v>
      </c>
      <c r="CT179" s="31">
        <v>14479.85</v>
      </c>
      <c r="CU179" s="31">
        <v>14544.98</v>
      </c>
      <c r="CV179" s="31">
        <v>14610.06</v>
      </c>
      <c r="CW179" s="31">
        <v>14675.09</v>
      </c>
      <c r="CX179" s="31">
        <v>14740.08</v>
      </c>
    </row>
    <row r="180" spans="1:102" x14ac:dyDescent="0.25">
      <c r="A180" s="31" t="s">
        <v>801</v>
      </c>
      <c r="B180" s="31">
        <v>26667.61</v>
      </c>
      <c r="C180" s="31">
        <v>26667.61</v>
      </c>
      <c r="D180" s="31">
        <v>28422.77</v>
      </c>
      <c r="E180" s="31">
        <v>29842.07</v>
      </c>
      <c r="F180" s="31">
        <v>30997</v>
      </c>
      <c r="G180" s="31">
        <v>31931.95</v>
      </c>
      <c r="H180" s="31">
        <v>32685.65</v>
      </c>
      <c r="I180" s="31">
        <v>33290.81</v>
      </c>
      <c r="J180" s="31">
        <v>33774.81</v>
      </c>
      <c r="K180" s="31">
        <v>34160.620000000003</v>
      </c>
      <c r="L180" s="31">
        <v>34467.86</v>
      </c>
      <c r="M180" s="31">
        <v>34713.660000000003</v>
      </c>
      <c r="N180" s="31">
        <v>34910.870000000003</v>
      </c>
      <c r="O180" s="31">
        <v>35069.94</v>
      </c>
      <c r="P180" s="31">
        <v>35199.56</v>
      </c>
      <c r="Q180" s="31">
        <v>35306.660000000003</v>
      </c>
      <c r="R180" s="31">
        <v>35396.959999999999</v>
      </c>
      <c r="S180" s="31">
        <v>35474.92</v>
      </c>
      <c r="T180" s="31">
        <v>35544.300000000003</v>
      </c>
      <c r="U180" s="31">
        <v>35608</v>
      </c>
      <c r="V180" s="31">
        <v>35668.32</v>
      </c>
      <c r="W180" s="31">
        <v>35726.93</v>
      </c>
      <c r="X180" s="31">
        <v>35785.230000000003</v>
      </c>
      <c r="Y180" s="31">
        <v>35844.379999999997</v>
      </c>
      <c r="Z180" s="31">
        <v>35905.19</v>
      </c>
      <c r="AA180" s="31">
        <v>35968.25</v>
      </c>
      <c r="AB180" s="31">
        <v>36033.949999999997</v>
      </c>
      <c r="AC180" s="31">
        <v>36102.550000000003</v>
      </c>
      <c r="AD180" s="31">
        <v>36174.199999999997</v>
      </c>
      <c r="AE180" s="31">
        <v>36248.94</v>
      </c>
      <c r="AF180" s="31">
        <v>36326.800000000003</v>
      </c>
      <c r="AG180" s="31">
        <v>36407.75</v>
      </c>
      <c r="AH180" s="31">
        <v>36491.56</v>
      </c>
      <c r="AI180" s="31">
        <v>36578.18</v>
      </c>
      <c r="AJ180" s="31">
        <v>36667.42</v>
      </c>
      <c r="AK180" s="31">
        <v>36759.18</v>
      </c>
      <c r="AL180" s="31">
        <v>36853.279999999999</v>
      </c>
      <c r="AM180" s="31">
        <v>36949.57</v>
      </c>
      <c r="AN180" s="31">
        <v>37047.910000000003</v>
      </c>
      <c r="AO180" s="31">
        <v>37148.11</v>
      </c>
      <c r="AP180" s="31">
        <v>37250.07</v>
      </c>
      <c r="AQ180" s="31">
        <v>37353.629999999997</v>
      </c>
      <c r="AR180" s="31">
        <v>37458.68</v>
      </c>
      <c r="AS180" s="31">
        <v>37565.050000000003</v>
      </c>
      <c r="AT180" s="31">
        <v>37672.660000000003</v>
      </c>
      <c r="AU180" s="31">
        <v>37781.410000000003</v>
      </c>
      <c r="AV180" s="31">
        <v>37891.199999999997</v>
      </c>
      <c r="AW180" s="31">
        <v>38001.879999999997</v>
      </c>
      <c r="AX180" s="31">
        <v>38113.39</v>
      </c>
      <c r="AY180" s="31">
        <v>38225.660000000003</v>
      </c>
      <c r="AZ180" s="31">
        <v>38338.519999999997</v>
      </c>
      <c r="BA180" s="31">
        <v>38451.89</v>
      </c>
      <c r="BB180" s="31">
        <v>38565.660000000003</v>
      </c>
      <c r="BC180" s="31">
        <v>38679.75</v>
      </c>
      <c r="BD180" s="31">
        <v>38794.17</v>
      </c>
      <c r="BE180" s="31">
        <v>38908.769999999997</v>
      </c>
      <c r="BF180" s="31">
        <v>39023.519999999997</v>
      </c>
      <c r="BG180" s="31">
        <v>39138.43</v>
      </c>
      <c r="BH180" s="31">
        <v>39253.4</v>
      </c>
      <c r="BI180" s="31">
        <v>39368.410000000003</v>
      </c>
      <c r="BJ180" s="31">
        <v>39483.46</v>
      </c>
      <c r="BK180" s="31">
        <v>39598.76</v>
      </c>
      <c r="BL180" s="31">
        <v>39714.33</v>
      </c>
      <c r="BM180" s="31">
        <v>39830.14</v>
      </c>
      <c r="BN180" s="31">
        <v>39946.199999999997</v>
      </c>
      <c r="BO180" s="31">
        <v>40062.42</v>
      </c>
      <c r="BP180" s="31">
        <v>40178.82</v>
      </c>
      <c r="BQ180" s="31">
        <v>40295.39</v>
      </c>
      <c r="BR180" s="31">
        <v>40412.07</v>
      </c>
      <c r="BS180" s="31">
        <v>40528.910000000003</v>
      </c>
      <c r="BT180" s="31">
        <v>40645.81</v>
      </c>
      <c r="BU180" s="31">
        <v>40762.85</v>
      </c>
      <c r="BV180" s="31">
        <v>40879.97</v>
      </c>
      <c r="BW180" s="31">
        <v>40997.21</v>
      </c>
      <c r="BX180" s="31">
        <v>41114.480000000003</v>
      </c>
      <c r="BY180" s="31">
        <v>41231.879999999997</v>
      </c>
      <c r="BZ180" s="31">
        <v>41349.33</v>
      </c>
      <c r="CA180" s="31">
        <v>41466.870000000003</v>
      </c>
      <c r="CB180" s="31">
        <v>41584.5</v>
      </c>
      <c r="CC180" s="31">
        <v>41702.25</v>
      </c>
      <c r="CD180" s="31">
        <v>41820.03</v>
      </c>
      <c r="CE180" s="31">
        <v>41937.93</v>
      </c>
      <c r="CF180" s="31">
        <v>42055.91</v>
      </c>
      <c r="CG180" s="31">
        <v>42173.99</v>
      </c>
      <c r="CH180" s="31">
        <v>42292.18</v>
      </c>
      <c r="CI180" s="31">
        <v>42410.42</v>
      </c>
      <c r="CJ180" s="31">
        <v>42528.69</v>
      </c>
      <c r="CK180" s="31">
        <v>42647.040000000001</v>
      </c>
      <c r="CL180" s="31">
        <v>42765.43</v>
      </c>
      <c r="CM180" s="31">
        <v>42883.92</v>
      </c>
      <c r="CN180" s="31">
        <v>43002.53</v>
      </c>
      <c r="CO180" s="31">
        <v>43121.22</v>
      </c>
      <c r="CP180" s="31">
        <v>43240.05</v>
      </c>
      <c r="CQ180" s="31">
        <v>43358.98</v>
      </c>
      <c r="CR180" s="31">
        <v>43478.05</v>
      </c>
      <c r="CS180" s="31">
        <v>43597.23</v>
      </c>
      <c r="CT180" s="31">
        <v>43716.62</v>
      </c>
      <c r="CU180" s="31">
        <v>43836.29</v>
      </c>
      <c r="CV180" s="31">
        <v>43956.21</v>
      </c>
      <c r="CW180" s="31">
        <v>44076.4</v>
      </c>
      <c r="CX180" s="31">
        <v>44196.85</v>
      </c>
    </row>
    <row r="181" spans="1:102" x14ac:dyDescent="0.25">
      <c r="A181" s="31" t="s">
        <v>1339</v>
      </c>
      <c r="B181" s="31">
        <v>1955.06</v>
      </c>
      <c r="C181" s="31">
        <v>1955.06</v>
      </c>
      <c r="D181" s="31">
        <v>2008.02</v>
      </c>
      <c r="E181" s="31">
        <v>2054.87</v>
      </c>
      <c r="F181" s="31">
        <v>2097.91</v>
      </c>
      <c r="G181" s="31">
        <v>2137.9499999999998</v>
      </c>
      <c r="H181" s="31">
        <v>2175.71</v>
      </c>
      <c r="I181" s="31">
        <v>2211.7800000000002</v>
      </c>
      <c r="J181" s="31">
        <v>2246.62</v>
      </c>
      <c r="K181" s="31">
        <v>2280.65</v>
      </c>
      <c r="L181" s="31">
        <v>2314.1999999999998</v>
      </c>
      <c r="M181" s="31">
        <v>2347.61</v>
      </c>
      <c r="N181" s="31">
        <v>2381.1</v>
      </c>
      <c r="O181" s="31">
        <v>2414.8000000000002</v>
      </c>
      <c r="P181" s="31">
        <v>2448.86</v>
      </c>
      <c r="Q181" s="31">
        <v>2483.35</v>
      </c>
      <c r="R181" s="31">
        <v>2518.36</v>
      </c>
      <c r="S181" s="31">
        <v>2553.9299999999998</v>
      </c>
      <c r="T181" s="31">
        <v>2590.1</v>
      </c>
      <c r="U181" s="31">
        <v>2626.89</v>
      </c>
      <c r="V181" s="31">
        <v>2664.32</v>
      </c>
      <c r="W181" s="31">
        <v>2702.38</v>
      </c>
      <c r="X181" s="31">
        <v>2741.07</v>
      </c>
      <c r="Y181" s="31">
        <v>2780.38</v>
      </c>
      <c r="Z181" s="31">
        <v>2820.3</v>
      </c>
      <c r="AA181" s="31">
        <v>2860.82</v>
      </c>
      <c r="AB181" s="31">
        <v>2901.91</v>
      </c>
      <c r="AC181" s="31">
        <v>2943.57</v>
      </c>
      <c r="AD181" s="31">
        <v>2985.76</v>
      </c>
      <c r="AE181" s="31">
        <v>3028.46</v>
      </c>
      <c r="AF181" s="31">
        <v>3071.66</v>
      </c>
      <c r="AG181" s="31">
        <v>3115.32</v>
      </c>
      <c r="AH181" s="31">
        <v>3159.43</v>
      </c>
      <c r="AI181" s="31">
        <v>3203.94</v>
      </c>
      <c r="AJ181" s="31">
        <v>3248.86</v>
      </c>
      <c r="AK181" s="31">
        <v>3294.14</v>
      </c>
      <c r="AL181" s="31">
        <v>3339.76</v>
      </c>
      <c r="AM181" s="31">
        <v>3385.71</v>
      </c>
      <c r="AN181" s="31">
        <v>3431.96</v>
      </c>
      <c r="AO181" s="31">
        <v>3478.49</v>
      </c>
      <c r="AP181" s="31">
        <v>3525.27</v>
      </c>
      <c r="AQ181" s="31">
        <v>3572.29</v>
      </c>
      <c r="AR181" s="31">
        <v>3619.53</v>
      </c>
      <c r="AS181" s="31">
        <v>3666.97</v>
      </c>
      <c r="AT181" s="31">
        <v>3714.59</v>
      </c>
      <c r="AU181" s="31">
        <v>3762.37</v>
      </c>
      <c r="AV181" s="31">
        <v>3810.29</v>
      </c>
      <c r="AW181" s="31">
        <v>3858.35</v>
      </c>
      <c r="AX181" s="31">
        <v>3906.51</v>
      </c>
      <c r="AY181" s="31">
        <v>3954.77</v>
      </c>
      <c r="AZ181" s="31">
        <v>4003.11</v>
      </c>
      <c r="BA181" s="31">
        <v>4051.51</v>
      </c>
      <c r="BB181" s="31">
        <v>4099.95</v>
      </c>
      <c r="BC181" s="31">
        <v>4148.43</v>
      </c>
      <c r="BD181" s="31">
        <v>4196.91</v>
      </c>
      <c r="BE181" s="31">
        <v>4245.3999999999996</v>
      </c>
      <c r="BF181" s="31">
        <v>4293.88</v>
      </c>
      <c r="BG181" s="31">
        <v>4342.33</v>
      </c>
      <c r="BH181" s="31">
        <v>4390.75</v>
      </c>
      <c r="BI181" s="31">
        <v>4439.1099999999997</v>
      </c>
      <c r="BJ181" s="31">
        <v>4487.42</v>
      </c>
      <c r="BK181" s="31">
        <v>4535.6899999999996</v>
      </c>
      <c r="BL181" s="31">
        <v>4583.92</v>
      </c>
      <c r="BM181" s="31">
        <v>4632.1000000000004</v>
      </c>
      <c r="BN181" s="31">
        <v>4680.22</v>
      </c>
      <c r="BO181" s="31">
        <v>4728.2700000000004</v>
      </c>
      <c r="BP181" s="31">
        <v>4776.24</v>
      </c>
      <c r="BQ181" s="31">
        <v>4824.12</v>
      </c>
      <c r="BR181" s="31">
        <v>4871.91</v>
      </c>
      <c r="BS181" s="31">
        <v>4919.59</v>
      </c>
      <c r="BT181" s="31">
        <v>4967.17</v>
      </c>
      <c r="BU181" s="31">
        <v>5014.63</v>
      </c>
      <c r="BV181" s="31">
        <v>5061.96</v>
      </c>
      <c r="BW181" s="31">
        <v>5109.17</v>
      </c>
      <c r="BX181" s="31">
        <v>5156.24</v>
      </c>
      <c r="BY181" s="31">
        <v>5203.17</v>
      </c>
      <c r="BZ181" s="31">
        <v>5249.96</v>
      </c>
      <c r="CA181" s="31">
        <v>5296.6</v>
      </c>
      <c r="CB181" s="31">
        <v>5343.09</v>
      </c>
      <c r="CC181" s="31">
        <v>5389.41</v>
      </c>
      <c r="CD181" s="31">
        <v>5435.58</v>
      </c>
      <c r="CE181" s="31">
        <v>5481.58</v>
      </c>
      <c r="CF181" s="31">
        <v>5527.41</v>
      </c>
      <c r="CG181" s="31">
        <v>5573.08</v>
      </c>
      <c r="CH181" s="31">
        <v>5618.56</v>
      </c>
      <c r="CI181" s="31">
        <v>5663.87</v>
      </c>
      <c r="CJ181" s="31">
        <v>5708.99</v>
      </c>
      <c r="CK181" s="31">
        <v>5753.93</v>
      </c>
      <c r="CL181" s="31">
        <v>5798.67</v>
      </c>
      <c r="CM181" s="31">
        <v>5843.23</v>
      </c>
      <c r="CN181" s="31">
        <v>5887.6</v>
      </c>
      <c r="CO181" s="31">
        <v>5931.78</v>
      </c>
      <c r="CP181" s="31">
        <v>5975.77</v>
      </c>
      <c r="CQ181" s="31">
        <v>6019.57</v>
      </c>
      <c r="CR181" s="31">
        <v>6063.17</v>
      </c>
      <c r="CS181" s="31">
        <v>6106.58</v>
      </c>
      <c r="CT181" s="31">
        <v>6149.81</v>
      </c>
      <c r="CU181" s="31">
        <v>6192.85</v>
      </c>
      <c r="CV181" s="31">
        <v>6235.71</v>
      </c>
      <c r="CW181" s="31">
        <v>6278.38</v>
      </c>
      <c r="CX181" s="31">
        <v>6320.87</v>
      </c>
    </row>
    <row r="182" spans="1:102" x14ac:dyDescent="0.25">
      <c r="A182" s="31" t="s">
        <v>1341</v>
      </c>
      <c r="B182" s="31">
        <v>118.86</v>
      </c>
      <c r="C182" s="31">
        <v>118.86</v>
      </c>
      <c r="D182" s="31">
        <v>171.49</v>
      </c>
      <c r="E182" s="31">
        <v>223.18</v>
      </c>
      <c r="F182" s="31">
        <v>273.67</v>
      </c>
      <c r="G182" s="31">
        <v>322.76</v>
      </c>
      <c r="H182" s="31">
        <v>370.31</v>
      </c>
      <c r="I182" s="31">
        <v>416.24</v>
      </c>
      <c r="J182" s="31">
        <v>460.5</v>
      </c>
      <c r="K182" s="31">
        <v>503.06</v>
      </c>
      <c r="L182" s="31">
        <v>543.91999999999996</v>
      </c>
      <c r="M182" s="31">
        <v>583.12</v>
      </c>
      <c r="N182" s="31">
        <v>620.69000000000005</v>
      </c>
      <c r="O182" s="31">
        <v>656.65</v>
      </c>
      <c r="P182" s="31">
        <v>691.05</v>
      </c>
      <c r="Q182" s="31">
        <v>723.93</v>
      </c>
      <c r="R182" s="31">
        <v>755.32</v>
      </c>
      <c r="S182" s="31">
        <v>785.28</v>
      </c>
      <c r="T182" s="31">
        <v>813.83</v>
      </c>
      <c r="U182" s="31">
        <v>841.03</v>
      </c>
      <c r="V182" s="31">
        <v>866.91</v>
      </c>
      <c r="W182" s="31">
        <v>891.5</v>
      </c>
      <c r="X182" s="31">
        <v>914.84</v>
      </c>
      <c r="Y182" s="31">
        <v>936.97</v>
      </c>
      <c r="Z182" s="31">
        <v>957.92</v>
      </c>
      <c r="AA182" s="31">
        <v>977.72</v>
      </c>
      <c r="AB182" s="31">
        <v>996.4</v>
      </c>
      <c r="AC182" s="31">
        <v>1013.99</v>
      </c>
      <c r="AD182" s="31">
        <v>1030.53</v>
      </c>
      <c r="AE182" s="31">
        <v>1046.03</v>
      </c>
      <c r="AF182" s="31">
        <v>1060.53</v>
      </c>
      <c r="AG182" s="31">
        <v>1074.05</v>
      </c>
      <c r="AH182" s="31">
        <v>1086.6199999999999</v>
      </c>
      <c r="AI182" s="31">
        <v>1098.27</v>
      </c>
      <c r="AJ182" s="31">
        <v>1109.01</v>
      </c>
      <c r="AK182" s="31">
        <v>1118.8699999999999</v>
      </c>
      <c r="AL182" s="31">
        <v>1127.8800000000001</v>
      </c>
      <c r="AM182" s="31">
        <v>1136.06</v>
      </c>
      <c r="AN182" s="31">
        <v>1143.43</v>
      </c>
      <c r="AO182" s="31">
        <v>1150.01</v>
      </c>
      <c r="AP182" s="31">
        <v>1155.8399999999999</v>
      </c>
      <c r="AQ182" s="31">
        <v>1160.92</v>
      </c>
      <c r="AR182" s="31">
        <v>1165.29</v>
      </c>
      <c r="AS182" s="31">
        <v>1168.95</v>
      </c>
      <c r="AT182" s="31">
        <v>1171.95</v>
      </c>
      <c r="AU182" s="31">
        <v>1174.29</v>
      </c>
      <c r="AV182" s="31">
        <v>1175.99</v>
      </c>
      <c r="AW182" s="31">
        <v>1177.0899999999999</v>
      </c>
      <c r="AX182" s="31">
        <v>1177.5899999999999</v>
      </c>
      <c r="AY182" s="31">
        <v>1177.52</v>
      </c>
      <c r="AZ182" s="31">
        <v>1176.9000000000001</v>
      </c>
      <c r="BA182" s="31">
        <v>1175.74</v>
      </c>
      <c r="BB182" s="31">
        <v>1174.06</v>
      </c>
      <c r="BC182" s="31">
        <v>1171.8900000000001</v>
      </c>
      <c r="BD182" s="31">
        <v>1169.24</v>
      </c>
      <c r="BE182" s="31">
        <v>1166.1199999999999</v>
      </c>
      <c r="BF182" s="31">
        <v>1162.55</v>
      </c>
      <c r="BG182" s="31">
        <v>1158.56</v>
      </c>
      <c r="BH182" s="31">
        <v>1154.1600000000001</v>
      </c>
      <c r="BI182" s="31">
        <v>1149.3599999999999</v>
      </c>
      <c r="BJ182" s="31">
        <v>1144.19</v>
      </c>
      <c r="BK182" s="31">
        <v>1138.6600000000001</v>
      </c>
      <c r="BL182" s="31">
        <v>1132.79</v>
      </c>
      <c r="BM182" s="31">
        <v>1126.5999999999999</v>
      </c>
      <c r="BN182" s="31">
        <v>1120.0999999999999</v>
      </c>
      <c r="BO182" s="31">
        <v>1113.31</v>
      </c>
      <c r="BP182" s="31">
        <v>1106.24</v>
      </c>
      <c r="BQ182" s="31">
        <v>1098.9000000000001</v>
      </c>
      <c r="BR182" s="31">
        <v>1091.31</v>
      </c>
      <c r="BS182" s="31">
        <v>1083.49</v>
      </c>
      <c r="BT182" s="31">
        <v>1075.43</v>
      </c>
      <c r="BU182" s="31">
        <v>1067.1600000000001</v>
      </c>
      <c r="BV182" s="31">
        <v>1058.69</v>
      </c>
      <c r="BW182" s="31">
        <v>1050.03</v>
      </c>
      <c r="BX182" s="31">
        <v>1041.19</v>
      </c>
      <c r="BY182" s="31">
        <v>1032.18</v>
      </c>
      <c r="BZ182" s="31">
        <v>1023.01</v>
      </c>
      <c r="CA182" s="31">
        <v>1013.7</v>
      </c>
      <c r="CB182" s="31">
        <v>1004.25</v>
      </c>
      <c r="CC182" s="31">
        <v>994.68</v>
      </c>
      <c r="CD182" s="31">
        <v>984.99</v>
      </c>
      <c r="CE182" s="31">
        <v>975.2</v>
      </c>
      <c r="CF182" s="31">
        <v>965.3</v>
      </c>
      <c r="CG182" s="31">
        <v>955.32</v>
      </c>
      <c r="CH182" s="31">
        <v>945.26</v>
      </c>
      <c r="CI182" s="31">
        <v>935.13</v>
      </c>
      <c r="CJ182" s="31">
        <v>924.93</v>
      </c>
      <c r="CK182" s="31">
        <v>914.67</v>
      </c>
      <c r="CL182" s="31">
        <v>904.37</v>
      </c>
      <c r="CM182" s="31">
        <v>894.02</v>
      </c>
      <c r="CN182" s="31">
        <v>883.64</v>
      </c>
      <c r="CO182" s="31">
        <v>873.23</v>
      </c>
      <c r="CP182" s="31">
        <v>862.8</v>
      </c>
      <c r="CQ182" s="31">
        <v>852.36</v>
      </c>
      <c r="CR182" s="31">
        <v>841.9</v>
      </c>
      <c r="CS182" s="31">
        <v>831.45</v>
      </c>
      <c r="CT182" s="31">
        <v>820.99</v>
      </c>
      <c r="CU182" s="31">
        <v>810.55</v>
      </c>
      <c r="CV182" s="31">
        <v>800.12</v>
      </c>
      <c r="CW182" s="31">
        <v>789.71</v>
      </c>
      <c r="CX182" s="31">
        <v>779.33</v>
      </c>
    </row>
    <row r="183" spans="1:102" x14ac:dyDescent="0.25">
      <c r="A183" s="31" t="s">
        <v>1340</v>
      </c>
      <c r="B183" s="31">
        <v>1663.94</v>
      </c>
      <c r="C183" s="31">
        <v>1663.94</v>
      </c>
      <c r="D183" s="31">
        <v>1646.5</v>
      </c>
      <c r="E183" s="31">
        <v>1625.4</v>
      </c>
      <c r="F183" s="31">
        <v>1603.12</v>
      </c>
      <c r="G183" s="31">
        <v>1579.87</v>
      </c>
      <c r="H183" s="31">
        <v>1555.96</v>
      </c>
      <c r="I183" s="31">
        <v>1531.63</v>
      </c>
      <c r="J183" s="31">
        <v>1507.07</v>
      </c>
      <c r="K183" s="31">
        <v>1482.41</v>
      </c>
      <c r="L183" s="31">
        <v>1457.81</v>
      </c>
      <c r="M183" s="31">
        <v>1433.47</v>
      </c>
      <c r="N183" s="31">
        <v>1409.44</v>
      </c>
      <c r="O183" s="31">
        <v>1385.74</v>
      </c>
      <c r="P183" s="31">
        <v>1362.4</v>
      </c>
      <c r="Q183" s="31">
        <v>1339.42</v>
      </c>
      <c r="R183" s="31">
        <v>1316.82</v>
      </c>
      <c r="S183" s="31">
        <v>1294.5899999999999</v>
      </c>
      <c r="T183" s="31">
        <v>1272.72</v>
      </c>
      <c r="U183" s="31">
        <v>1251.21</v>
      </c>
      <c r="V183" s="31">
        <v>1230.04</v>
      </c>
      <c r="W183" s="31">
        <v>1209.2</v>
      </c>
      <c r="X183" s="31">
        <v>1188.67</v>
      </c>
      <c r="Y183" s="31">
        <v>1168.44</v>
      </c>
      <c r="Z183" s="31">
        <v>1148.52</v>
      </c>
      <c r="AA183" s="31">
        <v>1128.8699999999999</v>
      </c>
      <c r="AB183" s="31">
        <v>1109.51</v>
      </c>
      <c r="AC183" s="31">
        <v>1090.4100000000001</v>
      </c>
      <c r="AD183" s="31">
        <v>1071.56</v>
      </c>
      <c r="AE183" s="31">
        <v>1052.96</v>
      </c>
      <c r="AF183" s="31">
        <v>1034.6099999999999</v>
      </c>
      <c r="AG183" s="31">
        <v>1016.49</v>
      </c>
      <c r="AH183" s="31">
        <v>998.6</v>
      </c>
      <c r="AI183" s="31">
        <v>980.93</v>
      </c>
      <c r="AJ183" s="31">
        <v>963.48</v>
      </c>
      <c r="AK183" s="31">
        <v>946.25</v>
      </c>
      <c r="AL183" s="31">
        <v>929.22</v>
      </c>
      <c r="AM183" s="31">
        <v>912.41</v>
      </c>
      <c r="AN183" s="31">
        <v>895.81</v>
      </c>
      <c r="AO183" s="31">
        <v>879.41</v>
      </c>
      <c r="AP183" s="31">
        <v>863.22</v>
      </c>
      <c r="AQ183" s="31">
        <v>847.23</v>
      </c>
      <c r="AR183" s="31">
        <v>831.44</v>
      </c>
      <c r="AS183" s="31">
        <v>815.87</v>
      </c>
      <c r="AT183" s="31">
        <v>800.49</v>
      </c>
      <c r="AU183" s="31">
        <v>785.32</v>
      </c>
      <c r="AV183" s="31">
        <v>770.35</v>
      </c>
      <c r="AW183" s="31">
        <v>755.59</v>
      </c>
      <c r="AX183" s="31">
        <v>741.03</v>
      </c>
      <c r="AY183" s="31">
        <v>726.67</v>
      </c>
      <c r="AZ183" s="31">
        <v>712.52</v>
      </c>
      <c r="BA183" s="31">
        <v>698.56</v>
      </c>
      <c r="BB183" s="31">
        <v>684.8</v>
      </c>
      <c r="BC183" s="31">
        <v>671.23</v>
      </c>
      <c r="BD183" s="31">
        <v>657.86</v>
      </c>
      <c r="BE183" s="31">
        <v>644.69000000000005</v>
      </c>
      <c r="BF183" s="31">
        <v>631.71</v>
      </c>
      <c r="BG183" s="31">
        <v>618.92999999999995</v>
      </c>
      <c r="BH183" s="31">
        <v>606.34</v>
      </c>
      <c r="BI183" s="31">
        <v>593.94000000000005</v>
      </c>
      <c r="BJ183" s="31">
        <v>581.73</v>
      </c>
      <c r="BK183" s="31">
        <v>569.72</v>
      </c>
      <c r="BL183" s="31">
        <v>557.91999999999996</v>
      </c>
      <c r="BM183" s="31">
        <v>546.30999999999995</v>
      </c>
      <c r="BN183" s="31">
        <v>534.89</v>
      </c>
      <c r="BO183" s="31">
        <v>523.66999999999996</v>
      </c>
      <c r="BP183" s="31">
        <v>512.65</v>
      </c>
      <c r="BQ183" s="31">
        <v>501.81</v>
      </c>
      <c r="BR183" s="31">
        <v>491.16</v>
      </c>
      <c r="BS183" s="31">
        <v>480.69</v>
      </c>
      <c r="BT183" s="31">
        <v>470.41</v>
      </c>
      <c r="BU183" s="31">
        <v>460.31</v>
      </c>
      <c r="BV183" s="31">
        <v>450.4</v>
      </c>
      <c r="BW183" s="31">
        <v>440.66</v>
      </c>
      <c r="BX183" s="31">
        <v>431.1</v>
      </c>
      <c r="BY183" s="31">
        <v>421.71</v>
      </c>
      <c r="BZ183" s="31">
        <v>412.49</v>
      </c>
      <c r="CA183" s="31">
        <v>403.45</v>
      </c>
      <c r="CB183" s="31">
        <v>394.58</v>
      </c>
      <c r="CC183" s="31">
        <v>385.87</v>
      </c>
      <c r="CD183" s="31">
        <v>377.33</v>
      </c>
      <c r="CE183" s="31">
        <v>368.95</v>
      </c>
      <c r="CF183" s="31">
        <v>360.73</v>
      </c>
      <c r="CG183" s="31">
        <v>352.67</v>
      </c>
      <c r="CH183" s="31">
        <v>344.76</v>
      </c>
      <c r="CI183" s="31">
        <v>337.01</v>
      </c>
      <c r="CJ183" s="31">
        <v>329.41</v>
      </c>
      <c r="CK183" s="31">
        <v>321.95999999999998</v>
      </c>
      <c r="CL183" s="31">
        <v>314.64999999999998</v>
      </c>
      <c r="CM183" s="31">
        <v>307.49</v>
      </c>
      <c r="CN183" s="31">
        <v>300.47000000000003</v>
      </c>
      <c r="CO183" s="31">
        <v>293.60000000000002</v>
      </c>
      <c r="CP183" s="31">
        <v>286.86</v>
      </c>
      <c r="CQ183" s="31">
        <v>280.26</v>
      </c>
      <c r="CR183" s="31">
        <v>273.79000000000002</v>
      </c>
      <c r="CS183" s="31">
        <v>267.45999999999998</v>
      </c>
      <c r="CT183" s="31">
        <v>261.26</v>
      </c>
      <c r="CU183" s="31">
        <v>255.18</v>
      </c>
      <c r="CV183" s="31">
        <v>249.24</v>
      </c>
      <c r="CW183" s="31">
        <v>243.42</v>
      </c>
      <c r="CX183" s="31">
        <v>237.72</v>
      </c>
    </row>
    <row r="184" spans="1:102" x14ac:dyDescent="0.25">
      <c r="A184" s="31" t="s">
        <v>1342</v>
      </c>
      <c r="B184" s="31">
        <v>10860.03</v>
      </c>
      <c r="C184" s="31">
        <v>10860.03</v>
      </c>
      <c r="D184" s="31">
        <v>11033.39</v>
      </c>
      <c r="E184" s="31">
        <v>11175.94</v>
      </c>
      <c r="F184" s="31">
        <v>11299.07</v>
      </c>
      <c r="G184" s="31">
        <v>11406.02</v>
      </c>
      <c r="H184" s="31">
        <v>11499.79</v>
      </c>
      <c r="I184" s="31">
        <v>11582.91</v>
      </c>
      <c r="J184" s="31">
        <v>11657.46</v>
      </c>
      <c r="K184" s="31">
        <v>11725.17</v>
      </c>
      <c r="L184" s="31">
        <v>11787.64</v>
      </c>
      <c r="M184" s="31">
        <v>11846.49</v>
      </c>
      <c r="N184" s="31">
        <v>11902.64</v>
      </c>
      <c r="O184" s="31">
        <v>11956.84</v>
      </c>
      <c r="P184" s="31">
        <v>12009.72</v>
      </c>
      <c r="Q184" s="31">
        <v>12061.73</v>
      </c>
      <c r="R184" s="31">
        <v>12113.27</v>
      </c>
      <c r="S184" s="31">
        <v>12164.64</v>
      </c>
      <c r="T184" s="31">
        <v>12216.09</v>
      </c>
      <c r="U184" s="31">
        <v>12267.81</v>
      </c>
      <c r="V184" s="31">
        <v>12319.91</v>
      </c>
      <c r="W184" s="31">
        <v>12372.47</v>
      </c>
      <c r="X184" s="31">
        <v>12425.57</v>
      </c>
      <c r="Y184" s="31">
        <v>12479.27</v>
      </c>
      <c r="Z184" s="31">
        <v>12533.61</v>
      </c>
      <c r="AA184" s="31">
        <v>12588.61</v>
      </c>
      <c r="AB184" s="31">
        <v>12644.27</v>
      </c>
      <c r="AC184" s="31">
        <v>12700.59</v>
      </c>
      <c r="AD184" s="31">
        <v>12757.56</v>
      </c>
      <c r="AE184" s="31">
        <v>12815.16</v>
      </c>
      <c r="AF184" s="31">
        <v>12873.37</v>
      </c>
      <c r="AG184" s="31">
        <v>12932.16</v>
      </c>
      <c r="AH184" s="31">
        <v>12991.5</v>
      </c>
      <c r="AI184" s="31">
        <v>13051.35</v>
      </c>
      <c r="AJ184" s="31">
        <v>13111.7</v>
      </c>
      <c r="AK184" s="31">
        <v>13172.5</v>
      </c>
      <c r="AL184" s="31">
        <v>13233.74</v>
      </c>
      <c r="AM184" s="31">
        <v>13295.4</v>
      </c>
      <c r="AN184" s="31">
        <v>13357.44</v>
      </c>
      <c r="AO184" s="31">
        <v>13419.83</v>
      </c>
      <c r="AP184" s="31">
        <v>13482.56</v>
      </c>
      <c r="AQ184" s="31">
        <v>13545.6</v>
      </c>
      <c r="AR184" s="31">
        <v>13608.94</v>
      </c>
      <c r="AS184" s="31">
        <v>13672.54</v>
      </c>
      <c r="AT184" s="31">
        <v>13736.41</v>
      </c>
      <c r="AU184" s="31">
        <v>13800.52</v>
      </c>
      <c r="AV184" s="31">
        <v>13864.85</v>
      </c>
      <c r="AW184" s="31">
        <v>13929.39</v>
      </c>
      <c r="AX184" s="31">
        <v>13994.12</v>
      </c>
      <c r="AY184" s="31">
        <v>14059.02</v>
      </c>
      <c r="AZ184" s="31">
        <v>14124.06</v>
      </c>
      <c r="BA184" s="31">
        <v>14189.23</v>
      </c>
      <c r="BB184" s="31">
        <v>14254.51</v>
      </c>
      <c r="BC184" s="31">
        <v>14319.88</v>
      </c>
      <c r="BD184" s="31">
        <v>14385.31</v>
      </c>
      <c r="BE184" s="31">
        <v>14450.81</v>
      </c>
      <c r="BF184" s="31">
        <v>14516.36</v>
      </c>
      <c r="BG184" s="31">
        <v>14581.94</v>
      </c>
      <c r="BH184" s="31">
        <v>14647.56</v>
      </c>
      <c r="BI184" s="31">
        <v>14713.18</v>
      </c>
      <c r="BJ184" s="31">
        <v>14778.81</v>
      </c>
      <c r="BK184" s="31">
        <v>14844.54</v>
      </c>
      <c r="BL184" s="31">
        <v>14910.39</v>
      </c>
      <c r="BM184" s="31">
        <v>14976.34</v>
      </c>
      <c r="BN184" s="31">
        <v>15042.38</v>
      </c>
      <c r="BO184" s="31">
        <v>15108.51</v>
      </c>
      <c r="BP184" s="31">
        <v>15174.71</v>
      </c>
      <c r="BQ184" s="31">
        <v>15240.98</v>
      </c>
      <c r="BR184" s="31">
        <v>15307.3</v>
      </c>
      <c r="BS184" s="31">
        <v>15373.67</v>
      </c>
      <c r="BT184" s="31">
        <v>15440.09</v>
      </c>
      <c r="BU184" s="31">
        <v>15506.54</v>
      </c>
      <c r="BV184" s="31">
        <v>15573.02</v>
      </c>
      <c r="BW184" s="31">
        <v>15639.52</v>
      </c>
      <c r="BX184" s="31">
        <v>15706.04</v>
      </c>
      <c r="BY184" s="31">
        <v>15772.57</v>
      </c>
      <c r="BZ184" s="31">
        <v>15839.12</v>
      </c>
      <c r="CA184" s="31">
        <v>15905.68</v>
      </c>
      <c r="CB184" s="31">
        <v>15972.23</v>
      </c>
      <c r="CC184" s="31">
        <v>16038.81</v>
      </c>
      <c r="CD184" s="31">
        <v>16105.36</v>
      </c>
      <c r="CE184" s="31">
        <v>16171.92</v>
      </c>
      <c r="CF184" s="31">
        <v>16238.46</v>
      </c>
      <c r="CG184" s="31">
        <v>16305.01</v>
      </c>
      <c r="CH184" s="31">
        <v>16371.54</v>
      </c>
      <c r="CI184" s="31">
        <v>16438.03</v>
      </c>
      <c r="CJ184" s="31">
        <v>16504.490000000002</v>
      </c>
      <c r="CK184" s="31">
        <v>16570.919999999998</v>
      </c>
      <c r="CL184" s="31">
        <v>16637.3</v>
      </c>
      <c r="CM184" s="31">
        <v>16703.66</v>
      </c>
      <c r="CN184" s="31">
        <v>16769.990000000002</v>
      </c>
      <c r="CO184" s="31">
        <v>16836.29</v>
      </c>
      <c r="CP184" s="31">
        <v>16902.560000000001</v>
      </c>
      <c r="CQ184" s="31">
        <v>16968.8</v>
      </c>
      <c r="CR184" s="31">
        <v>17035</v>
      </c>
      <c r="CS184" s="31">
        <v>17101.189999999999</v>
      </c>
      <c r="CT184" s="31">
        <v>17167.349999999999</v>
      </c>
      <c r="CU184" s="31">
        <v>17233.52</v>
      </c>
      <c r="CV184" s="31">
        <v>17299.7</v>
      </c>
      <c r="CW184" s="31">
        <v>17365.88</v>
      </c>
      <c r="CX184" s="31">
        <v>17432.05</v>
      </c>
    </row>
    <row r="185" spans="1:102" x14ac:dyDescent="0.25">
      <c r="A185" s="31" t="s">
        <v>1344</v>
      </c>
      <c r="B185" s="31">
        <v>149.4</v>
      </c>
      <c r="C185" s="31">
        <v>149.4</v>
      </c>
      <c r="D185" s="31">
        <v>178.82</v>
      </c>
      <c r="E185" s="31">
        <v>207.08</v>
      </c>
      <c r="F185" s="31">
        <v>234.37</v>
      </c>
      <c r="G185" s="31">
        <v>260.76</v>
      </c>
      <c r="H185" s="31">
        <v>286.31</v>
      </c>
      <c r="I185" s="31">
        <v>311.07</v>
      </c>
      <c r="J185" s="31">
        <v>335.07</v>
      </c>
      <c r="K185" s="31">
        <v>358.33</v>
      </c>
      <c r="L185" s="31">
        <v>380.86</v>
      </c>
      <c r="M185" s="31">
        <v>402.71</v>
      </c>
      <c r="N185" s="31">
        <v>423.86</v>
      </c>
      <c r="O185" s="31">
        <v>444.33</v>
      </c>
      <c r="P185" s="31">
        <v>464.12</v>
      </c>
      <c r="Q185" s="31">
        <v>483.24</v>
      </c>
      <c r="R185" s="31">
        <v>501.68</v>
      </c>
      <c r="S185" s="31">
        <v>519.45000000000005</v>
      </c>
      <c r="T185" s="31">
        <v>536.55999999999995</v>
      </c>
      <c r="U185" s="31">
        <v>552.99</v>
      </c>
      <c r="V185" s="31">
        <v>568.77</v>
      </c>
      <c r="W185" s="31">
        <v>583.88</v>
      </c>
      <c r="X185" s="31">
        <v>598.34</v>
      </c>
      <c r="Y185" s="31">
        <v>612.14</v>
      </c>
      <c r="Z185" s="31">
        <v>625.29999999999995</v>
      </c>
      <c r="AA185" s="31">
        <v>637.82000000000005</v>
      </c>
      <c r="AB185" s="31">
        <v>649.70000000000005</v>
      </c>
      <c r="AC185" s="31">
        <v>660.96</v>
      </c>
      <c r="AD185" s="31">
        <v>671.59</v>
      </c>
      <c r="AE185" s="31">
        <v>681.62</v>
      </c>
      <c r="AF185" s="31">
        <v>691.04</v>
      </c>
      <c r="AG185" s="31">
        <v>699.87</v>
      </c>
      <c r="AH185" s="31">
        <v>708.11</v>
      </c>
      <c r="AI185" s="31">
        <v>715.78</v>
      </c>
      <c r="AJ185" s="31">
        <v>722.88</v>
      </c>
      <c r="AK185" s="31">
        <v>729.44</v>
      </c>
      <c r="AL185" s="31">
        <v>735.45</v>
      </c>
      <c r="AM185" s="31">
        <v>740.93</v>
      </c>
      <c r="AN185" s="31">
        <v>745.9</v>
      </c>
      <c r="AO185" s="31">
        <v>750.35</v>
      </c>
      <c r="AP185" s="31">
        <v>754.32</v>
      </c>
      <c r="AQ185" s="31">
        <v>757.79</v>
      </c>
      <c r="AR185" s="31">
        <v>760.8</v>
      </c>
      <c r="AS185" s="31">
        <v>763.36</v>
      </c>
      <c r="AT185" s="31">
        <v>765.46</v>
      </c>
      <c r="AU185" s="31">
        <v>767.14</v>
      </c>
      <c r="AV185" s="31">
        <v>768.39</v>
      </c>
      <c r="AW185" s="31">
        <v>769.24</v>
      </c>
      <c r="AX185" s="31">
        <v>769.69</v>
      </c>
      <c r="AY185" s="31">
        <v>769.76</v>
      </c>
      <c r="AZ185" s="31">
        <v>769.46</v>
      </c>
      <c r="BA185" s="31">
        <v>768.8</v>
      </c>
      <c r="BB185" s="31">
        <v>767.8</v>
      </c>
      <c r="BC185" s="31">
        <v>766.46</v>
      </c>
      <c r="BD185" s="31">
        <v>764.8</v>
      </c>
      <c r="BE185" s="31">
        <v>762.82</v>
      </c>
      <c r="BF185" s="31">
        <v>760.55</v>
      </c>
      <c r="BG185" s="31">
        <v>758</v>
      </c>
      <c r="BH185" s="31">
        <v>755.16</v>
      </c>
      <c r="BI185" s="31">
        <v>752.06</v>
      </c>
      <c r="BJ185" s="31">
        <v>748.7</v>
      </c>
      <c r="BK185" s="31">
        <v>745.11</v>
      </c>
      <c r="BL185" s="31">
        <v>741.29</v>
      </c>
      <c r="BM185" s="31">
        <v>737.26</v>
      </c>
      <c r="BN185" s="31">
        <v>733.01</v>
      </c>
      <c r="BO185" s="31">
        <v>728.58</v>
      </c>
      <c r="BP185" s="31">
        <v>723.95</v>
      </c>
      <c r="BQ185" s="31">
        <v>719.15</v>
      </c>
      <c r="BR185" s="31">
        <v>714.17</v>
      </c>
      <c r="BS185" s="31">
        <v>709.04</v>
      </c>
      <c r="BT185" s="31">
        <v>703.76</v>
      </c>
      <c r="BU185" s="31">
        <v>698.33</v>
      </c>
      <c r="BV185" s="31">
        <v>692.77</v>
      </c>
      <c r="BW185" s="31">
        <v>687.08</v>
      </c>
      <c r="BX185" s="31">
        <v>681.27</v>
      </c>
      <c r="BY185" s="31">
        <v>675.35</v>
      </c>
      <c r="BZ185" s="31">
        <v>669.32</v>
      </c>
      <c r="CA185" s="31">
        <v>663.2</v>
      </c>
      <c r="CB185" s="31">
        <v>656.99</v>
      </c>
      <c r="CC185" s="31">
        <v>650.69000000000005</v>
      </c>
      <c r="CD185" s="31">
        <v>644.32000000000005</v>
      </c>
      <c r="CE185" s="31">
        <v>637.87</v>
      </c>
      <c r="CF185" s="31">
        <v>631.37</v>
      </c>
      <c r="CG185" s="31">
        <v>624.79999999999995</v>
      </c>
      <c r="CH185" s="31">
        <v>618.17999999999995</v>
      </c>
      <c r="CI185" s="31">
        <v>611.51</v>
      </c>
      <c r="CJ185" s="31">
        <v>604.79999999999995</v>
      </c>
      <c r="CK185" s="31">
        <v>598.05999999999995</v>
      </c>
      <c r="CL185" s="31">
        <v>591.28</v>
      </c>
      <c r="CM185" s="31">
        <v>584.47</v>
      </c>
      <c r="CN185" s="31">
        <v>577.65</v>
      </c>
      <c r="CO185" s="31">
        <v>570.79999999999995</v>
      </c>
      <c r="CP185" s="31">
        <v>563.94000000000005</v>
      </c>
      <c r="CQ185" s="31">
        <v>557.07000000000005</v>
      </c>
      <c r="CR185" s="31">
        <v>550.20000000000005</v>
      </c>
      <c r="CS185" s="31">
        <v>543.33000000000004</v>
      </c>
      <c r="CT185" s="31">
        <v>536.46</v>
      </c>
      <c r="CU185" s="31">
        <v>529.59</v>
      </c>
      <c r="CV185" s="31">
        <v>522.74</v>
      </c>
      <c r="CW185" s="31">
        <v>515.9</v>
      </c>
      <c r="CX185" s="31">
        <v>509.07</v>
      </c>
    </row>
    <row r="186" spans="1:102" x14ac:dyDescent="0.25">
      <c r="A186" s="31" t="s">
        <v>1343</v>
      </c>
      <c r="B186" s="31">
        <v>965.95</v>
      </c>
      <c r="C186" s="31">
        <v>965.95</v>
      </c>
      <c r="D186" s="31">
        <v>956.84</v>
      </c>
      <c r="E186" s="31">
        <v>945.75</v>
      </c>
      <c r="F186" s="31">
        <v>934.07</v>
      </c>
      <c r="G186" s="31">
        <v>921.94</v>
      </c>
      <c r="H186" s="31">
        <v>909.51</v>
      </c>
      <c r="I186" s="31">
        <v>896.91</v>
      </c>
      <c r="J186" s="31">
        <v>884.19</v>
      </c>
      <c r="K186" s="31">
        <v>871.43</v>
      </c>
      <c r="L186" s="31">
        <v>858.68</v>
      </c>
      <c r="M186" s="31">
        <v>846.04</v>
      </c>
      <c r="N186" s="31">
        <v>833.53</v>
      </c>
      <c r="O186" s="31">
        <v>821.16</v>
      </c>
      <c r="P186" s="31">
        <v>808.93</v>
      </c>
      <c r="Q186" s="31">
        <v>796.85</v>
      </c>
      <c r="R186" s="31">
        <v>784.91</v>
      </c>
      <c r="S186" s="31">
        <v>773.12</v>
      </c>
      <c r="T186" s="31">
        <v>761.46</v>
      </c>
      <c r="U186" s="31">
        <v>749.94</v>
      </c>
      <c r="V186" s="31">
        <v>738.55</v>
      </c>
      <c r="W186" s="31">
        <v>727.27</v>
      </c>
      <c r="X186" s="31">
        <v>716.09</v>
      </c>
      <c r="Y186" s="31">
        <v>705.03</v>
      </c>
      <c r="Z186" s="31">
        <v>694.06</v>
      </c>
      <c r="AA186" s="31">
        <v>683.2</v>
      </c>
      <c r="AB186" s="31">
        <v>672.43</v>
      </c>
      <c r="AC186" s="31">
        <v>661.75</v>
      </c>
      <c r="AD186" s="31">
        <v>651.16</v>
      </c>
      <c r="AE186" s="31">
        <v>640.65</v>
      </c>
      <c r="AF186" s="31">
        <v>630.23</v>
      </c>
      <c r="AG186" s="31">
        <v>619.9</v>
      </c>
      <c r="AH186" s="31">
        <v>609.66</v>
      </c>
      <c r="AI186" s="31">
        <v>599.49</v>
      </c>
      <c r="AJ186" s="31">
        <v>589.41999999999996</v>
      </c>
      <c r="AK186" s="31">
        <v>579.42999999999995</v>
      </c>
      <c r="AL186" s="31">
        <v>569.53</v>
      </c>
      <c r="AM186" s="31">
        <v>559.71</v>
      </c>
      <c r="AN186" s="31">
        <v>549.98</v>
      </c>
      <c r="AO186" s="31">
        <v>540.35</v>
      </c>
      <c r="AP186" s="31">
        <v>530.79999999999995</v>
      </c>
      <c r="AQ186" s="31">
        <v>521.34</v>
      </c>
      <c r="AR186" s="31">
        <v>511.98</v>
      </c>
      <c r="AS186" s="31">
        <v>502.72</v>
      </c>
      <c r="AT186" s="31">
        <v>493.55</v>
      </c>
      <c r="AU186" s="31">
        <v>484.48</v>
      </c>
      <c r="AV186" s="31">
        <v>475.51</v>
      </c>
      <c r="AW186" s="31">
        <v>466.64</v>
      </c>
      <c r="AX186" s="31">
        <v>457.87</v>
      </c>
      <c r="AY186" s="31">
        <v>449.2</v>
      </c>
      <c r="AZ186" s="31">
        <v>440.65</v>
      </c>
      <c r="BA186" s="31">
        <v>432.19</v>
      </c>
      <c r="BB186" s="31">
        <v>423.85</v>
      </c>
      <c r="BC186" s="31">
        <v>415.61</v>
      </c>
      <c r="BD186" s="31">
        <v>407.47</v>
      </c>
      <c r="BE186" s="31">
        <v>399.45</v>
      </c>
      <c r="BF186" s="31">
        <v>391.53</v>
      </c>
      <c r="BG186" s="31">
        <v>383.73</v>
      </c>
      <c r="BH186" s="31">
        <v>376.03</v>
      </c>
      <c r="BI186" s="31">
        <v>368.44</v>
      </c>
      <c r="BJ186" s="31">
        <v>360.96</v>
      </c>
      <c r="BK186" s="31">
        <v>353.6</v>
      </c>
      <c r="BL186" s="31">
        <v>346.35</v>
      </c>
      <c r="BM186" s="31">
        <v>339.22</v>
      </c>
      <c r="BN186" s="31">
        <v>332.21</v>
      </c>
      <c r="BO186" s="31">
        <v>325.31</v>
      </c>
      <c r="BP186" s="31">
        <v>318.52</v>
      </c>
      <c r="BQ186" s="31">
        <v>311.83999999999997</v>
      </c>
      <c r="BR186" s="31">
        <v>305.27999999999997</v>
      </c>
      <c r="BS186" s="31">
        <v>298.83</v>
      </c>
      <c r="BT186" s="31">
        <v>292.49</v>
      </c>
      <c r="BU186" s="31">
        <v>286.26</v>
      </c>
      <c r="BV186" s="31">
        <v>280.14</v>
      </c>
      <c r="BW186" s="31">
        <v>274.12</v>
      </c>
      <c r="BX186" s="31">
        <v>268.20999999999998</v>
      </c>
      <c r="BY186" s="31">
        <v>262.41000000000003</v>
      </c>
      <c r="BZ186" s="31">
        <v>256.70999999999998</v>
      </c>
      <c r="CA186" s="31">
        <v>251.11</v>
      </c>
      <c r="CB186" s="31">
        <v>245.62</v>
      </c>
      <c r="CC186" s="31">
        <v>240.23</v>
      </c>
      <c r="CD186" s="31">
        <v>234.94</v>
      </c>
      <c r="CE186" s="31">
        <v>229.75</v>
      </c>
      <c r="CF186" s="31">
        <v>224.65</v>
      </c>
      <c r="CG186" s="31">
        <v>219.66</v>
      </c>
      <c r="CH186" s="31">
        <v>214.76</v>
      </c>
      <c r="CI186" s="31">
        <v>209.95</v>
      </c>
      <c r="CJ186" s="31">
        <v>205.23</v>
      </c>
      <c r="CK186" s="31">
        <v>200.61</v>
      </c>
      <c r="CL186" s="31">
        <v>196.08</v>
      </c>
      <c r="CM186" s="31">
        <v>191.63</v>
      </c>
      <c r="CN186" s="31">
        <v>187.28</v>
      </c>
      <c r="CO186" s="31">
        <v>183.01</v>
      </c>
      <c r="CP186" s="31">
        <v>178.82</v>
      </c>
      <c r="CQ186" s="31">
        <v>174.72</v>
      </c>
      <c r="CR186" s="31">
        <v>170.71</v>
      </c>
      <c r="CS186" s="31">
        <v>166.77</v>
      </c>
      <c r="CT186" s="31">
        <v>162.91999999999999</v>
      </c>
      <c r="CU186" s="31">
        <v>159.13999999999999</v>
      </c>
      <c r="CV186" s="31">
        <v>155.44999999999999</v>
      </c>
      <c r="CW186" s="31">
        <v>151.83000000000001</v>
      </c>
      <c r="CX186" s="31">
        <v>148.29</v>
      </c>
    </row>
    <row r="187" spans="1:102" x14ac:dyDescent="0.25">
      <c r="A187" s="31" t="s">
        <v>1345</v>
      </c>
      <c r="B187" s="31">
        <v>317.10000000000002</v>
      </c>
      <c r="C187" s="31">
        <v>317.10000000000002</v>
      </c>
      <c r="D187" s="31">
        <v>327.95</v>
      </c>
      <c r="E187" s="31">
        <v>339.46</v>
      </c>
      <c r="F187" s="31">
        <v>352</v>
      </c>
      <c r="G187" s="31">
        <v>365.69</v>
      </c>
      <c r="H187" s="31">
        <v>380.62</v>
      </c>
      <c r="I187" s="31">
        <v>396.85</v>
      </c>
      <c r="J187" s="31">
        <v>414.41</v>
      </c>
      <c r="K187" s="31">
        <v>433.32</v>
      </c>
      <c r="L187" s="31">
        <v>453.58</v>
      </c>
      <c r="M187" s="31">
        <v>475.19</v>
      </c>
      <c r="N187" s="31">
        <v>498.12</v>
      </c>
      <c r="O187" s="31">
        <v>522.36</v>
      </c>
      <c r="P187" s="31">
        <v>547.86</v>
      </c>
      <c r="Q187" s="31">
        <v>574.58000000000004</v>
      </c>
      <c r="R187" s="31">
        <v>602.47</v>
      </c>
      <c r="S187" s="31">
        <v>631.5</v>
      </c>
      <c r="T187" s="31">
        <v>661.6</v>
      </c>
      <c r="U187" s="31">
        <v>692.74</v>
      </c>
      <c r="V187" s="31">
        <v>724.87</v>
      </c>
      <c r="W187" s="31">
        <v>757.92</v>
      </c>
      <c r="X187" s="31">
        <v>791.87</v>
      </c>
      <c r="Y187" s="31">
        <v>826.65</v>
      </c>
      <c r="Z187" s="31">
        <v>862.22</v>
      </c>
      <c r="AA187" s="31">
        <v>898.54</v>
      </c>
      <c r="AB187" s="31">
        <v>935.56</v>
      </c>
      <c r="AC187" s="31">
        <v>973.23</v>
      </c>
      <c r="AD187" s="31">
        <v>1011.53</v>
      </c>
      <c r="AE187" s="31">
        <v>1050.3900000000001</v>
      </c>
      <c r="AF187" s="31">
        <v>1089.8</v>
      </c>
      <c r="AG187" s="31">
        <v>1129.7</v>
      </c>
      <c r="AH187" s="31">
        <v>1170.06</v>
      </c>
      <c r="AI187" s="31">
        <v>1210.8399999999999</v>
      </c>
      <c r="AJ187" s="31">
        <v>1252.02</v>
      </c>
      <c r="AK187" s="31">
        <v>1293.55</v>
      </c>
      <c r="AL187" s="31">
        <v>1335.41</v>
      </c>
      <c r="AM187" s="31">
        <v>1377.57</v>
      </c>
      <c r="AN187" s="31">
        <v>1419.99</v>
      </c>
      <c r="AO187" s="31">
        <v>1462.65</v>
      </c>
      <c r="AP187" s="31">
        <v>1505.52</v>
      </c>
      <c r="AQ187" s="31">
        <v>1548.58</v>
      </c>
      <c r="AR187" s="31">
        <v>1591.8</v>
      </c>
      <c r="AS187" s="31">
        <v>1635.15</v>
      </c>
      <c r="AT187" s="31">
        <v>1678.62</v>
      </c>
      <c r="AU187" s="31">
        <v>1722.19</v>
      </c>
      <c r="AV187" s="31">
        <v>1765.83</v>
      </c>
      <c r="AW187" s="31">
        <v>1809.52</v>
      </c>
      <c r="AX187" s="31">
        <v>1853.25</v>
      </c>
      <c r="AY187" s="31">
        <v>1896.99</v>
      </c>
      <c r="AZ187" s="31">
        <v>1940.74</v>
      </c>
      <c r="BA187" s="31">
        <v>1984.46</v>
      </c>
      <c r="BB187" s="31">
        <v>2028.16</v>
      </c>
      <c r="BC187" s="31">
        <v>2071.81</v>
      </c>
      <c r="BD187" s="31">
        <v>2115.39</v>
      </c>
      <c r="BE187" s="31">
        <v>2158.9</v>
      </c>
      <c r="BF187" s="31">
        <v>2202.31</v>
      </c>
      <c r="BG187" s="31">
        <v>2245.63</v>
      </c>
      <c r="BH187" s="31">
        <v>2288.83</v>
      </c>
      <c r="BI187" s="31">
        <v>2331.91</v>
      </c>
      <c r="BJ187" s="31">
        <v>2374.85</v>
      </c>
      <c r="BK187" s="31">
        <v>2417.67</v>
      </c>
      <c r="BL187" s="31">
        <v>2460.35</v>
      </c>
      <c r="BM187" s="31">
        <v>2502.9</v>
      </c>
      <c r="BN187" s="31">
        <v>2545.29</v>
      </c>
      <c r="BO187" s="31">
        <v>2587.54</v>
      </c>
      <c r="BP187" s="31">
        <v>2629.62</v>
      </c>
      <c r="BQ187" s="31">
        <v>2671.53</v>
      </c>
      <c r="BR187" s="31">
        <v>2713.26</v>
      </c>
      <c r="BS187" s="31">
        <v>2754.82</v>
      </c>
      <c r="BT187" s="31">
        <v>2796.19</v>
      </c>
      <c r="BU187" s="31">
        <v>2837.36</v>
      </c>
      <c r="BV187" s="31">
        <v>2878.34</v>
      </c>
      <c r="BW187" s="31">
        <v>2919.12</v>
      </c>
      <c r="BX187" s="31">
        <v>2959.69</v>
      </c>
      <c r="BY187" s="31">
        <v>3000.06</v>
      </c>
      <c r="BZ187" s="31">
        <v>3040.22</v>
      </c>
      <c r="CA187" s="31">
        <v>3080.16</v>
      </c>
      <c r="CB187" s="31">
        <v>3119.88</v>
      </c>
      <c r="CC187" s="31">
        <v>3159.39</v>
      </c>
      <c r="CD187" s="31">
        <v>3198.68</v>
      </c>
      <c r="CE187" s="31">
        <v>3237.74</v>
      </c>
      <c r="CF187" s="31">
        <v>3276.58</v>
      </c>
      <c r="CG187" s="31">
        <v>3315.19</v>
      </c>
      <c r="CH187" s="31">
        <v>3353.58</v>
      </c>
      <c r="CI187" s="31">
        <v>3391.73</v>
      </c>
      <c r="CJ187" s="31">
        <v>3429.66</v>
      </c>
      <c r="CK187" s="31">
        <v>3467.35</v>
      </c>
      <c r="CL187" s="31">
        <v>3504.8</v>
      </c>
      <c r="CM187" s="31">
        <v>3542.03</v>
      </c>
      <c r="CN187" s="31">
        <v>3579.02</v>
      </c>
      <c r="CO187" s="31">
        <v>3615.79</v>
      </c>
      <c r="CP187" s="31">
        <v>3652.32</v>
      </c>
      <c r="CQ187" s="31">
        <v>3688.62</v>
      </c>
      <c r="CR187" s="31">
        <v>3724.7</v>
      </c>
      <c r="CS187" s="31">
        <v>3760.54</v>
      </c>
      <c r="CT187" s="31">
        <v>3796.16</v>
      </c>
      <c r="CU187" s="31">
        <v>3831.56</v>
      </c>
      <c r="CV187" s="31">
        <v>3866.74</v>
      </c>
      <c r="CW187" s="31">
        <v>3901.7</v>
      </c>
      <c r="CX187" s="31">
        <v>3936.44</v>
      </c>
    </row>
    <row r="188" spans="1:102" x14ac:dyDescent="0.25">
      <c r="A188" s="31" t="s">
        <v>1347</v>
      </c>
      <c r="B188" s="31">
        <v>76.42</v>
      </c>
      <c r="C188" s="31">
        <v>76.42</v>
      </c>
      <c r="D188" s="31">
        <v>134.04</v>
      </c>
      <c r="E188" s="31">
        <v>194.79</v>
      </c>
      <c r="F188" s="31">
        <v>256.77999999999997</v>
      </c>
      <c r="G188" s="31">
        <v>318.62</v>
      </c>
      <c r="H188" s="31">
        <v>379.34</v>
      </c>
      <c r="I188" s="31">
        <v>438.25</v>
      </c>
      <c r="J188" s="31">
        <v>494.9</v>
      </c>
      <c r="K188" s="31">
        <v>549.02</v>
      </c>
      <c r="L188" s="31">
        <v>600.45000000000005</v>
      </c>
      <c r="M188" s="31">
        <v>649.16</v>
      </c>
      <c r="N188" s="31">
        <v>695.15</v>
      </c>
      <c r="O188" s="31">
        <v>738.46</v>
      </c>
      <c r="P188" s="31">
        <v>779.19</v>
      </c>
      <c r="Q188" s="31">
        <v>817.42</v>
      </c>
      <c r="R188" s="31">
        <v>853.26</v>
      </c>
      <c r="S188" s="31">
        <v>886.81</v>
      </c>
      <c r="T188" s="31">
        <v>918.18</v>
      </c>
      <c r="U188" s="31">
        <v>947.48</v>
      </c>
      <c r="V188" s="31">
        <v>974.81</v>
      </c>
      <c r="W188" s="31">
        <v>1000.26</v>
      </c>
      <c r="X188" s="31">
        <v>1023.93</v>
      </c>
      <c r="Y188" s="31">
        <v>1045.9000000000001</v>
      </c>
      <c r="Z188" s="31">
        <v>1066.25</v>
      </c>
      <c r="AA188" s="31">
        <v>1085.06</v>
      </c>
      <c r="AB188" s="31">
        <v>1102.3900000000001</v>
      </c>
      <c r="AC188" s="31">
        <v>1118.33</v>
      </c>
      <c r="AD188" s="31">
        <v>1132.92</v>
      </c>
      <c r="AE188" s="31">
        <v>1146.23</v>
      </c>
      <c r="AF188" s="31">
        <v>1158.31</v>
      </c>
      <c r="AG188" s="31">
        <v>1169.22</v>
      </c>
      <c r="AH188" s="31">
        <v>1179</v>
      </c>
      <c r="AI188" s="31">
        <v>1187.7</v>
      </c>
      <c r="AJ188" s="31">
        <v>1195.3699999999999</v>
      </c>
      <c r="AK188" s="31">
        <v>1202.04</v>
      </c>
      <c r="AL188" s="31">
        <v>1207.77</v>
      </c>
      <c r="AM188" s="31">
        <v>1212.58</v>
      </c>
      <c r="AN188" s="31">
        <v>1216.51</v>
      </c>
      <c r="AO188" s="31">
        <v>1219.5999999999999</v>
      </c>
      <c r="AP188" s="31">
        <v>1221.8900000000001</v>
      </c>
      <c r="AQ188" s="31">
        <v>1223.4100000000001</v>
      </c>
      <c r="AR188" s="31">
        <v>1224.18</v>
      </c>
      <c r="AS188" s="31">
        <v>1224.25</v>
      </c>
      <c r="AT188" s="31">
        <v>1223.6300000000001</v>
      </c>
      <c r="AU188" s="31">
        <v>1222.3699999999999</v>
      </c>
      <c r="AV188" s="31">
        <v>1220.48</v>
      </c>
      <c r="AW188" s="31">
        <v>1217.99</v>
      </c>
      <c r="AX188" s="31">
        <v>1214.94</v>
      </c>
      <c r="AY188" s="31">
        <v>1211.3499999999999</v>
      </c>
      <c r="AZ188" s="31">
        <v>1207.23</v>
      </c>
      <c r="BA188" s="31">
        <v>1202.6199999999999</v>
      </c>
      <c r="BB188" s="31">
        <v>1197.54</v>
      </c>
      <c r="BC188" s="31">
        <v>1192</v>
      </c>
      <c r="BD188" s="31">
        <v>1186.04</v>
      </c>
      <c r="BE188" s="31">
        <v>1179.67</v>
      </c>
      <c r="BF188" s="31">
        <v>1172.92</v>
      </c>
      <c r="BG188" s="31">
        <v>1165.79</v>
      </c>
      <c r="BH188" s="31">
        <v>1158.32</v>
      </c>
      <c r="BI188" s="31">
        <v>1150.52</v>
      </c>
      <c r="BJ188" s="31">
        <v>1142.4000000000001</v>
      </c>
      <c r="BK188" s="31">
        <v>1134.01</v>
      </c>
      <c r="BL188" s="31">
        <v>1125.3399999999999</v>
      </c>
      <c r="BM188" s="31">
        <v>1116.43</v>
      </c>
      <c r="BN188" s="31">
        <v>1107.28</v>
      </c>
      <c r="BO188" s="31">
        <v>1097.9100000000001</v>
      </c>
      <c r="BP188" s="31">
        <v>1088.33</v>
      </c>
      <c r="BQ188" s="31">
        <v>1078.57</v>
      </c>
      <c r="BR188" s="31">
        <v>1068.6199999999999</v>
      </c>
      <c r="BS188" s="31">
        <v>1058.52</v>
      </c>
      <c r="BT188" s="31">
        <v>1048.26</v>
      </c>
      <c r="BU188" s="31">
        <v>1037.8599999999999</v>
      </c>
      <c r="BV188" s="31">
        <v>1027.33</v>
      </c>
      <c r="BW188" s="31">
        <v>1016.68</v>
      </c>
      <c r="BX188" s="31">
        <v>1005.93</v>
      </c>
      <c r="BY188" s="31">
        <v>995.08</v>
      </c>
      <c r="BZ188" s="31">
        <v>984.15</v>
      </c>
      <c r="CA188" s="31">
        <v>973.15</v>
      </c>
      <c r="CB188" s="31">
        <v>962.08</v>
      </c>
      <c r="CC188" s="31">
        <v>950.95</v>
      </c>
      <c r="CD188" s="31">
        <v>939.77</v>
      </c>
      <c r="CE188" s="31">
        <v>928.56</v>
      </c>
      <c r="CF188" s="31">
        <v>917.31</v>
      </c>
      <c r="CG188" s="31">
        <v>906.04</v>
      </c>
      <c r="CH188" s="31">
        <v>894.76</v>
      </c>
      <c r="CI188" s="31">
        <v>883.46</v>
      </c>
      <c r="CJ188" s="31">
        <v>872.16</v>
      </c>
      <c r="CK188" s="31">
        <v>860.87</v>
      </c>
      <c r="CL188" s="31">
        <v>849.58</v>
      </c>
      <c r="CM188" s="31">
        <v>838.32</v>
      </c>
      <c r="CN188" s="31">
        <v>827.07</v>
      </c>
      <c r="CO188" s="31">
        <v>815.85</v>
      </c>
      <c r="CP188" s="31">
        <v>804.67</v>
      </c>
      <c r="CQ188" s="31">
        <v>793.52</v>
      </c>
      <c r="CR188" s="31">
        <v>782.42</v>
      </c>
      <c r="CS188" s="31">
        <v>771.36</v>
      </c>
      <c r="CT188" s="31">
        <v>760.36</v>
      </c>
      <c r="CU188" s="31">
        <v>749.41</v>
      </c>
      <c r="CV188" s="31">
        <v>738.52</v>
      </c>
      <c r="CW188" s="31">
        <v>727.7</v>
      </c>
      <c r="CX188" s="31">
        <v>716.95</v>
      </c>
    </row>
    <row r="189" spans="1:102" x14ac:dyDescent="0.25">
      <c r="A189" s="31" t="s">
        <v>1346</v>
      </c>
      <c r="B189" s="31">
        <v>1905.17</v>
      </c>
      <c r="C189" s="31">
        <v>1905.17</v>
      </c>
      <c r="D189" s="31">
        <v>1908.69</v>
      </c>
      <c r="E189" s="31">
        <v>1902.31</v>
      </c>
      <c r="F189" s="31">
        <v>1889.76</v>
      </c>
      <c r="G189" s="31">
        <v>1872.22</v>
      </c>
      <c r="H189" s="31">
        <v>1850.76</v>
      </c>
      <c r="I189" s="31">
        <v>1826.24</v>
      </c>
      <c r="J189" s="31">
        <v>1799.35</v>
      </c>
      <c r="K189" s="31">
        <v>1770.68</v>
      </c>
      <c r="L189" s="31">
        <v>1740.74</v>
      </c>
      <c r="M189" s="31">
        <v>1710.05</v>
      </c>
      <c r="N189" s="31">
        <v>1678.89</v>
      </c>
      <c r="O189" s="31">
        <v>1647.51</v>
      </c>
      <c r="P189" s="31">
        <v>1616.08</v>
      </c>
      <c r="Q189" s="31">
        <v>1584.75</v>
      </c>
      <c r="R189" s="31">
        <v>1553.62</v>
      </c>
      <c r="S189" s="31">
        <v>1522.78</v>
      </c>
      <c r="T189" s="31">
        <v>1492.29</v>
      </c>
      <c r="U189" s="31">
        <v>1462.2</v>
      </c>
      <c r="V189" s="31">
        <v>1432.53</v>
      </c>
      <c r="W189" s="31">
        <v>1403.3</v>
      </c>
      <c r="X189" s="31">
        <v>1374.52</v>
      </c>
      <c r="Y189" s="31">
        <v>1346.19</v>
      </c>
      <c r="Z189" s="31">
        <v>1318.34</v>
      </c>
      <c r="AA189" s="31">
        <v>1290.96</v>
      </c>
      <c r="AB189" s="31">
        <v>1264.05</v>
      </c>
      <c r="AC189" s="31">
        <v>1237.5999999999999</v>
      </c>
      <c r="AD189" s="31">
        <v>1211.6099999999999</v>
      </c>
      <c r="AE189" s="31">
        <v>1186.08</v>
      </c>
      <c r="AF189" s="31">
        <v>1161</v>
      </c>
      <c r="AG189" s="31">
        <v>1136.3699999999999</v>
      </c>
      <c r="AH189" s="31">
        <v>1112.17</v>
      </c>
      <c r="AI189" s="31">
        <v>1088.4000000000001</v>
      </c>
      <c r="AJ189" s="31">
        <v>1065.06</v>
      </c>
      <c r="AK189" s="31">
        <v>1042.1300000000001</v>
      </c>
      <c r="AL189" s="31">
        <v>1019.62</v>
      </c>
      <c r="AM189" s="31">
        <v>997.51</v>
      </c>
      <c r="AN189" s="31">
        <v>975.8</v>
      </c>
      <c r="AO189" s="31">
        <v>954.48</v>
      </c>
      <c r="AP189" s="31">
        <v>933.56</v>
      </c>
      <c r="AQ189" s="31">
        <v>913.02</v>
      </c>
      <c r="AR189" s="31">
        <v>892.85</v>
      </c>
      <c r="AS189" s="31">
        <v>873.06</v>
      </c>
      <c r="AT189" s="31">
        <v>853.64</v>
      </c>
      <c r="AU189" s="31">
        <v>834.59</v>
      </c>
      <c r="AV189" s="31">
        <v>815.89</v>
      </c>
      <c r="AW189" s="31">
        <v>797.56</v>
      </c>
      <c r="AX189" s="31">
        <v>779.57</v>
      </c>
      <c r="AY189" s="31">
        <v>761.93</v>
      </c>
      <c r="AZ189" s="31">
        <v>744.63</v>
      </c>
      <c r="BA189" s="31">
        <v>727.66</v>
      </c>
      <c r="BB189" s="31">
        <v>711.03</v>
      </c>
      <c r="BC189" s="31">
        <v>694.72</v>
      </c>
      <c r="BD189" s="31">
        <v>678.74</v>
      </c>
      <c r="BE189" s="31">
        <v>663.07</v>
      </c>
      <c r="BF189" s="31">
        <v>647.71</v>
      </c>
      <c r="BG189" s="31">
        <v>632.66</v>
      </c>
      <c r="BH189" s="31">
        <v>617.91</v>
      </c>
      <c r="BI189" s="31">
        <v>603.46</v>
      </c>
      <c r="BJ189" s="31">
        <v>589.30999999999995</v>
      </c>
      <c r="BK189" s="31">
        <v>575.45000000000005</v>
      </c>
      <c r="BL189" s="31">
        <v>561.9</v>
      </c>
      <c r="BM189" s="31">
        <v>548.63</v>
      </c>
      <c r="BN189" s="31">
        <v>535.64</v>
      </c>
      <c r="BO189" s="31">
        <v>522.94000000000005</v>
      </c>
      <c r="BP189" s="31">
        <v>510.51</v>
      </c>
      <c r="BQ189" s="31">
        <v>498.35</v>
      </c>
      <c r="BR189" s="31">
        <v>486.45</v>
      </c>
      <c r="BS189" s="31">
        <v>474.81</v>
      </c>
      <c r="BT189" s="31">
        <v>463.43</v>
      </c>
      <c r="BU189" s="31">
        <v>452.29</v>
      </c>
      <c r="BV189" s="31">
        <v>441.4</v>
      </c>
      <c r="BW189" s="31">
        <v>430.75</v>
      </c>
      <c r="BX189" s="31">
        <v>420.34</v>
      </c>
      <c r="BY189" s="31">
        <v>410.16</v>
      </c>
      <c r="BZ189" s="31">
        <v>400.2</v>
      </c>
      <c r="CA189" s="31">
        <v>390.47</v>
      </c>
      <c r="CB189" s="31">
        <v>380.96</v>
      </c>
      <c r="CC189" s="31">
        <v>371.66</v>
      </c>
      <c r="CD189" s="31">
        <v>362.57</v>
      </c>
      <c r="CE189" s="31">
        <v>353.69</v>
      </c>
      <c r="CF189" s="31">
        <v>345</v>
      </c>
      <c r="CG189" s="31">
        <v>336.52</v>
      </c>
      <c r="CH189" s="31">
        <v>328.23</v>
      </c>
      <c r="CI189" s="31">
        <v>320.13</v>
      </c>
      <c r="CJ189" s="31">
        <v>312.20999999999998</v>
      </c>
      <c r="CK189" s="31">
        <v>304.48</v>
      </c>
      <c r="CL189" s="31">
        <v>296.92</v>
      </c>
      <c r="CM189" s="31">
        <v>289.54000000000002</v>
      </c>
      <c r="CN189" s="31">
        <v>282.33</v>
      </c>
      <c r="CO189" s="31">
        <v>275.27999999999997</v>
      </c>
      <c r="CP189" s="31">
        <v>268.39999999999998</v>
      </c>
      <c r="CQ189" s="31">
        <v>261.68</v>
      </c>
      <c r="CR189" s="31">
        <v>255.12</v>
      </c>
      <c r="CS189" s="31">
        <v>248.72</v>
      </c>
      <c r="CT189" s="31">
        <v>242.46</v>
      </c>
      <c r="CU189" s="31">
        <v>236.36</v>
      </c>
      <c r="CV189" s="31">
        <v>230.4</v>
      </c>
      <c r="CW189" s="31">
        <v>224.58</v>
      </c>
      <c r="CX189" s="31">
        <v>218.9</v>
      </c>
    </row>
    <row r="190" spans="1:102" x14ac:dyDescent="0.25">
      <c r="A190" s="31" t="s">
        <v>1348</v>
      </c>
      <c r="B190" s="31">
        <v>28812.240000000002</v>
      </c>
      <c r="C190" s="31">
        <v>28812.240000000002</v>
      </c>
      <c r="D190" s="31">
        <v>29288.9</v>
      </c>
      <c r="E190" s="31">
        <v>29635.83</v>
      </c>
      <c r="F190" s="31">
        <v>29892.98</v>
      </c>
      <c r="G190" s="31">
        <v>30077.7</v>
      </c>
      <c r="H190" s="31">
        <v>30205.54</v>
      </c>
      <c r="I190" s="31">
        <v>30289.599999999999</v>
      </c>
      <c r="J190" s="31">
        <v>30340.63</v>
      </c>
      <c r="K190" s="31">
        <v>30367.38</v>
      </c>
      <c r="L190" s="31">
        <v>30377.49</v>
      </c>
      <c r="M190" s="31">
        <v>30377.64</v>
      </c>
      <c r="N190" s="31">
        <v>30372.11</v>
      </c>
      <c r="O190" s="31">
        <v>30364.26</v>
      </c>
      <c r="P190" s="31">
        <v>30356.7</v>
      </c>
      <c r="Q190" s="31">
        <v>30351.42</v>
      </c>
      <c r="R190" s="31">
        <v>30349.88</v>
      </c>
      <c r="S190" s="31">
        <v>30353.16</v>
      </c>
      <c r="T190" s="31">
        <v>30362.02</v>
      </c>
      <c r="U190" s="31">
        <v>30376.959999999999</v>
      </c>
      <c r="V190" s="31">
        <v>30398.28</v>
      </c>
      <c r="W190" s="31">
        <v>30426.1</v>
      </c>
      <c r="X190" s="31">
        <v>30460.44</v>
      </c>
      <c r="Y190" s="31">
        <v>30501.26</v>
      </c>
      <c r="Z190" s="31">
        <v>30548.49</v>
      </c>
      <c r="AA190" s="31">
        <v>30601.89</v>
      </c>
      <c r="AB190" s="31">
        <v>30661.25</v>
      </c>
      <c r="AC190" s="31">
        <v>30726.29</v>
      </c>
      <c r="AD190" s="31">
        <v>30796.74</v>
      </c>
      <c r="AE190" s="31">
        <v>30872.32</v>
      </c>
      <c r="AF190" s="31">
        <v>30952.74</v>
      </c>
      <c r="AG190" s="31">
        <v>31037.7</v>
      </c>
      <c r="AH190" s="31">
        <v>31126.85</v>
      </c>
      <c r="AI190" s="31">
        <v>31219.919999999998</v>
      </c>
      <c r="AJ190" s="31">
        <v>31316.61</v>
      </c>
      <c r="AK190" s="31">
        <v>31416.71</v>
      </c>
      <c r="AL190" s="31">
        <v>31519.95</v>
      </c>
      <c r="AM190" s="31">
        <v>31626.13</v>
      </c>
      <c r="AN190" s="31">
        <v>31735.02</v>
      </c>
      <c r="AO190" s="31">
        <v>31846.45</v>
      </c>
      <c r="AP190" s="31">
        <v>31960.22</v>
      </c>
      <c r="AQ190" s="31">
        <v>32076.14</v>
      </c>
      <c r="AR190" s="31">
        <v>32194.06</v>
      </c>
      <c r="AS190" s="31">
        <v>32313.87</v>
      </c>
      <c r="AT190" s="31">
        <v>32435.38</v>
      </c>
      <c r="AU190" s="31">
        <v>32558.5</v>
      </c>
      <c r="AV190" s="31">
        <v>32683.07</v>
      </c>
      <c r="AW190" s="31">
        <v>32809</v>
      </c>
      <c r="AX190" s="31">
        <v>32936.17</v>
      </c>
      <c r="AY190" s="31">
        <v>33064.480000000003</v>
      </c>
      <c r="AZ190" s="31">
        <v>33193.79</v>
      </c>
      <c r="BA190" s="31">
        <v>33323.93</v>
      </c>
      <c r="BB190" s="31">
        <v>33454.839999999997</v>
      </c>
      <c r="BC190" s="31">
        <v>33586.42</v>
      </c>
      <c r="BD190" s="31">
        <v>33718.58</v>
      </c>
      <c r="BE190" s="31">
        <v>33851.269999999997</v>
      </c>
      <c r="BF190" s="31">
        <v>33984.400000000001</v>
      </c>
      <c r="BG190" s="31">
        <v>34117.93</v>
      </c>
      <c r="BH190" s="31">
        <v>34251.81</v>
      </c>
      <c r="BI190" s="31">
        <v>34385.980000000003</v>
      </c>
      <c r="BJ190" s="31">
        <v>34520.400000000001</v>
      </c>
      <c r="BK190" s="31">
        <v>34655.22</v>
      </c>
      <c r="BL190" s="31">
        <v>34790.449999999997</v>
      </c>
      <c r="BM190" s="31">
        <v>34926.03</v>
      </c>
      <c r="BN190" s="31">
        <v>35061.94</v>
      </c>
      <c r="BO190" s="31">
        <v>35198.120000000003</v>
      </c>
      <c r="BP190" s="31">
        <v>35334.550000000003</v>
      </c>
      <c r="BQ190" s="31">
        <v>35471.21</v>
      </c>
      <c r="BR190" s="31">
        <v>35608.050000000003</v>
      </c>
      <c r="BS190" s="31">
        <v>35745.07</v>
      </c>
      <c r="BT190" s="31">
        <v>35882.239999999998</v>
      </c>
      <c r="BU190" s="31">
        <v>36019.519999999997</v>
      </c>
      <c r="BV190" s="31">
        <v>36156.9</v>
      </c>
      <c r="BW190" s="31">
        <v>36294.370000000003</v>
      </c>
      <c r="BX190" s="31">
        <v>36431.910000000003</v>
      </c>
      <c r="BY190" s="31">
        <v>36569.519999999997</v>
      </c>
      <c r="BZ190" s="31">
        <v>36707.160000000003</v>
      </c>
      <c r="CA190" s="31">
        <v>36844.86</v>
      </c>
      <c r="CB190" s="31">
        <v>36982.589999999997</v>
      </c>
      <c r="CC190" s="31">
        <v>37120.32</v>
      </c>
      <c r="CD190" s="31">
        <v>37258.07</v>
      </c>
      <c r="CE190" s="31">
        <v>37395.82</v>
      </c>
      <c r="CF190" s="31">
        <v>37533.57</v>
      </c>
      <c r="CG190" s="31">
        <v>37671.33</v>
      </c>
      <c r="CH190" s="31">
        <v>37809.050000000003</v>
      </c>
      <c r="CI190" s="31">
        <v>37946.699999999997</v>
      </c>
      <c r="CJ190" s="31">
        <v>38084.29</v>
      </c>
      <c r="CK190" s="31">
        <v>38221.82</v>
      </c>
      <c r="CL190" s="31">
        <v>38359.25</v>
      </c>
      <c r="CM190" s="31">
        <v>38496.639999999999</v>
      </c>
      <c r="CN190" s="31">
        <v>38633.94</v>
      </c>
      <c r="CO190" s="31">
        <v>38771.199999999997</v>
      </c>
      <c r="CP190" s="31">
        <v>38908.42</v>
      </c>
      <c r="CQ190" s="31">
        <v>39045.56</v>
      </c>
      <c r="CR190" s="31">
        <v>39182.629999999997</v>
      </c>
      <c r="CS190" s="31">
        <v>39319.67</v>
      </c>
      <c r="CT190" s="31">
        <v>39456.68</v>
      </c>
      <c r="CU190" s="31">
        <v>39593.81</v>
      </c>
      <c r="CV190" s="31">
        <v>39731.01</v>
      </c>
      <c r="CW190" s="31">
        <v>39868.26</v>
      </c>
      <c r="CX190" s="31">
        <v>40005.57</v>
      </c>
    </row>
    <row r="191" spans="1:102" x14ac:dyDescent="0.25">
      <c r="A191" s="31" t="s">
        <v>1350</v>
      </c>
      <c r="B191" s="31">
        <v>202.08</v>
      </c>
      <c r="C191" s="31">
        <v>202.08</v>
      </c>
      <c r="D191" s="31">
        <v>256.74</v>
      </c>
      <c r="E191" s="31">
        <v>310.08</v>
      </c>
      <c r="F191" s="31">
        <v>361.61</v>
      </c>
      <c r="G191" s="31">
        <v>410.94</v>
      </c>
      <c r="H191" s="31">
        <v>457.85</v>
      </c>
      <c r="I191" s="31">
        <v>502.21</v>
      </c>
      <c r="J191" s="31">
        <v>544.01</v>
      </c>
      <c r="K191" s="31">
        <v>583.24</v>
      </c>
      <c r="L191" s="31">
        <v>619.99</v>
      </c>
      <c r="M191" s="31">
        <v>654.37</v>
      </c>
      <c r="N191" s="31">
        <v>686.49</v>
      </c>
      <c r="O191" s="31">
        <v>716.45</v>
      </c>
      <c r="P191" s="31">
        <v>744.38</v>
      </c>
      <c r="Q191" s="31">
        <v>770.38</v>
      </c>
      <c r="R191" s="31">
        <v>794.58</v>
      </c>
      <c r="S191" s="31">
        <v>817.06</v>
      </c>
      <c r="T191" s="31">
        <v>837.93</v>
      </c>
      <c r="U191" s="31">
        <v>857.29</v>
      </c>
      <c r="V191" s="31">
        <v>875.21</v>
      </c>
      <c r="W191" s="31">
        <v>891.77</v>
      </c>
      <c r="X191" s="31">
        <v>907.05</v>
      </c>
      <c r="Y191" s="31">
        <v>921.11</v>
      </c>
      <c r="Z191" s="31">
        <v>934.02</v>
      </c>
      <c r="AA191" s="31">
        <v>945.83</v>
      </c>
      <c r="AB191" s="31">
        <v>956.6</v>
      </c>
      <c r="AC191" s="31">
        <v>966.38</v>
      </c>
      <c r="AD191" s="31">
        <v>975.2</v>
      </c>
      <c r="AE191" s="31">
        <v>983.13</v>
      </c>
      <c r="AF191" s="31">
        <v>990.18</v>
      </c>
      <c r="AG191" s="31">
        <v>996.42</v>
      </c>
      <c r="AH191" s="31">
        <v>1001.85</v>
      </c>
      <c r="AI191" s="31">
        <v>1006.53</v>
      </c>
      <c r="AJ191" s="31">
        <v>1010.49</v>
      </c>
      <c r="AK191" s="31">
        <v>1013.74</v>
      </c>
      <c r="AL191" s="31">
        <v>1016.32</v>
      </c>
      <c r="AM191" s="31">
        <v>1018.27</v>
      </c>
      <c r="AN191" s="31">
        <v>1019.6</v>
      </c>
      <c r="AO191" s="31">
        <v>1020.34</v>
      </c>
      <c r="AP191" s="31">
        <v>1020.51</v>
      </c>
      <c r="AQ191" s="31">
        <v>1020.14</v>
      </c>
      <c r="AR191" s="31">
        <v>1019.25</v>
      </c>
      <c r="AS191" s="31">
        <v>1017.86</v>
      </c>
      <c r="AT191" s="31">
        <v>1016</v>
      </c>
      <c r="AU191" s="31">
        <v>1013.68</v>
      </c>
      <c r="AV191" s="31">
        <v>1010.93</v>
      </c>
      <c r="AW191" s="31">
        <v>1007.75</v>
      </c>
      <c r="AX191" s="31">
        <v>1004.18</v>
      </c>
      <c r="AY191" s="31">
        <v>1000.23</v>
      </c>
      <c r="AZ191" s="31">
        <v>995.91</v>
      </c>
      <c r="BA191" s="31">
        <v>991.25</v>
      </c>
      <c r="BB191" s="31">
        <v>986.26</v>
      </c>
      <c r="BC191" s="31">
        <v>980.94</v>
      </c>
      <c r="BD191" s="31">
        <v>975.33</v>
      </c>
      <c r="BE191" s="31">
        <v>969.43</v>
      </c>
      <c r="BF191" s="31">
        <v>963.26</v>
      </c>
      <c r="BG191" s="31">
        <v>956.83</v>
      </c>
      <c r="BH191" s="31">
        <v>950.16</v>
      </c>
      <c r="BI191" s="31">
        <v>943.25</v>
      </c>
      <c r="BJ191" s="31">
        <v>936.13</v>
      </c>
      <c r="BK191" s="31">
        <v>928.8</v>
      </c>
      <c r="BL191" s="31">
        <v>921.3</v>
      </c>
      <c r="BM191" s="31">
        <v>913.61</v>
      </c>
      <c r="BN191" s="31">
        <v>905.77</v>
      </c>
      <c r="BO191" s="31">
        <v>897.77</v>
      </c>
      <c r="BP191" s="31">
        <v>889.63</v>
      </c>
      <c r="BQ191" s="31">
        <v>881.35</v>
      </c>
      <c r="BR191" s="31">
        <v>872.95</v>
      </c>
      <c r="BS191" s="31">
        <v>864.45</v>
      </c>
      <c r="BT191" s="31">
        <v>855.83</v>
      </c>
      <c r="BU191" s="31">
        <v>847.12</v>
      </c>
      <c r="BV191" s="31">
        <v>838.33</v>
      </c>
      <c r="BW191" s="31">
        <v>829.45</v>
      </c>
      <c r="BX191" s="31">
        <v>820.51</v>
      </c>
      <c r="BY191" s="31">
        <v>811.5</v>
      </c>
      <c r="BZ191" s="31">
        <v>802.44</v>
      </c>
      <c r="CA191" s="31">
        <v>793.33</v>
      </c>
      <c r="CB191" s="31">
        <v>784.17</v>
      </c>
      <c r="CC191" s="31">
        <v>774.99</v>
      </c>
      <c r="CD191" s="31">
        <v>765.77</v>
      </c>
      <c r="CE191" s="31">
        <v>756.54</v>
      </c>
      <c r="CF191" s="31">
        <v>747.28</v>
      </c>
      <c r="CG191" s="31">
        <v>738.02</v>
      </c>
      <c r="CH191" s="31">
        <v>728.76</v>
      </c>
      <c r="CI191" s="31">
        <v>719.49</v>
      </c>
      <c r="CJ191" s="31">
        <v>710.23</v>
      </c>
      <c r="CK191" s="31">
        <v>700.98</v>
      </c>
      <c r="CL191" s="31">
        <v>691.74</v>
      </c>
      <c r="CM191" s="31">
        <v>682.52</v>
      </c>
      <c r="CN191" s="31">
        <v>673.32</v>
      </c>
      <c r="CO191" s="31">
        <v>664.16</v>
      </c>
      <c r="CP191" s="31">
        <v>655.02</v>
      </c>
      <c r="CQ191" s="31">
        <v>645.91999999999996</v>
      </c>
      <c r="CR191" s="31">
        <v>636.86</v>
      </c>
      <c r="CS191" s="31">
        <v>627.84</v>
      </c>
      <c r="CT191" s="31">
        <v>618.87</v>
      </c>
      <c r="CU191" s="31">
        <v>609.94000000000005</v>
      </c>
      <c r="CV191" s="31">
        <v>601.07000000000005</v>
      </c>
      <c r="CW191" s="31">
        <v>592.26</v>
      </c>
      <c r="CX191" s="31">
        <v>583.5</v>
      </c>
    </row>
    <row r="192" spans="1:102" x14ac:dyDescent="0.25">
      <c r="A192" s="31" t="s">
        <v>1349</v>
      </c>
      <c r="B192" s="31">
        <v>1504.17</v>
      </c>
      <c r="C192" s="31">
        <v>1504.17</v>
      </c>
      <c r="D192" s="31">
        <v>1499.33</v>
      </c>
      <c r="E192" s="31">
        <v>1488.51</v>
      </c>
      <c r="F192" s="31">
        <v>1474.35</v>
      </c>
      <c r="G192" s="31">
        <v>1457.4</v>
      </c>
      <c r="H192" s="31">
        <v>1438.23</v>
      </c>
      <c r="I192" s="31">
        <v>1417.37</v>
      </c>
      <c r="J192" s="31">
        <v>1395.21</v>
      </c>
      <c r="K192" s="31">
        <v>1372.1</v>
      </c>
      <c r="L192" s="31">
        <v>1348.37</v>
      </c>
      <c r="M192" s="31">
        <v>1324.34</v>
      </c>
      <c r="N192" s="31">
        <v>1300.17</v>
      </c>
      <c r="O192" s="31">
        <v>1276</v>
      </c>
      <c r="P192" s="31">
        <v>1251.93</v>
      </c>
      <c r="Q192" s="31">
        <v>1228.03</v>
      </c>
      <c r="R192" s="31">
        <v>1204.3699999999999</v>
      </c>
      <c r="S192" s="31">
        <v>1180.99</v>
      </c>
      <c r="T192" s="31">
        <v>1157.92</v>
      </c>
      <c r="U192" s="31">
        <v>1135.18</v>
      </c>
      <c r="V192" s="31">
        <v>1112.78</v>
      </c>
      <c r="W192" s="31">
        <v>1090.74</v>
      </c>
      <c r="X192" s="31">
        <v>1069.04</v>
      </c>
      <c r="Y192" s="31">
        <v>1047.71</v>
      </c>
      <c r="Z192" s="31">
        <v>1026.73</v>
      </c>
      <c r="AA192" s="31">
        <v>1006.11</v>
      </c>
      <c r="AB192" s="31">
        <v>985.84</v>
      </c>
      <c r="AC192" s="31">
        <v>965.91</v>
      </c>
      <c r="AD192" s="31">
        <v>946.33</v>
      </c>
      <c r="AE192" s="31">
        <v>927.08</v>
      </c>
      <c r="AF192" s="31">
        <v>908.16</v>
      </c>
      <c r="AG192" s="31">
        <v>889.57</v>
      </c>
      <c r="AH192" s="31">
        <v>871.29</v>
      </c>
      <c r="AI192" s="31">
        <v>853.32</v>
      </c>
      <c r="AJ192" s="31">
        <v>835.65</v>
      </c>
      <c r="AK192" s="31">
        <v>818.28</v>
      </c>
      <c r="AL192" s="31">
        <v>801.21</v>
      </c>
      <c r="AM192" s="31">
        <v>784.42</v>
      </c>
      <c r="AN192" s="31">
        <v>767.93</v>
      </c>
      <c r="AO192" s="31">
        <v>751.71</v>
      </c>
      <c r="AP192" s="31">
        <v>735.78</v>
      </c>
      <c r="AQ192" s="31">
        <v>720.12</v>
      </c>
      <c r="AR192" s="31">
        <v>704.73</v>
      </c>
      <c r="AS192" s="31">
        <v>689.62</v>
      </c>
      <c r="AT192" s="31">
        <v>674.77</v>
      </c>
      <c r="AU192" s="31">
        <v>660.19</v>
      </c>
      <c r="AV192" s="31">
        <v>645.86</v>
      </c>
      <c r="AW192" s="31">
        <v>631.79999999999995</v>
      </c>
      <c r="AX192" s="31">
        <v>617.99</v>
      </c>
      <c r="AY192" s="31">
        <v>604.44000000000005</v>
      </c>
      <c r="AZ192" s="31">
        <v>591.13</v>
      </c>
      <c r="BA192" s="31">
        <v>578.05999999999995</v>
      </c>
      <c r="BB192" s="31">
        <v>565.24</v>
      </c>
      <c r="BC192" s="31">
        <v>552.65</v>
      </c>
      <c r="BD192" s="31">
        <v>540.29</v>
      </c>
      <c r="BE192" s="31">
        <v>528.16999999999996</v>
      </c>
      <c r="BF192" s="31">
        <v>516.27</v>
      </c>
      <c r="BG192" s="31">
        <v>504.6</v>
      </c>
      <c r="BH192" s="31">
        <v>493.15</v>
      </c>
      <c r="BI192" s="31">
        <v>481.92</v>
      </c>
      <c r="BJ192" s="31">
        <v>470.91</v>
      </c>
      <c r="BK192" s="31">
        <v>460.11</v>
      </c>
      <c r="BL192" s="31">
        <v>449.54</v>
      </c>
      <c r="BM192" s="31">
        <v>439.18</v>
      </c>
      <c r="BN192" s="31">
        <v>429.04</v>
      </c>
      <c r="BO192" s="31">
        <v>419.1</v>
      </c>
      <c r="BP192" s="31">
        <v>409.36</v>
      </c>
      <c r="BQ192" s="31">
        <v>399.83</v>
      </c>
      <c r="BR192" s="31">
        <v>390.49</v>
      </c>
      <c r="BS192" s="31">
        <v>381.35</v>
      </c>
      <c r="BT192" s="31">
        <v>372.4</v>
      </c>
      <c r="BU192" s="31">
        <v>363.64</v>
      </c>
      <c r="BV192" s="31">
        <v>355.06</v>
      </c>
      <c r="BW192" s="31">
        <v>346.67</v>
      </c>
      <c r="BX192" s="31">
        <v>338.45</v>
      </c>
      <c r="BY192" s="31">
        <v>330.41</v>
      </c>
      <c r="BZ192" s="31">
        <v>322.54000000000002</v>
      </c>
      <c r="CA192" s="31">
        <v>314.83999999999997</v>
      </c>
      <c r="CB192" s="31">
        <v>307.31</v>
      </c>
      <c r="CC192" s="31">
        <v>299.94</v>
      </c>
      <c r="CD192" s="31">
        <v>292.73</v>
      </c>
      <c r="CE192" s="31">
        <v>285.68</v>
      </c>
      <c r="CF192" s="31">
        <v>278.79000000000002</v>
      </c>
      <c r="CG192" s="31">
        <v>272.05</v>
      </c>
      <c r="CH192" s="31">
        <v>265.45</v>
      </c>
      <c r="CI192" s="31">
        <v>259</v>
      </c>
      <c r="CJ192" s="31">
        <v>252.7</v>
      </c>
      <c r="CK192" s="31">
        <v>246.54</v>
      </c>
      <c r="CL192" s="31">
        <v>240.51</v>
      </c>
      <c r="CM192" s="31">
        <v>234.62</v>
      </c>
      <c r="CN192" s="31">
        <v>228.86</v>
      </c>
      <c r="CO192" s="31">
        <v>223.23</v>
      </c>
      <c r="CP192" s="31">
        <v>217.73</v>
      </c>
      <c r="CQ192" s="31">
        <v>212.35</v>
      </c>
      <c r="CR192" s="31">
        <v>207.1</v>
      </c>
      <c r="CS192" s="31">
        <v>201.97</v>
      </c>
      <c r="CT192" s="31">
        <v>196.95</v>
      </c>
      <c r="CU192" s="31">
        <v>192.06</v>
      </c>
      <c r="CV192" s="31">
        <v>187.28</v>
      </c>
      <c r="CW192" s="31">
        <v>182.6</v>
      </c>
      <c r="CX192" s="31">
        <v>178.04</v>
      </c>
    </row>
    <row r="193" spans="1:102" x14ac:dyDescent="0.25">
      <c r="A193" s="31" t="s">
        <v>802</v>
      </c>
      <c r="B193" s="31">
        <v>14829.23</v>
      </c>
      <c r="C193" s="31">
        <v>14829.23</v>
      </c>
      <c r="D193" s="31">
        <v>15092.58</v>
      </c>
      <c r="E193" s="31">
        <v>15313.26</v>
      </c>
      <c r="F193" s="31">
        <v>15506.84</v>
      </c>
      <c r="G193" s="31">
        <v>15676.84</v>
      </c>
      <c r="H193" s="31">
        <v>15826.85</v>
      </c>
      <c r="I193" s="31">
        <v>15960.03</v>
      </c>
      <c r="J193" s="31">
        <v>16079.04</v>
      </c>
      <c r="K193" s="31">
        <v>16186.21</v>
      </c>
      <c r="L193" s="31">
        <v>16283.85</v>
      </c>
      <c r="M193" s="31">
        <v>16374.29</v>
      </c>
      <c r="N193" s="31">
        <v>16458.89</v>
      </c>
      <c r="O193" s="31">
        <v>16538.84</v>
      </c>
      <c r="P193" s="31">
        <v>16615.099999999999</v>
      </c>
      <c r="Q193" s="31">
        <v>16688.490000000002</v>
      </c>
      <c r="R193" s="31">
        <v>16759.71</v>
      </c>
      <c r="S193" s="31">
        <v>16829.310000000001</v>
      </c>
      <c r="T193" s="31">
        <v>16897.77</v>
      </c>
      <c r="U193" s="31">
        <v>16965.47</v>
      </c>
      <c r="V193" s="31">
        <v>17032.68</v>
      </c>
      <c r="W193" s="31">
        <v>17099.650000000001</v>
      </c>
      <c r="X193" s="31">
        <v>17166.54</v>
      </c>
      <c r="Y193" s="31">
        <v>17233.53</v>
      </c>
      <c r="Z193" s="31">
        <v>17300.77</v>
      </c>
      <c r="AA193" s="31">
        <v>17368.310000000001</v>
      </c>
      <c r="AB193" s="31">
        <v>17436.22</v>
      </c>
      <c r="AC193" s="31">
        <v>17504.54</v>
      </c>
      <c r="AD193" s="31">
        <v>17573.27</v>
      </c>
      <c r="AE193" s="31">
        <v>17642.45</v>
      </c>
      <c r="AF193" s="31">
        <v>17712.05</v>
      </c>
      <c r="AG193" s="31">
        <v>17782.07</v>
      </c>
      <c r="AH193" s="31">
        <v>17852.47</v>
      </c>
      <c r="AI193" s="31">
        <v>17923.22</v>
      </c>
      <c r="AJ193" s="31">
        <v>17994.28</v>
      </c>
      <c r="AK193" s="31">
        <v>18065.650000000001</v>
      </c>
      <c r="AL193" s="31">
        <v>18137.310000000001</v>
      </c>
      <c r="AM193" s="31">
        <v>18209.23</v>
      </c>
      <c r="AN193" s="31">
        <v>18281.349999999999</v>
      </c>
      <c r="AO193" s="31">
        <v>18353.71</v>
      </c>
      <c r="AP193" s="31">
        <v>18426.23</v>
      </c>
      <c r="AQ193" s="31">
        <v>18498.939999999999</v>
      </c>
      <c r="AR193" s="31">
        <v>18571.77</v>
      </c>
      <c r="AS193" s="31">
        <v>18644.740000000002</v>
      </c>
      <c r="AT193" s="31">
        <v>18717.82</v>
      </c>
      <c r="AU193" s="31">
        <v>18791</v>
      </c>
      <c r="AV193" s="31">
        <v>18864.259999999998</v>
      </c>
      <c r="AW193" s="31">
        <v>18937.59</v>
      </c>
      <c r="AX193" s="31">
        <v>19010.96</v>
      </c>
      <c r="AY193" s="31">
        <v>19084.38</v>
      </c>
      <c r="AZ193" s="31">
        <v>19157.78</v>
      </c>
      <c r="BA193" s="31">
        <v>19231.150000000001</v>
      </c>
      <c r="BB193" s="31">
        <v>19304.47</v>
      </c>
      <c r="BC193" s="31">
        <v>19377.689999999999</v>
      </c>
      <c r="BD193" s="31">
        <v>19450.849999999999</v>
      </c>
      <c r="BE193" s="31">
        <v>19523.89</v>
      </c>
      <c r="BF193" s="31">
        <v>19596.830000000002</v>
      </c>
      <c r="BG193" s="31">
        <v>19669.64</v>
      </c>
      <c r="BH193" s="31">
        <v>19742.34</v>
      </c>
      <c r="BI193" s="31">
        <v>19814.900000000001</v>
      </c>
      <c r="BJ193" s="31">
        <v>19887.310000000001</v>
      </c>
      <c r="BK193" s="31">
        <v>19959.73</v>
      </c>
      <c r="BL193" s="31">
        <v>20032.14</v>
      </c>
      <c r="BM193" s="31">
        <v>20104.54</v>
      </c>
      <c r="BN193" s="31">
        <v>20176.95</v>
      </c>
      <c r="BO193" s="31">
        <v>20249.349999999999</v>
      </c>
      <c r="BP193" s="31">
        <v>20321.72</v>
      </c>
      <c r="BQ193" s="31">
        <v>20394.05</v>
      </c>
      <c r="BR193" s="31">
        <v>20466.36</v>
      </c>
      <c r="BS193" s="31">
        <v>20538.62</v>
      </c>
      <c r="BT193" s="31">
        <v>20610.87</v>
      </c>
      <c r="BU193" s="31">
        <v>20683.07</v>
      </c>
      <c r="BV193" s="31">
        <v>20755.2</v>
      </c>
      <c r="BW193" s="31">
        <v>20827.3</v>
      </c>
      <c r="BX193" s="31">
        <v>20899.34</v>
      </c>
      <c r="BY193" s="31">
        <v>20971.349999999999</v>
      </c>
      <c r="BZ193" s="31">
        <v>21043.32</v>
      </c>
      <c r="CA193" s="31">
        <v>21115.23</v>
      </c>
      <c r="CB193" s="31">
        <v>21187.13</v>
      </c>
      <c r="CC193" s="31">
        <v>21258.95</v>
      </c>
      <c r="CD193" s="31">
        <v>21330.74</v>
      </c>
      <c r="CE193" s="31">
        <v>21402.48</v>
      </c>
      <c r="CF193" s="31">
        <v>21474.19</v>
      </c>
      <c r="CG193" s="31">
        <v>21545.87</v>
      </c>
      <c r="CH193" s="31">
        <v>21617.5</v>
      </c>
      <c r="CI193" s="31">
        <v>21689.08</v>
      </c>
      <c r="CJ193" s="31">
        <v>21760.6</v>
      </c>
      <c r="CK193" s="31">
        <v>21832.06</v>
      </c>
      <c r="CL193" s="31">
        <v>21903.47</v>
      </c>
      <c r="CM193" s="31">
        <v>21974.82</v>
      </c>
      <c r="CN193" s="31">
        <v>22046.15</v>
      </c>
      <c r="CO193" s="31">
        <v>22117.46</v>
      </c>
      <c r="CP193" s="31">
        <v>22188.69</v>
      </c>
      <c r="CQ193" s="31">
        <v>22259.94</v>
      </c>
      <c r="CR193" s="31">
        <v>22331.13</v>
      </c>
      <c r="CS193" s="31">
        <v>22402.32</v>
      </c>
      <c r="CT193" s="31">
        <v>22473.53</v>
      </c>
      <c r="CU193" s="31">
        <v>22544.78</v>
      </c>
      <c r="CV193" s="31">
        <v>22616.05</v>
      </c>
      <c r="CW193" s="31">
        <v>22687.38</v>
      </c>
      <c r="CX193" s="31">
        <v>22758.77</v>
      </c>
    </row>
    <row r="194" spans="1:102" x14ac:dyDescent="0.25">
      <c r="A194" s="31" t="s">
        <v>803</v>
      </c>
      <c r="B194" s="31">
        <v>24512.89</v>
      </c>
      <c r="C194" s="31">
        <v>24512.89</v>
      </c>
      <c r="D194" s="31">
        <v>24638.99</v>
      </c>
      <c r="E194" s="31">
        <v>24691.73</v>
      </c>
      <c r="F194" s="31">
        <v>24701.68</v>
      </c>
      <c r="G194" s="31">
        <v>24679.279999999999</v>
      </c>
      <c r="H194" s="31">
        <v>24634.09</v>
      </c>
      <c r="I194" s="31">
        <v>24573.9</v>
      </c>
      <c r="J194" s="31">
        <v>24504.86</v>
      </c>
      <c r="K194" s="31">
        <v>24431.7</v>
      </c>
      <c r="L194" s="31">
        <v>24358.47</v>
      </c>
      <c r="M194" s="31">
        <v>24288.83</v>
      </c>
      <c r="N194" s="31">
        <v>24224.54</v>
      </c>
      <c r="O194" s="31">
        <v>24166.799999999999</v>
      </c>
      <c r="P194" s="31">
        <v>24116.45</v>
      </c>
      <c r="Q194" s="31">
        <v>24073.87</v>
      </c>
      <c r="R194" s="31">
        <v>24039.23</v>
      </c>
      <c r="S194" s="31">
        <v>24012.59</v>
      </c>
      <c r="T194" s="31">
        <v>23993.74</v>
      </c>
      <c r="U194" s="31">
        <v>23982.46</v>
      </c>
      <c r="V194" s="31">
        <v>23978.39</v>
      </c>
      <c r="W194" s="31">
        <v>23981.17</v>
      </c>
      <c r="X194" s="31">
        <v>23990.36</v>
      </c>
      <c r="Y194" s="31">
        <v>24005.55</v>
      </c>
      <c r="Z194" s="31">
        <v>24026.46</v>
      </c>
      <c r="AA194" s="31">
        <v>24052.61</v>
      </c>
      <c r="AB194" s="31">
        <v>24083.62</v>
      </c>
      <c r="AC194" s="31">
        <v>24119.1</v>
      </c>
      <c r="AD194" s="31">
        <v>24158.68</v>
      </c>
      <c r="AE194" s="31">
        <v>24202.06</v>
      </c>
      <c r="AF194" s="31">
        <v>24248.87</v>
      </c>
      <c r="AG194" s="31">
        <v>24298.84</v>
      </c>
      <c r="AH194" s="31">
        <v>24351.58</v>
      </c>
      <c r="AI194" s="31">
        <v>24406.86</v>
      </c>
      <c r="AJ194" s="31">
        <v>24464.46</v>
      </c>
      <c r="AK194" s="31">
        <v>24524.1</v>
      </c>
      <c r="AL194" s="31">
        <v>24585.599999999999</v>
      </c>
      <c r="AM194" s="31">
        <v>24648.78</v>
      </c>
      <c r="AN194" s="31">
        <v>24713.46</v>
      </c>
      <c r="AO194" s="31">
        <v>24779.46</v>
      </c>
      <c r="AP194" s="31">
        <v>24846.66</v>
      </c>
      <c r="AQ194" s="31">
        <v>24914.95</v>
      </c>
      <c r="AR194" s="31">
        <v>24984.15</v>
      </c>
      <c r="AS194" s="31">
        <v>25054.240000000002</v>
      </c>
      <c r="AT194" s="31">
        <v>25125.05</v>
      </c>
      <c r="AU194" s="31">
        <v>25196.54</v>
      </c>
      <c r="AV194" s="31">
        <v>25268.62</v>
      </c>
      <c r="AW194" s="31">
        <v>25341.23</v>
      </c>
      <c r="AX194" s="31">
        <v>25414.28</v>
      </c>
      <c r="AY194" s="31">
        <v>25487.73</v>
      </c>
      <c r="AZ194" s="31">
        <v>25561.48</v>
      </c>
      <c r="BA194" s="31">
        <v>25635.47</v>
      </c>
      <c r="BB194" s="31">
        <v>25709.63</v>
      </c>
      <c r="BC194" s="31">
        <v>25783.96</v>
      </c>
      <c r="BD194" s="31">
        <v>25858.34</v>
      </c>
      <c r="BE194" s="31">
        <v>25932.799999999999</v>
      </c>
      <c r="BF194" s="31">
        <v>26007.3</v>
      </c>
      <c r="BG194" s="31">
        <v>26081.81</v>
      </c>
      <c r="BH194" s="31">
        <v>26156.31</v>
      </c>
      <c r="BI194" s="31">
        <v>26230.77</v>
      </c>
      <c r="BJ194" s="31">
        <v>26305.22</v>
      </c>
      <c r="BK194" s="31">
        <v>26379.8</v>
      </c>
      <c r="BL194" s="31">
        <v>26454.52</v>
      </c>
      <c r="BM194" s="31">
        <v>26529.35</v>
      </c>
      <c r="BN194" s="31">
        <v>26604.28</v>
      </c>
      <c r="BO194" s="31">
        <v>26679.360000000001</v>
      </c>
      <c r="BP194" s="31">
        <v>26754.51</v>
      </c>
      <c r="BQ194" s="31">
        <v>26829.75</v>
      </c>
      <c r="BR194" s="31">
        <v>26905.1</v>
      </c>
      <c r="BS194" s="31">
        <v>26980.49</v>
      </c>
      <c r="BT194" s="31">
        <v>27055.96</v>
      </c>
      <c r="BU194" s="31">
        <v>27131.53</v>
      </c>
      <c r="BV194" s="31">
        <v>27207.18</v>
      </c>
      <c r="BW194" s="31">
        <v>27282.86</v>
      </c>
      <c r="BX194" s="31">
        <v>27358.62</v>
      </c>
      <c r="BY194" s="31">
        <v>27434.46</v>
      </c>
      <c r="BZ194" s="31">
        <v>27510.39</v>
      </c>
      <c r="CA194" s="31">
        <v>27586.400000000001</v>
      </c>
      <c r="CB194" s="31">
        <v>27662.5</v>
      </c>
      <c r="CC194" s="31">
        <v>27738.69</v>
      </c>
      <c r="CD194" s="31">
        <v>27814.98</v>
      </c>
      <c r="CE194" s="31">
        <v>27891.35</v>
      </c>
      <c r="CF194" s="31">
        <v>27967.83</v>
      </c>
      <c r="CG194" s="31">
        <v>28044.42</v>
      </c>
      <c r="CH194" s="31">
        <v>28121.11</v>
      </c>
      <c r="CI194" s="31">
        <v>28197.89</v>
      </c>
      <c r="CJ194" s="31">
        <v>28274.75</v>
      </c>
      <c r="CK194" s="31">
        <v>28351.7</v>
      </c>
      <c r="CL194" s="31">
        <v>28428.720000000001</v>
      </c>
      <c r="CM194" s="31">
        <v>28505.87</v>
      </c>
      <c r="CN194" s="31">
        <v>28583.13</v>
      </c>
      <c r="CO194" s="31">
        <v>28660.51</v>
      </c>
      <c r="CP194" s="31">
        <v>28738.05</v>
      </c>
      <c r="CQ194" s="31">
        <v>28815.71</v>
      </c>
      <c r="CR194" s="31">
        <v>28893.5</v>
      </c>
      <c r="CS194" s="31">
        <v>28971.439999999999</v>
      </c>
      <c r="CT194" s="31">
        <v>29049.57</v>
      </c>
      <c r="CU194" s="31">
        <v>29127.91</v>
      </c>
      <c r="CV194" s="31">
        <v>29206.53</v>
      </c>
      <c r="CW194" s="31">
        <v>29285.360000000001</v>
      </c>
      <c r="CX194" s="31">
        <v>29364.43</v>
      </c>
    </row>
    <row r="195" spans="1:102" x14ac:dyDescent="0.25">
      <c r="A195" s="31" t="s">
        <v>804</v>
      </c>
      <c r="B195" s="31">
        <v>9188.2999999999993</v>
      </c>
      <c r="C195" s="31">
        <v>9188.2999999999993</v>
      </c>
      <c r="D195" s="31">
        <v>9679.14</v>
      </c>
      <c r="E195" s="31">
        <v>10098.23</v>
      </c>
      <c r="F195" s="31">
        <v>10461.18</v>
      </c>
      <c r="G195" s="31">
        <v>10775.75</v>
      </c>
      <c r="H195" s="31">
        <v>11049.01</v>
      </c>
      <c r="I195" s="31">
        <v>11287.13</v>
      </c>
      <c r="J195" s="31">
        <v>11495.54</v>
      </c>
      <c r="K195" s="31">
        <v>11678.9</v>
      </c>
      <c r="L195" s="31">
        <v>11841.42</v>
      </c>
      <c r="M195" s="31">
        <v>11987.07</v>
      </c>
      <c r="N195" s="31">
        <v>12118.76</v>
      </c>
      <c r="O195" s="31">
        <v>12238.93</v>
      </c>
      <c r="P195" s="31">
        <v>12349.7</v>
      </c>
      <c r="Q195" s="31">
        <v>12452.76</v>
      </c>
      <c r="R195" s="31">
        <v>12549.58</v>
      </c>
      <c r="S195" s="31">
        <v>12641.39</v>
      </c>
      <c r="T195" s="31">
        <v>12729.19</v>
      </c>
      <c r="U195" s="31">
        <v>12813.79</v>
      </c>
      <c r="V195" s="31">
        <v>12895.89</v>
      </c>
      <c r="W195" s="31">
        <v>12975.99</v>
      </c>
      <c r="X195" s="31">
        <v>13054.54</v>
      </c>
      <c r="Y195" s="31">
        <v>13131.94</v>
      </c>
      <c r="Z195" s="31">
        <v>13208.52</v>
      </c>
      <c r="AA195" s="31">
        <v>13284.5</v>
      </c>
      <c r="AB195" s="31">
        <v>13360.06</v>
      </c>
      <c r="AC195" s="31">
        <v>13435.38</v>
      </c>
      <c r="AD195" s="31">
        <v>13510.52</v>
      </c>
      <c r="AE195" s="31">
        <v>13585.61</v>
      </c>
      <c r="AF195" s="31">
        <v>13660.71</v>
      </c>
      <c r="AG195" s="31">
        <v>13735.87</v>
      </c>
      <c r="AH195" s="31">
        <v>13811.09</v>
      </c>
      <c r="AI195" s="31">
        <v>13886.39</v>
      </c>
      <c r="AJ195" s="31">
        <v>13961.8</v>
      </c>
      <c r="AK195" s="31">
        <v>14037.32</v>
      </c>
      <c r="AL195" s="31">
        <v>14112.94</v>
      </c>
      <c r="AM195" s="31">
        <v>14188.69</v>
      </c>
      <c r="AN195" s="31">
        <v>14264.55</v>
      </c>
      <c r="AO195" s="31">
        <v>14340.52</v>
      </c>
      <c r="AP195" s="31">
        <v>14416.57</v>
      </c>
      <c r="AQ195" s="31">
        <v>14492.72</v>
      </c>
      <c r="AR195" s="31">
        <v>14568.95</v>
      </c>
      <c r="AS195" s="31">
        <v>14645.24</v>
      </c>
      <c r="AT195" s="31">
        <v>14721.63</v>
      </c>
      <c r="AU195" s="31">
        <v>14798.08</v>
      </c>
      <c r="AV195" s="31">
        <v>14874.56</v>
      </c>
      <c r="AW195" s="31">
        <v>14951.1</v>
      </c>
      <c r="AX195" s="31">
        <v>15027.67</v>
      </c>
      <c r="AY195" s="31">
        <v>15104.26</v>
      </c>
      <c r="AZ195" s="31">
        <v>15180.85</v>
      </c>
      <c r="BA195" s="31">
        <v>15257.42</v>
      </c>
      <c r="BB195" s="31">
        <v>15333.92</v>
      </c>
      <c r="BC195" s="31">
        <v>15410.38</v>
      </c>
      <c r="BD195" s="31">
        <v>15486.78</v>
      </c>
      <c r="BE195" s="31">
        <v>15563.1</v>
      </c>
      <c r="BF195" s="31">
        <v>15639.33</v>
      </c>
      <c r="BG195" s="31">
        <v>15715.46</v>
      </c>
      <c r="BH195" s="31">
        <v>15791.5</v>
      </c>
      <c r="BI195" s="31">
        <v>15867.44</v>
      </c>
      <c r="BJ195" s="31">
        <v>15943.26</v>
      </c>
      <c r="BK195" s="31">
        <v>16019.07</v>
      </c>
      <c r="BL195" s="31">
        <v>16094.88</v>
      </c>
      <c r="BM195" s="31">
        <v>16170.7</v>
      </c>
      <c r="BN195" s="31">
        <v>16246.52</v>
      </c>
      <c r="BO195" s="31">
        <v>16322.3</v>
      </c>
      <c r="BP195" s="31">
        <v>16398.07</v>
      </c>
      <c r="BQ195" s="31">
        <v>16473.82</v>
      </c>
      <c r="BR195" s="31">
        <v>16549.53</v>
      </c>
      <c r="BS195" s="31">
        <v>16625.21</v>
      </c>
      <c r="BT195" s="31">
        <v>16700.84</v>
      </c>
      <c r="BU195" s="31">
        <v>16776.43</v>
      </c>
      <c r="BV195" s="31">
        <v>16851.96</v>
      </c>
      <c r="BW195" s="31">
        <v>16927.48</v>
      </c>
      <c r="BX195" s="31">
        <v>17002.900000000001</v>
      </c>
      <c r="BY195" s="31">
        <v>17078.28</v>
      </c>
      <c r="BZ195" s="31">
        <v>17153.61</v>
      </c>
      <c r="CA195" s="31">
        <v>17228.89</v>
      </c>
      <c r="CB195" s="31">
        <v>17304.12</v>
      </c>
      <c r="CC195" s="31">
        <v>17379.29</v>
      </c>
      <c r="CD195" s="31">
        <v>17454.400000000001</v>
      </c>
      <c r="CE195" s="31">
        <v>17529.439999999999</v>
      </c>
      <c r="CF195" s="31">
        <v>17604.439999999999</v>
      </c>
      <c r="CG195" s="31">
        <v>17679.39</v>
      </c>
      <c r="CH195" s="31">
        <v>17754.240000000002</v>
      </c>
      <c r="CI195" s="31">
        <v>17829.04</v>
      </c>
      <c r="CJ195" s="31">
        <v>17903.77</v>
      </c>
      <c r="CK195" s="31">
        <v>17978.400000000001</v>
      </c>
      <c r="CL195" s="31">
        <v>18052.97</v>
      </c>
      <c r="CM195" s="31">
        <v>18127.46</v>
      </c>
      <c r="CN195" s="31">
        <v>18201.900000000001</v>
      </c>
      <c r="CO195" s="31">
        <v>18276.259999999998</v>
      </c>
      <c r="CP195" s="31">
        <v>18350.55</v>
      </c>
      <c r="CQ195" s="31">
        <v>18424.8</v>
      </c>
      <c r="CR195" s="31">
        <v>18498.96</v>
      </c>
      <c r="CS195" s="31">
        <v>18573.099999999999</v>
      </c>
      <c r="CT195" s="31">
        <v>18647.2</v>
      </c>
      <c r="CU195" s="31">
        <v>18721.29</v>
      </c>
      <c r="CV195" s="31">
        <v>18795.38</v>
      </c>
      <c r="CW195" s="31">
        <v>18869.46</v>
      </c>
      <c r="CX195" s="31">
        <v>18943.55</v>
      </c>
    </row>
    <row r="196" spans="1:102" x14ac:dyDescent="0.25">
      <c r="A196" s="31" t="s">
        <v>805</v>
      </c>
      <c r="B196" s="31">
        <v>30970</v>
      </c>
      <c r="C196" s="31">
        <v>30970</v>
      </c>
      <c r="D196" s="31">
        <v>31829.040000000001</v>
      </c>
      <c r="E196" s="31">
        <v>32515.31</v>
      </c>
      <c r="F196" s="31">
        <v>33073.730000000003</v>
      </c>
      <c r="G196" s="31">
        <v>33523.660000000003</v>
      </c>
      <c r="H196" s="31">
        <v>33883.1</v>
      </c>
      <c r="I196" s="31">
        <v>34167.769999999997</v>
      </c>
      <c r="J196" s="31">
        <v>34391.050000000003</v>
      </c>
      <c r="K196" s="31">
        <v>34564.269999999997</v>
      </c>
      <c r="L196" s="31">
        <v>34697.75</v>
      </c>
      <c r="M196" s="31">
        <v>34801</v>
      </c>
      <c r="N196" s="31">
        <v>34880.550000000003</v>
      </c>
      <c r="O196" s="31">
        <v>34941.910000000003</v>
      </c>
      <c r="P196" s="31">
        <v>34989.599999999999</v>
      </c>
      <c r="Q196" s="31">
        <v>35027.360000000001</v>
      </c>
      <c r="R196" s="31">
        <v>35058.26</v>
      </c>
      <c r="S196" s="31">
        <v>35084.79</v>
      </c>
      <c r="T196" s="31">
        <v>35108.949999999997</v>
      </c>
      <c r="U196" s="31">
        <v>35132.29</v>
      </c>
      <c r="V196" s="31">
        <v>35156.199999999997</v>
      </c>
      <c r="W196" s="31">
        <v>35181.519999999997</v>
      </c>
      <c r="X196" s="31">
        <v>35209.019999999997</v>
      </c>
      <c r="Y196" s="31">
        <v>35239.4</v>
      </c>
      <c r="Z196" s="31">
        <v>35273.08</v>
      </c>
      <c r="AA196" s="31">
        <v>35310.42</v>
      </c>
      <c r="AB196" s="31">
        <v>35351.56</v>
      </c>
      <c r="AC196" s="31">
        <v>35396.65</v>
      </c>
      <c r="AD196" s="31">
        <v>35445.68</v>
      </c>
      <c r="AE196" s="31">
        <v>35498.699999999997</v>
      </c>
      <c r="AF196" s="31">
        <v>35555.699999999997</v>
      </c>
      <c r="AG196" s="31">
        <v>35616.54</v>
      </c>
      <c r="AH196" s="31">
        <v>35681.050000000003</v>
      </c>
      <c r="AI196" s="31">
        <v>35749.07</v>
      </c>
      <c r="AJ196" s="31">
        <v>35820.57</v>
      </c>
      <c r="AK196" s="31">
        <v>35895.279999999999</v>
      </c>
      <c r="AL196" s="31">
        <v>35973.18</v>
      </c>
      <c r="AM196" s="31">
        <v>36054.019999999997</v>
      </c>
      <c r="AN196" s="31">
        <v>36137.67</v>
      </c>
      <c r="AO196" s="31">
        <v>36223.980000000003</v>
      </c>
      <c r="AP196" s="31">
        <v>36312.879999999997</v>
      </c>
      <c r="AQ196" s="31">
        <v>36404.15</v>
      </c>
      <c r="AR196" s="31">
        <v>36497.67</v>
      </c>
      <c r="AS196" s="31">
        <v>36593.339999999997</v>
      </c>
      <c r="AT196" s="31">
        <v>36690.959999999999</v>
      </c>
      <c r="AU196" s="31">
        <v>36790.51</v>
      </c>
      <c r="AV196" s="31">
        <v>36891.870000000003</v>
      </c>
      <c r="AW196" s="31">
        <v>36994.86</v>
      </c>
      <c r="AX196" s="31">
        <v>37099.43</v>
      </c>
      <c r="AY196" s="31">
        <v>37205.480000000003</v>
      </c>
      <c r="AZ196" s="31">
        <v>37312.800000000003</v>
      </c>
      <c r="BA196" s="31">
        <v>37421.339999999997</v>
      </c>
      <c r="BB196" s="31">
        <v>37530.959999999999</v>
      </c>
      <c r="BC196" s="31">
        <v>37641.54</v>
      </c>
      <c r="BD196" s="31">
        <v>37753.08</v>
      </c>
      <c r="BE196" s="31">
        <v>37865.440000000002</v>
      </c>
      <c r="BF196" s="31">
        <v>37978.54</v>
      </c>
      <c r="BG196" s="31">
        <v>38092.39</v>
      </c>
      <c r="BH196" s="31">
        <v>38206.86</v>
      </c>
      <c r="BI196" s="31">
        <v>38321.910000000003</v>
      </c>
      <c r="BJ196" s="31">
        <v>38437.49</v>
      </c>
      <c r="BK196" s="31">
        <v>38553.85</v>
      </c>
      <c r="BL196" s="31">
        <v>38670.94</v>
      </c>
      <c r="BM196" s="31">
        <v>38788.769999999997</v>
      </c>
      <c r="BN196" s="31">
        <v>38907.25</v>
      </c>
      <c r="BO196" s="31">
        <v>39026.339999999997</v>
      </c>
      <c r="BP196" s="31">
        <v>39146.03</v>
      </c>
      <c r="BQ196" s="31">
        <v>39266.22</v>
      </c>
      <c r="BR196" s="31">
        <v>39386.949999999997</v>
      </c>
      <c r="BS196" s="31">
        <v>39508.160000000003</v>
      </c>
      <c r="BT196" s="31">
        <v>39629.800000000003</v>
      </c>
      <c r="BU196" s="31">
        <v>39751.839999999997</v>
      </c>
      <c r="BV196" s="31">
        <v>39874.33</v>
      </c>
      <c r="BW196" s="31">
        <v>39997.19</v>
      </c>
      <c r="BX196" s="31">
        <v>40120.42</v>
      </c>
      <c r="BY196" s="31">
        <v>40243.94</v>
      </c>
      <c r="BZ196" s="31">
        <v>40367.86</v>
      </c>
      <c r="CA196" s="31">
        <v>40492.080000000002</v>
      </c>
      <c r="CB196" s="31">
        <v>40616.660000000003</v>
      </c>
      <c r="CC196" s="31">
        <v>40741.46</v>
      </c>
      <c r="CD196" s="31">
        <v>40866.61</v>
      </c>
      <c r="CE196" s="31">
        <v>40991.980000000003</v>
      </c>
      <c r="CF196" s="31">
        <v>41117.699999999997</v>
      </c>
      <c r="CG196" s="31">
        <v>41243.629999999997</v>
      </c>
      <c r="CH196" s="31">
        <v>41369.79</v>
      </c>
      <c r="CI196" s="31">
        <v>41496.22</v>
      </c>
      <c r="CJ196" s="31">
        <v>41622.800000000003</v>
      </c>
      <c r="CK196" s="31">
        <v>41749.61</v>
      </c>
      <c r="CL196" s="31">
        <v>41876.639999999999</v>
      </c>
      <c r="CM196" s="31">
        <v>42003.8</v>
      </c>
      <c r="CN196" s="31">
        <v>42131.199999999997</v>
      </c>
      <c r="CO196" s="31">
        <v>42258.84</v>
      </c>
      <c r="CP196" s="31">
        <v>42386.6</v>
      </c>
      <c r="CQ196" s="31">
        <v>42514.63</v>
      </c>
      <c r="CR196" s="31">
        <v>42642.87</v>
      </c>
      <c r="CS196" s="31">
        <v>42771.32</v>
      </c>
      <c r="CT196" s="31">
        <v>42900.07</v>
      </c>
      <c r="CU196" s="31">
        <v>43029.09</v>
      </c>
      <c r="CV196" s="31">
        <v>43158.46</v>
      </c>
      <c r="CW196" s="31">
        <v>43288.11</v>
      </c>
      <c r="CX196" s="31">
        <v>43418.11</v>
      </c>
    </row>
    <row r="197" spans="1:102" x14ac:dyDescent="0.25">
      <c r="A197" s="31" t="s">
        <v>806</v>
      </c>
      <c r="B197" s="31">
        <v>17560.419999999998</v>
      </c>
      <c r="C197" s="31">
        <v>17560.419999999998</v>
      </c>
      <c r="D197" s="31">
        <v>17581.669999999998</v>
      </c>
      <c r="E197" s="31">
        <v>17587.91</v>
      </c>
      <c r="F197" s="31">
        <v>17595.96</v>
      </c>
      <c r="G197" s="31">
        <v>17608.189999999999</v>
      </c>
      <c r="H197" s="31">
        <v>17626.84</v>
      </c>
      <c r="I197" s="31">
        <v>17653.310000000001</v>
      </c>
      <c r="J197" s="31">
        <v>17688.41</v>
      </c>
      <c r="K197" s="31">
        <v>17732.53</v>
      </c>
      <c r="L197" s="31">
        <v>17785.98</v>
      </c>
      <c r="M197" s="31">
        <v>17849.18</v>
      </c>
      <c r="N197" s="31">
        <v>17921.63</v>
      </c>
      <c r="O197" s="31">
        <v>18002.669999999998</v>
      </c>
      <c r="P197" s="31">
        <v>18091.61</v>
      </c>
      <c r="Q197" s="31">
        <v>18187.73</v>
      </c>
      <c r="R197" s="31">
        <v>18290.25</v>
      </c>
      <c r="S197" s="31">
        <v>18398.5</v>
      </c>
      <c r="T197" s="31">
        <v>18511.78</v>
      </c>
      <c r="U197" s="31">
        <v>18629.41</v>
      </c>
      <c r="V197" s="31">
        <v>18750.78</v>
      </c>
      <c r="W197" s="31">
        <v>18875.29</v>
      </c>
      <c r="X197" s="31">
        <v>19002.39</v>
      </c>
      <c r="Y197" s="31">
        <v>19131.650000000001</v>
      </c>
      <c r="Z197" s="31">
        <v>19262.66</v>
      </c>
      <c r="AA197" s="31">
        <v>19395.02</v>
      </c>
      <c r="AB197" s="31">
        <v>19528.349999999999</v>
      </c>
      <c r="AC197" s="31">
        <v>19662.37</v>
      </c>
      <c r="AD197" s="31">
        <v>19796.8</v>
      </c>
      <c r="AE197" s="31">
        <v>19931.41</v>
      </c>
      <c r="AF197" s="31">
        <v>20065.939999999999</v>
      </c>
      <c r="AG197" s="31">
        <v>20200.240000000002</v>
      </c>
      <c r="AH197" s="31">
        <v>20334.099999999999</v>
      </c>
      <c r="AI197" s="31">
        <v>20467.39</v>
      </c>
      <c r="AJ197" s="31">
        <v>20599.98</v>
      </c>
      <c r="AK197" s="31">
        <v>20731.77</v>
      </c>
      <c r="AL197" s="31">
        <v>20862.689999999999</v>
      </c>
      <c r="AM197" s="31">
        <v>20992.69</v>
      </c>
      <c r="AN197" s="31">
        <v>21121.7</v>
      </c>
      <c r="AO197" s="31">
        <v>21249.67</v>
      </c>
      <c r="AP197" s="31">
        <v>21376.58</v>
      </c>
      <c r="AQ197" s="31">
        <v>21502.46</v>
      </c>
      <c r="AR197" s="31">
        <v>21627.21</v>
      </c>
      <c r="AS197" s="31">
        <v>21750.91</v>
      </c>
      <c r="AT197" s="31">
        <v>21873.54</v>
      </c>
      <c r="AU197" s="31">
        <v>21995.09</v>
      </c>
      <c r="AV197" s="31">
        <v>22115.59</v>
      </c>
      <c r="AW197" s="31">
        <v>22235.05</v>
      </c>
      <c r="AX197" s="31">
        <v>22353.48</v>
      </c>
      <c r="AY197" s="31">
        <v>22470.93</v>
      </c>
      <c r="AZ197" s="31">
        <v>22587.3</v>
      </c>
      <c r="BA197" s="31">
        <v>22702.71</v>
      </c>
      <c r="BB197" s="31">
        <v>22817.1</v>
      </c>
      <c r="BC197" s="31">
        <v>22930.48</v>
      </c>
      <c r="BD197" s="31">
        <v>23042.9</v>
      </c>
      <c r="BE197" s="31">
        <v>23154.37</v>
      </c>
      <c r="BF197" s="31">
        <v>23264.93</v>
      </c>
      <c r="BG197" s="31">
        <v>23374.54</v>
      </c>
      <c r="BH197" s="31">
        <v>23483.32</v>
      </c>
      <c r="BI197" s="31">
        <v>23591.23</v>
      </c>
      <c r="BJ197" s="31">
        <v>23698.3</v>
      </c>
      <c r="BK197" s="31">
        <v>23804.73</v>
      </c>
      <c r="BL197" s="31">
        <v>23910.58</v>
      </c>
      <c r="BM197" s="31">
        <v>24015.83</v>
      </c>
      <c r="BN197" s="31">
        <v>24120.52</v>
      </c>
      <c r="BO197" s="31">
        <v>24224.66</v>
      </c>
      <c r="BP197" s="31">
        <v>24328.28</v>
      </c>
      <c r="BQ197" s="31">
        <v>24431.4</v>
      </c>
      <c r="BR197" s="31">
        <v>24534.04</v>
      </c>
      <c r="BS197" s="31">
        <v>24636.17</v>
      </c>
      <c r="BT197" s="31">
        <v>24737.88</v>
      </c>
      <c r="BU197" s="31">
        <v>24839.16</v>
      </c>
      <c r="BV197" s="31">
        <v>24939.99</v>
      </c>
      <c r="BW197" s="31">
        <v>25040.44</v>
      </c>
      <c r="BX197" s="31">
        <v>25140.46</v>
      </c>
      <c r="BY197" s="31">
        <v>25240.12</v>
      </c>
      <c r="BZ197" s="31">
        <v>25339.45</v>
      </c>
      <c r="CA197" s="31">
        <v>25438.43</v>
      </c>
      <c r="CB197" s="31">
        <v>25537.1</v>
      </c>
      <c r="CC197" s="31">
        <v>25635.47</v>
      </c>
      <c r="CD197" s="31">
        <v>25733.52</v>
      </c>
      <c r="CE197" s="31">
        <v>25831.27</v>
      </c>
      <c r="CF197" s="31">
        <v>25928.799999999999</v>
      </c>
      <c r="CG197" s="31">
        <v>26026.05</v>
      </c>
      <c r="CH197" s="31">
        <v>26123.040000000001</v>
      </c>
      <c r="CI197" s="31">
        <v>26219.8</v>
      </c>
      <c r="CJ197" s="31">
        <v>26316.3</v>
      </c>
      <c r="CK197" s="31">
        <v>26412.54</v>
      </c>
      <c r="CL197" s="31">
        <v>26508.57</v>
      </c>
      <c r="CM197" s="31">
        <v>26604.37</v>
      </c>
      <c r="CN197" s="31">
        <v>26699.99</v>
      </c>
      <c r="CO197" s="31">
        <v>26795.43</v>
      </c>
      <c r="CP197" s="31">
        <v>26890.69</v>
      </c>
      <c r="CQ197" s="31">
        <v>26985.8</v>
      </c>
      <c r="CR197" s="31">
        <v>27080.720000000001</v>
      </c>
      <c r="CS197" s="31">
        <v>27175.52</v>
      </c>
      <c r="CT197" s="31">
        <v>27270.240000000002</v>
      </c>
      <c r="CU197" s="31">
        <v>27364.89</v>
      </c>
      <c r="CV197" s="31">
        <v>27459.5</v>
      </c>
      <c r="CW197" s="31">
        <v>27554.05</v>
      </c>
      <c r="CX197" s="31">
        <v>27648.6</v>
      </c>
    </row>
    <row r="198" spans="1:102" x14ac:dyDescent="0.25">
      <c r="A198" s="31" t="s">
        <v>807</v>
      </c>
      <c r="B198" s="31">
        <v>1255.67</v>
      </c>
      <c r="C198" s="31">
        <v>1255.67</v>
      </c>
      <c r="D198" s="31">
        <v>1318.83</v>
      </c>
      <c r="E198" s="31">
        <v>1376.89</v>
      </c>
      <c r="F198" s="31">
        <v>1431.49</v>
      </c>
      <c r="G198" s="31">
        <v>1483</v>
      </c>
      <c r="H198" s="31">
        <v>1532.33</v>
      </c>
      <c r="I198" s="31">
        <v>1580.03</v>
      </c>
      <c r="J198" s="31">
        <v>1626.3</v>
      </c>
      <c r="K198" s="31">
        <v>1671.45</v>
      </c>
      <c r="L198" s="31">
        <v>1715.78</v>
      </c>
      <c r="M198" s="31">
        <v>1759.39</v>
      </c>
      <c r="N198" s="31">
        <v>1802.42</v>
      </c>
      <c r="O198" s="31">
        <v>1844.96</v>
      </c>
      <c r="P198" s="31">
        <v>1887.19</v>
      </c>
      <c r="Q198" s="31">
        <v>1929.18</v>
      </c>
      <c r="R198" s="31">
        <v>1971.01</v>
      </c>
      <c r="S198" s="31">
        <v>2012.74</v>
      </c>
      <c r="T198" s="31">
        <v>2054.41</v>
      </c>
      <c r="U198" s="31">
        <v>2096.0700000000002</v>
      </c>
      <c r="V198" s="31">
        <v>2137.77</v>
      </c>
      <c r="W198" s="31">
        <v>2179.56</v>
      </c>
      <c r="X198" s="31">
        <v>2221.4499999999998</v>
      </c>
      <c r="Y198" s="31">
        <v>2263.4499999999998</v>
      </c>
      <c r="Z198" s="31">
        <v>2305.54</v>
      </c>
      <c r="AA198" s="31">
        <v>2347.7199999999998</v>
      </c>
      <c r="AB198" s="31">
        <v>2389.9899999999998</v>
      </c>
      <c r="AC198" s="31">
        <v>2432.36</v>
      </c>
      <c r="AD198" s="31">
        <v>2474.8200000000002</v>
      </c>
      <c r="AE198" s="31">
        <v>2517.37</v>
      </c>
      <c r="AF198" s="31">
        <v>2560.02</v>
      </c>
      <c r="AG198" s="31">
        <v>2602.77</v>
      </c>
      <c r="AH198" s="31">
        <v>2645.62</v>
      </c>
      <c r="AI198" s="31">
        <v>2688.57</v>
      </c>
      <c r="AJ198" s="31">
        <v>2731.62</v>
      </c>
      <c r="AK198" s="31">
        <v>2774.76</v>
      </c>
      <c r="AL198" s="31">
        <v>2817.98</v>
      </c>
      <c r="AM198" s="31">
        <v>2861.27</v>
      </c>
      <c r="AN198" s="31">
        <v>2904.62</v>
      </c>
      <c r="AO198" s="31">
        <v>2948.02</v>
      </c>
      <c r="AP198" s="31">
        <v>2991.46</v>
      </c>
      <c r="AQ198" s="31">
        <v>3034.94</v>
      </c>
      <c r="AR198" s="31">
        <v>3078.44</v>
      </c>
      <c r="AS198" s="31">
        <v>3121.94</v>
      </c>
      <c r="AT198" s="31">
        <v>3165.46</v>
      </c>
      <c r="AU198" s="31">
        <v>3208.97</v>
      </c>
      <c r="AV198" s="31">
        <v>3252.46</v>
      </c>
      <c r="AW198" s="31">
        <v>3295.94</v>
      </c>
      <c r="AX198" s="31">
        <v>3339.4</v>
      </c>
      <c r="AY198" s="31">
        <v>3382.82</v>
      </c>
      <c r="AZ198" s="31">
        <v>3426.22</v>
      </c>
      <c r="BA198" s="31">
        <v>3469.57</v>
      </c>
      <c r="BB198" s="31">
        <v>3512.89</v>
      </c>
      <c r="BC198" s="31">
        <v>3556.16</v>
      </c>
      <c r="BD198" s="31">
        <v>3599.38</v>
      </c>
      <c r="BE198" s="31">
        <v>3642.55</v>
      </c>
      <c r="BF198" s="31">
        <v>3685.65</v>
      </c>
      <c r="BG198" s="31">
        <v>3728.69</v>
      </c>
      <c r="BH198" s="31">
        <v>3771.64</v>
      </c>
      <c r="BI198" s="31">
        <v>3814.52</v>
      </c>
      <c r="BJ198" s="31">
        <v>3857.3</v>
      </c>
      <c r="BK198" s="31">
        <v>3900.03</v>
      </c>
      <c r="BL198" s="31">
        <v>3942.68</v>
      </c>
      <c r="BM198" s="31">
        <v>3985.27</v>
      </c>
      <c r="BN198" s="31">
        <v>4027.78</v>
      </c>
      <c r="BO198" s="31">
        <v>4070.21</v>
      </c>
      <c r="BP198" s="31">
        <v>4112.57</v>
      </c>
      <c r="BQ198" s="31">
        <v>4154.84</v>
      </c>
      <c r="BR198" s="31">
        <v>4197.03</v>
      </c>
      <c r="BS198" s="31">
        <v>4239.12</v>
      </c>
      <c r="BT198" s="31">
        <v>4281.12</v>
      </c>
      <c r="BU198" s="31">
        <v>4323.04</v>
      </c>
      <c r="BV198" s="31">
        <v>4364.84</v>
      </c>
      <c r="BW198" s="31">
        <v>4406.55</v>
      </c>
      <c r="BX198" s="31">
        <v>4448.16</v>
      </c>
      <c r="BY198" s="31">
        <v>4489.67</v>
      </c>
      <c r="BZ198" s="31">
        <v>4531.08</v>
      </c>
      <c r="CA198" s="31">
        <v>4572.3999999999996</v>
      </c>
      <c r="CB198" s="31">
        <v>4613.6099999999997</v>
      </c>
      <c r="CC198" s="31">
        <v>4654.72</v>
      </c>
      <c r="CD198" s="31">
        <v>4695.72</v>
      </c>
      <c r="CE198" s="31">
        <v>4736.6099999999997</v>
      </c>
      <c r="CF198" s="31">
        <v>4777.4399999999996</v>
      </c>
      <c r="CG198" s="31">
        <v>4818.22</v>
      </c>
      <c r="CH198" s="31">
        <v>4858.95</v>
      </c>
      <c r="CI198" s="31">
        <v>4899.6400000000003</v>
      </c>
      <c r="CJ198" s="31">
        <v>4940.3</v>
      </c>
      <c r="CK198" s="31">
        <v>4980.93</v>
      </c>
      <c r="CL198" s="31">
        <v>5021.54</v>
      </c>
      <c r="CM198" s="31">
        <v>5062.12</v>
      </c>
      <c r="CN198" s="31">
        <v>5102.67</v>
      </c>
      <c r="CO198" s="31">
        <v>5143.21</v>
      </c>
      <c r="CP198" s="31">
        <v>5183.71</v>
      </c>
      <c r="CQ198" s="31">
        <v>5224.1899999999996</v>
      </c>
      <c r="CR198" s="31">
        <v>5264.65</v>
      </c>
      <c r="CS198" s="31">
        <v>5305.08</v>
      </c>
      <c r="CT198" s="31">
        <v>5345.49</v>
      </c>
      <c r="CU198" s="31">
        <v>5385.86</v>
      </c>
      <c r="CV198" s="31">
        <v>5426.21</v>
      </c>
      <c r="CW198" s="31">
        <v>5466.52</v>
      </c>
      <c r="CX198" s="31">
        <v>5506.81</v>
      </c>
    </row>
    <row r="199" spans="1:102" x14ac:dyDescent="0.25">
      <c r="A199" s="31" t="s">
        <v>808</v>
      </c>
      <c r="B199" s="31">
        <v>30994.49</v>
      </c>
      <c r="C199" s="31">
        <v>30994.49</v>
      </c>
      <c r="D199" s="31">
        <v>31618.15</v>
      </c>
      <c r="E199" s="31">
        <v>32097.46</v>
      </c>
      <c r="F199" s="31">
        <v>32480.69</v>
      </c>
      <c r="G199" s="31">
        <v>32787</v>
      </c>
      <c r="H199" s="31">
        <v>33031.550000000003</v>
      </c>
      <c r="I199" s="31">
        <v>33226.730000000003</v>
      </c>
      <c r="J199" s="31">
        <v>33382.61</v>
      </c>
      <c r="K199" s="31">
        <v>33507.519999999997</v>
      </c>
      <c r="L199" s="31">
        <v>33608.22</v>
      </c>
      <c r="M199" s="31">
        <v>33692.120000000003</v>
      </c>
      <c r="N199" s="31">
        <v>33763.620000000003</v>
      </c>
      <c r="O199" s="31">
        <v>33826.18</v>
      </c>
      <c r="P199" s="31">
        <v>33882.639999999999</v>
      </c>
      <c r="Q199" s="31">
        <v>33935.1</v>
      </c>
      <c r="R199" s="31">
        <v>33985.31</v>
      </c>
      <c r="S199" s="31">
        <v>34034.61</v>
      </c>
      <c r="T199" s="31">
        <v>34083.99</v>
      </c>
      <c r="U199" s="31">
        <v>34134.230000000003</v>
      </c>
      <c r="V199" s="31">
        <v>34185.760000000002</v>
      </c>
      <c r="W199" s="31">
        <v>34238.75</v>
      </c>
      <c r="X199" s="31">
        <v>34293.339999999997</v>
      </c>
      <c r="Y199" s="31">
        <v>34349.79</v>
      </c>
      <c r="Z199" s="31">
        <v>34408.199999999997</v>
      </c>
      <c r="AA199" s="31">
        <v>34468.629999999997</v>
      </c>
      <c r="AB199" s="31">
        <v>34530.980000000003</v>
      </c>
      <c r="AC199" s="31">
        <v>34595.199999999997</v>
      </c>
      <c r="AD199" s="31">
        <v>34661.199999999997</v>
      </c>
      <c r="AE199" s="31">
        <v>34728.89</v>
      </c>
      <c r="AF199" s="31">
        <v>34798.120000000003</v>
      </c>
      <c r="AG199" s="31">
        <v>34868.81</v>
      </c>
      <c r="AH199" s="31">
        <v>34940.839999999997</v>
      </c>
      <c r="AI199" s="31">
        <v>35014.11</v>
      </c>
      <c r="AJ199" s="31">
        <v>35088.54</v>
      </c>
      <c r="AK199" s="31">
        <v>35163.919999999998</v>
      </c>
      <c r="AL199" s="31">
        <v>35240.28</v>
      </c>
      <c r="AM199" s="31">
        <v>35317.370000000003</v>
      </c>
      <c r="AN199" s="31">
        <v>35395.18</v>
      </c>
      <c r="AO199" s="31">
        <v>35473.57</v>
      </c>
      <c r="AP199" s="31">
        <v>35552.47</v>
      </c>
      <c r="AQ199" s="31">
        <v>35631.78</v>
      </c>
      <c r="AR199" s="31">
        <v>35711.440000000002</v>
      </c>
      <c r="AS199" s="31">
        <v>35791.440000000002</v>
      </c>
      <c r="AT199" s="31">
        <v>35871.69</v>
      </c>
      <c r="AU199" s="31">
        <v>35952.120000000003</v>
      </c>
      <c r="AV199" s="31">
        <v>36032.699999999997</v>
      </c>
      <c r="AW199" s="31">
        <v>36113.449999999997</v>
      </c>
      <c r="AX199" s="31">
        <v>36194.230000000003</v>
      </c>
      <c r="AY199" s="31">
        <v>36275.03</v>
      </c>
      <c r="AZ199" s="31">
        <v>36355.919999999998</v>
      </c>
      <c r="BA199" s="31">
        <v>36436.81</v>
      </c>
      <c r="BB199" s="31">
        <v>36517.72</v>
      </c>
      <c r="BC199" s="31">
        <v>36598.61</v>
      </c>
      <c r="BD199" s="31">
        <v>36679.480000000003</v>
      </c>
      <c r="BE199" s="31">
        <v>36760.25</v>
      </c>
      <c r="BF199" s="31">
        <v>36840.94</v>
      </c>
      <c r="BG199" s="31">
        <v>36921.57</v>
      </c>
      <c r="BH199" s="31">
        <v>37002.050000000003</v>
      </c>
      <c r="BI199" s="31">
        <v>37082.43</v>
      </c>
      <c r="BJ199" s="31">
        <v>37162.660000000003</v>
      </c>
      <c r="BK199" s="31">
        <v>37243.160000000003</v>
      </c>
      <c r="BL199" s="31">
        <v>37324</v>
      </c>
      <c r="BM199" s="31">
        <v>37405.17</v>
      </c>
      <c r="BN199" s="31">
        <v>37486.660000000003</v>
      </c>
      <c r="BO199" s="31">
        <v>37568.42</v>
      </c>
      <c r="BP199" s="31">
        <v>37650.46</v>
      </c>
      <c r="BQ199" s="31">
        <v>37732.76</v>
      </c>
      <c r="BR199" s="31">
        <v>37815.300000000003</v>
      </c>
      <c r="BS199" s="31">
        <v>37898.11</v>
      </c>
      <c r="BT199" s="31">
        <v>37981.160000000003</v>
      </c>
      <c r="BU199" s="31">
        <v>38064.400000000001</v>
      </c>
      <c r="BV199" s="31">
        <v>38147.870000000003</v>
      </c>
      <c r="BW199" s="31">
        <v>38231.599999999999</v>
      </c>
      <c r="BX199" s="31">
        <v>38315.589999999997</v>
      </c>
      <c r="BY199" s="31">
        <v>38399.730000000003</v>
      </c>
      <c r="BZ199" s="31">
        <v>38484.07</v>
      </c>
      <c r="CA199" s="31">
        <v>38568.71</v>
      </c>
      <c r="CB199" s="31">
        <v>38653.5</v>
      </c>
      <c r="CC199" s="31">
        <v>38738.559999999998</v>
      </c>
      <c r="CD199" s="31">
        <v>38823.82</v>
      </c>
      <c r="CE199" s="31">
        <v>38909.35</v>
      </c>
      <c r="CF199" s="31">
        <v>38994.980000000003</v>
      </c>
      <c r="CG199" s="31">
        <v>39080.92</v>
      </c>
      <c r="CH199" s="31">
        <v>39166.97</v>
      </c>
      <c r="CI199" s="31">
        <v>39253.160000000003</v>
      </c>
      <c r="CJ199" s="31">
        <v>39339.480000000003</v>
      </c>
      <c r="CK199" s="31">
        <v>39425.97</v>
      </c>
      <c r="CL199" s="31">
        <v>39512.550000000003</v>
      </c>
      <c r="CM199" s="31">
        <v>39599.300000000003</v>
      </c>
      <c r="CN199" s="31">
        <v>39686.22</v>
      </c>
      <c r="CO199" s="31">
        <v>39773.33</v>
      </c>
      <c r="CP199" s="31">
        <v>39860.639999999999</v>
      </c>
      <c r="CQ199" s="31">
        <v>39948.14</v>
      </c>
      <c r="CR199" s="31">
        <v>40035.870000000003</v>
      </c>
      <c r="CS199" s="31">
        <v>40123.730000000003</v>
      </c>
      <c r="CT199" s="31">
        <v>40211.78</v>
      </c>
      <c r="CU199" s="31">
        <v>40300.080000000002</v>
      </c>
      <c r="CV199" s="31">
        <v>40388.5</v>
      </c>
      <c r="CW199" s="31">
        <v>40477.15</v>
      </c>
      <c r="CX199" s="31">
        <v>40566</v>
      </c>
    </row>
    <row r="200" spans="1:102" x14ac:dyDescent="0.25">
      <c r="A200" s="31" t="s">
        <v>809</v>
      </c>
      <c r="B200" s="31">
        <v>16280.27</v>
      </c>
      <c r="C200" s="31">
        <v>16280.27</v>
      </c>
      <c r="D200" s="31">
        <v>16473.73</v>
      </c>
      <c r="E200" s="31">
        <v>16628.849999999999</v>
      </c>
      <c r="F200" s="31">
        <v>16757.509999999998</v>
      </c>
      <c r="G200" s="31">
        <v>16861.849999999999</v>
      </c>
      <c r="H200" s="31">
        <v>16946.04</v>
      </c>
      <c r="I200" s="31">
        <v>17014.310000000001</v>
      </c>
      <c r="J200" s="31">
        <v>17070.52</v>
      </c>
      <c r="K200" s="31">
        <v>17117.82</v>
      </c>
      <c r="L200" s="31">
        <v>17159.73</v>
      </c>
      <c r="M200" s="31">
        <v>17198.650000000001</v>
      </c>
      <c r="N200" s="31">
        <v>17236.14</v>
      </c>
      <c r="O200" s="31">
        <v>17273.41</v>
      </c>
      <c r="P200" s="31">
        <v>17311.400000000001</v>
      </c>
      <c r="Q200" s="31">
        <v>17350.84</v>
      </c>
      <c r="R200" s="31">
        <v>17392.21</v>
      </c>
      <c r="S200" s="31">
        <v>17435.939999999999</v>
      </c>
      <c r="T200" s="31">
        <v>17482.3</v>
      </c>
      <c r="U200" s="31">
        <v>17531.419999999998</v>
      </c>
      <c r="V200" s="31">
        <v>17583.45</v>
      </c>
      <c r="W200" s="31">
        <v>17638.52</v>
      </c>
      <c r="X200" s="31">
        <v>17696.63</v>
      </c>
      <c r="Y200" s="31">
        <v>17757.82</v>
      </c>
      <c r="Z200" s="31">
        <v>17822.009999999998</v>
      </c>
      <c r="AA200" s="31">
        <v>17889.09</v>
      </c>
      <c r="AB200" s="31">
        <v>17958.93</v>
      </c>
      <c r="AC200" s="31">
        <v>18031.439999999999</v>
      </c>
      <c r="AD200" s="31">
        <v>18106.46</v>
      </c>
      <c r="AE200" s="31">
        <v>18183.86</v>
      </c>
      <c r="AF200" s="31">
        <v>18263.48</v>
      </c>
      <c r="AG200" s="31">
        <v>18345.189999999999</v>
      </c>
      <c r="AH200" s="31">
        <v>18428.669999999998</v>
      </c>
      <c r="AI200" s="31">
        <v>18513.8</v>
      </c>
      <c r="AJ200" s="31">
        <v>18600.400000000001</v>
      </c>
      <c r="AK200" s="31">
        <v>18688.38</v>
      </c>
      <c r="AL200" s="31">
        <v>18777.63</v>
      </c>
      <c r="AM200" s="31">
        <v>18868.04</v>
      </c>
      <c r="AN200" s="31">
        <v>18959.55</v>
      </c>
      <c r="AO200" s="31">
        <v>19052.09</v>
      </c>
      <c r="AP200" s="31">
        <v>19145.54</v>
      </c>
      <c r="AQ200" s="31">
        <v>19239.849999999999</v>
      </c>
      <c r="AR200" s="31">
        <v>19334.97</v>
      </c>
      <c r="AS200" s="31">
        <v>19430.810000000001</v>
      </c>
      <c r="AT200" s="31">
        <v>19527.37</v>
      </c>
      <c r="AU200" s="31">
        <v>19624.52</v>
      </c>
      <c r="AV200" s="31">
        <v>19722.25</v>
      </c>
      <c r="AW200" s="31">
        <v>19820.509999999998</v>
      </c>
      <c r="AX200" s="31">
        <v>19919.29</v>
      </c>
      <c r="AY200" s="31">
        <v>20018.509999999998</v>
      </c>
      <c r="AZ200" s="31">
        <v>20118</v>
      </c>
      <c r="BA200" s="31">
        <v>20217.64</v>
      </c>
      <c r="BB200" s="31">
        <v>20317.419999999998</v>
      </c>
      <c r="BC200" s="31">
        <v>20417.240000000002</v>
      </c>
      <c r="BD200" s="31">
        <v>20517.13</v>
      </c>
      <c r="BE200" s="31">
        <v>20617</v>
      </c>
      <c r="BF200" s="31">
        <v>20716.87</v>
      </c>
      <c r="BG200" s="31">
        <v>20816.689999999999</v>
      </c>
      <c r="BH200" s="31">
        <v>20916.48</v>
      </c>
      <c r="BI200" s="31">
        <v>21016.2</v>
      </c>
      <c r="BJ200" s="31">
        <v>21115.85</v>
      </c>
      <c r="BK200" s="31">
        <v>21215.39</v>
      </c>
      <c r="BL200" s="31">
        <v>21314.83</v>
      </c>
      <c r="BM200" s="31">
        <v>21414.14</v>
      </c>
      <c r="BN200" s="31">
        <v>21513.32</v>
      </c>
      <c r="BO200" s="31">
        <v>21612.36</v>
      </c>
      <c r="BP200" s="31">
        <v>21711.26</v>
      </c>
      <c r="BQ200" s="31">
        <v>21810.02</v>
      </c>
      <c r="BR200" s="31">
        <v>21908.63</v>
      </c>
      <c r="BS200" s="31">
        <v>22007.09</v>
      </c>
      <c r="BT200" s="31">
        <v>22105.41</v>
      </c>
      <c r="BU200" s="31">
        <v>22203.58</v>
      </c>
      <c r="BV200" s="31">
        <v>22301.59</v>
      </c>
      <c r="BW200" s="31">
        <v>22399.46</v>
      </c>
      <c r="BX200" s="31">
        <v>22497.17</v>
      </c>
      <c r="BY200" s="31">
        <v>22594.720000000001</v>
      </c>
      <c r="BZ200" s="31">
        <v>22692.16</v>
      </c>
      <c r="CA200" s="31">
        <v>22789.439999999999</v>
      </c>
      <c r="CB200" s="31">
        <v>22886.61</v>
      </c>
      <c r="CC200" s="31">
        <v>22983.64</v>
      </c>
      <c r="CD200" s="31">
        <v>23080.560000000001</v>
      </c>
      <c r="CE200" s="31">
        <v>23177.33</v>
      </c>
      <c r="CF200" s="31">
        <v>23274</v>
      </c>
      <c r="CG200" s="31">
        <v>23370.55</v>
      </c>
      <c r="CH200" s="31">
        <v>23466.95</v>
      </c>
      <c r="CI200" s="31">
        <v>23563.200000000001</v>
      </c>
      <c r="CJ200" s="31">
        <v>23659.32</v>
      </c>
      <c r="CK200" s="31">
        <v>23755.27</v>
      </c>
      <c r="CL200" s="31">
        <v>23851.08</v>
      </c>
      <c r="CM200" s="31">
        <v>23946.75</v>
      </c>
      <c r="CN200" s="31">
        <v>24042.28</v>
      </c>
      <c r="CO200" s="31">
        <v>24137.66</v>
      </c>
      <c r="CP200" s="31">
        <v>24232.94</v>
      </c>
      <c r="CQ200" s="31">
        <v>24328.11</v>
      </c>
      <c r="CR200" s="31">
        <v>24423.119999999999</v>
      </c>
      <c r="CS200" s="31">
        <v>24518.05</v>
      </c>
      <c r="CT200" s="31">
        <v>24613</v>
      </c>
      <c r="CU200" s="31">
        <v>24708.05</v>
      </c>
      <c r="CV200" s="31">
        <v>24803.22</v>
      </c>
      <c r="CW200" s="31">
        <v>24898.5</v>
      </c>
      <c r="CX200" s="31">
        <v>24993.94</v>
      </c>
    </row>
    <row r="201" spans="1:102" x14ac:dyDescent="0.25">
      <c r="A201" s="31" t="s">
        <v>682</v>
      </c>
      <c r="B201" s="31">
        <v>0</v>
      </c>
      <c r="C201" s="31">
        <v>0</v>
      </c>
      <c r="D201" s="31">
        <v>0</v>
      </c>
      <c r="E201" s="31">
        <v>0</v>
      </c>
      <c r="F201" s="31">
        <v>0</v>
      </c>
      <c r="G201" s="31">
        <v>0</v>
      </c>
      <c r="H201" s="31">
        <v>0</v>
      </c>
      <c r="I201" s="31">
        <v>0</v>
      </c>
      <c r="J201" s="31">
        <v>0</v>
      </c>
      <c r="K201" s="31">
        <v>0</v>
      </c>
      <c r="L201" s="31">
        <v>0</v>
      </c>
      <c r="M201" s="31">
        <v>0</v>
      </c>
      <c r="N201" s="31">
        <v>0</v>
      </c>
      <c r="O201" s="31">
        <v>0</v>
      </c>
      <c r="P201" s="31">
        <v>0</v>
      </c>
      <c r="Q201" s="31">
        <v>0</v>
      </c>
      <c r="R201" s="31">
        <v>0</v>
      </c>
      <c r="S201" s="31">
        <v>0</v>
      </c>
      <c r="T201" s="31">
        <v>0</v>
      </c>
      <c r="U201" s="31">
        <v>0</v>
      </c>
      <c r="V201" s="31">
        <v>0</v>
      </c>
      <c r="W201" s="31">
        <v>0</v>
      </c>
      <c r="X201" s="31">
        <v>0</v>
      </c>
      <c r="Y201" s="31">
        <v>0</v>
      </c>
      <c r="Z201" s="31">
        <v>0</v>
      </c>
      <c r="AA201" s="31">
        <v>0</v>
      </c>
      <c r="AB201" s="31">
        <v>0</v>
      </c>
      <c r="AC201" s="31">
        <v>0</v>
      </c>
      <c r="AD201" s="31">
        <v>0</v>
      </c>
      <c r="AE201" s="31">
        <v>0</v>
      </c>
      <c r="AF201" s="31">
        <v>0</v>
      </c>
      <c r="AG201" s="31">
        <v>0</v>
      </c>
      <c r="AH201" s="31">
        <v>0</v>
      </c>
      <c r="AI201" s="31">
        <v>0</v>
      </c>
      <c r="AJ201" s="31">
        <v>0</v>
      </c>
      <c r="AK201" s="31">
        <v>0</v>
      </c>
      <c r="AL201" s="31">
        <v>0</v>
      </c>
      <c r="AM201" s="31">
        <v>0</v>
      </c>
      <c r="AN201" s="31">
        <v>0</v>
      </c>
      <c r="AO201" s="31">
        <v>0</v>
      </c>
      <c r="AP201" s="31">
        <v>0</v>
      </c>
      <c r="AQ201" s="31">
        <v>0</v>
      </c>
      <c r="AR201" s="31">
        <v>0</v>
      </c>
      <c r="AS201" s="31">
        <v>0</v>
      </c>
      <c r="AT201" s="31">
        <v>0</v>
      </c>
      <c r="AU201" s="31">
        <v>0</v>
      </c>
      <c r="AV201" s="31">
        <v>0</v>
      </c>
      <c r="AW201" s="31">
        <v>0</v>
      </c>
      <c r="AX201" s="31">
        <v>0</v>
      </c>
      <c r="AY201" s="31">
        <v>0</v>
      </c>
      <c r="AZ201" s="31">
        <v>0</v>
      </c>
      <c r="BA201" s="31">
        <v>0</v>
      </c>
      <c r="BB201" s="31">
        <v>0</v>
      </c>
      <c r="BC201" s="31">
        <v>0</v>
      </c>
      <c r="BD201" s="31">
        <v>0</v>
      </c>
      <c r="BE201" s="31">
        <v>0</v>
      </c>
      <c r="BF201" s="31">
        <v>0</v>
      </c>
      <c r="BG201" s="31">
        <v>0</v>
      </c>
      <c r="BH201" s="31">
        <v>0</v>
      </c>
      <c r="BI201" s="31">
        <v>0</v>
      </c>
      <c r="BJ201" s="31">
        <v>0</v>
      </c>
      <c r="BK201" s="31">
        <v>0</v>
      </c>
      <c r="BL201" s="31">
        <v>0</v>
      </c>
      <c r="BM201" s="31">
        <v>0</v>
      </c>
      <c r="BN201" s="31">
        <v>0</v>
      </c>
      <c r="BO201" s="31">
        <v>0</v>
      </c>
      <c r="BP201" s="31">
        <v>0</v>
      </c>
      <c r="BQ201" s="31">
        <v>0</v>
      </c>
      <c r="BR201" s="31">
        <v>0</v>
      </c>
      <c r="BS201" s="31">
        <v>0</v>
      </c>
      <c r="BT201" s="31">
        <v>0</v>
      </c>
      <c r="BU201" s="31">
        <v>0</v>
      </c>
      <c r="BV201" s="31">
        <v>0</v>
      </c>
      <c r="BW201" s="31">
        <v>0</v>
      </c>
      <c r="BX201" s="31">
        <v>0</v>
      </c>
      <c r="BY201" s="31">
        <v>0</v>
      </c>
      <c r="BZ201" s="31">
        <v>0</v>
      </c>
      <c r="CA201" s="31">
        <v>0</v>
      </c>
      <c r="CB201" s="31">
        <v>0</v>
      </c>
      <c r="CC201" s="31">
        <v>0</v>
      </c>
      <c r="CD201" s="31">
        <v>0</v>
      </c>
      <c r="CE201" s="31">
        <v>0</v>
      </c>
      <c r="CF201" s="31">
        <v>0</v>
      </c>
      <c r="CG201" s="31">
        <v>0</v>
      </c>
      <c r="CH201" s="31">
        <v>0</v>
      </c>
      <c r="CI201" s="31">
        <v>0</v>
      </c>
      <c r="CJ201" s="31">
        <v>0</v>
      </c>
      <c r="CK201" s="31">
        <v>0</v>
      </c>
      <c r="CL201" s="31">
        <v>0</v>
      </c>
      <c r="CM201" s="31">
        <v>0</v>
      </c>
      <c r="CN201" s="31">
        <v>0</v>
      </c>
      <c r="CO201" s="31">
        <v>0</v>
      </c>
      <c r="CP201" s="31">
        <v>0</v>
      </c>
      <c r="CQ201" s="31">
        <v>0</v>
      </c>
      <c r="CR201" s="31">
        <v>0</v>
      </c>
      <c r="CS201" s="31">
        <v>0</v>
      </c>
      <c r="CT201" s="31">
        <v>0</v>
      </c>
      <c r="CU201" s="31">
        <v>0</v>
      </c>
      <c r="CV201" s="31">
        <v>0</v>
      </c>
      <c r="CW201" s="31">
        <v>0</v>
      </c>
      <c r="CX201" s="31">
        <v>0</v>
      </c>
    </row>
    <row r="202" spans="1:102" x14ac:dyDescent="0.25">
      <c r="A202" s="31" t="s">
        <v>683</v>
      </c>
      <c r="B202" s="31">
        <v>6434.16</v>
      </c>
      <c r="C202" s="31">
        <v>6434.16</v>
      </c>
      <c r="D202" s="31">
        <v>6840.73</v>
      </c>
      <c r="E202" s="31">
        <v>7239.82</v>
      </c>
      <c r="F202" s="31">
        <v>7631.44</v>
      </c>
      <c r="G202" s="31">
        <v>8012.2</v>
      </c>
      <c r="H202" s="31">
        <v>8379.92</v>
      </c>
      <c r="I202" s="31">
        <v>8733.19</v>
      </c>
      <c r="J202" s="31">
        <v>9071.1299999999992</v>
      </c>
      <c r="K202" s="31">
        <v>9393.4</v>
      </c>
      <c r="L202" s="31">
        <v>9700.1299999999992</v>
      </c>
      <c r="M202" s="31">
        <v>9991.9599999999991</v>
      </c>
      <c r="N202" s="31">
        <v>10269.33</v>
      </c>
      <c r="O202" s="31">
        <v>10532.83</v>
      </c>
      <c r="P202" s="31">
        <v>10783.09</v>
      </c>
      <c r="Q202" s="31">
        <v>11020.83</v>
      </c>
      <c r="R202" s="31">
        <v>11246.79</v>
      </c>
      <c r="S202" s="31">
        <v>11461.74</v>
      </c>
      <c r="T202" s="31">
        <v>11666.38</v>
      </c>
      <c r="U202" s="31">
        <v>11861.46</v>
      </c>
      <c r="V202" s="31">
        <v>12047.66</v>
      </c>
      <c r="W202" s="31">
        <v>12225.62</v>
      </c>
      <c r="X202" s="31">
        <v>12395.96</v>
      </c>
      <c r="Y202" s="31">
        <v>12559.3</v>
      </c>
      <c r="Z202" s="31">
        <v>12716.21</v>
      </c>
      <c r="AA202" s="31">
        <v>12867.19</v>
      </c>
      <c r="AB202" s="31">
        <v>13012.73</v>
      </c>
      <c r="AC202" s="31">
        <v>13153.28</v>
      </c>
      <c r="AD202" s="31">
        <v>13289.23</v>
      </c>
      <c r="AE202" s="31">
        <v>13420.97</v>
      </c>
      <c r="AF202" s="31">
        <v>13548.87</v>
      </c>
      <c r="AG202" s="31">
        <v>13673.21</v>
      </c>
      <c r="AH202" s="31">
        <v>13794.28</v>
      </c>
      <c r="AI202" s="31">
        <v>13912.34</v>
      </c>
      <c r="AJ202" s="31">
        <v>14027.63</v>
      </c>
      <c r="AK202" s="31">
        <v>14140.39</v>
      </c>
      <c r="AL202" s="31">
        <v>14250.81</v>
      </c>
      <c r="AM202" s="31">
        <v>14359.08</v>
      </c>
      <c r="AN202" s="31">
        <v>14465.37</v>
      </c>
      <c r="AO202" s="31">
        <v>14569.87</v>
      </c>
      <c r="AP202" s="31">
        <v>14672.67</v>
      </c>
      <c r="AQ202" s="31">
        <v>14773.92</v>
      </c>
      <c r="AR202" s="31">
        <v>14873.77</v>
      </c>
      <c r="AS202" s="31">
        <v>14972.29</v>
      </c>
      <c r="AT202" s="31">
        <v>15069.6</v>
      </c>
      <c r="AU202" s="31">
        <v>15165.81</v>
      </c>
      <c r="AV202" s="31">
        <v>15260.96</v>
      </c>
      <c r="AW202" s="31">
        <v>15355.17</v>
      </c>
      <c r="AX202" s="31">
        <v>15448.47</v>
      </c>
      <c r="AY202" s="31">
        <v>15540.94</v>
      </c>
      <c r="AZ202" s="31">
        <v>15632.6</v>
      </c>
      <c r="BA202" s="31">
        <v>15723.5</v>
      </c>
      <c r="BB202" s="31">
        <v>15813.68</v>
      </c>
      <c r="BC202" s="31">
        <v>15903.16</v>
      </c>
      <c r="BD202" s="31">
        <v>15991.98</v>
      </c>
      <c r="BE202" s="31">
        <v>16080.18</v>
      </c>
      <c r="BF202" s="31">
        <v>16167.79</v>
      </c>
      <c r="BG202" s="31">
        <v>16254.82</v>
      </c>
      <c r="BH202" s="31">
        <v>16341.3</v>
      </c>
      <c r="BI202" s="31">
        <v>16427.27</v>
      </c>
      <c r="BJ202" s="31">
        <v>16512.73</v>
      </c>
      <c r="BK202" s="31">
        <v>16597.84</v>
      </c>
      <c r="BL202" s="31">
        <v>16682.59</v>
      </c>
      <c r="BM202" s="31">
        <v>16767.04</v>
      </c>
      <c r="BN202" s="31">
        <v>16851.16</v>
      </c>
      <c r="BO202" s="31">
        <v>16935</v>
      </c>
      <c r="BP202" s="31">
        <v>17018.560000000001</v>
      </c>
      <c r="BQ202" s="31">
        <v>17101.830000000002</v>
      </c>
      <c r="BR202" s="31">
        <v>17184.84</v>
      </c>
      <c r="BS202" s="31">
        <v>17267.599999999999</v>
      </c>
      <c r="BT202" s="31">
        <v>17350.099999999999</v>
      </c>
      <c r="BU202" s="31">
        <v>17432.34</v>
      </c>
      <c r="BV202" s="31">
        <v>17514.36</v>
      </c>
      <c r="BW202" s="31">
        <v>17596.16</v>
      </c>
      <c r="BX202" s="31">
        <v>17677.71</v>
      </c>
      <c r="BY202" s="31">
        <v>17759.080000000002</v>
      </c>
      <c r="BZ202" s="31">
        <v>17840.23</v>
      </c>
      <c r="CA202" s="31">
        <v>17921.18</v>
      </c>
      <c r="CB202" s="31">
        <v>18001.93</v>
      </c>
      <c r="CC202" s="31">
        <v>18082.5</v>
      </c>
      <c r="CD202" s="31">
        <v>18162.89</v>
      </c>
      <c r="CE202" s="31">
        <v>18243.099999999999</v>
      </c>
      <c r="CF202" s="31">
        <v>18323.14</v>
      </c>
      <c r="CG202" s="31">
        <v>18403.02</v>
      </c>
      <c r="CH202" s="31">
        <v>18482.73</v>
      </c>
      <c r="CI202" s="31">
        <v>18562.259999999998</v>
      </c>
      <c r="CJ202" s="31">
        <v>18641.61</v>
      </c>
      <c r="CK202" s="31">
        <v>18720.810000000001</v>
      </c>
      <c r="CL202" s="31">
        <v>18799.830000000002</v>
      </c>
      <c r="CM202" s="31">
        <v>18878.72</v>
      </c>
      <c r="CN202" s="31">
        <v>18957.43</v>
      </c>
      <c r="CO202" s="31">
        <v>19036.03</v>
      </c>
      <c r="CP202" s="31">
        <v>19114.47</v>
      </c>
      <c r="CQ202" s="31">
        <v>19192.78</v>
      </c>
      <c r="CR202" s="31">
        <v>19270.98</v>
      </c>
      <c r="CS202" s="31">
        <v>19349.04</v>
      </c>
      <c r="CT202" s="31">
        <v>19427.03</v>
      </c>
      <c r="CU202" s="31">
        <v>19504.95</v>
      </c>
      <c r="CV202" s="31">
        <v>19582.82</v>
      </c>
      <c r="CW202" s="31">
        <v>19660.62</v>
      </c>
      <c r="CX202" s="31">
        <v>19738.37</v>
      </c>
    </row>
    <row r="203" spans="1:102" x14ac:dyDescent="0.25">
      <c r="A203" s="31" t="s">
        <v>684</v>
      </c>
      <c r="B203" s="31">
        <v>6129.92</v>
      </c>
      <c r="C203" s="31">
        <v>6129.92</v>
      </c>
      <c r="D203" s="31">
        <v>6244.11</v>
      </c>
      <c r="E203" s="31">
        <v>6361.47</v>
      </c>
      <c r="F203" s="31">
        <v>6485.8</v>
      </c>
      <c r="G203" s="31">
        <v>6616.3</v>
      </c>
      <c r="H203" s="31">
        <v>6752.33</v>
      </c>
      <c r="I203" s="31">
        <v>6893.23</v>
      </c>
      <c r="J203" s="31">
        <v>7038.29</v>
      </c>
      <c r="K203" s="31">
        <v>7186.87</v>
      </c>
      <c r="L203" s="31">
        <v>7338.41</v>
      </c>
      <c r="M203" s="31">
        <v>7492.61</v>
      </c>
      <c r="N203" s="31">
        <v>7648.87</v>
      </c>
      <c r="O203" s="31">
        <v>7806.63</v>
      </c>
      <c r="P203" s="31">
        <v>7965.36</v>
      </c>
      <c r="Q203" s="31">
        <v>8124.59</v>
      </c>
      <c r="R203" s="31">
        <v>8283.89</v>
      </c>
      <c r="S203" s="31">
        <v>8442.84</v>
      </c>
      <c r="T203" s="31">
        <v>8601.1200000000008</v>
      </c>
      <c r="U203" s="31">
        <v>8758.3799999999992</v>
      </c>
      <c r="V203" s="31">
        <v>8914.35</v>
      </c>
      <c r="W203" s="31">
        <v>9068.75</v>
      </c>
      <c r="X203" s="31">
        <v>9221.35</v>
      </c>
      <c r="Y203" s="31">
        <v>9372</v>
      </c>
      <c r="Z203" s="31">
        <v>9520.52</v>
      </c>
      <c r="AA203" s="31">
        <v>9666.7900000000009</v>
      </c>
      <c r="AB203" s="31">
        <v>9810.7099999999991</v>
      </c>
      <c r="AC203" s="31">
        <v>9952.17</v>
      </c>
      <c r="AD203" s="31">
        <v>10091.11</v>
      </c>
      <c r="AE203" s="31">
        <v>10227.459999999999</v>
      </c>
      <c r="AF203" s="31">
        <v>10361.209999999999</v>
      </c>
      <c r="AG203" s="31">
        <v>10492.31</v>
      </c>
      <c r="AH203" s="31">
        <v>10620.77</v>
      </c>
      <c r="AI203" s="31">
        <v>10746.53</v>
      </c>
      <c r="AJ203" s="31">
        <v>10869.67</v>
      </c>
      <c r="AK203" s="31">
        <v>10990.18</v>
      </c>
      <c r="AL203" s="31">
        <v>11108.08</v>
      </c>
      <c r="AM203" s="31">
        <v>11223.43</v>
      </c>
      <c r="AN203" s="31">
        <v>11336.28</v>
      </c>
      <c r="AO203" s="31">
        <v>11446.66</v>
      </c>
      <c r="AP203" s="31">
        <v>11554.62</v>
      </c>
      <c r="AQ203" s="31">
        <v>11660.26</v>
      </c>
      <c r="AR203" s="31">
        <v>11763.61</v>
      </c>
      <c r="AS203" s="31">
        <v>11864.74</v>
      </c>
      <c r="AT203" s="31">
        <v>11963.73</v>
      </c>
      <c r="AU203" s="31">
        <v>12060.65</v>
      </c>
      <c r="AV203" s="31">
        <v>12155.56</v>
      </c>
      <c r="AW203" s="31">
        <v>12248.53</v>
      </c>
      <c r="AX203" s="31">
        <v>12339.62</v>
      </c>
      <c r="AY203" s="31">
        <v>12428.93</v>
      </c>
      <c r="AZ203" s="31">
        <v>12516.49</v>
      </c>
      <c r="BA203" s="31">
        <v>12602.33</v>
      </c>
      <c r="BB203" s="31">
        <v>12686.55</v>
      </c>
      <c r="BC203" s="31">
        <v>12769.2</v>
      </c>
      <c r="BD203" s="31">
        <v>12850.33</v>
      </c>
      <c r="BE203" s="31">
        <v>12930</v>
      </c>
      <c r="BF203" s="31">
        <v>13008.28</v>
      </c>
      <c r="BG203" s="31">
        <v>13085.21</v>
      </c>
      <c r="BH203" s="31">
        <v>13160.87</v>
      </c>
      <c r="BI203" s="31">
        <v>13235.31</v>
      </c>
      <c r="BJ203" s="31">
        <v>13308.57</v>
      </c>
      <c r="BK203" s="31">
        <v>13380.79</v>
      </c>
      <c r="BL203" s="31">
        <v>13452.05</v>
      </c>
      <c r="BM203" s="31">
        <v>13522.39</v>
      </c>
      <c r="BN203" s="31">
        <v>13591.86</v>
      </c>
      <c r="BO203" s="31">
        <v>13660.49</v>
      </c>
      <c r="BP203" s="31">
        <v>13728.34</v>
      </c>
      <c r="BQ203" s="31">
        <v>13795.42</v>
      </c>
      <c r="BR203" s="31">
        <v>13861.81</v>
      </c>
      <c r="BS203" s="31">
        <v>13927.51</v>
      </c>
      <c r="BT203" s="31">
        <v>13992.56</v>
      </c>
      <c r="BU203" s="31">
        <v>14057.02</v>
      </c>
      <c r="BV203" s="31">
        <v>14120.89</v>
      </c>
      <c r="BW203" s="31">
        <v>14184.24</v>
      </c>
      <c r="BX203" s="31">
        <v>14247.05</v>
      </c>
      <c r="BY203" s="31">
        <v>14309.39</v>
      </c>
      <c r="BZ203" s="31">
        <v>14371.27</v>
      </c>
      <c r="CA203" s="31">
        <v>14432.73</v>
      </c>
      <c r="CB203" s="31">
        <v>14493.79</v>
      </c>
      <c r="CC203" s="31">
        <v>14554.47</v>
      </c>
      <c r="CD203" s="31">
        <v>14614.79</v>
      </c>
      <c r="CE203" s="31">
        <v>14674.78</v>
      </c>
      <c r="CF203" s="31">
        <v>14734.46</v>
      </c>
      <c r="CG203" s="31">
        <v>14793.86</v>
      </c>
      <c r="CH203" s="31">
        <v>14852.98</v>
      </c>
      <c r="CI203" s="31">
        <v>14911.82</v>
      </c>
      <c r="CJ203" s="31">
        <v>14970.4</v>
      </c>
      <c r="CK203" s="31">
        <v>15028.75</v>
      </c>
      <c r="CL203" s="31">
        <v>15086.88</v>
      </c>
      <c r="CM203" s="31">
        <v>15144.81</v>
      </c>
      <c r="CN203" s="31">
        <v>15202.55</v>
      </c>
      <c r="CO203" s="31">
        <v>15260.12</v>
      </c>
      <c r="CP203" s="31">
        <v>15317.53</v>
      </c>
      <c r="CQ203" s="31">
        <v>15374.79</v>
      </c>
      <c r="CR203" s="31">
        <v>15431.93</v>
      </c>
      <c r="CS203" s="31">
        <v>15488.95</v>
      </c>
      <c r="CT203" s="31">
        <v>15545.86</v>
      </c>
      <c r="CU203" s="31">
        <v>15602.73</v>
      </c>
      <c r="CV203" s="31">
        <v>15659.54</v>
      </c>
      <c r="CW203" s="31">
        <v>15716.32</v>
      </c>
      <c r="CX203" s="31">
        <v>15773.06</v>
      </c>
    </row>
    <row r="204" spans="1:102" x14ac:dyDescent="0.25">
      <c r="A204" s="31" t="s">
        <v>685</v>
      </c>
      <c r="B204" s="31">
        <v>2239.34</v>
      </c>
      <c r="C204" s="31">
        <v>2239.34</v>
      </c>
      <c r="D204" s="31">
        <v>2298.88</v>
      </c>
      <c r="E204" s="31">
        <v>2355.23</v>
      </c>
      <c r="F204" s="31">
        <v>2410.2399999999998</v>
      </c>
      <c r="G204" s="31">
        <v>2464.17</v>
      </c>
      <c r="H204" s="31">
        <v>2517.33</v>
      </c>
      <c r="I204" s="31">
        <v>2570.02</v>
      </c>
      <c r="J204" s="31">
        <v>2622.46</v>
      </c>
      <c r="K204" s="31">
        <v>2674.85</v>
      </c>
      <c r="L204" s="31">
        <v>2727.42</v>
      </c>
      <c r="M204" s="31">
        <v>2780.41</v>
      </c>
      <c r="N204" s="31">
        <v>2833.91</v>
      </c>
      <c r="O204" s="31">
        <v>2888</v>
      </c>
      <c r="P204" s="31">
        <v>2942.75</v>
      </c>
      <c r="Q204" s="31">
        <v>2998.17</v>
      </c>
      <c r="R204" s="31">
        <v>3054.29</v>
      </c>
      <c r="S204" s="31">
        <v>3111.09</v>
      </c>
      <c r="T204" s="31">
        <v>3168.58</v>
      </c>
      <c r="U204" s="31">
        <v>3226.72</v>
      </c>
      <c r="V204" s="31">
        <v>3285.48</v>
      </c>
      <c r="W204" s="31">
        <v>3344.8</v>
      </c>
      <c r="X204" s="31">
        <v>3404.63</v>
      </c>
      <c r="Y204" s="31">
        <v>3464.92</v>
      </c>
      <c r="Z204" s="31">
        <v>3525.62</v>
      </c>
      <c r="AA204" s="31">
        <v>3586.67</v>
      </c>
      <c r="AB204" s="31">
        <v>3647.99</v>
      </c>
      <c r="AC204" s="31">
        <v>3709.54</v>
      </c>
      <c r="AD204" s="31">
        <v>3771.23</v>
      </c>
      <c r="AE204" s="31">
        <v>3833.02</v>
      </c>
      <c r="AF204" s="31">
        <v>3894.83</v>
      </c>
      <c r="AG204" s="31">
        <v>3956.6</v>
      </c>
      <c r="AH204" s="31">
        <v>4018.26</v>
      </c>
      <c r="AI204" s="31">
        <v>4079.77</v>
      </c>
      <c r="AJ204" s="31">
        <v>4141.0600000000004</v>
      </c>
      <c r="AK204" s="31">
        <v>4202.07</v>
      </c>
      <c r="AL204" s="31">
        <v>4262.76</v>
      </c>
      <c r="AM204" s="31">
        <v>4323.08</v>
      </c>
      <c r="AN204" s="31">
        <v>4382.99</v>
      </c>
      <c r="AO204" s="31">
        <v>4442.4399999999996</v>
      </c>
      <c r="AP204" s="31">
        <v>4501.3900000000003</v>
      </c>
      <c r="AQ204" s="31">
        <v>4559.8100000000004</v>
      </c>
      <c r="AR204" s="31">
        <v>4617.67</v>
      </c>
      <c r="AS204" s="31">
        <v>4674.9399999999996</v>
      </c>
      <c r="AT204" s="31">
        <v>4731.59</v>
      </c>
      <c r="AU204" s="31">
        <v>4787.6000000000004</v>
      </c>
      <c r="AV204" s="31">
        <v>4842.9399999999996</v>
      </c>
      <c r="AW204" s="31">
        <v>4897.6099999999997</v>
      </c>
      <c r="AX204" s="31">
        <v>4951.58</v>
      </c>
      <c r="AY204" s="31">
        <v>5004.84</v>
      </c>
      <c r="AZ204" s="31">
        <v>5057.3599999999997</v>
      </c>
      <c r="BA204" s="31">
        <v>5109.13</v>
      </c>
      <c r="BB204" s="31">
        <v>5160.16</v>
      </c>
      <c r="BC204" s="31">
        <v>5210.3999999999996</v>
      </c>
      <c r="BD204" s="31">
        <v>5259.89</v>
      </c>
      <c r="BE204" s="31">
        <v>5308.6</v>
      </c>
      <c r="BF204" s="31">
        <v>5356.52</v>
      </c>
      <c r="BG204" s="31">
        <v>5403.67</v>
      </c>
      <c r="BH204" s="31">
        <v>5450.04</v>
      </c>
      <c r="BI204" s="31">
        <v>5495.64</v>
      </c>
      <c r="BJ204" s="31">
        <v>5540.47</v>
      </c>
      <c r="BK204" s="31">
        <v>5584.57</v>
      </c>
      <c r="BL204" s="31">
        <v>5627.95</v>
      </c>
      <c r="BM204" s="31">
        <v>5670.63</v>
      </c>
      <c r="BN204" s="31">
        <v>5712.61</v>
      </c>
      <c r="BO204" s="31">
        <v>5753.9</v>
      </c>
      <c r="BP204" s="31">
        <v>5794.5</v>
      </c>
      <c r="BQ204" s="31">
        <v>5834.43</v>
      </c>
      <c r="BR204" s="31">
        <v>5873.69</v>
      </c>
      <c r="BS204" s="31">
        <v>5912.3</v>
      </c>
      <c r="BT204" s="31">
        <v>5950.27</v>
      </c>
      <c r="BU204" s="31">
        <v>5987.6</v>
      </c>
      <c r="BV204" s="31">
        <v>6024.32</v>
      </c>
      <c r="BW204" s="31">
        <v>6060.43</v>
      </c>
      <c r="BX204" s="31">
        <v>6095.95</v>
      </c>
      <c r="BY204" s="31">
        <v>6130.89</v>
      </c>
      <c r="BZ204" s="31">
        <v>6165.26</v>
      </c>
      <c r="CA204" s="31">
        <v>6199.08</v>
      </c>
      <c r="CB204" s="31">
        <v>6232.37</v>
      </c>
      <c r="CC204" s="31">
        <v>6265.12</v>
      </c>
      <c r="CD204" s="31">
        <v>6297.37</v>
      </c>
      <c r="CE204" s="31">
        <v>6329.12</v>
      </c>
      <c r="CF204" s="31">
        <v>6360.39</v>
      </c>
      <c r="CG204" s="31">
        <v>6391.19</v>
      </c>
      <c r="CH204" s="31">
        <v>6421.53</v>
      </c>
      <c r="CI204" s="31">
        <v>6451.42</v>
      </c>
      <c r="CJ204" s="31">
        <v>6480.87</v>
      </c>
      <c r="CK204" s="31">
        <v>6509.9</v>
      </c>
      <c r="CL204" s="31">
        <v>6538.52</v>
      </c>
      <c r="CM204" s="31">
        <v>6566.74</v>
      </c>
      <c r="CN204" s="31">
        <v>6594.59</v>
      </c>
      <c r="CO204" s="31">
        <v>6622.07</v>
      </c>
      <c r="CP204" s="31">
        <v>6649.19</v>
      </c>
      <c r="CQ204" s="31">
        <v>6675.97</v>
      </c>
      <c r="CR204" s="31">
        <v>6702.42</v>
      </c>
      <c r="CS204" s="31">
        <v>6728.56</v>
      </c>
      <c r="CT204" s="31">
        <v>6754.4</v>
      </c>
      <c r="CU204" s="31">
        <v>6779.96</v>
      </c>
      <c r="CV204" s="31">
        <v>6805.27</v>
      </c>
      <c r="CW204" s="31">
        <v>6830.32</v>
      </c>
      <c r="CX204" s="31">
        <v>6855.12</v>
      </c>
    </row>
    <row r="205" spans="1:102" x14ac:dyDescent="0.25">
      <c r="A205" s="31" t="s">
        <v>686</v>
      </c>
      <c r="B205" s="31">
        <v>548.42999999999995</v>
      </c>
      <c r="C205" s="31">
        <v>548.42999999999995</v>
      </c>
      <c r="D205" s="31">
        <v>572.94000000000005</v>
      </c>
      <c r="E205" s="31">
        <v>597</v>
      </c>
      <c r="F205" s="31">
        <v>620.97</v>
      </c>
      <c r="G205" s="31">
        <v>644.83000000000004</v>
      </c>
      <c r="H205" s="31">
        <v>668.59</v>
      </c>
      <c r="I205" s="31">
        <v>692.29</v>
      </c>
      <c r="J205" s="31">
        <v>715.93</v>
      </c>
      <c r="K205" s="31">
        <v>739.56</v>
      </c>
      <c r="L205" s="31">
        <v>763.19</v>
      </c>
      <c r="M205" s="31">
        <v>786.9</v>
      </c>
      <c r="N205" s="31">
        <v>810.7</v>
      </c>
      <c r="O205" s="31">
        <v>834.61</v>
      </c>
      <c r="P205" s="31">
        <v>858.66</v>
      </c>
      <c r="Q205" s="31">
        <v>882.87</v>
      </c>
      <c r="R205" s="31">
        <v>907.25</v>
      </c>
      <c r="S205" s="31">
        <v>931.82</v>
      </c>
      <c r="T205" s="31">
        <v>956.59</v>
      </c>
      <c r="U205" s="31">
        <v>981.57</v>
      </c>
      <c r="V205" s="31">
        <v>1006.77</v>
      </c>
      <c r="W205" s="31">
        <v>1032.19</v>
      </c>
      <c r="X205" s="31">
        <v>1057.8399999999999</v>
      </c>
      <c r="Y205" s="31">
        <v>1083.72</v>
      </c>
      <c r="Z205" s="31">
        <v>1109.83</v>
      </c>
      <c r="AA205" s="31">
        <v>1136.17</v>
      </c>
      <c r="AB205" s="31">
        <v>1162.73</v>
      </c>
      <c r="AC205" s="31">
        <v>1189.51</v>
      </c>
      <c r="AD205" s="31">
        <v>1216.5</v>
      </c>
      <c r="AE205" s="31">
        <v>1243.69</v>
      </c>
      <c r="AF205" s="31">
        <v>1271.07</v>
      </c>
      <c r="AG205" s="31">
        <v>1298.6300000000001</v>
      </c>
      <c r="AH205" s="31">
        <v>1326.36</v>
      </c>
      <c r="AI205" s="31">
        <v>1354.24</v>
      </c>
      <c r="AJ205" s="31">
        <v>1382.25</v>
      </c>
      <c r="AK205" s="31">
        <v>1410.39</v>
      </c>
      <c r="AL205" s="31">
        <v>1438.64</v>
      </c>
      <c r="AM205" s="31">
        <v>1466.97</v>
      </c>
      <c r="AN205" s="31">
        <v>1495.38</v>
      </c>
      <c r="AO205" s="31">
        <v>1523.85</v>
      </c>
      <c r="AP205" s="31">
        <v>1552.36</v>
      </c>
      <c r="AQ205" s="31">
        <v>1580.89</v>
      </c>
      <c r="AR205" s="31">
        <v>1609.43</v>
      </c>
      <c r="AS205" s="31">
        <v>1637.96</v>
      </c>
      <c r="AT205" s="31">
        <v>1666.47</v>
      </c>
      <c r="AU205" s="31">
        <v>1694.93</v>
      </c>
      <c r="AV205" s="31">
        <v>1723.33</v>
      </c>
      <c r="AW205" s="31">
        <v>1751.65</v>
      </c>
      <c r="AX205" s="31">
        <v>1779.88</v>
      </c>
      <c r="AY205" s="31">
        <v>1808.01</v>
      </c>
      <c r="AZ205" s="31">
        <v>1836.01</v>
      </c>
      <c r="BA205" s="31">
        <v>1863.86</v>
      </c>
      <c r="BB205" s="31">
        <v>1891.56</v>
      </c>
      <c r="BC205" s="31">
        <v>1919.08</v>
      </c>
      <c r="BD205" s="31">
        <v>1946.41</v>
      </c>
      <c r="BE205" s="31">
        <v>1973.55</v>
      </c>
      <c r="BF205" s="31">
        <v>2000.47</v>
      </c>
      <c r="BG205" s="31">
        <v>2027.16</v>
      </c>
      <c r="BH205" s="31">
        <v>2053.61</v>
      </c>
      <c r="BI205" s="31">
        <v>2079.81</v>
      </c>
      <c r="BJ205" s="31">
        <v>2105.75</v>
      </c>
      <c r="BK205" s="31">
        <v>2131.4299999999998</v>
      </c>
      <c r="BL205" s="31">
        <v>2156.85</v>
      </c>
      <c r="BM205" s="31">
        <v>2182</v>
      </c>
      <c r="BN205" s="31">
        <v>2206.86</v>
      </c>
      <c r="BO205" s="31">
        <v>2231.44</v>
      </c>
      <c r="BP205" s="31">
        <v>2255.73</v>
      </c>
      <c r="BQ205" s="31">
        <v>2279.71</v>
      </c>
      <c r="BR205" s="31">
        <v>2303.38</v>
      </c>
      <c r="BS205" s="31">
        <v>2326.7399999999998</v>
      </c>
      <c r="BT205" s="31">
        <v>2349.7800000000002</v>
      </c>
      <c r="BU205" s="31">
        <v>2372.4899999999998</v>
      </c>
      <c r="BV205" s="31">
        <v>2394.88</v>
      </c>
      <c r="BW205" s="31">
        <v>2416.94</v>
      </c>
      <c r="BX205" s="31">
        <v>2438.66</v>
      </c>
      <c r="BY205" s="31">
        <v>2460.0500000000002</v>
      </c>
      <c r="BZ205" s="31">
        <v>2481.1</v>
      </c>
      <c r="CA205" s="31">
        <v>2501.81</v>
      </c>
      <c r="CB205" s="31">
        <v>2522.19</v>
      </c>
      <c r="CC205" s="31">
        <v>2542.2199999999998</v>
      </c>
      <c r="CD205" s="31">
        <v>2561.91</v>
      </c>
      <c r="CE205" s="31">
        <v>2581.2600000000002</v>
      </c>
      <c r="CF205" s="31">
        <v>2600.27</v>
      </c>
      <c r="CG205" s="31">
        <v>2618.9499999999998</v>
      </c>
      <c r="CH205" s="31">
        <v>2637.29</v>
      </c>
      <c r="CI205" s="31">
        <v>2655.29</v>
      </c>
      <c r="CJ205" s="31">
        <v>2672.95</v>
      </c>
      <c r="CK205" s="31">
        <v>2690.27</v>
      </c>
      <c r="CL205" s="31">
        <v>2707.27</v>
      </c>
      <c r="CM205" s="31">
        <v>2723.93</v>
      </c>
      <c r="CN205" s="31">
        <v>2740.27</v>
      </c>
      <c r="CO205" s="31">
        <v>2756.3</v>
      </c>
      <c r="CP205" s="31">
        <v>2772</v>
      </c>
      <c r="CQ205" s="31">
        <v>2787.39</v>
      </c>
      <c r="CR205" s="31">
        <v>2802.47</v>
      </c>
      <c r="CS205" s="31">
        <v>2817.24</v>
      </c>
      <c r="CT205" s="31">
        <v>2831.72</v>
      </c>
      <c r="CU205" s="31">
        <v>2845.91</v>
      </c>
      <c r="CV205" s="31">
        <v>2859.81</v>
      </c>
      <c r="CW205" s="31">
        <v>2873.43</v>
      </c>
      <c r="CX205" s="31">
        <v>2886.78</v>
      </c>
    </row>
    <row r="206" spans="1:102" x14ac:dyDescent="0.25">
      <c r="A206" s="31" t="s">
        <v>687</v>
      </c>
      <c r="B206" s="31">
        <v>0</v>
      </c>
      <c r="C206" s="31">
        <v>0</v>
      </c>
      <c r="D206" s="31">
        <v>0</v>
      </c>
      <c r="E206" s="31">
        <v>0</v>
      </c>
      <c r="F206" s="31">
        <v>0</v>
      </c>
      <c r="G206" s="31">
        <v>0</v>
      </c>
      <c r="H206" s="31">
        <v>0</v>
      </c>
      <c r="I206" s="31">
        <v>0</v>
      </c>
      <c r="J206" s="31">
        <v>0</v>
      </c>
      <c r="K206" s="31">
        <v>0</v>
      </c>
      <c r="L206" s="31">
        <v>0</v>
      </c>
      <c r="M206" s="31">
        <v>0</v>
      </c>
      <c r="N206" s="31">
        <v>0</v>
      </c>
      <c r="O206" s="31">
        <v>0</v>
      </c>
      <c r="P206" s="31">
        <v>0</v>
      </c>
      <c r="Q206" s="31">
        <v>0</v>
      </c>
      <c r="R206" s="31">
        <v>0</v>
      </c>
      <c r="S206" s="31">
        <v>0</v>
      </c>
      <c r="T206" s="31">
        <v>0</v>
      </c>
      <c r="U206" s="31">
        <v>0</v>
      </c>
      <c r="V206" s="31">
        <v>0</v>
      </c>
      <c r="W206" s="31">
        <v>0</v>
      </c>
      <c r="X206" s="31">
        <v>0</v>
      </c>
      <c r="Y206" s="31">
        <v>0</v>
      </c>
      <c r="Z206" s="31">
        <v>0</v>
      </c>
      <c r="AA206" s="31">
        <v>0</v>
      </c>
      <c r="AB206" s="31">
        <v>0</v>
      </c>
      <c r="AC206" s="31">
        <v>0</v>
      </c>
      <c r="AD206" s="31">
        <v>0</v>
      </c>
      <c r="AE206" s="31">
        <v>0</v>
      </c>
      <c r="AF206" s="31">
        <v>0</v>
      </c>
      <c r="AG206" s="31">
        <v>0</v>
      </c>
      <c r="AH206" s="31">
        <v>0</v>
      </c>
      <c r="AI206" s="31">
        <v>0</v>
      </c>
      <c r="AJ206" s="31">
        <v>0</v>
      </c>
      <c r="AK206" s="31">
        <v>0</v>
      </c>
      <c r="AL206" s="31">
        <v>0</v>
      </c>
      <c r="AM206" s="31">
        <v>0</v>
      </c>
      <c r="AN206" s="31">
        <v>0</v>
      </c>
      <c r="AO206" s="31">
        <v>0</v>
      </c>
      <c r="AP206" s="31">
        <v>0</v>
      </c>
      <c r="AQ206" s="31">
        <v>0</v>
      </c>
      <c r="AR206" s="31">
        <v>0</v>
      </c>
      <c r="AS206" s="31">
        <v>0</v>
      </c>
      <c r="AT206" s="31">
        <v>0</v>
      </c>
      <c r="AU206" s="31">
        <v>0</v>
      </c>
      <c r="AV206" s="31">
        <v>0</v>
      </c>
      <c r="AW206" s="31">
        <v>0</v>
      </c>
      <c r="AX206" s="31">
        <v>0</v>
      </c>
      <c r="AY206" s="31">
        <v>0</v>
      </c>
      <c r="AZ206" s="31">
        <v>0</v>
      </c>
      <c r="BA206" s="31">
        <v>0</v>
      </c>
      <c r="BB206" s="31">
        <v>0</v>
      </c>
      <c r="BC206" s="31">
        <v>0</v>
      </c>
      <c r="BD206" s="31">
        <v>0</v>
      </c>
      <c r="BE206" s="31">
        <v>0</v>
      </c>
      <c r="BF206" s="31">
        <v>0</v>
      </c>
      <c r="BG206" s="31">
        <v>0</v>
      </c>
      <c r="BH206" s="31">
        <v>0</v>
      </c>
      <c r="BI206" s="31">
        <v>0</v>
      </c>
      <c r="BJ206" s="31">
        <v>0</v>
      </c>
      <c r="BK206" s="31">
        <v>0</v>
      </c>
      <c r="BL206" s="31">
        <v>0</v>
      </c>
      <c r="BM206" s="31">
        <v>0</v>
      </c>
      <c r="BN206" s="31">
        <v>0</v>
      </c>
      <c r="BO206" s="31">
        <v>0</v>
      </c>
      <c r="BP206" s="31">
        <v>0</v>
      </c>
      <c r="BQ206" s="31">
        <v>0</v>
      </c>
      <c r="BR206" s="31">
        <v>0</v>
      </c>
      <c r="BS206" s="31">
        <v>0</v>
      </c>
      <c r="BT206" s="31">
        <v>0</v>
      </c>
      <c r="BU206" s="31">
        <v>0</v>
      </c>
      <c r="BV206" s="31">
        <v>0</v>
      </c>
      <c r="BW206" s="31">
        <v>0</v>
      </c>
      <c r="BX206" s="31">
        <v>0</v>
      </c>
      <c r="BY206" s="31">
        <v>0</v>
      </c>
      <c r="BZ206" s="31">
        <v>0</v>
      </c>
      <c r="CA206" s="31">
        <v>0</v>
      </c>
      <c r="CB206" s="31">
        <v>0</v>
      </c>
      <c r="CC206" s="31">
        <v>0</v>
      </c>
      <c r="CD206" s="31">
        <v>0</v>
      </c>
      <c r="CE206" s="31">
        <v>0</v>
      </c>
      <c r="CF206" s="31">
        <v>0</v>
      </c>
      <c r="CG206" s="31">
        <v>0</v>
      </c>
      <c r="CH206" s="31">
        <v>0</v>
      </c>
      <c r="CI206" s="31">
        <v>0</v>
      </c>
      <c r="CJ206" s="31">
        <v>0</v>
      </c>
      <c r="CK206" s="31">
        <v>0</v>
      </c>
      <c r="CL206" s="31">
        <v>0</v>
      </c>
      <c r="CM206" s="31">
        <v>0</v>
      </c>
      <c r="CN206" s="31">
        <v>0</v>
      </c>
      <c r="CO206" s="31">
        <v>0</v>
      </c>
      <c r="CP206" s="31">
        <v>0</v>
      </c>
      <c r="CQ206" s="31">
        <v>0</v>
      </c>
      <c r="CR206" s="31">
        <v>0</v>
      </c>
      <c r="CS206" s="31">
        <v>0</v>
      </c>
      <c r="CT206" s="31">
        <v>0</v>
      </c>
      <c r="CU206" s="31">
        <v>0</v>
      </c>
      <c r="CV206" s="31">
        <v>0</v>
      </c>
      <c r="CW206" s="31">
        <v>0</v>
      </c>
      <c r="CX206" s="31">
        <v>0</v>
      </c>
    </row>
    <row r="207" spans="1:102" x14ac:dyDescent="0.25">
      <c r="A207" s="31" t="s">
        <v>810</v>
      </c>
      <c r="B207" s="31">
        <v>8567.6299999999992</v>
      </c>
      <c r="C207" s="31">
        <v>8567.6299999999992</v>
      </c>
      <c r="D207" s="31">
        <v>9165.16</v>
      </c>
      <c r="E207" s="31">
        <v>9744.25</v>
      </c>
      <c r="F207" s="31">
        <v>10307.75</v>
      </c>
      <c r="G207" s="31">
        <v>10853.4</v>
      </c>
      <c r="H207" s="31">
        <v>11380.01</v>
      </c>
      <c r="I207" s="31">
        <v>11886.95</v>
      </c>
      <c r="J207" s="31">
        <v>12374.03</v>
      </c>
      <c r="K207" s="31">
        <v>12841.43</v>
      </c>
      <c r="L207" s="31">
        <v>13289.82</v>
      </c>
      <c r="M207" s="31">
        <v>13720.36</v>
      </c>
      <c r="N207" s="31">
        <v>14133.74</v>
      </c>
      <c r="O207" s="31">
        <v>14530.84</v>
      </c>
      <c r="P207" s="31">
        <v>14912.45</v>
      </c>
      <c r="Q207" s="31">
        <v>15279.44</v>
      </c>
      <c r="R207" s="31">
        <v>15632.69</v>
      </c>
      <c r="S207" s="31">
        <v>15973</v>
      </c>
      <c r="T207" s="31">
        <v>16301.2</v>
      </c>
      <c r="U207" s="31">
        <v>16618.04</v>
      </c>
      <c r="V207" s="31">
        <v>16924.27</v>
      </c>
      <c r="W207" s="31">
        <v>17220.5</v>
      </c>
      <c r="X207" s="31">
        <v>17507.37</v>
      </c>
      <c r="Y207" s="31">
        <v>17785.509999999998</v>
      </c>
      <c r="Z207" s="31">
        <v>18055.509999999998</v>
      </c>
      <c r="AA207" s="31">
        <v>18317.89</v>
      </c>
      <c r="AB207" s="31">
        <v>18573.11</v>
      </c>
      <c r="AC207" s="31">
        <v>18821.64</v>
      </c>
      <c r="AD207" s="31">
        <v>19063.849999999999</v>
      </c>
      <c r="AE207" s="31">
        <v>19300.16</v>
      </c>
      <c r="AF207" s="31">
        <v>19530.88</v>
      </c>
      <c r="AG207" s="31">
        <v>19756.38</v>
      </c>
      <c r="AH207" s="31">
        <v>19976.88</v>
      </c>
      <c r="AI207" s="31">
        <v>20192.7</v>
      </c>
      <c r="AJ207" s="31">
        <v>20404.02</v>
      </c>
      <c r="AK207" s="31">
        <v>20611.169999999998</v>
      </c>
      <c r="AL207" s="31">
        <v>20814.23</v>
      </c>
      <c r="AM207" s="31">
        <v>21013.55</v>
      </c>
      <c r="AN207" s="31">
        <v>21209.22</v>
      </c>
      <c r="AO207" s="31">
        <v>21401.46</v>
      </c>
      <c r="AP207" s="31">
        <v>21590.42</v>
      </c>
      <c r="AQ207" s="31">
        <v>21776.23</v>
      </c>
      <c r="AR207" s="31">
        <v>21959.06</v>
      </c>
      <c r="AS207" s="31">
        <v>22139.040000000001</v>
      </c>
      <c r="AT207" s="31">
        <v>22316.29</v>
      </c>
      <c r="AU207" s="31">
        <v>22490.94</v>
      </c>
      <c r="AV207" s="31">
        <v>22663.09</v>
      </c>
      <c r="AW207" s="31">
        <v>22832.82</v>
      </c>
      <c r="AX207" s="31">
        <v>23000.240000000002</v>
      </c>
      <c r="AY207" s="31">
        <v>23165.439999999999</v>
      </c>
      <c r="AZ207" s="31">
        <v>23328.48</v>
      </c>
      <c r="BA207" s="31">
        <v>23489.38</v>
      </c>
      <c r="BB207" s="31">
        <v>23648.2</v>
      </c>
      <c r="BC207" s="31">
        <v>23805</v>
      </c>
      <c r="BD207" s="31">
        <v>23959.87</v>
      </c>
      <c r="BE207" s="31">
        <v>24112.83</v>
      </c>
      <c r="BF207" s="31">
        <v>24263.97</v>
      </c>
      <c r="BG207" s="31">
        <v>24413.31</v>
      </c>
      <c r="BH207" s="31">
        <v>24560.880000000001</v>
      </c>
      <c r="BI207" s="31">
        <v>24706.799999999999</v>
      </c>
      <c r="BJ207" s="31">
        <v>24851.03</v>
      </c>
      <c r="BK207" s="31">
        <v>24993.85</v>
      </c>
      <c r="BL207" s="31">
        <v>25135.27</v>
      </c>
      <c r="BM207" s="31">
        <v>25275.39</v>
      </c>
      <c r="BN207" s="31">
        <v>25414.17</v>
      </c>
      <c r="BO207" s="31">
        <v>25551.74</v>
      </c>
      <c r="BP207" s="31">
        <v>25688.04</v>
      </c>
      <c r="BQ207" s="31">
        <v>25823.13</v>
      </c>
      <c r="BR207" s="31">
        <v>25957.06</v>
      </c>
      <c r="BS207" s="31">
        <v>26089.84</v>
      </c>
      <c r="BT207" s="31">
        <v>26221.5</v>
      </c>
      <c r="BU207" s="31">
        <v>26352.09</v>
      </c>
      <c r="BV207" s="31">
        <v>26481.599999999999</v>
      </c>
      <c r="BW207" s="31">
        <v>26610.06</v>
      </c>
      <c r="BX207" s="31">
        <v>26737.56</v>
      </c>
      <c r="BY207" s="31">
        <v>26864.04</v>
      </c>
      <c r="BZ207" s="31">
        <v>26989.58</v>
      </c>
      <c r="CA207" s="31">
        <v>27114.19</v>
      </c>
      <c r="CB207" s="31">
        <v>27237.9</v>
      </c>
      <c r="CC207" s="31">
        <v>27360.74</v>
      </c>
      <c r="CD207" s="31">
        <v>27482.73</v>
      </c>
      <c r="CE207" s="31">
        <v>27603.87</v>
      </c>
      <c r="CF207" s="31">
        <v>27724.22</v>
      </c>
      <c r="CG207" s="31">
        <v>27843.79</v>
      </c>
      <c r="CH207" s="31">
        <v>27962.58</v>
      </c>
      <c r="CI207" s="31">
        <v>28080.59</v>
      </c>
      <c r="CJ207" s="31">
        <v>28197.87</v>
      </c>
      <c r="CK207" s="31">
        <v>28314.41</v>
      </c>
      <c r="CL207" s="31">
        <v>28430.23</v>
      </c>
      <c r="CM207" s="31">
        <v>28545.41</v>
      </c>
      <c r="CN207" s="31">
        <v>28659.88</v>
      </c>
      <c r="CO207" s="31">
        <v>28773.73</v>
      </c>
      <c r="CP207" s="31">
        <v>28886.98</v>
      </c>
      <c r="CQ207" s="31">
        <v>28999.64</v>
      </c>
      <c r="CR207" s="31">
        <v>29111.69</v>
      </c>
      <c r="CS207" s="31">
        <v>29223.24</v>
      </c>
      <c r="CT207" s="31">
        <v>29334.26</v>
      </c>
      <c r="CU207" s="31">
        <v>29444.84</v>
      </c>
      <c r="CV207" s="31">
        <v>29555</v>
      </c>
      <c r="CW207" s="31">
        <v>29664.78</v>
      </c>
      <c r="CX207" s="31">
        <v>29774.12</v>
      </c>
    </row>
    <row r="208" spans="1:102" x14ac:dyDescent="0.25">
      <c r="A208" s="31" t="s">
        <v>811</v>
      </c>
      <c r="B208" s="31">
        <v>0</v>
      </c>
      <c r="C208" s="31">
        <v>0</v>
      </c>
      <c r="D208" s="31">
        <v>0</v>
      </c>
      <c r="E208" s="31">
        <v>0</v>
      </c>
      <c r="F208" s="31">
        <v>0</v>
      </c>
      <c r="G208" s="31">
        <v>0</v>
      </c>
      <c r="H208" s="31">
        <v>0</v>
      </c>
      <c r="I208" s="31">
        <v>0</v>
      </c>
      <c r="J208" s="31">
        <v>0</v>
      </c>
      <c r="K208" s="31">
        <v>0</v>
      </c>
      <c r="L208" s="31">
        <v>0</v>
      </c>
      <c r="M208" s="31">
        <v>0</v>
      </c>
      <c r="N208" s="31">
        <v>0</v>
      </c>
      <c r="O208" s="31">
        <v>0</v>
      </c>
      <c r="P208" s="31">
        <v>0</v>
      </c>
      <c r="Q208" s="31">
        <v>0</v>
      </c>
      <c r="R208" s="31">
        <v>0</v>
      </c>
      <c r="S208" s="31">
        <v>0</v>
      </c>
      <c r="T208" s="31">
        <v>0</v>
      </c>
      <c r="U208" s="31">
        <v>0</v>
      </c>
      <c r="V208" s="31">
        <v>0</v>
      </c>
      <c r="W208" s="31">
        <v>0</v>
      </c>
      <c r="X208" s="31">
        <v>0</v>
      </c>
      <c r="Y208" s="31">
        <v>0</v>
      </c>
      <c r="Z208" s="31">
        <v>0</v>
      </c>
      <c r="AA208" s="31">
        <v>0</v>
      </c>
      <c r="AB208" s="31">
        <v>0</v>
      </c>
      <c r="AC208" s="31">
        <v>0</v>
      </c>
      <c r="AD208" s="31">
        <v>0</v>
      </c>
      <c r="AE208" s="31">
        <v>0</v>
      </c>
      <c r="AF208" s="31">
        <v>0</v>
      </c>
      <c r="AG208" s="31">
        <v>0</v>
      </c>
      <c r="AH208" s="31">
        <v>0</v>
      </c>
      <c r="AI208" s="31">
        <v>0</v>
      </c>
      <c r="AJ208" s="31">
        <v>0</v>
      </c>
      <c r="AK208" s="31">
        <v>0</v>
      </c>
      <c r="AL208" s="31">
        <v>0</v>
      </c>
      <c r="AM208" s="31">
        <v>0</v>
      </c>
      <c r="AN208" s="31">
        <v>0</v>
      </c>
      <c r="AO208" s="31">
        <v>0</v>
      </c>
      <c r="AP208" s="31">
        <v>0</v>
      </c>
      <c r="AQ208" s="31">
        <v>0</v>
      </c>
      <c r="AR208" s="31">
        <v>0</v>
      </c>
      <c r="AS208" s="31">
        <v>0</v>
      </c>
      <c r="AT208" s="31">
        <v>0</v>
      </c>
      <c r="AU208" s="31">
        <v>0</v>
      </c>
      <c r="AV208" s="31">
        <v>0</v>
      </c>
      <c r="AW208" s="31">
        <v>0</v>
      </c>
      <c r="AX208" s="31">
        <v>0</v>
      </c>
      <c r="AY208" s="31">
        <v>0</v>
      </c>
      <c r="AZ208" s="31">
        <v>0</v>
      </c>
      <c r="BA208" s="31">
        <v>0</v>
      </c>
      <c r="BB208" s="31">
        <v>0</v>
      </c>
      <c r="BC208" s="31">
        <v>0</v>
      </c>
      <c r="BD208" s="31">
        <v>0</v>
      </c>
      <c r="BE208" s="31">
        <v>0</v>
      </c>
      <c r="BF208" s="31">
        <v>0</v>
      </c>
      <c r="BG208" s="31">
        <v>0</v>
      </c>
      <c r="BH208" s="31">
        <v>0</v>
      </c>
      <c r="BI208" s="31">
        <v>0</v>
      </c>
      <c r="BJ208" s="31">
        <v>0</v>
      </c>
      <c r="BK208" s="31">
        <v>0</v>
      </c>
      <c r="BL208" s="31">
        <v>0</v>
      </c>
      <c r="BM208" s="31">
        <v>0</v>
      </c>
      <c r="BN208" s="31">
        <v>0</v>
      </c>
      <c r="BO208" s="31">
        <v>0</v>
      </c>
      <c r="BP208" s="31">
        <v>0</v>
      </c>
      <c r="BQ208" s="31">
        <v>0</v>
      </c>
      <c r="BR208" s="31">
        <v>0</v>
      </c>
      <c r="BS208" s="31">
        <v>0</v>
      </c>
      <c r="BT208" s="31">
        <v>0</v>
      </c>
      <c r="BU208" s="31">
        <v>0</v>
      </c>
      <c r="BV208" s="31">
        <v>0</v>
      </c>
      <c r="BW208" s="31">
        <v>0</v>
      </c>
      <c r="BX208" s="31">
        <v>0</v>
      </c>
      <c r="BY208" s="31">
        <v>0</v>
      </c>
      <c r="BZ208" s="31">
        <v>0</v>
      </c>
      <c r="CA208" s="31">
        <v>0</v>
      </c>
      <c r="CB208" s="31">
        <v>0</v>
      </c>
      <c r="CC208" s="31">
        <v>0</v>
      </c>
      <c r="CD208" s="31">
        <v>0</v>
      </c>
      <c r="CE208" s="31">
        <v>0</v>
      </c>
      <c r="CF208" s="31">
        <v>0</v>
      </c>
      <c r="CG208" s="31">
        <v>0</v>
      </c>
      <c r="CH208" s="31">
        <v>0</v>
      </c>
      <c r="CI208" s="31">
        <v>0</v>
      </c>
      <c r="CJ208" s="31">
        <v>0</v>
      </c>
      <c r="CK208" s="31">
        <v>0</v>
      </c>
      <c r="CL208" s="31">
        <v>0</v>
      </c>
      <c r="CM208" s="31">
        <v>0</v>
      </c>
      <c r="CN208" s="31">
        <v>0</v>
      </c>
      <c r="CO208" s="31">
        <v>0</v>
      </c>
      <c r="CP208" s="31">
        <v>0</v>
      </c>
      <c r="CQ208" s="31">
        <v>0</v>
      </c>
      <c r="CR208" s="31">
        <v>0</v>
      </c>
      <c r="CS208" s="31">
        <v>0</v>
      </c>
      <c r="CT208" s="31">
        <v>0</v>
      </c>
      <c r="CU208" s="31">
        <v>0</v>
      </c>
      <c r="CV208" s="31">
        <v>0</v>
      </c>
      <c r="CW208" s="31">
        <v>0</v>
      </c>
      <c r="CX208" s="31">
        <v>0</v>
      </c>
    </row>
    <row r="209" spans="1:102" x14ac:dyDescent="0.25">
      <c r="A209" s="31" t="s">
        <v>812</v>
      </c>
      <c r="B209" s="31">
        <v>6784.21</v>
      </c>
      <c r="C209" s="31">
        <v>6784.21</v>
      </c>
      <c r="D209" s="31">
        <v>6791.5</v>
      </c>
      <c r="E209" s="31">
        <v>6809.27</v>
      </c>
      <c r="F209" s="31">
        <v>6840.69</v>
      </c>
      <c r="G209" s="31">
        <v>6884.1</v>
      </c>
      <c r="H209" s="31">
        <v>6938.18</v>
      </c>
      <c r="I209" s="31">
        <v>7001.77</v>
      </c>
      <c r="J209" s="31">
        <v>7073.78</v>
      </c>
      <c r="K209" s="31">
        <v>7153.23</v>
      </c>
      <c r="L209" s="31">
        <v>7239.32</v>
      </c>
      <c r="M209" s="31">
        <v>7331.52</v>
      </c>
      <c r="N209" s="31">
        <v>7429.06</v>
      </c>
      <c r="O209" s="31">
        <v>7531.24</v>
      </c>
      <c r="P209" s="31">
        <v>7637.42</v>
      </c>
      <c r="Q209" s="31">
        <v>7747.02</v>
      </c>
      <c r="R209" s="31">
        <v>7859.54</v>
      </c>
      <c r="S209" s="31">
        <v>7974.49</v>
      </c>
      <c r="T209" s="31">
        <v>8091.47</v>
      </c>
      <c r="U209" s="31">
        <v>8210.08</v>
      </c>
      <c r="V209" s="31">
        <v>8330.01</v>
      </c>
      <c r="W209" s="31">
        <v>8450.8700000000008</v>
      </c>
      <c r="X209" s="31">
        <v>8572.43</v>
      </c>
      <c r="Y209" s="31">
        <v>8694.44</v>
      </c>
      <c r="Z209" s="31">
        <v>8816.67</v>
      </c>
      <c r="AA209" s="31">
        <v>8938.94</v>
      </c>
      <c r="AB209" s="31">
        <v>9061.06</v>
      </c>
      <c r="AC209" s="31">
        <v>9182.86</v>
      </c>
      <c r="AD209" s="31">
        <v>9304.2099999999991</v>
      </c>
      <c r="AE209" s="31">
        <v>9424.99</v>
      </c>
      <c r="AF209" s="31">
        <v>9545.09</v>
      </c>
      <c r="AG209" s="31">
        <v>9664.36</v>
      </c>
      <c r="AH209" s="31">
        <v>9782.77</v>
      </c>
      <c r="AI209" s="31">
        <v>9900.19</v>
      </c>
      <c r="AJ209" s="31">
        <v>10016.58</v>
      </c>
      <c r="AK209" s="31">
        <v>10131.879999999999</v>
      </c>
      <c r="AL209" s="31">
        <v>10246.040000000001</v>
      </c>
      <c r="AM209" s="31">
        <v>10359.02</v>
      </c>
      <c r="AN209" s="31">
        <v>10470.799999999999</v>
      </c>
      <c r="AO209" s="31">
        <v>10581.35</v>
      </c>
      <c r="AP209" s="31">
        <v>10690.64</v>
      </c>
      <c r="AQ209" s="31">
        <v>10798.65</v>
      </c>
      <c r="AR209" s="31">
        <v>10905.41</v>
      </c>
      <c r="AS209" s="31">
        <v>11010.89</v>
      </c>
      <c r="AT209" s="31">
        <v>11115.09</v>
      </c>
      <c r="AU209" s="31">
        <v>11218.03</v>
      </c>
      <c r="AV209" s="31">
        <v>11319.7</v>
      </c>
      <c r="AW209" s="31">
        <v>11420.12</v>
      </c>
      <c r="AX209" s="31">
        <v>11519.3</v>
      </c>
      <c r="AY209" s="31">
        <v>11617.25</v>
      </c>
      <c r="AZ209" s="31">
        <v>11713.98</v>
      </c>
      <c r="BA209" s="31">
        <v>11809.47</v>
      </c>
      <c r="BB209" s="31">
        <v>11903.74</v>
      </c>
      <c r="BC209" s="31">
        <v>11996.84</v>
      </c>
      <c r="BD209" s="31">
        <v>12088.74</v>
      </c>
      <c r="BE209" s="31">
        <v>12179.47</v>
      </c>
      <c r="BF209" s="31">
        <v>12269.09</v>
      </c>
      <c r="BG209" s="31">
        <v>12357.56</v>
      </c>
      <c r="BH209" s="31">
        <v>12444.94</v>
      </c>
      <c r="BI209" s="31">
        <v>12531.24</v>
      </c>
      <c r="BJ209" s="31">
        <v>12616.49</v>
      </c>
      <c r="BK209" s="31">
        <v>12700.79</v>
      </c>
      <c r="BL209" s="31">
        <v>12784.17</v>
      </c>
      <c r="BM209" s="31">
        <v>12866.69</v>
      </c>
      <c r="BN209" s="31">
        <v>12948.32</v>
      </c>
      <c r="BO209" s="31">
        <v>13029.12</v>
      </c>
      <c r="BP209" s="31">
        <v>13109.09</v>
      </c>
      <c r="BQ209" s="31">
        <v>13188.27</v>
      </c>
      <c r="BR209" s="31">
        <v>13266.66</v>
      </c>
      <c r="BS209" s="31">
        <v>13344.3</v>
      </c>
      <c r="BT209" s="31">
        <v>13421.19</v>
      </c>
      <c r="BU209" s="31">
        <v>13497.38</v>
      </c>
      <c r="BV209" s="31">
        <v>13572.87</v>
      </c>
      <c r="BW209" s="31">
        <v>13647.67</v>
      </c>
      <c r="BX209" s="31">
        <v>13721.84</v>
      </c>
      <c r="BY209" s="31">
        <v>13795.37</v>
      </c>
      <c r="BZ209" s="31">
        <v>13868.29</v>
      </c>
      <c r="CA209" s="31">
        <v>13940.62</v>
      </c>
      <c r="CB209" s="31">
        <v>14012.37</v>
      </c>
      <c r="CC209" s="31">
        <v>14083.57</v>
      </c>
      <c r="CD209" s="31">
        <v>14154.23</v>
      </c>
      <c r="CE209" s="31">
        <v>14224.39</v>
      </c>
      <c r="CF209" s="31">
        <v>14294.04</v>
      </c>
      <c r="CG209" s="31">
        <v>14363.22</v>
      </c>
      <c r="CH209" s="31">
        <v>14431.93</v>
      </c>
      <c r="CI209" s="31">
        <v>14500.17</v>
      </c>
      <c r="CJ209" s="31">
        <v>14567.94</v>
      </c>
      <c r="CK209" s="31">
        <v>14635.3</v>
      </c>
      <c r="CL209" s="31">
        <v>14702.25</v>
      </c>
      <c r="CM209" s="31">
        <v>14768.79</v>
      </c>
      <c r="CN209" s="31">
        <v>14834.96</v>
      </c>
      <c r="CO209" s="31">
        <v>14900.76</v>
      </c>
      <c r="CP209" s="31">
        <v>14966.21</v>
      </c>
      <c r="CQ209" s="31">
        <v>15031.32</v>
      </c>
      <c r="CR209" s="31">
        <v>15096.1</v>
      </c>
      <c r="CS209" s="31">
        <v>15160.56</v>
      </c>
      <c r="CT209" s="31">
        <v>15224.76</v>
      </c>
      <c r="CU209" s="31">
        <v>15288.71</v>
      </c>
      <c r="CV209" s="31">
        <v>15352.43</v>
      </c>
      <c r="CW209" s="31">
        <v>15415.93</v>
      </c>
      <c r="CX209" s="31">
        <v>15479.2</v>
      </c>
    </row>
    <row r="210" spans="1:102" x14ac:dyDescent="0.25">
      <c r="A210" s="31" t="s">
        <v>813</v>
      </c>
      <c r="B210" s="31">
        <v>0</v>
      </c>
      <c r="C210" s="31">
        <v>0</v>
      </c>
      <c r="D210" s="31">
        <v>0</v>
      </c>
      <c r="E210" s="31">
        <v>0</v>
      </c>
      <c r="F210" s="31">
        <v>0</v>
      </c>
      <c r="G210" s="31">
        <v>0</v>
      </c>
      <c r="H210" s="31">
        <v>0</v>
      </c>
      <c r="I210" s="31">
        <v>0</v>
      </c>
      <c r="J210" s="31">
        <v>0</v>
      </c>
      <c r="K210" s="31">
        <v>0</v>
      </c>
      <c r="L210" s="31">
        <v>0</v>
      </c>
      <c r="M210" s="31">
        <v>0</v>
      </c>
      <c r="N210" s="31">
        <v>0</v>
      </c>
      <c r="O210" s="31">
        <v>0</v>
      </c>
      <c r="P210" s="31">
        <v>0</v>
      </c>
      <c r="Q210" s="31">
        <v>0</v>
      </c>
      <c r="R210" s="31">
        <v>0</v>
      </c>
      <c r="S210" s="31">
        <v>0</v>
      </c>
      <c r="T210" s="31">
        <v>0</v>
      </c>
      <c r="U210" s="31">
        <v>0</v>
      </c>
      <c r="V210" s="31">
        <v>0</v>
      </c>
      <c r="W210" s="31">
        <v>0</v>
      </c>
      <c r="X210" s="31">
        <v>0</v>
      </c>
      <c r="Y210" s="31">
        <v>0</v>
      </c>
      <c r="Z210" s="31">
        <v>0</v>
      </c>
      <c r="AA210" s="31">
        <v>0</v>
      </c>
      <c r="AB210" s="31">
        <v>0</v>
      </c>
      <c r="AC210" s="31">
        <v>0</v>
      </c>
      <c r="AD210" s="31">
        <v>0</v>
      </c>
      <c r="AE210" s="31">
        <v>0</v>
      </c>
      <c r="AF210" s="31">
        <v>0</v>
      </c>
      <c r="AG210" s="31">
        <v>0</v>
      </c>
      <c r="AH210" s="31">
        <v>0</v>
      </c>
      <c r="AI210" s="31">
        <v>0</v>
      </c>
      <c r="AJ210" s="31">
        <v>0</v>
      </c>
      <c r="AK210" s="31">
        <v>0</v>
      </c>
      <c r="AL210" s="31">
        <v>0</v>
      </c>
      <c r="AM210" s="31">
        <v>0</v>
      </c>
      <c r="AN210" s="31">
        <v>0</v>
      </c>
      <c r="AO210" s="31">
        <v>0</v>
      </c>
      <c r="AP210" s="31">
        <v>0</v>
      </c>
      <c r="AQ210" s="31">
        <v>0</v>
      </c>
      <c r="AR210" s="31">
        <v>0</v>
      </c>
      <c r="AS210" s="31">
        <v>0</v>
      </c>
      <c r="AT210" s="31">
        <v>0</v>
      </c>
      <c r="AU210" s="31">
        <v>0</v>
      </c>
      <c r="AV210" s="31">
        <v>0</v>
      </c>
      <c r="AW210" s="31">
        <v>0</v>
      </c>
      <c r="AX210" s="31">
        <v>0</v>
      </c>
      <c r="AY210" s="31">
        <v>0</v>
      </c>
      <c r="AZ210" s="31">
        <v>0</v>
      </c>
      <c r="BA210" s="31">
        <v>0</v>
      </c>
      <c r="BB210" s="31">
        <v>0</v>
      </c>
      <c r="BC210" s="31">
        <v>0</v>
      </c>
      <c r="BD210" s="31">
        <v>0</v>
      </c>
      <c r="BE210" s="31">
        <v>0</v>
      </c>
      <c r="BF210" s="31">
        <v>0</v>
      </c>
      <c r="BG210" s="31">
        <v>0</v>
      </c>
      <c r="BH210" s="31">
        <v>0</v>
      </c>
      <c r="BI210" s="31">
        <v>0</v>
      </c>
      <c r="BJ210" s="31">
        <v>0</v>
      </c>
      <c r="BK210" s="31">
        <v>0</v>
      </c>
      <c r="BL210" s="31">
        <v>0</v>
      </c>
      <c r="BM210" s="31">
        <v>0</v>
      </c>
      <c r="BN210" s="31">
        <v>0</v>
      </c>
      <c r="BO210" s="31">
        <v>0</v>
      </c>
      <c r="BP210" s="31">
        <v>0</v>
      </c>
      <c r="BQ210" s="31">
        <v>0</v>
      </c>
      <c r="BR210" s="31">
        <v>0</v>
      </c>
      <c r="BS210" s="31">
        <v>0</v>
      </c>
      <c r="BT210" s="31">
        <v>0</v>
      </c>
      <c r="BU210" s="31">
        <v>0</v>
      </c>
      <c r="BV210" s="31">
        <v>0</v>
      </c>
      <c r="BW210" s="31">
        <v>0</v>
      </c>
      <c r="BX210" s="31">
        <v>0</v>
      </c>
      <c r="BY210" s="31">
        <v>0</v>
      </c>
      <c r="BZ210" s="31">
        <v>0</v>
      </c>
      <c r="CA210" s="31">
        <v>0</v>
      </c>
      <c r="CB210" s="31">
        <v>0</v>
      </c>
      <c r="CC210" s="31">
        <v>0</v>
      </c>
      <c r="CD210" s="31">
        <v>0</v>
      </c>
      <c r="CE210" s="31">
        <v>0</v>
      </c>
      <c r="CF210" s="31">
        <v>0</v>
      </c>
      <c r="CG210" s="31">
        <v>0</v>
      </c>
      <c r="CH210" s="31">
        <v>0</v>
      </c>
      <c r="CI210" s="31">
        <v>0</v>
      </c>
      <c r="CJ210" s="31">
        <v>0</v>
      </c>
      <c r="CK210" s="31">
        <v>0</v>
      </c>
      <c r="CL210" s="31">
        <v>0</v>
      </c>
      <c r="CM210" s="31">
        <v>0</v>
      </c>
      <c r="CN210" s="31">
        <v>0</v>
      </c>
      <c r="CO210" s="31">
        <v>0</v>
      </c>
      <c r="CP210" s="31">
        <v>0</v>
      </c>
      <c r="CQ210" s="31">
        <v>0</v>
      </c>
      <c r="CR210" s="31">
        <v>0</v>
      </c>
      <c r="CS210" s="31">
        <v>0</v>
      </c>
      <c r="CT210" s="31">
        <v>0</v>
      </c>
      <c r="CU210" s="31">
        <v>0</v>
      </c>
      <c r="CV210" s="31">
        <v>0</v>
      </c>
      <c r="CW210" s="31">
        <v>0</v>
      </c>
      <c r="CX210" s="31">
        <v>0</v>
      </c>
    </row>
    <row r="211" spans="1:102" x14ac:dyDescent="0.25">
      <c r="A211" s="31" t="s">
        <v>1351</v>
      </c>
      <c r="B211" s="31">
        <v>450.36</v>
      </c>
      <c r="C211" s="31">
        <v>450.36</v>
      </c>
      <c r="D211" s="31">
        <v>474.5</v>
      </c>
      <c r="E211" s="31">
        <v>498.54</v>
      </c>
      <c r="F211" s="31">
        <v>522.64</v>
      </c>
      <c r="G211" s="31">
        <v>546.72</v>
      </c>
      <c r="H211" s="31">
        <v>570.70000000000005</v>
      </c>
      <c r="I211" s="31">
        <v>594.55999999999995</v>
      </c>
      <c r="J211" s="31">
        <v>618.26</v>
      </c>
      <c r="K211" s="31">
        <v>641.79999999999995</v>
      </c>
      <c r="L211" s="31">
        <v>665.17</v>
      </c>
      <c r="M211" s="31">
        <v>688.42</v>
      </c>
      <c r="N211" s="31">
        <v>711.54</v>
      </c>
      <c r="O211" s="31">
        <v>734.55</v>
      </c>
      <c r="P211" s="31">
        <v>757.48</v>
      </c>
      <c r="Q211" s="31">
        <v>780.33</v>
      </c>
      <c r="R211" s="31">
        <v>803.12</v>
      </c>
      <c r="S211" s="31">
        <v>825.87</v>
      </c>
      <c r="T211" s="31">
        <v>848.59</v>
      </c>
      <c r="U211" s="31">
        <v>871.31</v>
      </c>
      <c r="V211" s="31">
        <v>894.04</v>
      </c>
      <c r="W211" s="31">
        <v>916.79</v>
      </c>
      <c r="X211" s="31">
        <v>939.58</v>
      </c>
      <c r="Y211" s="31">
        <v>962.41</v>
      </c>
      <c r="Z211" s="31">
        <v>985.3</v>
      </c>
      <c r="AA211" s="31">
        <v>1008.26</v>
      </c>
      <c r="AB211" s="31">
        <v>1031.29</v>
      </c>
      <c r="AC211" s="31">
        <v>1054.4100000000001</v>
      </c>
      <c r="AD211" s="31">
        <v>1077.6199999999999</v>
      </c>
      <c r="AE211" s="31">
        <v>1100.93</v>
      </c>
      <c r="AF211" s="31">
        <v>1124.3499999999999</v>
      </c>
      <c r="AG211" s="31">
        <v>1147.8699999999999</v>
      </c>
      <c r="AH211" s="31">
        <v>1171.5</v>
      </c>
      <c r="AI211" s="31">
        <v>1195.25</v>
      </c>
      <c r="AJ211" s="31">
        <v>1219.1099999999999</v>
      </c>
      <c r="AK211" s="31">
        <v>1243.08</v>
      </c>
      <c r="AL211" s="31">
        <v>1267.18</v>
      </c>
      <c r="AM211" s="31">
        <v>1291.3900000000001</v>
      </c>
      <c r="AN211" s="31">
        <v>1315.72</v>
      </c>
      <c r="AO211" s="31">
        <v>1340.17</v>
      </c>
      <c r="AP211" s="31">
        <v>1364.73</v>
      </c>
      <c r="AQ211" s="31">
        <v>1389.42</v>
      </c>
      <c r="AR211" s="31">
        <v>1414.21</v>
      </c>
      <c r="AS211" s="31">
        <v>1439.12</v>
      </c>
      <c r="AT211" s="31">
        <v>1464.15</v>
      </c>
      <c r="AU211" s="31">
        <v>1489.28</v>
      </c>
      <c r="AV211" s="31">
        <v>1514.52</v>
      </c>
      <c r="AW211" s="31">
        <v>1539.87</v>
      </c>
      <c r="AX211" s="31">
        <v>1565.32</v>
      </c>
      <c r="AY211" s="31">
        <v>1590.87</v>
      </c>
      <c r="AZ211" s="31">
        <v>1616.52</v>
      </c>
      <c r="BA211" s="31">
        <v>1642.26</v>
      </c>
      <c r="BB211" s="31">
        <v>1668.08</v>
      </c>
      <c r="BC211" s="31">
        <v>1693.99</v>
      </c>
      <c r="BD211" s="31">
        <v>1719.98</v>
      </c>
      <c r="BE211" s="31">
        <v>1746.05</v>
      </c>
      <c r="BF211" s="31">
        <v>1772.19</v>
      </c>
      <c r="BG211" s="31">
        <v>1798.4</v>
      </c>
      <c r="BH211" s="31">
        <v>1824.68</v>
      </c>
      <c r="BI211" s="31">
        <v>1851.02</v>
      </c>
      <c r="BJ211" s="31">
        <v>1877.41</v>
      </c>
      <c r="BK211" s="31">
        <v>1903.87</v>
      </c>
      <c r="BL211" s="31">
        <v>1930.4</v>
      </c>
      <c r="BM211" s="31">
        <v>1956.99</v>
      </c>
      <c r="BN211" s="31">
        <v>1983.64</v>
      </c>
      <c r="BO211" s="31">
        <v>2010.34</v>
      </c>
      <c r="BP211" s="31">
        <v>2037.09</v>
      </c>
      <c r="BQ211" s="31">
        <v>2063.9</v>
      </c>
      <c r="BR211" s="31">
        <v>2090.7399999999998</v>
      </c>
      <c r="BS211" s="31">
        <v>2117.63</v>
      </c>
      <c r="BT211" s="31">
        <v>2144.5500000000002</v>
      </c>
      <c r="BU211" s="31">
        <v>2171.5</v>
      </c>
      <c r="BV211" s="31">
        <v>2198.4899999999998</v>
      </c>
      <c r="BW211" s="31">
        <v>2225.5</v>
      </c>
      <c r="BX211" s="31">
        <v>2252.5300000000002</v>
      </c>
      <c r="BY211" s="31">
        <v>2279.58</v>
      </c>
      <c r="BZ211" s="31">
        <v>2306.65</v>
      </c>
      <c r="CA211" s="31">
        <v>2333.73</v>
      </c>
      <c r="CB211" s="31">
        <v>2360.8200000000002</v>
      </c>
      <c r="CC211" s="31">
        <v>2387.92</v>
      </c>
      <c r="CD211" s="31">
        <v>2415.0300000000002</v>
      </c>
      <c r="CE211" s="31">
        <v>2442.13</v>
      </c>
      <c r="CF211" s="31">
        <v>2469.23</v>
      </c>
      <c r="CG211" s="31">
        <v>2496.33</v>
      </c>
      <c r="CH211" s="31">
        <v>2523.4299999999998</v>
      </c>
      <c r="CI211" s="31">
        <v>2550.5100000000002</v>
      </c>
      <c r="CJ211" s="31">
        <v>2577.58</v>
      </c>
      <c r="CK211" s="31">
        <v>2604.63</v>
      </c>
      <c r="CL211" s="31">
        <v>2631.66</v>
      </c>
      <c r="CM211" s="31">
        <v>2658.67</v>
      </c>
      <c r="CN211" s="31">
        <v>2685.66</v>
      </c>
      <c r="CO211" s="31">
        <v>2712.62</v>
      </c>
      <c r="CP211" s="31">
        <v>2739.56</v>
      </c>
      <c r="CQ211" s="31">
        <v>2766.47</v>
      </c>
      <c r="CR211" s="31">
        <v>2793.35</v>
      </c>
      <c r="CS211" s="31">
        <v>2820.19</v>
      </c>
      <c r="CT211" s="31">
        <v>2847.01</v>
      </c>
      <c r="CU211" s="31">
        <v>2873.79</v>
      </c>
      <c r="CV211" s="31">
        <v>2900.54</v>
      </c>
      <c r="CW211" s="31">
        <v>2927.25</v>
      </c>
      <c r="CX211" s="31">
        <v>2953.93</v>
      </c>
    </row>
    <row r="212" spans="1:102" x14ac:dyDescent="0.25">
      <c r="A212" s="31" t="s">
        <v>1353</v>
      </c>
      <c r="B212" s="31">
        <v>72.98</v>
      </c>
      <c r="C212" s="31">
        <v>72.98</v>
      </c>
      <c r="D212" s="31">
        <v>89.28</v>
      </c>
      <c r="E212" s="31">
        <v>105.76</v>
      </c>
      <c r="F212" s="31">
        <v>122.45</v>
      </c>
      <c r="G212" s="31">
        <v>139.33000000000001</v>
      </c>
      <c r="H212" s="31">
        <v>156.4</v>
      </c>
      <c r="I212" s="31">
        <v>173.64</v>
      </c>
      <c r="J212" s="31">
        <v>191.03</v>
      </c>
      <c r="K212" s="31">
        <v>208.54</v>
      </c>
      <c r="L212" s="31">
        <v>226.16</v>
      </c>
      <c r="M212" s="31">
        <v>243.87</v>
      </c>
      <c r="N212" s="31">
        <v>261.64999999999998</v>
      </c>
      <c r="O212" s="31">
        <v>279.47000000000003</v>
      </c>
      <c r="P212" s="31">
        <v>297.31</v>
      </c>
      <c r="Q212" s="31">
        <v>315.14999999999998</v>
      </c>
      <c r="R212" s="31">
        <v>332.96</v>
      </c>
      <c r="S212" s="31">
        <v>350.73</v>
      </c>
      <c r="T212" s="31">
        <v>368.44</v>
      </c>
      <c r="U212" s="31">
        <v>386.05</v>
      </c>
      <c r="V212" s="31">
        <v>403.56</v>
      </c>
      <c r="W212" s="31">
        <v>420.93</v>
      </c>
      <c r="X212" s="31">
        <v>438.16</v>
      </c>
      <c r="Y212" s="31">
        <v>455.23</v>
      </c>
      <c r="Z212" s="31">
        <v>472.11</v>
      </c>
      <c r="AA212" s="31">
        <v>488.79</v>
      </c>
      <c r="AB212" s="31">
        <v>505.26</v>
      </c>
      <c r="AC212" s="31">
        <v>521.49</v>
      </c>
      <c r="AD212" s="31">
        <v>537.48</v>
      </c>
      <c r="AE212" s="31">
        <v>553.22</v>
      </c>
      <c r="AF212" s="31">
        <v>568.67999999999995</v>
      </c>
      <c r="AG212" s="31">
        <v>583.86</v>
      </c>
      <c r="AH212" s="31">
        <v>598.75</v>
      </c>
      <c r="AI212" s="31">
        <v>613.33000000000004</v>
      </c>
      <c r="AJ212" s="31">
        <v>627.6</v>
      </c>
      <c r="AK212" s="31">
        <v>641.54</v>
      </c>
      <c r="AL212" s="31">
        <v>655.15</v>
      </c>
      <c r="AM212" s="31">
        <v>668.42</v>
      </c>
      <c r="AN212" s="31">
        <v>681.35</v>
      </c>
      <c r="AO212" s="31">
        <v>693.92</v>
      </c>
      <c r="AP212" s="31">
        <v>706.13</v>
      </c>
      <c r="AQ212" s="31">
        <v>717.98</v>
      </c>
      <c r="AR212" s="31">
        <v>729.47</v>
      </c>
      <c r="AS212" s="31">
        <v>740.58</v>
      </c>
      <c r="AT212" s="31">
        <v>751.31</v>
      </c>
      <c r="AU212" s="31">
        <v>761.68</v>
      </c>
      <c r="AV212" s="31">
        <v>771.66</v>
      </c>
      <c r="AW212" s="31">
        <v>781.26</v>
      </c>
      <c r="AX212" s="31">
        <v>790.48</v>
      </c>
      <c r="AY212" s="31">
        <v>799.32</v>
      </c>
      <c r="AZ212" s="31">
        <v>807.78</v>
      </c>
      <c r="BA212" s="31">
        <v>815.86</v>
      </c>
      <c r="BB212" s="31">
        <v>823.55</v>
      </c>
      <c r="BC212" s="31">
        <v>830.86</v>
      </c>
      <c r="BD212" s="31">
        <v>837.8</v>
      </c>
      <c r="BE212" s="31">
        <v>844.36</v>
      </c>
      <c r="BF212" s="31">
        <v>850.54</v>
      </c>
      <c r="BG212" s="31">
        <v>856.34</v>
      </c>
      <c r="BH212" s="31">
        <v>861.78</v>
      </c>
      <c r="BI212" s="31">
        <v>866.85</v>
      </c>
      <c r="BJ212" s="31">
        <v>871.56</v>
      </c>
      <c r="BK212" s="31">
        <v>875.91</v>
      </c>
      <c r="BL212" s="31">
        <v>879.91</v>
      </c>
      <c r="BM212" s="31">
        <v>883.57</v>
      </c>
      <c r="BN212" s="31">
        <v>886.89</v>
      </c>
      <c r="BO212" s="31">
        <v>889.87</v>
      </c>
      <c r="BP212" s="31">
        <v>892.52</v>
      </c>
      <c r="BQ212" s="31">
        <v>894.85</v>
      </c>
      <c r="BR212" s="31">
        <v>896.85</v>
      </c>
      <c r="BS212" s="31">
        <v>898.54</v>
      </c>
      <c r="BT212" s="31">
        <v>899.92</v>
      </c>
      <c r="BU212" s="31">
        <v>900.99</v>
      </c>
      <c r="BV212" s="31">
        <v>901.76</v>
      </c>
      <c r="BW212" s="31">
        <v>902.24</v>
      </c>
      <c r="BX212" s="31">
        <v>902.43</v>
      </c>
      <c r="BY212" s="31">
        <v>902.34</v>
      </c>
      <c r="BZ212" s="31">
        <v>901.97</v>
      </c>
      <c r="CA212" s="31">
        <v>901.33</v>
      </c>
      <c r="CB212" s="31">
        <v>900.43</v>
      </c>
      <c r="CC212" s="31">
        <v>899.27</v>
      </c>
      <c r="CD212" s="31">
        <v>897.85</v>
      </c>
      <c r="CE212" s="31">
        <v>896.19</v>
      </c>
      <c r="CF212" s="31">
        <v>894.29</v>
      </c>
      <c r="CG212" s="31">
        <v>892.16</v>
      </c>
      <c r="CH212" s="31">
        <v>889.81</v>
      </c>
      <c r="CI212" s="31">
        <v>887.23</v>
      </c>
      <c r="CJ212" s="31">
        <v>884.43</v>
      </c>
      <c r="CK212" s="31">
        <v>881.43</v>
      </c>
      <c r="CL212" s="31">
        <v>878.22</v>
      </c>
      <c r="CM212" s="31">
        <v>874.81</v>
      </c>
      <c r="CN212" s="31">
        <v>871.22</v>
      </c>
      <c r="CO212" s="31">
        <v>867.44</v>
      </c>
      <c r="CP212" s="31">
        <v>863.48</v>
      </c>
      <c r="CQ212" s="31">
        <v>859.35</v>
      </c>
      <c r="CR212" s="31">
        <v>855.05</v>
      </c>
      <c r="CS212" s="31">
        <v>850.59</v>
      </c>
      <c r="CT212" s="31">
        <v>845.98</v>
      </c>
      <c r="CU212" s="31">
        <v>841.22</v>
      </c>
      <c r="CV212" s="31">
        <v>836.32</v>
      </c>
      <c r="CW212" s="31">
        <v>831.28</v>
      </c>
      <c r="CX212" s="31">
        <v>826.12</v>
      </c>
    </row>
    <row r="213" spans="1:102" x14ac:dyDescent="0.25">
      <c r="A213" s="31" t="s">
        <v>1352</v>
      </c>
      <c r="B213" s="31">
        <v>374.77</v>
      </c>
      <c r="C213" s="31">
        <v>374.77</v>
      </c>
      <c r="D213" s="31">
        <v>387.14</v>
      </c>
      <c r="E213" s="31">
        <v>397.96</v>
      </c>
      <c r="F213" s="31">
        <v>407.76</v>
      </c>
      <c r="G213" s="31">
        <v>416.6</v>
      </c>
      <c r="H213" s="31">
        <v>424.57</v>
      </c>
      <c r="I213" s="31">
        <v>431.74</v>
      </c>
      <c r="J213" s="31">
        <v>438.19</v>
      </c>
      <c r="K213" s="31">
        <v>443.98</v>
      </c>
      <c r="L213" s="31">
        <v>449.18</v>
      </c>
      <c r="M213" s="31">
        <v>453.87</v>
      </c>
      <c r="N213" s="31">
        <v>458.1</v>
      </c>
      <c r="O213" s="31">
        <v>461.91</v>
      </c>
      <c r="P213" s="31">
        <v>465.32</v>
      </c>
      <c r="Q213" s="31">
        <v>468.37</v>
      </c>
      <c r="R213" s="31">
        <v>471.08</v>
      </c>
      <c r="S213" s="31">
        <v>473.48</v>
      </c>
      <c r="T213" s="31">
        <v>475.57</v>
      </c>
      <c r="U213" s="31">
        <v>477.38</v>
      </c>
      <c r="V213" s="31">
        <v>478.92</v>
      </c>
      <c r="W213" s="31">
        <v>480.19</v>
      </c>
      <c r="X213" s="31">
        <v>481.22</v>
      </c>
      <c r="Y213" s="31">
        <v>482</v>
      </c>
      <c r="Z213" s="31">
        <v>482.55</v>
      </c>
      <c r="AA213" s="31">
        <v>482.88</v>
      </c>
      <c r="AB213" s="31">
        <v>483</v>
      </c>
      <c r="AC213" s="31">
        <v>482.9</v>
      </c>
      <c r="AD213" s="31">
        <v>482.6</v>
      </c>
      <c r="AE213" s="31">
        <v>482.1</v>
      </c>
      <c r="AF213" s="31">
        <v>481.41</v>
      </c>
      <c r="AG213" s="31">
        <v>480.53</v>
      </c>
      <c r="AH213" s="31">
        <v>479.47</v>
      </c>
      <c r="AI213" s="31">
        <v>478.24</v>
      </c>
      <c r="AJ213" s="31">
        <v>476.83</v>
      </c>
      <c r="AK213" s="31">
        <v>475.25</v>
      </c>
      <c r="AL213" s="31">
        <v>473.51</v>
      </c>
      <c r="AM213" s="31">
        <v>471.62</v>
      </c>
      <c r="AN213" s="31">
        <v>469.57</v>
      </c>
      <c r="AO213" s="31">
        <v>467.38</v>
      </c>
      <c r="AP213" s="31">
        <v>465.05</v>
      </c>
      <c r="AQ213" s="31">
        <v>462.58</v>
      </c>
      <c r="AR213" s="31">
        <v>459.99</v>
      </c>
      <c r="AS213" s="31">
        <v>457.27</v>
      </c>
      <c r="AT213" s="31">
        <v>454.43</v>
      </c>
      <c r="AU213" s="31">
        <v>451.47</v>
      </c>
      <c r="AV213" s="31">
        <v>448.41</v>
      </c>
      <c r="AW213" s="31">
        <v>445.24</v>
      </c>
      <c r="AX213" s="31">
        <v>441.98</v>
      </c>
      <c r="AY213" s="31">
        <v>438.62</v>
      </c>
      <c r="AZ213" s="31">
        <v>435.17</v>
      </c>
      <c r="BA213" s="31">
        <v>431.64</v>
      </c>
      <c r="BB213" s="31">
        <v>428.02</v>
      </c>
      <c r="BC213" s="31">
        <v>424.32</v>
      </c>
      <c r="BD213" s="31">
        <v>420.55</v>
      </c>
      <c r="BE213" s="31">
        <v>416.72</v>
      </c>
      <c r="BF213" s="31">
        <v>412.81</v>
      </c>
      <c r="BG213" s="31">
        <v>408.85</v>
      </c>
      <c r="BH213" s="31">
        <v>404.83</v>
      </c>
      <c r="BI213" s="31">
        <v>400.75</v>
      </c>
      <c r="BJ213" s="31">
        <v>396.63</v>
      </c>
      <c r="BK213" s="31">
        <v>392.47</v>
      </c>
      <c r="BL213" s="31">
        <v>388.27</v>
      </c>
      <c r="BM213" s="31">
        <v>384.04</v>
      </c>
      <c r="BN213" s="31">
        <v>379.79</v>
      </c>
      <c r="BO213" s="31">
        <v>375.51</v>
      </c>
      <c r="BP213" s="31">
        <v>371.2</v>
      </c>
      <c r="BQ213" s="31">
        <v>366.88</v>
      </c>
      <c r="BR213" s="31">
        <v>362.54</v>
      </c>
      <c r="BS213" s="31">
        <v>358.19</v>
      </c>
      <c r="BT213" s="31">
        <v>353.83</v>
      </c>
      <c r="BU213" s="31">
        <v>349.45</v>
      </c>
      <c r="BV213" s="31">
        <v>345.08</v>
      </c>
      <c r="BW213" s="31">
        <v>340.7</v>
      </c>
      <c r="BX213" s="31">
        <v>336.31</v>
      </c>
      <c r="BY213" s="31">
        <v>331.93</v>
      </c>
      <c r="BZ213" s="31">
        <v>327.56</v>
      </c>
      <c r="CA213" s="31">
        <v>323.19</v>
      </c>
      <c r="CB213" s="31">
        <v>318.83</v>
      </c>
      <c r="CC213" s="31">
        <v>314.48</v>
      </c>
      <c r="CD213" s="31">
        <v>310.14</v>
      </c>
      <c r="CE213" s="31">
        <v>305.82</v>
      </c>
      <c r="CF213" s="31">
        <v>301.51</v>
      </c>
      <c r="CG213" s="31">
        <v>297.22000000000003</v>
      </c>
      <c r="CH213" s="31">
        <v>292.95</v>
      </c>
      <c r="CI213" s="31">
        <v>288.7</v>
      </c>
      <c r="CJ213" s="31">
        <v>284.47000000000003</v>
      </c>
      <c r="CK213" s="31">
        <v>280.26</v>
      </c>
      <c r="CL213" s="31">
        <v>276.08</v>
      </c>
      <c r="CM213" s="31">
        <v>271.92</v>
      </c>
      <c r="CN213" s="31">
        <v>267.8</v>
      </c>
      <c r="CO213" s="31">
        <v>263.69</v>
      </c>
      <c r="CP213" s="31">
        <v>259.62</v>
      </c>
      <c r="CQ213" s="31">
        <v>255.58</v>
      </c>
      <c r="CR213" s="31">
        <v>251.57</v>
      </c>
      <c r="CS213" s="31">
        <v>247.6</v>
      </c>
      <c r="CT213" s="31">
        <v>243.66</v>
      </c>
      <c r="CU213" s="31">
        <v>239.75</v>
      </c>
      <c r="CV213" s="31">
        <v>235.88</v>
      </c>
      <c r="CW213" s="31">
        <v>232.05</v>
      </c>
      <c r="CX213" s="31">
        <v>228.25</v>
      </c>
    </row>
    <row r="214" spans="1:102" x14ac:dyDescent="0.25">
      <c r="A214" s="31" t="s">
        <v>1354</v>
      </c>
      <c r="B214" s="31">
        <v>5951</v>
      </c>
      <c r="C214" s="31">
        <v>5951</v>
      </c>
      <c r="D214" s="31">
        <v>6007.42</v>
      </c>
      <c r="E214" s="31">
        <v>6059.48</v>
      </c>
      <c r="F214" s="31">
        <v>6110.89</v>
      </c>
      <c r="G214" s="31">
        <v>6161.33</v>
      </c>
      <c r="H214" s="31">
        <v>6210.69</v>
      </c>
      <c r="I214" s="31">
        <v>6258.95</v>
      </c>
      <c r="J214" s="31">
        <v>6306.07</v>
      </c>
      <c r="K214" s="31">
        <v>6352.07</v>
      </c>
      <c r="L214" s="31">
        <v>6397.05</v>
      </c>
      <c r="M214" s="31">
        <v>6441.31</v>
      </c>
      <c r="N214" s="31">
        <v>6484.87</v>
      </c>
      <c r="O214" s="31">
        <v>6527.75</v>
      </c>
      <c r="P214" s="31">
        <v>6570</v>
      </c>
      <c r="Q214" s="31">
        <v>6611.65</v>
      </c>
      <c r="R214" s="31">
        <v>6652.75</v>
      </c>
      <c r="S214" s="31">
        <v>6693.34</v>
      </c>
      <c r="T214" s="31">
        <v>6733.44</v>
      </c>
      <c r="U214" s="31">
        <v>6773.1</v>
      </c>
      <c r="V214" s="31">
        <v>6812.36</v>
      </c>
      <c r="W214" s="31">
        <v>6851.21</v>
      </c>
      <c r="X214" s="31">
        <v>6889.68</v>
      </c>
      <c r="Y214" s="31">
        <v>6927.82</v>
      </c>
      <c r="Z214" s="31">
        <v>6965.65</v>
      </c>
      <c r="AA214" s="31">
        <v>7003.21</v>
      </c>
      <c r="AB214" s="31">
        <v>7040.49</v>
      </c>
      <c r="AC214" s="31">
        <v>7077.54</v>
      </c>
      <c r="AD214" s="31">
        <v>7114.36</v>
      </c>
      <c r="AE214" s="31">
        <v>7150.96</v>
      </c>
      <c r="AF214" s="31">
        <v>7187.38</v>
      </c>
      <c r="AG214" s="31">
        <v>7223.62</v>
      </c>
      <c r="AH214" s="31">
        <v>7259.68</v>
      </c>
      <c r="AI214" s="31">
        <v>7295.59</v>
      </c>
      <c r="AJ214" s="31">
        <v>7331.35</v>
      </c>
      <c r="AK214" s="31">
        <v>7366.97</v>
      </c>
      <c r="AL214" s="31">
        <v>7402.46</v>
      </c>
      <c r="AM214" s="31">
        <v>7437.83</v>
      </c>
      <c r="AN214" s="31">
        <v>7473.1</v>
      </c>
      <c r="AO214" s="31">
        <v>7508.27</v>
      </c>
      <c r="AP214" s="31">
        <v>7543.36</v>
      </c>
      <c r="AQ214" s="31">
        <v>7578.36</v>
      </c>
      <c r="AR214" s="31">
        <v>7613.29</v>
      </c>
      <c r="AS214" s="31">
        <v>7648.15</v>
      </c>
      <c r="AT214" s="31">
        <v>7682.97</v>
      </c>
      <c r="AU214" s="31">
        <v>7717.73</v>
      </c>
      <c r="AV214" s="31">
        <v>7752.46</v>
      </c>
      <c r="AW214" s="31">
        <v>7787.15</v>
      </c>
      <c r="AX214" s="31">
        <v>7821.82</v>
      </c>
      <c r="AY214" s="31">
        <v>7856.46</v>
      </c>
      <c r="AZ214" s="31">
        <v>7891.08</v>
      </c>
      <c r="BA214" s="31">
        <v>7925.67</v>
      </c>
      <c r="BB214" s="31">
        <v>7960.23</v>
      </c>
      <c r="BC214" s="31">
        <v>7994.78</v>
      </c>
      <c r="BD214" s="31">
        <v>8029.31</v>
      </c>
      <c r="BE214" s="31">
        <v>8063.82</v>
      </c>
      <c r="BF214" s="31">
        <v>8098.31</v>
      </c>
      <c r="BG214" s="31">
        <v>8132.79</v>
      </c>
      <c r="BH214" s="31">
        <v>8167.26</v>
      </c>
      <c r="BI214" s="31">
        <v>8201.7199999999993</v>
      </c>
      <c r="BJ214" s="31">
        <v>8236.17</v>
      </c>
      <c r="BK214" s="31">
        <v>8270.68</v>
      </c>
      <c r="BL214" s="31">
        <v>8305.26</v>
      </c>
      <c r="BM214" s="31">
        <v>8339.9</v>
      </c>
      <c r="BN214" s="31">
        <v>8374.6</v>
      </c>
      <c r="BO214" s="31">
        <v>8409.3799999999992</v>
      </c>
      <c r="BP214" s="31">
        <v>8444.2099999999991</v>
      </c>
      <c r="BQ214" s="31">
        <v>8479.11</v>
      </c>
      <c r="BR214" s="31">
        <v>8514.08</v>
      </c>
      <c r="BS214" s="31">
        <v>8549.11</v>
      </c>
      <c r="BT214" s="31">
        <v>8584.2000000000007</v>
      </c>
      <c r="BU214" s="31">
        <v>8619.35</v>
      </c>
      <c r="BV214" s="31">
        <v>8654.57</v>
      </c>
      <c r="BW214" s="31">
        <v>8689.84</v>
      </c>
      <c r="BX214" s="31">
        <v>8725.18</v>
      </c>
      <c r="BY214" s="31">
        <v>8760.58</v>
      </c>
      <c r="BZ214" s="31">
        <v>8796.0400000000009</v>
      </c>
      <c r="CA214" s="31">
        <v>8831.57</v>
      </c>
      <c r="CB214" s="31">
        <v>8867.15</v>
      </c>
      <c r="CC214" s="31">
        <v>8902.7999999999993</v>
      </c>
      <c r="CD214" s="31">
        <v>8938.51</v>
      </c>
      <c r="CE214" s="31">
        <v>8974.27</v>
      </c>
      <c r="CF214" s="31">
        <v>9010.1</v>
      </c>
      <c r="CG214" s="31">
        <v>9045.99</v>
      </c>
      <c r="CH214" s="31">
        <v>9081.93</v>
      </c>
      <c r="CI214" s="31">
        <v>9117.93</v>
      </c>
      <c r="CJ214" s="31">
        <v>9153.9699999999993</v>
      </c>
      <c r="CK214" s="31">
        <v>9190.06</v>
      </c>
      <c r="CL214" s="31">
        <v>9226.2000000000007</v>
      </c>
      <c r="CM214" s="31">
        <v>9262.3799999999992</v>
      </c>
      <c r="CN214" s="31">
        <v>9298.6200000000008</v>
      </c>
      <c r="CO214" s="31">
        <v>9334.91</v>
      </c>
      <c r="CP214" s="31">
        <v>9371.25</v>
      </c>
      <c r="CQ214" s="31">
        <v>9407.64</v>
      </c>
      <c r="CR214" s="31">
        <v>9444.08</v>
      </c>
      <c r="CS214" s="31">
        <v>9480.57</v>
      </c>
      <c r="CT214" s="31">
        <v>9517.1200000000008</v>
      </c>
      <c r="CU214" s="31">
        <v>9553.74</v>
      </c>
      <c r="CV214" s="31">
        <v>9590.43</v>
      </c>
      <c r="CW214" s="31">
        <v>9627.18</v>
      </c>
      <c r="CX214" s="31">
        <v>9664</v>
      </c>
    </row>
    <row r="215" spans="1:102" x14ac:dyDescent="0.25">
      <c r="A215" s="31" t="s">
        <v>1356</v>
      </c>
      <c r="B215" s="31">
        <v>209.81</v>
      </c>
      <c r="C215" s="31">
        <v>209.81</v>
      </c>
      <c r="D215" s="31">
        <v>226.42</v>
      </c>
      <c r="E215" s="31">
        <v>242.18</v>
      </c>
      <c r="F215" s="31">
        <v>257.27</v>
      </c>
      <c r="G215" s="31">
        <v>271.70999999999998</v>
      </c>
      <c r="H215" s="31">
        <v>285.56</v>
      </c>
      <c r="I215" s="31">
        <v>298.87</v>
      </c>
      <c r="J215" s="31">
        <v>311.67</v>
      </c>
      <c r="K215" s="31">
        <v>324.01</v>
      </c>
      <c r="L215" s="31">
        <v>335.93</v>
      </c>
      <c r="M215" s="31">
        <v>347.46</v>
      </c>
      <c r="N215" s="31">
        <v>358.65</v>
      </c>
      <c r="O215" s="31">
        <v>369.5</v>
      </c>
      <c r="P215" s="31">
        <v>380.06</v>
      </c>
      <c r="Q215" s="31">
        <v>390.33</v>
      </c>
      <c r="R215" s="31">
        <v>400.34</v>
      </c>
      <c r="S215" s="31">
        <v>410.09</v>
      </c>
      <c r="T215" s="31">
        <v>419.6</v>
      </c>
      <c r="U215" s="31">
        <v>428.88</v>
      </c>
      <c r="V215" s="31">
        <v>437.94</v>
      </c>
      <c r="W215" s="31">
        <v>446.78</v>
      </c>
      <c r="X215" s="31">
        <v>455.41</v>
      </c>
      <c r="Y215" s="31">
        <v>463.83</v>
      </c>
      <c r="Z215" s="31">
        <v>472.05</v>
      </c>
      <c r="AA215" s="31">
        <v>480.06</v>
      </c>
      <c r="AB215" s="31">
        <v>487.88</v>
      </c>
      <c r="AC215" s="31">
        <v>495.49</v>
      </c>
      <c r="AD215" s="31">
        <v>502.91</v>
      </c>
      <c r="AE215" s="31">
        <v>510.12</v>
      </c>
      <c r="AF215" s="31">
        <v>517.13</v>
      </c>
      <c r="AG215" s="31">
        <v>523.95000000000005</v>
      </c>
      <c r="AH215" s="31">
        <v>530.55999999999995</v>
      </c>
      <c r="AI215" s="31">
        <v>536.97</v>
      </c>
      <c r="AJ215" s="31">
        <v>543.16999999999996</v>
      </c>
      <c r="AK215" s="31">
        <v>549.16999999999996</v>
      </c>
      <c r="AL215" s="31">
        <v>554.97</v>
      </c>
      <c r="AM215" s="31">
        <v>560.55999999999995</v>
      </c>
      <c r="AN215" s="31">
        <v>565.94000000000005</v>
      </c>
      <c r="AO215" s="31">
        <v>571.11</v>
      </c>
      <c r="AP215" s="31">
        <v>576.08000000000004</v>
      </c>
      <c r="AQ215" s="31">
        <v>580.83000000000004</v>
      </c>
      <c r="AR215" s="31">
        <v>585.37</v>
      </c>
      <c r="AS215" s="31">
        <v>589.70000000000005</v>
      </c>
      <c r="AT215" s="31">
        <v>593.82000000000005</v>
      </c>
      <c r="AU215" s="31">
        <v>597.73</v>
      </c>
      <c r="AV215" s="31">
        <v>601.42999999999995</v>
      </c>
      <c r="AW215" s="31">
        <v>604.91999999999996</v>
      </c>
      <c r="AX215" s="31">
        <v>608.20000000000005</v>
      </c>
      <c r="AY215" s="31">
        <v>611.27</v>
      </c>
      <c r="AZ215" s="31">
        <v>614.13</v>
      </c>
      <c r="BA215" s="31">
        <v>616.78</v>
      </c>
      <c r="BB215" s="31">
        <v>619.23</v>
      </c>
      <c r="BC215" s="31">
        <v>621.47</v>
      </c>
      <c r="BD215" s="31">
        <v>623.51</v>
      </c>
      <c r="BE215" s="31">
        <v>625.34</v>
      </c>
      <c r="BF215" s="31">
        <v>626.98</v>
      </c>
      <c r="BG215" s="31">
        <v>628.41</v>
      </c>
      <c r="BH215" s="31">
        <v>629.65</v>
      </c>
      <c r="BI215" s="31">
        <v>630.69000000000005</v>
      </c>
      <c r="BJ215" s="31">
        <v>631.54</v>
      </c>
      <c r="BK215" s="31">
        <v>632.20000000000005</v>
      </c>
      <c r="BL215" s="31">
        <v>632.67999999999995</v>
      </c>
      <c r="BM215" s="31">
        <v>632.98</v>
      </c>
      <c r="BN215" s="31">
        <v>633.11</v>
      </c>
      <c r="BO215" s="31">
        <v>633.05999999999995</v>
      </c>
      <c r="BP215" s="31">
        <v>632.84</v>
      </c>
      <c r="BQ215" s="31">
        <v>632.45000000000005</v>
      </c>
      <c r="BR215" s="31">
        <v>631.89</v>
      </c>
      <c r="BS215" s="31">
        <v>631.16999999999996</v>
      </c>
      <c r="BT215" s="31">
        <v>630.29999999999995</v>
      </c>
      <c r="BU215" s="31">
        <v>629.26</v>
      </c>
      <c r="BV215" s="31">
        <v>628.08000000000004</v>
      </c>
      <c r="BW215" s="31">
        <v>626.74</v>
      </c>
      <c r="BX215" s="31">
        <v>625.25</v>
      </c>
      <c r="BY215" s="31">
        <v>623.63</v>
      </c>
      <c r="BZ215" s="31">
        <v>621.86</v>
      </c>
      <c r="CA215" s="31">
        <v>619.95000000000005</v>
      </c>
      <c r="CB215" s="31">
        <v>617.91999999999996</v>
      </c>
      <c r="CC215" s="31">
        <v>615.75</v>
      </c>
      <c r="CD215" s="31">
        <v>613.46</v>
      </c>
      <c r="CE215" s="31">
        <v>611.04</v>
      </c>
      <c r="CF215" s="31">
        <v>608.5</v>
      </c>
      <c r="CG215" s="31">
        <v>605.85</v>
      </c>
      <c r="CH215" s="31">
        <v>603.09</v>
      </c>
      <c r="CI215" s="31">
        <v>600.22</v>
      </c>
      <c r="CJ215" s="31">
        <v>597.24</v>
      </c>
      <c r="CK215" s="31">
        <v>594.16</v>
      </c>
      <c r="CL215" s="31">
        <v>590.98</v>
      </c>
      <c r="CM215" s="31">
        <v>587.70000000000005</v>
      </c>
      <c r="CN215" s="31">
        <v>584.33000000000004</v>
      </c>
      <c r="CO215" s="31">
        <v>580.87</v>
      </c>
      <c r="CP215" s="31">
        <v>577.33000000000004</v>
      </c>
      <c r="CQ215" s="31">
        <v>573.71</v>
      </c>
      <c r="CR215" s="31">
        <v>570.01</v>
      </c>
      <c r="CS215" s="31">
        <v>566.23</v>
      </c>
      <c r="CT215" s="31">
        <v>562.38</v>
      </c>
      <c r="CU215" s="31">
        <v>558.46</v>
      </c>
      <c r="CV215" s="31">
        <v>554.47</v>
      </c>
      <c r="CW215" s="31">
        <v>550.42999999999995</v>
      </c>
      <c r="CX215" s="31">
        <v>546.32000000000005</v>
      </c>
    </row>
    <row r="216" spans="1:102" x14ac:dyDescent="0.25">
      <c r="A216" s="31" t="s">
        <v>1355</v>
      </c>
      <c r="B216" s="31">
        <v>473.96</v>
      </c>
      <c r="C216" s="31">
        <v>473.96</v>
      </c>
      <c r="D216" s="31">
        <v>473.03</v>
      </c>
      <c r="E216" s="31">
        <v>470.76</v>
      </c>
      <c r="F216" s="31">
        <v>467.89</v>
      </c>
      <c r="G216" s="31">
        <v>464.58</v>
      </c>
      <c r="H216" s="31">
        <v>460.96</v>
      </c>
      <c r="I216" s="31">
        <v>457.12</v>
      </c>
      <c r="J216" s="31">
        <v>453.13</v>
      </c>
      <c r="K216" s="31">
        <v>449.03</v>
      </c>
      <c r="L216" s="31">
        <v>444.88</v>
      </c>
      <c r="M216" s="31">
        <v>440.73</v>
      </c>
      <c r="N216" s="31">
        <v>436.61</v>
      </c>
      <c r="O216" s="31">
        <v>432.53</v>
      </c>
      <c r="P216" s="31">
        <v>428.49</v>
      </c>
      <c r="Q216" s="31">
        <v>424.52</v>
      </c>
      <c r="R216" s="31">
        <v>420.6</v>
      </c>
      <c r="S216" s="31">
        <v>416.73</v>
      </c>
      <c r="T216" s="31">
        <v>412.93</v>
      </c>
      <c r="U216" s="31">
        <v>409.18</v>
      </c>
      <c r="V216" s="31">
        <v>405.47</v>
      </c>
      <c r="W216" s="31">
        <v>401.81</v>
      </c>
      <c r="X216" s="31">
        <v>398.18</v>
      </c>
      <c r="Y216" s="31">
        <v>394.59</v>
      </c>
      <c r="Z216" s="31">
        <v>391.03</v>
      </c>
      <c r="AA216" s="31">
        <v>387.49</v>
      </c>
      <c r="AB216" s="31">
        <v>383.97</v>
      </c>
      <c r="AC216" s="31">
        <v>380.46</v>
      </c>
      <c r="AD216" s="31">
        <v>376.97</v>
      </c>
      <c r="AE216" s="31">
        <v>373.49</v>
      </c>
      <c r="AF216" s="31">
        <v>370.02</v>
      </c>
      <c r="AG216" s="31">
        <v>366.55</v>
      </c>
      <c r="AH216" s="31">
        <v>363.08</v>
      </c>
      <c r="AI216" s="31">
        <v>359.62</v>
      </c>
      <c r="AJ216" s="31">
        <v>356.15</v>
      </c>
      <c r="AK216" s="31">
        <v>352.68</v>
      </c>
      <c r="AL216" s="31">
        <v>349.21</v>
      </c>
      <c r="AM216" s="31">
        <v>345.73</v>
      </c>
      <c r="AN216" s="31">
        <v>342.25</v>
      </c>
      <c r="AO216" s="31">
        <v>338.76</v>
      </c>
      <c r="AP216" s="31">
        <v>335.26</v>
      </c>
      <c r="AQ216" s="31">
        <v>331.76</v>
      </c>
      <c r="AR216" s="31">
        <v>328.25</v>
      </c>
      <c r="AS216" s="31">
        <v>324.74</v>
      </c>
      <c r="AT216" s="31">
        <v>321.22000000000003</v>
      </c>
      <c r="AU216" s="31">
        <v>317.7</v>
      </c>
      <c r="AV216" s="31">
        <v>314.17</v>
      </c>
      <c r="AW216" s="31">
        <v>310.64</v>
      </c>
      <c r="AX216" s="31">
        <v>307.11</v>
      </c>
      <c r="AY216" s="31">
        <v>303.58</v>
      </c>
      <c r="AZ216" s="31">
        <v>300.04000000000002</v>
      </c>
      <c r="BA216" s="31">
        <v>296.51</v>
      </c>
      <c r="BB216" s="31">
        <v>292.97000000000003</v>
      </c>
      <c r="BC216" s="31">
        <v>289.44</v>
      </c>
      <c r="BD216" s="31">
        <v>285.91000000000003</v>
      </c>
      <c r="BE216" s="31">
        <v>282.38</v>
      </c>
      <c r="BF216" s="31">
        <v>278.86</v>
      </c>
      <c r="BG216" s="31">
        <v>275.33999999999997</v>
      </c>
      <c r="BH216" s="31">
        <v>271.82</v>
      </c>
      <c r="BI216" s="31">
        <v>268.32</v>
      </c>
      <c r="BJ216" s="31">
        <v>264.82</v>
      </c>
      <c r="BK216" s="31">
        <v>261.33999999999997</v>
      </c>
      <c r="BL216" s="31">
        <v>257.87</v>
      </c>
      <c r="BM216" s="31">
        <v>254.42</v>
      </c>
      <c r="BN216" s="31">
        <v>250.98</v>
      </c>
      <c r="BO216" s="31">
        <v>247.56</v>
      </c>
      <c r="BP216" s="31">
        <v>244.16</v>
      </c>
      <c r="BQ216" s="31">
        <v>240.78</v>
      </c>
      <c r="BR216" s="31">
        <v>237.42</v>
      </c>
      <c r="BS216" s="31">
        <v>234.07</v>
      </c>
      <c r="BT216" s="31">
        <v>230.75</v>
      </c>
      <c r="BU216" s="31">
        <v>227.44</v>
      </c>
      <c r="BV216" s="31">
        <v>224.16</v>
      </c>
      <c r="BW216" s="31">
        <v>220.9</v>
      </c>
      <c r="BX216" s="31">
        <v>217.66</v>
      </c>
      <c r="BY216" s="31">
        <v>214.45</v>
      </c>
      <c r="BZ216" s="31">
        <v>211.26</v>
      </c>
      <c r="CA216" s="31">
        <v>208.09</v>
      </c>
      <c r="CB216" s="31">
        <v>204.95</v>
      </c>
      <c r="CC216" s="31">
        <v>201.84</v>
      </c>
      <c r="CD216" s="31">
        <v>198.75</v>
      </c>
      <c r="CE216" s="31">
        <v>195.69</v>
      </c>
      <c r="CF216" s="31">
        <v>192.65</v>
      </c>
      <c r="CG216" s="31">
        <v>189.64</v>
      </c>
      <c r="CH216" s="31">
        <v>186.66</v>
      </c>
      <c r="CI216" s="31">
        <v>183.71</v>
      </c>
      <c r="CJ216" s="31">
        <v>180.79</v>
      </c>
      <c r="CK216" s="31">
        <v>177.89</v>
      </c>
      <c r="CL216" s="31">
        <v>175.02</v>
      </c>
      <c r="CM216" s="31">
        <v>172.18</v>
      </c>
      <c r="CN216" s="31">
        <v>169.37</v>
      </c>
      <c r="CO216" s="31">
        <v>166.59</v>
      </c>
      <c r="CP216" s="31">
        <v>163.84</v>
      </c>
      <c r="CQ216" s="31">
        <v>161.12</v>
      </c>
      <c r="CR216" s="31">
        <v>158.43</v>
      </c>
      <c r="CS216" s="31">
        <v>155.77000000000001</v>
      </c>
      <c r="CT216" s="31">
        <v>153.13999999999999</v>
      </c>
      <c r="CU216" s="31">
        <v>150.54</v>
      </c>
      <c r="CV216" s="31">
        <v>147.97999999999999</v>
      </c>
      <c r="CW216" s="31">
        <v>145.44</v>
      </c>
      <c r="CX216" s="31">
        <v>142.94</v>
      </c>
    </row>
    <row r="217" spans="1:102" x14ac:dyDescent="0.25">
      <c r="A217" s="31" t="s">
        <v>1357</v>
      </c>
      <c r="B217" s="31">
        <v>64.97</v>
      </c>
      <c r="C217" s="31">
        <v>64.97</v>
      </c>
      <c r="D217" s="31">
        <v>69.69</v>
      </c>
      <c r="E217" s="31">
        <v>74.709999999999994</v>
      </c>
      <c r="F217" s="31">
        <v>80.05</v>
      </c>
      <c r="G217" s="31">
        <v>85.71</v>
      </c>
      <c r="H217" s="31">
        <v>91.68</v>
      </c>
      <c r="I217" s="31">
        <v>97.96</v>
      </c>
      <c r="J217" s="31">
        <v>104.56</v>
      </c>
      <c r="K217" s="31">
        <v>111.48</v>
      </c>
      <c r="L217" s="31">
        <v>118.73</v>
      </c>
      <c r="M217" s="31">
        <v>126.32</v>
      </c>
      <c r="N217" s="31">
        <v>134.27000000000001</v>
      </c>
      <c r="O217" s="31">
        <v>142.59</v>
      </c>
      <c r="P217" s="31">
        <v>151.28</v>
      </c>
      <c r="Q217" s="31">
        <v>160.35</v>
      </c>
      <c r="R217" s="31">
        <v>169.81</v>
      </c>
      <c r="S217" s="31">
        <v>179.67</v>
      </c>
      <c r="T217" s="31">
        <v>189.93</v>
      </c>
      <c r="U217" s="31">
        <v>200.6</v>
      </c>
      <c r="V217" s="31">
        <v>211.67</v>
      </c>
      <c r="W217" s="31">
        <v>223.16</v>
      </c>
      <c r="X217" s="31">
        <v>235.06</v>
      </c>
      <c r="Y217" s="31">
        <v>247.38</v>
      </c>
      <c r="Z217" s="31">
        <v>260.10000000000002</v>
      </c>
      <c r="AA217" s="31">
        <v>273.24</v>
      </c>
      <c r="AB217" s="31">
        <v>286.77999999999997</v>
      </c>
      <c r="AC217" s="31">
        <v>300.73</v>
      </c>
      <c r="AD217" s="31">
        <v>315.07</v>
      </c>
      <c r="AE217" s="31">
        <v>329.81</v>
      </c>
      <c r="AF217" s="31">
        <v>344.94</v>
      </c>
      <c r="AG217" s="31">
        <v>360.45</v>
      </c>
      <c r="AH217" s="31">
        <v>376.33</v>
      </c>
      <c r="AI217" s="31">
        <v>392.58</v>
      </c>
      <c r="AJ217" s="31">
        <v>409.2</v>
      </c>
      <c r="AK217" s="31">
        <v>426.16</v>
      </c>
      <c r="AL217" s="31">
        <v>443.46</v>
      </c>
      <c r="AM217" s="31">
        <v>461.1</v>
      </c>
      <c r="AN217" s="31">
        <v>479.07</v>
      </c>
      <c r="AO217" s="31">
        <v>497.35</v>
      </c>
      <c r="AP217" s="31">
        <v>515.94000000000005</v>
      </c>
      <c r="AQ217" s="31">
        <v>534.82000000000005</v>
      </c>
      <c r="AR217" s="31">
        <v>553.99</v>
      </c>
      <c r="AS217" s="31">
        <v>573.44000000000005</v>
      </c>
      <c r="AT217" s="31">
        <v>593.16</v>
      </c>
      <c r="AU217" s="31">
        <v>613.14</v>
      </c>
      <c r="AV217" s="31">
        <v>633.37</v>
      </c>
      <c r="AW217" s="31">
        <v>653.83000000000004</v>
      </c>
      <c r="AX217" s="31">
        <v>674.53</v>
      </c>
      <c r="AY217" s="31">
        <v>695.45</v>
      </c>
      <c r="AZ217" s="31">
        <v>716.58</v>
      </c>
      <c r="BA217" s="31">
        <v>737.91</v>
      </c>
      <c r="BB217" s="31">
        <v>759.43</v>
      </c>
      <c r="BC217" s="31">
        <v>781.14</v>
      </c>
      <c r="BD217" s="31">
        <v>803.02</v>
      </c>
      <c r="BE217" s="31">
        <v>825.06</v>
      </c>
      <c r="BF217" s="31">
        <v>847.26</v>
      </c>
      <c r="BG217" s="31">
        <v>869.61</v>
      </c>
      <c r="BH217" s="31">
        <v>892.09</v>
      </c>
      <c r="BI217" s="31">
        <v>914.71</v>
      </c>
      <c r="BJ217" s="31">
        <v>937.45</v>
      </c>
      <c r="BK217" s="31">
        <v>960.31</v>
      </c>
      <c r="BL217" s="31">
        <v>983.28</v>
      </c>
      <c r="BM217" s="31">
        <v>1006.36</v>
      </c>
      <c r="BN217" s="31">
        <v>1029.54</v>
      </c>
      <c r="BO217" s="31">
        <v>1052.82</v>
      </c>
      <c r="BP217" s="31">
        <v>1076.18</v>
      </c>
      <c r="BQ217" s="31">
        <v>1099.6199999999999</v>
      </c>
      <c r="BR217" s="31">
        <v>1123.1300000000001</v>
      </c>
      <c r="BS217" s="31">
        <v>1146.71</v>
      </c>
      <c r="BT217" s="31">
        <v>1170.3499999999999</v>
      </c>
      <c r="BU217" s="31">
        <v>1194.05</v>
      </c>
      <c r="BV217" s="31">
        <v>1217.79</v>
      </c>
      <c r="BW217" s="31">
        <v>1241.58</v>
      </c>
      <c r="BX217" s="31">
        <v>1265.4000000000001</v>
      </c>
      <c r="BY217" s="31">
        <v>1289.25</v>
      </c>
      <c r="BZ217" s="31">
        <v>1313.13</v>
      </c>
      <c r="CA217" s="31">
        <v>1337.03</v>
      </c>
      <c r="CB217" s="31">
        <v>1360.94</v>
      </c>
      <c r="CC217" s="31">
        <v>1384.87</v>
      </c>
      <c r="CD217" s="31">
        <v>1408.81</v>
      </c>
      <c r="CE217" s="31">
        <v>1432.74</v>
      </c>
      <c r="CF217" s="31">
        <v>1456.68</v>
      </c>
      <c r="CG217" s="31">
        <v>1480.6</v>
      </c>
      <c r="CH217" s="31">
        <v>1504.52</v>
      </c>
      <c r="CI217" s="31">
        <v>1528.43</v>
      </c>
      <c r="CJ217" s="31">
        <v>1552.31</v>
      </c>
      <c r="CK217" s="31">
        <v>1576.17</v>
      </c>
      <c r="CL217" s="31">
        <v>1600</v>
      </c>
      <c r="CM217" s="31">
        <v>1623.81</v>
      </c>
      <c r="CN217" s="31">
        <v>1647.58</v>
      </c>
      <c r="CO217" s="31">
        <v>1671.32</v>
      </c>
      <c r="CP217" s="31">
        <v>1695.02</v>
      </c>
      <c r="CQ217" s="31">
        <v>1718.67</v>
      </c>
      <c r="CR217" s="31">
        <v>1742.29</v>
      </c>
      <c r="CS217" s="31">
        <v>1765.86</v>
      </c>
      <c r="CT217" s="31">
        <v>1789.38</v>
      </c>
      <c r="CU217" s="31">
        <v>1812.85</v>
      </c>
      <c r="CV217" s="31">
        <v>1836.27</v>
      </c>
      <c r="CW217" s="31">
        <v>1859.64</v>
      </c>
      <c r="CX217" s="31">
        <v>1882.95</v>
      </c>
    </row>
    <row r="218" spans="1:102" x14ac:dyDescent="0.25">
      <c r="A218" s="31" t="s">
        <v>1359</v>
      </c>
      <c r="B218" s="31">
        <v>47.96</v>
      </c>
      <c r="C218" s="31">
        <v>47.96</v>
      </c>
      <c r="D218" s="31">
        <v>67.38</v>
      </c>
      <c r="E218" s="31">
        <v>87.14</v>
      </c>
      <c r="F218" s="31">
        <v>107.24</v>
      </c>
      <c r="G218" s="31">
        <v>127.69</v>
      </c>
      <c r="H218" s="31">
        <v>148.44</v>
      </c>
      <c r="I218" s="31">
        <v>169.47</v>
      </c>
      <c r="J218" s="31">
        <v>190.73</v>
      </c>
      <c r="K218" s="31">
        <v>212.18</v>
      </c>
      <c r="L218" s="31">
        <v>233.77</v>
      </c>
      <c r="M218" s="31">
        <v>255.47</v>
      </c>
      <c r="N218" s="31">
        <v>277.23</v>
      </c>
      <c r="O218" s="31">
        <v>299.01</v>
      </c>
      <c r="P218" s="31">
        <v>320.76</v>
      </c>
      <c r="Q218" s="31">
        <v>342.46</v>
      </c>
      <c r="R218" s="31">
        <v>364.06</v>
      </c>
      <c r="S218" s="31">
        <v>385.53</v>
      </c>
      <c r="T218" s="31">
        <v>406.83</v>
      </c>
      <c r="U218" s="31">
        <v>427.95</v>
      </c>
      <c r="V218" s="31">
        <v>448.84</v>
      </c>
      <c r="W218" s="31">
        <v>469.49</v>
      </c>
      <c r="X218" s="31">
        <v>489.86</v>
      </c>
      <c r="Y218" s="31">
        <v>509.94</v>
      </c>
      <c r="Z218" s="31">
        <v>529.70000000000005</v>
      </c>
      <c r="AA218" s="31">
        <v>549.13</v>
      </c>
      <c r="AB218" s="31">
        <v>568.21</v>
      </c>
      <c r="AC218" s="31">
        <v>586.91999999999996</v>
      </c>
      <c r="AD218" s="31">
        <v>605.25</v>
      </c>
      <c r="AE218" s="31">
        <v>623.17999999999995</v>
      </c>
      <c r="AF218" s="31">
        <v>640.70000000000005</v>
      </c>
      <c r="AG218" s="31">
        <v>657.8</v>
      </c>
      <c r="AH218" s="31">
        <v>674.48</v>
      </c>
      <c r="AI218" s="31">
        <v>690.71</v>
      </c>
      <c r="AJ218" s="31">
        <v>706.51</v>
      </c>
      <c r="AK218" s="31">
        <v>721.85</v>
      </c>
      <c r="AL218" s="31">
        <v>736.73</v>
      </c>
      <c r="AM218" s="31">
        <v>751.15</v>
      </c>
      <c r="AN218" s="31">
        <v>765.11</v>
      </c>
      <c r="AO218" s="31">
        <v>778.59</v>
      </c>
      <c r="AP218" s="31">
        <v>791.6</v>
      </c>
      <c r="AQ218" s="31">
        <v>804.14</v>
      </c>
      <c r="AR218" s="31">
        <v>816.2</v>
      </c>
      <c r="AS218" s="31">
        <v>827.79</v>
      </c>
      <c r="AT218" s="31">
        <v>838.9</v>
      </c>
      <c r="AU218" s="31">
        <v>849.54</v>
      </c>
      <c r="AV218" s="31">
        <v>859.7</v>
      </c>
      <c r="AW218" s="31">
        <v>869.4</v>
      </c>
      <c r="AX218" s="31">
        <v>878.62</v>
      </c>
      <c r="AY218" s="31">
        <v>887.38</v>
      </c>
      <c r="AZ218" s="31">
        <v>895.67</v>
      </c>
      <c r="BA218" s="31">
        <v>903.51</v>
      </c>
      <c r="BB218" s="31">
        <v>910.89</v>
      </c>
      <c r="BC218" s="31">
        <v>917.82</v>
      </c>
      <c r="BD218" s="31">
        <v>924.3</v>
      </c>
      <c r="BE218" s="31">
        <v>930.34</v>
      </c>
      <c r="BF218" s="31">
        <v>935.95</v>
      </c>
      <c r="BG218" s="31">
        <v>941.12</v>
      </c>
      <c r="BH218" s="31">
        <v>945.87</v>
      </c>
      <c r="BI218" s="31">
        <v>950.19</v>
      </c>
      <c r="BJ218" s="31">
        <v>954.1</v>
      </c>
      <c r="BK218" s="31">
        <v>957.62</v>
      </c>
      <c r="BL218" s="31">
        <v>960.74</v>
      </c>
      <c r="BM218" s="31">
        <v>963.48</v>
      </c>
      <c r="BN218" s="31">
        <v>965.84</v>
      </c>
      <c r="BO218" s="31">
        <v>967.82</v>
      </c>
      <c r="BP218" s="31">
        <v>969.45</v>
      </c>
      <c r="BQ218" s="31">
        <v>970.72</v>
      </c>
      <c r="BR218" s="31">
        <v>971.63</v>
      </c>
      <c r="BS218" s="31">
        <v>972.21</v>
      </c>
      <c r="BT218" s="31">
        <v>972.45</v>
      </c>
      <c r="BU218" s="31">
        <v>972.36</v>
      </c>
      <c r="BV218" s="31">
        <v>971.96</v>
      </c>
      <c r="BW218" s="31">
        <v>971.24</v>
      </c>
      <c r="BX218" s="31">
        <v>970.21</v>
      </c>
      <c r="BY218" s="31">
        <v>968.89</v>
      </c>
      <c r="BZ218" s="31">
        <v>967.28</v>
      </c>
      <c r="CA218" s="31">
        <v>965.39</v>
      </c>
      <c r="CB218" s="31">
        <v>963.22</v>
      </c>
      <c r="CC218" s="31">
        <v>960.79</v>
      </c>
      <c r="CD218" s="31">
        <v>958.09</v>
      </c>
      <c r="CE218" s="31">
        <v>955.15</v>
      </c>
      <c r="CF218" s="31">
        <v>951.96</v>
      </c>
      <c r="CG218" s="31">
        <v>948.53</v>
      </c>
      <c r="CH218" s="31">
        <v>944.88</v>
      </c>
      <c r="CI218" s="31">
        <v>941</v>
      </c>
      <c r="CJ218" s="31">
        <v>936.9</v>
      </c>
      <c r="CK218" s="31">
        <v>932.6</v>
      </c>
      <c r="CL218" s="31">
        <v>928.1</v>
      </c>
      <c r="CM218" s="31">
        <v>923.4</v>
      </c>
      <c r="CN218" s="31">
        <v>918.51</v>
      </c>
      <c r="CO218" s="31">
        <v>913.45</v>
      </c>
      <c r="CP218" s="31">
        <v>908.21</v>
      </c>
      <c r="CQ218" s="31">
        <v>902.81</v>
      </c>
      <c r="CR218" s="31">
        <v>897.25</v>
      </c>
      <c r="CS218" s="31">
        <v>891.53</v>
      </c>
      <c r="CT218" s="31">
        <v>885.67</v>
      </c>
      <c r="CU218" s="31">
        <v>879.67</v>
      </c>
      <c r="CV218" s="31">
        <v>873.54</v>
      </c>
      <c r="CW218" s="31">
        <v>867.29</v>
      </c>
      <c r="CX218" s="31">
        <v>860.91</v>
      </c>
    </row>
    <row r="219" spans="1:102" x14ac:dyDescent="0.25">
      <c r="A219" s="31" t="s">
        <v>1358</v>
      </c>
      <c r="B219" s="31">
        <v>471.57</v>
      </c>
      <c r="C219" s="31">
        <v>471.57</v>
      </c>
      <c r="D219" s="31">
        <v>481.54</v>
      </c>
      <c r="E219" s="31">
        <v>490.33</v>
      </c>
      <c r="F219" s="31">
        <v>498.5</v>
      </c>
      <c r="G219" s="31">
        <v>506.07</v>
      </c>
      <c r="H219" s="31">
        <v>513.05999999999995</v>
      </c>
      <c r="I219" s="31">
        <v>519.48</v>
      </c>
      <c r="J219" s="31">
        <v>525.34</v>
      </c>
      <c r="K219" s="31">
        <v>530.65</v>
      </c>
      <c r="L219" s="31">
        <v>535.42999999999995</v>
      </c>
      <c r="M219" s="31">
        <v>539.74</v>
      </c>
      <c r="N219" s="31">
        <v>543.61</v>
      </c>
      <c r="O219" s="31">
        <v>547.04999999999995</v>
      </c>
      <c r="P219" s="31">
        <v>550.08000000000004</v>
      </c>
      <c r="Q219" s="31">
        <v>552.71</v>
      </c>
      <c r="R219" s="31">
        <v>554.96</v>
      </c>
      <c r="S219" s="31">
        <v>556.84</v>
      </c>
      <c r="T219" s="31">
        <v>558.38</v>
      </c>
      <c r="U219" s="31">
        <v>559.58000000000004</v>
      </c>
      <c r="V219" s="31">
        <v>560.46</v>
      </c>
      <c r="W219" s="31">
        <v>561.01</v>
      </c>
      <c r="X219" s="31">
        <v>561.26</v>
      </c>
      <c r="Y219" s="31">
        <v>561.21</v>
      </c>
      <c r="Z219" s="31">
        <v>560.88</v>
      </c>
      <c r="AA219" s="31">
        <v>560.28</v>
      </c>
      <c r="AB219" s="31">
        <v>559.41</v>
      </c>
      <c r="AC219" s="31">
        <v>558.28</v>
      </c>
      <c r="AD219" s="31">
        <v>556.91</v>
      </c>
      <c r="AE219" s="31">
        <v>555.30999999999995</v>
      </c>
      <c r="AF219" s="31">
        <v>553.47</v>
      </c>
      <c r="AG219" s="31">
        <v>551.41999999999996</v>
      </c>
      <c r="AH219" s="31">
        <v>549.16</v>
      </c>
      <c r="AI219" s="31">
        <v>546.70000000000005</v>
      </c>
      <c r="AJ219" s="31">
        <v>544.04</v>
      </c>
      <c r="AK219" s="31">
        <v>541.20000000000005</v>
      </c>
      <c r="AL219" s="31">
        <v>538.17999999999995</v>
      </c>
      <c r="AM219" s="31">
        <v>534.98</v>
      </c>
      <c r="AN219" s="31">
        <v>531.63</v>
      </c>
      <c r="AO219" s="31">
        <v>528.13</v>
      </c>
      <c r="AP219" s="31">
        <v>524.47</v>
      </c>
      <c r="AQ219" s="31">
        <v>520.67999999999995</v>
      </c>
      <c r="AR219" s="31">
        <v>516.75</v>
      </c>
      <c r="AS219" s="31">
        <v>512.70000000000005</v>
      </c>
      <c r="AT219" s="31">
        <v>508.53</v>
      </c>
      <c r="AU219" s="31">
        <v>504.25</v>
      </c>
      <c r="AV219" s="31">
        <v>499.87</v>
      </c>
      <c r="AW219" s="31">
        <v>495.39</v>
      </c>
      <c r="AX219" s="31">
        <v>490.81</v>
      </c>
      <c r="AY219" s="31">
        <v>486.15</v>
      </c>
      <c r="AZ219" s="31">
        <v>481.42</v>
      </c>
      <c r="BA219" s="31">
        <v>476.6</v>
      </c>
      <c r="BB219" s="31">
        <v>471.72</v>
      </c>
      <c r="BC219" s="31">
        <v>466.78</v>
      </c>
      <c r="BD219" s="31">
        <v>461.78</v>
      </c>
      <c r="BE219" s="31">
        <v>456.72</v>
      </c>
      <c r="BF219" s="31">
        <v>451.62</v>
      </c>
      <c r="BG219" s="31">
        <v>446.47</v>
      </c>
      <c r="BH219" s="31">
        <v>441.28</v>
      </c>
      <c r="BI219" s="31">
        <v>436.06</v>
      </c>
      <c r="BJ219" s="31">
        <v>430.81</v>
      </c>
      <c r="BK219" s="31">
        <v>425.54</v>
      </c>
      <c r="BL219" s="31">
        <v>420.26</v>
      </c>
      <c r="BM219" s="31">
        <v>414.96</v>
      </c>
      <c r="BN219" s="31">
        <v>409.66</v>
      </c>
      <c r="BO219" s="31">
        <v>404.36</v>
      </c>
      <c r="BP219" s="31">
        <v>399.05</v>
      </c>
      <c r="BQ219" s="31">
        <v>393.75</v>
      </c>
      <c r="BR219" s="31">
        <v>388.45</v>
      </c>
      <c r="BS219" s="31">
        <v>383.15</v>
      </c>
      <c r="BT219" s="31">
        <v>377.87</v>
      </c>
      <c r="BU219" s="31">
        <v>372.6</v>
      </c>
      <c r="BV219" s="31">
        <v>367.34</v>
      </c>
      <c r="BW219" s="31">
        <v>362.11</v>
      </c>
      <c r="BX219" s="31">
        <v>356.89</v>
      </c>
      <c r="BY219" s="31">
        <v>351.69</v>
      </c>
      <c r="BZ219" s="31">
        <v>346.52</v>
      </c>
      <c r="CA219" s="31">
        <v>341.37</v>
      </c>
      <c r="CB219" s="31">
        <v>336.25</v>
      </c>
      <c r="CC219" s="31">
        <v>331.16</v>
      </c>
      <c r="CD219" s="31">
        <v>326.11</v>
      </c>
      <c r="CE219" s="31">
        <v>321.08</v>
      </c>
      <c r="CF219" s="31">
        <v>316.08999999999997</v>
      </c>
      <c r="CG219" s="31">
        <v>311.14</v>
      </c>
      <c r="CH219" s="31">
        <v>306.22000000000003</v>
      </c>
      <c r="CI219" s="31">
        <v>301.33999999999997</v>
      </c>
      <c r="CJ219" s="31">
        <v>296.5</v>
      </c>
      <c r="CK219" s="31">
        <v>291.7</v>
      </c>
      <c r="CL219" s="31">
        <v>286.94</v>
      </c>
      <c r="CM219" s="31">
        <v>282.22000000000003</v>
      </c>
      <c r="CN219" s="31">
        <v>277.55</v>
      </c>
      <c r="CO219" s="31">
        <v>272.92</v>
      </c>
      <c r="CP219" s="31">
        <v>268.33</v>
      </c>
      <c r="CQ219" s="31">
        <v>263.79000000000002</v>
      </c>
      <c r="CR219" s="31">
        <v>259.3</v>
      </c>
      <c r="CS219" s="31">
        <v>254.86</v>
      </c>
      <c r="CT219" s="31">
        <v>250.46</v>
      </c>
      <c r="CU219" s="31">
        <v>246.12</v>
      </c>
      <c r="CV219" s="31">
        <v>241.82</v>
      </c>
      <c r="CW219" s="31">
        <v>237.57</v>
      </c>
      <c r="CX219" s="31">
        <v>233.38</v>
      </c>
    </row>
    <row r="220" spans="1:102" x14ac:dyDescent="0.25">
      <c r="A220" s="31" t="s">
        <v>1360</v>
      </c>
      <c r="B220" s="31">
        <v>6995.1</v>
      </c>
      <c r="C220" s="31">
        <v>6995.1</v>
      </c>
      <c r="D220" s="31">
        <v>7417.35</v>
      </c>
      <c r="E220" s="31">
        <v>7840.3</v>
      </c>
      <c r="F220" s="31">
        <v>8263.8799999999992</v>
      </c>
      <c r="G220" s="31">
        <v>8684.42</v>
      </c>
      <c r="H220" s="31">
        <v>9099.3799999999992</v>
      </c>
      <c r="I220" s="31">
        <v>9506.92</v>
      </c>
      <c r="J220" s="31">
        <v>9905.73</v>
      </c>
      <c r="K220" s="31">
        <v>10294.94</v>
      </c>
      <c r="L220" s="31">
        <v>10674.19</v>
      </c>
      <c r="M220" s="31">
        <v>11043.59</v>
      </c>
      <c r="N220" s="31">
        <v>11403.04</v>
      </c>
      <c r="O220" s="31">
        <v>11752.57</v>
      </c>
      <c r="P220" s="31">
        <v>12092.36</v>
      </c>
      <c r="Q220" s="31">
        <v>12422.64</v>
      </c>
      <c r="R220" s="31">
        <v>12743.68</v>
      </c>
      <c r="S220" s="31">
        <v>13055.82</v>
      </c>
      <c r="T220" s="31">
        <v>13359.39</v>
      </c>
      <c r="U220" s="31">
        <v>13654.77</v>
      </c>
      <c r="V220" s="31">
        <v>13942.3</v>
      </c>
      <c r="W220" s="31">
        <v>14222.34</v>
      </c>
      <c r="X220" s="31">
        <v>14495.22</v>
      </c>
      <c r="Y220" s="31">
        <v>14761.33</v>
      </c>
      <c r="Z220" s="31">
        <v>15021</v>
      </c>
      <c r="AA220" s="31">
        <v>15274.55</v>
      </c>
      <c r="AB220" s="31">
        <v>15522.28</v>
      </c>
      <c r="AC220" s="31">
        <v>15764.47</v>
      </c>
      <c r="AD220" s="31">
        <v>16001.39</v>
      </c>
      <c r="AE220" s="31">
        <v>16233.31</v>
      </c>
      <c r="AF220" s="31">
        <v>16460.46</v>
      </c>
      <c r="AG220" s="31">
        <v>16683.060000000001</v>
      </c>
      <c r="AH220" s="31">
        <v>16901.29</v>
      </c>
      <c r="AI220" s="31">
        <v>17115.36</v>
      </c>
      <c r="AJ220" s="31">
        <v>17325.43</v>
      </c>
      <c r="AK220" s="31">
        <v>17531.71</v>
      </c>
      <c r="AL220" s="31">
        <v>17734.34</v>
      </c>
      <c r="AM220" s="31">
        <v>17933.52</v>
      </c>
      <c r="AN220" s="31">
        <v>18129.36</v>
      </c>
      <c r="AO220" s="31">
        <v>18322.04</v>
      </c>
      <c r="AP220" s="31">
        <v>18511.7</v>
      </c>
      <c r="AQ220" s="31">
        <v>18698.45</v>
      </c>
      <c r="AR220" s="31">
        <v>18882.43</v>
      </c>
      <c r="AS220" s="31">
        <v>19063.75</v>
      </c>
      <c r="AT220" s="31">
        <v>19242.54</v>
      </c>
      <c r="AU220" s="31">
        <v>19418.900000000001</v>
      </c>
      <c r="AV220" s="31">
        <v>19592.939999999999</v>
      </c>
      <c r="AW220" s="31">
        <v>19764.740000000002</v>
      </c>
      <c r="AX220" s="31">
        <v>19934.400000000001</v>
      </c>
      <c r="AY220" s="31">
        <v>20102</v>
      </c>
      <c r="AZ220" s="31">
        <v>20267.59</v>
      </c>
      <c r="BA220" s="31">
        <v>20431.22</v>
      </c>
      <c r="BB220" s="31">
        <v>20592.939999999999</v>
      </c>
      <c r="BC220" s="31">
        <v>20752.830000000002</v>
      </c>
      <c r="BD220" s="31">
        <v>20910.93</v>
      </c>
      <c r="BE220" s="31">
        <v>21067.31</v>
      </c>
      <c r="BF220" s="31">
        <v>21222.04</v>
      </c>
      <c r="BG220" s="31">
        <v>21375.15</v>
      </c>
      <c r="BH220" s="31">
        <v>21526.71</v>
      </c>
      <c r="BI220" s="31">
        <v>21676.77</v>
      </c>
      <c r="BJ220" s="31">
        <v>21825.37</v>
      </c>
      <c r="BK220" s="31">
        <v>21972.7</v>
      </c>
      <c r="BL220" s="31">
        <v>22118.799999999999</v>
      </c>
      <c r="BM220" s="31">
        <v>22263.72</v>
      </c>
      <c r="BN220" s="31">
        <v>22407.52</v>
      </c>
      <c r="BO220" s="31">
        <v>22550.21</v>
      </c>
      <c r="BP220" s="31">
        <v>22691.83</v>
      </c>
      <c r="BQ220" s="31">
        <v>22832.43</v>
      </c>
      <c r="BR220" s="31">
        <v>22972.02</v>
      </c>
      <c r="BS220" s="31">
        <v>23110.65</v>
      </c>
      <c r="BT220" s="31">
        <v>23248.34</v>
      </c>
      <c r="BU220" s="31">
        <v>23385.119999999999</v>
      </c>
      <c r="BV220" s="31">
        <v>23521.02</v>
      </c>
      <c r="BW220" s="31">
        <v>23656.05</v>
      </c>
      <c r="BX220" s="31">
        <v>23790.27</v>
      </c>
      <c r="BY220" s="31">
        <v>23923.69</v>
      </c>
      <c r="BZ220" s="31">
        <v>24056.33</v>
      </c>
      <c r="CA220" s="31">
        <v>24188.21</v>
      </c>
      <c r="CB220" s="31">
        <v>24319.38</v>
      </c>
      <c r="CC220" s="31">
        <v>24449.84</v>
      </c>
      <c r="CD220" s="31">
        <v>24579.63</v>
      </c>
      <c r="CE220" s="31">
        <v>24708.74</v>
      </c>
      <c r="CF220" s="31">
        <v>24837.22</v>
      </c>
      <c r="CG220" s="31">
        <v>24965.07</v>
      </c>
      <c r="CH220" s="31">
        <v>25092.32</v>
      </c>
      <c r="CI220" s="31">
        <v>25218.93</v>
      </c>
      <c r="CJ220" s="31">
        <v>25344.959999999999</v>
      </c>
      <c r="CK220" s="31">
        <v>25470.39</v>
      </c>
      <c r="CL220" s="31">
        <v>25595.26</v>
      </c>
      <c r="CM220" s="31">
        <v>25719.61</v>
      </c>
      <c r="CN220" s="31">
        <v>25843.4</v>
      </c>
      <c r="CO220" s="31">
        <v>25966.68</v>
      </c>
      <c r="CP220" s="31">
        <v>26089.47</v>
      </c>
      <c r="CQ220" s="31">
        <v>26211.79</v>
      </c>
      <c r="CR220" s="31">
        <v>26333.64</v>
      </c>
      <c r="CS220" s="31">
        <v>26455.03</v>
      </c>
      <c r="CT220" s="31">
        <v>26576.03</v>
      </c>
      <c r="CU220" s="31">
        <v>26696.69</v>
      </c>
      <c r="CV220" s="31">
        <v>26817.02</v>
      </c>
      <c r="CW220" s="31">
        <v>26937.02</v>
      </c>
      <c r="CX220" s="31">
        <v>27056.720000000001</v>
      </c>
    </row>
    <row r="221" spans="1:102" x14ac:dyDescent="0.25">
      <c r="A221" s="31" t="s">
        <v>1362</v>
      </c>
      <c r="B221" s="31">
        <v>83.15</v>
      </c>
      <c r="C221" s="31">
        <v>83.15</v>
      </c>
      <c r="D221" s="31">
        <v>90.53</v>
      </c>
      <c r="E221" s="31">
        <v>98.74</v>
      </c>
      <c r="F221" s="31">
        <v>107.81</v>
      </c>
      <c r="G221" s="31">
        <v>117.68</v>
      </c>
      <c r="H221" s="31">
        <v>128.29</v>
      </c>
      <c r="I221" s="31">
        <v>139.58000000000001</v>
      </c>
      <c r="J221" s="31">
        <v>151.49</v>
      </c>
      <c r="K221" s="31">
        <v>163.93</v>
      </c>
      <c r="L221" s="31">
        <v>176.87</v>
      </c>
      <c r="M221" s="31">
        <v>190.22</v>
      </c>
      <c r="N221" s="31">
        <v>203.95</v>
      </c>
      <c r="O221" s="31">
        <v>217.99</v>
      </c>
      <c r="P221" s="31">
        <v>232.28</v>
      </c>
      <c r="Q221" s="31">
        <v>246.78</v>
      </c>
      <c r="R221" s="31">
        <v>261.45</v>
      </c>
      <c r="S221" s="31">
        <v>276.23</v>
      </c>
      <c r="T221" s="31">
        <v>291.10000000000002</v>
      </c>
      <c r="U221" s="31">
        <v>306</v>
      </c>
      <c r="V221" s="31">
        <v>320.91000000000003</v>
      </c>
      <c r="W221" s="31">
        <v>335.79</v>
      </c>
      <c r="X221" s="31">
        <v>350.61</v>
      </c>
      <c r="Y221" s="31">
        <v>365.35</v>
      </c>
      <c r="Z221" s="31">
        <v>379.97</v>
      </c>
      <c r="AA221" s="31">
        <v>394.46</v>
      </c>
      <c r="AB221" s="31">
        <v>408.79</v>
      </c>
      <c r="AC221" s="31">
        <v>422.94</v>
      </c>
      <c r="AD221" s="31">
        <v>436.9</v>
      </c>
      <c r="AE221" s="31">
        <v>450.64</v>
      </c>
      <c r="AF221" s="31">
        <v>464.15</v>
      </c>
      <c r="AG221" s="31">
        <v>477.41</v>
      </c>
      <c r="AH221" s="31">
        <v>490.42</v>
      </c>
      <c r="AI221" s="31">
        <v>503.16</v>
      </c>
      <c r="AJ221" s="31">
        <v>515.61</v>
      </c>
      <c r="AK221" s="31">
        <v>527.78</v>
      </c>
      <c r="AL221" s="31">
        <v>539.64</v>
      </c>
      <c r="AM221" s="31">
        <v>551.20000000000005</v>
      </c>
      <c r="AN221" s="31">
        <v>562.44000000000005</v>
      </c>
      <c r="AO221" s="31">
        <v>573.36</v>
      </c>
      <c r="AP221" s="31">
        <v>583.95000000000005</v>
      </c>
      <c r="AQ221" s="31">
        <v>594.21</v>
      </c>
      <c r="AR221" s="31">
        <v>604.14</v>
      </c>
      <c r="AS221" s="31">
        <v>613.72</v>
      </c>
      <c r="AT221" s="31">
        <v>622.97</v>
      </c>
      <c r="AU221" s="31">
        <v>631.87</v>
      </c>
      <c r="AV221" s="31">
        <v>640.42999999999995</v>
      </c>
      <c r="AW221" s="31">
        <v>648.64</v>
      </c>
      <c r="AX221" s="31">
        <v>656.51</v>
      </c>
      <c r="AY221" s="31">
        <v>664.03</v>
      </c>
      <c r="AZ221" s="31">
        <v>671.21</v>
      </c>
      <c r="BA221" s="31">
        <v>678.05</v>
      </c>
      <c r="BB221" s="31">
        <v>684.54</v>
      </c>
      <c r="BC221" s="31">
        <v>690.68</v>
      </c>
      <c r="BD221" s="31">
        <v>696.49</v>
      </c>
      <c r="BE221" s="31">
        <v>701.96</v>
      </c>
      <c r="BF221" s="31">
        <v>707.1</v>
      </c>
      <c r="BG221" s="31">
        <v>711.9</v>
      </c>
      <c r="BH221" s="31">
        <v>716.37</v>
      </c>
      <c r="BI221" s="31">
        <v>720.52</v>
      </c>
      <c r="BJ221" s="31">
        <v>724.35</v>
      </c>
      <c r="BK221" s="31">
        <v>727.86</v>
      </c>
      <c r="BL221" s="31">
        <v>731.06</v>
      </c>
      <c r="BM221" s="31">
        <v>733.97</v>
      </c>
      <c r="BN221" s="31">
        <v>736.57</v>
      </c>
      <c r="BO221" s="31">
        <v>738.88</v>
      </c>
      <c r="BP221" s="31">
        <v>740.89</v>
      </c>
      <c r="BQ221" s="31">
        <v>742.63</v>
      </c>
      <c r="BR221" s="31">
        <v>744.08</v>
      </c>
      <c r="BS221" s="31">
        <v>745.26</v>
      </c>
      <c r="BT221" s="31">
        <v>746.17</v>
      </c>
      <c r="BU221" s="31">
        <v>746.81</v>
      </c>
      <c r="BV221" s="31">
        <v>747.2</v>
      </c>
      <c r="BW221" s="31">
        <v>747.33</v>
      </c>
      <c r="BX221" s="31">
        <v>747.22</v>
      </c>
      <c r="BY221" s="31">
        <v>746.86</v>
      </c>
      <c r="BZ221" s="31">
        <v>746.27</v>
      </c>
      <c r="CA221" s="31">
        <v>745.44</v>
      </c>
      <c r="CB221" s="31">
        <v>744.39</v>
      </c>
      <c r="CC221" s="31">
        <v>743.12</v>
      </c>
      <c r="CD221" s="31">
        <v>741.64</v>
      </c>
      <c r="CE221" s="31">
        <v>739.94</v>
      </c>
      <c r="CF221" s="31">
        <v>738.05</v>
      </c>
      <c r="CG221" s="31">
        <v>735.95</v>
      </c>
      <c r="CH221" s="31">
        <v>733.67</v>
      </c>
      <c r="CI221" s="31">
        <v>731.2</v>
      </c>
      <c r="CJ221" s="31">
        <v>728.55</v>
      </c>
      <c r="CK221" s="31">
        <v>725.72</v>
      </c>
      <c r="CL221" s="31">
        <v>722.73</v>
      </c>
      <c r="CM221" s="31">
        <v>719.57</v>
      </c>
      <c r="CN221" s="31">
        <v>716.25</v>
      </c>
      <c r="CO221" s="31">
        <v>712.78</v>
      </c>
      <c r="CP221" s="31">
        <v>709.16</v>
      </c>
      <c r="CQ221" s="31">
        <v>705.4</v>
      </c>
      <c r="CR221" s="31">
        <v>701.5</v>
      </c>
      <c r="CS221" s="31">
        <v>697.47</v>
      </c>
      <c r="CT221" s="31">
        <v>693.32</v>
      </c>
      <c r="CU221" s="31">
        <v>689.04</v>
      </c>
      <c r="CV221" s="31">
        <v>684.65</v>
      </c>
      <c r="CW221" s="31">
        <v>680.15</v>
      </c>
      <c r="CX221" s="31">
        <v>675.54</v>
      </c>
    </row>
    <row r="222" spans="1:102" x14ac:dyDescent="0.25">
      <c r="A222" s="31" t="s">
        <v>1361</v>
      </c>
      <c r="B222" s="31">
        <v>156.21</v>
      </c>
      <c r="C222" s="31">
        <v>156.21</v>
      </c>
      <c r="D222" s="31">
        <v>172.39</v>
      </c>
      <c r="E222" s="31">
        <v>187.62</v>
      </c>
      <c r="F222" s="31">
        <v>202.05</v>
      </c>
      <c r="G222" s="31">
        <v>215.66</v>
      </c>
      <c r="H222" s="31">
        <v>228.44</v>
      </c>
      <c r="I222" s="31">
        <v>240.42</v>
      </c>
      <c r="J222" s="31">
        <v>251.62</v>
      </c>
      <c r="K222" s="31">
        <v>262.07</v>
      </c>
      <c r="L222" s="31">
        <v>271.8</v>
      </c>
      <c r="M222" s="31">
        <v>280.87</v>
      </c>
      <c r="N222" s="31">
        <v>289.31</v>
      </c>
      <c r="O222" s="31">
        <v>297.14999999999998</v>
      </c>
      <c r="P222" s="31">
        <v>304.43</v>
      </c>
      <c r="Q222" s="31">
        <v>311.18</v>
      </c>
      <c r="R222" s="31">
        <v>317.42</v>
      </c>
      <c r="S222" s="31">
        <v>323.17</v>
      </c>
      <c r="T222" s="31">
        <v>328.47</v>
      </c>
      <c r="U222" s="31">
        <v>333.34</v>
      </c>
      <c r="V222" s="31">
        <v>337.79</v>
      </c>
      <c r="W222" s="31">
        <v>341.85</v>
      </c>
      <c r="X222" s="31">
        <v>345.53</v>
      </c>
      <c r="Y222" s="31">
        <v>348.85</v>
      </c>
      <c r="Z222" s="31">
        <v>351.83</v>
      </c>
      <c r="AA222" s="31">
        <v>354.48</v>
      </c>
      <c r="AB222" s="31">
        <v>356.82</v>
      </c>
      <c r="AC222" s="31">
        <v>358.86</v>
      </c>
      <c r="AD222" s="31">
        <v>360.6</v>
      </c>
      <c r="AE222" s="31">
        <v>362.07</v>
      </c>
      <c r="AF222" s="31">
        <v>363.28</v>
      </c>
      <c r="AG222" s="31">
        <v>364.22</v>
      </c>
      <c r="AH222" s="31">
        <v>364.93</v>
      </c>
      <c r="AI222" s="31">
        <v>365.39</v>
      </c>
      <c r="AJ222" s="31">
        <v>365.63</v>
      </c>
      <c r="AK222" s="31">
        <v>365.65</v>
      </c>
      <c r="AL222" s="31">
        <v>365.46</v>
      </c>
      <c r="AM222" s="31">
        <v>365.07</v>
      </c>
      <c r="AN222" s="31">
        <v>364.48</v>
      </c>
      <c r="AO222" s="31">
        <v>363.72</v>
      </c>
      <c r="AP222" s="31">
        <v>362.77</v>
      </c>
      <c r="AQ222" s="31">
        <v>361.66</v>
      </c>
      <c r="AR222" s="31">
        <v>360.39</v>
      </c>
      <c r="AS222" s="31">
        <v>358.96</v>
      </c>
      <c r="AT222" s="31">
        <v>357.39</v>
      </c>
      <c r="AU222" s="31">
        <v>355.67</v>
      </c>
      <c r="AV222" s="31">
        <v>353.83</v>
      </c>
      <c r="AW222" s="31">
        <v>351.86</v>
      </c>
      <c r="AX222" s="31">
        <v>349.77</v>
      </c>
      <c r="AY222" s="31">
        <v>347.57</v>
      </c>
      <c r="AZ222" s="31">
        <v>345.26</v>
      </c>
      <c r="BA222" s="31">
        <v>342.84</v>
      </c>
      <c r="BB222" s="31">
        <v>340.33</v>
      </c>
      <c r="BC222" s="31">
        <v>337.72</v>
      </c>
      <c r="BD222" s="31">
        <v>335.03</v>
      </c>
      <c r="BE222" s="31">
        <v>332.25</v>
      </c>
      <c r="BF222" s="31">
        <v>329.4</v>
      </c>
      <c r="BG222" s="31">
        <v>326.47000000000003</v>
      </c>
      <c r="BH222" s="31">
        <v>323.48</v>
      </c>
      <c r="BI222" s="31">
        <v>320.42</v>
      </c>
      <c r="BJ222" s="31">
        <v>317.3</v>
      </c>
      <c r="BK222" s="31">
        <v>314.13</v>
      </c>
      <c r="BL222" s="31">
        <v>310.92</v>
      </c>
      <c r="BM222" s="31">
        <v>307.66000000000003</v>
      </c>
      <c r="BN222" s="31">
        <v>304.37</v>
      </c>
      <c r="BO222" s="31">
        <v>301.04000000000002</v>
      </c>
      <c r="BP222" s="31">
        <v>297.68</v>
      </c>
      <c r="BQ222" s="31">
        <v>294.29000000000002</v>
      </c>
      <c r="BR222" s="31">
        <v>290.87</v>
      </c>
      <c r="BS222" s="31">
        <v>287.44</v>
      </c>
      <c r="BT222" s="31">
        <v>283.98</v>
      </c>
      <c r="BU222" s="31">
        <v>280.51</v>
      </c>
      <c r="BV222" s="31">
        <v>277.02999999999997</v>
      </c>
      <c r="BW222" s="31">
        <v>273.52999999999997</v>
      </c>
      <c r="BX222" s="31">
        <v>270.02999999999997</v>
      </c>
      <c r="BY222" s="31">
        <v>266.52</v>
      </c>
      <c r="BZ222" s="31">
        <v>263</v>
      </c>
      <c r="CA222" s="31">
        <v>259.49</v>
      </c>
      <c r="CB222" s="31">
        <v>255.98</v>
      </c>
      <c r="CC222" s="31">
        <v>252.47</v>
      </c>
      <c r="CD222" s="31">
        <v>248.96</v>
      </c>
      <c r="CE222" s="31">
        <v>245.47</v>
      </c>
      <c r="CF222" s="31">
        <v>241.98</v>
      </c>
      <c r="CG222" s="31">
        <v>238.5</v>
      </c>
      <c r="CH222" s="31">
        <v>235.03</v>
      </c>
      <c r="CI222" s="31">
        <v>231.58</v>
      </c>
      <c r="CJ222" s="31">
        <v>228.14</v>
      </c>
      <c r="CK222" s="31">
        <v>224.72</v>
      </c>
      <c r="CL222" s="31">
        <v>221.32</v>
      </c>
      <c r="CM222" s="31">
        <v>217.93</v>
      </c>
      <c r="CN222" s="31">
        <v>214.56</v>
      </c>
      <c r="CO222" s="31">
        <v>211.22</v>
      </c>
      <c r="CP222" s="31">
        <v>207.9</v>
      </c>
      <c r="CQ222" s="31">
        <v>204.6</v>
      </c>
      <c r="CR222" s="31">
        <v>201.33</v>
      </c>
      <c r="CS222" s="31">
        <v>198.08</v>
      </c>
      <c r="CT222" s="31">
        <v>194.86</v>
      </c>
      <c r="CU222" s="31">
        <v>191.67</v>
      </c>
      <c r="CV222" s="31">
        <v>188.5</v>
      </c>
      <c r="CW222" s="31">
        <v>185.37</v>
      </c>
      <c r="CX222" s="31">
        <v>182.27</v>
      </c>
    </row>
    <row r="223" spans="1:102" x14ac:dyDescent="0.25">
      <c r="A223" s="31" t="s">
        <v>814</v>
      </c>
      <c r="B223" s="31">
        <v>7940.86</v>
      </c>
      <c r="C223" s="31">
        <v>7940.86</v>
      </c>
      <c r="D223" s="31">
        <v>7953.55</v>
      </c>
      <c r="E223" s="31">
        <v>7961.72</v>
      </c>
      <c r="F223" s="31">
        <v>7973.11</v>
      </c>
      <c r="G223" s="31">
        <v>7988.66</v>
      </c>
      <c r="H223" s="31">
        <v>8008.96</v>
      </c>
      <c r="I223" s="31">
        <v>8034.22</v>
      </c>
      <c r="J223" s="31">
        <v>8064.3</v>
      </c>
      <c r="K223" s="31">
        <v>8098.95</v>
      </c>
      <c r="L223" s="31">
        <v>8137.97</v>
      </c>
      <c r="M223" s="31">
        <v>8181.27</v>
      </c>
      <c r="N223" s="31">
        <v>8228.43</v>
      </c>
      <c r="O223" s="31">
        <v>8279.01</v>
      </c>
      <c r="P223" s="31">
        <v>8332.61</v>
      </c>
      <c r="Q223" s="31">
        <v>8388.8799999999992</v>
      </c>
      <c r="R223" s="31">
        <v>8447.4500000000007</v>
      </c>
      <c r="S223" s="31">
        <v>8508.0400000000009</v>
      </c>
      <c r="T223" s="31">
        <v>8570.36</v>
      </c>
      <c r="U223" s="31">
        <v>8634.16</v>
      </c>
      <c r="V223" s="31">
        <v>8699.2099999999991</v>
      </c>
      <c r="W223" s="31">
        <v>8765.31</v>
      </c>
      <c r="X223" s="31">
        <v>8832.25</v>
      </c>
      <c r="Y223" s="31">
        <v>8899.91</v>
      </c>
      <c r="Z223" s="31">
        <v>8968.14</v>
      </c>
      <c r="AA223" s="31">
        <v>9036.81</v>
      </c>
      <c r="AB223" s="31">
        <v>9105.81</v>
      </c>
      <c r="AC223" s="31">
        <v>9175.0499999999993</v>
      </c>
      <c r="AD223" s="31">
        <v>9244.42</v>
      </c>
      <c r="AE223" s="31">
        <v>9313.86</v>
      </c>
      <c r="AF223" s="31">
        <v>9383.27</v>
      </c>
      <c r="AG223" s="31">
        <v>9452.6</v>
      </c>
      <c r="AH223" s="31">
        <v>9521.7800000000007</v>
      </c>
      <c r="AI223" s="31">
        <v>9590.74</v>
      </c>
      <c r="AJ223" s="31">
        <v>9659.4699999999993</v>
      </c>
      <c r="AK223" s="31">
        <v>9727.8799999999992</v>
      </c>
      <c r="AL223" s="31">
        <v>9795.98</v>
      </c>
      <c r="AM223" s="31">
        <v>9863.7000000000007</v>
      </c>
      <c r="AN223" s="31">
        <v>9931.0499999999993</v>
      </c>
      <c r="AO223" s="31">
        <v>9997.98</v>
      </c>
      <c r="AP223" s="31">
        <v>10064.48</v>
      </c>
      <c r="AQ223" s="31">
        <v>10130.530000000001</v>
      </c>
      <c r="AR223" s="31">
        <v>10196.120000000001</v>
      </c>
      <c r="AS223" s="31">
        <v>10261.24</v>
      </c>
      <c r="AT223" s="31">
        <v>10325.870000000001</v>
      </c>
      <c r="AU223" s="31">
        <v>10390.01</v>
      </c>
      <c r="AV223" s="31">
        <v>10453.67</v>
      </c>
      <c r="AW223" s="31">
        <v>10516.81</v>
      </c>
      <c r="AX223" s="31">
        <v>10579.46</v>
      </c>
      <c r="AY223" s="31">
        <v>10641.59</v>
      </c>
      <c r="AZ223" s="31">
        <v>10703.18</v>
      </c>
      <c r="BA223" s="31">
        <v>10764.24</v>
      </c>
      <c r="BB223" s="31">
        <v>10824.74</v>
      </c>
      <c r="BC223" s="31">
        <v>10884.71</v>
      </c>
      <c r="BD223" s="31">
        <v>10944.12</v>
      </c>
      <c r="BE223" s="31">
        <v>11002.98</v>
      </c>
      <c r="BF223" s="31">
        <v>11061.28</v>
      </c>
      <c r="BG223" s="31">
        <v>11119.02</v>
      </c>
      <c r="BH223" s="31">
        <v>11176.24</v>
      </c>
      <c r="BI223" s="31">
        <v>11232.89</v>
      </c>
      <c r="BJ223" s="31">
        <v>11289</v>
      </c>
      <c r="BK223" s="31">
        <v>11344.66</v>
      </c>
      <c r="BL223" s="31">
        <v>11399.87</v>
      </c>
      <c r="BM223" s="31">
        <v>11454.64</v>
      </c>
      <c r="BN223" s="31">
        <v>11508.97</v>
      </c>
      <c r="BO223" s="31">
        <v>11562.87</v>
      </c>
      <c r="BP223" s="31">
        <v>11616.35</v>
      </c>
      <c r="BQ223" s="31">
        <v>11669.39</v>
      </c>
      <c r="BR223" s="31">
        <v>11722.02</v>
      </c>
      <c r="BS223" s="31">
        <v>11774.23</v>
      </c>
      <c r="BT223" s="31">
        <v>11826.03</v>
      </c>
      <c r="BU223" s="31">
        <v>11877.42</v>
      </c>
      <c r="BV223" s="31">
        <v>11928.43</v>
      </c>
      <c r="BW223" s="31">
        <v>11979.04</v>
      </c>
      <c r="BX223" s="31">
        <v>12029.26</v>
      </c>
      <c r="BY223" s="31">
        <v>12079.11</v>
      </c>
      <c r="BZ223" s="31">
        <v>12128.59</v>
      </c>
      <c r="CA223" s="31">
        <v>12177.72</v>
      </c>
      <c r="CB223" s="31">
        <v>12226.48</v>
      </c>
      <c r="CC223" s="31">
        <v>12274.92</v>
      </c>
      <c r="CD223" s="31">
        <v>12323</v>
      </c>
      <c r="CE223" s="31">
        <v>12370.76</v>
      </c>
      <c r="CF223" s="31">
        <v>12418.19</v>
      </c>
      <c r="CG223" s="31">
        <v>12465.32</v>
      </c>
      <c r="CH223" s="31">
        <v>12512.14</v>
      </c>
      <c r="CI223" s="31">
        <v>12558.64</v>
      </c>
      <c r="CJ223" s="31">
        <v>12604.84</v>
      </c>
      <c r="CK223" s="31">
        <v>12650.74</v>
      </c>
      <c r="CL223" s="31">
        <v>12696.36</v>
      </c>
      <c r="CM223" s="31">
        <v>12741.69</v>
      </c>
      <c r="CN223" s="31">
        <v>12786.77</v>
      </c>
      <c r="CO223" s="31">
        <v>12831.57</v>
      </c>
      <c r="CP223" s="31">
        <v>12876.14</v>
      </c>
      <c r="CQ223" s="31">
        <v>12920.46</v>
      </c>
      <c r="CR223" s="31">
        <v>12964.55</v>
      </c>
      <c r="CS223" s="31">
        <v>13008.4</v>
      </c>
      <c r="CT223" s="31">
        <v>13052.07</v>
      </c>
      <c r="CU223" s="31">
        <v>13095.57</v>
      </c>
      <c r="CV223" s="31">
        <v>13138.9</v>
      </c>
      <c r="CW223" s="31">
        <v>13182.06</v>
      </c>
      <c r="CX223" s="31">
        <v>13225.06</v>
      </c>
    </row>
    <row r="224" spans="1:102" x14ac:dyDescent="0.25">
      <c r="A224" s="31" t="s">
        <v>815</v>
      </c>
      <c r="B224" s="31">
        <v>6060.96</v>
      </c>
      <c r="C224" s="31">
        <v>6060.96</v>
      </c>
      <c r="D224" s="31">
        <v>6456.73</v>
      </c>
      <c r="E224" s="31">
        <v>6842.07</v>
      </c>
      <c r="F224" s="31">
        <v>7215.66</v>
      </c>
      <c r="G224" s="31">
        <v>7574.11</v>
      </c>
      <c r="H224" s="31">
        <v>7915.71</v>
      </c>
      <c r="I224" s="31">
        <v>8239.77</v>
      </c>
      <c r="J224" s="31">
        <v>8546.2800000000007</v>
      </c>
      <c r="K224" s="31">
        <v>8835.68</v>
      </c>
      <c r="L224" s="31">
        <v>9108.85</v>
      </c>
      <c r="M224" s="31">
        <v>9367.08</v>
      </c>
      <c r="N224" s="31">
        <v>9611.33</v>
      </c>
      <c r="O224" s="31">
        <v>9842.6</v>
      </c>
      <c r="P224" s="31">
        <v>10061.879999999999</v>
      </c>
      <c r="Q224" s="31">
        <v>10270.15</v>
      </c>
      <c r="R224" s="31">
        <v>10468.290000000001</v>
      </c>
      <c r="S224" s="31">
        <v>10657.14</v>
      </c>
      <c r="T224" s="31">
        <v>10837.53</v>
      </c>
      <c r="U224" s="31">
        <v>11010.17</v>
      </c>
      <c r="V224" s="31">
        <v>11175.7</v>
      </c>
      <c r="W224" s="31">
        <v>11334.73</v>
      </c>
      <c r="X224" s="31">
        <v>11487.8</v>
      </c>
      <c r="Y224" s="31">
        <v>11635.43</v>
      </c>
      <c r="Z224" s="31">
        <v>11778.09</v>
      </c>
      <c r="AA224" s="31">
        <v>11916.18</v>
      </c>
      <c r="AB224" s="31">
        <v>12050.08</v>
      </c>
      <c r="AC224" s="31">
        <v>12180.13</v>
      </c>
      <c r="AD224" s="31">
        <v>12306.61</v>
      </c>
      <c r="AE224" s="31">
        <v>12429.81</v>
      </c>
      <c r="AF224" s="31">
        <v>12549.99</v>
      </c>
      <c r="AG224" s="31">
        <v>12667.34</v>
      </c>
      <c r="AH224" s="31">
        <v>12782.06</v>
      </c>
      <c r="AI224" s="31">
        <v>12894.31</v>
      </c>
      <c r="AJ224" s="31">
        <v>13004.26</v>
      </c>
      <c r="AK224" s="31">
        <v>13112.07</v>
      </c>
      <c r="AL224" s="31">
        <v>13217.85</v>
      </c>
      <c r="AM224" s="31">
        <v>13321.74</v>
      </c>
      <c r="AN224" s="31">
        <v>13423.85</v>
      </c>
      <c r="AO224" s="31">
        <v>13524.28</v>
      </c>
      <c r="AP224" s="31">
        <v>13623.13</v>
      </c>
      <c r="AQ224" s="31">
        <v>13720.46</v>
      </c>
      <c r="AR224" s="31">
        <v>13816.38</v>
      </c>
      <c r="AS224" s="31">
        <v>13910.95</v>
      </c>
      <c r="AT224" s="31">
        <v>14004.24</v>
      </c>
      <c r="AU224" s="31">
        <v>14096.31</v>
      </c>
      <c r="AV224" s="31">
        <v>14187.22</v>
      </c>
      <c r="AW224" s="31">
        <v>14277.01</v>
      </c>
      <c r="AX224" s="31">
        <v>14365.74</v>
      </c>
      <c r="AY224" s="31">
        <v>14453.46</v>
      </c>
      <c r="AZ224" s="31">
        <v>14540.17</v>
      </c>
      <c r="BA224" s="31">
        <v>14625.91</v>
      </c>
      <c r="BB224" s="31">
        <v>14710.68</v>
      </c>
      <c r="BC224" s="31">
        <v>14794.57</v>
      </c>
      <c r="BD224" s="31">
        <v>14877.53</v>
      </c>
      <c r="BE224" s="31">
        <v>14959.63</v>
      </c>
      <c r="BF224" s="31">
        <v>15040.9</v>
      </c>
      <c r="BG224" s="31">
        <v>15121.34</v>
      </c>
      <c r="BH224" s="31">
        <v>15201</v>
      </c>
      <c r="BI224" s="31">
        <v>15279.88</v>
      </c>
      <c r="BJ224" s="31">
        <v>15358</v>
      </c>
      <c r="BK224" s="31">
        <v>15435.5</v>
      </c>
      <c r="BL224" s="31">
        <v>15512.42</v>
      </c>
      <c r="BM224" s="31">
        <v>15588.76</v>
      </c>
      <c r="BN224" s="31">
        <v>15664.54</v>
      </c>
      <c r="BO224" s="31">
        <v>15739.78</v>
      </c>
      <c r="BP224" s="31">
        <v>15814.5</v>
      </c>
      <c r="BQ224" s="31">
        <v>15888.69</v>
      </c>
      <c r="BR224" s="31">
        <v>15962.39</v>
      </c>
      <c r="BS224" s="31">
        <v>16035.59</v>
      </c>
      <c r="BT224" s="31">
        <v>16108.33</v>
      </c>
      <c r="BU224" s="31">
        <v>16180.61</v>
      </c>
      <c r="BV224" s="31">
        <v>16252.44</v>
      </c>
      <c r="BW224" s="31">
        <v>16323.84</v>
      </c>
      <c r="BX224" s="31">
        <v>16394.79</v>
      </c>
      <c r="BY224" s="31">
        <v>16465.38</v>
      </c>
      <c r="BZ224" s="31">
        <v>16535.54</v>
      </c>
      <c r="CA224" s="31">
        <v>16605.32</v>
      </c>
      <c r="CB224" s="31">
        <v>16674.73</v>
      </c>
      <c r="CC224" s="31">
        <v>16743.810000000001</v>
      </c>
      <c r="CD224" s="31">
        <v>16812.509999999998</v>
      </c>
      <c r="CE224" s="31">
        <v>16880.89</v>
      </c>
      <c r="CF224" s="31">
        <v>16948.93</v>
      </c>
      <c r="CG224" s="31">
        <v>17016.669999999998</v>
      </c>
      <c r="CH224" s="31">
        <v>17084.11</v>
      </c>
      <c r="CI224" s="31">
        <v>17151.22</v>
      </c>
      <c r="CJ224" s="31">
        <v>17218.03</v>
      </c>
      <c r="CK224" s="31">
        <v>17284.55</v>
      </c>
      <c r="CL224" s="31">
        <v>17350.78</v>
      </c>
      <c r="CM224" s="31">
        <v>17416.759999999998</v>
      </c>
      <c r="CN224" s="31">
        <v>17482.47</v>
      </c>
      <c r="CO224" s="31">
        <v>17547.939999999999</v>
      </c>
      <c r="CP224" s="31">
        <v>17613.169999999998</v>
      </c>
      <c r="CQ224" s="31">
        <v>17678.169999999998</v>
      </c>
      <c r="CR224" s="31">
        <v>17742.97</v>
      </c>
      <c r="CS224" s="31">
        <v>17807.54</v>
      </c>
      <c r="CT224" s="31">
        <v>17871.96</v>
      </c>
      <c r="CU224" s="31">
        <v>17936.22</v>
      </c>
      <c r="CV224" s="31">
        <v>18000.37</v>
      </c>
      <c r="CW224" s="31">
        <v>18064.37</v>
      </c>
      <c r="CX224" s="31">
        <v>18128.25</v>
      </c>
    </row>
    <row r="225" spans="1:102" x14ac:dyDescent="0.25">
      <c r="A225" s="31" t="s">
        <v>816</v>
      </c>
      <c r="B225" s="31">
        <v>1350.02</v>
      </c>
      <c r="C225" s="31">
        <v>1350.02</v>
      </c>
      <c r="D225" s="31">
        <v>1546.37</v>
      </c>
      <c r="E225" s="31">
        <v>1749.74</v>
      </c>
      <c r="F225" s="31">
        <v>1959.68</v>
      </c>
      <c r="G225" s="31">
        <v>2174.73</v>
      </c>
      <c r="H225" s="31">
        <v>2393.5100000000002</v>
      </c>
      <c r="I225" s="31">
        <v>2614.73</v>
      </c>
      <c r="J225" s="31">
        <v>2837.24</v>
      </c>
      <c r="K225" s="31">
        <v>3060.04</v>
      </c>
      <c r="L225" s="31">
        <v>3282.32</v>
      </c>
      <c r="M225" s="31">
        <v>3503.52</v>
      </c>
      <c r="N225" s="31">
        <v>3723.06</v>
      </c>
      <c r="O225" s="31">
        <v>3940.47</v>
      </c>
      <c r="P225" s="31">
        <v>4155.3599999999997</v>
      </c>
      <c r="Q225" s="31">
        <v>4367.4399999999996</v>
      </c>
      <c r="R225" s="31">
        <v>4576.49</v>
      </c>
      <c r="S225" s="31">
        <v>4782.3100000000004</v>
      </c>
      <c r="T225" s="31">
        <v>4984.78</v>
      </c>
      <c r="U225" s="31">
        <v>5183.8100000000004</v>
      </c>
      <c r="V225" s="31">
        <v>5379.34</v>
      </c>
      <c r="W225" s="31">
        <v>5571.32</v>
      </c>
      <c r="X225" s="31">
        <v>5759.73</v>
      </c>
      <c r="Y225" s="31">
        <v>5944.61</v>
      </c>
      <c r="Z225" s="31">
        <v>6125.97</v>
      </c>
      <c r="AA225" s="31">
        <v>6303.84</v>
      </c>
      <c r="AB225" s="31">
        <v>6478.27</v>
      </c>
      <c r="AC225" s="31">
        <v>6649.32</v>
      </c>
      <c r="AD225" s="31">
        <v>6817.03</v>
      </c>
      <c r="AE225" s="31">
        <v>6981.48</v>
      </c>
      <c r="AF225" s="31">
        <v>7142.71</v>
      </c>
      <c r="AG225" s="31">
        <v>7300.81</v>
      </c>
      <c r="AH225" s="31">
        <v>7455.83</v>
      </c>
      <c r="AI225" s="31">
        <v>7607.83</v>
      </c>
      <c r="AJ225" s="31">
        <v>7756.89</v>
      </c>
      <c r="AK225" s="31">
        <v>7903.07</v>
      </c>
      <c r="AL225" s="31">
        <v>8046.46</v>
      </c>
      <c r="AM225" s="31">
        <v>8187.12</v>
      </c>
      <c r="AN225" s="31">
        <v>8325.1200000000008</v>
      </c>
      <c r="AO225" s="31">
        <v>8460.5300000000007</v>
      </c>
      <c r="AP225" s="31">
        <v>8593.43</v>
      </c>
      <c r="AQ225" s="31">
        <v>8723.89</v>
      </c>
      <c r="AR225" s="31">
        <v>8851.98</v>
      </c>
      <c r="AS225" s="31">
        <v>8977.75</v>
      </c>
      <c r="AT225" s="31">
        <v>9101.2900000000009</v>
      </c>
      <c r="AU225" s="31">
        <v>9222.66</v>
      </c>
      <c r="AV225" s="31">
        <v>9341.92</v>
      </c>
      <c r="AW225" s="31">
        <v>9459.14</v>
      </c>
      <c r="AX225" s="31">
        <v>9574.36</v>
      </c>
      <c r="AY225" s="31">
        <v>9687.68</v>
      </c>
      <c r="AZ225" s="31">
        <v>9799.1</v>
      </c>
      <c r="BA225" s="31">
        <v>9908.69</v>
      </c>
      <c r="BB225" s="31">
        <v>10016.5</v>
      </c>
      <c r="BC225" s="31">
        <v>10122.57</v>
      </c>
      <c r="BD225" s="31">
        <v>10226.959999999999</v>
      </c>
      <c r="BE225" s="31">
        <v>10329.709999999999</v>
      </c>
      <c r="BF225" s="31">
        <v>10430.879999999999</v>
      </c>
      <c r="BG225" s="31">
        <v>10530.49</v>
      </c>
      <c r="BH225" s="31">
        <v>10628.6</v>
      </c>
      <c r="BI225" s="31">
        <v>10725.26</v>
      </c>
      <c r="BJ225" s="31">
        <v>10820.51</v>
      </c>
      <c r="BK225" s="31">
        <v>10914.46</v>
      </c>
      <c r="BL225" s="31">
        <v>11007.16</v>
      </c>
      <c r="BM225" s="31">
        <v>11098.66</v>
      </c>
      <c r="BN225" s="31">
        <v>11188.99</v>
      </c>
      <c r="BO225" s="31">
        <v>11278.19</v>
      </c>
      <c r="BP225" s="31">
        <v>11366.28</v>
      </c>
      <c r="BQ225" s="31">
        <v>11453.32</v>
      </c>
      <c r="BR225" s="31">
        <v>11539.31</v>
      </c>
      <c r="BS225" s="31">
        <v>11624.31</v>
      </c>
      <c r="BT225" s="31">
        <v>11708.33</v>
      </c>
      <c r="BU225" s="31">
        <v>11791.41</v>
      </c>
      <c r="BV225" s="31">
        <v>11873.59</v>
      </c>
      <c r="BW225" s="31">
        <v>11954.87</v>
      </c>
      <c r="BX225" s="31">
        <v>12035.32</v>
      </c>
      <c r="BY225" s="31">
        <v>12114.93</v>
      </c>
      <c r="BZ225" s="31">
        <v>12193.73</v>
      </c>
      <c r="CA225" s="31">
        <v>12271.76</v>
      </c>
      <c r="CB225" s="31">
        <v>12349.05</v>
      </c>
      <c r="CC225" s="31">
        <v>12425.6</v>
      </c>
      <c r="CD225" s="31">
        <v>12501.45</v>
      </c>
      <c r="CE225" s="31">
        <v>12576.63</v>
      </c>
      <c r="CF225" s="31">
        <v>12651.13</v>
      </c>
      <c r="CG225" s="31">
        <v>12725.02</v>
      </c>
      <c r="CH225" s="31">
        <v>12798.27</v>
      </c>
      <c r="CI225" s="31">
        <v>12870.92</v>
      </c>
      <c r="CJ225" s="31">
        <v>12942.96</v>
      </c>
      <c r="CK225" s="31">
        <v>13014.44</v>
      </c>
      <c r="CL225" s="31">
        <v>13085.36</v>
      </c>
      <c r="CM225" s="31">
        <v>13155.74</v>
      </c>
      <c r="CN225" s="31">
        <v>13225.61</v>
      </c>
      <c r="CO225" s="31">
        <v>13294.99</v>
      </c>
      <c r="CP225" s="31">
        <v>13363.87</v>
      </c>
      <c r="CQ225" s="31">
        <v>13432.31</v>
      </c>
      <c r="CR225" s="31">
        <v>13500.28</v>
      </c>
      <c r="CS225" s="31">
        <v>13567.83</v>
      </c>
      <c r="CT225" s="31">
        <v>13634.97</v>
      </c>
      <c r="CU225" s="31">
        <v>13701.75</v>
      </c>
      <c r="CV225" s="31">
        <v>13768.17</v>
      </c>
      <c r="CW225" s="31">
        <v>13834.26</v>
      </c>
      <c r="CX225" s="31">
        <v>13900</v>
      </c>
    </row>
    <row r="226" spans="1:102" x14ac:dyDescent="0.25">
      <c r="A226" s="31" t="s">
        <v>817</v>
      </c>
      <c r="B226" s="31">
        <v>10118.16</v>
      </c>
      <c r="C226" s="31">
        <v>10118.16</v>
      </c>
      <c r="D226" s="31">
        <v>10483.14</v>
      </c>
      <c r="E226" s="31">
        <v>10845.19</v>
      </c>
      <c r="F226" s="31">
        <v>11208.01</v>
      </c>
      <c r="G226" s="31">
        <v>11568.69</v>
      </c>
      <c r="H226" s="31">
        <v>11925.16</v>
      </c>
      <c r="I226" s="31">
        <v>12275.79</v>
      </c>
      <c r="J226" s="31">
        <v>12619.34</v>
      </c>
      <c r="K226" s="31">
        <v>12954.88</v>
      </c>
      <c r="L226" s="31">
        <v>13282</v>
      </c>
      <c r="M226" s="31">
        <v>13600.79</v>
      </c>
      <c r="N226" s="31">
        <v>13910.94</v>
      </c>
      <c r="O226" s="31">
        <v>14212.34</v>
      </c>
      <c r="P226" s="31">
        <v>14504.95</v>
      </c>
      <c r="Q226" s="31">
        <v>14788.85</v>
      </c>
      <c r="R226" s="31">
        <v>15064.17</v>
      </c>
      <c r="S226" s="31">
        <v>15331.1</v>
      </c>
      <c r="T226" s="31">
        <v>15589.86</v>
      </c>
      <c r="U226" s="31">
        <v>15840.72</v>
      </c>
      <c r="V226" s="31">
        <v>16083.95</v>
      </c>
      <c r="W226" s="31">
        <v>16319.78</v>
      </c>
      <c r="X226" s="31">
        <v>16548.52</v>
      </c>
      <c r="Y226" s="31">
        <v>16770.490000000002</v>
      </c>
      <c r="Z226" s="31">
        <v>16986</v>
      </c>
      <c r="AA226" s="31">
        <v>17195.349999999999</v>
      </c>
      <c r="AB226" s="31">
        <v>17398.810000000001</v>
      </c>
      <c r="AC226" s="31">
        <v>17596.669999999998</v>
      </c>
      <c r="AD226" s="31">
        <v>17789.189999999999</v>
      </c>
      <c r="AE226" s="31">
        <v>17976.63</v>
      </c>
      <c r="AF226" s="31">
        <v>18159.2</v>
      </c>
      <c r="AG226" s="31">
        <v>18337.22</v>
      </c>
      <c r="AH226" s="31">
        <v>18510.82</v>
      </c>
      <c r="AI226" s="31">
        <v>18680.22</v>
      </c>
      <c r="AJ226" s="31">
        <v>18845.650000000001</v>
      </c>
      <c r="AK226" s="31">
        <v>19007.29</v>
      </c>
      <c r="AL226" s="31">
        <v>19165.29</v>
      </c>
      <c r="AM226" s="31">
        <v>19319.900000000001</v>
      </c>
      <c r="AN226" s="31">
        <v>19471.240000000002</v>
      </c>
      <c r="AO226" s="31">
        <v>19619.47</v>
      </c>
      <c r="AP226" s="31">
        <v>19764.759999999998</v>
      </c>
      <c r="AQ226" s="31">
        <v>19907.25</v>
      </c>
      <c r="AR226" s="31">
        <v>20047.09</v>
      </c>
      <c r="AS226" s="31">
        <v>20184.41</v>
      </c>
      <c r="AT226" s="31">
        <v>20319.32</v>
      </c>
      <c r="AU226" s="31">
        <v>20451.95</v>
      </c>
      <c r="AV226" s="31">
        <v>20582.43</v>
      </c>
      <c r="AW226" s="31">
        <v>20710.84</v>
      </c>
      <c r="AX226" s="31">
        <v>20837.27</v>
      </c>
      <c r="AY226" s="31">
        <v>20961.86</v>
      </c>
      <c r="AZ226" s="31">
        <v>21084.61</v>
      </c>
      <c r="BA226" s="31">
        <v>21205.59</v>
      </c>
      <c r="BB226" s="31">
        <v>21324.92</v>
      </c>
      <c r="BC226" s="31">
        <v>21442.63</v>
      </c>
      <c r="BD226" s="31">
        <v>21558.78</v>
      </c>
      <c r="BE226" s="31">
        <v>21673.45</v>
      </c>
      <c r="BF226" s="31">
        <v>21786.68</v>
      </c>
      <c r="BG226" s="31">
        <v>21898.560000000001</v>
      </c>
      <c r="BH226" s="31">
        <v>22009.1</v>
      </c>
      <c r="BI226" s="31">
        <v>22118.41</v>
      </c>
      <c r="BJ226" s="31">
        <v>22226.5</v>
      </c>
      <c r="BK226" s="31">
        <v>22333.57</v>
      </c>
      <c r="BL226" s="31">
        <v>22439.7</v>
      </c>
      <c r="BM226" s="31">
        <v>22544.93</v>
      </c>
      <c r="BN226" s="31">
        <v>22649.32</v>
      </c>
      <c r="BO226" s="31">
        <v>22752.86</v>
      </c>
      <c r="BP226" s="31">
        <v>22855.62</v>
      </c>
      <c r="BQ226" s="31">
        <v>22957.61</v>
      </c>
      <c r="BR226" s="31">
        <v>23058.87</v>
      </c>
      <c r="BS226" s="31">
        <v>23159.439999999999</v>
      </c>
      <c r="BT226" s="31">
        <v>23259.33</v>
      </c>
      <c r="BU226" s="31">
        <v>23358.61</v>
      </c>
      <c r="BV226" s="31">
        <v>23457.23</v>
      </c>
      <c r="BW226" s="31">
        <v>23555.26</v>
      </c>
      <c r="BX226" s="31">
        <v>23652.75</v>
      </c>
      <c r="BY226" s="31">
        <v>23749.67</v>
      </c>
      <c r="BZ226" s="31">
        <v>23846.1</v>
      </c>
      <c r="CA226" s="31">
        <v>23942.04</v>
      </c>
      <c r="CB226" s="31">
        <v>24037.5</v>
      </c>
      <c r="CC226" s="31">
        <v>24132.53</v>
      </c>
      <c r="CD226" s="31">
        <v>24227.11</v>
      </c>
      <c r="CE226" s="31">
        <v>24321.29</v>
      </c>
      <c r="CF226" s="31">
        <v>24415.09</v>
      </c>
      <c r="CG226" s="31">
        <v>24508.53</v>
      </c>
      <c r="CH226" s="31">
        <v>24601.57</v>
      </c>
      <c r="CI226" s="31">
        <v>24694.26</v>
      </c>
      <c r="CJ226" s="31">
        <v>24786.63</v>
      </c>
      <c r="CK226" s="31">
        <v>24878.63</v>
      </c>
      <c r="CL226" s="31">
        <v>24970.33</v>
      </c>
      <c r="CM226" s="31">
        <v>25061.74</v>
      </c>
      <c r="CN226" s="31">
        <v>25152.86</v>
      </c>
      <c r="CO226" s="31">
        <v>25243.71</v>
      </c>
      <c r="CP226" s="31">
        <v>25334.33</v>
      </c>
      <c r="CQ226" s="31">
        <v>25424.720000000001</v>
      </c>
      <c r="CR226" s="31">
        <v>25514.85</v>
      </c>
      <c r="CS226" s="31">
        <v>25604.82</v>
      </c>
      <c r="CT226" s="31">
        <v>25694.59</v>
      </c>
      <c r="CU226" s="31">
        <v>25784.29</v>
      </c>
      <c r="CV226" s="31">
        <v>25873.87</v>
      </c>
      <c r="CW226" s="31">
        <v>25963.34</v>
      </c>
      <c r="CX226" s="31">
        <v>26052.73</v>
      </c>
    </row>
    <row r="227" spans="1:102" x14ac:dyDescent="0.25">
      <c r="A227" s="31" t="s">
        <v>818</v>
      </c>
      <c r="B227" s="31">
        <v>5233.68</v>
      </c>
      <c r="C227" s="31">
        <v>5233.68</v>
      </c>
      <c r="D227" s="31">
        <v>5473.52</v>
      </c>
      <c r="E227" s="31">
        <v>5708.34</v>
      </c>
      <c r="F227" s="31">
        <v>5940.42</v>
      </c>
      <c r="G227" s="31">
        <v>6168.8</v>
      </c>
      <c r="H227" s="31">
        <v>6393.03</v>
      </c>
      <c r="I227" s="31">
        <v>6612.93</v>
      </c>
      <c r="J227" s="31">
        <v>6828.47</v>
      </c>
      <c r="K227" s="31">
        <v>7039.78</v>
      </c>
      <c r="L227" s="31">
        <v>7247.14</v>
      </c>
      <c r="M227" s="31">
        <v>7451.1</v>
      </c>
      <c r="N227" s="31">
        <v>7651.88</v>
      </c>
      <c r="O227" s="31">
        <v>7849.73</v>
      </c>
      <c r="P227" s="31">
        <v>8044.9</v>
      </c>
      <c r="Q227" s="31">
        <v>8237.6</v>
      </c>
      <c r="R227" s="31">
        <v>8428.0499999999993</v>
      </c>
      <c r="S227" s="31">
        <v>8616.39</v>
      </c>
      <c r="T227" s="31">
        <v>8802.81</v>
      </c>
      <c r="U227" s="31">
        <v>8987.41</v>
      </c>
      <c r="V227" s="31">
        <v>9170.32</v>
      </c>
      <c r="W227" s="31">
        <v>9351.57</v>
      </c>
      <c r="X227" s="31">
        <v>9531.27</v>
      </c>
      <c r="Y227" s="31">
        <v>9709.4500000000007</v>
      </c>
      <c r="Z227" s="31">
        <v>9886.18</v>
      </c>
      <c r="AA227" s="31">
        <v>10061.48</v>
      </c>
      <c r="AB227" s="31">
        <v>10235.36</v>
      </c>
      <c r="AC227" s="31">
        <v>10407.83</v>
      </c>
      <c r="AD227" s="31">
        <v>10578.89</v>
      </c>
      <c r="AE227" s="31">
        <v>10748.53</v>
      </c>
      <c r="AF227" s="31">
        <v>10916.75</v>
      </c>
      <c r="AG227" s="31">
        <v>11083.53</v>
      </c>
      <c r="AH227" s="31">
        <v>11248.84</v>
      </c>
      <c r="AI227" s="31">
        <v>11412.65</v>
      </c>
      <c r="AJ227" s="31">
        <v>11574.95</v>
      </c>
      <c r="AK227" s="31">
        <v>11735.75</v>
      </c>
      <c r="AL227" s="31">
        <v>11894.99</v>
      </c>
      <c r="AM227" s="31">
        <v>12052.67</v>
      </c>
      <c r="AN227" s="31">
        <v>12208.79</v>
      </c>
      <c r="AO227" s="31">
        <v>12363.33</v>
      </c>
      <c r="AP227" s="31">
        <v>12516.28</v>
      </c>
      <c r="AQ227" s="31">
        <v>12667.62</v>
      </c>
      <c r="AR227" s="31">
        <v>12817.38</v>
      </c>
      <c r="AS227" s="31">
        <v>12965.53</v>
      </c>
      <c r="AT227" s="31">
        <v>13112.07</v>
      </c>
      <c r="AU227" s="31">
        <v>13257.02</v>
      </c>
      <c r="AV227" s="31">
        <v>13400.37</v>
      </c>
      <c r="AW227" s="31">
        <v>13542.13</v>
      </c>
      <c r="AX227" s="31">
        <v>13682.28</v>
      </c>
      <c r="AY227" s="31">
        <v>13820.87</v>
      </c>
      <c r="AZ227" s="31">
        <v>13957.86</v>
      </c>
      <c r="BA227" s="31">
        <v>14093.24</v>
      </c>
      <c r="BB227" s="31">
        <v>14227.02</v>
      </c>
      <c r="BC227" s="31">
        <v>14359.23</v>
      </c>
      <c r="BD227" s="31">
        <v>14489.84</v>
      </c>
      <c r="BE227" s="31">
        <v>14618.87</v>
      </c>
      <c r="BF227" s="31">
        <v>14746.37</v>
      </c>
      <c r="BG227" s="31">
        <v>14872.3</v>
      </c>
      <c r="BH227" s="31">
        <v>14996.72</v>
      </c>
      <c r="BI227" s="31">
        <v>15119.62</v>
      </c>
      <c r="BJ227" s="31">
        <v>15241.03</v>
      </c>
      <c r="BK227" s="31">
        <v>15361.06</v>
      </c>
      <c r="BL227" s="31">
        <v>15479.74</v>
      </c>
      <c r="BM227" s="31">
        <v>15597.12</v>
      </c>
      <c r="BN227" s="31">
        <v>15713.18</v>
      </c>
      <c r="BO227" s="31">
        <v>15827.97</v>
      </c>
      <c r="BP227" s="31">
        <v>15941.51</v>
      </c>
      <c r="BQ227" s="31">
        <v>16053.78</v>
      </c>
      <c r="BR227" s="31">
        <v>16164.85</v>
      </c>
      <c r="BS227" s="31">
        <v>16274.7</v>
      </c>
      <c r="BT227" s="31">
        <v>16383.36</v>
      </c>
      <c r="BU227" s="31">
        <v>16490.87</v>
      </c>
      <c r="BV227" s="31">
        <v>16597.25</v>
      </c>
      <c r="BW227" s="31">
        <v>16702.490000000002</v>
      </c>
      <c r="BX227" s="31">
        <v>16806.64</v>
      </c>
      <c r="BY227" s="31">
        <v>16909.73</v>
      </c>
      <c r="BZ227" s="31">
        <v>17011.740000000002</v>
      </c>
      <c r="CA227" s="31">
        <v>17112.77</v>
      </c>
      <c r="CB227" s="31">
        <v>17212.759999999998</v>
      </c>
      <c r="CC227" s="31">
        <v>17311.79</v>
      </c>
      <c r="CD227" s="31">
        <v>17409.84</v>
      </c>
      <c r="CE227" s="31">
        <v>17506.96</v>
      </c>
      <c r="CF227" s="31">
        <v>17603.16</v>
      </c>
      <c r="CG227" s="31">
        <v>17698.48</v>
      </c>
      <c r="CH227" s="31">
        <v>17792.919999999998</v>
      </c>
      <c r="CI227" s="31">
        <v>17886.490000000002</v>
      </c>
      <c r="CJ227" s="31">
        <v>17979.21</v>
      </c>
      <c r="CK227" s="31">
        <v>18071.09</v>
      </c>
      <c r="CL227" s="31">
        <v>18162.150000000001</v>
      </c>
      <c r="CM227" s="31">
        <v>18252.46</v>
      </c>
      <c r="CN227" s="31">
        <v>18341.990000000002</v>
      </c>
      <c r="CO227" s="31">
        <v>18430.77</v>
      </c>
      <c r="CP227" s="31">
        <v>18518.87</v>
      </c>
      <c r="CQ227" s="31">
        <v>18606.240000000002</v>
      </c>
      <c r="CR227" s="31">
        <v>18692.93</v>
      </c>
      <c r="CS227" s="31">
        <v>18778.97</v>
      </c>
      <c r="CT227" s="31">
        <v>18864.39</v>
      </c>
      <c r="CU227" s="31">
        <v>18949.259999999998</v>
      </c>
      <c r="CV227" s="31">
        <v>19033.580000000002</v>
      </c>
      <c r="CW227" s="31">
        <v>19117.34</v>
      </c>
      <c r="CX227" s="31">
        <v>19200.599999999999</v>
      </c>
    </row>
    <row r="228" spans="1:102" x14ac:dyDescent="0.25">
      <c r="A228" s="31" t="s">
        <v>819</v>
      </c>
      <c r="B228" s="31">
        <v>711.76</v>
      </c>
      <c r="C228" s="31">
        <v>711.76</v>
      </c>
      <c r="D228" s="31">
        <v>732.6</v>
      </c>
      <c r="E228" s="31">
        <v>753.04</v>
      </c>
      <c r="F228" s="31">
        <v>773.69</v>
      </c>
      <c r="G228" s="31">
        <v>794.55</v>
      </c>
      <c r="H228" s="31">
        <v>815.86</v>
      </c>
      <c r="I228" s="31">
        <v>837.72</v>
      </c>
      <c r="J228" s="31">
        <v>860.08</v>
      </c>
      <c r="K228" s="31">
        <v>882.96</v>
      </c>
      <c r="L228" s="31">
        <v>906.38</v>
      </c>
      <c r="M228" s="31">
        <v>930.3</v>
      </c>
      <c r="N228" s="31">
        <v>954.67</v>
      </c>
      <c r="O228" s="31">
        <v>979.46</v>
      </c>
      <c r="P228" s="31">
        <v>1004.67</v>
      </c>
      <c r="Q228" s="31">
        <v>1030.28</v>
      </c>
      <c r="R228" s="31">
        <v>1056.27</v>
      </c>
      <c r="S228" s="31">
        <v>1082.5999999999999</v>
      </c>
      <c r="T228" s="31">
        <v>1109.27</v>
      </c>
      <c r="U228" s="31">
        <v>1136.24</v>
      </c>
      <c r="V228" s="31">
        <v>1163.51</v>
      </c>
      <c r="W228" s="31">
        <v>1191.08</v>
      </c>
      <c r="X228" s="31">
        <v>1218.93</v>
      </c>
      <c r="Y228" s="31">
        <v>1247.02</v>
      </c>
      <c r="Z228" s="31">
        <v>1275.3399999999999</v>
      </c>
      <c r="AA228" s="31">
        <v>1303.8699999999999</v>
      </c>
      <c r="AB228" s="31">
        <v>1332.58</v>
      </c>
      <c r="AC228" s="31">
        <v>1361.47</v>
      </c>
      <c r="AD228" s="31">
        <v>1390.52</v>
      </c>
      <c r="AE228" s="31">
        <v>1419.72</v>
      </c>
      <c r="AF228" s="31">
        <v>1449.05</v>
      </c>
      <c r="AG228" s="31">
        <v>1478.52</v>
      </c>
      <c r="AH228" s="31">
        <v>1508.12</v>
      </c>
      <c r="AI228" s="31">
        <v>1537.83</v>
      </c>
      <c r="AJ228" s="31">
        <v>1567.65</v>
      </c>
      <c r="AK228" s="31">
        <v>1597.56</v>
      </c>
      <c r="AL228" s="31">
        <v>1627.57</v>
      </c>
      <c r="AM228" s="31">
        <v>1657.65</v>
      </c>
      <c r="AN228" s="31">
        <v>1687.8</v>
      </c>
      <c r="AO228" s="31">
        <v>1718</v>
      </c>
      <c r="AP228" s="31">
        <v>1748.25</v>
      </c>
      <c r="AQ228" s="31">
        <v>1778.53</v>
      </c>
      <c r="AR228" s="31">
        <v>1808.84</v>
      </c>
      <c r="AS228" s="31">
        <v>1839.17</v>
      </c>
      <c r="AT228" s="31">
        <v>1869.51</v>
      </c>
      <c r="AU228" s="31">
        <v>1899.85</v>
      </c>
      <c r="AV228" s="31">
        <v>1930.19</v>
      </c>
      <c r="AW228" s="31">
        <v>1960.52</v>
      </c>
      <c r="AX228" s="31">
        <v>1990.83</v>
      </c>
      <c r="AY228" s="31">
        <v>2021.11</v>
      </c>
      <c r="AZ228" s="31">
        <v>2051.37</v>
      </c>
      <c r="BA228" s="31">
        <v>2081.6</v>
      </c>
      <c r="BB228" s="31">
        <v>2111.79</v>
      </c>
      <c r="BC228" s="31">
        <v>2141.94</v>
      </c>
      <c r="BD228" s="31">
        <v>2172.0500000000002</v>
      </c>
      <c r="BE228" s="31">
        <v>2202.11</v>
      </c>
      <c r="BF228" s="31">
        <v>2232.11</v>
      </c>
      <c r="BG228" s="31">
        <v>2262.0500000000002</v>
      </c>
      <c r="BH228" s="31">
        <v>2291.92</v>
      </c>
      <c r="BI228" s="31">
        <v>2321.7199999999998</v>
      </c>
      <c r="BJ228" s="31">
        <v>2351.4499999999998</v>
      </c>
      <c r="BK228" s="31">
        <v>2381.11</v>
      </c>
      <c r="BL228" s="31">
        <v>2410.71</v>
      </c>
      <c r="BM228" s="31">
        <v>2440.2399999999998</v>
      </c>
      <c r="BN228" s="31">
        <v>2469.69</v>
      </c>
      <c r="BO228" s="31">
        <v>2499.0700000000002</v>
      </c>
      <c r="BP228" s="31">
        <v>2528.38</v>
      </c>
      <c r="BQ228" s="31">
        <v>2557.61</v>
      </c>
      <c r="BR228" s="31">
        <v>2586.75</v>
      </c>
      <c r="BS228" s="31">
        <v>2615.8200000000002</v>
      </c>
      <c r="BT228" s="31">
        <v>2644.79</v>
      </c>
      <c r="BU228" s="31">
        <v>2673.68</v>
      </c>
      <c r="BV228" s="31">
        <v>2702.47</v>
      </c>
      <c r="BW228" s="31">
        <v>2731.18</v>
      </c>
      <c r="BX228" s="31">
        <v>2759.79</v>
      </c>
      <c r="BY228" s="31">
        <v>2788.3</v>
      </c>
      <c r="BZ228" s="31">
        <v>2816.73</v>
      </c>
      <c r="CA228" s="31">
        <v>2845.07</v>
      </c>
      <c r="CB228" s="31">
        <v>2873.32</v>
      </c>
      <c r="CC228" s="31">
        <v>2901.47</v>
      </c>
      <c r="CD228" s="31">
        <v>2929.52</v>
      </c>
      <c r="CE228" s="31">
        <v>2957.47</v>
      </c>
      <c r="CF228" s="31">
        <v>2985.35</v>
      </c>
      <c r="CG228" s="31">
        <v>3013.18</v>
      </c>
      <c r="CH228" s="31">
        <v>3040.94</v>
      </c>
      <c r="CI228" s="31">
        <v>3068.65</v>
      </c>
      <c r="CJ228" s="31">
        <v>3096.31</v>
      </c>
      <c r="CK228" s="31">
        <v>3123.93</v>
      </c>
      <c r="CL228" s="31">
        <v>3151.51</v>
      </c>
      <c r="CM228" s="31">
        <v>3179.04</v>
      </c>
      <c r="CN228" s="31">
        <v>3206.53</v>
      </c>
      <c r="CO228" s="31">
        <v>3233.98</v>
      </c>
      <c r="CP228" s="31">
        <v>3261.39</v>
      </c>
      <c r="CQ228" s="31">
        <v>3288.76</v>
      </c>
      <c r="CR228" s="31">
        <v>3316.09</v>
      </c>
      <c r="CS228" s="31">
        <v>3343.38</v>
      </c>
      <c r="CT228" s="31">
        <v>3370.63</v>
      </c>
      <c r="CU228" s="31">
        <v>3397.84</v>
      </c>
      <c r="CV228" s="31">
        <v>3425</v>
      </c>
      <c r="CW228" s="31">
        <v>3452.13</v>
      </c>
      <c r="CX228" s="31">
        <v>3479.21</v>
      </c>
    </row>
    <row r="229" spans="1:102" x14ac:dyDescent="0.25">
      <c r="A229" s="31" t="s">
        <v>820</v>
      </c>
      <c r="B229" s="31">
        <v>10506.99</v>
      </c>
      <c r="C229" s="31">
        <v>10506.99</v>
      </c>
      <c r="D229" s="31">
        <v>10867.47</v>
      </c>
      <c r="E229" s="31">
        <v>11219.36</v>
      </c>
      <c r="F229" s="31">
        <v>11568.66</v>
      </c>
      <c r="G229" s="31">
        <v>11913.69</v>
      </c>
      <c r="H229" s="31">
        <v>12252.92</v>
      </c>
      <c r="I229" s="31">
        <v>12585.27</v>
      </c>
      <c r="J229" s="31">
        <v>12909.88</v>
      </c>
      <c r="K229" s="31">
        <v>13226.27</v>
      </c>
      <c r="L229" s="31">
        <v>13534.1</v>
      </c>
      <c r="M229" s="31">
        <v>13833.95</v>
      </c>
      <c r="N229" s="31">
        <v>14125.8</v>
      </c>
      <c r="O229" s="31">
        <v>14409.77</v>
      </c>
      <c r="P229" s="31">
        <v>14685.96</v>
      </c>
      <c r="Q229" s="31">
        <v>14954.59</v>
      </c>
      <c r="R229" s="31">
        <v>15215.87</v>
      </c>
      <c r="S229" s="31">
        <v>15470.04</v>
      </c>
      <c r="T229" s="31">
        <v>15717.36</v>
      </c>
      <c r="U229" s="31">
        <v>15958.09</v>
      </c>
      <c r="V229" s="31">
        <v>16192.48</v>
      </c>
      <c r="W229" s="31">
        <v>16420.599999999999</v>
      </c>
      <c r="X229" s="31">
        <v>16642.73</v>
      </c>
      <c r="Y229" s="31">
        <v>16859.09</v>
      </c>
      <c r="Z229" s="31">
        <v>17069.939999999999</v>
      </c>
      <c r="AA229" s="31">
        <v>17275.52</v>
      </c>
      <c r="AB229" s="31">
        <v>17475.97</v>
      </c>
      <c r="AC229" s="31">
        <v>17671.53</v>
      </c>
      <c r="AD229" s="31">
        <v>17862.38</v>
      </c>
      <c r="AE229" s="31">
        <v>18048.66</v>
      </c>
      <c r="AF229" s="31">
        <v>18230.580000000002</v>
      </c>
      <c r="AG229" s="31">
        <v>18408.27</v>
      </c>
      <c r="AH229" s="31">
        <v>18581.93</v>
      </c>
      <c r="AI229" s="31">
        <v>18751.68</v>
      </c>
      <c r="AJ229" s="31">
        <v>18917.66</v>
      </c>
      <c r="AK229" s="31">
        <v>19080.02</v>
      </c>
      <c r="AL229" s="31">
        <v>19238.86</v>
      </c>
      <c r="AM229" s="31">
        <v>19394.310000000001</v>
      </c>
      <c r="AN229" s="31">
        <v>19546.48</v>
      </c>
      <c r="AO229" s="31">
        <v>19695.46</v>
      </c>
      <c r="AP229" s="31">
        <v>19841.37</v>
      </c>
      <c r="AQ229" s="31">
        <v>19984.310000000001</v>
      </c>
      <c r="AR229" s="31">
        <v>20124.37</v>
      </c>
      <c r="AS229" s="31">
        <v>20261.62</v>
      </c>
      <c r="AT229" s="31">
        <v>20396.189999999999</v>
      </c>
      <c r="AU229" s="31">
        <v>20528.14</v>
      </c>
      <c r="AV229" s="31">
        <v>20657.580000000002</v>
      </c>
      <c r="AW229" s="31">
        <v>20784.57</v>
      </c>
      <c r="AX229" s="31">
        <v>20909.16</v>
      </c>
      <c r="AY229" s="31">
        <v>21031.46</v>
      </c>
      <c r="AZ229" s="31">
        <v>21151.55</v>
      </c>
      <c r="BA229" s="31">
        <v>21269.5</v>
      </c>
      <c r="BB229" s="31">
        <v>21385.37</v>
      </c>
      <c r="BC229" s="31">
        <v>21499.25</v>
      </c>
      <c r="BD229" s="31">
        <v>21611.14</v>
      </c>
      <c r="BE229" s="31">
        <v>21721.15</v>
      </c>
      <c r="BF229" s="31">
        <v>21829.3</v>
      </c>
      <c r="BG229" s="31">
        <v>21935.66</v>
      </c>
      <c r="BH229" s="31">
        <v>22040.28</v>
      </c>
      <c r="BI229" s="31">
        <v>22143.19</v>
      </c>
      <c r="BJ229" s="31">
        <v>22244.48</v>
      </c>
      <c r="BK229" s="31">
        <v>22344.400000000001</v>
      </c>
      <c r="BL229" s="31">
        <v>22443.06</v>
      </c>
      <c r="BM229" s="31">
        <v>22540.5</v>
      </c>
      <c r="BN229" s="31">
        <v>22636.75</v>
      </c>
      <c r="BO229" s="31">
        <v>22731.86</v>
      </c>
      <c r="BP229" s="31">
        <v>22825.82</v>
      </c>
      <c r="BQ229" s="31">
        <v>22918.73</v>
      </c>
      <c r="BR229" s="31">
        <v>23010.57</v>
      </c>
      <c r="BS229" s="31">
        <v>23101.41</v>
      </c>
      <c r="BT229" s="31">
        <v>23191.25</v>
      </c>
      <c r="BU229" s="31">
        <v>23280.15</v>
      </c>
      <c r="BV229" s="31">
        <v>23368.1</v>
      </c>
      <c r="BW229" s="31">
        <v>23455.17</v>
      </c>
      <c r="BX229" s="31">
        <v>23541.41</v>
      </c>
      <c r="BY229" s="31">
        <v>23626.799999999999</v>
      </c>
      <c r="BZ229" s="31">
        <v>23711.35</v>
      </c>
      <c r="CA229" s="31">
        <v>23795.17</v>
      </c>
      <c r="CB229" s="31">
        <v>23878.23</v>
      </c>
      <c r="CC229" s="31">
        <v>23960.560000000001</v>
      </c>
      <c r="CD229" s="31">
        <v>24042.2</v>
      </c>
      <c r="CE229" s="31">
        <v>24123.200000000001</v>
      </c>
      <c r="CF229" s="31">
        <v>24203.52</v>
      </c>
      <c r="CG229" s="31">
        <v>24283.21</v>
      </c>
      <c r="CH229" s="31">
        <v>24362.27</v>
      </c>
      <c r="CI229" s="31">
        <v>24440.67</v>
      </c>
      <c r="CJ229" s="31">
        <v>24518.51</v>
      </c>
      <c r="CK229" s="31">
        <v>24595.7</v>
      </c>
      <c r="CL229" s="31">
        <v>24672.34</v>
      </c>
      <c r="CM229" s="31">
        <v>24748.46</v>
      </c>
      <c r="CN229" s="31">
        <v>24824.05</v>
      </c>
      <c r="CO229" s="31">
        <v>24899.17</v>
      </c>
      <c r="CP229" s="31">
        <v>24973.82</v>
      </c>
      <c r="CQ229" s="31">
        <v>25048.04</v>
      </c>
      <c r="CR229" s="31">
        <v>25121.83</v>
      </c>
      <c r="CS229" s="31">
        <v>25195.21</v>
      </c>
      <c r="CT229" s="31">
        <v>25268.2</v>
      </c>
      <c r="CU229" s="31">
        <v>25340.79</v>
      </c>
      <c r="CV229" s="31">
        <v>25413.040000000001</v>
      </c>
      <c r="CW229" s="31">
        <v>25484.93</v>
      </c>
      <c r="CX229" s="31">
        <v>25556.47</v>
      </c>
    </row>
    <row r="230" spans="1:102" x14ac:dyDescent="0.25">
      <c r="A230" s="31" t="s">
        <v>821</v>
      </c>
      <c r="B230" s="31">
        <v>4133.08</v>
      </c>
      <c r="C230" s="31">
        <v>4133.08</v>
      </c>
      <c r="D230" s="31">
        <v>4356.59</v>
      </c>
      <c r="E230" s="31">
        <v>4581.13</v>
      </c>
      <c r="F230" s="31">
        <v>4806.09</v>
      </c>
      <c r="G230" s="31">
        <v>5029.2700000000004</v>
      </c>
      <c r="H230" s="31">
        <v>5249.39</v>
      </c>
      <c r="I230" s="31">
        <v>5465.73</v>
      </c>
      <c r="J230" s="31">
        <v>5677.83</v>
      </c>
      <c r="K230" s="31">
        <v>5885.43</v>
      </c>
      <c r="L230" s="31">
        <v>6088.67</v>
      </c>
      <c r="M230" s="31">
        <v>6287.64</v>
      </c>
      <c r="N230" s="31">
        <v>6482.35</v>
      </c>
      <c r="O230" s="31">
        <v>6672.84</v>
      </c>
      <c r="P230" s="31">
        <v>6859.22</v>
      </c>
      <c r="Q230" s="31">
        <v>7041.58</v>
      </c>
      <c r="R230" s="31">
        <v>7220.09</v>
      </c>
      <c r="S230" s="31">
        <v>7394.86</v>
      </c>
      <c r="T230" s="31">
        <v>7566.05</v>
      </c>
      <c r="U230" s="31">
        <v>7733.8</v>
      </c>
      <c r="V230" s="31">
        <v>7898.28</v>
      </c>
      <c r="W230" s="31">
        <v>8059.67</v>
      </c>
      <c r="X230" s="31">
        <v>8218.1299999999992</v>
      </c>
      <c r="Y230" s="31">
        <v>8373.84</v>
      </c>
      <c r="Z230" s="31">
        <v>8526.89</v>
      </c>
      <c r="AA230" s="31">
        <v>8677.4599999999991</v>
      </c>
      <c r="AB230" s="31">
        <v>8825.6200000000008</v>
      </c>
      <c r="AC230" s="31">
        <v>8971.49</v>
      </c>
      <c r="AD230" s="31">
        <v>9115.17</v>
      </c>
      <c r="AE230" s="31">
        <v>9256.76</v>
      </c>
      <c r="AF230" s="31">
        <v>9396.33</v>
      </c>
      <c r="AG230" s="31">
        <v>9533.9500000000007</v>
      </c>
      <c r="AH230" s="31">
        <v>9669.6299999999992</v>
      </c>
      <c r="AI230" s="31">
        <v>9803.4</v>
      </c>
      <c r="AJ230" s="31">
        <v>9935.31</v>
      </c>
      <c r="AK230" s="31">
        <v>10065.450000000001</v>
      </c>
      <c r="AL230" s="31">
        <v>10193.86</v>
      </c>
      <c r="AM230" s="31">
        <v>10320.620000000001</v>
      </c>
      <c r="AN230" s="31">
        <v>10445.75</v>
      </c>
      <c r="AO230" s="31">
        <v>10569.33</v>
      </c>
      <c r="AP230" s="31">
        <v>10691.41</v>
      </c>
      <c r="AQ230" s="31">
        <v>10812.05</v>
      </c>
      <c r="AR230" s="31">
        <v>10931.28</v>
      </c>
      <c r="AS230" s="31">
        <v>11049.15</v>
      </c>
      <c r="AT230" s="31">
        <v>11165.7</v>
      </c>
      <c r="AU230" s="31">
        <v>11280.98</v>
      </c>
      <c r="AV230" s="31">
        <v>11395.03</v>
      </c>
      <c r="AW230" s="31">
        <v>11507.87</v>
      </c>
      <c r="AX230" s="31">
        <v>11619.56</v>
      </c>
      <c r="AY230" s="31">
        <v>11730.14</v>
      </c>
      <c r="AZ230" s="31">
        <v>11839.54</v>
      </c>
      <c r="BA230" s="31">
        <v>11947.74</v>
      </c>
      <c r="BB230" s="31">
        <v>12054.78</v>
      </c>
      <c r="BC230" s="31">
        <v>12160.66</v>
      </c>
      <c r="BD230" s="31">
        <v>12265.42</v>
      </c>
      <c r="BE230" s="31">
        <v>12369.06</v>
      </c>
      <c r="BF230" s="31">
        <v>12471.64</v>
      </c>
      <c r="BG230" s="31">
        <v>12573.15</v>
      </c>
      <c r="BH230" s="31">
        <v>12673.62</v>
      </c>
      <c r="BI230" s="31">
        <v>12773.1</v>
      </c>
      <c r="BJ230" s="31">
        <v>12871.59</v>
      </c>
      <c r="BK230" s="31">
        <v>12969.1</v>
      </c>
      <c r="BL230" s="31">
        <v>13065.67</v>
      </c>
      <c r="BM230" s="31">
        <v>13161.32</v>
      </c>
      <c r="BN230" s="31">
        <v>13256.05</v>
      </c>
      <c r="BO230" s="31">
        <v>13349.91</v>
      </c>
      <c r="BP230" s="31">
        <v>13442.91</v>
      </c>
      <c r="BQ230" s="31">
        <v>13535.06</v>
      </c>
      <c r="BR230" s="31">
        <v>13626.39</v>
      </c>
      <c r="BS230" s="31">
        <v>13716.92</v>
      </c>
      <c r="BT230" s="31">
        <v>13806.66</v>
      </c>
      <c r="BU230" s="31">
        <v>13895.64</v>
      </c>
      <c r="BV230" s="31">
        <v>13983.88</v>
      </c>
      <c r="BW230" s="31">
        <v>14071.39</v>
      </c>
      <c r="BX230" s="31">
        <v>14158.21</v>
      </c>
      <c r="BY230" s="31">
        <v>14244.33</v>
      </c>
      <c r="BZ230" s="31">
        <v>14329.77</v>
      </c>
      <c r="CA230" s="31">
        <v>14414.57</v>
      </c>
      <c r="CB230" s="31">
        <v>14498.72</v>
      </c>
      <c r="CC230" s="31">
        <v>14582.29</v>
      </c>
      <c r="CD230" s="31">
        <v>14665.22</v>
      </c>
      <c r="CE230" s="31">
        <v>14747.6</v>
      </c>
      <c r="CF230" s="31">
        <v>14829.38</v>
      </c>
      <c r="CG230" s="31">
        <v>14910.62</v>
      </c>
      <c r="CH230" s="31">
        <v>14991.31</v>
      </c>
      <c r="CI230" s="31">
        <v>15071.44</v>
      </c>
      <c r="CJ230" s="31">
        <v>15151.03</v>
      </c>
      <c r="CK230" s="31">
        <v>15230.08</v>
      </c>
      <c r="CL230" s="31">
        <v>15308.64</v>
      </c>
      <c r="CM230" s="31">
        <v>15386.68</v>
      </c>
      <c r="CN230" s="31">
        <v>15464.25</v>
      </c>
      <c r="CO230" s="31">
        <v>15541.33</v>
      </c>
      <c r="CP230" s="31">
        <v>15617.97</v>
      </c>
      <c r="CQ230" s="31">
        <v>15694.14</v>
      </c>
      <c r="CR230" s="31">
        <v>15769.87</v>
      </c>
      <c r="CS230" s="31">
        <v>15845.2</v>
      </c>
      <c r="CT230" s="31">
        <v>15920.17</v>
      </c>
      <c r="CU230" s="31">
        <v>15994.91</v>
      </c>
      <c r="CV230" s="31">
        <v>16069.39</v>
      </c>
      <c r="CW230" s="31">
        <v>16143.63</v>
      </c>
      <c r="CX230" s="31">
        <v>16217.64</v>
      </c>
    </row>
    <row r="231" spans="1:102" x14ac:dyDescent="0.25">
      <c r="A231" s="31" t="s">
        <v>688</v>
      </c>
      <c r="B231" s="31">
        <v>0</v>
      </c>
      <c r="C231" s="31">
        <v>0</v>
      </c>
      <c r="D231" s="31">
        <v>0</v>
      </c>
      <c r="E231" s="31">
        <v>0</v>
      </c>
      <c r="F231" s="31">
        <v>0</v>
      </c>
      <c r="G231" s="31">
        <v>0</v>
      </c>
      <c r="H231" s="31">
        <v>0</v>
      </c>
      <c r="I231" s="31">
        <v>0</v>
      </c>
      <c r="J231" s="31">
        <v>0</v>
      </c>
      <c r="K231" s="31">
        <v>0</v>
      </c>
      <c r="L231" s="31">
        <v>0</v>
      </c>
      <c r="M231" s="31">
        <v>0</v>
      </c>
      <c r="N231" s="31">
        <v>0</v>
      </c>
      <c r="O231" s="31">
        <v>0</v>
      </c>
      <c r="P231" s="31">
        <v>0</v>
      </c>
      <c r="Q231" s="31">
        <v>0</v>
      </c>
      <c r="R231" s="31">
        <v>0</v>
      </c>
      <c r="S231" s="31">
        <v>0</v>
      </c>
      <c r="T231" s="31">
        <v>0</v>
      </c>
      <c r="U231" s="31">
        <v>0</v>
      </c>
      <c r="V231" s="31">
        <v>0</v>
      </c>
      <c r="W231" s="31">
        <v>0</v>
      </c>
      <c r="X231" s="31">
        <v>0</v>
      </c>
      <c r="Y231" s="31">
        <v>0</v>
      </c>
      <c r="Z231" s="31">
        <v>0</v>
      </c>
      <c r="AA231" s="31">
        <v>0</v>
      </c>
      <c r="AB231" s="31">
        <v>0</v>
      </c>
      <c r="AC231" s="31">
        <v>0</v>
      </c>
      <c r="AD231" s="31">
        <v>0</v>
      </c>
      <c r="AE231" s="31">
        <v>0</v>
      </c>
      <c r="AF231" s="31">
        <v>0</v>
      </c>
      <c r="AG231" s="31">
        <v>0</v>
      </c>
      <c r="AH231" s="31">
        <v>0</v>
      </c>
      <c r="AI231" s="31">
        <v>0</v>
      </c>
      <c r="AJ231" s="31">
        <v>0</v>
      </c>
      <c r="AK231" s="31">
        <v>0</v>
      </c>
      <c r="AL231" s="31">
        <v>0</v>
      </c>
      <c r="AM231" s="31">
        <v>0</v>
      </c>
      <c r="AN231" s="31">
        <v>0</v>
      </c>
      <c r="AO231" s="31">
        <v>0</v>
      </c>
      <c r="AP231" s="31">
        <v>0</v>
      </c>
      <c r="AQ231" s="31">
        <v>0</v>
      </c>
      <c r="AR231" s="31">
        <v>0</v>
      </c>
      <c r="AS231" s="31">
        <v>0</v>
      </c>
      <c r="AT231" s="31">
        <v>0</v>
      </c>
      <c r="AU231" s="31">
        <v>0</v>
      </c>
      <c r="AV231" s="31">
        <v>0</v>
      </c>
      <c r="AW231" s="31">
        <v>0</v>
      </c>
      <c r="AX231" s="31">
        <v>0</v>
      </c>
      <c r="AY231" s="31">
        <v>0</v>
      </c>
      <c r="AZ231" s="31">
        <v>0</v>
      </c>
      <c r="BA231" s="31">
        <v>0</v>
      </c>
      <c r="BB231" s="31">
        <v>0</v>
      </c>
      <c r="BC231" s="31">
        <v>0</v>
      </c>
      <c r="BD231" s="31">
        <v>0</v>
      </c>
      <c r="BE231" s="31">
        <v>0</v>
      </c>
      <c r="BF231" s="31">
        <v>0</v>
      </c>
      <c r="BG231" s="31">
        <v>0</v>
      </c>
      <c r="BH231" s="31">
        <v>0</v>
      </c>
      <c r="BI231" s="31">
        <v>0</v>
      </c>
      <c r="BJ231" s="31">
        <v>0</v>
      </c>
      <c r="BK231" s="31">
        <v>0</v>
      </c>
      <c r="BL231" s="31">
        <v>0</v>
      </c>
      <c r="BM231" s="31">
        <v>0</v>
      </c>
      <c r="BN231" s="31">
        <v>0</v>
      </c>
      <c r="BO231" s="31">
        <v>0</v>
      </c>
      <c r="BP231" s="31">
        <v>0</v>
      </c>
      <c r="BQ231" s="31">
        <v>0</v>
      </c>
      <c r="BR231" s="31">
        <v>0</v>
      </c>
      <c r="BS231" s="31">
        <v>0</v>
      </c>
      <c r="BT231" s="31">
        <v>0</v>
      </c>
      <c r="BU231" s="31">
        <v>0</v>
      </c>
      <c r="BV231" s="31">
        <v>0</v>
      </c>
      <c r="BW231" s="31">
        <v>0</v>
      </c>
      <c r="BX231" s="31">
        <v>0</v>
      </c>
      <c r="BY231" s="31">
        <v>0</v>
      </c>
      <c r="BZ231" s="31">
        <v>0</v>
      </c>
      <c r="CA231" s="31">
        <v>0</v>
      </c>
      <c r="CB231" s="31">
        <v>0</v>
      </c>
      <c r="CC231" s="31">
        <v>0</v>
      </c>
      <c r="CD231" s="31">
        <v>0</v>
      </c>
      <c r="CE231" s="31">
        <v>0</v>
      </c>
      <c r="CF231" s="31">
        <v>0</v>
      </c>
      <c r="CG231" s="31">
        <v>0</v>
      </c>
      <c r="CH231" s="31">
        <v>0</v>
      </c>
      <c r="CI231" s="31">
        <v>0</v>
      </c>
      <c r="CJ231" s="31">
        <v>0</v>
      </c>
      <c r="CK231" s="31">
        <v>0</v>
      </c>
      <c r="CL231" s="31">
        <v>0</v>
      </c>
      <c r="CM231" s="31">
        <v>0</v>
      </c>
      <c r="CN231" s="31">
        <v>0</v>
      </c>
      <c r="CO231" s="31">
        <v>0</v>
      </c>
      <c r="CP231" s="31">
        <v>0</v>
      </c>
      <c r="CQ231" s="31">
        <v>0</v>
      </c>
      <c r="CR231" s="31">
        <v>0</v>
      </c>
      <c r="CS231" s="31">
        <v>0</v>
      </c>
      <c r="CT231" s="31">
        <v>0</v>
      </c>
      <c r="CU231" s="31">
        <v>0</v>
      </c>
      <c r="CV231" s="31">
        <v>0</v>
      </c>
      <c r="CW231" s="31">
        <v>0</v>
      </c>
      <c r="CX231" s="31">
        <v>0</v>
      </c>
    </row>
    <row r="232" spans="1:102" x14ac:dyDescent="0.25">
      <c r="A232" s="31" t="s">
        <v>689</v>
      </c>
      <c r="B232" s="31">
        <v>9298.6299999999992</v>
      </c>
      <c r="C232" s="31">
        <v>9298.6299999999992</v>
      </c>
      <c r="D232" s="31">
        <v>9133.58</v>
      </c>
      <c r="E232" s="31">
        <v>8970.08</v>
      </c>
      <c r="F232" s="31">
        <v>8815.48</v>
      </c>
      <c r="G232" s="31">
        <v>8669.9500000000007</v>
      </c>
      <c r="H232" s="31">
        <v>8533.82</v>
      </c>
      <c r="I232" s="31">
        <v>8407.33</v>
      </c>
      <c r="J232" s="31">
        <v>8290.4699999999993</v>
      </c>
      <c r="K232" s="31">
        <v>8183.16</v>
      </c>
      <c r="L232" s="31">
        <v>8085.32</v>
      </c>
      <c r="M232" s="31">
        <v>7996.97</v>
      </c>
      <c r="N232" s="31">
        <v>7917.67</v>
      </c>
      <c r="O232" s="31">
        <v>7846.98</v>
      </c>
      <c r="P232" s="31">
        <v>7784.42</v>
      </c>
      <c r="Q232" s="31">
        <v>7729.5</v>
      </c>
      <c r="R232" s="31">
        <v>7681.75</v>
      </c>
      <c r="S232" s="31">
        <v>7640.7</v>
      </c>
      <c r="T232" s="31">
        <v>7605.87</v>
      </c>
      <c r="U232" s="31">
        <v>7576.85</v>
      </c>
      <c r="V232" s="31">
        <v>7553.19</v>
      </c>
      <c r="W232" s="31">
        <v>7534.47</v>
      </c>
      <c r="X232" s="31">
        <v>7520.31</v>
      </c>
      <c r="Y232" s="31">
        <v>7510.36</v>
      </c>
      <c r="Z232" s="31">
        <v>7504.29</v>
      </c>
      <c r="AA232" s="31">
        <v>7501.79</v>
      </c>
      <c r="AB232" s="31">
        <v>7502.55</v>
      </c>
      <c r="AC232" s="31">
        <v>7506.3</v>
      </c>
      <c r="AD232" s="31">
        <v>7512.78</v>
      </c>
      <c r="AE232" s="31">
        <v>7521.74</v>
      </c>
      <c r="AF232" s="31">
        <v>7532.98</v>
      </c>
      <c r="AG232" s="31">
        <v>7546.28</v>
      </c>
      <c r="AH232" s="31">
        <v>7561.45</v>
      </c>
      <c r="AI232" s="31">
        <v>7578.3</v>
      </c>
      <c r="AJ232" s="31">
        <v>7596.68</v>
      </c>
      <c r="AK232" s="31">
        <v>7616.44</v>
      </c>
      <c r="AL232" s="31">
        <v>7637.43</v>
      </c>
      <c r="AM232" s="31">
        <v>7659.56</v>
      </c>
      <c r="AN232" s="31">
        <v>7682.7</v>
      </c>
      <c r="AO232" s="31">
        <v>7706.74</v>
      </c>
      <c r="AP232" s="31">
        <v>7731.6</v>
      </c>
      <c r="AQ232" s="31">
        <v>7757.18</v>
      </c>
      <c r="AR232" s="31">
        <v>7783.43</v>
      </c>
      <c r="AS232" s="31">
        <v>7810.25</v>
      </c>
      <c r="AT232" s="31">
        <v>7837.59</v>
      </c>
      <c r="AU232" s="31">
        <v>7865.4</v>
      </c>
      <c r="AV232" s="31">
        <v>7893.61</v>
      </c>
      <c r="AW232" s="31">
        <v>7922.19</v>
      </c>
      <c r="AX232" s="31">
        <v>7951.08</v>
      </c>
      <c r="AY232" s="31">
        <v>7980.24</v>
      </c>
      <c r="AZ232" s="31">
        <v>8009.63</v>
      </c>
      <c r="BA232" s="31">
        <v>8039.21</v>
      </c>
      <c r="BB232" s="31">
        <v>8068.94</v>
      </c>
      <c r="BC232" s="31">
        <v>8098.79</v>
      </c>
      <c r="BD232" s="31">
        <v>8128.74</v>
      </c>
      <c r="BE232" s="31">
        <v>8158.77</v>
      </c>
      <c r="BF232" s="31">
        <v>8188.85</v>
      </c>
      <c r="BG232" s="31">
        <v>8218.9699999999993</v>
      </c>
      <c r="BH232" s="31">
        <v>8249.1</v>
      </c>
      <c r="BI232" s="31">
        <v>8279.25</v>
      </c>
      <c r="BJ232" s="31">
        <v>8309.3799999999992</v>
      </c>
      <c r="BK232" s="31">
        <v>8339.56</v>
      </c>
      <c r="BL232" s="31">
        <v>8369.76</v>
      </c>
      <c r="BM232" s="31">
        <v>8400</v>
      </c>
      <c r="BN232" s="31">
        <v>8430.25</v>
      </c>
      <c r="BO232" s="31">
        <v>8460.5</v>
      </c>
      <c r="BP232" s="31">
        <v>8490.76</v>
      </c>
      <c r="BQ232" s="31">
        <v>8521.01</v>
      </c>
      <c r="BR232" s="31">
        <v>8551.25</v>
      </c>
      <c r="BS232" s="31">
        <v>8581.4699999999993</v>
      </c>
      <c r="BT232" s="31">
        <v>8611.67</v>
      </c>
      <c r="BU232" s="31">
        <v>8641.86</v>
      </c>
      <c r="BV232" s="31">
        <v>8672</v>
      </c>
      <c r="BW232" s="31">
        <v>8702.1200000000008</v>
      </c>
      <c r="BX232" s="31">
        <v>8732.2099999999991</v>
      </c>
      <c r="BY232" s="31">
        <v>8762.26</v>
      </c>
      <c r="BZ232" s="31">
        <v>8792.2900000000009</v>
      </c>
      <c r="CA232" s="31">
        <v>8822.2800000000007</v>
      </c>
      <c r="CB232" s="31">
        <v>8852.24</v>
      </c>
      <c r="CC232" s="31">
        <v>8882.17</v>
      </c>
      <c r="CD232" s="31">
        <v>8912.06</v>
      </c>
      <c r="CE232" s="31">
        <v>8941.91</v>
      </c>
      <c r="CF232" s="31">
        <v>8971.73</v>
      </c>
      <c r="CG232" s="31">
        <v>9001.5300000000007</v>
      </c>
      <c r="CH232" s="31">
        <v>9031.2900000000009</v>
      </c>
      <c r="CI232" s="31">
        <v>9061.01</v>
      </c>
      <c r="CJ232" s="31">
        <v>9090.7000000000007</v>
      </c>
      <c r="CK232" s="31">
        <v>9120.34</v>
      </c>
      <c r="CL232" s="31">
        <v>9149.9500000000007</v>
      </c>
      <c r="CM232" s="31">
        <v>9179.52</v>
      </c>
      <c r="CN232" s="31">
        <v>9209.06</v>
      </c>
      <c r="CO232" s="31">
        <v>9238.58</v>
      </c>
      <c r="CP232" s="31">
        <v>9268.07</v>
      </c>
      <c r="CQ232" s="31">
        <v>9297.5400000000009</v>
      </c>
      <c r="CR232" s="31">
        <v>9326.98</v>
      </c>
      <c r="CS232" s="31">
        <v>9356.4</v>
      </c>
      <c r="CT232" s="31">
        <v>9385.82</v>
      </c>
      <c r="CU232" s="31">
        <v>9415.24</v>
      </c>
      <c r="CV232" s="31">
        <v>9444.68</v>
      </c>
      <c r="CW232" s="31">
        <v>9474.1200000000008</v>
      </c>
      <c r="CX232" s="31">
        <v>9503.58</v>
      </c>
    </row>
    <row r="233" spans="1:102" x14ac:dyDescent="0.25">
      <c r="A233" s="31" t="s">
        <v>690</v>
      </c>
      <c r="B233" s="31">
        <v>13116.49</v>
      </c>
      <c r="C233" s="31">
        <v>13116.49</v>
      </c>
      <c r="D233" s="31">
        <v>13185.86</v>
      </c>
      <c r="E233" s="31">
        <v>13232.27</v>
      </c>
      <c r="F233" s="31">
        <v>13266.23</v>
      </c>
      <c r="G233" s="31">
        <v>13288.66</v>
      </c>
      <c r="H233" s="31">
        <v>13300.98</v>
      </c>
      <c r="I233" s="31">
        <v>13304.64</v>
      </c>
      <c r="J233" s="31">
        <v>13300.95</v>
      </c>
      <c r="K233" s="31">
        <v>13291.1</v>
      </c>
      <c r="L233" s="31">
        <v>13276.42</v>
      </c>
      <c r="M233" s="31">
        <v>13258.34</v>
      </c>
      <c r="N233" s="31">
        <v>13237.62</v>
      </c>
      <c r="O233" s="31">
        <v>13214.9</v>
      </c>
      <c r="P233" s="31">
        <v>13190.75</v>
      </c>
      <c r="Q233" s="31">
        <v>13165.66</v>
      </c>
      <c r="R233" s="31">
        <v>13140.03</v>
      </c>
      <c r="S233" s="31">
        <v>13114.25</v>
      </c>
      <c r="T233" s="31">
        <v>13088.62</v>
      </c>
      <c r="U233" s="31">
        <v>13063.41</v>
      </c>
      <c r="V233" s="31">
        <v>13038.84</v>
      </c>
      <c r="W233" s="31">
        <v>13015.06</v>
      </c>
      <c r="X233" s="31">
        <v>12992.25</v>
      </c>
      <c r="Y233" s="31">
        <v>12970.54</v>
      </c>
      <c r="Z233" s="31">
        <v>12950.08</v>
      </c>
      <c r="AA233" s="31">
        <v>12930.93</v>
      </c>
      <c r="AB233" s="31">
        <v>12913.17</v>
      </c>
      <c r="AC233" s="31">
        <v>12896.86</v>
      </c>
      <c r="AD233" s="31">
        <v>12882.03</v>
      </c>
      <c r="AE233" s="31">
        <v>12868.7</v>
      </c>
      <c r="AF233" s="31">
        <v>12856.89</v>
      </c>
      <c r="AG233" s="31">
        <v>12846.61</v>
      </c>
      <c r="AH233" s="31">
        <v>12837.84</v>
      </c>
      <c r="AI233" s="31">
        <v>12830.57</v>
      </c>
      <c r="AJ233" s="31">
        <v>12824.76</v>
      </c>
      <c r="AK233" s="31">
        <v>12820.43</v>
      </c>
      <c r="AL233" s="31">
        <v>12817.55</v>
      </c>
      <c r="AM233" s="31">
        <v>12816.09</v>
      </c>
      <c r="AN233" s="31">
        <v>12816.03</v>
      </c>
      <c r="AO233" s="31">
        <v>12817.36</v>
      </c>
      <c r="AP233" s="31">
        <v>12820.02</v>
      </c>
      <c r="AQ233" s="31">
        <v>12824</v>
      </c>
      <c r="AR233" s="31">
        <v>12829.27</v>
      </c>
      <c r="AS233" s="31">
        <v>12835.8</v>
      </c>
      <c r="AT233" s="31">
        <v>12843.56</v>
      </c>
      <c r="AU233" s="31">
        <v>12852.52</v>
      </c>
      <c r="AV233" s="31">
        <v>12862.62</v>
      </c>
      <c r="AW233" s="31">
        <v>12873.85</v>
      </c>
      <c r="AX233" s="31">
        <v>12886.17</v>
      </c>
      <c r="AY233" s="31">
        <v>12899.55</v>
      </c>
      <c r="AZ233" s="31">
        <v>12913.93</v>
      </c>
      <c r="BA233" s="31">
        <v>12929.26</v>
      </c>
      <c r="BB233" s="31">
        <v>12945.49</v>
      </c>
      <c r="BC233" s="31">
        <v>12962.62</v>
      </c>
      <c r="BD233" s="31">
        <v>12980.58</v>
      </c>
      <c r="BE233" s="31">
        <v>12999.32</v>
      </c>
      <c r="BF233" s="31">
        <v>13018.87</v>
      </c>
      <c r="BG233" s="31">
        <v>13039.14</v>
      </c>
      <c r="BH233" s="31">
        <v>13060.12</v>
      </c>
      <c r="BI233" s="31">
        <v>13081.8</v>
      </c>
      <c r="BJ233" s="31">
        <v>13104.12</v>
      </c>
      <c r="BK233" s="31">
        <v>13127.15</v>
      </c>
      <c r="BL233" s="31">
        <v>13150.89</v>
      </c>
      <c r="BM233" s="31">
        <v>13175.3</v>
      </c>
      <c r="BN233" s="31">
        <v>13200.36</v>
      </c>
      <c r="BO233" s="31">
        <v>13226.04</v>
      </c>
      <c r="BP233" s="31">
        <v>13252.32</v>
      </c>
      <c r="BQ233" s="31">
        <v>13279.16</v>
      </c>
      <c r="BR233" s="31">
        <v>13306.54</v>
      </c>
      <c r="BS233" s="31">
        <v>13334.44</v>
      </c>
      <c r="BT233" s="31">
        <v>13362.86</v>
      </c>
      <c r="BU233" s="31">
        <v>13391.74</v>
      </c>
      <c r="BV233" s="31">
        <v>13421.1</v>
      </c>
      <c r="BW233" s="31">
        <v>13450.89</v>
      </c>
      <c r="BX233" s="31">
        <v>13481.11</v>
      </c>
      <c r="BY233" s="31">
        <v>13511.73</v>
      </c>
      <c r="BZ233" s="31">
        <v>13542.76</v>
      </c>
      <c r="CA233" s="31">
        <v>13574.16</v>
      </c>
      <c r="CB233" s="31">
        <v>13605.93</v>
      </c>
      <c r="CC233" s="31">
        <v>13638.06</v>
      </c>
      <c r="CD233" s="31">
        <v>13670.52</v>
      </c>
      <c r="CE233" s="31">
        <v>13703.31</v>
      </c>
      <c r="CF233" s="31">
        <v>13736.41</v>
      </c>
      <c r="CG233" s="31">
        <v>13769.82</v>
      </c>
      <c r="CH233" s="31">
        <v>13803.52</v>
      </c>
      <c r="CI233" s="31">
        <v>13837.49</v>
      </c>
      <c r="CJ233" s="31">
        <v>13871.71</v>
      </c>
      <c r="CK233" s="31">
        <v>13906.18</v>
      </c>
      <c r="CL233" s="31">
        <v>13940.89</v>
      </c>
      <c r="CM233" s="31">
        <v>13975.83</v>
      </c>
      <c r="CN233" s="31">
        <v>14011</v>
      </c>
      <c r="CO233" s="31">
        <v>14046.38</v>
      </c>
      <c r="CP233" s="31">
        <v>14081.99</v>
      </c>
      <c r="CQ233" s="31">
        <v>14117.82</v>
      </c>
      <c r="CR233" s="31">
        <v>14153.85</v>
      </c>
      <c r="CS233" s="31">
        <v>14190.08</v>
      </c>
      <c r="CT233" s="31">
        <v>14226.52</v>
      </c>
      <c r="CU233" s="31">
        <v>14263.2</v>
      </c>
      <c r="CV233" s="31">
        <v>14300.09</v>
      </c>
      <c r="CW233" s="31">
        <v>14337.2</v>
      </c>
      <c r="CX233" s="31">
        <v>14374.53</v>
      </c>
    </row>
    <row r="234" spans="1:102" x14ac:dyDescent="0.25">
      <c r="A234" s="31" t="s">
        <v>691</v>
      </c>
      <c r="B234" s="31">
        <v>5153.2</v>
      </c>
      <c r="C234" s="31">
        <v>5153.2</v>
      </c>
      <c r="D234" s="31">
        <v>5202.93</v>
      </c>
      <c r="E234" s="31">
        <v>5248.24</v>
      </c>
      <c r="F234" s="31">
        <v>5292.45</v>
      </c>
      <c r="G234" s="31">
        <v>5335.35</v>
      </c>
      <c r="H234" s="31">
        <v>5376.98</v>
      </c>
      <c r="I234" s="31">
        <v>5417.41</v>
      </c>
      <c r="J234" s="31">
        <v>5456.69</v>
      </c>
      <c r="K234" s="31">
        <v>5494.89</v>
      </c>
      <c r="L234" s="31">
        <v>5532.14</v>
      </c>
      <c r="M234" s="31">
        <v>5568.69</v>
      </c>
      <c r="N234" s="31">
        <v>5604.52</v>
      </c>
      <c r="O234" s="31">
        <v>5639.65</v>
      </c>
      <c r="P234" s="31">
        <v>5674.04</v>
      </c>
      <c r="Q234" s="31">
        <v>5707.71</v>
      </c>
      <c r="R234" s="31">
        <v>5740.63</v>
      </c>
      <c r="S234" s="31">
        <v>5772.81</v>
      </c>
      <c r="T234" s="31">
        <v>5804.22</v>
      </c>
      <c r="U234" s="31">
        <v>5834.87</v>
      </c>
      <c r="V234" s="31">
        <v>5864.76</v>
      </c>
      <c r="W234" s="31">
        <v>5893.87</v>
      </c>
      <c r="X234" s="31">
        <v>5922.19</v>
      </c>
      <c r="Y234" s="31">
        <v>5949.76</v>
      </c>
      <c r="Z234" s="31">
        <v>5976.58</v>
      </c>
      <c r="AA234" s="31">
        <v>6002.65</v>
      </c>
      <c r="AB234" s="31">
        <v>6027.99</v>
      </c>
      <c r="AC234" s="31">
        <v>6052.61</v>
      </c>
      <c r="AD234" s="31">
        <v>6076.52</v>
      </c>
      <c r="AE234" s="31">
        <v>6099.74</v>
      </c>
      <c r="AF234" s="31">
        <v>6122.29</v>
      </c>
      <c r="AG234" s="31">
        <v>6144.18</v>
      </c>
      <c r="AH234" s="31">
        <v>6165.43</v>
      </c>
      <c r="AI234" s="31">
        <v>6186.04</v>
      </c>
      <c r="AJ234" s="31">
        <v>6206.05</v>
      </c>
      <c r="AK234" s="31">
        <v>6225.48</v>
      </c>
      <c r="AL234" s="31">
        <v>6244.35</v>
      </c>
      <c r="AM234" s="31">
        <v>6262.68</v>
      </c>
      <c r="AN234" s="31">
        <v>6280.5</v>
      </c>
      <c r="AO234" s="31">
        <v>6297.84</v>
      </c>
      <c r="AP234" s="31">
        <v>6314.71</v>
      </c>
      <c r="AQ234" s="31">
        <v>6331.15</v>
      </c>
      <c r="AR234" s="31">
        <v>6347.18</v>
      </c>
      <c r="AS234" s="31">
        <v>6362.83</v>
      </c>
      <c r="AT234" s="31">
        <v>6378.12</v>
      </c>
      <c r="AU234" s="31">
        <v>6393.07</v>
      </c>
      <c r="AV234" s="31">
        <v>6407.7</v>
      </c>
      <c r="AW234" s="31">
        <v>6422.05</v>
      </c>
      <c r="AX234" s="31">
        <v>6436.12</v>
      </c>
      <c r="AY234" s="31">
        <v>6449.94</v>
      </c>
      <c r="AZ234" s="31">
        <v>6463.52</v>
      </c>
      <c r="BA234" s="31">
        <v>6476.87</v>
      </c>
      <c r="BB234" s="31">
        <v>6490</v>
      </c>
      <c r="BC234" s="31">
        <v>6502.93</v>
      </c>
      <c r="BD234" s="31">
        <v>6515.68</v>
      </c>
      <c r="BE234" s="31">
        <v>6528.25</v>
      </c>
      <c r="BF234" s="31">
        <v>6540.67</v>
      </c>
      <c r="BG234" s="31">
        <v>6552.94</v>
      </c>
      <c r="BH234" s="31">
        <v>6565.08</v>
      </c>
      <c r="BI234" s="31">
        <v>6577.1</v>
      </c>
      <c r="BJ234" s="31">
        <v>6589.02</v>
      </c>
      <c r="BK234" s="31">
        <v>6600.89</v>
      </c>
      <c r="BL234" s="31">
        <v>6612.73</v>
      </c>
      <c r="BM234" s="31">
        <v>6624.54</v>
      </c>
      <c r="BN234" s="31">
        <v>6636.34</v>
      </c>
      <c r="BO234" s="31">
        <v>6648.13</v>
      </c>
      <c r="BP234" s="31">
        <v>6659.93</v>
      </c>
      <c r="BQ234" s="31">
        <v>6671.73</v>
      </c>
      <c r="BR234" s="31">
        <v>6683.53</v>
      </c>
      <c r="BS234" s="31">
        <v>6695.37</v>
      </c>
      <c r="BT234" s="31">
        <v>6707.22</v>
      </c>
      <c r="BU234" s="31">
        <v>6719.1</v>
      </c>
      <c r="BV234" s="31">
        <v>6731.02</v>
      </c>
      <c r="BW234" s="31">
        <v>6742.98</v>
      </c>
      <c r="BX234" s="31">
        <v>6754.98</v>
      </c>
      <c r="BY234" s="31">
        <v>6767.03</v>
      </c>
      <c r="BZ234" s="31">
        <v>6779.13</v>
      </c>
      <c r="CA234" s="31">
        <v>6791.29</v>
      </c>
      <c r="CB234" s="31">
        <v>6803.5</v>
      </c>
      <c r="CC234" s="31">
        <v>6815.79</v>
      </c>
      <c r="CD234" s="31">
        <v>6828.13</v>
      </c>
      <c r="CE234" s="31">
        <v>6840.54</v>
      </c>
      <c r="CF234" s="31">
        <v>6853.03</v>
      </c>
      <c r="CG234" s="31">
        <v>6865.59</v>
      </c>
      <c r="CH234" s="31">
        <v>6878.22</v>
      </c>
      <c r="CI234" s="31">
        <v>6890.92</v>
      </c>
      <c r="CJ234" s="31">
        <v>6903.69</v>
      </c>
      <c r="CK234" s="31">
        <v>6916.53</v>
      </c>
      <c r="CL234" s="31">
        <v>6929.44</v>
      </c>
      <c r="CM234" s="31">
        <v>6942.43</v>
      </c>
      <c r="CN234" s="31">
        <v>6955.5</v>
      </c>
      <c r="CO234" s="31">
        <v>6968.65</v>
      </c>
      <c r="CP234" s="31">
        <v>6981.88</v>
      </c>
      <c r="CQ234" s="31">
        <v>6995.19</v>
      </c>
      <c r="CR234" s="31">
        <v>7008.59</v>
      </c>
      <c r="CS234" s="31">
        <v>7022.08</v>
      </c>
      <c r="CT234" s="31">
        <v>7035.65</v>
      </c>
      <c r="CU234" s="31">
        <v>7049.34</v>
      </c>
      <c r="CV234" s="31">
        <v>7063.13</v>
      </c>
      <c r="CW234" s="31">
        <v>7077.03</v>
      </c>
      <c r="CX234" s="31">
        <v>7091.03</v>
      </c>
    </row>
    <row r="235" spans="1:102" x14ac:dyDescent="0.25">
      <c r="A235" s="31" t="s">
        <v>692</v>
      </c>
      <c r="B235" s="31">
        <v>2058.58</v>
      </c>
      <c r="C235" s="31">
        <v>2058.58</v>
      </c>
      <c r="D235" s="31">
        <v>2128.34</v>
      </c>
      <c r="E235" s="31">
        <v>2195.06</v>
      </c>
      <c r="F235" s="31">
        <v>2260.09</v>
      </c>
      <c r="G235" s="31">
        <v>2323.4</v>
      </c>
      <c r="H235" s="31">
        <v>2385.08</v>
      </c>
      <c r="I235" s="31">
        <v>2445.2199999999998</v>
      </c>
      <c r="J235" s="31">
        <v>2503.9299999999998</v>
      </c>
      <c r="K235" s="31">
        <v>2561.31</v>
      </c>
      <c r="L235" s="31">
        <v>2617.4899999999998</v>
      </c>
      <c r="M235" s="31">
        <v>2672.63</v>
      </c>
      <c r="N235" s="31">
        <v>2726.8</v>
      </c>
      <c r="O235" s="31">
        <v>2780.05</v>
      </c>
      <c r="P235" s="31">
        <v>2832.41</v>
      </c>
      <c r="Q235" s="31">
        <v>2883.92</v>
      </c>
      <c r="R235" s="31">
        <v>2934.61</v>
      </c>
      <c r="S235" s="31">
        <v>2984.5</v>
      </c>
      <c r="T235" s="31">
        <v>3033.59</v>
      </c>
      <c r="U235" s="31">
        <v>3081.91</v>
      </c>
      <c r="V235" s="31">
        <v>3129.46</v>
      </c>
      <c r="W235" s="31">
        <v>3176.23</v>
      </c>
      <c r="X235" s="31">
        <v>3222.22</v>
      </c>
      <c r="Y235" s="31">
        <v>3267.45</v>
      </c>
      <c r="Z235" s="31">
        <v>3311.9</v>
      </c>
      <c r="AA235" s="31">
        <v>3355.57</v>
      </c>
      <c r="AB235" s="31">
        <v>3398.47</v>
      </c>
      <c r="AC235" s="31">
        <v>3440.58</v>
      </c>
      <c r="AD235" s="31">
        <v>3481.89</v>
      </c>
      <c r="AE235" s="31">
        <v>3522.41</v>
      </c>
      <c r="AF235" s="31">
        <v>3562.14</v>
      </c>
      <c r="AG235" s="31">
        <v>3601.05</v>
      </c>
      <c r="AH235" s="31">
        <v>3639.15</v>
      </c>
      <c r="AI235" s="31">
        <v>3676.43</v>
      </c>
      <c r="AJ235" s="31">
        <v>3712.89</v>
      </c>
      <c r="AK235" s="31">
        <v>3748.53</v>
      </c>
      <c r="AL235" s="31">
        <v>3783.35</v>
      </c>
      <c r="AM235" s="31">
        <v>3817.36</v>
      </c>
      <c r="AN235" s="31">
        <v>3850.55</v>
      </c>
      <c r="AO235" s="31">
        <v>3882.95</v>
      </c>
      <c r="AP235" s="31">
        <v>3914.54</v>
      </c>
      <c r="AQ235" s="31">
        <v>3945.34</v>
      </c>
      <c r="AR235" s="31">
        <v>3975.35</v>
      </c>
      <c r="AS235" s="31">
        <v>4004.59</v>
      </c>
      <c r="AT235" s="31">
        <v>4033.08</v>
      </c>
      <c r="AU235" s="31">
        <v>4060.81</v>
      </c>
      <c r="AV235" s="31">
        <v>4087.8</v>
      </c>
      <c r="AW235" s="31">
        <v>4114.07</v>
      </c>
      <c r="AX235" s="31">
        <v>4139.63</v>
      </c>
      <c r="AY235" s="31">
        <v>4164.49</v>
      </c>
      <c r="AZ235" s="31">
        <v>4188.66</v>
      </c>
      <c r="BA235" s="31">
        <v>4212.1400000000003</v>
      </c>
      <c r="BB235" s="31">
        <v>4234.96</v>
      </c>
      <c r="BC235" s="31">
        <v>4257.13</v>
      </c>
      <c r="BD235" s="31">
        <v>4278.6499999999996</v>
      </c>
      <c r="BE235" s="31">
        <v>4299.55</v>
      </c>
      <c r="BF235" s="31">
        <v>4319.84</v>
      </c>
      <c r="BG235" s="31">
        <v>4339.53</v>
      </c>
      <c r="BH235" s="31">
        <v>4358.6499999999996</v>
      </c>
      <c r="BI235" s="31">
        <v>4377.2</v>
      </c>
      <c r="BJ235" s="31">
        <v>4395.21</v>
      </c>
      <c r="BK235" s="31">
        <v>4412.72</v>
      </c>
      <c r="BL235" s="31">
        <v>4429.75</v>
      </c>
      <c r="BM235" s="31">
        <v>4446.32</v>
      </c>
      <c r="BN235" s="31">
        <v>4462.4399999999996</v>
      </c>
      <c r="BO235" s="31">
        <v>4478.13</v>
      </c>
      <c r="BP235" s="31">
        <v>4493.3999999999996</v>
      </c>
      <c r="BQ235" s="31">
        <v>4508.26</v>
      </c>
      <c r="BR235" s="31">
        <v>4522.74</v>
      </c>
      <c r="BS235" s="31">
        <v>4536.83</v>
      </c>
      <c r="BT235" s="31">
        <v>4550.57</v>
      </c>
      <c r="BU235" s="31">
        <v>4563.97</v>
      </c>
      <c r="BV235" s="31">
        <v>4577.0200000000004</v>
      </c>
      <c r="BW235" s="31">
        <v>4589.76</v>
      </c>
      <c r="BX235" s="31">
        <v>4602.18</v>
      </c>
      <c r="BY235" s="31">
        <v>4614.32</v>
      </c>
      <c r="BZ235" s="31">
        <v>4626.18</v>
      </c>
      <c r="CA235" s="31">
        <v>4637.76</v>
      </c>
      <c r="CB235" s="31">
        <v>4649.09</v>
      </c>
      <c r="CC235" s="31">
        <v>4660.18</v>
      </c>
      <c r="CD235" s="31">
        <v>4671.03</v>
      </c>
      <c r="CE235" s="31">
        <v>4681.66</v>
      </c>
      <c r="CF235" s="31">
        <v>4692.08</v>
      </c>
      <c r="CG235" s="31">
        <v>4702.3</v>
      </c>
      <c r="CH235" s="31">
        <v>4712.33</v>
      </c>
      <c r="CI235" s="31">
        <v>4722.18</v>
      </c>
      <c r="CJ235" s="31">
        <v>4731.8500000000004</v>
      </c>
      <c r="CK235" s="31">
        <v>4741.3500000000004</v>
      </c>
      <c r="CL235" s="31">
        <v>4750.6899999999996</v>
      </c>
      <c r="CM235" s="31">
        <v>4759.8900000000003</v>
      </c>
      <c r="CN235" s="31">
        <v>4768.9399999999996</v>
      </c>
      <c r="CO235" s="31">
        <v>4777.87</v>
      </c>
      <c r="CP235" s="31">
        <v>4786.6899999999996</v>
      </c>
      <c r="CQ235" s="31">
        <v>4795.38</v>
      </c>
      <c r="CR235" s="31">
        <v>4803.97</v>
      </c>
      <c r="CS235" s="31">
        <v>4812.46</v>
      </c>
      <c r="CT235" s="31">
        <v>4820.87</v>
      </c>
      <c r="CU235" s="31">
        <v>4829.22</v>
      </c>
      <c r="CV235" s="31">
        <v>4837.49</v>
      </c>
      <c r="CW235" s="31">
        <v>4845.71</v>
      </c>
      <c r="CX235" s="31">
        <v>4853.88</v>
      </c>
    </row>
    <row r="236" spans="1:102" x14ac:dyDescent="0.25">
      <c r="A236" s="31" t="s">
        <v>693</v>
      </c>
      <c r="B236" s="31">
        <v>718.92</v>
      </c>
      <c r="C236" s="31">
        <v>718.92</v>
      </c>
      <c r="D236" s="31">
        <v>735.89</v>
      </c>
      <c r="E236" s="31">
        <v>753.26</v>
      </c>
      <c r="F236" s="31">
        <v>771.4</v>
      </c>
      <c r="G236" s="31">
        <v>790.22</v>
      </c>
      <c r="H236" s="31">
        <v>809.62</v>
      </c>
      <c r="I236" s="31">
        <v>829.56</v>
      </c>
      <c r="J236" s="31">
        <v>849.96</v>
      </c>
      <c r="K236" s="31">
        <v>870.78</v>
      </c>
      <c r="L236" s="31">
        <v>891.99</v>
      </c>
      <c r="M236" s="31">
        <v>913.57</v>
      </c>
      <c r="N236" s="31">
        <v>935.48</v>
      </c>
      <c r="O236" s="31">
        <v>957.68</v>
      </c>
      <c r="P236" s="31">
        <v>980.12</v>
      </c>
      <c r="Q236" s="31">
        <v>1002.78</v>
      </c>
      <c r="R236" s="31">
        <v>1025.6199999999999</v>
      </c>
      <c r="S236" s="31">
        <v>1048.6099999999999</v>
      </c>
      <c r="T236" s="31">
        <v>1071.7</v>
      </c>
      <c r="U236" s="31">
        <v>1094.8900000000001</v>
      </c>
      <c r="V236" s="31">
        <v>1118.1300000000001</v>
      </c>
      <c r="W236" s="31">
        <v>1141.4000000000001</v>
      </c>
      <c r="X236" s="31">
        <v>1164.67</v>
      </c>
      <c r="Y236" s="31">
        <v>1187.9100000000001</v>
      </c>
      <c r="Z236" s="31">
        <v>1211.1199999999999</v>
      </c>
      <c r="AA236" s="31">
        <v>1234.25</v>
      </c>
      <c r="AB236" s="31">
        <v>1257.29</v>
      </c>
      <c r="AC236" s="31">
        <v>1280.23</v>
      </c>
      <c r="AD236" s="31">
        <v>1303.03</v>
      </c>
      <c r="AE236" s="31">
        <v>1325.68</v>
      </c>
      <c r="AF236" s="31">
        <v>1348.15</v>
      </c>
      <c r="AG236" s="31">
        <v>1370.44</v>
      </c>
      <c r="AH236" s="31">
        <v>1392.52</v>
      </c>
      <c r="AI236" s="31">
        <v>1414.38</v>
      </c>
      <c r="AJ236" s="31">
        <v>1436</v>
      </c>
      <c r="AK236" s="31">
        <v>1457.36</v>
      </c>
      <c r="AL236" s="31">
        <v>1478.45</v>
      </c>
      <c r="AM236" s="31">
        <v>1499.27</v>
      </c>
      <c r="AN236" s="31">
        <v>1519.79</v>
      </c>
      <c r="AO236" s="31">
        <v>1540.02</v>
      </c>
      <c r="AP236" s="31">
        <v>1559.93</v>
      </c>
      <c r="AQ236" s="31">
        <v>1579.52</v>
      </c>
      <c r="AR236" s="31">
        <v>1598.79</v>
      </c>
      <c r="AS236" s="31">
        <v>1617.73</v>
      </c>
      <c r="AT236" s="31">
        <v>1636.33</v>
      </c>
      <c r="AU236" s="31">
        <v>1654.58</v>
      </c>
      <c r="AV236" s="31">
        <v>1672.49</v>
      </c>
      <c r="AW236" s="31">
        <v>1690.05</v>
      </c>
      <c r="AX236" s="31">
        <v>1707.26</v>
      </c>
      <c r="AY236" s="31">
        <v>1724.11</v>
      </c>
      <c r="AZ236" s="31">
        <v>1740.6</v>
      </c>
      <c r="BA236" s="31">
        <v>1756.72</v>
      </c>
      <c r="BB236" s="31">
        <v>1772.49</v>
      </c>
      <c r="BC236" s="31">
        <v>1787.89</v>
      </c>
      <c r="BD236" s="31">
        <v>1802.92</v>
      </c>
      <c r="BE236" s="31">
        <v>1817.59</v>
      </c>
      <c r="BF236" s="31">
        <v>1831.91</v>
      </c>
      <c r="BG236" s="31">
        <v>1845.86</v>
      </c>
      <c r="BH236" s="31">
        <v>1859.46</v>
      </c>
      <c r="BI236" s="31">
        <v>1872.71</v>
      </c>
      <c r="BJ236" s="31">
        <v>1885.61</v>
      </c>
      <c r="BK236" s="31">
        <v>1898.17</v>
      </c>
      <c r="BL236" s="31">
        <v>1910.41</v>
      </c>
      <c r="BM236" s="31">
        <v>1922.34</v>
      </c>
      <c r="BN236" s="31">
        <v>1933.94</v>
      </c>
      <c r="BO236" s="31">
        <v>1945.24</v>
      </c>
      <c r="BP236" s="31">
        <v>1956.23</v>
      </c>
      <c r="BQ236" s="31">
        <v>1966.92</v>
      </c>
      <c r="BR236" s="31">
        <v>1977.32</v>
      </c>
      <c r="BS236" s="31">
        <v>1987.43</v>
      </c>
      <c r="BT236" s="31">
        <v>1997.25</v>
      </c>
      <c r="BU236" s="31">
        <v>2006.81</v>
      </c>
      <c r="BV236" s="31">
        <v>2016.09</v>
      </c>
      <c r="BW236" s="31">
        <v>2025.1</v>
      </c>
      <c r="BX236" s="31">
        <v>2033.87</v>
      </c>
      <c r="BY236" s="31">
        <v>2042.38</v>
      </c>
      <c r="BZ236" s="31">
        <v>2050.65</v>
      </c>
      <c r="CA236" s="31">
        <v>2058.6799999999998</v>
      </c>
      <c r="CB236" s="31">
        <v>2066.4899999999998</v>
      </c>
      <c r="CC236" s="31">
        <v>2074.0700000000002</v>
      </c>
      <c r="CD236" s="31">
        <v>2081.4299999999998</v>
      </c>
      <c r="CE236" s="31">
        <v>2088.59</v>
      </c>
      <c r="CF236" s="31">
        <v>2095.5500000000002</v>
      </c>
      <c r="CG236" s="31">
        <v>2102.3000000000002</v>
      </c>
      <c r="CH236" s="31">
        <v>2108.87</v>
      </c>
      <c r="CI236" s="31">
        <v>2115.25</v>
      </c>
      <c r="CJ236" s="31">
        <v>2121.46</v>
      </c>
      <c r="CK236" s="31">
        <v>2127.48</v>
      </c>
      <c r="CL236" s="31">
        <v>2133.35</v>
      </c>
      <c r="CM236" s="31">
        <v>2139.0500000000002</v>
      </c>
      <c r="CN236" s="31">
        <v>2144.6</v>
      </c>
      <c r="CO236" s="31">
        <v>2150</v>
      </c>
      <c r="CP236" s="31">
        <v>2155.2600000000002</v>
      </c>
      <c r="CQ236" s="31">
        <v>2160.39</v>
      </c>
      <c r="CR236" s="31">
        <v>2165.38</v>
      </c>
      <c r="CS236" s="31">
        <v>2170.25</v>
      </c>
      <c r="CT236" s="31">
        <v>2175</v>
      </c>
      <c r="CU236" s="31">
        <v>2179.65</v>
      </c>
      <c r="CV236" s="31">
        <v>2184.1999999999998</v>
      </c>
      <c r="CW236" s="31">
        <v>2188.65</v>
      </c>
      <c r="CX236" s="31">
        <v>2193</v>
      </c>
    </row>
    <row r="237" spans="1:102" x14ac:dyDescent="0.25">
      <c r="A237" s="31" t="s">
        <v>822</v>
      </c>
      <c r="B237" s="31">
        <v>0</v>
      </c>
      <c r="C237" s="31">
        <v>0</v>
      </c>
      <c r="D237" s="31">
        <v>0</v>
      </c>
      <c r="E237" s="31">
        <v>0</v>
      </c>
      <c r="F237" s="31">
        <v>0</v>
      </c>
      <c r="G237" s="31">
        <v>0</v>
      </c>
      <c r="H237" s="31">
        <v>0</v>
      </c>
      <c r="I237" s="31">
        <v>0</v>
      </c>
      <c r="J237" s="31">
        <v>0</v>
      </c>
      <c r="K237" s="31">
        <v>0</v>
      </c>
      <c r="L237" s="31">
        <v>0</v>
      </c>
      <c r="M237" s="31">
        <v>0</v>
      </c>
      <c r="N237" s="31">
        <v>0</v>
      </c>
      <c r="O237" s="31">
        <v>0</v>
      </c>
      <c r="P237" s="31">
        <v>0</v>
      </c>
      <c r="Q237" s="31">
        <v>0</v>
      </c>
      <c r="R237" s="31">
        <v>0</v>
      </c>
      <c r="S237" s="31">
        <v>0</v>
      </c>
      <c r="T237" s="31">
        <v>0</v>
      </c>
      <c r="U237" s="31">
        <v>0</v>
      </c>
      <c r="V237" s="31">
        <v>0</v>
      </c>
      <c r="W237" s="31">
        <v>0</v>
      </c>
      <c r="X237" s="31">
        <v>0</v>
      </c>
      <c r="Y237" s="31">
        <v>0</v>
      </c>
      <c r="Z237" s="31">
        <v>0</v>
      </c>
      <c r="AA237" s="31">
        <v>0</v>
      </c>
      <c r="AB237" s="31">
        <v>0</v>
      </c>
      <c r="AC237" s="31">
        <v>0</v>
      </c>
      <c r="AD237" s="31">
        <v>0</v>
      </c>
      <c r="AE237" s="31">
        <v>0</v>
      </c>
      <c r="AF237" s="31">
        <v>0</v>
      </c>
      <c r="AG237" s="31">
        <v>0</v>
      </c>
      <c r="AH237" s="31">
        <v>0</v>
      </c>
      <c r="AI237" s="31">
        <v>0</v>
      </c>
      <c r="AJ237" s="31">
        <v>0</v>
      </c>
      <c r="AK237" s="31">
        <v>0</v>
      </c>
      <c r="AL237" s="31">
        <v>0</v>
      </c>
      <c r="AM237" s="31">
        <v>0</v>
      </c>
      <c r="AN237" s="31">
        <v>0</v>
      </c>
      <c r="AO237" s="31">
        <v>0</v>
      </c>
      <c r="AP237" s="31">
        <v>0</v>
      </c>
      <c r="AQ237" s="31">
        <v>0</v>
      </c>
      <c r="AR237" s="31">
        <v>0</v>
      </c>
      <c r="AS237" s="31">
        <v>0</v>
      </c>
      <c r="AT237" s="31">
        <v>0</v>
      </c>
      <c r="AU237" s="31">
        <v>0</v>
      </c>
      <c r="AV237" s="31">
        <v>0</v>
      </c>
      <c r="AW237" s="31">
        <v>0</v>
      </c>
      <c r="AX237" s="31">
        <v>0</v>
      </c>
      <c r="AY237" s="31">
        <v>0</v>
      </c>
      <c r="AZ237" s="31">
        <v>0</v>
      </c>
      <c r="BA237" s="31">
        <v>0</v>
      </c>
      <c r="BB237" s="31">
        <v>0</v>
      </c>
      <c r="BC237" s="31">
        <v>0</v>
      </c>
      <c r="BD237" s="31">
        <v>0</v>
      </c>
      <c r="BE237" s="31">
        <v>0</v>
      </c>
      <c r="BF237" s="31">
        <v>0</v>
      </c>
      <c r="BG237" s="31">
        <v>0</v>
      </c>
      <c r="BH237" s="31">
        <v>0</v>
      </c>
      <c r="BI237" s="31">
        <v>0</v>
      </c>
      <c r="BJ237" s="31">
        <v>0</v>
      </c>
      <c r="BK237" s="31">
        <v>0</v>
      </c>
      <c r="BL237" s="31">
        <v>0</v>
      </c>
      <c r="BM237" s="31">
        <v>0</v>
      </c>
      <c r="BN237" s="31">
        <v>0</v>
      </c>
      <c r="BO237" s="31">
        <v>0</v>
      </c>
      <c r="BP237" s="31">
        <v>0</v>
      </c>
      <c r="BQ237" s="31">
        <v>0</v>
      </c>
      <c r="BR237" s="31">
        <v>0</v>
      </c>
      <c r="BS237" s="31">
        <v>0</v>
      </c>
      <c r="BT237" s="31">
        <v>0</v>
      </c>
      <c r="BU237" s="31">
        <v>0</v>
      </c>
      <c r="BV237" s="31">
        <v>0</v>
      </c>
      <c r="BW237" s="31">
        <v>0</v>
      </c>
      <c r="BX237" s="31">
        <v>0</v>
      </c>
      <c r="BY237" s="31">
        <v>0</v>
      </c>
      <c r="BZ237" s="31">
        <v>0</v>
      </c>
      <c r="CA237" s="31">
        <v>0</v>
      </c>
      <c r="CB237" s="31">
        <v>0</v>
      </c>
      <c r="CC237" s="31">
        <v>0</v>
      </c>
      <c r="CD237" s="31">
        <v>0</v>
      </c>
      <c r="CE237" s="31">
        <v>0</v>
      </c>
      <c r="CF237" s="31">
        <v>0</v>
      </c>
      <c r="CG237" s="31">
        <v>0</v>
      </c>
      <c r="CH237" s="31">
        <v>0</v>
      </c>
      <c r="CI237" s="31">
        <v>0</v>
      </c>
      <c r="CJ237" s="31">
        <v>0</v>
      </c>
      <c r="CK237" s="31">
        <v>0</v>
      </c>
      <c r="CL237" s="31">
        <v>0</v>
      </c>
      <c r="CM237" s="31">
        <v>0</v>
      </c>
      <c r="CN237" s="31">
        <v>0</v>
      </c>
      <c r="CO237" s="31">
        <v>0</v>
      </c>
      <c r="CP237" s="31">
        <v>0</v>
      </c>
      <c r="CQ237" s="31">
        <v>0</v>
      </c>
      <c r="CR237" s="31">
        <v>0</v>
      </c>
      <c r="CS237" s="31">
        <v>0</v>
      </c>
      <c r="CT237" s="31">
        <v>0</v>
      </c>
      <c r="CU237" s="31">
        <v>0</v>
      </c>
      <c r="CV237" s="31">
        <v>0</v>
      </c>
      <c r="CW237" s="31">
        <v>0</v>
      </c>
      <c r="CX237" s="31">
        <v>0</v>
      </c>
    </row>
    <row r="238" spans="1:102" x14ac:dyDescent="0.25">
      <c r="A238" s="31" t="s">
        <v>823</v>
      </c>
      <c r="B238" s="31">
        <v>15160.46</v>
      </c>
      <c r="C238" s="31">
        <v>15160.46</v>
      </c>
      <c r="D238" s="31">
        <v>14677.76</v>
      </c>
      <c r="E238" s="31">
        <v>14244.67</v>
      </c>
      <c r="F238" s="31">
        <v>13864.66</v>
      </c>
      <c r="G238" s="31">
        <v>13531.02</v>
      </c>
      <c r="H238" s="31">
        <v>13238.5</v>
      </c>
      <c r="I238" s="31">
        <v>12982.51</v>
      </c>
      <c r="J238" s="31">
        <v>12759.05</v>
      </c>
      <c r="K238" s="31">
        <v>12564.56</v>
      </c>
      <c r="L238" s="31">
        <v>12396.14</v>
      </c>
      <c r="M238" s="31">
        <v>12251.45</v>
      </c>
      <c r="N238" s="31">
        <v>12127.91</v>
      </c>
      <c r="O238" s="31">
        <v>12023.23</v>
      </c>
      <c r="P238" s="31">
        <v>11935.43</v>
      </c>
      <c r="Q238" s="31">
        <v>11862.68</v>
      </c>
      <c r="R238" s="31">
        <v>11803.42</v>
      </c>
      <c r="S238" s="31">
        <v>11756.21</v>
      </c>
      <c r="T238" s="31">
        <v>11719.8</v>
      </c>
      <c r="U238" s="31">
        <v>11693.04</v>
      </c>
      <c r="V238" s="31">
        <v>11674.94</v>
      </c>
      <c r="W238" s="31">
        <v>11664.55</v>
      </c>
      <c r="X238" s="31">
        <v>11661.1</v>
      </c>
      <c r="Y238" s="31">
        <v>11663.81</v>
      </c>
      <c r="Z238" s="31">
        <v>11672.1</v>
      </c>
      <c r="AA238" s="31">
        <v>11685.33</v>
      </c>
      <c r="AB238" s="31">
        <v>11703</v>
      </c>
      <c r="AC238" s="31">
        <v>11724.62</v>
      </c>
      <c r="AD238" s="31">
        <v>11749.72</v>
      </c>
      <c r="AE238" s="31">
        <v>11777.92</v>
      </c>
      <c r="AF238" s="31">
        <v>11808.89</v>
      </c>
      <c r="AG238" s="31">
        <v>11842.27</v>
      </c>
      <c r="AH238" s="31">
        <v>11877.74</v>
      </c>
      <c r="AI238" s="31">
        <v>11915.04</v>
      </c>
      <c r="AJ238" s="31">
        <v>11953.94</v>
      </c>
      <c r="AK238" s="31">
        <v>11994.2</v>
      </c>
      <c r="AL238" s="31">
        <v>12035.62</v>
      </c>
      <c r="AM238" s="31">
        <v>12078.03</v>
      </c>
      <c r="AN238" s="31">
        <v>12121.25</v>
      </c>
      <c r="AO238" s="31">
        <v>12165.17</v>
      </c>
      <c r="AP238" s="31">
        <v>12209.61</v>
      </c>
      <c r="AQ238" s="31">
        <v>12254.49</v>
      </c>
      <c r="AR238" s="31">
        <v>12299.69</v>
      </c>
      <c r="AS238" s="31">
        <v>12345.11</v>
      </c>
      <c r="AT238" s="31">
        <v>12390.66</v>
      </c>
      <c r="AU238" s="31">
        <v>12436.29</v>
      </c>
      <c r="AV238" s="31">
        <v>12481.88</v>
      </c>
      <c r="AW238" s="31">
        <v>12527.41</v>
      </c>
      <c r="AX238" s="31">
        <v>12572.82</v>
      </c>
      <c r="AY238" s="31">
        <v>12618.03</v>
      </c>
      <c r="AZ238" s="31">
        <v>12663.01</v>
      </c>
      <c r="BA238" s="31">
        <v>12707.71</v>
      </c>
      <c r="BB238" s="31">
        <v>12752.04</v>
      </c>
      <c r="BC238" s="31">
        <v>12796.02</v>
      </c>
      <c r="BD238" s="31">
        <v>12839.59</v>
      </c>
      <c r="BE238" s="31">
        <v>12882.74</v>
      </c>
      <c r="BF238" s="31">
        <v>12925.47</v>
      </c>
      <c r="BG238" s="31">
        <v>12967.71</v>
      </c>
      <c r="BH238" s="31">
        <v>13009.48</v>
      </c>
      <c r="BI238" s="31">
        <v>13050.79</v>
      </c>
      <c r="BJ238" s="31">
        <v>13091.6</v>
      </c>
      <c r="BK238" s="31">
        <v>13132.02</v>
      </c>
      <c r="BL238" s="31">
        <v>13172.03</v>
      </c>
      <c r="BM238" s="31">
        <v>13211.67</v>
      </c>
      <c r="BN238" s="31">
        <v>13250.9</v>
      </c>
      <c r="BO238" s="31">
        <v>13289.74</v>
      </c>
      <c r="BP238" s="31">
        <v>13328.18</v>
      </c>
      <c r="BQ238" s="31">
        <v>13366.23</v>
      </c>
      <c r="BR238" s="31">
        <v>13403.9</v>
      </c>
      <c r="BS238" s="31">
        <v>13441.17</v>
      </c>
      <c r="BT238" s="31">
        <v>13478.07</v>
      </c>
      <c r="BU238" s="31">
        <v>13514.61</v>
      </c>
      <c r="BV238" s="31">
        <v>13550.78</v>
      </c>
      <c r="BW238" s="31">
        <v>13586.61</v>
      </c>
      <c r="BX238" s="31">
        <v>13622.08</v>
      </c>
      <c r="BY238" s="31">
        <v>13657.2</v>
      </c>
      <c r="BZ238" s="31">
        <v>13692.02</v>
      </c>
      <c r="CA238" s="31">
        <v>13726.52</v>
      </c>
      <c r="CB238" s="31">
        <v>13760.73</v>
      </c>
      <c r="CC238" s="31">
        <v>13794.65</v>
      </c>
      <c r="CD238" s="31">
        <v>13828.29</v>
      </c>
      <c r="CE238" s="31">
        <v>13861.66</v>
      </c>
      <c r="CF238" s="31">
        <v>13894.79</v>
      </c>
      <c r="CG238" s="31">
        <v>13927.67</v>
      </c>
      <c r="CH238" s="31">
        <v>13960.32</v>
      </c>
      <c r="CI238" s="31">
        <v>13992.71</v>
      </c>
      <c r="CJ238" s="31">
        <v>14024.9</v>
      </c>
      <c r="CK238" s="31">
        <v>14056.87</v>
      </c>
      <c r="CL238" s="31">
        <v>14088.65</v>
      </c>
      <c r="CM238" s="31">
        <v>14120.22</v>
      </c>
      <c r="CN238" s="31">
        <v>14151.63</v>
      </c>
      <c r="CO238" s="31">
        <v>14182.87</v>
      </c>
      <c r="CP238" s="31">
        <v>14213.96</v>
      </c>
      <c r="CQ238" s="31">
        <v>14244.94</v>
      </c>
      <c r="CR238" s="31">
        <v>14275.78</v>
      </c>
      <c r="CS238" s="31">
        <v>14306.49</v>
      </c>
      <c r="CT238" s="31">
        <v>14337.15</v>
      </c>
      <c r="CU238" s="31">
        <v>14367.71</v>
      </c>
      <c r="CV238" s="31">
        <v>14398.24</v>
      </c>
      <c r="CW238" s="31">
        <v>14428.73</v>
      </c>
      <c r="CX238" s="31">
        <v>14459.2</v>
      </c>
    </row>
    <row r="239" spans="1:102" x14ac:dyDescent="0.25">
      <c r="A239" s="31" t="s">
        <v>824</v>
      </c>
      <c r="B239" s="31">
        <v>0</v>
      </c>
      <c r="C239" s="31">
        <v>0</v>
      </c>
      <c r="D239" s="31">
        <v>0</v>
      </c>
      <c r="E239" s="31">
        <v>0</v>
      </c>
      <c r="F239" s="31">
        <v>0</v>
      </c>
      <c r="G239" s="31">
        <v>0</v>
      </c>
      <c r="H239" s="31">
        <v>0</v>
      </c>
      <c r="I239" s="31">
        <v>0</v>
      </c>
      <c r="J239" s="31">
        <v>0</v>
      </c>
      <c r="K239" s="31">
        <v>0</v>
      </c>
      <c r="L239" s="31">
        <v>0</v>
      </c>
      <c r="M239" s="31">
        <v>0</v>
      </c>
      <c r="N239" s="31">
        <v>0</v>
      </c>
      <c r="O239" s="31">
        <v>0</v>
      </c>
      <c r="P239" s="31">
        <v>0</v>
      </c>
      <c r="Q239" s="31">
        <v>0</v>
      </c>
      <c r="R239" s="31">
        <v>0</v>
      </c>
      <c r="S239" s="31">
        <v>0</v>
      </c>
      <c r="T239" s="31">
        <v>0</v>
      </c>
      <c r="U239" s="31">
        <v>0</v>
      </c>
      <c r="V239" s="31">
        <v>0</v>
      </c>
      <c r="W239" s="31">
        <v>0</v>
      </c>
      <c r="X239" s="31">
        <v>0</v>
      </c>
      <c r="Y239" s="31">
        <v>0</v>
      </c>
      <c r="Z239" s="31">
        <v>0</v>
      </c>
      <c r="AA239" s="31">
        <v>0</v>
      </c>
      <c r="AB239" s="31">
        <v>0</v>
      </c>
      <c r="AC239" s="31">
        <v>0</v>
      </c>
      <c r="AD239" s="31">
        <v>0</v>
      </c>
      <c r="AE239" s="31">
        <v>0</v>
      </c>
      <c r="AF239" s="31">
        <v>0</v>
      </c>
      <c r="AG239" s="31">
        <v>0</v>
      </c>
      <c r="AH239" s="31">
        <v>0</v>
      </c>
      <c r="AI239" s="31">
        <v>0</v>
      </c>
      <c r="AJ239" s="31">
        <v>0</v>
      </c>
      <c r="AK239" s="31">
        <v>0</v>
      </c>
      <c r="AL239" s="31">
        <v>0</v>
      </c>
      <c r="AM239" s="31">
        <v>0</v>
      </c>
      <c r="AN239" s="31">
        <v>0</v>
      </c>
      <c r="AO239" s="31">
        <v>0</v>
      </c>
      <c r="AP239" s="31">
        <v>0</v>
      </c>
      <c r="AQ239" s="31">
        <v>0</v>
      </c>
      <c r="AR239" s="31">
        <v>0</v>
      </c>
      <c r="AS239" s="31">
        <v>0</v>
      </c>
      <c r="AT239" s="31">
        <v>0</v>
      </c>
      <c r="AU239" s="31">
        <v>0</v>
      </c>
      <c r="AV239" s="31">
        <v>0</v>
      </c>
      <c r="AW239" s="31">
        <v>0</v>
      </c>
      <c r="AX239" s="31">
        <v>0</v>
      </c>
      <c r="AY239" s="31">
        <v>0</v>
      </c>
      <c r="AZ239" s="31">
        <v>0</v>
      </c>
      <c r="BA239" s="31">
        <v>0</v>
      </c>
      <c r="BB239" s="31">
        <v>0</v>
      </c>
      <c r="BC239" s="31">
        <v>0</v>
      </c>
      <c r="BD239" s="31">
        <v>0</v>
      </c>
      <c r="BE239" s="31">
        <v>0</v>
      </c>
      <c r="BF239" s="31">
        <v>0</v>
      </c>
      <c r="BG239" s="31">
        <v>0</v>
      </c>
      <c r="BH239" s="31">
        <v>0</v>
      </c>
      <c r="BI239" s="31">
        <v>0</v>
      </c>
      <c r="BJ239" s="31">
        <v>0</v>
      </c>
      <c r="BK239" s="31">
        <v>0</v>
      </c>
      <c r="BL239" s="31">
        <v>0</v>
      </c>
      <c r="BM239" s="31">
        <v>0</v>
      </c>
      <c r="BN239" s="31">
        <v>0</v>
      </c>
      <c r="BO239" s="31">
        <v>0</v>
      </c>
      <c r="BP239" s="31">
        <v>0</v>
      </c>
      <c r="BQ239" s="31">
        <v>0</v>
      </c>
      <c r="BR239" s="31">
        <v>0</v>
      </c>
      <c r="BS239" s="31">
        <v>0</v>
      </c>
      <c r="BT239" s="31">
        <v>0</v>
      </c>
      <c r="BU239" s="31">
        <v>0</v>
      </c>
      <c r="BV239" s="31">
        <v>0</v>
      </c>
      <c r="BW239" s="31">
        <v>0</v>
      </c>
      <c r="BX239" s="31">
        <v>0</v>
      </c>
      <c r="BY239" s="31">
        <v>0</v>
      </c>
      <c r="BZ239" s="31">
        <v>0</v>
      </c>
      <c r="CA239" s="31">
        <v>0</v>
      </c>
      <c r="CB239" s="31">
        <v>0</v>
      </c>
      <c r="CC239" s="31">
        <v>0</v>
      </c>
      <c r="CD239" s="31">
        <v>0</v>
      </c>
      <c r="CE239" s="31">
        <v>0</v>
      </c>
      <c r="CF239" s="31">
        <v>0</v>
      </c>
      <c r="CG239" s="31">
        <v>0</v>
      </c>
      <c r="CH239" s="31">
        <v>0</v>
      </c>
      <c r="CI239" s="31">
        <v>0</v>
      </c>
      <c r="CJ239" s="31">
        <v>0</v>
      </c>
      <c r="CK239" s="31">
        <v>0</v>
      </c>
      <c r="CL239" s="31">
        <v>0</v>
      </c>
      <c r="CM239" s="31">
        <v>0</v>
      </c>
      <c r="CN239" s="31">
        <v>0</v>
      </c>
      <c r="CO239" s="31">
        <v>0</v>
      </c>
      <c r="CP239" s="31">
        <v>0</v>
      </c>
      <c r="CQ239" s="31">
        <v>0</v>
      </c>
      <c r="CR239" s="31">
        <v>0</v>
      </c>
      <c r="CS239" s="31">
        <v>0</v>
      </c>
      <c r="CT239" s="31">
        <v>0</v>
      </c>
      <c r="CU239" s="31">
        <v>0</v>
      </c>
      <c r="CV239" s="31">
        <v>0</v>
      </c>
      <c r="CW239" s="31">
        <v>0</v>
      </c>
      <c r="CX239" s="31">
        <v>0</v>
      </c>
    </row>
    <row r="240" spans="1:102" x14ac:dyDescent="0.25">
      <c r="A240" s="31" t="s">
        <v>825</v>
      </c>
      <c r="B240" s="31">
        <v>15185.36</v>
      </c>
      <c r="C240" s="31">
        <v>15185.36</v>
      </c>
      <c r="D240" s="31">
        <v>15708.81</v>
      </c>
      <c r="E240" s="31">
        <v>16154.24</v>
      </c>
      <c r="F240" s="31">
        <v>16540.990000000002</v>
      </c>
      <c r="G240" s="31">
        <v>16876.560000000001</v>
      </c>
      <c r="H240" s="31">
        <v>17167.990000000002</v>
      </c>
      <c r="I240" s="31">
        <v>17421.63</v>
      </c>
      <c r="J240" s="31">
        <v>17642.97</v>
      </c>
      <c r="K240" s="31">
        <v>17836.68</v>
      </c>
      <c r="L240" s="31">
        <v>18007.21</v>
      </c>
      <c r="M240" s="31">
        <v>18158.75</v>
      </c>
      <c r="N240" s="31">
        <v>18294.2</v>
      </c>
      <c r="O240" s="31">
        <v>18416.009999999998</v>
      </c>
      <c r="P240" s="31">
        <v>18526.32</v>
      </c>
      <c r="Q240" s="31">
        <v>18626.88</v>
      </c>
      <c r="R240" s="31">
        <v>18719.23</v>
      </c>
      <c r="S240" s="31">
        <v>18804.650000000001</v>
      </c>
      <c r="T240" s="31">
        <v>18884.240000000002</v>
      </c>
      <c r="U240" s="31">
        <v>18958.900000000001</v>
      </c>
      <c r="V240" s="31">
        <v>19029.439999999999</v>
      </c>
      <c r="W240" s="31">
        <v>19096.47</v>
      </c>
      <c r="X240" s="31">
        <v>19160.55</v>
      </c>
      <c r="Y240" s="31">
        <v>19222.21</v>
      </c>
      <c r="Z240" s="31">
        <v>19281.849999999999</v>
      </c>
      <c r="AA240" s="31">
        <v>19339.87</v>
      </c>
      <c r="AB240" s="31">
        <v>19396.48</v>
      </c>
      <c r="AC240" s="31">
        <v>19451.96</v>
      </c>
      <c r="AD240" s="31">
        <v>19506.53</v>
      </c>
      <c r="AE240" s="31">
        <v>19560.34</v>
      </c>
      <c r="AF240" s="31">
        <v>19613.560000000001</v>
      </c>
      <c r="AG240" s="31">
        <v>19666.29</v>
      </c>
      <c r="AH240" s="31">
        <v>19718.650000000001</v>
      </c>
      <c r="AI240" s="31">
        <v>19770.650000000001</v>
      </c>
      <c r="AJ240" s="31">
        <v>19822.43</v>
      </c>
      <c r="AK240" s="31">
        <v>19874.03</v>
      </c>
      <c r="AL240" s="31">
        <v>19925.52</v>
      </c>
      <c r="AM240" s="31">
        <v>19976.93</v>
      </c>
      <c r="AN240" s="31">
        <v>20028.3</v>
      </c>
      <c r="AO240" s="31">
        <v>20079.740000000002</v>
      </c>
      <c r="AP240" s="31">
        <v>20131.16</v>
      </c>
      <c r="AQ240" s="31">
        <v>20182.72</v>
      </c>
      <c r="AR240" s="31">
        <v>20234.349999999999</v>
      </c>
      <c r="AS240" s="31">
        <v>20286.099999999999</v>
      </c>
      <c r="AT240" s="31">
        <v>20338.009999999998</v>
      </c>
      <c r="AU240" s="31">
        <v>20390.099999999999</v>
      </c>
      <c r="AV240" s="31">
        <v>20442.36</v>
      </c>
      <c r="AW240" s="31">
        <v>20494.8</v>
      </c>
      <c r="AX240" s="31">
        <v>20547.43</v>
      </c>
      <c r="AY240" s="31">
        <v>20600.29</v>
      </c>
      <c r="AZ240" s="31">
        <v>20653.310000000001</v>
      </c>
      <c r="BA240" s="31">
        <v>20706.509999999998</v>
      </c>
      <c r="BB240" s="31">
        <v>20759.830000000002</v>
      </c>
      <c r="BC240" s="31">
        <v>20813.32</v>
      </c>
      <c r="BD240" s="31">
        <v>20866.98</v>
      </c>
      <c r="BE240" s="31">
        <v>20920.759999999998</v>
      </c>
      <c r="BF240" s="31">
        <v>20974.68</v>
      </c>
      <c r="BG240" s="31">
        <v>21028.720000000001</v>
      </c>
      <c r="BH240" s="31">
        <v>21082.94</v>
      </c>
      <c r="BI240" s="31">
        <v>21137.26</v>
      </c>
      <c r="BJ240" s="31">
        <v>21191.75</v>
      </c>
      <c r="BK240" s="31">
        <v>21246.47</v>
      </c>
      <c r="BL240" s="31">
        <v>21301.51</v>
      </c>
      <c r="BM240" s="31">
        <v>21356.86</v>
      </c>
      <c r="BN240" s="31">
        <v>21412.42</v>
      </c>
      <c r="BO240" s="31">
        <v>21468.3</v>
      </c>
      <c r="BP240" s="31">
        <v>21524.45</v>
      </c>
      <c r="BQ240" s="31">
        <v>21580.83</v>
      </c>
      <c r="BR240" s="31">
        <v>21637.48</v>
      </c>
      <c r="BS240" s="31">
        <v>21694.37</v>
      </c>
      <c r="BT240" s="31">
        <v>21751.48</v>
      </c>
      <c r="BU240" s="31">
        <v>21808.85</v>
      </c>
      <c r="BV240" s="31">
        <v>21866.45</v>
      </c>
      <c r="BW240" s="31">
        <v>21924.27</v>
      </c>
      <c r="BX240" s="31">
        <v>21982.29</v>
      </c>
      <c r="BY240" s="31">
        <v>22040.53</v>
      </c>
      <c r="BZ240" s="31">
        <v>22098.97</v>
      </c>
      <c r="CA240" s="31">
        <v>22157.66</v>
      </c>
      <c r="CB240" s="31">
        <v>22216.5</v>
      </c>
      <c r="CC240" s="31">
        <v>22275.57</v>
      </c>
      <c r="CD240" s="31">
        <v>22334.87</v>
      </c>
      <c r="CE240" s="31">
        <v>22394.34</v>
      </c>
      <c r="CF240" s="31">
        <v>22454.01</v>
      </c>
      <c r="CG240" s="31">
        <v>22513.88</v>
      </c>
      <c r="CH240" s="31">
        <v>22573.919999999998</v>
      </c>
      <c r="CI240" s="31">
        <v>22634.12</v>
      </c>
      <c r="CJ240" s="31">
        <v>22694.48</v>
      </c>
      <c r="CK240" s="31">
        <v>22755</v>
      </c>
      <c r="CL240" s="31">
        <v>22815.67</v>
      </c>
      <c r="CM240" s="31">
        <v>22876.51</v>
      </c>
      <c r="CN240" s="31">
        <v>22937.48</v>
      </c>
      <c r="CO240" s="31">
        <v>22998.62</v>
      </c>
      <c r="CP240" s="31">
        <v>23059.9</v>
      </c>
      <c r="CQ240" s="31">
        <v>23121.39</v>
      </c>
      <c r="CR240" s="31">
        <v>23182.99</v>
      </c>
      <c r="CS240" s="31">
        <v>23244.75</v>
      </c>
      <c r="CT240" s="31">
        <v>23306.75</v>
      </c>
      <c r="CU240" s="31">
        <v>23368.94</v>
      </c>
      <c r="CV240" s="31">
        <v>23431.34</v>
      </c>
      <c r="CW240" s="31">
        <v>23493.95</v>
      </c>
      <c r="CX240" s="31">
        <v>23556.81</v>
      </c>
    </row>
    <row r="241" spans="1:102" x14ac:dyDescent="0.25">
      <c r="A241" s="31" t="s">
        <v>1363</v>
      </c>
      <c r="B241" s="31">
        <v>839.28</v>
      </c>
      <c r="C241" s="31">
        <v>839.28</v>
      </c>
      <c r="D241" s="31">
        <v>845.04</v>
      </c>
      <c r="E241" s="31">
        <v>850.22</v>
      </c>
      <c r="F241" s="31">
        <v>855.48</v>
      </c>
      <c r="G241" s="31">
        <v>860.9</v>
      </c>
      <c r="H241" s="31">
        <v>866.53</v>
      </c>
      <c r="I241" s="31">
        <v>872.45</v>
      </c>
      <c r="J241" s="31">
        <v>878.67</v>
      </c>
      <c r="K241" s="31">
        <v>885.24</v>
      </c>
      <c r="L241" s="31">
        <v>892.19</v>
      </c>
      <c r="M241" s="31">
        <v>899.55</v>
      </c>
      <c r="N241" s="31">
        <v>907.34</v>
      </c>
      <c r="O241" s="31">
        <v>915.55</v>
      </c>
      <c r="P241" s="31">
        <v>924.18</v>
      </c>
      <c r="Q241" s="31">
        <v>933.23</v>
      </c>
      <c r="R241" s="31">
        <v>942.68</v>
      </c>
      <c r="S241" s="31">
        <v>952.53</v>
      </c>
      <c r="T241" s="31">
        <v>962.76</v>
      </c>
      <c r="U241" s="31">
        <v>973.36</v>
      </c>
      <c r="V241" s="31">
        <v>984.33</v>
      </c>
      <c r="W241" s="31">
        <v>995.64</v>
      </c>
      <c r="X241" s="31">
        <v>1007.28</v>
      </c>
      <c r="Y241" s="31">
        <v>1019.24</v>
      </c>
      <c r="Z241" s="31">
        <v>1031.51</v>
      </c>
      <c r="AA241" s="31">
        <v>1044.08</v>
      </c>
      <c r="AB241" s="31">
        <v>1056.93</v>
      </c>
      <c r="AC241" s="31">
        <v>1070.05</v>
      </c>
      <c r="AD241" s="31">
        <v>1083.43</v>
      </c>
      <c r="AE241" s="31">
        <v>1097.06</v>
      </c>
      <c r="AF241" s="31">
        <v>1110.92</v>
      </c>
      <c r="AG241" s="31">
        <v>1125.02</v>
      </c>
      <c r="AH241" s="31">
        <v>1139.32</v>
      </c>
      <c r="AI241" s="31">
        <v>1153.8399999999999</v>
      </c>
      <c r="AJ241" s="31">
        <v>1168.55</v>
      </c>
      <c r="AK241" s="31">
        <v>1183.46</v>
      </c>
      <c r="AL241" s="31">
        <v>1198.54</v>
      </c>
      <c r="AM241" s="31">
        <v>1213.8</v>
      </c>
      <c r="AN241" s="31">
        <v>1229.22</v>
      </c>
      <c r="AO241" s="31">
        <v>1244.79</v>
      </c>
      <c r="AP241" s="31">
        <v>1260.52</v>
      </c>
      <c r="AQ241" s="31">
        <v>1276.3900000000001</v>
      </c>
      <c r="AR241" s="31">
        <v>1292.4000000000001</v>
      </c>
      <c r="AS241" s="31">
        <v>1308.54</v>
      </c>
      <c r="AT241" s="31">
        <v>1324.8</v>
      </c>
      <c r="AU241" s="31">
        <v>1341.18</v>
      </c>
      <c r="AV241" s="31">
        <v>1357.68</v>
      </c>
      <c r="AW241" s="31">
        <v>1374.29</v>
      </c>
      <c r="AX241" s="31">
        <v>1391</v>
      </c>
      <c r="AY241" s="31">
        <v>1407.81</v>
      </c>
      <c r="AZ241" s="31">
        <v>1424.71</v>
      </c>
      <c r="BA241" s="31">
        <v>1441.7</v>
      </c>
      <c r="BB241" s="31">
        <v>1458.77</v>
      </c>
      <c r="BC241" s="31">
        <v>1475.93</v>
      </c>
      <c r="BD241" s="31">
        <v>1493.15</v>
      </c>
      <c r="BE241" s="31">
        <v>1510.45</v>
      </c>
      <c r="BF241" s="31">
        <v>1527.81</v>
      </c>
      <c r="BG241" s="31">
        <v>1545.23</v>
      </c>
      <c r="BH241" s="31">
        <v>1562.71</v>
      </c>
      <c r="BI241" s="31">
        <v>1580.24</v>
      </c>
      <c r="BJ241" s="31">
        <v>1597.83</v>
      </c>
      <c r="BK241" s="31">
        <v>1615.47</v>
      </c>
      <c r="BL241" s="31">
        <v>1633.17</v>
      </c>
      <c r="BM241" s="31">
        <v>1650.92</v>
      </c>
      <c r="BN241" s="31">
        <v>1668.72</v>
      </c>
      <c r="BO241" s="31">
        <v>1686.57</v>
      </c>
      <c r="BP241" s="31">
        <v>1704.46</v>
      </c>
      <c r="BQ241" s="31">
        <v>1722.39</v>
      </c>
      <c r="BR241" s="31">
        <v>1740.36</v>
      </c>
      <c r="BS241" s="31">
        <v>1758.37</v>
      </c>
      <c r="BT241" s="31">
        <v>1776.4</v>
      </c>
      <c r="BU241" s="31">
        <v>1794.46</v>
      </c>
      <c r="BV241" s="31">
        <v>1812.55</v>
      </c>
      <c r="BW241" s="31">
        <v>1830.67</v>
      </c>
      <c r="BX241" s="31">
        <v>1848.8</v>
      </c>
      <c r="BY241" s="31">
        <v>1866.95</v>
      </c>
      <c r="BZ241" s="31">
        <v>1885.12</v>
      </c>
      <c r="CA241" s="31">
        <v>1903.3</v>
      </c>
      <c r="CB241" s="31">
        <v>1921.49</v>
      </c>
      <c r="CC241" s="31">
        <v>1939.69</v>
      </c>
      <c r="CD241" s="31">
        <v>1957.9</v>
      </c>
      <c r="CE241" s="31">
        <v>1976.11</v>
      </c>
      <c r="CF241" s="31">
        <v>1994.32</v>
      </c>
      <c r="CG241" s="31">
        <v>2012.54</v>
      </c>
      <c r="CH241" s="31">
        <v>2030.75</v>
      </c>
      <c r="CI241" s="31">
        <v>2048.96</v>
      </c>
      <c r="CJ241" s="31">
        <v>2067.16</v>
      </c>
      <c r="CK241" s="31">
        <v>2085.35</v>
      </c>
      <c r="CL241" s="31">
        <v>2103.5300000000002</v>
      </c>
      <c r="CM241" s="31">
        <v>2121.6999999999998</v>
      </c>
      <c r="CN241" s="31">
        <v>2139.85</v>
      </c>
      <c r="CO241" s="31">
        <v>2157.9899999999998</v>
      </c>
      <c r="CP241" s="31">
        <v>2176.11</v>
      </c>
      <c r="CQ241" s="31">
        <v>2194.21</v>
      </c>
      <c r="CR241" s="31">
        <v>2212.29</v>
      </c>
      <c r="CS241" s="31">
        <v>2230.35</v>
      </c>
      <c r="CT241" s="31">
        <v>2248.39</v>
      </c>
      <c r="CU241" s="31">
        <v>2266.41</v>
      </c>
      <c r="CV241" s="31">
        <v>2284.41</v>
      </c>
      <c r="CW241" s="31">
        <v>2302.39</v>
      </c>
      <c r="CX241" s="31">
        <v>2320.34</v>
      </c>
    </row>
    <row r="242" spans="1:102" x14ac:dyDescent="0.25">
      <c r="A242" s="31" t="s">
        <v>1365</v>
      </c>
      <c r="B242" s="31">
        <v>91.65</v>
      </c>
      <c r="C242" s="31">
        <v>91.65</v>
      </c>
      <c r="D242" s="31">
        <v>107.25</v>
      </c>
      <c r="E242" s="31">
        <v>122.92</v>
      </c>
      <c r="F242" s="31">
        <v>138.65</v>
      </c>
      <c r="G242" s="31">
        <v>154.41999999999999</v>
      </c>
      <c r="H242" s="31">
        <v>170.18</v>
      </c>
      <c r="I242" s="31">
        <v>185.93</v>
      </c>
      <c r="J242" s="31">
        <v>201.63</v>
      </c>
      <c r="K242" s="31">
        <v>217.29</v>
      </c>
      <c r="L242" s="31">
        <v>232.88</v>
      </c>
      <c r="M242" s="31">
        <v>248.41</v>
      </c>
      <c r="N242" s="31">
        <v>263.87</v>
      </c>
      <c r="O242" s="31">
        <v>279.27</v>
      </c>
      <c r="P242" s="31">
        <v>294.58999999999997</v>
      </c>
      <c r="Q242" s="31">
        <v>309.83</v>
      </c>
      <c r="R242" s="31">
        <v>324.98</v>
      </c>
      <c r="S242" s="31">
        <v>340.05</v>
      </c>
      <c r="T242" s="31">
        <v>355.03</v>
      </c>
      <c r="U242" s="31">
        <v>369.91</v>
      </c>
      <c r="V242" s="31">
        <v>384.68</v>
      </c>
      <c r="W242" s="31">
        <v>399.34</v>
      </c>
      <c r="X242" s="31">
        <v>413.89</v>
      </c>
      <c r="Y242" s="31">
        <v>428.31</v>
      </c>
      <c r="Z242" s="31">
        <v>442.6</v>
      </c>
      <c r="AA242" s="31">
        <v>456.75</v>
      </c>
      <c r="AB242" s="31">
        <v>470.76</v>
      </c>
      <c r="AC242" s="31">
        <v>484.61</v>
      </c>
      <c r="AD242" s="31">
        <v>498.3</v>
      </c>
      <c r="AE242" s="31">
        <v>511.82</v>
      </c>
      <c r="AF242" s="31">
        <v>525.15</v>
      </c>
      <c r="AG242" s="31">
        <v>538.29999999999995</v>
      </c>
      <c r="AH242" s="31">
        <v>551.26</v>
      </c>
      <c r="AI242" s="31">
        <v>564.01</v>
      </c>
      <c r="AJ242" s="31">
        <v>576.54999999999995</v>
      </c>
      <c r="AK242" s="31">
        <v>588.87</v>
      </c>
      <c r="AL242" s="31">
        <v>600.96</v>
      </c>
      <c r="AM242" s="31">
        <v>612.82000000000005</v>
      </c>
      <c r="AN242" s="31">
        <v>624.42999999999995</v>
      </c>
      <c r="AO242" s="31">
        <v>635.79999999999995</v>
      </c>
      <c r="AP242" s="31">
        <v>646.91999999999996</v>
      </c>
      <c r="AQ242" s="31">
        <v>657.77</v>
      </c>
      <c r="AR242" s="31">
        <v>668.36</v>
      </c>
      <c r="AS242" s="31">
        <v>678.67</v>
      </c>
      <c r="AT242" s="31">
        <v>688.72</v>
      </c>
      <c r="AU242" s="31">
        <v>698.48</v>
      </c>
      <c r="AV242" s="31">
        <v>707.96</v>
      </c>
      <c r="AW242" s="31">
        <v>717.15</v>
      </c>
      <c r="AX242" s="31">
        <v>726.04</v>
      </c>
      <c r="AY242" s="31">
        <v>734.65</v>
      </c>
      <c r="AZ242" s="31">
        <v>742.96</v>
      </c>
      <c r="BA242" s="31">
        <v>750.97</v>
      </c>
      <c r="BB242" s="31">
        <v>758.67</v>
      </c>
      <c r="BC242" s="31">
        <v>766.08</v>
      </c>
      <c r="BD242" s="31">
        <v>773.17</v>
      </c>
      <c r="BE242" s="31">
        <v>779.97</v>
      </c>
      <c r="BF242" s="31">
        <v>786.45</v>
      </c>
      <c r="BG242" s="31">
        <v>792.63</v>
      </c>
      <c r="BH242" s="31">
        <v>798.5</v>
      </c>
      <c r="BI242" s="31">
        <v>804.07</v>
      </c>
      <c r="BJ242" s="31">
        <v>809.33</v>
      </c>
      <c r="BK242" s="31">
        <v>814.29</v>
      </c>
      <c r="BL242" s="31">
        <v>818.96</v>
      </c>
      <c r="BM242" s="31">
        <v>823.33</v>
      </c>
      <c r="BN242" s="31">
        <v>827.41</v>
      </c>
      <c r="BO242" s="31">
        <v>831.2</v>
      </c>
      <c r="BP242" s="31">
        <v>834.7</v>
      </c>
      <c r="BQ242" s="31">
        <v>837.91</v>
      </c>
      <c r="BR242" s="31">
        <v>840.84</v>
      </c>
      <c r="BS242" s="31">
        <v>843.48</v>
      </c>
      <c r="BT242" s="31">
        <v>845.85</v>
      </c>
      <c r="BU242" s="31">
        <v>847.95</v>
      </c>
      <c r="BV242" s="31">
        <v>849.78</v>
      </c>
      <c r="BW242" s="31">
        <v>851.33</v>
      </c>
      <c r="BX242" s="31">
        <v>852.63</v>
      </c>
      <c r="BY242" s="31">
        <v>853.66</v>
      </c>
      <c r="BZ242" s="31">
        <v>854.44</v>
      </c>
      <c r="CA242" s="31">
        <v>854.96</v>
      </c>
      <c r="CB242" s="31">
        <v>855.24</v>
      </c>
      <c r="CC242" s="31">
        <v>855.28</v>
      </c>
      <c r="CD242" s="31">
        <v>855.07</v>
      </c>
      <c r="CE242" s="31">
        <v>854.63</v>
      </c>
      <c r="CF242" s="31">
        <v>853.97</v>
      </c>
      <c r="CG242" s="31">
        <v>853.07</v>
      </c>
      <c r="CH242" s="31">
        <v>851.96</v>
      </c>
      <c r="CI242" s="31">
        <v>850.63</v>
      </c>
      <c r="CJ242" s="31">
        <v>849.09</v>
      </c>
      <c r="CK242" s="31">
        <v>847.34</v>
      </c>
      <c r="CL242" s="31">
        <v>845.39</v>
      </c>
      <c r="CM242" s="31">
        <v>843.25</v>
      </c>
      <c r="CN242" s="31">
        <v>840.91</v>
      </c>
      <c r="CO242" s="31">
        <v>838.38</v>
      </c>
      <c r="CP242" s="31">
        <v>835.68</v>
      </c>
      <c r="CQ242" s="31">
        <v>832.79</v>
      </c>
      <c r="CR242" s="31">
        <v>829.74</v>
      </c>
      <c r="CS242" s="31">
        <v>826.51</v>
      </c>
      <c r="CT242" s="31">
        <v>823.13</v>
      </c>
      <c r="CU242" s="31">
        <v>819.59</v>
      </c>
      <c r="CV242" s="31">
        <v>815.89</v>
      </c>
      <c r="CW242" s="31">
        <v>812.05</v>
      </c>
      <c r="CX242" s="31">
        <v>808.07</v>
      </c>
    </row>
    <row r="243" spans="1:102" x14ac:dyDescent="0.25">
      <c r="A243" s="31" t="s">
        <v>1364</v>
      </c>
      <c r="B243" s="31">
        <v>643.64</v>
      </c>
      <c r="C243" s="31">
        <v>643.64</v>
      </c>
      <c r="D243" s="31">
        <v>647.48</v>
      </c>
      <c r="E243" s="31">
        <v>649.54999999999995</v>
      </c>
      <c r="F243" s="31">
        <v>650.79</v>
      </c>
      <c r="G243" s="31">
        <v>651.30999999999995</v>
      </c>
      <c r="H243" s="31">
        <v>651.26</v>
      </c>
      <c r="I243" s="31">
        <v>650.74</v>
      </c>
      <c r="J243" s="31">
        <v>649.83000000000004</v>
      </c>
      <c r="K243" s="31">
        <v>648.61</v>
      </c>
      <c r="L243" s="31">
        <v>647.15</v>
      </c>
      <c r="M243" s="31">
        <v>645.54999999999995</v>
      </c>
      <c r="N243" s="31">
        <v>643.84</v>
      </c>
      <c r="O243" s="31">
        <v>642.04</v>
      </c>
      <c r="P243" s="31">
        <v>640.16</v>
      </c>
      <c r="Q243" s="31">
        <v>638.23</v>
      </c>
      <c r="R243" s="31">
        <v>636.24</v>
      </c>
      <c r="S243" s="31">
        <v>634.21</v>
      </c>
      <c r="T243" s="31">
        <v>632.14</v>
      </c>
      <c r="U243" s="31">
        <v>630.03</v>
      </c>
      <c r="V243" s="31">
        <v>627.87</v>
      </c>
      <c r="W243" s="31">
        <v>625.66</v>
      </c>
      <c r="X243" s="31">
        <v>623.39</v>
      </c>
      <c r="Y243" s="31">
        <v>621.07000000000005</v>
      </c>
      <c r="Z243" s="31">
        <v>618.69000000000005</v>
      </c>
      <c r="AA243" s="31">
        <v>616.24</v>
      </c>
      <c r="AB243" s="31">
        <v>613.73</v>
      </c>
      <c r="AC243" s="31">
        <v>611.14</v>
      </c>
      <c r="AD243" s="31">
        <v>608.47</v>
      </c>
      <c r="AE243" s="31">
        <v>605.73</v>
      </c>
      <c r="AF243" s="31">
        <v>602.9</v>
      </c>
      <c r="AG243" s="31">
        <v>599.99</v>
      </c>
      <c r="AH243" s="31">
        <v>596.99</v>
      </c>
      <c r="AI243" s="31">
        <v>593.89</v>
      </c>
      <c r="AJ243" s="31">
        <v>590.71</v>
      </c>
      <c r="AK243" s="31">
        <v>587.42999999999995</v>
      </c>
      <c r="AL243" s="31">
        <v>584.04999999999995</v>
      </c>
      <c r="AM243" s="31">
        <v>580.59</v>
      </c>
      <c r="AN243" s="31">
        <v>577.02</v>
      </c>
      <c r="AO243" s="31">
        <v>573.36</v>
      </c>
      <c r="AP243" s="31">
        <v>569.61</v>
      </c>
      <c r="AQ243" s="31">
        <v>565.77</v>
      </c>
      <c r="AR243" s="31">
        <v>561.84</v>
      </c>
      <c r="AS243" s="31">
        <v>557.82000000000005</v>
      </c>
      <c r="AT243" s="31">
        <v>553.71</v>
      </c>
      <c r="AU243" s="31">
        <v>549.53</v>
      </c>
      <c r="AV243" s="31">
        <v>545.26</v>
      </c>
      <c r="AW243" s="31">
        <v>540.91</v>
      </c>
      <c r="AX243" s="31">
        <v>536.48</v>
      </c>
      <c r="AY243" s="31">
        <v>531.99</v>
      </c>
      <c r="AZ243" s="31">
        <v>527.41999999999996</v>
      </c>
      <c r="BA243" s="31">
        <v>522.78</v>
      </c>
      <c r="BB243" s="31">
        <v>518.08000000000004</v>
      </c>
      <c r="BC243" s="31">
        <v>513.30999999999995</v>
      </c>
      <c r="BD243" s="31">
        <v>508.48</v>
      </c>
      <c r="BE243" s="31">
        <v>503.59</v>
      </c>
      <c r="BF243" s="31">
        <v>498.65</v>
      </c>
      <c r="BG243" s="31">
        <v>493.66</v>
      </c>
      <c r="BH243" s="31">
        <v>488.62</v>
      </c>
      <c r="BI243" s="31">
        <v>483.53</v>
      </c>
      <c r="BJ243" s="31">
        <v>478.41</v>
      </c>
      <c r="BK243" s="31">
        <v>473.25</v>
      </c>
      <c r="BL243" s="31">
        <v>468.06</v>
      </c>
      <c r="BM243" s="31">
        <v>462.85</v>
      </c>
      <c r="BN243" s="31">
        <v>457.62</v>
      </c>
      <c r="BO243" s="31">
        <v>452.37</v>
      </c>
      <c r="BP243" s="31">
        <v>447.11</v>
      </c>
      <c r="BQ243" s="31">
        <v>441.83</v>
      </c>
      <c r="BR243" s="31">
        <v>436.54</v>
      </c>
      <c r="BS243" s="31">
        <v>431.24</v>
      </c>
      <c r="BT243" s="31">
        <v>425.94</v>
      </c>
      <c r="BU243" s="31">
        <v>420.63</v>
      </c>
      <c r="BV243" s="31">
        <v>415.33</v>
      </c>
      <c r="BW243" s="31">
        <v>410.02</v>
      </c>
      <c r="BX243" s="31">
        <v>404.72</v>
      </c>
      <c r="BY243" s="31">
        <v>399.43</v>
      </c>
      <c r="BZ243" s="31">
        <v>394.14</v>
      </c>
      <c r="CA243" s="31">
        <v>388.87</v>
      </c>
      <c r="CB243" s="31">
        <v>383.61</v>
      </c>
      <c r="CC243" s="31">
        <v>378.37</v>
      </c>
      <c r="CD243" s="31">
        <v>373.14</v>
      </c>
      <c r="CE243" s="31">
        <v>367.94</v>
      </c>
      <c r="CF243" s="31">
        <v>362.75</v>
      </c>
      <c r="CG243" s="31">
        <v>357.59</v>
      </c>
      <c r="CH243" s="31">
        <v>352.46</v>
      </c>
      <c r="CI243" s="31">
        <v>347.35</v>
      </c>
      <c r="CJ243" s="31">
        <v>342.27</v>
      </c>
      <c r="CK243" s="31">
        <v>337.21</v>
      </c>
      <c r="CL243" s="31">
        <v>332.19</v>
      </c>
      <c r="CM243" s="31">
        <v>327.2</v>
      </c>
      <c r="CN243" s="31">
        <v>322.24</v>
      </c>
      <c r="CO243" s="31">
        <v>317.32</v>
      </c>
      <c r="CP243" s="31">
        <v>312.44</v>
      </c>
      <c r="CQ243" s="31">
        <v>307.58999999999997</v>
      </c>
      <c r="CR243" s="31">
        <v>302.77999999999997</v>
      </c>
      <c r="CS243" s="31">
        <v>298.01</v>
      </c>
      <c r="CT243" s="31">
        <v>293.27999999999997</v>
      </c>
      <c r="CU243" s="31">
        <v>288.60000000000002</v>
      </c>
      <c r="CV243" s="31">
        <v>283.95</v>
      </c>
      <c r="CW243" s="31">
        <v>279.36</v>
      </c>
      <c r="CX243" s="31">
        <v>274.81</v>
      </c>
    </row>
    <row r="244" spans="1:102" x14ac:dyDescent="0.25">
      <c r="A244" s="31" t="s">
        <v>1366</v>
      </c>
      <c r="B244" s="31">
        <v>4670.03</v>
      </c>
      <c r="C244" s="31">
        <v>4670.03</v>
      </c>
      <c r="D244" s="31">
        <v>4691.05</v>
      </c>
      <c r="E244" s="31">
        <v>4706.8</v>
      </c>
      <c r="F244" s="31">
        <v>4720.8999999999996</v>
      </c>
      <c r="G244" s="31">
        <v>4733.6400000000003</v>
      </c>
      <c r="H244" s="31">
        <v>4745.37</v>
      </c>
      <c r="I244" s="31">
        <v>4756.38</v>
      </c>
      <c r="J244" s="31">
        <v>4766.9399999999996</v>
      </c>
      <c r="K244" s="31">
        <v>4777.2299999999996</v>
      </c>
      <c r="L244" s="31">
        <v>4787.49</v>
      </c>
      <c r="M244" s="31">
        <v>4798.03</v>
      </c>
      <c r="N244" s="31">
        <v>4808.93</v>
      </c>
      <c r="O244" s="31">
        <v>4820.25</v>
      </c>
      <c r="P244" s="31">
        <v>4832.04</v>
      </c>
      <c r="Q244" s="31">
        <v>4844.33</v>
      </c>
      <c r="R244" s="31">
        <v>4857.12</v>
      </c>
      <c r="S244" s="31">
        <v>4870.43</v>
      </c>
      <c r="T244" s="31">
        <v>4884.2700000000004</v>
      </c>
      <c r="U244" s="31">
        <v>4898.6099999999997</v>
      </c>
      <c r="V244" s="31">
        <v>4913.46</v>
      </c>
      <c r="W244" s="31">
        <v>4928.79</v>
      </c>
      <c r="X244" s="31">
        <v>4944.57</v>
      </c>
      <c r="Y244" s="31">
        <v>4960.8100000000004</v>
      </c>
      <c r="Z244" s="31">
        <v>4977.49</v>
      </c>
      <c r="AA244" s="31">
        <v>4994.58</v>
      </c>
      <c r="AB244" s="31">
        <v>5012.08</v>
      </c>
      <c r="AC244" s="31">
        <v>5029.96</v>
      </c>
      <c r="AD244" s="31">
        <v>5048.2</v>
      </c>
      <c r="AE244" s="31">
        <v>5066.78</v>
      </c>
      <c r="AF244" s="31">
        <v>5085.6899999999996</v>
      </c>
      <c r="AG244" s="31">
        <v>5104.92</v>
      </c>
      <c r="AH244" s="31">
        <v>5124.43</v>
      </c>
      <c r="AI244" s="31">
        <v>5144.22</v>
      </c>
      <c r="AJ244" s="31">
        <v>5164.2700000000004</v>
      </c>
      <c r="AK244" s="31">
        <v>5184.57</v>
      </c>
      <c r="AL244" s="31">
        <v>5205.1000000000004</v>
      </c>
      <c r="AM244" s="31">
        <v>5225.8500000000004</v>
      </c>
      <c r="AN244" s="31">
        <v>5246.82</v>
      </c>
      <c r="AO244" s="31">
        <v>5267.98</v>
      </c>
      <c r="AP244" s="31">
        <v>5289.34</v>
      </c>
      <c r="AQ244" s="31">
        <v>5310.89</v>
      </c>
      <c r="AR244" s="31">
        <v>5332.61</v>
      </c>
      <c r="AS244" s="31">
        <v>5354.51</v>
      </c>
      <c r="AT244" s="31">
        <v>5376.57</v>
      </c>
      <c r="AU244" s="31">
        <v>5398.79</v>
      </c>
      <c r="AV244" s="31">
        <v>5421.16</v>
      </c>
      <c r="AW244" s="31">
        <v>5443.69</v>
      </c>
      <c r="AX244" s="31">
        <v>5466.35</v>
      </c>
      <c r="AY244" s="31">
        <v>5489.15</v>
      </c>
      <c r="AZ244" s="31">
        <v>5512.08</v>
      </c>
      <c r="BA244" s="31">
        <v>5535.13</v>
      </c>
      <c r="BB244" s="31">
        <v>5558.29</v>
      </c>
      <c r="BC244" s="31">
        <v>5581.56</v>
      </c>
      <c r="BD244" s="31">
        <v>5604.94</v>
      </c>
      <c r="BE244" s="31">
        <v>5628.41</v>
      </c>
      <c r="BF244" s="31">
        <v>5651.97</v>
      </c>
      <c r="BG244" s="31">
        <v>5675.63</v>
      </c>
      <c r="BH244" s="31">
        <v>5699.37</v>
      </c>
      <c r="BI244" s="31">
        <v>5723.2</v>
      </c>
      <c r="BJ244" s="31">
        <v>5747.11</v>
      </c>
      <c r="BK244" s="31">
        <v>5771.14</v>
      </c>
      <c r="BL244" s="31">
        <v>5795.28</v>
      </c>
      <c r="BM244" s="31">
        <v>5819.55</v>
      </c>
      <c r="BN244" s="31">
        <v>5843.94</v>
      </c>
      <c r="BO244" s="31">
        <v>5868.43</v>
      </c>
      <c r="BP244" s="31">
        <v>5893.04</v>
      </c>
      <c r="BQ244" s="31">
        <v>5917.74</v>
      </c>
      <c r="BR244" s="31">
        <v>5942.56</v>
      </c>
      <c r="BS244" s="31">
        <v>5967.46</v>
      </c>
      <c r="BT244" s="31">
        <v>5992.47</v>
      </c>
      <c r="BU244" s="31">
        <v>6017.56</v>
      </c>
      <c r="BV244" s="31">
        <v>6042.75</v>
      </c>
      <c r="BW244" s="31">
        <v>6068.02</v>
      </c>
      <c r="BX244" s="31">
        <v>6093.38</v>
      </c>
      <c r="BY244" s="31">
        <v>6118.81</v>
      </c>
      <c r="BZ244" s="31">
        <v>6144.34</v>
      </c>
      <c r="CA244" s="31">
        <v>6169.93</v>
      </c>
      <c r="CB244" s="31">
        <v>6195.61</v>
      </c>
      <c r="CC244" s="31">
        <v>6221.36</v>
      </c>
      <c r="CD244" s="31">
        <v>6247.19</v>
      </c>
      <c r="CE244" s="31">
        <v>6273.08</v>
      </c>
      <c r="CF244" s="31">
        <v>6299.04</v>
      </c>
      <c r="CG244" s="31">
        <v>6325.07</v>
      </c>
      <c r="CH244" s="31">
        <v>6351.16</v>
      </c>
      <c r="CI244" s="31">
        <v>6377.31</v>
      </c>
      <c r="CJ244" s="31">
        <v>6403.51</v>
      </c>
      <c r="CK244" s="31">
        <v>6429.77</v>
      </c>
      <c r="CL244" s="31">
        <v>6456.07</v>
      </c>
      <c r="CM244" s="31">
        <v>6482.43</v>
      </c>
      <c r="CN244" s="31">
        <v>6508.84</v>
      </c>
      <c r="CO244" s="31">
        <v>6535.3</v>
      </c>
      <c r="CP244" s="31">
        <v>6561.81</v>
      </c>
      <c r="CQ244" s="31">
        <v>6588.37</v>
      </c>
      <c r="CR244" s="31">
        <v>6614.97</v>
      </c>
      <c r="CS244" s="31">
        <v>6641.62</v>
      </c>
      <c r="CT244" s="31">
        <v>6668.32</v>
      </c>
      <c r="CU244" s="31">
        <v>6695.07</v>
      </c>
      <c r="CV244" s="31">
        <v>6721.88</v>
      </c>
      <c r="CW244" s="31">
        <v>6748.74</v>
      </c>
      <c r="CX244" s="31">
        <v>6775.65</v>
      </c>
    </row>
    <row r="245" spans="1:102" x14ac:dyDescent="0.25">
      <c r="A245" s="31" t="s">
        <v>1368</v>
      </c>
      <c r="B245" s="31">
        <v>144.25</v>
      </c>
      <c r="C245" s="31">
        <v>144.25</v>
      </c>
      <c r="D245" s="31">
        <v>152.41999999999999</v>
      </c>
      <c r="E245" s="31">
        <v>160.68</v>
      </c>
      <c r="F245" s="31">
        <v>169.1</v>
      </c>
      <c r="G245" s="31">
        <v>177.64</v>
      </c>
      <c r="H245" s="31">
        <v>186.29</v>
      </c>
      <c r="I245" s="31">
        <v>195.02</v>
      </c>
      <c r="J245" s="31">
        <v>203.82</v>
      </c>
      <c r="K245" s="31">
        <v>212.66</v>
      </c>
      <c r="L245" s="31">
        <v>221.54</v>
      </c>
      <c r="M245" s="31">
        <v>230.45</v>
      </c>
      <c r="N245" s="31">
        <v>239.38</v>
      </c>
      <c r="O245" s="31">
        <v>248.32</v>
      </c>
      <c r="P245" s="31">
        <v>257.26</v>
      </c>
      <c r="Q245" s="31">
        <v>266.19</v>
      </c>
      <c r="R245" s="31">
        <v>275.10000000000002</v>
      </c>
      <c r="S245" s="31">
        <v>283.99</v>
      </c>
      <c r="T245" s="31">
        <v>292.83</v>
      </c>
      <c r="U245" s="31">
        <v>301.64</v>
      </c>
      <c r="V245" s="31">
        <v>310.39</v>
      </c>
      <c r="W245" s="31">
        <v>319.08999999999997</v>
      </c>
      <c r="X245" s="31">
        <v>327.72</v>
      </c>
      <c r="Y245" s="31">
        <v>336.27</v>
      </c>
      <c r="Z245" s="31">
        <v>344.75</v>
      </c>
      <c r="AA245" s="31">
        <v>353.13</v>
      </c>
      <c r="AB245" s="31">
        <v>361.43</v>
      </c>
      <c r="AC245" s="31">
        <v>369.62</v>
      </c>
      <c r="AD245" s="31">
        <v>377.7</v>
      </c>
      <c r="AE245" s="31">
        <v>385.67</v>
      </c>
      <c r="AF245" s="31">
        <v>393.52</v>
      </c>
      <c r="AG245" s="31">
        <v>401.25</v>
      </c>
      <c r="AH245" s="31">
        <v>408.84</v>
      </c>
      <c r="AI245" s="31">
        <v>416.29</v>
      </c>
      <c r="AJ245" s="31">
        <v>423.61</v>
      </c>
      <c r="AK245" s="31">
        <v>430.77</v>
      </c>
      <c r="AL245" s="31">
        <v>437.79</v>
      </c>
      <c r="AM245" s="31">
        <v>444.65</v>
      </c>
      <c r="AN245" s="31">
        <v>451.34</v>
      </c>
      <c r="AO245" s="31">
        <v>457.87</v>
      </c>
      <c r="AP245" s="31">
        <v>464.24</v>
      </c>
      <c r="AQ245" s="31">
        <v>470.43</v>
      </c>
      <c r="AR245" s="31">
        <v>476.45</v>
      </c>
      <c r="AS245" s="31">
        <v>482.29</v>
      </c>
      <c r="AT245" s="31">
        <v>487.95</v>
      </c>
      <c r="AU245" s="31">
        <v>493.42</v>
      </c>
      <c r="AV245" s="31">
        <v>498.72</v>
      </c>
      <c r="AW245" s="31">
        <v>503.82</v>
      </c>
      <c r="AX245" s="31">
        <v>508.74</v>
      </c>
      <c r="AY245" s="31">
        <v>513.47</v>
      </c>
      <c r="AZ245" s="31">
        <v>518</v>
      </c>
      <c r="BA245" s="31">
        <v>522.35</v>
      </c>
      <c r="BB245" s="31">
        <v>526.5</v>
      </c>
      <c r="BC245" s="31">
        <v>530.46</v>
      </c>
      <c r="BD245" s="31">
        <v>534.23</v>
      </c>
      <c r="BE245" s="31">
        <v>537.79999999999995</v>
      </c>
      <c r="BF245" s="31">
        <v>541.17999999999995</v>
      </c>
      <c r="BG245" s="31">
        <v>544.36</v>
      </c>
      <c r="BH245" s="31">
        <v>547.36</v>
      </c>
      <c r="BI245" s="31">
        <v>550.16</v>
      </c>
      <c r="BJ245" s="31">
        <v>552.77</v>
      </c>
      <c r="BK245" s="31">
        <v>555.19000000000005</v>
      </c>
      <c r="BL245" s="31">
        <v>557.42999999999995</v>
      </c>
      <c r="BM245" s="31">
        <v>559.49</v>
      </c>
      <c r="BN245" s="31">
        <v>561.37</v>
      </c>
      <c r="BO245" s="31">
        <v>563.05999999999995</v>
      </c>
      <c r="BP245" s="31">
        <v>564.58000000000004</v>
      </c>
      <c r="BQ245" s="31">
        <v>565.92999999999995</v>
      </c>
      <c r="BR245" s="31">
        <v>567.1</v>
      </c>
      <c r="BS245" s="31">
        <v>568.09</v>
      </c>
      <c r="BT245" s="31">
        <v>568.91999999999996</v>
      </c>
      <c r="BU245" s="31">
        <v>569.58000000000004</v>
      </c>
      <c r="BV245" s="31">
        <v>570.08000000000004</v>
      </c>
      <c r="BW245" s="31">
        <v>570.41</v>
      </c>
      <c r="BX245" s="31">
        <v>570.58000000000004</v>
      </c>
      <c r="BY245" s="31">
        <v>570.6</v>
      </c>
      <c r="BZ245" s="31">
        <v>570.46</v>
      </c>
      <c r="CA245" s="31">
        <v>570.16999999999996</v>
      </c>
      <c r="CB245" s="31">
        <v>569.73</v>
      </c>
      <c r="CC245" s="31">
        <v>569.14</v>
      </c>
      <c r="CD245" s="31">
        <v>568.41</v>
      </c>
      <c r="CE245" s="31">
        <v>567.54</v>
      </c>
      <c r="CF245" s="31">
        <v>566.53</v>
      </c>
      <c r="CG245" s="31">
        <v>565.39</v>
      </c>
      <c r="CH245" s="31">
        <v>564.11</v>
      </c>
      <c r="CI245" s="31">
        <v>562.71</v>
      </c>
      <c r="CJ245" s="31">
        <v>561.17999999999995</v>
      </c>
      <c r="CK245" s="31">
        <v>559.53</v>
      </c>
      <c r="CL245" s="31">
        <v>557.76</v>
      </c>
      <c r="CM245" s="31">
        <v>555.87</v>
      </c>
      <c r="CN245" s="31">
        <v>553.87</v>
      </c>
      <c r="CO245" s="31">
        <v>551.76</v>
      </c>
      <c r="CP245" s="31">
        <v>549.54999999999995</v>
      </c>
      <c r="CQ245" s="31">
        <v>547.23</v>
      </c>
      <c r="CR245" s="31">
        <v>544.80999999999995</v>
      </c>
      <c r="CS245" s="31">
        <v>542.29</v>
      </c>
      <c r="CT245" s="31">
        <v>539.66999999999996</v>
      </c>
      <c r="CU245" s="31">
        <v>536.97</v>
      </c>
      <c r="CV245" s="31">
        <v>534.17999999999995</v>
      </c>
      <c r="CW245" s="31">
        <v>531.29999999999995</v>
      </c>
      <c r="CX245" s="31">
        <v>528.35</v>
      </c>
    </row>
    <row r="246" spans="1:102" x14ac:dyDescent="0.25">
      <c r="A246" s="31" t="s">
        <v>1367</v>
      </c>
      <c r="B246" s="31">
        <v>336.28</v>
      </c>
      <c r="C246" s="31">
        <v>336.28</v>
      </c>
      <c r="D246" s="31">
        <v>341.43</v>
      </c>
      <c r="E246" s="31">
        <v>345.55</v>
      </c>
      <c r="F246" s="31">
        <v>349.1</v>
      </c>
      <c r="G246" s="31">
        <v>352.14</v>
      </c>
      <c r="H246" s="31">
        <v>354.75</v>
      </c>
      <c r="I246" s="31">
        <v>356.98</v>
      </c>
      <c r="J246" s="31">
        <v>358.87</v>
      </c>
      <c r="K246" s="31">
        <v>360.48</v>
      </c>
      <c r="L246" s="31">
        <v>361.83</v>
      </c>
      <c r="M246" s="31">
        <v>362.99</v>
      </c>
      <c r="N246" s="31">
        <v>363.97</v>
      </c>
      <c r="O246" s="31">
        <v>364.79</v>
      </c>
      <c r="P246" s="31">
        <v>365.47</v>
      </c>
      <c r="Q246" s="31">
        <v>366.01</v>
      </c>
      <c r="R246" s="31">
        <v>366.43</v>
      </c>
      <c r="S246" s="31">
        <v>366.73</v>
      </c>
      <c r="T246" s="31">
        <v>366.92</v>
      </c>
      <c r="U246" s="31">
        <v>367</v>
      </c>
      <c r="V246" s="31">
        <v>366.97</v>
      </c>
      <c r="W246" s="31">
        <v>366.84</v>
      </c>
      <c r="X246" s="31">
        <v>366.6</v>
      </c>
      <c r="Y246" s="31">
        <v>366.26</v>
      </c>
      <c r="Z246" s="31">
        <v>365.82</v>
      </c>
      <c r="AA246" s="31">
        <v>365.28</v>
      </c>
      <c r="AB246" s="31">
        <v>364.63</v>
      </c>
      <c r="AC246" s="31">
        <v>363.89</v>
      </c>
      <c r="AD246" s="31">
        <v>363.05</v>
      </c>
      <c r="AE246" s="31">
        <v>362.11</v>
      </c>
      <c r="AF246" s="31">
        <v>361.07</v>
      </c>
      <c r="AG246" s="31">
        <v>359.93</v>
      </c>
      <c r="AH246" s="31">
        <v>358.7</v>
      </c>
      <c r="AI246" s="31">
        <v>357.37</v>
      </c>
      <c r="AJ246" s="31">
        <v>355.95</v>
      </c>
      <c r="AK246" s="31">
        <v>354.43</v>
      </c>
      <c r="AL246" s="31">
        <v>352.83</v>
      </c>
      <c r="AM246" s="31">
        <v>351.14</v>
      </c>
      <c r="AN246" s="31">
        <v>349.36</v>
      </c>
      <c r="AO246" s="31">
        <v>347.5</v>
      </c>
      <c r="AP246" s="31">
        <v>345.55</v>
      </c>
      <c r="AQ246" s="31">
        <v>343.52</v>
      </c>
      <c r="AR246" s="31">
        <v>341.41</v>
      </c>
      <c r="AS246" s="31">
        <v>339.23</v>
      </c>
      <c r="AT246" s="31">
        <v>336.98</v>
      </c>
      <c r="AU246" s="31">
        <v>334.65</v>
      </c>
      <c r="AV246" s="31">
        <v>332.26</v>
      </c>
      <c r="AW246" s="31">
        <v>329.8</v>
      </c>
      <c r="AX246" s="31">
        <v>327.27999999999997</v>
      </c>
      <c r="AY246" s="31">
        <v>324.7</v>
      </c>
      <c r="AZ246" s="31">
        <v>322.07</v>
      </c>
      <c r="BA246" s="31">
        <v>319.37</v>
      </c>
      <c r="BB246" s="31">
        <v>316.63</v>
      </c>
      <c r="BC246" s="31">
        <v>313.83</v>
      </c>
      <c r="BD246" s="31">
        <v>310.99</v>
      </c>
      <c r="BE246" s="31">
        <v>308.11</v>
      </c>
      <c r="BF246" s="31">
        <v>305.18</v>
      </c>
      <c r="BG246" s="31">
        <v>302.20999999999998</v>
      </c>
      <c r="BH246" s="31">
        <v>299.2</v>
      </c>
      <c r="BI246" s="31">
        <v>296.16000000000003</v>
      </c>
      <c r="BJ246" s="31">
        <v>293.08999999999997</v>
      </c>
      <c r="BK246" s="31">
        <v>289.99</v>
      </c>
      <c r="BL246" s="31">
        <v>286.87</v>
      </c>
      <c r="BM246" s="31">
        <v>283.73</v>
      </c>
      <c r="BN246" s="31">
        <v>280.57</v>
      </c>
      <c r="BO246" s="31">
        <v>277.39999999999998</v>
      </c>
      <c r="BP246" s="31">
        <v>274.20999999999998</v>
      </c>
      <c r="BQ246" s="31">
        <v>271.01</v>
      </c>
      <c r="BR246" s="31">
        <v>267.8</v>
      </c>
      <c r="BS246" s="31">
        <v>264.58</v>
      </c>
      <c r="BT246" s="31">
        <v>261.36</v>
      </c>
      <c r="BU246" s="31">
        <v>258.13</v>
      </c>
      <c r="BV246" s="31">
        <v>254.9</v>
      </c>
      <c r="BW246" s="31">
        <v>251.67</v>
      </c>
      <c r="BX246" s="31">
        <v>248.43</v>
      </c>
      <c r="BY246" s="31">
        <v>245.2</v>
      </c>
      <c r="BZ246" s="31">
        <v>241.98</v>
      </c>
      <c r="CA246" s="31">
        <v>238.76</v>
      </c>
      <c r="CB246" s="31">
        <v>235.54</v>
      </c>
      <c r="CC246" s="31">
        <v>232.34</v>
      </c>
      <c r="CD246" s="31">
        <v>229.14</v>
      </c>
      <c r="CE246" s="31">
        <v>225.95</v>
      </c>
      <c r="CF246" s="31">
        <v>222.78</v>
      </c>
      <c r="CG246" s="31">
        <v>219.62</v>
      </c>
      <c r="CH246" s="31">
        <v>216.47</v>
      </c>
      <c r="CI246" s="31">
        <v>213.34</v>
      </c>
      <c r="CJ246" s="31">
        <v>210.23</v>
      </c>
      <c r="CK246" s="31">
        <v>207.13</v>
      </c>
      <c r="CL246" s="31">
        <v>204.05</v>
      </c>
      <c r="CM246" s="31">
        <v>200.99</v>
      </c>
      <c r="CN246" s="31">
        <v>197.94</v>
      </c>
      <c r="CO246" s="31">
        <v>194.92</v>
      </c>
      <c r="CP246" s="31">
        <v>191.93</v>
      </c>
      <c r="CQ246" s="31">
        <v>188.95</v>
      </c>
      <c r="CR246" s="31">
        <v>186</v>
      </c>
      <c r="CS246" s="31">
        <v>183.07</v>
      </c>
      <c r="CT246" s="31">
        <v>180.17</v>
      </c>
      <c r="CU246" s="31">
        <v>177.29</v>
      </c>
      <c r="CV246" s="31">
        <v>174.44</v>
      </c>
      <c r="CW246" s="31">
        <v>171.61</v>
      </c>
      <c r="CX246" s="31">
        <v>168.82</v>
      </c>
    </row>
    <row r="247" spans="1:102" x14ac:dyDescent="0.25">
      <c r="A247" s="31" t="s">
        <v>1369</v>
      </c>
      <c r="B247" s="31">
        <v>143.22</v>
      </c>
      <c r="C247" s="31">
        <v>143.22</v>
      </c>
      <c r="D247" s="31">
        <v>143.61000000000001</v>
      </c>
      <c r="E247" s="31">
        <v>144.37</v>
      </c>
      <c r="F247" s="31">
        <v>145.61000000000001</v>
      </c>
      <c r="G247" s="31">
        <v>147.36000000000001</v>
      </c>
      <c r="H247" s="31">
        <v>149.61000000000001</v>
      </c>
      <c r="I247" s="31">
        <v>152.36000000000001</v>
      </c>
      <c r="J247" s="31">
        <v>155.61000000000001</v>
      </c>
      <c r="K247" s="31">
        <v>159.35</v>
      </c>
      <c r="L247" s="31">
        <v>163.59</v>
      </c>
      <c r="M247" s="31">
        <v>168.3</v>
      </c>
      <c r="N247" s="31">
        <v>173.49</v>
      </c>
      <c r="O247" s="31">
        <v>179.14</v>
      </c>
      <c r="P247" s="31">
        <v>185.23</v>
      </c>
      <c r="Q247" s="31">
        <v>191.76</v>
      </c>
      <c r="R247" s="31">
        <v>198.72</v>
      </c>
      <c r="S247" s="31">
        <v>206.08</v>
      </c>
      <c r="T247" s="31">
        <v>213.83</v>
      </c>
      <c r="U247" s="31">
        <v>221.97</v>
      </c>
      <c r="V247" s="31">
        <v>230.48</v>
      </c>
      <c r="W247" s="31">
        <v>239.35</v>
      </c>
      <c r="X247" s="31">
        <v>248.56</v>
      </c>
      <c r="Y247" s="31">
        <v>258.10000000000002</v>
      </c>
      <c r="Z247" s="31">
        <v>267.95999999999998</v>
      </c>
      <c r="AA247" s="31">
        <v>278.14</v>
      </c>
      <c r="AB247" s="31">
        <v>288.61</v>
      </c>
      <c r="AC247" s="31">
        <v>299.37</v>
      </c>
      <c r="AD247" s="31">
        <v>310.41000000000003</v>
      </c>
      <c r="AE247" s="31">
        <v>321.72000000000003</v>
      </c>
      <c r="AF247" s="31">
        <v>333.29</v>
      </c>
      <c r="AG247" s="31">
        <v>345.11</v>
      </c>
      <c r="AH247" s="31">
        <v>357.17</v>
      </c>
      <c r="AI247" s="31">
        <v>369.46</v>
      </c>
      <c r="AJ247" s="31">
        <v>381.97</v>
      </c>
      <c r="AK247" s="31">
        <v>394.7</v>
      </c>
      <c r="AL247" s="31">
        <v>407.64</v>
      </c>
      <c r="AM247" s="31">
        <v>420.78</v>
      </c>
      <c r="AN247" s="31">
        <v>434.11</v>
      </c>
      <c r="AO247" s="31">
        <v>447.62</v>
      </c>
      <c r="AP247" s="31">
        <v>461.32</v>
      </c>
      <c r="AQ247" s="31">
        <v>475.18</v>
      </c>
      <c r="AR247" s="31">
        <v>489.21</v>
      </c>
      <c r="AS247" s="31">
        <v>503.4</v>
      </c>
      <c r="AT247" s="31">
        <v>517.74</v>
      </c>
      <c r="AU247" s="31">
        <v>532.23</v>
      </c>
      <c r="AV247" s="31">
        <v>546.86</v>
      </c>
      <c r="AW247" s="31">
        <v>561.63</v>
      </c>
      <c r="AX247" s="31">
        <v>576.53</v>
      </c>
      <c r="AY247" s="31">
        <v>591.54999999999995</v>
      </c>
      <c r="AZ247" s="31">
        <v>606.69000000000005</v>
      </c>
      <c r="BA247" s="31">
        <v>621.94000000000005</v>
      </c>
      <c r="BB247" s="31">
        <v>637.29999999999995</v>
      </c>
      <c r="BC247" s="31">
        <v>652.76</v>
      </c>
      <c r="BD247" s="31">
        <v>668.33</v>
      </c>
      <c r="BE247" s="31">
        <v>683.98</v>
      </c>
      <c r="BF247" s="31">
        <v>699.73</v>
      </c>
      <c r="BG247" s="31">
        <v>715.56</v>
      </c>
      <c r="BH247" s="31">
        <v>731.47</v>
      </c>
      <c r="BI247" s="31">
        <v>747.45</v>
      </c>
      <c r="BJ247" s="31">
        <v>763.51</v>
      </c>
      <c r="BK247" s="31">
        <v>779.64</v>
      </c>
      <c r="BL247" s="31">
        <v>795.84</v>
      </c>
      <c r="BM247" s="31">
        <v>812.1</v>
      </c>
      <c r="BN247" s="31">
        <v>828.43</v>
      </c>
      <c r="BO247" s="31">
        <v>844.82</v>
      </c>
      <c r="BP247" s="31">
        <v>861.26</v>
      </c>
      <c r="BQ247" s="31">
        <v>877.75</v>
      </c>
      <c r="BR247" s="31">
        <v>894.29</v>
      </c>
      <c r="BS247" s="31">
        <v>910.87</v>
      </c>
      <c r="BT247" s="31">
        <v>927.5</v>
      </c>
      <c r="BU247" s="31">
        <v>944.16</v>
      </c>
      <c r="BV247" s="31">
        <v>960.86</v>
      </c>
      <c r="BW247" s="31">
        <v>977.59</v>
      </c>
      <c r="BX247" s="31">
        <v>994.35</v>
      </c>
      <c r="BY247" s="31">
        <v>1011.13</v>
      </c>
      <c r="BZ247" s="31">
        <v>1027.93</v>
      </c>
      <c r="CA247" s="31">
        <v>1044.76</v>
      </c>
      <c r="CB247" s="31">
        <v>1061.5999999999999</v>
      </c>
      <c r="CC247" s="31">
        <v>1078.45</v>
      </c>
      <c r="CD247" s="31">
        <v>1095.32</v>
      </c>
      <c r="CE247" s="31">
        <v>1112.19</v>
      </c>
      <c r="CF247" s="31">
        <v>1129.08</v>
      </c>
      <c r="CG247" s="31">
        <v>1145.96</v>
      </c>
      <c r="CH247" s="31">
        <v>1162.8499999999999</v>
      </c>
      <c r="CI247" s="31">
        <v>1179.73</v>
      </c>
      <c r="CJ247" s="31">
        <v>1196.6099999999999</v>
      </c>
      <c r="CK247" s="31">
        <v>1213.48</v>
      </c>
      <c r="CL247" s="31">
        <v>1230.3399999999999</v>
      </c>
      <c r="CM247" s="31">
        <v>1247.19</v>
      </c>
      <c r="CN247" s="31">
        <v>1264.03</v>
      </c>
      <c r="CO247" s="31">
        <v>1280.8499999999999</v>
      </c>
      <c r="CP247" s="31">
        <v>1297.6600000000001</v>
      </c>
      <c r="CQ247" s="31">
        <v>1314.44</v>
      </c>
      <c r="CR247" s="31">
        <v>1331.21</v>
      </c>
      <c r="CS247" s="31">
        <v>1347.96</v>
      </c>
      <c r="CT247" s="31">
        <v>1364.68</v>
      </c>
      <c r="CU247" s="31">
        <v>1381.37</v>
      </c>
      <c r="CV247" s="31">
        <v>1398.04</v>
      </c>
      <c r="CW247" s="31">
        <v>1414.69</v>
      </c>
      <c r="CX247" s="31">
        <v>1431.3</v>
      </c>
    </row>
    <row r="248" spans="1:102" x14ac:dyDescent="0.25">
      <c r="A248" s="31" t="s">
        <v>1371</v>
      </c>
      <c r="B248" s="31">
        <v>88.51</v>
      </c>
      <c r="C248" s="31">
        <v>88.51</v>
      </c>
      <c r="D248" s="31">
        <v>110.94</v>
      </c>
      <c r="E248" s="31">
        <v>133.19999999999999</v>
      </c>
      <c r="F248" s="31">
        <v>155.28</v>
      </c>
      <c r="G248" s="31">
        <v>177.16</v>
      </c>
      <c r="H248" s="31">
        <v>198.8</v>
      </c>
      <c r="I248" s="31">
        <v>220.2</v>
      </c>
      <c r="J248" s="31">
        <v>241.35</v>
      </c>
      <c r="K248" s="31">
        <v>262.23</v>
      </c>
      <c r="L248" s="31">
        <v>282.86</v>
      </c>
      <c r="M248" s="31">
        <v>303.25</v>
      </c>
      <c r="N248" s="31">
        <v>323.39999999999998</v>
      </c>
      <c r="O248" s="31">
        <v>343.32</v>
      </c>
      <c r="P248" s="31">
        <v>363</v>
      </c>
      <c r="Q248" s="31">
        <v>382.46</v>
      </c>
      <c r="R248" s="31">
        <v>401.7</v>
      </c>
      <c r="S248" s="31">
        <v>420.71</v>
      </c>
      <c r="T248" s="31">
        <v>439.5</v>
      </c>
      <c r="U248" s="31">
        <v>458.07</v>
      </c>
      <c r="V248" s="31">
        <v>476.42</v>
      </c>
      <c r="W248" s="31">
        <v>494.54</v>
      </c>
      <c r="X248" s="31">
        <v>512.41999999999996</v>
      </c>
      <c r="Y248" s="31">
        <v>530.07000000000005</v>
      </c>
      <c r="Z248" s="31">
        <v>547.48</v>
      </c>
      <c r="AA248" s="31">
        <v>564.63</v>
      </c>
      <c r="AB248" s="31">
        <v>581.53</v>
      </c>
      <c r="AC248" s="31">
        <v>598.16999999999996</v>
      </c>
      <c r="AD248" s="31">
        <v>614.54</v>
      </c>
      <c r="AE248" s="31">
        <v>630.64</v>
      </c>
      <c r="AF248" s="31">
        <v>646.44000000000005</v>
      </c>
      <c r="AG248" s="31">
        <v>661.96</v>
      </c>
      <c r="AH248" s="31">
        <v>677.17</v>
      </c>
      <c r="AI248" s="31">
        <v>692.07</v>
      </c>
      <c r="AJ248" s="31">
        <v>706.66</v>
      </c>
      <c r="AK248" s="31">
        <v>720.93</v>
      </c>
      <c r="AL248" s="31">
        <v>734.86</v>
      </c>
      <c r="AM248" s="31">
        <v>748.45</v>
      </c>
      <c r="AN248" s="31">
        <v>761.7</v>
      </c>
      <c r="AO248" s="31">
        <v>774.59</v>
      </c>
      <c r="AP248" s="31">
        <v>787.13</v>
      </c>
      <c r="AQ248" s="31">
        <v>799.3</v>
      </c>
      <c r="AR248" s="31">
        <v>811.11</v>
      </c>
      <c r="AS248" s="31">
        <v>822.54</v>
      </c>
      <c r="AT248" s="31">
        <v>833.59</v>
      </c>
      <c r="AU248" s="31">
        <v>844.27</v>
      </c>
      <c r="AV248" s="31">
        <v>854.56</v>
      </c>
      <c r="AW248" s="31">
        <v>864.46</v>
      </c>
      <c r="AX248" s="31">
        <v>873.97</v>
      </c>
      <c r="AY248" s="31">
        <v>883.09</v>
      </c>
      <c r="AZ248" s="31">
        <v>891.81</v>
      </c>
      <c r="BA248" s="31">
        <v>900.15</v>
      </c>
      <c r="BB248" s="31">
        <v>908.08</v>
      </c>
      <c r="BC248" s="31">
        <v>915.62</v>
      </c>
      <c r="BD248" s="31">
        <v>922.77</v>
      </c>
      <c r="BE248" s="31">
        <v>929.52</v>
      </c>
      <c r="BF248" s="31">
        <v>935.88</v>
      </c>
      <c r="BG248" s="31">
        <v>941.84</v>
      </c>
      <c r="BH248" s="31">
        <v>947.42</v>
      </c>
      <c r="BI248" s="31">
        <v>952.6</v>
      </c>
      <c r="BJ248" s="31">
        <v>957.4</v>
      </c>
      <c r="BK248" s="31">
        <v>961.83</v>
      </c>
      <c r="BL248" s="31">
        <v>965.88</v>
      </c>
      <c r="BM248" s="31">
        <v>969.57</v>
      </c>
      <c r="BN248" s="31">
        <v>972.89</v>
      </c>
      <c r="BO248" s="31">
        <v>975.86</v>
      </c>
      <c r="BP248" s="31">
        <v>978.47</v>
      </c>
      <c r="BQ248" s="31">
        <v>980.73</v>
      </c>
      <c r="BR248" s="31">
        <v>982.65</v>
      </c>
      <c r="BS248" s="31">
        <v>984.22</v>
      </c>
      <c r="BT248" s="31">
        <v>985.47</v>
      </c>
      <c r="BU248" s="31">
        <v>986.38</v>
      </c>
      <c r="BV248" s="31">
        <v>986.96</v>
      </c>
      <c r="BW248" s="31">
        <v>987.23</v>
      </c>
      <c r="BX248" s="31">
        <v>987.19</v>
      </c>
      <c r="BY248" s="31">
        <v>986.84</v>
      </c>
      <c r="BZ248" s="31">
        <v>986.19</v>
      </c>
      <c r="CA248" s="31">
        <v>985.24</v>
      </c>
      <c r="CB248" s="31">
        <v>984.01</v>
      </c>
      <c r="CC248" s="31">
        <v>982.5</v>
      </c>
      <c r="CD248" s="31">
        <v>980.72</v>
      </c>
      <c r="CE248" s="31">
        <v>978.66</v>
      </c>
      <c r="CF248" s="31">
        <v>976.35</v>
      </c>
      <c r="CG248" s="31">
        <v>973.78</v>
      </c>
      <c r="CH248" s="31">
        <v>970.96</v>
      </c>
      <c r="CI248" s="31">
        <v>967.9</v>
      </c>
      <c r="CJ248" s="31">
        <v>964.6</v>
      </c>
      <c r="CK248" s="31">
        <v>961.08</v>
      </c>
      <c r="CL248" s="31">
        <v>957.34</v>
      </c>
      <c r="CM248" s="31">
        <v>953.38</v>
      </c>
      <c r="CN248" s="31">
        <v>949.21</v>
      </c>
      <c r="CO248" s="31">
        <v>944.84</v>
      </c>
      <c r="CP248" s="31">
        <v>940.28</v>
      </c>
      <c r="CQ248" s="31">
        <v>935.53</v>
      </c>
      <c r="CR248" s="31">
        <v>930.59</v>
      </c>
      <c r="CS248" s="31">
        <v>925.49</v>
      </c>
      <c r="CT248" s="31">
        <v>920.21</v>
      </c>
      <c r="CU248" s="31">
        <v>914.78</v>
      </c>
      <c r="CV248" s="31">
        <v>909.19</v>
      </c>
      <c r="CW248" s="31">
        <v>903.45</v>
      </c>
      <c r="CX248" s="31">
        <v>897.57</v>
      </c>
    </row>
    <row r="249" spans="1:102" x14ac:dyDescent="0.25">
      <c r="A249" s="31" t="s">
        <v>1370</v>
      </c>
      <c r="B249" s="31">
        <v>922.92</v>
      </c>
      <c r="C249" s="31">
        <v>922.92</v>
      </c>
      <c r="D249" s="31">
        <v>922.61</v>
      </c>
      <c r="E249" s="31">
        <v>919.9</v>
      </c>
      <c r="F249" s="31">
        <v>916.18</v>
      </c>
      <c r="G249" s="31">
        <v>911.69</v>
      </c>
      <c r="H249" s="31">
        <v>906.63</v>
      </c>
      <c r="I249" s="31">
        <v>901.14</v>
      </c>
      <c r="J249" s="31">
        <v>895.33</v>
      </c>
      <c r="K249" s="31">
        <v>889.31</v>
      </c>
      <c r="L249" s="31">
        <v>883.16</v>
      </c>
      <c r="M249" s="31">
        <v>877</v>
      </c>
      <c r="N249" s="31">
        <v>870.87</v>
      </c>
      <c r="O249" s="31">
        <v>864.79</v>
      </c>
      <c r="P249" s="31">
        <v>858.78</v>
      </c>
      <c r="Q249" s="31">
        <v>852.84</v>
      </c>
      <c r="R249" s="31">
        <v>846.98</v>
      </c>
      <c r="S249" s="31">
        <v>841.19</v>
      </c>
      <c r="T249" s="31">
        <v>835.48</v>
      </c>
      <c r="U249" s="31">
        <v>829.83</v>
      </c>
      <c r="V249" s="31">
        <v>824.23</v>
      </c>
      <c r="W249" s="31">
        <v>818.66</v>
      </c>
      <c r="X249" s="31">
        <v>813.12</v>
      </c>
      <c r="Y249" s="31">
        <v>807.59</v>
      </c>
      <c r="Z249" s="31">
        <v>802.07</v>
      </c>
      <c r="AA249" s="31">
        <v>796.54</v>
      </c>
      <c r="AB249" s="31">
        <v>791.01</v>
      </c>
      <c r="AC249" s="31">
        <v>785.45</v>
      </c>
      <c r="AD249" s="31">
        <v>779.86</v>
      </c>
      <c r="AE249" s="31">
        <v>774.23</v>
      </c>
      <c r="AF249" s="31">
        <v>768.56</v>
      </c>
      <c r="AG249" s="31">
        <v>762.84</v>
      </c>
      <c r="AH249" s="31">
        <v>757.06</v>
      </c>
      <c r="AI249" s="31">
        <v>751.23</v>
      </c>
      <c r="AJ249" s="31">
        <v>745.33</v>
      </c>
      <c r="AK249" s="31">
        <v>739.36</v>
      </c>
      <c r="AL249" s="31">
        <v>733.33</v>
      </c>
      <c r="AM249" s="31">
        <v>727.22</v>
      </c>
      <c r="AN249" s="31">
        <v>721.05</v>
      </c>
      <c r="AO249" s="31">
        <v>714.8</v>
      </c>
      <c r="AP249" s="31">
        <v>708.48</v>
      </c>
      <c r="AQ249" s="31">
        <v>702.09</v>
      </c>
      <c r="AR249" s="31">
        <v>695.62</v>
      </c>
      <c r="AS249" s="31">
        <v>689.09</v>
      </c>
      <c r="AT249" s="31">
        <v>682.49</v>
      </c>
      <c r="AU249" s="31">
        <v>675.83</v>
      </c>
      <c r="AV249" s="31">
        <v>669.11</v>
      </c>
      <c r="AW249" s="31">
        <v>662.32</v>
      </c>
      <c r="AX249" s="31">
        <v>655.48</v>
      </c>
      <c r="AY249" s="31">
        <v>648.59</v>
      </c>
      <c r="AZ249" s="31">
        <v>641.64</v>
      </c>
      <c r="BA249" s="31">
        <v>634.65</v>
      </c>
      <c r="BB249" s="31">
        <v>627.61</v>
      </c>
      <c r="BC249" s="31">
        <v>620.53</v>
      </c>
      <c r="BD249" s="31">
        <v>613.4</v>
      </c>
      <c r="BE249" s="31">
        <v>606.25</v>
      </c>
      <c r="BF249" s="31">
        <v>599.05999999999995</v>
      </c>
      <c r="BG249" s="31">
        <v>591.84</v>
      </c>
      <c r="BH249" s="31">
        <v>584.6</v>
      </c>
      <c r="BI249" s="31">
        <v>577.34</v>
      </c>
      <c r="BJ249" s="31">
        <v>570.05999999999995</v>
      </c>
      <c r="BK249" s="31">
        <v>562.78</v>
      </c>
      <c r="BL249" s="31">
        <v>555.5</v>
      </c>
      <c r="BM249" s="31">
        <v>548.22</v>
      </c>
      <c r="BN249" s="31">
        <v>540.95000000000005</v>
      </c>
      <c r="BO249" s="31">
        <v>533.67999999999995</v>
      </c>
      <c r="BP249" s="31">
        <v>526.42999999999995</v>
      </c>
      <c r="BQ249" s="31">
        <v>519.20000000000005</v>
      </c>
      <c r="BR249" s="31">
        <v>511.98</v>
      </c>
      <c r="BS249" s="31">
        <v>504.78</v>
      </c>
      <c r="BT249" s="31">
        <v>497.61</v>
      </c>
      <c r="BU249" s="31">
        <v>490.46</v>
      </c>
      <c r="BV249" s="31">
        <v>483.33</v>
      </c>
      <c r="BW249" s="31">
        <v>476.24</v>
      </c>
      <c r="BX249" s="31">
        <v>469.19</v>
      </c>
      <c r="BY249" s="31">
        <v>462.16</v>
      </c>
      <c r="BZ249" s="31">
        <v>455.18</v>
      </c>
      <c r="CA249" s="31">
        <v>448.24</v>
      </c>
      <c r="CB249" s="31">
        <v>441.34</v>
      </c>
      <c r="CC249" s="31">
        <v>434.48</v>
      </c>
      <c r="CD249" s="31">
        <v>427.67</v>
      </c>
      <c r="CE249" s="31">
        <v>420.91</v>
      </c>
      <c r="CF249" s="31">
        <v>414.2</v>
      </c>
      <c r="CG249" s="31">
        <v>407.55</v>
      </c>
      <c r="CH249" s="31">
        <v>400.94</v>
      </c>
      <c r="CI249" s="31">
        <v>394.39</v>
      </c>
      <c r="CJ249" s="31">
        <v>387.9</v>
      </c>
      <c r="CK249" s="31">
        <v>381.46</v>
      </c>
      <c r="CL249" s="31">
        <v>375.08</v>
      </c>
      <c r="CM249" s="31">
        <v>368.76</v>
      </c>
      <c r="CN249" s="31">
        <v>362.5</v>
      </c>
      <c r="CO249" s="31">
        <v>356.31</v>
      </c>
      <c r="CP249" s="31">
        <v>350.18</v>
      </c>
      <c r="CQ249" s="31">
        <v>344.11</v>
      </c>
      <c r="CR249" s="31">
        <v>338.1</v>
      </c>
      <c r="CS249" s="31">
        <v>332.17</v>
      </c>
      <c r="CT249" s="31">
        <v>326.3</v>
      </c>
      <c r="CU249" s="31">
        <v>320.5</v>
      </c>
      <c r="CV249" s="31">
        <v>314.77</v>
      </c>
      <c r="CW249" s="31">
        <v>309.11</v>
      </c>
      <c r="CX249" s="31">
        <v>303.52</v>
      </c>
    </row>
    <row r="250" spans="1:102" x14ac:dyDescent="0.25">
      <c r="A250" s="31" t="s">
        <v>1372</v>
      </c>
      <c r="B250" s="31">
        <v>21549.15</v>
      </c>
      <c r="C250" s="31">
        <v>21549.15</v>
      </c>
      <c r="D250" s="31">
        <v>21493.8</v>
      </c>
      <c r="E250" s="31">
        <v>21422.61</v>
      </c>
      <c r="F250" s="31">
        <v>21350.04</v>
      </c>
      <c r="G250" s="31">
        <v>21276.09</v>
      </c>
      <c r="H250" s="31">
        <v>21201.72</v>
      </c>
      <c r="I250" s="31">
        <v>21127.97</v>
      </c>
      <c r="J250" s="31">
        <v>21055.72</v>
      </c>
      <c r="K250" s="31">
        <v>20985.66</v>
      </c>
      <c r="L250" s="31">
        <v>20918.830000000002</v>
      </c>
      <c r="M250" s="31">
        <v>20856.28</v>
      </c>
      <c r="N250" s="31">
        <v>20798.169999999998</v>
      </c>
      <c r="O250" s="31">
        <v>20744.59</v>
      </c>
      <c r="P250" s="31">
        <v>20695.55</v>
      </c>
      <c r="Q250" s="31">
        <v>20650.98</v>
      </c>
      <c r="R250" s="31">
        <v>20610.82</v>
      </c>
      <c r="S250" s="31">
        <v>20574.939999999999</v>
      </c>
      <c r="T250" s="31">
        <v>20543.21</v>
      </c>
      <c r="U250" s="31">
        <v>20515.48</v>
      </c>
      <c r="V250" s="31">
        <v>20491.580000000002</v>
      </c>
      <c r="W250" s="31">
        <v>20471.349999999999</v>
      </c>
      <c r="X250" s="31">
        <v>20454.61</v>
      </c>
      <c r="Y250" s="31">
        <v>20441.22</v>
      </c>
      <c r="Z250" s="31">
        <v>20431.04</v>
      </c>
      <c r="AA250" s="31">
        <v>20423.93</v>
      </c>
      <c r="AB250" s="31">
        <v>20419.71</v>
      </c>
      <c r="AC250" s="31">
        <v>20418.23</v>
      </c>
      <c r="AD250" s="31">
        <v>20419.34</v>
      </c>
      <c r="AE250" s="31">
        <v>20422.919999999998</v>
      </c>
      <c r="AF250" s="31">
        <v>20428.84</v>
      </c>
      <c r="AG250" s="31">
        <v>20436.96</v>
      </c>
      <c r="AH250" s="31">
        <v>20447.13</v>
      </c>
      <c r="AI250" s="31">
        <v>20459.23</v>
      </c>
      <c r="AJ250" s="31">
        <v>20473.150000000001</v>
      </c>
      <c r="AK250" s="31">
        <v>20488.810000000001</v>
      </c>
      <c r="AL250" s="31">
        <v>20506.12</v>
      </c>
      <c r="AM250" s="31">
        <v>20525.009999999998</v>
      </c>
      <c r="AN250" s="31">
        <v>20545.419999999998</v>
      </c>
      <c r="AO250" s="31">
        <v>20567.28</v>
      </c>
      <c r="AP250" s="31">
        <v>20590.53</v>
      </c>
      <c r="AQ250" s="31">
        <v>20615.11</v>
      </c>
      <c r="AR250" s="31">
        <v>20640.97</v>
      </c>
      <c r="AS250" s="31">
        <v>20668.09</v>
      </c>
      <c r="AT250" s="31">
        <v>20696.419999999998</v>
      </c>
      <c r="AU250" s="31">
        <v>20725.93</v>
      </c>
      <c r="AV250" s="31">
        <v>20756.55</v>
      </c>
      <c r="AW250" s="31">
        <v>20788.3</v>
      </c>
      <c r="AX250" s="31">
        <v>20821.099999999999</v>
      </c>
      <c r="AY250" s="31">
        <v>20854.95</v>
      </c>
      <c r="AZ250" s="31">
        <v>20889.759999999998</v>
      </c>
      <c r="BA250" s="31">
        <v>20925.48</v>
      </c>
      <c r="BB250" s="31">
        <v>20962.099999999999</v>
      </c>
      <c r="BC250" s="31">
        <v>20999.57</v>
      </c>
      <c r="BD250" s="31">
        <v>21037.86</v>
      </c>
      <c r="BE250" s="31">
        <v>21076.959999999999</v>
      </c>
      <c r="BF250" s="31">
        <v>21116.84</v>
      </c>
      <c r="BG250" s="31">
        <v>21157.48</v>
      </c>
      <c r="BH250" s="31">
        <v>21198.87</v>
      </c>
      <c r="BI250" s="31">
        <v>21241</v>
      </c>
      <c r="BJ250" s="31">
        <v>21283.83</v>
      </c>
      <c r="BK250" s="31">
        <v>21327.49</v>
      </c>
      <c r="BL250" s="31">
        <v>21371.98</v>
      </c>
      <c r="BM250" s="31">
        <v>21417.27</v>
      </c>
      <c r="BN250" s="31">
        <v>21463.360000000001</v>
      </c>
      <c r="BO250" s="31">
        <v>21510.21</v>
      </c>
      <c r="BP250" s="31">
        <v>21557.83</v>
      </c>
      <c r="BQ250" s="31">
        <v>21606.2</v>
      </c>
      <c r="BR250" s="31">
        <v>21655.279999999999</v>
      </c>
      <c r="BS250" s="31">
        <v>21705.09</v>
      </c>
      <c r="BT250" s="31">
        <v>21755.59</v>
      </c>
      <c r="BU250" s="31">
        <v>21806.78</v>
      </c>
      <c r="BV250" s="31">
        <v>21858.639999999999</v>
      </c>
      <c r="BW250" s="31">
        <v>21911.17</v>
      </c>
      <c r="BX250" s="31">
        <v>21964.34</v>
      </c>
      <c r="BY250" s="31">
        <v>22018.16</v>
      </c>
      <c r="BZ250" s="31">
        <v>22072.61</v>
      </c>
      <c r="CA250" s="31">
        <v>22127.68</v>
      </c>
      <c r="CB250" s="31">
        <v>22183.35</v>
      </c>
      <c r="CC250" s="31">
        <v>22239.63</v>
      </c>
      <c r="CD250" s="31">
        <v>22296.5</v>
      </c>
      <c r="CE250" s="31">
        <v>22353.96</v>
      </c>
      <c r="CF250" s="31">
        <v>22411.97</v>
      </c>
      <c r="CG250" s="31">
        <v>22470.54</v>
      </c>
      <c r="CH250" s="31">
        <v>22529.66</v>
      </c>
      <c r="CI250" s="31">
        <v>22589.29</v>
      </c>
      <c r="CJ250" s="31">
        <v>22649.43</v>
      </c>
      <c r="CK250" s="31">
        <v>22710.05</v>
      </c>
      <c r="CL250" s="31">
        <v>22771.16</v>
      </c>
      <c r="CM250" s="31">
        <v>22832.75</v>
      </c>
      <c r="CN250" s="31">
        <v>22894.81</v>
      </c>
      <c r="CO250" s="31">
        <v>22957.35</v>
      </c>
      <c r="CP250" s="31">
        <v>23020.33</v>
      </c>
      <c r="CQ250" s="31">
        <v>23083.78</v>
      </c>
      <c r="CR250" s="31">
        <v>23147.67</v>
      </c>
      <c r="CS250" s="31">
        <v>23211.99</v>
      </c>
      <c r="CT250" s="31">
        <v>23276.78</v>
      </c>
      <c r="CU250" s="31">
        <v>23342.07</v>
      </c>
      <c r="CV250" s="31">
        <v>23407.84</v>
      </c>
      <c r="CW250" s="31">
        <v>23474.09</v>
      </c>
      <c r="CX250" s="31">
        <v>23540.799999999999</v>
      </c>
    </row>
    <row r="251" spans="1:102" x14ac:dyDescent="0.25">
      <c r="A251" s="31" t="s">
        <v>1374</v>
      </c>
      <c r="B251" s="31">
        <v>158.66</v>
      </c>
      <c r="C251" s="31">
        <v>158.66</v>
      </c>
      <c r="D251" s="31">
        <v>175.71</v>
      </c>
      <c r="E251" s="31">
        <v>192.46</v>
      </c>
      <c r="F251" s="31">
        <v>208.98</v>
      </c>
      <c r="G251" s="31">
        <v>225.25</v>
      </c>
      <c r="H251" s="31">
        <v>241.26</v>
      </c>
      <c r="I251" s="31">
        <v>257.02</v>
      </c>
      <c r="J251" s="31">
        <v>272.52999999999997</v>
      </c>
      <c r="K251" s="31">
        <v>287.77999999999997</v>
      </c>
      <c r="L251" s="31">
        <v>302.79000000000002</v>
      </c>
      <c r="M251" s="31">
        <v>317.58</v>
      </c>
      <c r="N251" s="31">
        <v>332.16</v>
      </c>
      <c r="O251" s="31">
        <v>346.52</v>
      </c>
      <c r="P251" s="31">
        <v>360.69</v>
      </c>
      <c r="Q251" s="31">
        <v>374.67</v>
      </c>
      <c r="R251" s="31">
        <v>388.46</v>
      </c>
      <c r="S251" s="31">
        <v>402.06</v>
      </c>
      <c r="T251" s="31">
        <v>415.48</v>
      </c>
      <c r="U251" s="31">
        <v>428.73</v>
      </c>
      <c r="V251" s="31">
        <v>441.79</v>
      </c>
      <c r="W251" s="31">
        <v>454.68</v>
      </c>
      <c r="X251" s="31">
        <v>467.39</v>
      </c>
      <c r="Y251" s="31">
        <v>479.92</v>
      </c>
      <c r="Z251" s="31">
        <v>492.26</v>
      </c>
      <c r="AA251" s="31">
        <v>504.42</v>
      </c>
      <c r="AB251" s="31">
        <v>516.39</v>
      </c>
      <c r="AC251" s="31">
        <v>528.16999999999996</v>
      </c>
      <c r="AD251" s="31">
        <v>539.76</v>
      </c>
      <c r="AE251" s="31">
        <v>551.14</v>
      </c>
      <c r="AF251" s="31">
        <v>562.32000000000005</v>
      </c>
      <c r="AG251" s="31">
        <v>573.28</v>
      </c>
      <c r="AH251" s="31">
        <v>584.03</v>
      </c>
      <c r="AI251" s="31">
        <v>594.55999999999995</v>
      </c>
      <c r="AJ251" s="31">
        <v>604.86</v>
      </c>
      <c r="AK251" s="31">
        <v>614.94000000000005</v>
      </c>
      <c r="AL251" s="31">
        <v>624.77</v>
      </c>
      <c r="AM251" s="31">
        <v>634.36</v>
      </c>
      <c r="AN251" s="31">
        <v>643.71</v>
      </c>
      <c r="AO251" s="31">
        <v>652.79999999999995</v>
      </c>
      <c r="AP251" s="31">
        <v>661.64</v>
      </c>
      <c r="AQ251" s="31">
        <v>670.22</v>
      </c>
      <c r="AR251" s="31">
        <v>678.53</v>
      </c>
      <c r="AS251" s="31">
        <v>686.58</v>
      </c>
      <c r="AT251" s="31">
        <v>694.36</v>
      </c>
      <c r="AU251" s="31">
        <v>701.87</v>
      </c>
      <c r="AV251" s="31">
        <v>709.11</v>
      </c>
      <c r="AW251" s="31">
        <v>716.06</v>
      </c>
      <c r="AX251" s="31">
        <v>722.74</v>
      </c>
      <c r="AY251" s="31">
        <v>729.13</v>
      </c>
      <c r="AZ251" s="31">
        <v>735.25</v>
      </c>
      <c r="BA251" s="31">
        <v>741.08</v>
      </c>
      <c r="BB251" s="31">
        <v>746.62</v>
      </c>
      <c r="BC251" s="31">
        <v>751.87</v>
      </c>
      <c r="BD251" s="31">
        <v>756.84</v>
      </c>
      <c r="BE251" s="31">
        <v>761.53</v>
      </c>
      <c r="BF251" s="31">
        <v>765.92</v>
      </c>
      <c r="BG251" s="31">
        <v>770.03</v>
      </c>
      <c r="BH251" s="31">
        <v>773.86</v>
      </c>
      <c r="BI251" s="31">
        <v>777.4</v>
      </c>
      <c r="BJ251" s="31">
        <v>780.66</v>
      </c>
      <c r="BK251" s="31">
        <v>783.64</v>
      </c>
      <c r="BL251" s="31">
        <v>786.36</v>
      </c>
      <c r="BM251" s="31">
        <v>788.8</v>
      </c>
      <c r="BN251" s="31">
        <v>790.98</v>
      </c>
      <c r="BO251" s="31">
        <v>792.89</v>
      </c>
      <c r="BP251" s="31">
        <v>794.53</v>
      </c>
      <c r="BQ251" s="31">
        <v>795.92</v>
      </c>
      <c r="BR251" s="31">
        <v>797.06</v>
      </c>
      <c r="BS251" s="31">
        <v>797.94</v>
      </c>
      <c r="BT251" s="31">
        <v>798.57</v>
      </c>
      <c r="BU251" s="31">
        <v>798.96</v>
      </c>
      <c r="BV251" s="31">
        <v>799.1</v>
      </c>
      <c r="BW251" s="31">
        <v>799.01</v>
      </c>
      <c r="BX251" s="31">
        <v>798.69</v>
      </c>
      <c r="BY251" s="31">
        <v>798.13</v>
      </c>
      <c r="BZ251" s="31">
        <v>797.35</v>
      </c>
      <c r="CA251" s="31">
        <v>796.36</v>
      </c>
      <c r="CB251" s="31">
        <v>795.14</v>
      </c>
      <c r="CC251" s="31">
        <v>793.71</v>
      </c>
      <c r="CD251" s="31">
        <v>792.08</v>
      </c>
      <c r="CE251" s="31">
        <v>790.25</v>
      </c>
      <c r="CF251" s="31">
        <v>788.22</v>
      </c>
      <c r="CG251" s="31">
        <v>785.99</v>
      </c>
      <c r="CH251" s="31">
        <v>783.58</v>
      </c>
      <c r="CI251" s="31">
        <v>780.99</v>
      </c>
      <c r="CJ251" s="31">
        <v>778.22</v>
      </c>
      <c r="CK251" s="31">
        <v>775.27</v>
      </c>
      <c r="CL251" s="31">
        <v>772.16</v>
      </c>
      <c r="CM251" s="31">
        <v>768.88</v>
      </c>
      <c r="CN251" s="31">
        <v>765.44</v>
      </c>
      <c r="CO251" s="31">
        <v>761.85</v>
      </c>
      <c r="CP251" s="31">
        <v>758.12</v>
      </c>
      <c r="CQ251" s="31">
        <v>754.24</v>
      </c>
      <c r="CR251" s="31">
        <v>750.22</v>
      </c>
      <c r="CS251" s="31">
        <v>746.06</v>
      </c>
      <c r="CT251" s="31">
        <v>741.78</v>
      </c>
      <c r="CU251" s="31">
        <v>737.38</v>
      </c>
      <c r="CV251" s="31">
        <v>732.86</v>
      </c>
      <c r="CW251" s="31">
        <v>728.22</v>
      </c>
      <c r="CX251" s="31">
        <v>723.48</v>
      </c>
    </row>
    <row r="252" spans="1:102" x14ac:dyDescent="0.25">
      <c r="A252" s="31" t="s">
        <v>1373</v>
      </c>
      <c r="B252" s="31">
        <v>758.23</v>
      </c>
      <c r="C252" s="31">
        <v>758.23</v>
      </c>
      <c r="D252" s="31">
        <v>755.25</v>
      </c>
      <c r="E252" s="31">
        <v>750.65</v>
      </c>
      <c r="F252" s="31">
        <v>745.54</v>
      </c>
      <c r="G252" s="31">
        <v>739.98</v>
      </c>
      <c r="H252" s="31">
        <v>734.09</v>
      </c>
      <c r="I252" s="31">
        <v>727.97</v>
      </c>
      <c r="J252" s="31">
        <v>721.72</v>
      </c>
      <c r="K252" s="31">
        <v>715.39</v>
      </c>
      <c r="L252" s="31">
        <v>709.05</v>
      </c>
      <c r="M252" s="31">
        <v>702.81</v>
      </c>
      <c r="N252" s="31">
        <v>696.68</v>
      </c>
      <c r="O252" s="31">
        <v>690.67</v>
      </c>
      <c r="P252" s="31">
        <v>684.79</v>
      </c>
      <c r="Q252" s="31">
        <v>679.04</v>
      </c>
      <c r="R252" s="31">
        <v>673.43</v>
      </c>
      <c r="S252" s="31">
        <v>667.94</v>
      </c>
      <c r="T252" s="31">
        <v>662.57</v>
      </c>
      <c r="U252" s="31">
        <v>657.31</v>
      </c>
      <c r="V252" s="31">
        <v>652.15</v>
      </c>
      <c r="W252" s="31">
        <v>647.08000000000004</v>
      </c>
      <c r="X252" s="31">
        <v>642.09</v>
      </c>
      <c r="Y252" s="31">
        <v>637.15</v>
      </c>
      <c r="Z252" s="31">
        <v>632.28</v>
      </c>
      <c r="AA252" s="31">
        <v>627.46</v>
      </c>
      <c r="AB252" s="31">
        <v>622.66999999999996</v>
      </c>
      <c r="AC252" s="31">
        <v>617.91999999999996</v>
      </c>
      <c r="AD252" s="31">
        <v>613.17999999999995</v>
      </c>
      <c r="AE252" s="31">
        <v>608.45000000000005</v>
      </c>
      <c r="AF252" s="31">
        <v>603.73</v>
      </c>
      <c r="AG252" s="31">
        <v>599.01</v>
      </c>
      <c r="AH252" s="31">
        <v>594.28</v>
      </c>
      <c r="AI252" s="31">
        <v>589.53</v>
      </c>
      <c r="AJ252" s="31">
        <v>584.76</v>
      </c>
      <c r="AK252" s="31">
        <v>579.97</v>
      </c>
      <c r="AL252" s="31">
        <v>575.15</v>
      </c>
      <c r="AM252" s="31">
        <v>570.29</v>
      </c>
      <c r="AN252" s="31">
        <v>565.41</v>
      </c>
      <c r="AO252" s="31">
        <v>560.49</v>
      </c>
      <c r="AP252" s="31">
        <v>555.53</v>
      </c>
      <c r="AQ252" s="31">
        <v>550.54</v>
      </c>
      <c r="AR252" s="31">
        <v>545.51</v>
      </c>
      <c r="AS252" s="31">
        <v>540.44000000000005</v>
      </c>
      <c r="AT252" s="31">
        <v>535.33000000000004</v>
      </c>
      <c r="AU252" s="31">
        <v>530.19000000000005</v>
      </c>
      <c r="AV252" s="31">
        <v>525.01</v>
      </c>
      <c r="AW252" s="31">
        <v>519.79</v>
      </c>
      <c r="AX252" s="31">
        <v>514.54999999999995</v>
      </c>
      <c r="AY252" s="31">
        <v>509.27</v>
      </c>
      <c r="AZ252" s="31">
        <v>503.96</v>
      </c>
      <c r="BA252" s="31">
        <v>498.61</v>
      </c>
      <c r="BB252" s="31">
        <v>493.23</v>
      </c>
      <c r="BC252" s="31">
        <v>487.83</v>
      </c>
      <c r="BD252" s="31">
        <v>482.4</v>
      </c>
      <c r="BE252" s="31">
        <v>476.94</v>
      </c>
      <c r="BF252" s="31">
        <v>471.46</v>
      </c>
      <c r="BG252" s="31">
        <v>465.95</v>
      </c>
      <c r="BH252" s="31">
        <v>460.43</v>
      </c>
      <c r="BI252" s="31">
        <v>454.89</v>
      </c>
      <c r="BJ252" s="31">
        <v>449.34</v>
      </c>
      <c r="BK252" s="31">
        <v>443.78</v>
      </c>
      <c r="BL252" s="31">
        <v>438.22</v>
      </c>
      <c r="BM252" s="31">
        <v>432.66</v>
      </c>
      <c r="BN252" s="31">
        <v>427.1</v>
      </c>
      <c r="BO252" s="31">
        <v>421.55</v>
      </c>
      <c r="BP252" s="31">
        <v>416</v>
      </c>
      <c r="BQ252" s="31">
        <v>410.46</v>
      </c>
      <c r="BR252" s="31">
        <v>404.93</v>
      </c>
      <c r="BS252" s="31">
        <v>399.41</v>
      </c>
      <c r="BT252" s="31">
        <v>393.9</v>
      </c>
      <c r="BU252" s="31">
        <v>388.41</v>
      </c>
      <c r="BV252" s="31">
        <v>382.94</v>
      </c>
      <c r="BW252" s="31">
        <v>377.49</v>
      </c>
      <c r="BX252" s="31">
        <v>372.06</v>
      </c>
      <c r="BY252" s="31">
        <v>366.65</v>
      </c>
      <c r="BZ252" s="31">
        <v>361.27</v>
      </c>
      <c r="CA252" s="31">
        <v>355.92</v>
      </c>
      <c r="CB252" s="31">
        <v>350.59</v>
      </c>
      <c r="CC252" s="31">
        <v>345.3</v>
      </c>
      <c r="CD252" s="31">
        <v>340.03</v>
      </c>
      <c r="CE252" s="31">
        <v>334.8</v>
      </c>
      <c r="CF252" s="31">
        <v>329.61</v>
      </c>
      <c r="CG252" s="31">
        <v>324.45</v>
      </c>
      <c r="CH252" s="31">
        <v>319.33</v>
      </c>
      <c r="CI252" s="31">
        <v>314.25</v>
      </c>
      <c r="CJ252" s="31">
        <v>309.2</v>
      </c>
      <c r="CK252" s="31">
        <v>304.2</v>
      </c>
      <c r="CL252" s="31">
        <v>299.24</v>
      </c>
      <c r="CM252" s="31">
        <v>294.32</v>
      </c>
      <c r="CN252" s="31">
        <v>289.44</v>
      </c>
      <c r="CO252" s="31">
        <v>284.61</v>
      </c>
      <c r="CP252" s="31">
        <v>279.83</v>
      </c>
      <c r="CQ252" s="31">
        <v>275.08999999999997</v>
      </c>
      <c r="CR252" s="31">
        <v>270.39999999999998</v>
      </c>
      <c r="CS252" s="31">
        <v>265.76</v>
      </c>
      <c r="CT252" s="31">
        <v>261.17</v>
      </c>
      <c r="CU252" s="31">
        <v>256.63</v>
      </c>
      <c r="CV252" s="31">
        <v>252.14</v>
      </c>
      <c r="CW252" s="31">
        <v>247.7</v>
      </c>
      <c r="CX252" s="31">
        <v>243.31</v>
      </c>
    </row>
    <row r="253" spans="1:102" x14ac:dyDescent="0.25">
      <c r="A253" s="31" t="s">
        <v>826</v>
      </c>
      <c r="B253" s="31">
        <v>6721.46</v>
      </c>
      <c r="C253" s="31">
        <v>6721.46</v>
      </c>
      <c r="D253" s="31">
        <v>6913.86</v>
      </c>
      <c r="E253" s="31">
        <v>7090.99</v>
      </c>
      <c r="F253" s="31">
        <v>7258.05</v>
      </c>
      <c r="G253" s="31">
        <v>7415.46</v>
      </c>
      <c r="H253" s="31">
        <v>7564.05</v>
      </c>
      <c r="I253" s="31">
        <v>7704.69</v>
      </c>
      <c r="J253" s="31">
        <v>7838.16</v>
      </c>
      <c r="K253" s="31">
        <v>7965.18</v>
      </c>
      <c r="L253" s="31">
        <v>8086.61</v>
      </c>
      <c r="M253" s="31">
        <v>8203.34</v>
      </c>
      <c r="N253" s="31">
        <v>8315.86</v>
      </c>
      <c r="O253" s="31">
        <v>8424.59</v>
      </c>
      <c r="P253" s="31">
        <v>8529.91</v>
      </c>
      <c r="Q253" s="31">
        <v>8632.15</v>
      </c>
      <c r="R253" s="31">
        <v>8731.58</v>
      </c>
      <c r="S253" s="31">
        <v>8828.44</v>
      </c>
      <c r="T253" s="31">
        <v>8922.94</v>
      </c>
      <c r="U253" s="31">
        <v>9015.26</v>
      </c>
      <c r="V253" s="31">
        <v>9105.57</v>
      </c>
      <c r="W253" s="31">
        <v>9193.94</v>
      </c>
      <c r="X253" s="31">
        <v>9280.5400000000009</v>
      </c>
      <c r="Y253" s="31">
        <v>9365.43</v>
      </c>
      <c r="Z253" s="31">
        <v>9448.75</v>
      </c>
      <c r="AA253" s="31">
        <v>9530.5400000000009</v>
      </c>
      <c r="AB253" s="31">
        <v>9610.89</v>
      </c>
      <c r="AC253" s="31">
        <v>9689.83</v>
      </c>
      <c r="AD253" s="31">
        <v>9767.43</v>
      </c>
      <c r="AE253" s="31">
        <v>9843.7099999999991</v>
      </c>
      <c r="AF253" s="31">
        <v>9918.74</v>
      </c>
      <c r="AG253" s="31">
        <v>9992.52</v>
      </c>
      <c r="AH253" s="31">
        <v>10065.09</v>
      </c>
      <c r="AI253" s="31">
        <v>10136.450000000001</v>
      </c>
      <c r="AJ253" s="31">
        <v>10206.66</v>
      </c>
      <c r="AK253" s="31">
        <v>10275.719999999999</v>
      </c>
      <c r="AL253" s="31">
        <v>10343.66</v>
      </c>
      <c r="AM253" s="31">
        <v>10410.5</v>
      </c>
      <c r="AN253" s="31">
        <v>10476.290000000001</v>
      </c>
      <c r="AO253" s="31">
        <v>10541.04</v>
      </c>
      <c r="AP253" s="31">
        <v>10604.77</v>
      </c>
      <c r="AQ253" s="31">
        <v>10667.51</v>
      </c>
      <c r="AR253" s="31">
        <v>10729.27</v>
      </c>
      <c r="AS253" s="31">
        <v>10790.1</v>
      </c>
      <c r="AT253" s="31">
        <v>10850</v>
      </c>
      <c r="AU253" s="31">
        <v>10909.01</v>
      </c>
      <c r="AV253" s="31">
        <v>10967.13</v>
      </c>
      <c r="AW253" s="31">
        <v>11024.42</v>
      </c>
      <c r="AX253" s="31">
        <v>11080.87</v>
      </c>
      <c r="AY253" s="31">
        <v>11136.51</v>
      </c>
      <c r="AZ253" s="31">
        <v>11191.35</v>
      </c>
      <c r="BA253" s="31">
        <v>11245.37</v>
      </c>
      <c r="BB253" s="31">
        <v>11298.63</v>
      </c>
      <c r="BC253" s="31">
        <v>11351.11</v>
      </c>
      <c r="BD253" s="31">
        <v>11402.84</v>
      </c>
      <c r="BE253" s="31">
        <v>11453.83</v>
      </c>
      <c r="BF253" s="31">
        <v>11504.11</v>
      </c>
      <c r="BG253" s="31">
        <v>11553.69</v>
      </c>
      <c r="BH253" s="31">
        <v>11602.59</v>
      </c>
      <c r="BI253" s="31">
        <v>11650.83</v>
      </c>
      <c r="BJ253" s="31">
        <v>11698.43</v>
      </c>
      <c r="BK253" s="31">
        <v>11745.47</v>
      </c>
      <c r="BL253" s="31">
        <v>11792.01</v>
      </c>
      <c r="BM253" s="31">
        <v>11838.04</v>
      </c>
      <c r="BN253" s="31">
        <v>11883.59</v>
      </c>
      <c r="BO253" s="31">
        <v>11928.66</v>
      </c>
      <c r="BP253" s="31">
        <v>11973.28</v>
      </c>
      <c r="BQ253" s="31">
        <v>12017.45</v>
      </c>
      <c r="BR253" s="31">
        <v>12061.21</v>
      </c>
      <c r="BS253" s="31">
        <v>12104.54</v>
      </c>
      <c r="BT253" s="31">
        <v>12147.47</v>
      </c>
      <c r="BU253" s="31">
        <v>12190.02</v>
      </c>
      <c r="BV253" s="31">
        <v>12232.2</v>
      </c>
      <c r="BW253" s="31">
        <v>12274.02</v>
      </c>
      <c r="BX253" s="31">
        <v>12315.5</v>
      </c>
      <c r="BY253" s="31">
        <v>12356.63</v>
      </c>
      <c r="BZ253" s="31">
        <v>12397.46</v>
      </c>
      <c r="CA253" s="31">
        <v>12437.99</v>
      </c>
      <c r="CB253" s="31">
        <v>12478.22</v>
      </c>
      <c r="CC253" s="31">
        <v>12518.18</v>
      </c>
      <c r="CD253" s="31">
        <v>12557.87</v>
      </c>
      <c r="CE253" s="31">
        <v>12597.31</v>
      </c>
      <c r="CF253" s="31">
        <v>12636.51</v>
      </c>
      <c r="CG253" s="31">
        <v>12675.48</v>
      </c>
      <c r="CH253" s="31">
        <v>12714.22</v>
      </c>
      <c r="CI253" s="31">
        <v>12752.74</v>
      </c>
      <c r="CJ253" s="31">
        <v>12791.04</v>
      </c>
      <c r="CK253" s="31">
        <v>12829.14</v>
      </c>
      <c r="CL253" s="31">
        <v>12867.05</v>
      </c>
      <c r="CM253" s="31">
        <v>12904.78</v>
      </c>
      <c r="CN253" s="31">
        <v>12942.34</v>
      </c>
      <c r="CO253" s="31">
        <v>12979.75</v>
      </c>
      <c r="CP253" s="31">
        <v>13016.99</v>
      </c>
      <c r="CQ253" s="31">
        <v>13054.11</v>
      </c>
      <c r="CR253" s="31">
        <v>13091.11</v>
      </c>
      <c r="CS253" s="31">
        <v>13127.97</v>
      </c>
      <c r="CT253" s="31">
        <v>13164.75</v>
      </c>
      <c r="CU253" s="31">
        <v>13201.45</v>
      </c>
      <c r="CV253" s="31">
        <v>13238.09</v>
      </c>
      <c r="CW253" s="31">
        <v>13274.67</v>
      </c>
      <c r="CX253" s="31">
        <v>13311.21</v>
      </c>
    </row>
    <row r="254" spans="1:102" x14ac:dyDescent="0.25">
      <c r="A254" s="31" t="s">
        <v>827</v>
      </c>
      <c r="B254" s="31">
        <v>17021.759999999998</v>
      </c>
      <c r="C254" s="31">
        <v>17021.759999999998</v>
      </c>
      <c r="D254" s="31">
        <v>16646.95</v>
      </c>
      <c r="E254" s="31">
        <v>16285.78</v>
      </c>
      <c r="F254" s="31">
        <v>15948.78</v>
      </c>
      <c r="G254" s="31">
        <v>15634.15</v>
      </c>
      <c r="H254" s="31">
        <v>15340.83</v>
      </c>
      <c r="I254" s="31">
        <v>15067.86</v>
      </c>
      <c r="J254" s="31">
        <v>14814.23</v>
      </c>
      <c r="K254" s="31">
        <v>14578.95</v>
      </c>
      <c r="L254" s="31">
        <v>14361.3</v>
      </c>
      <c r="M254" s="31">
        <v>14160.76</v>
      </c>
      <c r="N254" s="31">
        <v>13976.26</v>
      </c>
      <c r="O254" s="31">
        <v>13806.73</v>
      </c>
      <c r="P254" s="31">
        <v>13651.19</v>
      </c>
      <c r="Q254" s="31">
        <v>13508.68</v>
      </c>
      <c r="R254" s="31">
        <v>13378.33</v>
      </c>
      <c r="S254" s="31">
        <v>13259.29</v>
      </c>
      <c r="T254" s="31">
        <v>13150.78</v>
      </c>
      <c r="U254" s="31">
        <v>13052.06</v>
      </c>
      <c r="V254" s="31">
        <v>12962.46</v>
      </c>
      <c r="W254" s="31">
        <v>12881.32</v>
      </c>
      <c r="X254" s="31">
        <v>12808.02</v>
      </c>
      <c r="Y254" s="31">
        <v>12742.03</v>
      </c>
      <c r="Z254" s="31">
        <v>12682.87</v>
      </c>
      <c r="AA254" s="31">
        <v>12630.02</v>
      </c>
      <c r="AB254" s="31">
        <v>12583.05</v>
      </c>
      <c r="AC254" s="31">
        <v>12541.54</v>
      </c>
      <c r="AD254" s="31">
        <v>12505.09</v>
      </c>
      <c r="AE254" s="31">
        <v>12473.33</v>
      </c>
      <c r="AF254" s="31">
        <v>12445.93</v>
      </c>
      <c r="AG254" s="31">
        <v>12422.58</v>
      </c>
      <c r="AH254" s="31">
        <v>12402.94</v>
      </c>
      <c r="AI254" s="31">
        <v>12386.76</v>
      </c>
      <c r="AJ254" s="31">
        <v>12373.77</v>
      </c>
      <c r="AK254" s="31">
        <v>12363.73</v>
      </c>
      <c r="AL254" s="31">
        <v>12356.43</v>
      </c>
      <c r="AM254" s="31">
        <v>12351.66</v>
      </c>
      <c r="AN254" s="31">
        <v>12349.25</v>
      </c>
      <c r="AO254" s="31">
        <v>12349.01</v>
      </c>
      <c r="AP254" s="31">
        <v>12350.79</v>
      </c>
      <c r="AQ254" s="31">
        <v>12354.42</v>
      </c>
      <c r="AR254" s="31">
        <v>12359.78</v>
      </c>
      <c r="AS254" s="31">
        <v>12366.74</v>
      </c>
      <c r="AT254" s="31">
        <v>12375.18</v>
      </c>
      <c r="AU254" s="31">
        <v>12384.99</v>
      </c>
      <c r="AV254" s="31">
        <v>12396.06</v>
      </c>
      <c r="AW254" s="31">
        <v>12408.3</v>
      </c>
      <c r="AX254" s="31">
        <v>12421.64</v>
      </c>
      <c r="AY254" s="31">
        <v>12435.95</v>
      </c>
      <c r="AZ254" s="31">
        <v>12451.17</v>
      </c>
      <c r="BA254" s="31">
        <v>12467.21</v>
      </c>
      <c r="BB254" s="31">
        <v>12483.99</v>
      </c>
      <c r="BC254" s="31">
        <v>12501.45</v>
      </c>
      <c r="BD254" s="31">
        <v>12519.52</v>
      </c>
      <c r="BE254" s="31">
        <v>12538.16</v>
      </c>
      <c r="BF254" s="31">
        <v>12557.33</v>
      </c>
      <c r="BG254" s="31">
        <v>12576.97</v>
      </c>
      <c r="BH254" s="31">
        <v>12597.03</v>
      </c>
      <c r="BI254" s="31">
        <v>12617.49</v>
      </c>
      <c r="BJ254" s="31">
        <v>12638.3</v>
      </c>
      <c r="BK254" s="31">
        <v>12659.52</v>
      </c>
      <c r="BL254" s="31">
        <v>12681.14</v>
      </c>
      <c r="BM254" s="31">
        <v>12703.12</v>
      </c>
      <c r="BN254" s="31">
        <v>12725.46</v>
      </c>
      <c r="BO254" s="31">
        <v>12748.09</v>
      </c>
      <c r="BP254" s="31">
        <v>12771.01</v>
      </c>
      <c r="BQ254" s="31">
        <v>12794.21</v>
      </c>
      <c r="BR254" s="31">
        <v>12817.66</v>
      </c>
      <c r="BS254" s="31">
        <v>12841.33</v>
      </c>
      <c r="BT254" s="31">
        <v>12865.22</v>
      </c>
      <c r="BU254" s="31">
        <v>12889.31</v>
      </c>
      <c r="BV254" s="31">
        <v>12913.59</v>
      </c>
      <c r="BW254" s="31">
        <v>12938.05</v>
      </c>
      <c r="BX254" s="31">
        <v>12962.68</v>
      </c>
      <c r="BY254" s="31">
        <v>12987.46</v>
      </c>
      <c r="BZ254" s="31">
        <v>13012.38</v>
      </c>
      <c r="CA254" s="31">
        <v>13037.47</v>
      </c>
      <c r="CB254" s="31">
        <v>13062.69</v>
      </c>
      <c r="CC254" s="31">
        <v>13088.05</v>
      </c>
      <c r="CD254" s="31">
        <v>13113.54</v>
      </c>
      <c r="CE254" s="31">
        <v>13139.14</v>
      </c>
      <c r="CF254" s="31">
        <v>13164.87</v>
      </c>
      <c r="CG254" s="31">
        <v>13190.71</v>
      </c>
      <c r="CH254" s="31">
        <v>13216.69</v>
      </c>
      <c r="CI254" s="31">
        <v>13242.73</v>
      </c>
      <c r="CJ254" s="31">
        <v>13268.88</v>
      </c>
      <c r="CK254" s="31">
        <v>13295.12</v>
      </c>
      <c r="CL254" s="31">
        <v>13321.46</v>
      </c>
      <c r="CM254" s="31">
        <v>13347.9</v>
      </c>
      <c r="CN254" s="31">
        <v>13374.43</v>
      </c>
      <c r="CO254" s="31">
        <v>13401.06</v>
      </c>
      <c r="CP254" s="31">
        <v>13427.79</v>
      </c>
      <c r="CQ254" s="31">
        <v>13454.63</v>
      </c>
      <c r="CR254" s="31">
        <v>13481.56</v>
      </c>
      <c r="CS254" s="31">
        <v>13508.6</v>
      </c>
      <c r="CT254" s="31">
        <v>13535.77</v>
      </c>
      <c r="CU254" s="31">
        <v>13563.07</v>
      </c>
      <c r="CV254" s="31">
        <v>13590.52</v>
      </c>
      <c r="CW254" s="31">
        <v>13618.1</v>
      </c>
      <c r="CX254" s="31">
        <v>13645.83</v>
      </c>
    </row>
    <row r="255" spans="1:102" x14ac:dyDescent="0.25">
      <c r="A255" s="31" t="s">
        <v>828</v>
      </c>
      <c r="B255" s="31">
        <v>6602.62</v>
      </c>
      <c r="C255" s="31">
        <v>6602.62</v>
      </c>
      <c r="D255" s="31">
        <v>6825.78</v>
      </c>
      <c r="E255" s="31">
        <v>7022.13</v>
      </c>
      <c r="F255" s="31">
        <v>7198.83</v>
      </c>
      <c r="G255" s="31">
        <v>7357.96</v>
      </c>
      <c r="H255" s="31">
        <v>7501.6</v>
      </c>
      <c r="I255" s="31">
        <v>7631.61</v>
      </c>
      <c r="J255" s="31">
        <v>7749.62</v>
      </c>
      <c r="K255" s="31">
        <v>7857.1</v>
      </c>
      <c r="L255" s="31">
        <v>7955.45</v>
      </c>
      <c r="M255" s="31">
        <v>8046.1</v>
      </c>
      <c r="N255" s="31">
        <v>8129.98</v>
      </c>
      <c r="O255" s="31">
        <v>8207.93</v>
      </c>
      <c r="P255" s="31">
        <v>8280.64</v>
      </c>
      <c r="Q255" s="31">
        <v>8348.74</v>
      </c>
      <c r="R255" s="31">
        <v>8412.75</v>
      </c>
      <c r="S255" s="31">
        <v>8473.14</v>
      </c>
      <c r="T255" s="31">
        <v>8530.2999999999993</v>
      </c>
      <c r="U255" s="31">
        <v>8584.6</v>
      </c>
      <c r="V255" s="31">
        <v>8636.35</v>
      </c>
      <c r="W255" s="31">
        <v>8685.76</v>
      </c>
      <c r="X255" s="31">
        <v>8733.09</v>
      </c>
      <c r="Y255" s="31">
        <v>8778.56</v>
      </c>
      <c r="Z255" s="31">
        <v>8822.35</v>
      </c>
      <c r="AA255" s="31">
        <v>8864.6299999999992</v>
      </c>
      <c r="AB255" s="31">
        <v>8905.5400000000009</v>
      </c>
      <c r="AC255" s="31">
        <v>8945.2099999999991</v>
      </c>
      <c r="AD255" s="31">
        <v>8983.73</v>
      </c>
      <c r="AE255" s="31">
        <v>9021.23</v>
      </c>
      <c r="AF255" s="31">
        <v>9057.7800000000007</v>
      </c>
      <c r="AG255" s="31">
        <v>9093.4599999999991</v>
      </c>
      <c r="AH255" s="31">
        <v>9128.35</v>
      </c>
      <c r="AI255" s="31">
        <v>9162.49</v>
      </c>
      <c r="AJ255" s="31">
        <v>9195.9599999999991</v>
      </c>
      <c r="AK255" s="31">
        <v>9228.7900000000009</v>
      </c>
      <c r="AL255" s="31">
        <v>9261.0499999999993</v>
      </c>
      <c r="AM255" s="31">
        <v>9292.7800000000007</v>
      </c>
      <c r="AN255" s="31">
        <v>9324.0400000000009</v>
      </c>
      <c r="AO255" s="31">
        <v>9354.85</v>
      </c>
      <c r="AP255" s="31">
        <v>9385.25</v>
      </c>
      <c r="AQ255" s="31">
        <v>9415.27</v>
      </c>
      <c r="AR255" s="31">
        <v>9444.9699999999993</v>
      </c>
      <c r="AS255" s="31">
        <v>9474.3799999999992</v>
      </c>
      <c r="AT255" s="31">
        <v>9503.5</v>
      </c>
      <c r="AU255" s="31">
        <v>9532.3700000000008</v>
      </c>
      <c r="AV255" s="31">
        <v>9561.0300000000007</v>
      </c>
      <c r="AW255" s="31">
        <v>9589.48</v>
      </c>
      <c r="AX255" s="31">
        <v>9617.76</v>
      </c>
      <c r="AY255" s="31">
        <v>9645.86</v>
      </c>
      <c r="AZ255" s="31">
        <v>9673.81</v>
      </c>
      <c r="BA255" s="31">
        <v>9701.6200000000008</v>
      </c>
      <c r="BB255" s="31">
        <v>9729.2800000000007</v>
      </c>
      <c r="BC255" s="31">
        <v>9756.7999999999993</v>
      </c>
      <c r="BD255" s="31">
        <v>9784.2000000000007</v>
      </c>
      <c r="BE255" s="31">
        <v>9811.5</v>
      </c>
      <c r="BF255" s="31">
        <v>9838.69</v>
      </c>
      <c r="BG255" s="31">
        <v>9865.7900000000009</v>
      </c>
      <c r="BH255" s="31">
        <v>9892.7900000000009</v>
      </c>
      <c r="BI255" s="31">
        <v>9919.74</v>
      </c>
      <c r="BJ255" s="31">
        <v>9946.61</v>
      </c>
      <c r="BK255" s="31">
        <v>9973.49</v>
      </c>
      <c r="BL255" s="31">
        <v>10000.4</v>
      </c>
      <c r="BM255" s="31">
        <v>10027.33</v>
      </c>
      <c r="BN255" s="31">
        <v>10054.290000000001</v>
      </c>
      <c r="BO255" s="31">
        <v>10081.290000000001</v>
      </c>
      <c r="BP255" s="31">
        <v>10108.33</v>
      </c>
      <c r="BQ255" s="31">
        <v>10135.4</v>
      </c>
      <c r="BR255" s="31">
        <v>10162.52</v>
      </c>
      <c r="BS255" s="31">
        <v>10189.67</v>
      </c>
      <c r="BT255" s="31">
        <v>10216.879999999999</v>
      </c>
      <c r="BU255" s="31">
        <v>10244.129999999999</v>
      </c>
      <c r="BV255" s="31">
        <v>10271.43</v>
      </c>
      <c r="BW255" s="31">
        <v>10298.790000000001</v>
      </c>
      <c r="BX255" s="31">
        <v>10326.18</v>
      </c>
      <c r="BY255" s="31">
        <v>10353.629999999999</v>
      </c>
      <c r="BZ255" s="31">
        <v>10381.14</v>
      </c>
      <c r="CA255" s="31">
        <v>10408.709999999999</v>
      </c>
      <c r="CB255" s="31">
        <v>10436.33</v>
      </c>
      <c r="CC255" s="31">
        <v>10464.030000000001</v>
      </c>
      <c r="CD255" s="31">
        <v>10491.77</v>
      </c>
      <c r="CE255" s="31">
        <v>10519.56</v>
      </c>
      <c r="CF255" s="31">
        <v>10547.44</v>
      </c>
      <c r="CG255" s="31">
        <v>10575.36</v>
      </c>
      <c r="CH255" s="31">
        <v>10603.35</v>
      </c>
      <c r="CI255" s="31">
        <v>10631.38</v>
      </c>
      <c r="CJ255" s="31">
        <v>10659.46</v>
      </c>
      <c r="CK255" s="31">
        <v>10687.61</v>
      </c>
      <c r="CL255" s="31">
        <v>10715.79</v>
      </c>
      <c r="CM255" s="31">
        <v>10744.03</v>
      </c>
      <c r="CN255" s="31">
        <v>10772.33</v>
      </c>
      <c r="CO255" s="31">
        <v>10800.68</v>
      </c>
      <c r="CP255" s="31">
        <v>10829.1</v>
      </c>
      <c r="CQ255" s="31">
        <v>10857.57</v>
      </c>
      <c r="CR255" s="31">
        <v>10886.11</v>
      </c>
      <c r="CS255" s="31">
        <v>10914.71</v>
      </c>
      <c r="CT255" s="31">
        <v>10943.36</v>
      </c>
      <c r="CU255" s="31">
        <v>10972.14</v>
      </c>
      <c r="CV255" s="31">
        <v>11001</v>
      </c>
      <c r="CW255" s="31">
        <v>11029.93</v>
      </c>
      <c r="CX255" s="31">
        <v>11058.96</v>
      </c>
    </row>
    <row r="256" spans="1:102" x14ac:dyDescent="0.25">
      <c r="A256" s="31" t="s">
        <v>829</v>
      </c>
      <c r="B256" s="31">
        <v>21206.25</v>
      </c>
      <c r="C256" s="31">
        <v>21206.25</v>
      </c>
      <c r="D256" s="31">
        <v>21131.55</v>
      </c>
      <c r="E256" s="31">
        <v>21037.29</v>
      </c>
      <c r="F256" s="31">
        <v>20938.14</v>
      </c>
      <c r="G256" s="31">
        <v>20833.91</v>
      </c>
      <c r="H256" s="31">
        <v>20725.419999999998</v>
      </c>
      <c r="I256" s="31">
        <v>20613.77</v>
      </c>
      <c r="J256" s="31">
        <v>20500.05</v>
      </c>
      <c r="K256" s="31">
        <v>20385.240000000002</v>
      </c>
      <c r="L256" s="31">
        <v>20270.7</v>
      </c>
      <c r="M256" s="31">
        <v>20157.939999999999</v>
      </c>
      <c r="N256" s="31">
        <v>20047.53</v>
      </c>
      <c r="O256" s="31">
        <v>19939.919999999998</v>
      </c>
      <c r="P256" s="31">
        <v>19835.5</v>
      </c>
      <c r="Q256" s="31">
        <v>19734.580000000002</v>
      </c>
      <c r="R256" s="31">
        <v>19637.419999999998</v>
      </c>
      <c r="S256" s="31">
        <v>19544.18</v>
      </c>
      <c r="T256" s="31">
        <v>19454.990000000002</v>
      </c>
      <c r="U256" s="31">
        <v>19369.95</v>
      </c>
      <c r="V256" s="31">
        <v>19289.07</v>
      </c>
      <c r="W256" s="31">
        <v>19212.37</v>
      </c>
      <c r="X256" s="31">
        <v>19139.8</v>
      </c>
      <c r="Y256" s="31">
        <v>19071.349999999999</v>
      </c>
      <c r="Z256" s="31">
        <v>19007.03</v>
      </c>
      <c r="AA256" s="31">
        <v>18946.740000000002</v>
      </c>
      <c r="AB256" s="31">
        <v>18890.39</v>
      </c>
      <c r="AC256" s="31">
        <v>18837.88</v>
      </c>
      <c r="AD256" s="31">
        <v>18789.14</v>
      </c>
      <c r="AE256" s="31">
        <v>18744.05</v>
      </c>
      <c r="AF256" s="31">
        <v>18702.5</v>
      </c>
      <c r="AG256" s="31">
        <v>18664.41</v>
      </c>
      <c r="AH256" s="31">
        <v>18629.580000000002</v>
      </c>
      <c r="AI256" s="31">
        <v>18597.91</v>
      </c>
      <c r="AJ256" s="31">
        <v>18569.3</v>
      </c>
      <c r="AK256" s="31">
        <v>18543.64</v>
      </c>
      <c r="AL256" s="31">
        <v>18520.830000000002</v>
      </c>
      <c r="AM256" s="31">
        <v>18500.73</v>
      </c>
      <c r="AN256" s="31">
        <v>18483.310000000001</v>
      </c>
      <c r="AO256" s="31">
        <v>18468.41</v>
      </c>
      <c r="AP256" s="31">
        <v>18455.96</v>
      </c>
      <c r="AQ256" s="31">
        <v>18445.900000000001</v>
      </c>
      <c r="AR256" s="31">
        <v>18438.080000000002</v>
      </c>
      <c r="AS256" s="31">
        <v>18432.46</v>
      </c>
      <c r="AT256" s="31">
        <v>18428.939999999999</v>
      </c>
      <c r="AU256" s="31">
        <v>18427.47</v>
      </c>
      <c r="AV256" s="31">
        <v>18427.95</v>
      </c>
      <c r="AW256" s="31">
        <v>18430.29</v>
      </c>
      <c r="AX256" s="31">
        <v>18434.45</v>
      </c>
      <c r="AY256" s="31">
        <v>18440.349999999999</v>
      </c>
      <c r="AZ256" s="31">
        <v>18447.87</v>
      </c>
      <c r="BA256" s="31">
        <v>18456.95</v>
      </c>
      <c r="BB256" s="31">
        <v>18467.47</v>
      </c>
      <c r="BC256" s="31">
        <v>18479.47</v>
      </c>
      <c r="BD256" s="31">
        <v>18492.79</v>
      </c>
      <c r="BE256" s="31">
        <v>18507.400000000001</v>
      </c>
      <c r="BF256" s="31">
        <v>18523.240000000002</v>
      </c>
      <c r="BG256" s="31">
        <v>18540.259999999998</v>
      </c>
      <c r="BH256" s="31">
        <v>18558.439999999999</v>
      </c>
      <c r="BI256" s="31">
        <v>18577.669999999998</v>
      </c>
      <c r="BJ256" s="31">
        <v>18597.95</v>
      </c>
      <c r="BK256" s="31">
        <v>18619.349999999999</v>
      </c>
      <c r="BL256" s="31">
        <v>18641.88</v>
      </c>
      <c r="BM256" s="31">
        <v>18665.419999999998</v>
      </c>
      <c r="BN256" s="31">
        <v>18689.98</v>
      </c>
      <c r="BO256" s="31">
        <v>18715.53</v>
      </c>
      <c r="BP256" s="31">
        <v>18742.009999999998</v>
      </c>
      <c r="BQ256" s="31">
        <v>18769.38</v>
      </c>
      <c r="BR256" s="31">
        <v>18797.59</v>
      </c>
      <c r="BS256" s="31">
        <v>18826.650000000001</v>
      </c>
      <c r="BT256" s="31">
        <v>18856.46</v>
      </c>
      <c r="BU256" s="31">
        <v>18887.05</v>
      </c>
      <c r="BV256" s="31">
        <v>18918.38</v>
      </c>
      <c r="BW256" s="31">
        <v>18950.400000000001</v>
      </c>
      <c r="BX256" s="31">
        <v>18983.11</v>
      </c>
      <c r="BY256" s="31">
        <v>19016.46</v>
      </c>
      <c r="BZ256" s="31">
        <v>19050.41</v>
      </c>
      <c r="CA256" s="31">
        <v>19085.009999999998</v>
      </c>
      <c r="CB256" s="31">
        <v>19120.18</v>
      </c>
      <c r="CC256" s="31">
        <v>19155.93</v>
      </c>
      <c r="CD256" s="31">
        <v>19192.22</v>
      </c>
      <c r="CE256" s="31">
        <v>19229.03</v>
      </c>
      <c r="CF256" s="31">
        <v>19266.37</v>
      </c>
      <c r="CG256" s="31">
        <v>19304.18</v>
      </c>
      <c r="CH256" s="31">
        <v>19342.46</v>
      </c>
      <c r="CI256" s="31">
        <v>19381.2</v>
      </c>
      <c r="CJ256" s="31">
        <v>19420.36</v>
      </c>
      <c r="CK256" s="31">
        <v>19459.95</v>
      </c>
      <c r="CL256" s="31">
        <v>19499.900000000001</v>
      </c>
      <c r="CM256" s="31">
        <v>19540.28</v>
      </c>
      <c r="CN256" s="31">
        <v>19581.009999999998</v>
      </c>
      <c r="CO256" s="31">
        <v>19622.14</v>
      </c>
      <c r="CP256" s="31">
        <v>19663.61</v>
      </c>
      <c r="CQ256" s="31">
        <v>19705.48</v>
      </c>
      <c r="CR256" s="31">
        <v>19747.650000000001</v>
      </c>
      <c r="CS256" s="31">
        <v>19790.169999999998</v>
      </c>
      <c r="CT256" s="31">
        <v>19833.07</v>
      </c>
      <c r="CU256" s="31">
        <v>19876.34</v>
      </c>
      <c r="CV256" s="31">
        <v>19919.96</v>
      </c>
      <c r="CW256" s="31">
        <v>19963.97</v>
      </c>
      <c r="CX256" s="31">
        <v>20008.310000000001</v>
      </c>
    </row>
    <row r="257" spans="1:102" x14ac:dyDescent="0.25">
      <c r="A257" s="31" t="s">
        <v>830</v>
      </c>
      <c r="B257" s="31">
        <v>9139.57</v>
      </c>
      <c r="C257" s="31">
        <v>9139.57</v>
      </c>
      <c r="D257" s="31">
        <v>9255.0300000000007</v>
      </c>
      <c r="E257" s="31">
        <v>9361.6200000000008</v>
      </c>
      <c r="F257" s="31">
        <v>9467.49</v>
      </c>
      <c r="G257" s="31">
        <v>9573.67</v>
      </c>
      <c r="H257" s="31">
        <v>9681.07</v>
      </c>
      <c r="I257" s="31">
        <v>9790.39</v>
      </c>
      <c r="J257" s="31">
        <v>9901.9699999999993</v>
      </c>
      <c r="K257" s="31">
        <v>10015.99</v>
      </c>
      <c r="L257" s="31">
        <v>10132.66</v>
      </c>
      <c r="M257" s="31">
        <v>10252.26</v>
      </c>
      <c r="N257" s="31">
        <v>10374.59</v>
      </c>
      <c r="O257" s="31">
        <v>10499.33</v>
      </c>
      <c r="P257" s="31">
        <v>10626.24</v>
      </c>
      <c r="Q257" s="31">
        <v>10754.98</v>
      </c>
      <c r="R257" s="31">
        <v>10885.21</v>
      </c>
      <c r="S257" s="31">
        <v>11016.68</v>
      </c>
      <c r="T257" s="31">
        <v>11149.02</v>
      </c>
      <c r="U257" s="31">
        <v>11281.99</v>
      </c>
      <c r="V257" s="31">
        <v>11415.29</v>
      </c>
      <c r="W257" s="31">
        <v>11548.65</v>
      </c>
      <c r="X257" s="31">
        <v>11681.85</v>
      </c>
      <c r="Y257" s="31">
        <v>11814.66</v>
      </c>
      <c r="Z257" s="31">
        <v>11946.95</v>
      </c>
      <c r="AA257" s="31">
        <v>12078.46</v>
      </c>
      <c r="AB257" s="31">
        <v>12209.1</v>
      </c>
      <c r="AC257" s="31">
        <v>12338.68</v>
      </c>
      <c r="AD257" s="31">
        <v>12467.09</v>
      </c>
      <c r="AE257" s="31">
        <v>12594.21</v>
      </c>
      <c r="AF257" s="31">
        <v>12719.93</v>
      </c>
      <c r="AG257" s="31">
        <v>12844.16</v>
      </c>
      <c r="AH257" s="31">
        <v>12966.82</v>
      </c>
      <c r="AI257" s="31">
        <v>13087.8</v>
      </c>
      <c r="AJ257" s="31">
        <v>13207.08</v>
      </c>
      <c r="AK257" s="31">
        <v>13324.6</v>
      </c>
      <c r="AL257" s="31">
        <v>13440.31</v>
      </c>
      <c r="AM257" s="31">
        <v>13554.21</v>
      </c>
      <c r="AN257" s="31">
        <v>13666.27</v>
      </c>
      <c r="AO257" s="31">
        <v>13776.48</v>
      </c>
      <c r="AP257" s="31">
        <v>13884.83</v>
      </c>
      <c r="AQ257" s="31">
        <v>13991.31</v>
      </c>
      <c r="AR257" s="31">
        <v>14095.94</v>
      </c>
      <c r="AS257" s="31">
        <v>14198.76</v>
      </c>
      <c r="AT257" s="31">
        <v>14299.72</v>
      </c>
      <c r="AU257" s="31">
        <v>14398.9</v>
      </c>
      <c r="AV257" s="31">
        <v>14496.28</v>
      </c>
      <c r="AW257" s="31">
        <v>14591.9</v>
      </c>
      <c r="AX257" s="31">
        <v>14685.81</v>
      </c>
      <c r="AY257" s="31">
        <v>14777.99</v>
      </c>
      <c r="AZ257" s="31">
        <v>14868.47</v>
      </c>
      <c r="BA257" s="31">
        <v>14957.26</v>
      </c>
      <c r="BB257" s="31">
        <v>15044.39</v>
      </c>
      <c r="BC257" s="31">
        <v>15129.88</v>
      </c>
      <c r="BD257" s="31">
        <v>15213.78</v>
      </c>
      <c r="BE257" s="31">
        <v>15296.11</v>
      </c>
      <c r="BF257" s="31">
        <v>15376.9</v>
      </c>
      <c r="BG257" s="31">
        <v>15456.18</v>
      </c>
      <c r="BH257" s="31">
        <v>15534</v>
      </c>
      <c r="BI257" s="31">
        <v>15610.39</v>
      </c>
      <c r="BJ257" s="31">
        <v>15685.38</v>
      </c>
      <c r="BK257" s="31">
        <v>15759.13</v>
      </c>
      <c r="BL257" s="31">
        <v>15831.68</v>
      </c>
      <c r="BM257" s="31">
        <v>15903.07</v>
      </c>
      <c r="BN257" s="31">
        <v>15973.34</v>
      </c>
      <c r="BO257" s="31">
        <v>16042.51</v>
      </c>
      <c r="BP257" s="31">
        <v>16110.61</v>
      </c>
      <c r="BQ257" s="31">
        <v>16177.69</v>
      </c>
      <c r="BR257" s="31">
        <v>16243.79</v>
      </c>
      <c r="BS257" s="31">
        <v>16308.9</v>
      </c>
      <c r="BT257" s="31">
        <v>16373.11</v>
      </c>
      <c r="BU257" s="31">
        <v>16436.419999999998</v>
      </c>
      <c r="BV257" s="31">
        <v>16498.849999999999</v>
      </c>
      <c r="BW257" s="31">
        <v>16560.46</v>
      </c>
      <c r="BX257" s="31">
        <v>16621.259999999998</v>
      </c>
      <c r="BY257" s="31">
        <v>16681.29</v>
      </c>
      <c r="BZ257" s="31">
        <v>16740.57</v>
      </c>
      <c r="CA257" s="31">
        <v>16799.169999999998</v>
      </c>
      <c r="CB257" s="31">
        <v>16857.060000000001</v>
      </c>
      <c r="CC257" s="31">
        <v>16914.34</v>
      </c>
      <c r="CD257" s="31">
        <v>16970.95</v>
      </c>
      <c r="CE257" s="31">
        <v>17027</v>
      </c>
      <c r="CF257" s="31">
        <v>17082.439999999999</v>
      </c>
      <c r="CG257" s="31">
        <v>17137.37</v>
      </c>
      <c r="CH257" s="31">
        <v>17191.77</v>
      </c>
      <c r="CI257" s="31">
        <v>17245.63</v>
      </c>
      <c r="CJ257" s="31">
        <v>17299.02</v>
      </c>
      <c r="CK257" s="31">
        <v>17351.93</v>
      </c>
      <c r="CL257" s="31">
        <v>17404.41</v>
      </c>
      <c r="CM257" s="31">
        <v>17456.439999999999</v>
      </c>
      <c r="CN257" s="31">
        <v>17508.080000000002</v>
      </c>
      <c r="CO257" s="31">
        <v>17559.349999999999</v>
      </c>
      <c r="CP257" s="31">
        <v>17610.28</v>
      </c>
      <c r="CQ257" s="31">
        <v>17660.849999999999</v>
      </c>
      <c r="CR257" s="31">
        <v>17711.14</v>
      </c>
      <c r="CS257" s="31">
        <v>17761.099999999999</v>
      </c>
      <c r="CT257" s="31">
        <v>17810.82</v>
      </c>
      <c r="CU257" s="31">
        <v>17860.32</v>
      </c>
      <c r="CV257" s="31">
        <v>17909.61</v>
      </c>
      <c r="CW257" s="31">
        <v>17958.740000000002</v>
      </c>
      <c r="CX257" s="31">
        <v>18007.7</v>
      </c>
    </row>
    <row r="258" spans="1:102" x14ac:dyDescent="0.25">
      <c r="A258" s="31" t="s">
        <v>831</v>
      </c>
      <c r="B258" s="31">
        <v>600.64</v>
      </c>
      <c r="C258" s="31">
        <v>600.64</v>
      </c>
      <c r="D258" s="31">
        <v>628.76</v>
      </c>
      <c r="E258" s="31">
        <v>655.15</v>
      </c>
      <c r="F258" s="31">
        <v>680.63</v>
      </c>
      <c r="G258" s="31">
        <v>705.34</v>
      </c>
      <c r="H258" s="31">
        <v>729.67</v>
      </c>
      <c r="I258" s="31">
        <v>753.83</v>
      </c>
      <c r="J258" s="31">
        <v>777.85</v>
      </c>
      <c r="K258" s="31">
        <v>801.81</v>
      </c>
      <c r="L258" s="31">
        <v>825.8</v>
      </c>
      <c r="M258" s="31">
        <v>849.8</v>
      </c>
      <c r="N258" s="31">
        <v>873.83</v>
      </c>
      <c r="O258" s="31">
        <v>897.89</v>
      </c>
      <c r="P258" s="31">
        <v>922.03</v>
      </c>
      <c r="Q258" s="31">
        <v>946.25</v>
      </c>
      <c r="R258" s="31">
        <v>970.55</v>
      </c>
      <c r="S258" s="31">
        <v>994.94</v>
      </c>
      <c r="T258" s="31">
        <v>1019.41</v>
      </c>
      <c r="U258" s="31">
        <v>1043.96</v>
      </c>
      <c r="V258" s="31">
        <v>1068.5999999999999</v>
      </c>
      <c r="W258" s="31">
        <v>1093.3399999999999</v>
      </c>
      <c r="X258" s="31">
        <v>1118.17</v>
      </c>
      <c r="Y258" s="31">
        <v>1143.0899999999999</v>
      </c>
      <c r="Z258" s="31">
        <v>1168.05</v>
      </c>
      <c r="AA258" s="31">
        <v>1193.07</v>
      </c>
      <c r="AB258" s="31">
        <v>1218.1300000000001</v>
      </c>
      <c r="AC258" s="31">
        <v>1243.21</v>
      </c>
      <c r="AD258" s="31">
        <v>1268.33</v>
      </c>
      <c r="AE258" s="31">
        <v>1293.46</v>
      </c>
      <c r="AF258" s="31">
        <v>1318.6</v>
      </c>
      <c r="AG258" s="31">
        <v>1343.75</v>
      </c>
      <c r="AH258" s="31">
        <v>1368.91</v>
      </c>
      <c r="AI258" s="31">
        <v>1394.07</v>
      </c>
      <c r="AJ258" s="31">
        <v>1419.23</v>
      </c>
      <c r="AK258" s="31">
        <v>1444.37</v>
      </c>
      <c r="AL258" s="31">
        <v>1469.5</v>
      </c>
      <c r="AM258" s="31">
        <v>1494.59</v>
      </c>
      <c r="AN258" s="31">
        <v>1519.65</v>
      </c>
      <c r="AO258" s="31">
        <v>1544.67</v>
      </c>
      <c r="AP258" s="31">
        <v>1569.64</v>
      </c>
      <c r="AQ258" s="31">
        <v>1594.55</v>
      </c>
      <c r="AR258" s="31">
        <v>1619.39</v>
      </c>
      <c r="AS258" s="31">
        <v>1644.16</v>
      </c>
      <c r="AT258" s="31">
        <v>1668.86</v>
      </c>
      <c r="AU258" s="31">
        <v>1693.47</v>
      </c>
      <c r="AV258" s="31">
        <v>1717.99</v>
      </c>
      <c r="AW258" s="31">
        <v>1742.43</v>
      </c>
      <c r="AX258" s="31">
        <v>1766.76</v>
      </c>
      <c r="AY258" s="31">
        <v>1791</v>
      </c>
      <c r="AZ258" s="31">
        <v>1815.14</v>
      </c>
      <c r="BA258" s="31">
        <v>1839.17</v>
      </c>
      <c r="BB258" s="31">
        <v>1863.1</v>
      </c>
      <c r="BC258" s="31">
        <v>1886.92</v>
      </c>
      <c r="BD258" s="31">
        <v>1910.63</v>
      </c>
      <c r="BE258" s="31">
        <v>1934.22</v>
      </c>
      <c r="BF258" s="31">
        <v>1957.71</v>
      </c>
      <c r="BG258" s="31">
        <v>1981.07</v>
      </c>
      <c r="BH258" s="31">
        <v>2004.3</v>
      </c>
      <c r="BI258" s="31">
        <v>2027.42</v>
      </c>
      <c r="BJ258" s="31">
        <v>2050.4</v>
      </c>
      <c r="BK258" s="31">
        <v>2073.27</v>
      </c>
      <c r="BL258" s="31">
        <v>2096.0300000000002</v>
      </c>
      <c r="BM258" s="31">
        <v>2118.67</v>
      </c>
      <c r="BN258" s="31">
        <v>2141.19</v>
      </c>
      <c r="BO258" s="31">
        <v>2163.6</v>
      </c>
      <c r="BP258" s="31">
        <v>2185.89</v>
      </c>
      <c r="BQ258" s="31">
        <v>2208.06</v>
      </c>
      <c r="BR258" s="31">
        <v>2230.12</v>
      </c>
      <c r="BS258" s="31">
        <v>2252.0500000000002</v>
      </c>
      <c r="BT258" s="31">
        <v>2273.87</v>
      </c>
      <c r="BU258" s="31">
        <v>2295.5700000000002</v>
      </c>
      <c r="BV258" s="31">
        <v>2317.15</v>
      </c>
      <c r="BW258" s="31">
        <v>2338.61</v>
      </c>
      <c r="BX258" s="31">
        <v>2359.9499999999998</v>
      </c>
      <c r="BY258" s="31">
        <v>2381.1799999999998</v>
      </c>
      <c r="BZ258" s="31">
        <v>2402.3000000000002</v>
      </c>
      <c r="CA258" s="31">
        <v>2423.31</v>
      </c>
      <c r="CB258" s="31">
        <v>2444.21</v>
      </c>
      <c r="CC258" s="31">
        <v>2464.9899999999998</v>
      </c>
      <c r="CD258" s="31">
        <v>2485.66</v>
      </c>
      <c r="CE258" s="31">
        <v>2506.2199999999998</v>
      </c>
      <c r="CF258" s="31">
        <v>2526.69</v>
      </c>
      <c r="CG258" s="31">
        <v>2547.09</v>
      </c>
      <c r="CH258" s="31">
        <v>2567.42</v>
      </c>
      <c r="CI258" s="31">
        <v>2587.6799999999998</v>
      </c>
      <c r="CJ258" s="31">
        <v>2607.88</v>
      </c>
      <c r="CK258" s="31">
        <v>2628.02</v>
      </c>
      <c r="CL258" s="31">
        <v>2648.11</v>
      </c>
      <c r="CM258" s="31">
        <v>2668.14</v>
      </c>
      <c r="CN258" s="31">
        <v>2688.12</v>
      </c>
      <c r="CO258" s="31">
        <v>2708.05</v>
      </c>
      <c r="CP258" s="31">
        <v>2727.93</v>
      </c>
      <c r="CQ258" s="31">
        <v>2747.77</v>
      </c>
      <c r="CR258" s="31">
        <v>2767.56</v>
      </c>
      <c r="CS258" s="31">
        <v>2787.31</v>
      </c>
      <c r="CT258" s="31">
        <v>2807.01</v>
      </c>
      <c r="CU258" s="31">
        <v>2826.66</v>
      </c>
      <c r="CV258" s="31">
        <v>2846.27</v>
      </c>
      <c r="CW258" s="31">
        <v>2865.84</v>
      </c>
      <c r="CX258" s="31">
        <v>2885.37</v>
      </c>
    </row>
    <row r="259" spans="1:102" x14ac:dyDescent="0.25">
      <c r="A259" s="31" t="s">
        <v>832</v>
      </c>
      <c r="B259" s="31">
        <v>18751.75</v>
      </c>
      <c r="C259" s="31">
        <v>18751.75</v>
      </c>
      <c r="D259" s="31">
        <v>18773.62</v>
      </c>
      <c r="E259" s="31">
        <v>18769.599999999999</v>
      </c>
      <c r="F259" s="31">
        <v>18758.759999999998</v>
      </c>
      <c r="G259" s="31">
        <v>18744.09</v>
      </c>
      <c r="H259" s="31">
        <v>18727.36</v>
      </c>
      <c r="I259" s="31">
        <v>18709.93</v>
      </c>
      <c r="J259" s="31">
        <v>18692.79</v>
      </c>
      <c r="K259" s="31">
        <v>18676.650000000001</v>
      </c>
      <c r="L259" s="31">
        <v>18662.080000000002</v>
      </c>
      <c r="M259" s="31">
        <v>18650.45</v>
      </c>
      <c r="N259" s="31">
        <v>18642.04</v>
      </c>
      <c r="O259" s="31">
        <v>18636.89</v>
      </c>
      <c r="P259" s="31">
        <v>18635.060000000001</v>
      </c>
      <c r="Q259" s="31">
        <v>18636.47</v>
      </c>
      <c r="R259" s="31">
        <v>18641.11</v>
      </c>
      <c r="S259" s="31">
        <v>18648.810000000001</v>
      </c>
      <c r="T259" s="31">
        <v>18659.509999999998</v>
      </c>
      <c r="U259" s="31">
        <v>18673.009999999998</v>
      </c>
      <c r="V259" s="31">
        <v>18689.11</v>
      </c>
      <c r="W259" s="31">
        <v>18707.55</v>
      </c>
      <c r="X259" s="31">
        <v>18728.060000000001</v>
      </c>
      <c r="Y259" s="31">
        <v>18750.57</v>
      </c>
      <c r="Z259" s="31">
        <v>18774.86</v>
      </c>
      <c r="AA259" s="31">
        <v>18800.86</v>
      </c>
      <c r="AB259" s="31">
        <v>18828.36</v>
      </c>
      <c r="AC259" s="31">
        <v>18857.189999999999</v>
      </c>
      <c r="AD259" s="31">
        <v>18887.25</v>
      </c>
      <c r="AE259" s="31">
        <v>18918.38</v>
      </c>
      <c r="AF259" s="31">
        <v>18950.43</v>
      </c>
      <c r="AG259" s="31">
        <v>18983.330000000002</v>
      </c>
      <c r="AH259" s="31">
        <v>19016.919999999998</v>
      </c>
      <c r="AI259" s="31">
        <v>19051.189999999999</v>
      </c>
      <c r="AJ259" s="31">
        <v>19086</v>
      </c>
      <c r="AK259" s="31">
        <v>19121.23</v>
      </c>
      <c r="AL259" s="31">
        <v>19156.84</v>
      </c>
      <c r="AM259" s="31">
        <v>19192.73</v>
      </c>
      <c r="AN259" s="31">
        <v>19228.87</v>
      </c>
      <c r="AO259" s="31">
        <v>19265.12</v>
      </c>
      <c r="AP259" s="31">
        <v>19301.5</v>
      </c>
      <c r="AQ259" s="31">
        <v>19337.89</v>
      </c>
      <c r="AR259" s="31">
        <v>19374.29</v>
      </c>
      <c r="AS259" s="31">
        <v>19410.64</v>
      </c>
      <c r="AT259" s="31">
        <v>19446.919999999998</v>
      </c>
      <c r="AU259" s="31">
        <v>19483.07</v>
      </c>
      <c r="AV259" s="31">
        <v>19519.13</v>
      </c>
      <c r="AW259" s="31">
        <v>19554.990000000002</v>
      </c>
      <c r="AX259" s="31">
        <v>19590.650000000001</v>
      </c>
      <c r="AY259" s="31">
        <v>19626.14</v>
      </c>
      <c r="AZ259" s="31">
        <v>19661.39</v>
      </c>
      <c r="BA259" s="31">
        <v>19696.45</v>
      </c>
      <c r="BB259" s="31">
        <v>19731.3</v>
      </c>
      <c r="BC259" s="31">
        <v>19765.89</v>
      </c>
      <c r="BD259" s="31">
        <v>19800.21</v>
      </c>
      <c r="BE259" s="31">
        <v>19834.32</v>
      </c>
      <c r="BF259" s="31">
        <v>19868.12</v>
      </c>
      <c r="BG259" s="31">
        <v>19901.669999999998</v>
      </c>
      <c r="BH259" s="31">
        <v>19934.93</v>
      </c>
      <c r="BI259" s="31">
        <v>19967.91</v>
      </c>
      <c r="BJ259" s="31">
        <v>20000.61</v>
      </c>
      <c r="BK259" s="31">
        <v>20033.240000000002</v>
      </c>
      <c r="BL259" s="31">
        <v>20065.86</v>
      </c>
      <c r="BM259" s="31">
        <v>20098.46</v>
      </c>
      <c r="BN259" s="31">
        <v>20131.05</v>
      </c>
      <c r="BO259" s="31">
        <v>20163.599999999999</v>
      </c>
      <c r="BP259" s="31">
        <v>20196.09</v>
      </c>
      <c r="BQ259" s="31">
        <v>20228.560000000001</v>
      </c>
      <c r="BR259" s="31">
        <v>20261</v>
      </c>
      <c r="BS259" s="31">
        <v>20293.400000000001</v>
      </c>
      <c r="BT259" s="31">
        <v>20325.77</v>
      </c>
      <c r="BU259" s="31">
        <v>20358.09</v>
      </c>
      <c r="BV259" s="31">
        <v>20390.38</v>
      </c>
      <c r="BW259" s="31">
        <v>20422.63</v>
      </c>
      <c r="BX259" s="31">
        <v>20454.88</v>
      </c>
      <c r="BY259" s="31">
        <v>20487.11</v>
      </c>
      <c r="BZ259" s="31">
        <v>20519.3</v>
      </c>
      <c r="CA259" s="31">
        <v>20551.47</v>
      </c>
      <c r="CB259" s="31">
        <v>20583.669999999998</v>
      </c>
      <c r="CC259" s="31">
        <v>20615.86</v>
      </c>
      <c r="CD259" s="31">
        <v>20648.07</v>
      </c>
      <c r="CE259" s="31">
        <v>20680.28</v>
      </c>
      <c r="CF259" s="31">
        <v>20712.52</v>
      </c>
      <c r="CG259" s="31">
        <v>20744.740000000002</v>
      </c>
      <c r="CH259" s="31">
        <v>20776.96</v>
      </c>
      <c r="CI259" s="31">
        <v>20809.169999999998</v>
      </c>
      <c r="CJ259" s="31">
        <v>20841.39</v>
      </c>
      <c r="CK259" s="31">
        <v>20873.57</v>
      </c>
      <c r="CL259" s="31">
        <v>20905.759999999998</v>
      </c>
      <c r="CM259" s="31">
        <v>20937.990000000002</v>
      </c>
      <c r="CN259" s="31">
        <v>20970.22</v>
      </c>
      <c r="CO259" s="31">
        <v>21002.49</v>
      </c>
      <c r="CP259" s="31">
        <v>21034.81</v>
      </c>
      <c r="CQ259" s="31">
        <v>21067.200000000001</v>
      </c>
      <c r="CR259" s="31">
        <v>21099.63</v>
      </c>
      <c r="CS259" s="31">
        <v>21132.15</v>
      </c>
      <c r="CT259" s="31">
        <v>21164.720000000001</v>
      </c>
      <c r="CU259" s="31">
        <v>21197.38</v>
      </c>
      <c r="CV259" s="31">
        <v>21230.080000000002</v>
      </c>
      <c r="CW259" s="31">
        <v>21262.87</v>
      </c>
      <c r="CX259" s="31">
        <v>21295.74</v>
      </c>
    </row>
    <row r="260" spans="1:102" x14ac:dyDescent="0.25">
      <c r="A260" s="31" t="s">
        <v>833</v>
      </c>
      <c r="B260" s="31">
        <v>10993.43</v>
      </c>
      <c r="C260" s="31">
        <v>10993.43</v>
      </c>
      <c r="D260" s="31">
        <v>10984.21</v>
      </c>
      <c r="E260" s="31">
        <v>10974.15</v>
      </c>
      <c r="F260" s="31">
        <v>10966.24</v>
      </c>
      <c r="G260" s="31">
        <v>10958.15</v>
      </c>
      <c r="H260" s="31">
        <v>10949.44</v>
      </c>
      <c r="I260" s="31">
        <v>10940.38</v>
      </c>
      <c r="J260" s="31">
        <v>10931.37</v>
      </c>
      <c r="K260" s="31">
        <v>10922.77</v>
      </c>
      <c r="L260" s="31">
        <v>10915.49</v>
      </c>
      <c r="M260" s="31">
        <v>10909.93</v>
      </c>
      <c r="N260" s="31">
        <v>10906.24</v>
      </c>
      <c r="O260" s="31">
        <v>10904.46</v>
      </c>
      <c r="P260" s="31">
        <v>10904.66</v>
      </c>
      <c r="Q260" s="31">
        <v>10906.85</v>
      </c>
      <c r="R260" s="31">
        <v>10910.98</v>
      </c>
      <c r="S260" s="31">
        <v>10917.1</v>
      </c>
      <c r="T260" s="31">
        <v>10925.1</v>
      </c>
      <c r="U260" s="31">
        <v>10934.98</v>
      </c>
      <c r="V260" s="31">
        <v>10946.65</v>
      </c>
      <c r="W260" s="31">
        <v>10960.14</v>
      </c>
      <c r="X260" s="31">
        <v>10975.42</v>
      </c>
      <c r="Y260" s="31">
        <v>10992.39</v>
      </c>
      <c r="Z260" s="31">
        <v>11011.05</v>
      </c>
      <c r="AA260" s="31">
        <v>11031.27</v>
      </c>
      <c r="AB260" s="31">
        <v>11053</v>
      </c>
      <c r="AC260" s="31">
        <v>11076.16</v>
      </c>
      <c r="AD260" s="31">
        <v>11100.66</v>
      </c>
      <c r="AE260" s="31">
        <v>11126.44</v>
      </c>
      <c r="AF260" s="31">
        <v>11153.41</v>
      </c>
      <c r="AG260" s="31">
        <v>11181.49</v>
      </c>
      <c r="AH260" s="31">
        <v>11210.54</v>
      </c>
      <c r="AI260" s="31">
        <v>11240.45</v>
      </c>
      <c r="AJ260" s="31">
        <v>11271.17</v>
      </c>
      <c r="AK260" s="31">
        <v>11302.63</v>
      </c>
      <c r="AL260" s="31">
        <v>11334.79</v>
      </c>
      <c r="AM260" s="31">
        <v>11367.62</v>
      </c>
      <c r="AN260" s="31">
        <v>11401.07</v>
      </c>
      <c r="AO260" s="31">
        <v>11435.1</v>
      </c>
      <c r="AP260" s="31">
        <v>11469.67</v>
      </c>
      <c r="AQ260" s="31">
        <v>11504.76</v>
      </c>
      <c r="AR260" s="31">
        <v>11540.35</v>
      </c>
      <c r="AS260" s="31">
        <v>11576.41</v>
      </c>
      <c r="AT260" s="31">
        <v>11612.91</v>
      </c>
      <c r="AU260" s="31">
        <v>11649.83</v>
      </c>
      <c r="AV260" s="31">
        <v>11687.12</v>
      </c>
      <c r="AW260" s="31">
        <v>11724.79</v>
      </c>
      <c r="AX260" s="31">
        <v>11762.83</v>
      </c>
      <c r="AY260" s="31">
        <v>11801.2</v>
      </c>
      <c r="AZ260" s="31">
        <v>11839.8</v>
      </c>
      <c r="BA260" s="31">
        <v>11878.58</v>
      </c>
      <c r="BB260" s="31">
        <v>11917.5</v>
      </c>
      <c r="BC260" s="31">
        <v>11956.55</v>
      </c>
      <c r="BD260" s="31">
        <v>11995.71</v>
      </c>
      <c r="BE260" s="31">
        <v>12034.96</v>
      </c>
      <c r="BF260" s="31">
        <v>12074.3</v>
      </c>
      <c r="BG260" s="31">
        <v>12113.71</v>
      </c>
      <c r="BH260" s="31">
        <v>12153.19</v>
      </c>
      <c r="BI260" s="31">
        <v>12192.74</v>
      </c>
      <c r="BJ260" s="31">
        <v>12232.33</v>
      </c>
      <c r="BK260" s="31">
        <v>12271.97</v>
      </c>
      <c r="BL260" s="31">
        <v>12311.65</v>
      </c>
      <c r="BM260" s="31">
        <v>12351.36</v>
      </c>
      <c r="BN260" s="31">
        <v>12391.1</v>
      </c>
      <c r="BO260" s="31">
        <v>12430.85</v>
      </c>
      <c r="BP260" s="31">
        <v>12470.63</v>
      </c>
      <c r="BQ260" s="31">
        <v>12510.44</v>
      </c>
      <c r="BR260" s="31">
        <v>12550.26</v>
      </c>
      <c r="BS260" s="31">
        <v>12590.09</v>
      </c>
      <c r="BT260" s="31">
        <v>12629.95</v>
      </c>
      <c r="BU260" s="31">
        <v>12669.82</v>
      </c>
      <c r="BV260" s="31">
        <v>12709.71</v>
      </c>
      <c r="BW260" s="31">
        <v>12749.62</v>
      </c>
      <c r="BX260" s="31">
        <v>12789.53</v>
      </c>
      <c r="BY260" s="31">
        <v>12829.46</v>
      </c>
      <c r="BZ260" s="31">
        <v>12869.4</v>
      </c>
      <c r="CA260" s="31">
        <v>12909.39</v>
      </c>
      <c r="CB260" s="31">
        <v>12949.37</v>
      </c>
      <c r="CC260" s="31">
        <v>12989.41</v>
      </c>
      <c r="CD260" s="31">
        <v>13029.45</v>
      </c>
      <c r="CE260" s="31">
        <v>13069.52</v>
      </c>
      <c r="CF260" s="31">
        <v>13109.62</v>
      </c>
      <c r="CG260" s="31">
        <v>13149.73</v>
      </c>
      <c r="CH260" s="31">
        <v>13189.87</v>
      </c>
      <c r="CI260" s="31">
        <v>13229.99</v>
      </c>
      <c r="CJ260" s="31">
        <v>13270.14</v>
      </c>
      <c r="CK260" s="31">
        <v>13310.29</v>
      </c>
      <c r="CL260" s="31">
        <v>13350.44</v>
      </c>
      <c r="CM260" s="31">
        <v>13390.61</v>
      </c>
      <c r="CN260" s="31">
        <v>13430.78</v>
      </c>
      <c r="CO260" s="31">
        <v>13470.95</v>
      </c>
      <c r="CP260" s="31">
        <v>13511.14</v>
      </c>
      <c r="CQ260" s="31">
        <v>13551.34</v>
      </c>
      <c r="CR260" s="31">
        <v>13591.58</v>
      </c>
      <c r="CS260" s="31">
        <v>13631.83</v>
      </c>
      <c r="CT260" s="31">
        <v>13672.14</v>
      </c>
      <c r="CU260" s="31">
        <v>13712.62</v>
      </c>
      <c r="CV260" s="31">
        <v>13753.25</v>
      </c>
      <c r="CW260" s="31">
        <v>13794</v>
      </c>
      <c r="CX260" s="31">
        <v>13834.9</v>
      </c>
    </row>
    <row r="261" spans="1:102" x14ac:dyDescent="0.25">
      <c r="A261" s="31" t="s">
        <v>694</v>
      </c>
      <c r="B261" s="31">
        <v>0</v>
      </c>
      <c r="C261" s="31">
        <v>0</v>
      </c>
      <c r="D261" s="31">
        <v>0</v>
      </c>
      <c r="E261" s="31">
        <v>0</v>
      </c>
      <c r="F261" s="31">
        <v>0</v>
      </c>
      <c r="G261" s="31">
        <v>0</v>
      </c>
      <c r="H261" s="31">
        <v>0</v>
      </c>
      <c r="I261" s="31">
        <v>0</v>
      </c>
      <c r="J261" s="31">
        <v>0</v>
      </c>
      <c r="K261" s="31">
        <v>0</v>
      </c>
      <c r="L261" s="31">
        <v>0</v>
      </c>
      <c r="M261" s="31">
        <v>0</v>
      </c>
      <c r="N261" s="31">
        <v>0</v>
      </c>
      <c r="O261" s="31">
        <v>0</v>
      </c>
      <c r="P261" s="31">
        <v>0</v>
      </c>
      <c r="Q261" s="31">
        <v>0</v>
      </c>
      <c r="R261" s="31">
        <v>0</v>
      </c>
      <c r="S261" s="31">
        <v>0</v>
      </c>
      <c r="T261" s="31">
        <v>0</v>
      </c>
      <c r="U261" s="31">
        <v>0</v>
      </c>
      <c r="V261" s="31">
        <v>0</v>
      </c>
      <c r="W261" s="31">
        <v>0</v>
      </c>
      <c r="X261" s="31">
        <v>0</v>
      </c>
      <c r="Y261" s="31">
        <v>0</v>
      </c>
      <c r="Z261" s="31">
        <v>0</v>
      </c>
      <c r="AA261" s="31">
        <v>0</v>
      </c>
      <c r="AB261" s="31">
        <v>0</v>
      </c>
      <c r="AC261" s="31">
        <v>0</v>
      </c>
      <c r="AD261" s="31">
        <v>0</v>
      </c>
      <c r="AE261" s="31">
        <v>0</v>
      </c>
      <c r="AF261" s="31">
        <v>0</v>
      </c>
      <c r="AG261" s="31">
        <v>0</v>
      </c>
      <c r="AH261" s="31">
        <v>0</v>
      </c>
      <c r="AI261" s="31">
        <v>0</v>
      </c>
      <c r="AJ261" s="31">
        <v>0</v>
      </c>
      <c r="AK261" s="31">
        <v>0</v>
      </c>
      <c r="AL261" s="31">
        <v>0</v>
      </c>
      <c r="AM261" s="31">
        <v>0</v>
      </c>
      <c r="AN261" s="31">
        <v>0</v>
      </c>
      <c r="AO261" s="31">
        <v>0</v>
      </c>
      <c r="AP261" s="31">
        <v>0</v>
      </c>
      <c r="AQ261" s="31">
        <v>0</v>
      </c>
      <c r="AR261" s="31">
        <v>0</v>
      </c>
      <c r="AS261" s="31">
        <v>0</v>
      </c>
      <c r="AT261" s="31">
        <v>0</v>
      </c>
      <c r="AU261" s="31">
        <v>0</v>
      </c>
      <c r="AV261" s="31">
        <v>0</v>
      </c>
      <c r="AW261" s="31">
        <v>0</v>
      </c>
      <c r="AX261" s="31">
        <v>0</v>
      </c>
      <c r="AY261" s="31">
        <v>0</v>
      </c>
      <c r="AZ261" s="31">
        <v>0</v>
      </c>
      <c r="BA261" s="31">
        <v>0</v>
      </c>
      <c r="BB261" s="31">
        <v>0</v>
      </c>
      <c r="BC261" s="31">
        <v>0</v>
      </c>
      <c r="BD261" s="31">
        <v>0</v>
      </c>
      <c r="BE261" s="31">
        <v>0</v>
      </c>
      <c r="BF261" s="31">
        <v>0</v>
      </c>
      <c r="BG261" s="31">
        <v>0</v>
      </c>
      <c r="BH261" s="31">
        <v>0</v>
      </c>
      <c r="BI261" s="31">
        <v>0</v>
      </c>
      <c r="BJ261" s="31">
        <v>0</v>
      </c>
      <c r="BK261" s="31">
        <v>0</v>
      </c>
      <c r="BL261" s="31">
        <v>0</v>
      </c>
      <c r="BM261" s="31">
        <v>0</v>
      </c>
      <c r="BN261" s="31">
        <v>0</v>
      </c>
      <c r="BO261" s="31">
        <v>0</v>
      </c>
      <c r="BP261" s="31">
        <v>0</v>
      </c>
      <c r="BQ261" s="31">
        <v>0</v>
      </c>
      <c r="BR261" s="31">
        <v>0</v>
      </c>
      <c r="BS261" s="31">
        <v>0</v>
      </c>
      <c r="BT261" s="31">
        <v>0</v>
      </c>
      <c r="BU261" s="31">
        <v>0</v>
      </c>
      <c r="BV261" s="31">
        <v>0</v>
      </c>
      <c r="BW261" s="31">
        <v>0</v>
      </c>
      <c r="BX261" s="31">
        <v>0</v>
      </c>
      <c r="BY261" s="31">
        <v>0</v>
      </c>
      <c r="BZ261" s="31">
        <v>0</v>
      </c>
      <c r="CA261" s="31">
        <v>0</v>
      </c>
      <c r="CB261" s="31">
        <v>0</v>
      </c>
      <c r="CC261" s="31">
        <v>0</v>
      </c>
      <c r="CD261" s="31">
        <v>0</v>
      </c>
      <c r="CE261" s="31">
        <v>0</v>
      </c>
      <c r="CF261" s="31">
        <v>0</v>
      </c>
      <c r="CG261" s="31">
        <v>0</v>
      </c>
      <c r="CH261" s="31">
        <v>0</v>
      </c>
      <c r="CI261" s="31">
        <v>0</v>
      </c>
      <c r="CJ261" s="31">
        <v>0</v>
      </c>
      <c r="CK261" s="31">
        <v>0</v>
      </c>
      <c r="CL261" s="31">
        <v>0</v>
      </c>
      <c r="CM261" s="31">
        <v>0</v>
      </c>
      <c r="CN261" s="31">
        <v>0</v>
      </c>
      <c r="CO261" s="31">
        <v>0</v>
      </c>
      <c r="CP261" s="31">
        <v>0</v>
      </c>
      <c r="CQ261" s="31">
        <v>0</v>
      </c>
      <c r="CR261" s="31">
        <v>0</v>
      </c>
      <c r="CS261" s="31">
        <v>0</v>
      </c>
      <c r="CT261" s="31">
        <v>0</v>
      </c>
      <c r="CU261" s="31">
        <v>0</v>
      </c>
      <c r="CV261" s="31">
        <v>0</v>
      </c>
      <c r="CW261" s="31">
        <v>0</v>
      </c>
      <c r="CX261" s="31">
        <v>0</v>
      </c>
    </row>
    <row r="262" spans="1:102" x14ac:dyDescent="0.25">
      <c r="A262" s="31" t="s">
        <v>695</v>
      </c>
      <c r="B262" s="31">
        <v>23263.32</v>
      </c>
      <c r="C262" s="31">
        <v>23263.32</v>
      </c>
      <c r="D262" s="31">
        <v>21012.11</v>
      </c>
      <c r="E262" s="31">
        <v>19107.259999999998</v>
      </c>
      <c r="F262" s="31">
        <v>17508.990000000002</v>
      </c>
      <c r="G262" s="31">
        <v>16167.84</v>
      </c>
      <c r="H262" s="31">
        <v>15042.73</v>
      </c>
      <c r="I262" s="31">
        <v>14099.13</v>
      </c>
      <c r="J262" s="31">
        <v>13307.91</v>
      </c>
      <c r="K262" s="31">
        <v>12644.66</v>
      </c>
      <c r="L262" s="31">
        <v>12089.1</v>
      </c>
      <c r="M262" s="31">
        <v>11624.46</v>
      </c>
      <c r="N262" s="31">
        <v>11236.24</v>
      </c>
      <c r="O262" s="31">
        <v>10912.24</v>
      </c>
      <c r="P262" s="31">
        <v>10642.32</v>
      </c>
      <c r="Q262" s="31">
        <v>10417.98</v>
      </c>
      <c r="R262" s="31">
        <v>10232.1</v>
      </c>
      <c r="S262" s="31">
        <v>10078.73</v>
      </c>
      <c r="T262" s="31">
        <v>9952.91</v>
      </c>
      <c r="U262" s="31">
        <v>9850.4500000000007</v>
      </c>
      <c r="V262" s="31">
        <v>9767.84</v>
      </c>
      <c r="W262" s="31">
        <v>9702.14</v>
      </c>
      <c r="X262" s="31">
        <v>9650.85</v>
      </c>
      <c r="Y262" s="31">
        <v>9611.91</v>
      </c>
      <c r="Z262" s="31">
        <v>9583.58</v>
      </c>
      <c r="AA262" s="31">
        <v>9564.36</v>
      </c>
      <c r="AB262" s="31">
        <v>9553.01</v>
      </c>
      <c r="AC262" s="31">
        <v>9548.4599999999991</v>
      </c>
      <c r="AD262" s="31">
        <v>9549.7800000000007</v>
      </c>
      <c r="AE262" s="31">
        <v>9556.2199999999993</v>
      </c>
      <c r="AF262" s="31">
        <v>9567.1</v>
      </c>
      <c r="AG262" s="31">
        <v>9581.86</v>
      </c>
      <c r="AH262" s="31">
        <v>9600.01</v>
      </c>
      <c r="AI262" s="31">
        <v>9621.11</v>
      </c>
      <c r="AJ262" s="31">
        <v>9644.7999999999993</v>
      </c>
      <c r="AK262" s="31">
        <v>9670.7800000000007</v>
      </c>
      <c r="AL262" s="31">
        <v>9698.77</v>
      </c>
      <c r="AM262" s="31">
        <v>9728.5400000000009</v>
      </c>
      <c r="AN262" s="31">
        <v>9759.89</v>
      </c>
      <c r="AO262" s="31">
        <v>9792.6299999999992</v>
      </c>
      <c r="AP262" s="31">
        <v>9826.6</v>
      </c>
      <c r="AQ262" s="31">
        <v>9861.68</v>
      </c>
      <c r="AR262" s="31">
        <v>9897.74</v>
      </c>
      <c r="AS262" s="31">
        <v>9934.66</v>
      </c>
      <c r="AT262" s="31">
        <v>9972.3799999999992</v>
      </c>
      <c r="AU262" s="31">
        <v>10010.790000000001</v>
      </c>
      <c r="AV262" s="31">
        <v>10049.84</v>
      </c>
      <c r="AW262" s="31">
        <v>10089.42</v>
      </c>
      <c r="AX262" s="31">
        <v>10129.52</v>
      </c>
      <c r="AY262" s="31">
        <v>10170.049999999999</v>
      </c>
      <c r="AZ262" s="31">
        <v>10210.959999999999</v>
      </c>
      <c r="BA262" s="31">
        <v>10252.200000000001</v>
      </c>
      <c r="BB262" s="31">
        <v>10293.709999999999</v>
      </c>
      <c r="BC262" s="31">
        <v>10335.469999999999</v>
      </c>
      <c r="BD262" s="31">
        <v>10377.450000000001</v>
      </c>
      <c r="BE262" s="31">
        <v>10419.59</v>
      </c>
      <c r="BF262" s="31">
        <v>10461.879999999999</v>
      </c>
      <c r="BG262" s="31">
        <v>10504.31</v>
      </c>
      <c r="BH262" s="31">
        <v>10546.83</v>
      </c>
      <c r="BI262" s="31">
        <v>10589.44</v>
      </c>
      <c r="BJ262" s="31">
        <v>10632.13</v>
      </c>
      <c r="BK262" s="31">
        <v>10674.92</v>
      </c>
      <c r="BL262" s="31">
        <v>10717.83</v>
      </c>
      <c r="BM262" s="31">
        <v>10760.86</v>
      </c>
      <c r="BN262" s="31">
        <v>10803.98</v>
      </c>
      <c r="BO262" s="31">
        <v>10847.17</v>
      </c>
      <c r="BP262" s="31">
        <v>10890.42</v>
      </c>
      <c r="BQ262" s="31">
        <v>10933.73</v>
      </c>
      <c r="BR262" s="31">
        <v>10977.09</v>
      </c>
      <c r="BS262" s="31">
        <v>11020.47</v>
      </c>
      <c r="BT262" s="31">
        <v>11063.9</v>
      </c>
      <c r="BU262" s="31">
        <v>11107.34</v>
      </c>
      <c r="BV262" s="31">
        <v>11150.8</v>
      </c>
      <c r="BW262" s="31">
        <v>11194.27</v>
      </c>
      <c r="BX262" s="31">
        <v>11237.74</v>
      </c>
      <c r="BY262" s="31">
        <v>11281.22</v>
      </c>
      <c r="BZ262" s="31">
        <v>11324.7</v>
      </c>
      <c r="CA262" s="31">
        <v>11368.16</v>
      </c>
      <c r="CB262" s="31">
        <v>11411.64</v>
      </c>
      <c r="CC262" s="31">
        <v>11455.1</v>
      </c>
      <c r="CD262" s="31">
        <v>11498.54</v>
      </c>
      <c r="CE262" s="31">
        <v>11541.98</v>
      </c>
      <c r="CF262" s="31">
        <v>11585.41</v>
      </c>
      <c r="CG262" s="31">
        <v>11628.82</v>
      </c>
      <c r="CH262" s="31">
        <v>11672.21</v>
      </c>
      <c r="CI262" s="31">
        <v>11715.58</v>
      </c>
      <c r="CJ262" s="31">
        <v>11758.91</v>
      </c>
      <c r="CK262" s="31">
        <v>11802.21</v>
      </c>
      <c r="CL262" s="31">
        <v>11845.49</v>
      </c>
      <c r="CM262" s="31">
        <v>11888.73</v>
      </c>
      <c r="CN262" s="31">
        <v>11931.95</v>
      </c>
      <c r="CO262" s="31">
        <v>11975.14</v>
      </c>
      <c r="CP262" s="31">
        <v>12018.3</v>
      </c>
      <c r="CQ262" s="31">
        <v>12061.46</v>
      </c>
      <c r="CR262" s="31">
        <v>12104.58</v>
      </c>
      <c r="CS262" s="31">
        <v>12147.68</v>
      </c>
      <c r="CT262" s="31">
        <v>12190.78</v>
      </c>
      <c r="CU262" s="31">
        <v>12233.91</v>
      </c>
      <c r="CV262" s="31">
        <v>12277.03</v>
      </c>
      <c r="CW262" s="31">
        <v>12320.17</v>
      </c>
      <c r="CX262" s="31">
        <v>12363.34</v>
      </c>
    </row>
    <row r="263" spans="1:102" x14ac:dyDescent="0.25">
      <c r="A263" s="31" t="s">
        <v>696</v>
      </c>
      <c r="B263" s="31">
        <v>7034.79</v>
      </c>
      <c r="C263" s="31">
        <v>7034.79</v>
      </c>
      <c r="D263" s="31">
        <v>7192.72</v>
      </c>
      <c r="E263" s="31">
        <v>7293.85</v>
      </c>
      <c r="F263" s="31">
        <v>7353.92</v>
      </c>
      <c r="G263" s="31">
        <v>7381.79</v>
      </c>
      <c r="H263" s="31">
        <v>7384.98</v>
      </c>
      <c r="I263" s="31">
        <v>7369.67</v>
      </c>
      <c r="J263" s="31">
        <v>7340.83</v>
      </c>
      <c r="K263" s="31">
        <v>7302.42</v>
      </c>
      <c r="L263" s="31">
        <v>7257.73</v>
      </c>
      <c r="M263" s="31">
        <v>7209.5</v>
      </c>
      <c r="N263" s="31">
        <v>7159.56</v>
      </c>
      <c r="O263" s="31">
        <v>7109.33</v>
      </c>
      <c r="P263" s="31">
        <v>7059.86</v>
      </c>
      <c r="Q263" s="31">
        <v>7011.9</v>
      </c>
      <c r="R263" s="31">
        <v>6966</v>
      </c>
      <c r="S263" s="31">
        <v>6922.51</v>
      </c>
      <c r="T263" s="31">
        <v>6881.66</v>
      </c>
      <c r="U263" s="31">
        <v>6843.58</v>
      </c>
      <c r="V263" s="31">
        <v>6808.29</v>
      </c>
      <c r="W263" s="31">
        <v>6775.76</v>
      </c>
      <c r="X263" s="31">
        <v>6745.93</v>
      </c>
      <c r="Y263" s="31">
        <v>6718.71</v>
      </c>
      <c r="Z263" s="31">
        <v>6694.01</v>
      </c>
      <c r="AA263" s="31">
        <v>6671.7</v>
      </c>
      <c r="AB263" s="31">
        <v>6651.63</v>
      </c>
      <c r="AC263" s="31">
        <v>6633.68</v>
      </c>
      <c r="AD263" s="31">
        <v>6617.73</v>
      </c>
      <c r="AE263" s="31">
        <v>6603.61</v>
      </c>
      <c r="AF263" s="31">
        <v>6591.23</v>
      </c>
      <c r="AG263" s="31">
        <v>6580.45</v>
      </c>
      <c r="AH263" s="31">
        <v>6571.15</v>
      </c>
      <c r="AI263" s="31">
        <v>6563.22</v>
      </c>
      <c r="AJ263" s="31">
        <v>6556.56</v>
      </c>
      <c r="AK263" s="31">
        <v>6551.08</v>
      </c>
      <c r="AL263" s="31">
        <v>6546.69</v>
      </c>
      <c r="AM263" s="31">
        <v>6543.33</v>
      </c>
      <c r="AN263" s="31">
        <v>6540.91</v>
      </c>
      <c r="AO263" s="31">
        <v>6539.36</v>
      </c>
      <c r="AP263" s="31">
        <v>6538.65</v>
      </c>
      <c r="AQ263" s="31">
        <v>6538.69</v>
      </c>
      <c r="AR263" s="31">
        <v>6539.45</v>
      </c>
      <c r="AS263" s="31">
        <v>6540.88</v>
      </c>
      <c r="AT263" s="31">
        <v>6542.93</v>
      </c>
      <c r="AU263" s="31">
        <v>6545.58</v>
      </c>
      <c r="AV263" s="31">
        <v>6548.79</v>
      </c>
      <c r="AW263" s="31">
        <v>6552.51</v>
      </c>
      <c r="AX263" s="31">
        <v>6556.73</v>
      </c>
      <c r="AY263" s="31">
        <v>6561.41</v>
      </c>
      <c r="AZ263" s="31">
        <v>6566.51</v>
      </c>
      <c r="BA263" s="31">
        <v>6572.02</v>
      </c>
      <c r="BB263" s="31">
        <v>6577.89</v>
      </c>
      <c r="BC263" s="31">
        <v>6584.11</v>
      </c>
      <c r="BD263" s="31">
        <v>6590.66</v>
      </c>
      <c r="BE263" s="31">
        <v>6597.52</v>
      </c>
      <c r="BF263" s="31">
        <v>6604.66</v>
      </c>
      <c r="BG263" s="31">
        <v>6612.09</v>
      </c>
      <c r="BH263" s="31">
        <v>6619.78</v>
      </c>
      <c r="BI263" s="31">
        <v>6627.71</v>
      </c>
      <c r="BJ263" s="31">
        <v>6635.88</v>
      </c>
      <c r="BK263" s="31">
        <v>6644.31</v>
      </c>
      <c r="BL263" s="31">
        <v>6653.02</v>
      </c>
      <c r="BM263" s="31">
        <v>6661.97</v>
      </c>
      <c r="BN263" s="31">
        <v>6671.17</v>
      </c>
      <c r="BO263" s="31">
        <v>6680.6</v>
      </c>
      <c r="BP263" s="31">
        <v>6690.24</v>
      </c>
      <c r="BQ263" s="31">
        <v>6700.1</v>
      </c>
      <c r="BR263" s="31">
        <v>6710.16</v>
      </c>
      <c r="BS263" s="31">
        <v>6720.42</v>
      </c>
      <c r="BT263" s="31">
        <v>6730.86</v>
      </c>
      <c r="BU263" s="31">
        <v>6741.48</v>
      </c>
      <c r="BV263" s="31">
        <v>6752.27</v>
      </c>
      <c r="BW263" s="31">
        <v>6763.22</v>
      </c>
      <c r="BX263" s="31">
        <v>6774.34</v>
      </c>
      <c r="BY263" s="31">
        <v>6785.61</v>
      </c>
      <c r="BZ263" s="31">
        <v>6797.04</v>
      </c>
      <c r="CA263" s="31">
        <v>6808.6</v>
      </c>
      <c r="CB263" s="31">
        <v>6820.32</v>
      </c>
      <c r="CC263" s="31">
        <v>6832.16</v>
      </c>
      <c r="CD263" s="31">
        <v>6844.15</v>
      </c>
      <c r="CE263" s="31">
        <v>6856.26</v>
      </c>
      <c r="CF263" s="31">
        <v>6868.5</v>
      </c>
      <c r="CG263" s="31">
        <v>6880.86</v>
      </c>
      <c r="CH263" s="31">
        <v>6893.34</v>
      </c>
      <c r="CI263" s="31">
        <v>6905.94</v>
      </c>
      <c r="CJ263" s="31">
        <v>6918.63</v>
      </c>
      <c r="CK263" s="31">
        <v>6931.43</v>
      </c>
      <c r="CL263" s="31">
        <v>6944.34</v>
      </c>
      <c r="CM263" s="31">
        <v>6957.34</v>
      </c>
      <c r="CN263" s="31">
        <v>6970.45</v>
      </c>
      <c r="CO263" s="31">
        <v>6983.66</v>
      </c>
      <c r="CP263" s="31">
        <v>6996.97</v>
      </c>
      <c r="CQ263" s="31">
        <v>7010.37</v>
      </c>
      <c r="CR263" s="31">
        <v>7023.88</v>
      </c>
      <c r="CS263" s="31">
        <v>7037.47</v>
      </c>
      <c r="CT263" s="31">
        <v>7051.18</v>
      </c>
      <c r="CU263" s="31">
        <v>7064.99</v>
      </c>
      <c r="CV263" s="31">
        <v>7078.92</v>
      </c>
      <c r="CW263" s="31">
        <v>7092.96</v>
      </c>
      <c r="CX263" s="31">
        <v>7107.11</v>
      </c>
    </row>
    <row r="264" spans="1:102" x14ac:dyDescent="0.25">
      <c r="A264" s="31" t="s">
        <v>697</v>
      </c>
      <c r="B264" s="31">
        <v>0</v>
      </c>
      <c r="C264" s="31">
        <v>0</v>
      </c>
      <c r="D264" s="31">
        <v>0</v>
      </c>
      <c r="E264" s="31">
        <v>0</v>
      </c>
      <c r="F264" s="31">
        <v>0</v>
      </c>
      <c r="G264" s="31">
        <v>0</v>
      </c>
      <c r="H264" s="31">
        <v>0</v>
      </c>
      <c r="I264" s="31">
        <v>0</v>
      </c>
      <c r="J264" s="31">
        <v>0</v>
      </c>
      <c r="K264" s="31">
        <v>0</v>
      </c>
      <c r="L264" s="31">
        <v>0</v>
      </c>
      <c r="M264" s="31">
        <v>0</v>
      </c>
      <c r="N264" s="31">
        <v>0</v>
      </c>
      <c r="O264" s="31">
        <v>0</v>
      </c>
      <c r="P264" s="31">
        <v>0</v>
      </c>
      <c r="Q264" s="31">
        <v>0</v>
      </c>
      <c r="R264" s="31">
        <v>0</v>
      </c>
      <c r="S264" s="31">
        <v>0</v>
      </c>
      <c r="T264" s="31">
        <v>0</v>
      </c>
      <c r="U264" s="31">
        <v>0</v>
      </c>
      <c r="V264" s="31">
        <v>0</v>
      </c>
      <c r="W264" s="31">
        <v>0</v>
      </c>
      <c r="X264" s="31">
        <v>0</v>
      </c>
      <c r="Y264" s="31">
        <v>0</v>
      </c>
      <c r="Z264" s="31">
        <v>0</v>
      </c>
      <c r="AA264" s="31">
        <v>0</v>
      </c>
      <c r="AB264" s="31">
        <v>0</v>
      </c>
      <c r="AC264" s="31">
        <v>0</v>
      </c>
      <c r="AD264" s="31">
        <v>0</v>
      </c>
      <c r="AE264" s="31">
        <v>0</v>
      </c>
      <c r="AF264" s="31">
        <v>0</v>
      </c>
      <c r="AG264" s="31">
        <v>0</v>
      </c>
      <c r="AH264" s="31">
        <v>0</v>
      </c>
      <c r="AI264" s="31">
        <v>0</v>
      </c>
      <c r="AJ264" s="31">
        <v>0</v>
      </c>
      <c r="AK264" s="31">
        <v>0</v>
      </c>
      <c r="AL264" s="31">
        <v>0</v>
      </c>
      <c r="AM264" s="31">
        <v>0</v>
      </c>
      <c r="AN264" s="31">
        <v>0</v>
      </c>
      <c r="AO264" s="31">
        <v>0</v>
      </c>
      <c r="AP264" s="31">
        <v>0</v>
      </c>
      <c r="AQ264" s="31">
        <v>0</v>
      </c>
      <c r="AR264" s="31">
        <v>0</v>
      </c>
      <c r="AS264" s="31">
        <v>0</v>
      </c>
      <c r="AT264" s="31">
        <v>0</v>
      </c>
      <c r="AU264" s="31">
        <v>0</v>
      </c>
      <c r="AV264" s="31">
        <v>0</v>
      </c>
      <c r="AW264" s="31">
        <v>0</v>
      </c>
      <c r="AX264" s="31">
        <v>0</v>
      </c>
      <c r="AY264" s="31">
        <v>0</v>
      </c>
      <c r="AZ264" s="31">
        <v>0</v>
      </c>
      <c r="BA264" s="31">
        <v>0</v>
      </c>
      <c r="BB264" s="31">
        <v>0</v>
      </c>
      <c r="BC264" s="31">
        <v>0</v>
      </c>
      <c r="BD264" s="31">
        <v>0</v>
      </c>
      <c r="BE264" s="31">
        <v>0</v>
      </c>
      <c r="BF264" s="31">
        <v>0</v>
      </c>
      <c r="BG264" s="31">
        <v>0</v>
      </c>
      <c r="BH264" s="31">
        <v>0</v>
      </c>
      <c r="BI264" s="31">
        <v>0</v>
      </c>
      <c r="BJ264" s="31">
        <v>0</v>
      </c>
      <c r="BK264" s="31">
        <v>0</v>
      </c>
      <c r="BL264" s="31">
        <v>0</v>
      </c>
      <c r="BM264" s="31">
        <v>0</v>
      </c>
      <c r="BN264" s="31">
        <v>0</v>
      </c>
      <c r="BO264" s="31">
        <v>0</v>
      </c>
      <c r="BP264" s="31">
        <v>0</v>
      </c>
      <c r="BQ264" s="31">
        <v>0</v>
      </c>
      <c r="BR264" s="31">
        <v>0</v>
      </c>
      <c r="BS264" s="31">
        <v>0</v>
      </c>
      <c r="BT264" s="31">
        <v>0</v>
      </c>
      <c r="BU264" s="31">
        <v>0</v>
      </c>
      <c r="BV264" s="31">
        <v>0</v>
      </c>
      <c r="BW264" s="31">
        <v>0</v>
      </c>
      <c r="BX264" s="31">
        <v>0</v>
      </c>
      <c r="BY264" s="31">
        <v>0</v>
      </c>
      <c r="BZ264" s="31">
        <v>0</v>
      </c>
      <c r="CA264" s="31">
        <v>0</v>
      </c>
      <c r="CB264" s="31">
        <v>0</v>
      </c>
      <c r="CC264" s="31">
        <v>0</v>
      </c>
      <c r="CD264" s="31">
        <v>0</v>
      </c>
      <c r="CE264" s="31">
        <v>0</v>
      </c>
      <c r="CF264" s="31">
        <v>0</v>
      </c>
      <c r="CG264" s="31">
        <v>0</v>
      </c>
      <c r="CH264" s="31">
        <v>0</v>
      </c>
      <c r="CI264" s="31">
        <v>0</v>
      </c>
      <c r="CJ264" s="31">
        <v>0</v>
      </c>
      <c r="CK264" s="31">
        <v>0</v>
      </c>
      <c r="CL264" s="31">
        <v>0</v>
      </c>
      <c r="CM264" s="31">
        <v>0</v>
      </c>
      <c r="CN264" s="31">
        <v>0</v>
      </c>
      <c r="CO264" s="31">
        <v>0</v>
      </c>
      <c r="CP264" s="31">
        <v>0</v>
      </c>
      <c r="CQ264" s="31">
        <v>0</v>
      </c>
      <c r="CR264" s="31">
        <v>0</v>
      </c>
      <c r="CS264" s="31">
        <v>0</v>
      </c>
      <c r="CT264" s="31">
        <v>0</v>
      </c>
      <c r="CU264" s="31">
        <v>0</v>
      </c>
      <c r="CV264" s="31">
        <v>0</v>
      </c>
      <c r="CW264" s="31">
        <v>0</v>
      </c>
      <c r="CX264" s="31">
        <v>0</v>
      </c>
    </row>
    <row r="265" spans="1:102" x14ac:dyDescent="0.25">
      <c r="A265" s="31" t="s">
        <v>698</v>
      </c>
      <c r="B265" s="31">
        <v>0</v>
      </c>
      <c r="C265" s="31">
        <v>0</v>
      </c>
      <c r="D265" s="31">
        <v>0</v>
      </c>
      <c r="E265" s="31">
        <v>0</v>
      </c>
      <c r="F265" s="31">
        <v>0</v>
      </c>
      <c r="G265" s="31">
        <v>0</v>
      </c>
      <c r="H265" s="31">
        <v>0</v>
      </c>
      <c r="I265" s="31">
        <v>0</v>
      </c>
      <c r="J265" s="31">
        <v>0</v>
      </c>
      <c r="K265" s="31">
        <v>0</v>
      </c>
      <c r="L265" s="31">
        <v>0</v>
      </c>
      <c r="M265" s="31">
        <v>0</v>
      </c>
      <c r="N265" s="31">
        <v>0</v>
      </c>
      <c r="O265" s="31">
        <v>0</v>
      </c>
      <c r="P265" s="31">
        <v>0</v>
      </c>
      <c r="Q265" s="31">
        <v>0</v>
      </c>
      <c r="R265" s="31">
        <v>0</v>
      </c>
      <c r="S265" s="31">
        <v>0</v>
      </c>
      <c r="T265" s="31">
        <v>0</v>
      </c>
      <c r="U265" s="31">
        <v>0</v>
      </c>
      <c r="V265" s="31">
        <v>0</v>
      </c>
      <c r="W265" s="31">
        <v>0</v>
      </c>
      <c r="X265" s="31">
        <v>0</v>
      </c>
      <c r="Y265" s="31">
        <v>0</v>
      </c>
      <c r="Z265" s="31">
        <v>0</v>
      </c>
      <c r="AA265" s="31">
        <v>0</v>
      </c>
      <c r="AB265" s="31">
        <v>0</v>
      </c>
      <c r="AC265" s="31">
        <v>0</v>
      </c>
      <c r="AD265" s="31">
        <v>0</v>
      </c>
      <c r="AE265" s="31">
        <v>0</v>
      </c>
      <c r="AF265" s="31">
        <v>0</v>
      </c>
      <c r="AG265" s="31">
        <v>0</v>
      </c>
      <c r="AH265" s="31">
        <v>0</v>
      </c>
      <c r="AI265" s="31">
        <v>0</v>
      </c>
      <c r="AJ265" s="31">
        <v>0</v>
      </c>
      <c r="AK265" s="31">
        <v>0</v>
      </c>
      <c r="AL265" s="31">
        <v>0</v>
      </c>
      <c r="AM265" s="31">
        <v>0</v>
      </c>
      <c r="AN265" s="31">
        <v>0</v>
      </c>
      <c r="AO265" s="31">
        <v>0</v>
      </c>
      <c r="AP265" s="31">
        <v>0</v>
      </c>
      <c r="AQ265" s="31">
        <v>0</v>
      </c>
      <c r="AR265" s="31">
        <v>0</v>
      </c>
      <c r="AS265" s="31">
        <v>0</v>
      </c>
      <c r="AT265" s="31">
        <v>0</v>
      </c>
      <c r="AU265" s="31">
        <v>0</v>
      </c>
      <c r="AV265" s="31">
        <v>0</v>
      </c>
      <c r="AW265" s="31">
        <v>0</v>
      </c>
      <c r="AX265" s="31">
        <v>0</v>
      </c>
      <c r="AY265" s="31">
        <v>0</v>
      </c>
      <c r="AZ265" s="31">
        <v>0</v>
      </c>
      <c r="BA265" s="31">
        <v>0</v>
      </c>
      <c r="BB265" s="31">
        <v>0</v>
      </c>
      <c r="BC265" s="31">
        <v>0</v>
      </c>
      <c r="BD265" s="31">
        <v>0</v>
      </c>
      <c r="BE265" s="31">
        <v>0</v>
      </c>
      <c r="BF265" s="31">
        <v>0</v>
      </c>
      <c r="BG265" s="31">
        <v>0</v>
      </c>
      <c r="BH265" s="31">
        <v>0</v>
      </c>
      <c r="BI265" s="31">
        <v>0</v>
      </c>
      <c r="BJ265" s="31">
        <v>0</v>
      </c>
      <c r="BK265" s="31">
        <v>0</v>
      </c>
      <c r="BL265" s="31">
        <v>0</v>
      </c>
      <c r="BM265" s="31">
        <v>0</v>
      </c>
      <c r="BN265" s="31">
        <v>0</v>
      </c>
      <c r="BO265" s="31">
        <v>0</v>
      </c>
      <c r="BP265" s="31">
        <v>0</v>
      </c>
      <c r="BQ265" s="31">
        <v>0</v>
      </c>
      <c r="BR265" s="31">
        <v>0</v>
      </c>
      <c r="BS265" s="31">
        <v>0</v>
      </c>
      <c r="BT265" s="31">
        <v>0</v>
      </c>
      <c r="BU265" s="31">
        <v>0</v>
      </c>
      <c r="BV265" s="31">
        <v>0</v>
      </c>
      <c r="BW265" s="31">
        <v>0</v>
      </c>
      <c r="BX265" s="31">
        <v>0</v>
      </c>
      <c r="BY265" s="31">
        <v>0</v>
      </c>
      <c r="BZ265" s="31">
        <v>0</v>
      </c>
      <c r="CA265" s="31">
        <v>0</v>
      </c>
      <c r="CB265" s="31">
        <v>0</v>
      </c>
      <c r="CC265" s="31">
        <v>0</v>
      </c>
      <c r="CD265" s="31">
        <v>0</v>
      </c>
      <c r="CE265" s="31">
        <v>0</v>
      </c>
      <c r="CF265" s="31">
        <v>0</v>
      </c>
      <c r="CG265" s="31">
        <v>0</v>
      </c>
      <c r="CH265" s="31">
        <v>0</v>
      </c>
      <c r="CI265" s="31">
        <v>0</v>
      </c>
      <c r="CJ265" s="31">
        <v>0</v>
      </c>
      <c r="CK265" s="31">
        <v>0</v>
      </c>
      <c r="CL265" s="31">
        <v>0</v>
      </c>
      <c r="CM265" s="31">
        <v>0</v>
      </c>
      <c r="CN265" s="31">
        <v>0</v>
      </c>
      <c r="CO265" s="31">
        <v>0</v>
      </c>
      <c r="CP265" s="31">
        <v>0</v>
      </c>
      <c r="CQ265" s="31">
        <v>0</v>
      </c>
      <c r="CR265" s="31">
        <v>0</v>
      </c>
      <c r="CS265" s="31">
        <v>0</v>
      </c>
      <c r="CT265" s="31">
        <v>0</v>
      </c>
      <c r="CU265" s="31">
        <v>0</v>
      </c>
      <c r="CV265" s="31">
        <v>0</v>
      </c>
      <c r="CW265" s="31">
        <v>0</v>
      </c>
      <c r="CX265" s="31">
        <v>0</v>
      </c>
    </row>
    <row r="266" spans="1:102" x14ac:dyDescent="0.25">
      <c r="A266" s="31" t="s">
        <v>699</v>
      </c>
      <c r="B266" s="31">
        <v>0</v>
      </c>
      <c r="C266" s="31">
        <v>0</v>
      </c>
      <c r="D266" s="31">
        <v>0</v>
      </c>
      <c r="E266" s="31">
        <v>0</v>
      </c>
      <c r="F266" s="31">
        <v>0</v>
      </c>
      <c r="G266" s="31">
        <v>0</v>
      </c>
      <c r="H266" s="31">
        <v>0</v>
      </c>
      <c r="I266" s="31">
        <v>0</v>
      </c>
      <c r="J266" s="31">
        <v>0</v>
      </c>
      <c r="K266" s="31">
        <v>0</v>
      </c>
      <c r="L266" s="31">
        <v>0</v>
      </c>
      <c r="M266" s="31">
        <v>0</v>
      </c>
      <c r="N266" s="31">
        <v>0</v>
      </c>
      <c r="O266" s="31">
        <v>0</v>
      </c>
      <c r="P266" s="31">
        <v>0</v>
      </c>
      <c r="Q266" s="31">
        <v>0</v>
      </c>
      <c r="R266" s="31">
        <v>0</v>
      </c>
      <c r="S266" s="31">
        <v>0</v>
      </c>
      <c r="T266" s="31">
        <v>0</v>
      </c>
      <c r="U266" s="31">
        <v>0</v>
      </c>
      <c r="V266" s="31">
        <v>0</v>
      </c>
      <c r="W266" s="31">
        <v>0</v>
      </c>
      <c r="X266" s="31">
        <v>0</v>
      </c>
      <c r="Y266" s="31">
        <v>0</v>
      </c>
      <c r="Z266" s="31">
        <v>0</v>
      </c>
      <c r="AA266" s="31">
        <v>0</v>
      </c>
      <c r="AB266" s="31">
        <v>0</v>
      </c>
      <c r="AC266" s="31">
        <v>0</v>
      </c>
      <c r="AD266" s="31">
        <v>0</v>
      </c>
      <c r="AE266" s="31">
        <v>0</v>
      </c>
      <c r="AF266" s="31">
        <v>0</v>
      </c>
      <c r="AG266" s="31">
        <v>0</v>
      </c>
      <c r="AH266" s="31">
        <v>0</v>
      </c>
      <c r="AI266" s="31">
        <v>0</v>
      </c>
      <c r="AJ266" s="31">
        <v>0</v>
      </c>
      <c r="AK266" s="31">
        <v>0</v>
      </c>
      <c r="AL266" s="31">
        <v>0</v>
      </c>
      <c r="AM266" s="31">
        <v>0</v>
      </c>
      <c r="AN266" s="31">
        <v>0</v>
      </c>
      <c r="AO266" s="31">
        <v>0</v>
      </c>
      <c r="AP266" s="31">
        <v>0</v>
      </c>
      <c r="AQ266" s="31">
        <v>0</v>
      </c>
      <c r="AR266" s="31">
        <v>0</v>
      </c>
      <c r="AS266" s="31">
        <v>0</v>
      </c>
      <c r="AT266" s="31">
        <v>0</v>
      </c>
      <c r="AU266" s="31">
        <v>0</v>
      </c>
      <c r="AV266" s="31">
        <v>0</v>
      </c>
      <c r="AW266" s="31">
        <v>0</v>
      </c>
      <c r="AX266" s="31">
        <v>0</v>
      </c>
      <c r="AY266" s="31">
        <v>0</v>
      </c>
      <c r="AZ266" s="31">
        <v>0</v>
      </c>
      <c r="BA266" s="31">
        <v>0</v>
      </c>
      <c r="BB266" s="31">
        <v>0</v>
      </c>
      <c r="BC266" s="31">
        <v>0</v>
      </c>
      <c r="BD266" s="31">
        <v>0</v>
      </c>
      <c r="BE266" s="31">
        <v>0</v>
      </c>
      <c r="BF266" s="31">
        <v>0</v>
      </c>
      <c r="BG266" s="31">
        <v>0</v>
      </c>
      <c r="BH266" s="31">
        <v>0</v>
      </c>
      <c r="BI266" s="31">
        <v>0</v>
      </c>
      <c r="BJ266" s="31">
        <v>0</v>
      </c>
      <c r="BK266" s="31">
        <v>0</v>
      </c>
      <c r="BL266" s="31">
        <v>0</v>
      </c>
      <c r="BM266" s="31">
        <v>0</v>
      </c>
      <c r="BN266" s="31">
        <v>0</v>
      </c>
      <c r="BO266" s="31">
        <v>0</v>
      </c>
      <c r="BP266" s="31">
        <v>0</v>
      </c>
      <c r="BQ266" s="31">
        <v>0</v>
      </c>
      <c r="BR266" s="31">
        <v>0</v>
      </c>
      <c r="BS266" s="31">
        <v>0</v>
      </c>
      <c r="BT266" s="31">
        <v>0</v>
      </c>
      <c r="BU266" s="31">
        <v>0</v>
      </c>
      <c r="BV266" s="31">
        <v>0</v>
      </c>
      <c r="BW266" s="31">
        <v>0</v>
      </c>
      <c r="BX266" s="31">
        <v>0</v>
      </c>
      <c r="BY266" s="31">
        <v>0</v>
      </c>
      <c r="BZ266" s="31">
        <v>0</v>
      </c>
      <c r="CA266" s="31">
        <v>0</v>
      </c>
      <c r="CB266" s="31">
        <v>0</v>
      </c>
      <c r="CC266" s="31">
        <v>0</v>
      </c>
      <c r="CD266" s="31">
        <v>0</v>
      </c>
      <c r="CE266" s="31">
        <v>0</v>
      </c>
      <c r="CF266" s="31">
        <v>0</v>
      </c>
      <c r="CG266" s="31">
        <v>0</v>
      </c>
      <c r="CH266" s="31">
        <v>0</v>
      </c>
      <c r="CI266" s="31">
        <v>0</v>
      </c>
      <c r="CJ266" s="31">
        <v>0</v>
      </c>
      <c r="CK266" s="31">
        <v>0</v>
      </c>
      <c r="CL266" s="31">
        <v>0</v>
      </c>
      <c r="CM266" s="31">
        <v>0</v>
      </c>
      <c r="CN266" s="31">
        <v>0</v>
      </c>
      <c r="CO266" s="31">
        <v>0</v>
      </c>
      <c r="CP266" s="31">
        <v>0</v>
      </c>
      <c r="CQ266" s="31">
        <v>0</v>
      </c>
      <c r="CR266" s="31">
        <v>0</v>
      </c>
      <c r="CS266" s="31">
        <v>0</v>
      </c>
      <c r="CT266" s="31">
        <v>0</v>
      </c>
      <c r="CU266" s="31">
        <v>0</v>
      </c>
      <c r="CV266" s="31">
        <v>0</v>
      </c>
      <c r="CW266" s="31">
        <v>0</v>
      </c>
      <c r="CX266" s="31">
        <v>0</v>
      </c>
    </row>
    <row r="267" spans="1:102" x14ac:dyDescent="0.25">
      <c r="A267" s="31" t="s">
        <v>834</v>
      </c>
      <c r="B267" s="31">
        <v>1906.26</v>
      </c>
      <c r="C267" s="31">
        <v>1906.26</v>
      </c>
      <c r="D267" s="31">
        <v>2064.54</v>
      </c>
      <c r="E267" s="31">
        <v>2215.21</v>
      </c>
      <c r="F267" s="31">
        <v>2358.89</v>
      </c>
      <c r="G267" s="31">
        <v>2495.13</v>
      </c>
      <c r="H267" s="31">
        <v>2623.8</v>
      </c>
      <c r="I267" s="31">
        <v>2744.92</v>
      </c>
      <c r="J267" s="31">
        <v>2858.65</v>
      </c>
      <c r="K267" s="31">
        <v>2965.27</v>
      </c>
      <c r="L267" s="31">
        <v>3065.15</v>
      </c>
      <c r="M267" s="31">
        <v>3158.78</v>
      </c>
      <c r="N267" s="31">
        <v>3246.55</v>
      </c>
      <c r="O267" s="31">
        <v>3328.87</v>
      </c>
      <c r="P267" s="31">
        <v>3406.12</v>
      </c>
      <c r="Q267" s="31">
        <v>3478.69</v>
      </c>
      <c r="R267" s="31">
        <v>3546.96</v>
      </c>
      <c r="S267" s="31">
        <v>3611.26</v>
      </c>
      <c r="T267" s="31">
        <v>3671.94</v>
      </c>
      <c r="U267" s="31">
        <v>3729.3</v>
      </c>
      <c r="V267" s="31">
        <v>3783.63</v>
      </c>
      <c r="W267" s="31">
        <v>3835.19</v>
      </c>
      <c r="X267" s="31">
        <v>3884.22</v>
      </c>
      <c r="Y267" s="31">
        <v>3930.96</v>
      </c>
      <c r="Z267" s="31">
        <v>3975.62</v>
      </c>
      <c r="AA267" s="31">
        <v>4018.4</v>
      </c>
      <c r="AB267" s="31">
        <v>4059.45</v>
      </c>
      <c r="AC267" s="31">
        <v>4098.95</v>
      </c>
      <c r="AD267" s="31">
        <v>4137.04</v>
      </c>
      <c r="AE267" s="31">
        <v>4173.8500000000004</v>
      </c>
      <c r="AF267" s="31">
        <v>4209.5</v>
      </c>
      <c r="AG267" s="31">
        <v>4244.1000000000004</v>
      </c>
      <c r="AH267" s="31">
        <v>4277.75</v>
      </c>
      <c r="AI267" s="31">
        <v>4310.5200000000004</v>
      </c>
      <c r="AJ267" s="31">
        <v>4342.5</v>
      </c>
      <c r="AK267" s="31">
        <v>4373.7700000000004</v>
      </c>
      <c r="AL267" s="31">
        <v>4404.38</v>
      </c>
      <c r="AM267" s="31">
        <v>4434.42</v>
      </c>
      <c r="AN267" s="31">
        <v>4463.91</v>
      </c>
      <c r="AO267" s="31">
        <v>4492.93</v>
      </c>
      <c r="AP267" s="31">
        <v>4521.51</v>
      </c>
      <c r="AQ267" s="31">
        <v>4549.7</v>
      </c>
      <c r="AR267" s="31">
        <v>4577.5200000000004</v>
      </c>
      <c r="AS267" s="31">
        <v>4605.03</v>
      </c>
      <c r="AT267" s="31">
        <v>4632.24</v>
      </c>
      <c r="AU267" s="31">
        <v>4659.1899999999996</v>
      </c>
      <c r="AV267" s="31">
        <v>4685.8999999999996</v>
      </c>
      <c r="AW267" s="31">
        <v>4712.3999999999996</v>
      </c>
      <c r="AX267" s="31">
        <v>4738.7</v>
      </c>
      <c r="AY267" s="31">
        <v>4764.82</v>
      </c>
      <c r="AZ267" s="31">
        <v>4790.7700000000004</v>
      </c>
      <c r="BA267" s="31">
        <v>4816.57</v>
      </c>
      <c r="BB267" s="31">
        <v>4842.22</v>
      </c>
      <c r="BC267" s="31">
        <v>4867.72</v>
      </c>
      <c r="BD267" s="31">
        <v>4893.1099999999997</v>
      </c>
      <c r="BE267" s="31">
        <v>4918.37</v>
      </c>
      <c r="BF267" s="31">
        <v>4943.5200000000004</v>
      </c>
      <c r="BG267" s="31">
        <v>4968.57</v>
      </c>
      <c r="BH267" s="31">
        <v>4993.5200000000004</v>
      </c>
      <c r="BI267" s="31">
        <v>5018.37</v>
      </c>
      <c r="BJ267" s="31">
        <v>5043.1400000000003</v>
      </c>
      <c r="BK267" s="31">
        <v>5067.8599999999997</v>
      </c>
      <c r="BL267" s="31">
        <v>5092.55</v>
      </c>
      <c r="BM267" s="31">
        <v>5117.1899999999996</v>
      </c>
      <c r="BN267" s="31">
        <v>5141.8100000000004</v>
      </c>
      <c r="BO267" s="31">
        <v>5166.3900000000003</v>
      </c>
      <c r="BP267" s="31">
        <v>5190.9399999999996</v>
      </c>
      <c r="BQ267" s="31">
        <v>5215.47</v>
      </c>
      <c r="BR267" s="31">
        <v>5239.97</v>
      </c>
      <c r="BS267" s="31">
        <v>5264.44</v>
      </c>
      <c r="BT267" s="31">
        <v>5288.89</v>
      </c>
      <c r="BU267" s="31">
        <v>5313.31</v>
      </c>
      <c r="BV267" s="31">
        <v>5337.71</v>
      </c>
      <c r="BW267" s="31">
        <v>5362.09</v>
      </c>
      <c r="BX267" s="31">
        <v>5386.44</v>
      </c>
      <c r="BY267" s="31">
        <v>5410.77</v>
      </c>
      <c r="BZ267" s="31">
        <v>5435.09</v>
      </c>
      <c r="CA267" s="31">
        <v>5459.38</v>
      </c>
      <c r="CB267" s="31">
        <v>5483.65</v>
      </c>
      <c r="CC267" s="31">
        <v>5507.91</v>
      </c>
      <c r="CD267" s="31">
        <v>5532.14</v>
      </c>
      <c r="CE267" s="31">
        <v>5556.36</v>
      </c>
      <c r="CF267" s="31">
        <v>5580.55</v>
      </c>
      <c r="CG267" s="31">
        <v>5604.73</v>
      </c>
      <c r="CH267" s="31">
        <v>5628.89</v>
      </c>
      <c r="CI267" s="31">
        <v>5653.03</v>
      </c>
      <c r="CJ267" s="31">
        <v>5677.14</v>
      </c>
      <c r="CK267" s="31">
        <v>5701.22</v>
      </c>
      <c r="CL267" s="31">
        <v>5725.28</v>
      </c>
      <c r="CM267" s="31">
        <v>5749.32</v>
      </c>
      <c r="CN267" s="31">
        <v>5773.33</v>
      </c>
      <c r="CO267" s="31">
        <v>5797.32</v>
      </c>
      <c r="CP267" s="31">
        <v>5821.3</v>
      </c>
      <c r="CQ267" s="31">
        <v>5845.26</v>
      </c>
      <c r="CR267" s="31">
        <v>5869.19</v>
      </c>
      <c r="CS267" s="31">
        <v>5893.11</v>
      </c>
      <c r="CT267" s="31">
        <v>5917.01</v>
      </c>
      <c r="CU267" s="31">
        <v>5940.91</v>
      </c>
      <c r="CV267" s="31">
        <v>5964.81</v>
      </c>
      <c r="CW267" s="31">
        <v>5988.7</v>
      </c>
      <c r="CX267" s="31">
        <v>6012.59</v>
      </c>
    </row>
    <row r="268" spans="1:102" x14ac:dyDescent="0.25">
      <c r="A268" s="31" t="s">
        <v>835</v>
      </c>
      <c r="B268" s="31">
        <v>28391.86</v>
      </c>
      <c r="C268" s="31">
        <v>28391.86</v>
      </c>
      <c r="D268" s="31">
        <v>26140.29</v>
      </c>
      <c r="E268" s="31">
        <v>24185.89</v>
      </c>
      <c r="F268" s="31">
        <v>22504.04</v>
      </c>
      <c r="G268" s="31">
        <v>21054.49</v>
      </c>
      <c r="H268" s="31">
        <v>19803.900000000001</v>
      </c>
      <c r="I268" s="31">
        <v>18723.88</v>
      </c>
      <c r="J268" s="31">
        <v>17790.080000000002</v>
      </c>
      <c r="K268" s="31">
        <v>16981.82</v>
      </c>
      <c r="L268" s="31">
        <v>16281.69</v>
      </c>
      <c r="M268" s="31">
        <v>15675.19</v>
      </c>
      <c r="N268" s="31">
        <v>15149.25</v>
      </c>
      <c r="O268" s="31">
        <v>14692.71</v>
      </c>
      <c r="P268" s="31">
        <v>14296.06</v>
      </c>
      <c r="Q268" s="31">
        <v>13951.18</v>
      </c>
      <c r="R268" s="31">
        <v>13651.13</v>
      </c>
      <c r="S268" s="31">
        <v>13389.98</v>
      </c>
      <c r="T268" s="31">
        <v>13162.63</v>
      </c>
      <c r="U268" s="31">
        <v>12964.72</v>
      </c>
      <c r="V268" s="31">
        <v>12792.5</v>
      </c>
      <c r="W268" s="31">
        <v>12642.71</v>
      </c>
      <c r="X268" s="31">
        <v>12512.55</v>
      </c>
      <c r="Y268" s="31">
        <v>12399.66</v>
      </c>
      <c r="Z268" s="31">
        <v>12301.97</v>
      </c>
      <c r="AA268" s="31">
        <v>12217.66</v>
      </c>
      <c r="AB268" s="31">
        <v>12145.2</v>
      </c>
      <c r="AC268" s="31">
        <v>12083.2</v>
      </c>
      <c r="AD268" s="31">
        <v>12030.46</v>
      </c>
      <c r="AE268" s="31">
        <v>11985.98</v>
      </c>
      <c r="AF268" s="31">
        <v>11948.83</v>
      </c>
      <c r="AG268" s="31">
        <v>11918.21</v>
      </c>
      <c r="AH268" s="31">
        <v>11893.41</v>
      </c>
      <c r="AI268" s="31">
        <v>11873.81</v>
      </c>
      <c r="AJ268" s="31">
        <v>11858.85</v>
      </c>
      <c r="AK268" s="31">
        <v>11848.09</v>
      </c>
      <c r="AL268" s="31">
        <v>11841.08</v>
      </c>
      <c r="AM268" s="31">
        <v>11837.45</v>
      </c>
      <c r="AN268" s="31">
        <v>11836.88</v>
      </c>
      <c r="AO268" s="31">
        <v>11839.06</v>
      </c>
      <c r="AP268" s="31">
        <v>11843.74</v>
      </c>
      <c r="AQ268" s="31">
        <v>11850.67</v>
      </c>
      <c r="AR268" s="31">
        <v>11859.66</v>
      </c>
      <c r="AS268" s="31">
        <v>11870.52</v>
      </c>
      <c r="AT268" s="31">
        <v>11883.08</v>
      </c>
      <c r="AU268" s="31">
        <v>11897.19</v>
      </c>
      <c r="AV268" s="31">
        <v>11912.72</v>
      </c>
      <c r="AW268" s="31">
        <v>11929.54</v>
      </c>
      <c r="AX268" s="31">
        <v>11947.55</v>
      </c>
      <c r="AY268" s="31">
        <v>11966.64</v>
      </c>
      <c r="AZ268" s="31">
        <v>11986.71</v>
      </c>
      <c r="BA268" s="31">
        <v>12007.64</v>
      </c>
      <c r="BB268" s="31">
        <v>12029.38</v>
      </c>
      <c r="BC268" s="31">
        <v>12051.86</v>
      </c>
      <c r="BD268" s="31">
        <v>12075</v>
      </c>
      <c r="BE268" s="31">
        <v>12098.73</v>
      </c>
      <c r="BF268" s="31">
        <v>12123.02</v>
      </c>
      <c r="BG268" s="31">
        <v>12147.83</v>
      </c>
      <c r="BH268" s="31">
        <v>12173.09</v>
      </c>
      <c r="BI268" s="31">
        <v>12198.78</v>
      </c>
      <c r="BJ268" s="31">
        <v>12224.87</v>
      </c>
      <c r="BK268" s="31">
        <v>12251.38</v>
      </c>
      <c r="BL268" s="31">
        <v>12278.31</v>
      </c>
      <c r="BM268" s="31">
        <v>12305.65</v>
      </c>
      <c r="BN268" s="31">
        <v>12333.34</v>
      </c>
      <c r="BO268" s="31">
        <v>12361.37</v>
      </c>
      <c r="BP268" s="31">
        <v>12389.72</v>
      </c>
      <c r="BQ268" s="31">
        <v>12418.35</v>
      </c>
      <c r="BR268" s="31">
        <v>12447.27</v>
      </c>
      <c r="BS268" s="31">
        <v>12476.44</v>
      </c>
      <c r="BT268" s="31">
        <v>12505.87</v>
      </c>
      <c r="BU268" s="31">
        <v>12535.51</v>
      </c>
      <c r="BV268" s="31">
        <v>12565.35</v>
      </c>
      <c r="BW268" s="31">
        <v>12595.4</v>
      </c>
      <c r="BX268" s="31">
        <v>12625.64</v>
      </c>
      <c r="BY268" s="31">
        <v>12656.06</v>
      </c>
      <c r="BZ268" s="31">
        <v>12686.63</v>
      </c>
      <c r="CA268" s="31">
        <v>12717.39</v>
      </c>
      <c r="CB268" s="31">
        <v>12748.3</v>
      </c>
      <c r="CC268" s="31">
        <v>12779.36</v>
      </c>
      <c r="CD268" s="31">
        <v>12810.56</v>
      </c>
      <c r="CE268" s="31">
        <v>12841.89</v>
      </c>
      <c r="CF268" s="31">
        <v>12873.35</v>
      </c>
      <c r="CG268" s="31">
        <v>12904.95</v>
      </c>
      <c r="CH268" s="31">
        <v>12936.66</v>
      </c>
      <c r="CI268" s="31">
        <v>12968.49</v>
      </c>
      <c r="CJ268" s="31">
        <v>13000.41</v>
      </c>
      <c r="CK268" s="31">
        <v>13032.43</v>
      </c>
      <c r="CL268" s="31">
        <v>13064.55</v>
      </c>
      <c r="CM268" s="31">
        <v>13096.76</v>
      </c>
      <c r="CN268" s="31">
        <v>13129.06</v>
      </c>
      <c r="CO268" s="31">
        <v>13161.47</v>
      </c>
      <c r="CP268" s="31">
        <v>13193.96</v>
      </c>
      <c r="CQ268" s="31">
        <v>13226.57</v>
      </c>
      <c r="CR268" s="31">
        <v>13259.26</v>
      </c>
      <c r="CS268" s="31">
        <v>13292.05</v>
      </c>
      <c r="CT268" s="31">
        <v>13324.96</v>
      </c>
      <c r="CU268" s="31">
        <v>13357.98</v>
      </c>
      <c r="CV268" s="31">
        <v>13391.14</v>
      </c>
      <c r="CW268" s="31">
        <v>13424.43</v>
      </c>
      <c r="CX268" s="31">
        <v>13457.85</v>
      </c>
    </row>
    <row r="269" spans="1:102" x14ac:dyDescent="0.25">
      <c r="A269" s="31" t="s">
        <v>836</v>
      </c>
      <c r="B269" s="31">
        <v>0</v>
      </c>
      <c r="C269" s="31">
        <v>0</v>
      </c>
      <c r="D269" s="31">
        <v>0</v>
      </c>
      <c r="E269" s="31">
        <v>0</v>
      </c>
      <c r="F269" s="31">
        <v>0</v>
      </c>
      <c r="G269" s="31">
        <v>0</v>
      </c>
      <c r="H269" s="31">
        <v>0</v>
      </c>
      <c r="I269" s="31">
        <v>0</v>
      </c>
      <c r="J269" s="31">
        <v>0</v>
      </c>
      <c r="K269" s="31">
        <v>0</v>
      </c>
      <c r="L269" s="31">
        <v>0</v>
      </c>
      <c r="M269" s="31">
        <v>0</v>
      </c>
      <c r="N269" s="31">
        <v>0</v>
      </c>
      <c r="O269" s="31">
        <v>0</v>
      </c>
      <c r="P269" s="31">
        <v>0</v>
      </c>
      <c r="Q269" s="31">
        <v>0</v>
      </c>
      <c r="R269" s="31">
        <v>0</v>
      </c>
      <c r="S269" s="31">
        <v>0</v>
      </c>
      <c r="T269" s="31">
        <v>0</v>
      </c>
      <c r="U269" s="31">
        <v>0</v>
      </c>
      <c r="V269" s="31">
        <v>0</v>
      </c>
      <c r="W269" s="31">
        <v>0</v>
      </c>
      <c r="X269" s="31">
        <v>0</v>
      </c>
      <c r="Y269" s="31">
        <v>0</v>
      </c>
      <c r="Z269" s="31">
        <v>0</v>
      </c>
      <c r="AA269" s="31">
        <v>0</v>
      </c>
      <c r="AB269" s="31">
        <v>0</v>
      </c>
      <c r="AC269" s="31">
        <v>0</v>
      </c>
      <c r="AD269" s="31">
        <v>0</v>
      </c>
      <c r="AE269" s="31">
        <v>0</v>
      </c>
      <c r="AF269" s="31">
        <v>0</v>
      </c>
      <c r="AG269" s="31">
        <v>0</v>
      </c>
      <c r="AH269" s="31">
        <v>0</v>
      </c>
      <c r="AI269" s="31">
        <v>0</v>
      </c>
      <c r="AJ269" s="31">
        <v>0</v>
      </c>
      <c r="AK269" s="31">
        <v>0</v>
      </c>
      <c r="AL269" s="31">
        <v>0</v>
      </c>
      <c r="AM269" s="31">
        <v>0</v>
      </c>
      <c r="AN269" s="31">
        <v>0</v>
      </c>
      <c r="AO269" s="31">
        <v>0</v>
      </c>
      <c r="AP269" s="31">
        <v>0</v>
      </c>
      <c r="AQ269" s="31">
        <v>0</v>
      </c>
      <c r="AR269" s="31">
        <v>0</v>
      </c>
      <c r="AS269" s="31">
        <v>0</v>
      </c>
      <c r="AT269" s="31">
        <v>0</v>
      </c>
      <c r="AU269" s="31">
        <v>0</v>
      </c>
      <c r="AV269" s="31">
        <v>0</v>
      </c>
      <c r="AW269" s="31">
        <v>0</v>
      </c>
      <c r="AX269" s="31">
        <v>0</v>
      </c>
      <c r="AY269" s="31">
        <v>0</v>
      </c>
      <c r="AZ269" s="31">
        <v>0</v>
      </c>
      <c r="BA269" s="31">
        <v>0</v>
      </c>
      <c r="BB269" s="31">
        <v>0</v>
      </c>
      <c r="BC269" s="31">
        <v>0</v>
      </c>
      <c r="BD269" s="31">
        <v>0</v>
      </c>
      <c r="BE269" s="31">
        <v>0</v>
      </c>
      <c r="BF269" s="31">
        <v>0</v>
      </c>
      <c r="BG269" s="31">
        <v>0</v>
      </c>
      <c r="BH269" s="31">
        <v>0</v>
      </c>
      <c r="BI269" s="31">
        <v>0</v>
      </c>
      <c r="BJ269" s="31">
        <v>0</v>
      </c>
      <c r="BK269" s="31">
        <v>0</v>
      </c>
      <c r="BL269" s="31">
        <v>0</v>
      </c>
      <c r="BM269" s="31">
        <v>0</v>
      </c>
      <c r="BN269" s="31">
        <v>0</v>
      </c>
      <c r="BO269" s="31">
        <v>0</v>
      </c>
      <c r="BP269" s="31">
        <v>0</v>
      </c>
      <c r="BQ269" s="31">
        <v>0</v>
      </c>
      <c r="BR269" s="31">
        <v>0</v>
      </c>
      <c r="BS269" s="31">
        <v>0</v>
      </c>
      <c r="BT269" s="31">
        <v>0</v>
      </c>
      <c r="BU269" s="31">
        <v>0</v>
      </c>
      <c r="BV269" s="31">
        <v>0</v>
      </c>
      <c r="BW269" s="31">
        <v>0</v>
      </c>
      <c r="BX269" s="31">
        <v>0</v>
      </c>
      <c r="BY269" s="31">
        <v>0</v>
      </c>
      <c r="BZ269" s="31">
        <v>0</v>
      </c>
      <c r="CA269" s="31">
        <v>0</v>
      </c>
      <c r="CB269" s="31">
        <v>0</v>
      </c>
      <c r="CC269" s="31">
        <v>0</v>
      </c>
      <c r="CD269" s="31">
        <v>0</v>
      </c>
      <c r="CE269" s="31">
        <v>0</v>
      </c>
      <c r="CF269" s="31">
        <v>0</v>
      </c>
      <c r="CG269" s="31">
        <v>0</v>
      </c>
      <c r="CH269" s="31">
        <v>0</v>
      </c>
      <c r="CI269" s="31">
        <v>0</v>
      </c>
      <c r="CJ269" s="31">
        <v>0</v>
      </c>
      <c r="CK269" s="31">
        <v>0</v>
      </c>
      <c r="CL269" s="31">
        <v>0</v>
      </c>
      <c r="CM269" s="31">
        <v>0</v>
      </c>
      <c r="CN269" s="31">
        <v>0</v>
      </c>
      <c r="CO269" s="31">
        <v>0</v>
      </c>
      <c r="CP269" s="31">
        <v>0</v>
      </c>
      <c r="CQ269" s="31">
        <v>0</v>
      </c>
      <c r="CR269" s="31">
        <v>0</v>
      </c>
      <c r="CS269" s="31">
        <v>0</v>
      </c>
      <c r="CT269" s="31">
        <v>0</v>
      </c>
      <c r="CU269" s="31">
        <v>0</v>
      </c>
      <c r="CV269" s="31">
        <v>0</v>
      </c>
      <c r="CW269" s="31">
        <v>0</v>
      </c>
      <c r="CX269" s="31">
        <v>0</v>
      </c>
    </row>
    <row r="270" spans="1:102" x14ac:dyDescent="0.25">
      <c r="A270" s="31" t="s">
        <v>837</v>
      </c>
      <c r="B270" s="31">
        <v>0</v>
      </c>
      <c r="C270" s="31">
        <v>0</v>
      </c>
      <c r="D270" s="31">
        <v>0</v>
      </c>
      <c r="E270" s="31">
        <v>0</v>
      </c>
      <c r="F270" s="31">
        <v>0</v>
      </c>
      <c r="G270" s="31">
        <v>0</v>
      </c>
      <c r="H270" s="31">
        <v>0</v>
      </c>
      <c r="I270" s="31">
        <v>0</v>
      </c>
      <c r="J270" s="31">
        <v>0</v>
      </c>
      <c r="K270" s="31">
        <v>0</v>
      </c>
      <c r="L270" s="31">
        <v>0</v>
      </c>
      <c r="M270" s="31">
        <v>0</v>
      </c>
      <c r="N270" s="31">
        <v>0</v>
      </c>
      <c r="O270" s="31">
        <v>0</v>
      </c>
      <c r="P270" s="31">
        <v>0</v>
      </c>
      <c r="Q270" s="31">
        <v>0</v>
      </c>
      <c r="R270" s="31">
        <v>0</v>
      </c>
      <c r="S270" s="31">
        <v>0</v>
      </c>
      <c r="T270" s="31">
        <v>0</v>
      </c>
      <c r="U270" s="31">
        <v>0</v>
      </c>
      <c r="V270" s="31">
        <v>0</v>
      </c>
      <c r="W270" s="31">
        <v>0</v>
      </c>
      <c r="X270" s="31">
        <v>0</v>
      </c>
      <c r="Y270" s="31">
        <v>0</v>
      </c>
      <c r="Z270" s="31">
        <v>0</v>
      </c>
      <c r="AA270" s="31">
        <v>0</v>
      </c>
      <c r="AB270" s="31">
        <v>0</v>
      </c>
      <c r="AC270" s="31">
        <v>0</v>
      </c>
      <c r="AD270" s="31">
        <v>0</v>
      </c>
      <c r="AE270" s="31">
        <v>0</v>
      </c>
      <c r="AF270" s="31">
        <v>0</v>
      </c>
      <c r="AG270" s="31">
        <v>0</v>
      </c>
      <c r="AH270" s="31">
        <v>0</v>
      </c>
      <c r="AI270" s="31">
        <v>0</v>
      </c>
      <c r="AJ270" s="31">
        <v>0</v>
      </c>
      <c r="AK270" s="31">
        <v>0</v>
      </c>
      <c r="AL270" s="31">
        <v>0</v>
      </c>
      <c r="AM270" s="31">
        <v>0</v>
      </c>
      <c r="AN270" s="31">
        <v>0</v>
      </c>
      <c r="AO270" s="31">
        <v>0</v>
      </c>
      <c r="AP270" s="31">
        <v>0</v>
      </c>
      <c r="AQ270" s="31">
        <v>0</v>
      </c>
      <c r="AR270" s="31">
        <v>0</v>
      </c>
      <c r="AS270" s="31">
        <v>0</v>
      </c>
      <c r="AT270" s="31">
        <v>0</v>
      </c>
      <c r="AU270" s="31">
        <v>0</v>
      </c>
      <c r="AV270" s="31">
        <v>0</v>
      </c>
      <c r="AW270" s="31">
        <v>0</v>
      </c>
      <c r="AX270" s="31">
        <v>0</v>
      </c>
      <c r="AY270" s="31">
        <v>0</v>
      </c>
      <c r="AZ270" s="31">
        <v>0</v>
      </c>
      <c r="BA270" s="31">
        <v>0</v>
      </c>
      <c r="BB270" s="31">
        <v>0</v>
      </c>
      <c r="BC270" s="31">
        <v>0</v>
      </c>
      <c r="BD270" s="31">
        <v>0</v>
      </c>
      <c r="BE270" s="31">
        <v>0</v>
      </c>
      <c r="BF270" s="31">
        <v>0</v>
      </c>
      <c r="BG270" s="31">
        <v>0</v>
      </c>
      <c r="BH270" s="31">
        <v>0</v>
      </c>
      <c r="BI270" s="31">
        <v>0</v>
      </c>
      <c r="BJ270" s="31">
        <v>0</v>
      </c>
      <c r="BK270" s="31">
        <v>0</v>
      </c>
      <c r="BL270" s="31">
        <v>0</v>
      </c>
      <c r="BM270" s="31">
        <v>0</v>
      </c>
      <c r="BN270" s="31">
        <v>0</v>
      </c>
      <c r="BO270" s="31">
        <v>0</v>
      </c>
      <c r="BP270" s="31">
        <v>0</v>
      </c>
      <c r="BQ270" s="31">
        <v>0</v>
      </c>
      <c r="BR270" s="31">
        <v>0</v>
      </c>
      <c r="BS270" s="31">
        <v>0</v>
      </c>
      <c r="BT270" s="31">
        <v>0</v>
      </c>
      <c r="BU270" s="31">
        <v>0</v>
      </c>
      <c r="BV270" s="31">
        <v>0</v>
      </c>
      <c r="BW270" s="31">
        <v>0</v>
      </c>
      <c r="BX270" s="31">
        <v>0</v>
      </c>
      <c r="BY270" s="31">
        <v>0</v>
      </c>
      <c r="BZ270" s="31">
        <v>0</v>
      </c>
      <c r="CA270" s="31">
        <v>0</v>
      </c>
      <c r="CB270" s="31">
        <v>0</v>
      </c>
      <c r="CC270" s="31">
        <v>0</v>
      </c>
      <c r="CD270" s="31">
        <v>0</v>
      </c>
      <c r="CE270" s="31">
        <v>0</v>
      </c>
      <c r="CF270" s="31">
        <v>0</v>
      </c>
      <c r="CG270" s="31">
        <v>0</v>
      </c>
      <c r="CH270" s="31">
        <v>0</v>
      </c>
      <c r="CI270" s="31">
        <v>0</v>
      </c>
      <c r="CJ270" s="31">
        <v>0</v>
      </c>
      <c r="CK270" s="31">
        <v>0</v>
      </c>
      <c r="CL270" s="31">
        <v>0</v>
      </c>
      <c r="CM270" s="31">
        <v>0</v>
      </c>
      <c r="CN270" s="31">
        <v>0</v>
      </c>
      <c r="CO270" s="31">
        <v>0</v>
      </c>
      <c r="CP270" s="31">
        <v>0</v>
      </c>
      <c r="CQ270" s="31">
        <v>0</v>
      </c>
      <c r="CR270" s="31">
        <v>0</v>
      </c>
      <c r="CS270" s="31">
        <v>0</v>
      </c>
      <c r="CT270" s="31">
        <v>0</v>
      </c>
      <c r="CU270" s="31">
        <v>0</v>
      </c>
      <c r="CV270" s="31">
        <v>0</v>
      </c>
      <c r="CW270" s="31">
        <v>0</v>
      </c>
      <c r="CX270" s="31">
        <v>0</v>
      </c>
    </row>
    <row r="271" spans="1:102" x14ac:dyDescent="0.25">
      <c r="A271" s="31" t="s">
        <v>1375</v>
      </c>
      <c r="B271" s="31">
        <v>1102.6600000000001</v>
      </c>
      <c r="C271" s="31">
        <v>1102.6600000000001</v>
      </c>
      <c r="D271" s="31">
        <v>1018.55</v>
      </c>
      <c r="E271" s="31">
        <v>947.2</v>
      </c>
      <c r="F271" s="31">
        <v>887.44</v>
      </c>
      <c r="G271" s="31">
        <v>837.53</v>
      </c>
      <c r="H271" s="31">
        <v>796.01</v>
      </c>
      <c r="I271" s="31">
        <v>761.63</v>
      </c>
      <c r="J271" s="31">
        <v>733.32</v>
      </c>
      <c r="K271" s="31">
        <v>710.18</v>
      </c>
      <c r="L271" s="31">
        <v>691.47</v>
      </c>
      <c r="M271" s="31">
        <v>676.56</v>
      </c>
      <c r="N271" s="31">
        <v>664.91</v>
      </c>
      <c r="O271" s="31">
        <v>656.04</v>
      </c>
      <c r="P271" s="31">
        <v>649.59</v>
      </c>
      <c r="Q271" s="31">
        <v>645.20000000000005</v>
      </c>
      <c r="R271" s="31">
        <v>642.6</v>
      </c>
      <c r="S271" s="31">
        <v>641.54999999999995</v>
      </c>
      <c r="T271" s="31">
        <v>641.86</v>
      </c>
      <c r="U271" s="31">
        <v>643.35</v>
      </c>
      <c r="V271" s="31">
        <v>645.88</v>
      </c>
      <c r="W271" s="31">
        <v>649.30999999999995</v>
      </c>
      <c r="X271" s="31">
        <v>653.54999999999995</v>
      </c>
      <c r="Y271" s="31">
        <v>658.5</v>
      </c>
      <c r="Z271" s="31">
        <v>664.08</v>
      </c>
      <c r="AA271" s="31">
        <v>670.23</v>
      </c>
      <c r="AB271" s="31">
        <v>676.89</v>
      </c>
      <c r="AC271" s="31">
        <v>684.01</v>
      </c>
      <c r="AD271" s="31">
        <v>691.54</v>
      </c>
      <c r="AE271" s="31">
        <v>699.45</v>
      </c>
      <c r="AF271" s="31">
        <v>707.7</v>
      </c>
      <c r="AG271" s="31">
        <v>716.26</v>
      </c>
      <c r="AH271" s="31">
        <v>725.1</v>
      </c>
      <c r="AI271" s="31">
        <v>734.2</v>
      </c>
      <c r="AJ271" s="31">
        <v>743.54</v>
      </c>
      <c r="AK271" s="31">
        <v>753.1</v>
      </c>
      <c r="AL271" s="31">
        <v>762.87</v>
      </c>
      <c r="AM271" s="31">
        <v>772.82</v>
      </c>
      <c r="AN271" s="31">
        <v>782.94</v>
      </c>
      <c r="AO271" s="31">
        <v>793.23</v>
      </c>
      <c r="AP271" s="31">
        <v>803.66</v>
      </c>
      <c r="AQ271" s="31">
        <v>814.23</v>
      </c>
      <c r="AR271" s="31">
        <v>824.93</v>
      </c>
      <c r="AS271" s="31">
        <v>835.75</v>
      </c>
      <c r="AT271" s="31">
        <v>846.68</v>
      </c>
      <c r="AU271" s="31">
        <v>857.71</v>
      </c>
      <c r="AV271" s="31">
        <v>868.84</v>
      </c>
      <c r="AW271" s="31">
        <v>880.05</v>
      </c>
      <c r="AX271" s="31">
        <v>891.34</v>
      </c>
      <c r="AY271" s="31">
        <v>902.71</v>
      </c>
      <c r="AZ271" s="31">
        <v>914.15</v>
      </c>
      <c r="BA271" s="31">
        <v>925.64</v>
      </c>
      <c r="BB271" s="31">
        <v>937.19</v>
      </c>
      <c r="BC271" s="31">
        <v>948.79</v>
      </c>
      <c r="BD271" s="31">
        <v>960.44</v>
      </c>
      <c r="BE271" s="31">
        <v>972.12</v>
      </c>
      <c r="BF271" s="31">
        <v>983.84</v>
      </c>
      <c r="BG271" s="31">
        <v>995.59</v>
      </c>
      <c r="BH271" s="31">
        <v>1007.37</v>
      </c>
      <c r="BI271" s="31">
        <v>1019.17</v>
      </c>
      <c r="BJ271" s="31">
        <v>1030.98</v>
      </c>
      <c r="BK271" s="31">
        <v>1042.82</v>
      </c>
      <c r="BL271" s="31">
        <v>1054.67</v>
      </c>
      <c r="BM271" s="31">
        <v>1066.54</v>
      </c>
      <c r="BN271" s="31">
        <v>1078.42</v>
      </c>
      <c r="BO271" s="31">
        <v>1090.31</v>
      </c>
      <c r="BP271" s="31">
        <v>1102.21</v>
      </c>
      <c r="BQ271" s="31">
        <v>1114.0999999999999</v>
      </c>
      <c r="BR271" s="31">
        <v>1126</v>
      </c>
      <c r="BS271" s="31">
        <v>1137.8900000000001</v>
      </c>
      <c r="BT271" s="31">
        <v>1149.78</v>
      </c>
      <c r="BU271" s="31">
        <v>1161.6600000000001</v>
      </c>
      <c r="BV271" s="31">
        <v>1173.53</v>
      </c>
      <c r="BW271" s="31">
        <v>1185.3800000000001</v>
      </c>
      <c r="BX271" s="31">
        <v>1197.22</v>
      </c>
      <c r="BY271" s="31">
        <v>1209.04</v>
      </c>
      <c r="BZ271" s="31">
        <v>1220.8399999999999</v>
      </c>
      <c r="CA271" s="31">
        <v>1232.6099999999999</v>
      </c>
      <c r="CB271" s="31">
        <v>1244.3699999999999</v>
      </c>
      <c r="CC271" s="31">
        <v>1256.0999999999999</v>
      </c>
      <c r="CD271" s="31">
        <v>1267.8</v>
      </c>
      <c r="CE271" s="31">
        <v>1279.47</v>
      </c>
      <c r="CF271" s="31">
        <v>1291.1099999999999</v>
      </c>
      <c r="CG271" s="31">
        <v>1302.73</v>
      </c>
      <c r="CH271" s="31">
        <v>1314.3</v>
      </c>
      <c r="CI271" s="31">
        <v>1325.85</v>
      </c>
      <c r="CJ271" s="31">
        <v>1337.35</v>
      </c>
      <c r="CK271" s="31">
        <v>1348.82</v>
      </c>
      <c r="CL271" s="31">
        <v>1360.25</v>
      </c>
      <c r="CM271" s="31">
        <v>1371.64</v>
      </c>
      <c r="CN271" s="31">
        <v>1382.99</v>
      </c>
      <c r="CO271" s="31">
        <v>1394.3</v>
      </c>
      <c r="CP271" s="31">
        <v>1405.57</v>
      </c>
      <c r="CQ271" s="31">
        <v>1416.8</v>
      </c>
      <c r="CR271" s="31">
        <v>1427.98</v>
      </c>
      <c r="CS271" s="31">
        <v>1439.12</v>
      </c>
      <c r="CT271" s="31">
        <v>1450.21</v>
      </c>
      <c r="CU271" s="31">
        <v>1461.27</v>
      </c>
      <c r="CV271" s="31">
        <v>1472.28</v>
      </c>
      <c r="CW271" s="31">
        <v>1483.25</v>
      </c>
      <c r="CX271" s="31">
        <v>1494.17</v>
      </c>
    </row>
    <row r="272" spans="1:102" x14ac:dyDescent="0.25">
      <c r="A272" s="31" t="s">
        <v>1377</v>
      </c>
      <c r="B272" s="31">
        <v>91.33</v>
      </c>
      <c r="C272" s="31">
        <v>91.33</v>
      </c>
      <c r="D272" s="31">
        <v>100.44</v>
      </c>
      <c r="E272" s="31">
        <v>110.53</v>
      </c>
      <c r="F272" s="31">
        <v>121.34</v>
      </c>
      <c r="G272" s="31">
        <v>132.62</v>
      </c>
      <c r="H272" s="31">
        <v>144.16</v>
      </c>
      <c r="I272" s="31">
        <v>155.81</v>
      </c>
      <c r="J272" s="31">
        <v>167.45</v>
      </c>
      <c r="K272" s="31">
        <v>178.98</v>
      </c>
      <c r="L272" s="31">
        <v>190.32</v>
      </c>
      <c r="M272" s="31">
        <v>201.44</v>
      </c>
      <c r="N272" s="31">
        <v>212.28</v>
      </c>
      <c r="O272" s="31">
        <v>222.82</v>
      </c>
      <c r="P272" s="31">
        <v>233.05</v>
      </c>
      <c r="Q272" s="31">
        <v>242.94</v>
      </c>
      <c r="R272" s="31">
        <v>252.48</v>
      </c>
      <c r="S272" s="31">
        <v>261.68</v>
      </c>
      <c r="T272" s="31">
        <v>270.54000000000002</v>
      </c>
      <c r="U272" s="31">
        <v>279.04000000000002</v>
      </c>
      <c r="V272" s="31">
        <v>287.2</v>
      </c>
      <c r="W272" s="31">
        <v>295.01</v>
      </c>
      <c r="X272" s="31">
        <v>302.48</v>
      </c>
      <c r="Y272" s="31">
        <v>309.63</v>
      </c>
      <c r="Z272" s="31">
        <v>316.44</v>
      </c>
      <c r="AA272" s="31">
        <v>322.94</v>
      </c>
      <c r="AB272" s="31">
        <v>329.12</v>
      </c>
      <c r="AC272" s="31">
        <v>334.99</v>
      </c>
      <c r="AD272" s="31">
        <v>340.56</v>
      </c>
      <c r="AE272" s="31">
        <v>345.84</v>
      </c>
      <c r="AF272" s="31">
        <v>350.82</v>
      </c>
      <c r="AG272" s="31">
        <v>355.53</v>
      </c>
      <c r="AH272" s="31">
        <v>359.96</v>
      </c>
      <c r="AI272" s="31">
        <v>364.12</v>
      </c>
      <c r="AJ272" s="31">
        <v>368.01</v>
      </c>
      <c r="AK272" s="31">
        <v>371.65</v>
      </c>
      <c r="AL272" s="31">
        <v>375.03</v>
      </c>
      <c r="AM272" s="31">
        <v>378.17</v>
      </c>
      <c r="AN272" s="31">
        <v>381.07</v>
      </c>
      <c r="AO272" s="31">
        <v>383.74</v>
      </c>
      <c r="AP272" s="31">
        <v>386.18</v>
      </c>
      <c r="AQ272" s="31">
        <v>388.39</v>
      </c>
      <c r="AR272" s="31">
        <v>390.39</v>
      </c>
      <c r="AS272" s="31">
        <v>392.18</v>
      </c>
      <c r="AT272" s="31">
        <v>393.76</v>
      </c>
      <c r="AU272" s="31">
        <v>395.14</v>
      </c>
      <c r="AV272" s="31">
        <v>396.32</v>
      </c>
      <c r="AW272" s="31">
        <v>397.32</v>
      </c>
      <c r="AX272" s="31">
        <v>398.13</v>
      </c>
      <c r="AY272" s="31">
        <v>398.76</v>
      </c>
      <c r="AZ272" s="31">
        <v>399.22</v>
      </c>
      <c r="BA272" s="31">
        <v>399.51</v>
      </c>
      <c r="BB272" s="31">
        <v>399.63</v>
      </c>
      <c r="BC272" s="31">
        <v>399.59</v>
      </c>
      <c r="BD272" s="31">
        <v>399.39</v>
      </c>
      <c r="BE272" s="31">
        <v>399.05</v>
      </c>
      <c r="BF272" s="31">
        <v>398.56</v>
      </c>
      <c r="BG272" s="31">
        <v>397.92</v>
      </c>
      <c r="BH272" s="31">
        <v>397.15</v>
      </c>
      <c r="BI272" s="31">
        <v>396.25</v>
      </c>
      <c r="BJ272" s="31">
        <v>395.21</v>
      </c>
      <c r="BK272" s="31">
        <v>394.06</v>
      </c>
      <c r="BL272" s="31">
        <v>392.79</v>
      </c>
      <c r="BM272" s="31">
        <v>391.4</v>
      </c>
      <c r="BN272" s="31">
        <v>389.91</v>
      </c>
      <c r="BO272" s="31">
        <v>388.31</v>
      </c>
      <c r="BP272" s="31">
        <v>386.61</v>
      </c>
      <c r="BQ272" s="31">
        <v>384.82</v>
      </c>
      <c r="BR272" s="31">
        <v>382.93</v>
      </c>
      <c r="BS272" s="31">
        <v>380.95</v>
      </c>
      <c r="BT272" s="31">
        <v>378.88</v>
      </c>
      <c r="BU272" s="31">
        <v>376.74</v>
      </c>
      <c r="BV272" s="31">
        <v>374.51</v>
      </c>
      <c r="BW272" s="31">
        <v>372.21</v>
      </c>
      <c r="BX272" s="31">
        <v>369.83</v>
      </c>
      <c r="BY272" s="31">
        <v>367.39</v>
      </c>
      <c r="BZ272" s="31">
        <v>364.88</v>
      </c>
      <c r="CA272" s="31">
        <v>362.3</v>
      </c>
      <c r="CB272" s="31">
        <v>359.67</v>
      </c>
      <c r="CC272" s="31">
        <v>356.98</v>
      </c>
      <c r="CD272" s="31">
        <v>354.24</v>
      </c>
      <c r="CE272" s="31">
        <v>351.45</v>
      </c>
      <c r="CF272" s="31">
        <v>348.61</v>
      </c>
      <c r="CG272" s="31">
        <v>345.72</v>
      </c>
      <c r="CH272" s="31">
        <v>342.8</v>
      </c>
      <c r="CI272" s="31">
        <v>339.83</v>
      </c>
      <c r="CJ272" s="31">
        <v>336.82</v>
      </c>
      <c r="CK272" s="31">
        <v>333.78</v>
      </c>
      <c r="CL272" s="31">
        <v>330.71</v>
      </c>
      <c r="CM272" s="31">
        <v>327.61</v>
      </c>
      <c r="CN272" s="31">
        <v>324.48</v>
      </c>
      <c r="CO272" s="31">
        <v>321.32</v>
      </c>
      <c r="CP272" s="31">
        <v>318.14999999999998</v>
      </c>
      <c r="CQ272" s="31">
        <v>314.95</v>
      </c>
      <c r="CR272" s="31">
        <v>311.73</v>
      </c>
      <c r="CS272" s="31">
        <v>308.5</v>
      </c>
      <c r="CT272" s="31">
        <v>305.25</v>
      </c>
      <c r="CU272" s="31">
        <v>301.99</v>
      </c>
      <c r="CV272" s="31">
        <v>298.72000000000003</v>
      </c>
      <c r="CW272" s="31">
        <v>295.44</v>
      </c>
      <c r="CX272" s="31">
        <v>292.14999999999998</v>
      </c>
    </row>
    <row r="273" spans="1:102" x14ac:dyDescent="0.25">
      <c r="A273" s="31" t="s">
        <v>1376</v>
      </c>
      <c r="B273" s="31">
        <v>439.95</v>
      </c>
      <c r="C273" s="31">
        <v>439.95</v>
      </c>
      <c r="D273" s="31">
        <v>443.16</v>
      </c>
      <c r="E273" s="31">
        <v>444.84</v>
      </c>
      <c r="F273" s="31">
        <v>445.64</v>
      </c>
      <c r="G273" s="31">
        <v>445.63</v>
      </c>
      <c r="H273" s="31">
        <v>444.91</v>
      </c>
      <c r="I273" s="31">
        <v>443.57</v>
      </c>
      <c r="J273" s="31">
        <v>441.67</v>
      </c>
      <c r="K273" s="31">
        <v>439.26</v>
      </c>
      <c r="L273" s="31">
        <v>436.43</v>
      </c>
      <c r="M273" s="31">
        <v>433.24</v>
      </c>
      <c r="N273" s="31">
        <v>429.75</v>
      </c>
      <c r="O273" s="31">
        <v>425.99</v>
      </c>
      <c r="P273" s="31">
        <v>421.99</v>
      </c>
      <c r="Q273" s="31">
        <v>417.8</v>
      </c>
      <c r="R273" s="31">
        <v>413.43</v>
      </c>
      <c r="S273" s="31">
        <v>408.9</v>
      </c>
      <c r="T273" s="31">
        <v>404.25</v>
      </c>
      <c r="U273" s="31">
        <v>399.48</v>
      </c>
      <c r="V273" s="31">
        <v>394.62</v>
      </c>
      <c r="W273" s="31">
        <v>389.67</v>
      </c>
      <c r="X273" s="31">
        <v>384.66</v>
      </c>
      <c r="Y273" s="31">
        <v>379.58</v>
      </c>
      <c r="Z273" s="31">
        <v>374.46</v>
      </c>
      <c r="AA273" s="31">
        <v>369.3</v>
      </c>
      <c r="AB273" s="31">
        <v>364.11</v>
      </c>
      <c r="AC273" s="31">
        <v>358.89</v>
      </c>
      <c r="AD273" s="31">
        <v>353.66</v>
      </c>
      <c r="AE273" s="31">
        <v>348.43</v>
      </c>
      <c r="AF273" s="31">
        <v>343.19</v>
      </c>
      <c r="AG273" s="31">
        <v>337.95</v>
      </c>
      <c r="AH273" s="31">
        <v>332.71</v>
      </c>
      <c r="AI273" s="31">
        <v>327.49</v>
      </c>
      <c r="AJ273" s="31">
        <v>322.27999999999997</v>
      </c>
      <c r="AK273" s="31">
        <v>317.08</v>
      </c>
      <c r="AL273" s="31">
        <v>311.91000000000003</v>
      </c>
      <c r="AM273" s="31">
        <v>306.77</v>
      </c>
      <c r="AN273" s="31">
        <v>301.64999999999998</v>
      </c>
      <c r="AO273" s="31">
        <v>296.56</v>
      </c>
      <c r="AP273" s="31">
        <v>291.51</v>
      </c>
      <c r="AQ273" s="31">
        <v>286.49</v>
      </c>
      <c r="AR273" s="31">
        <v>281.51</v>
      </c>
      <c r="AS273" s="31">
        <v>276.58</v>
      </c>
      <c r="AT273" s="31">
        <v>271.68</v>
      </c>
      <c r="AU273" s="31">
        <v>266.83</v>
      </c>
      <c r="AV273" s="31">
        <v>262.02999999999997</v>
      </c>
      <c r="AW273" s="31">
        <v>257.27</v>
      </c>
      <c r="AX273" s="31">
        <v>252.57</v>
      </c>
      <c r="AY273" s="31">
        <v>247.91</v>
      </c>
      <c r="AZ273" s="31">
        <v>243.31</v>
      </c>
      <c r="BA273" s="31">
        <v>238.76</v>
      </c>
      <c r="BB273" s="31">
        <v>234.26</v>
      </c>
      <c r="BC273" s="31">
        <v>229.81</v>
      </c>
      <c r="BD273" s="31">
        <v>225.42</v>
      </c>
      <c r="BE273" s="31">
        <v>221.09</v>
      </c>
      <c r="BF273" s="31">
        <v>216.8</v>
      </c>
      <c r="BG273" s="31">
        <v>212.58</v>
      </c>
      <c r="BH273" s="31">
        <v>208.41</v>
      </c>
      <c r="BI273" s="31">
        <v>204.29</v>
      </c>
      <c r="BJ273" s="31">
        <v>200.24</v>
      </c>
      <c r="BK273" s="31">
        <v>196.24</v>
      </c>
      <c r="BL273" s="31">
        <v>192.3</v>
      </c>
      <c r="BM273" s="31">
        <v>188.43</v>
      </c>
      <c r="BN273" s="31">
        <v>184.61</v>
      </c>
      <c r="BO273" s="31">
        <v>180.86</v>
      </c>
      <c r="BP273" s="31">
        <v>177.16</v>
      </c>
      <c r="BQ273" s="31">
        <v>173.52</v>
      </c>
      <c r="BR273" s="31">
        <v>169.94</v>
      </c>
      <c r="BS273" s="31">
        <v>166.42</v>
      </c>
      <c r="BT273" s="31">
        <v>162.96</v>
      </c>
      <c r="BU273" s="31">
        <v>159.55000000000001</v>
      </c>
      <c r="BV273" s="31">
        <v>156.21</v>
      </c>
      <c r="BW273" s="31">
        <v>152.91999999999999</v>
      </c>
      <c r="BX273" s="31">
        <v>149.68</v>
      </c>
      <c r="BY273" s="31">
        <v>146.5</v>
      </c>
      <c r="BZ273" s="31">
        <v>143.38</v>
      </c>
      <c r="CA273" s="31">
        <v>140.31</v>
      </c>
      <c r="CB273" s="31">
        <v>137.30000000000001</v>
      </c>
      <c r="CC273" s="31">
        <v>134.34</v>
      </c>
      <c r="CD273" s="31">
        <v>131.44</v>
      </c>
      <c r="CE273" s="31">
        <v>128.58000000000001</v>
      </c>
      <c r="CF273" s="31">
        <v>125.78</v>
      </c>
      <c r="CG273" s="31">
        <v>123.04</v>
      </c>
      <c r="CH273" s="31">
        <v>120.34</v>
      </c>
      <c r="CI273" s="31">
        <v>117.69</v>
      </c>
      <c r="CJ273" s="31">
        <v>115.09</v>
      </c>
      <c r="CK273" s="31">
        <v>112.55</v>
      </c>
      <c r="CL273" s="31">
        <v>110.05</v>
      </c>
      <c r="CM273" s="31">
        <v>107.59</v>
      </c>
      <c r="CN273" s="31">
        <v>105.19</v>
      </c>
      <c r="CO273" s="31">
        <v>102.83</v>
      </c>
      <c r="CP273" s="31">
        <v>100.52</v>
      </c>
      <c r="CQ273" s="31">
        <v>98.25</v>
      </c>
      <c r="CR273" s="31">
        <v>96.03</v>
      </c>
      <c r="CS273" s="31">
        <v>93.85</v>
      </c>
      <c r="CT273" s="31">
        <v>91.72</v>
      </c>
      <c r="CU273" s="31">
        <v>89.63</v>
      </c>
      <c r="CV273" s="31">
        <v>87.58</v>
      </c>
      <c r="CW273" s="31">
        <v>85.57</v>
      </c>
      <c r="CX273" s="31">
        <v>83.61</v>
      </c>
    </row>
    <row r="274" spans="1:102" x14ac:dyDescent="0.25">
      <c r="A274" s="31" t="s">
        <v>1378</v>
      </c>
      <c r="B274" s="31">
        <v>4937.43</v>
      </c>
      <c r="C274" s="31">
        <v>4937.43</v>
      </c>
      <c r="D274" s="31">
        <v>4625.4799999999996</v>
      </c>
      <c r="E274" s="31">
        <v>4359.3100000000004</v>
      </c>
      <c r="F274" s="31">
        <v>4135.04</v>
      </c>
      <c r="G274" s="31">
        <v>3946.19</v>
      </c>
      <c r="H274" s="31">
        <v>3787.36</v>
      </c>
      <c r="I274" s="31">
        <v>3653.97</v>
      </c>
      <c r="J274" s="31">
        <v>3542.1</v>
      </c>
      <c r="K274" s="31">
        <v>3448.48</v>
      </c>
      <c r="L274" s="31">
        <v>3370.37</v>
      </c>
      <c r="M274" s="31">
        <v>3305.55</v>
      </c>
      <c r="N274" s="31">
        <v>3252.01</v>
      </c>
      <c r="O274" s="31">
        <v>3208.06</v>
      </c>
      <c r="P274" s="31">
        <v>3172.27</v>
      </c>
      <c r="Q274" s="31">
        <v>3143.44</v>
      </c>
      <c r="R274" s="31">
        <v>3120.54</v>
      </c>
      <c r="S274" s="31">
        <v>3102.72</v>
      </c>
      <c r="T274" s="31">
        <v>3089.24</v>
      </c>
      <c r="U274" s="31">
        <v>3079.51</v>
      </c>
      <c r="V274" s="31">
        <v>3072.98</v>
      </c>
      <c r="W274" s="31">
        <v>3069.21</v>
      </c>
      <c r="X274" s="31">
        <v>3067.83</v>
      </c>
      <c r="Y274" s="31">
        <v>3068.5</v>
      </c>
      <c r="Z274" s="31">
        <v>3070.97</v>
      </c>
      <c r="AA274" s="31">
        <v>3074.99</v>
      </c>
      <c r="AB274" s="31">
        <v>3080.38</v>
      </c>
      <c r="AC274" s="31">
        <v>3086.95</v>
      </c>
      <c r="AD274" s="31">
        <v>3094.56</v>
      </c>
      <c r="AE274" s="31">
        <v>3103.09</v>
      </c>
      <c r="AF274" s="31">
        <v>3112.41</v>
      </c>
      <c r="AG274" s="31">
        <v>3122.45</v>
      </c>
      <c r="AH274" s="31">
        <v>3133.11</v>
      </c>
      <c r="AI274" s="31">
        <v>3144.33</v>
      </c>
      <c r="AJ274" s="31">
        <v>3156.04</v>
      </c>
      <c r="AK274" s="31">
        <v>3168.19</v>
      </c>
      <c r="AL274" s="31">
        <v>3180.73</v>
      </c>
      <c r="AM274" s="31">
        <v>3193.62</v>
      </c>
      <c r="AN274" s="31">
        <v>3206.82</v>
      </c>
      <c r="AO274" s="31">
        <v>3220.32</v>
      </c>
      <c r="AP274" s="31">
        <v>3234.07</v>
      </c>
      <c r="AQ274" s="31">
        <v>3248.04</v>
      </c>
      <c r="AR274" s="31">
        <v>3262.24</v>
      </c>
      <c r="AS274" s="31">
        <v>3276.62</v>
      </c>
      <c r="AT274" s="31">
        <v>3291.18</v>
      </c>
      <c r="AU274" s="31">
        <v>3305.9</v>
      </c>
      <c r="AV274" s="31">
        <v>3320.77</v>
      </c>
      <c r="AW274" s="31">
        <v>3335.78</v>
      </c>
      <c r="AX274" s="31">
        <v>3350.91</v>
      </c>
      <c r="AY274" s="31">
        <v>3366.15</v>
      </c>
      <c r="AZ274" s="31">
        <v>3381.49</v>
      </c>
      <c r="BA274" s="31">
        <v>3396.93</v>
      </c>
      <c r="BB274" s="31">
        <v>3412.45</v>
      </c>
      <c r="BC274" s="31">
        <v>3428.04</v>
      </c>
      <c r="BD274" s="31">
        <v>3443.7</v>
      </c>
      <c r="BE274" s="31">
        <v>3459.42</v>
      </c>
      <c r="BF274" s="31">
        <v>3475.2</v>
      </c>
      <c r="BG274" s="31">
        <v>3491.02</v>
      </c>
      <c r="BH274" s="31">
        <v>3506.89</v>
      </c>
      <c r="BI274" s="31">
        <v>3522.8</v>
      </c>
      <c r="BJ274" s="31">
        <v>3538.74</v>
      </c>
      <c r="BK274" s="31">
        <v>3554.74</v>
      </c>
      <c r="BL274" s="31">
        <v>3570.8</v>
      </c>
      <c r="BM274" s="31">
        <v>3586.91</v>
      </c>
      <c r="BN274" s="31">
        <v>3603.07</v>
      </c>
      <c r="BO274" s="31">
        <v>3619.27</v>
      </c>
      <c r="BP274" s="31">
        <v>3635.52</v>
      </c>
      <c r="BQ274" s="31">
        <v>3651.8</v>
      </c>
      <c r="BR274" s="31">
        <v>3668.12</v>
      </c>
      <c r="BS274" s="31">
        <v>3684.47</v>
      </c>
      <c r="BT274" s="31">
        <v>3700.86</v>
      </c>
      <c r="BU274" s="31">
        <v>3717.26</v>
      </c>
      <c r="BV274" s="31">
        <v>3733.7</v>
      </c>
      <c r="BW274" s="31">
        <v>3750.15</v>
      </c>
      <c r="BX274" s="31">
        <v>3766.62</v>
      </c>
      <c r="BY274" s="31">
        <v>3783.11</v>
      </c>
      <c r="BZ274" s="31">
        <v>3799.62</v>
      </c>
      <c r="CA274" s="31">
        <v>3816.14</v>
      </c>
      <c r="CB274" s="31">
        <v>3832.68</v>
      </c>
      <c r="CC274" s="31">
        <v>3849.23</v>
      </c>
      <c r="CD274" s="31">
        <v>3865.79</v>
      </c>
      <c r="CE274" s="31">
        <v>3882.35</v>
      </c>
      <c r="CF274" s="31">
        <v>3898.93</v>
      </c>
      <c r="CG274" s="31">
        <v>3915.51</v>
      </c>
      <c r="CH274" s="31">
        <v>3932.09</v>
      </c>
      <c r="CI274" s="31">
        <v>3948.68</v>
      </c>
      <c r="CJ274" s="31">
        <v>3965.26</v>
      </c>
      <c r="CK274" s="31">
        <v>3981.84</v>
      </c>
      <c r="CL274" s="31">
        <v>3998.42</v>
      </c>
      <c r="CM274" s="31">
        <v>4015</v>
      </c>
      <c r="CN274" s="31">
        <v>4031.57</v>
      </c>
      <c r="CO274" s="31">
        <v>4048.14</v>
      </c>
      <c r="CP274" s="31">
        <v>4064.71</v>
      </c>
      <c r="CQ274" s="31">
        <v>4081.28</v>
      </c>
      <c r="CR274" s="31">
        <v>4097.84</v>
      </c>
      <c r="CS274" s="31">
        <v>4114.3900000000003</v>
      </c>
      <c r="CT274" s="31">
        <v>4130.9399999999996</v>
      </c>
      <c r="CU274" s="31">
        <v>4147.5</v>
      </c>
      <c r="CV274" s="31">
        <v>4164.0600000000004</v>
      </c>
      <c r="CW274" s="31">
        <v>4180.62</v>
      </c>
      <c r="CX274" s="31">
        <v>4197.18</v>
      </c>
    </row>
    <row r="275" spans="1:102" x14ac:dyDescent="0.25">
      <c r="A275" s="31" t="s">
        <v>1380</v>
      </c>
      <c r="B275" s="31">
        <v>85.92</v>
      </c>
      <c r="C275" s="31">
        <v>85.92</v>
      </c>
      <c r="D275" s="31">
        <v>91.75</v>
      </c>
      <c r="E275" s="31">
        <v>97.72</v>
      </c>
      <c r="F275" s="31">
        <v>103.82</v>
      </c>
      <c r="G275" s="31">
        <v>109.98</v>
      </c>
      <c r="H275" s="31">
        <v>116.17</v>
      </c>
      <c r="I275" s="31">
        <v>122.35</v>
      </c>
      <c r="J275" s="31">
        <v>128.47999999999999</v>
      </c>
      <c r="K275" s="31">
        <v>134.54</v>
      </c>
      <c r="L275" s="31">
        <v>140.52000000000001</v>
      </c>
      <c r="M275" s="31">
        <v>146.38999999999999</v>
      </c>
      <c r="N275" s="31">
        <v>152.15</v>
      </c>
      <c r="O275" s="31">
        <v>157.79</v>
      </c>
      <c r="P275" s="31">
        <v>163.29</v>
      </c>
      <c r="Q275" s="31">
        <v>168.65</v>
      </c>
      <c r="R275" s="31">
        <v>173.87</v>
      </c>
      <c r="S275" s="31">
        <v>178.94</v>
      </c>
      <c r="T275" s="31">
        <v>183.86</v>
      </c>
      <c r="U275" s="31">
        <v>188.62</v>
      </c>
      <c r="V275" s="31">
        <v>193.23</v>
      </c>
      <c r="W275" s="31">
        <v>197.68</v>
      </c>
      <c r="X275" s="31">
        <v>201.96</v>
      </c>
      <c r="Y275" s="31">
        <v>206.09</v>
      </c>
      <c r="Z275" s="31">
        <v>210.06</v>
      </c>
      <c r="AA275" s="31">
        <v>213.86</v>
      </c>
      <c r="AB275" s="31">
        <v>217.5</v>
      </c>
      <c r="AC275" s="31">
        <v>220.99</v>
      </c>
      <c r="AD275" s="31">
        <v>224.31</v>
      </c>
      <c r="AE275" s="31">
        <v>227.47</v>
      </c>
      <c r="AF275" s="31">
        <v>230.47</v>
      </c>
      <c r="AG275" s="31">
        <v>233.32</v>
      </c>
      <c r="AH275" s="31">
        <v>236.01</v>
      </c>
      <c r="AI275" s="31">
        <v>238.55</v>
      </c>
      <c r="AJ275" s="31">
        <v>240.93</v>
      </c>
      <c r="AK275" s="31">
        <v>243.17</v>
      </c>
      <c r="AL275" s="31">
        <v>245.25</v>
      </c>
      <c r="AM275" s="31">
        <v>247.19</v>
      </c>
      <c r="AN275" s="31">
        <v>248.99</v>
      </c>
      <c r="AO275" s="31">
        <v>250.64</v>
      </c>
      <c r="AP275" s="31">
        <v>252.15</v>
      </c>
      <c r="AQ275" s="31">
        <v>253.53</v>
      </c>
      <c r="AR275" s="31">
        <v>254.77</v>
      </c>
      <c r="AS275" s="31">
        <v>255.88</v>
      </c>
      <c r="AT275" s="31">
        <v>256.86</v>
      </c>
      <c r="AU275" s="31">
        <v>257.70999999999998</v>
      </c>
      <c r="AV275" s="31">
        <v>258.44</v>
      </c>
      <c r="AW275" s="31">
        <v>259.05</v>
      </c>
      <c r="AX275" s="31">
        <v>259.54000000000002</v>
      </c>
      <c r="AY275" s="31">
        <v>259.92</v>
      </c>
      <c r="AZ275" s="31">
        <v>260.18</v>
      </c>
      <c r="BA275" s="31">
        <v>260.33999999999997</v>
      </c>
      <c r="BB275" s="31">
        <v>260.38</v>
      </c>
      <c r="BC275" s="31">
        <v>260.33</v>
      </c>
      <c r="BD275" s="31">
        <v>260.17</v>
      </c>
      <c r="BE275" s="31">
        <v>259.91000000000003</v>
      </c>
      <c r="BF275" s="31">
        <v>259.56</v>
      </c>
      <c r="BG275" s="31">
        <v>259.11</v>
      </c>
      <c r="BH275" s="31">
        <v>258.58</v>
      </c>
      <c r="BI275" s="31">
        <v>257.95999999999998</v>
      </c>
      <c r="BJ275" s="31">
        <v>257.25</v>
      </c>
      <c r="BK275" s="31">
        <v>256.47000000000003</v>
      </c>
      <c r="BL275" s="31">
        <v>255.61</v>
      </c>
      <c r="BM275" s="31">
        <v>254.67</v>
      </c>
      <c r="BN275" s="31">
        <v>253.67</v>
      </c>
      <c r="BO275" s="31">
        <v>252.6</v>
      </c>
      <c r="BP275" s="31">
        <v>251.46</v>
      </c>
      <c r="BQ275" s="31">
        <v>250.25</v>
      </c>
      <c r="BR275" s="31">
        <v>248.99</v>
      </c>
      <c r="BS275" s="31">
        <v>247.67</v>
      </c>
      <c r="BT275" s="31">
        <v>246.29</v>
      </c>
      <c r="BU275" s="31">
        <v>244.86</v>
      </c>
      <c r="BV275" s="31">
        <v>243.38</v>
      </c>
      <c r="BW275" s="31">
        <v>241.85</v>
      </c>
      <c r="BX275" s="31">
        <v>240.27</v>
      </c>
      <c r="BY275" s="31">
        <v>238.64</v>
      </c>
      <c r="BZ275" s="31">
        <v>236.98</v>
      </c>
      <c r="CA275" s="31">
        <v>235.27</v>
      </c>
      <c r="CB275" s="31">
        <v>233.53</v>
      </c>
      <c r="CC275" s="31">
        <v>231.75</v>
      </c>
      <c r="CD275" s="31">
        <v>229.93</v>
      </c>
      <c r="CE275" s="31">
        <v>228.08</v>
      </c>
      <c r="CF275" s="31">
        <v>226.21</v>
      </c>
      <c r="CG275" s="31">
        <v>224.3</v>
      </c>
      <c r="CH275" s="31">
        <v>222.36</v>
      </c>
      <c r="CI275" s="31">
        <v>220.41</v>
      </c>
      <c r="CJ275" s="31">
        <v>218.42</v>
      </c>
      <c r="CK275" s="31">
        <v>216.42</v>
      </c>
      <c r="CL275" s="31">
        <v>214.39</v>
      </c>
      <c r="CM275" s="31">
        <v>212.35</v>
      </c>
      <c r="CN275" s="31">
        <v>210.29</v>
      </c>
      <c r="CO275" s="31">
        <v>208.21</v>
      </c>
      <c r="CP275" s="31">
        <v>206.12</v>
      </c>
      <c r="CQ275" s="31">
        <v>204.02</v>
      </c>
      <c r="CR275" s="31">
        <v>201.91</v>
      </c>
      <c r="CS275" s="31">
        <v>199.78</v>
      </c>
      <c r="CT275" s="31">
        <v>197.65</v>
      </c>
      <c r="CU275" s="31">
        <v>195.51</v>
      </c>
      <c r="CV275" s="31">
        <v>193.36</v>
      </c>
      <c r="CW275" s="31">
        <v>191.21</v>
      </c>
      <c r="CX275" s="31">
        <v>189.06</v>
      </c>
    </row>
    <row r="276" spans="1:102" x14ac:dyDescent="0.25">
      <c r="A276" s="31" t="s">
        <v>1379</v>
      </c>
      <c r="B276" s="31">
        <v>222.55</v>
      </c>
      <c r="C276" s="31">
        <v>222.55</v>
      </c>
      <c r="D276" s="31">
        <v>229.34</v>
      </c>
      <c r="E276" s="31">
        <v>234.48</v>
      </c>
      <c r="F276" s="31">
        <v>238.44</v>
      </c>
      <c r="G276" s="31">
        <v>241.38</v>
      </c>
      <c r="H276" s="31">
        <v>243.44</v>
      </c>
      <c r="I276" s="31">
        <v>244.77</v>
      </c>
      <c r="J276" s="31">
        <v>245.47</v>
      </c>
      <c r="K276" s="31">
        <v>245.63</v>
      </c>
      <c r="L276" s="31">
        <v>245.34</v>
      </c>
      <c r="M276" s="31">
        <v>244.69</v>
      </c>
      <c r="N276" s="31">
        <v>243.72</v>
      </c>
      <c r="O276" s="31">
        <v>242.49</v>
      </c>
      <c r="P276" s="31">
        <v>241.04</v>
      </c>
      <c r="Q276" s="31">
        <v>239.39</v>
      </c>
      <c r="R276" s="31">
        <v>237.58</v>
      </c>
      <c r="S276" s="31">
        <v>235.63</v>
      </c>
      <c r="T276" s="31">
        <v>233.56</v>
      </c>
      <c r="U276" s="31">
        <v>231.38</v>
      </c>
      <c r="V276" s="31">
        <v>229.11</v>
      </c>
      <c r="W276" s="31">
        <v>226.76</v>
      </c>
      <c r="X276" s="31">
        <v>224.34</v>
      </c>
      <c r="Y276" s="31">
        <v>221.86</v>
      </c>
      <c r="Z276" s="31">
        <v>219.33</v>
      </c>
      <c r="AA276" s="31">
        <v>216.75</v>
      </c>
      <c r="AB276" s="31">
        <v>214.12</v>
      </c>
      <c r="AC276" s="31">
        <v>211.46</v>
      </c>
      <c r="AD276" s="31">
        <v>208.77</v>
      </c>
      <c r="AE276" s="31">
        <v>206.06</v>
      </c>
      <c r="AF276" s="31">
        <v>203.32</v>
      </c>
      <c r="AG276" s="31">
        <v>200.56</v>
      </c>
      <c r="AH276" s="31">
        <v>197.78</v>
      </c>
      <c r="AI276" s="31">
        <v>194.99</v>
      </c>
      <c r="AJ276" s="31">
        <v>192.19</v>
      </c>
      <c r="AK276" s="31">
        <v>189.39</v>
      </c>
      <c r="AL276" s="31">
        <v>186.58</v>
      </c>
      <c r="AM276" s="31">
        <v>183.77</v>
      </c>
      <c r="AN276" s="31">
        <v>180.96</v>
      </c>
      <c r="AO276" s="31">
        <v>178.15</v>
      </c>
      <c r="AP276" s="31">
        <v>175.34</v>
      </c>
      <c r="AQ276" s="31">
        <v>172.55</v>
      </c>
      <c r="AR276" s="31">
        <v>169.76</v>
      </c>
      <c r="AS276" s="31">
        <v>166.98</v>
      </c>
      <c r="AT276" s="31">
        <v>164.21</v>
      </c>
      <c r="AU276" s="31">
        <v>161.46</v>
      </c>
      <c r="AV276" s="31">
        <v>158.72999999999999</v>
      </c>
      <c r="AW276" s="31">
        <v>156.01</v>
      </c>
      <c r="AX276" s="31">
        <v>153.31</v>
      </c>
      <c r="AY276" s="31">
        <v>150.63</v>
      </c>
      <c r="AZ276" s="31">
        <v>147.96</v>
      </c>
      <c r="BA276" s="31">
        <v>145.33000000000001</v>
      </c>
      <c r="BB276" s="31">
        <v>142.71</v>
      </c>
      <c r="BC276" s="31">
        <v>140.12</v>
      </c>
      <c r="BD276" s="31">
        <v>137.55000000000001</v>
      </c>
      <c r="BE276" s="31">
        <v>135.01</v>
      </c>
      <c r="BF276" s="31">
        <v>132.49</v>
      </c>
      <c r="BG276" s="31">
        <v>130</v>
      </c>
      <c r="BH276" s="31">
        <v>127.54</v>
      </c>
      <c r="BI276" s="31">
        <v>125.1</v>
      </c>
      <c r="BJ276" s="31">
        <v>122.7</v>
      </c>
      <c r="BK276" s="31">
        <v>120.32</v>
      </c>
      <c r="BL276" s="31">
        <v>117.98</v>
      </c>
      <c r="BM276" s="31">
        <v>115.67</v>
      </c>
      <c r="BN276" s="31">
        <v>113.39</v>
      </c>
      <c r="BO276" s="31">
        <v>111.14</v>
      </c>
      <c r="BP276" s="31">
        <v>108.93</v>
      </c>
      <c r="BQ276" s="31">
        <v>106.74</v>
      </c>
      <c r="BR276" s="31">
        <v>104.59</v>
      </c>
      <c r="BS276" s="31">
        <v>102.47</v>
      </c>
      <c r="BT276" s="31">
        <v>100.39</v>
      </c>
      <c r="BU276" s="31">
        <v>98.33</v>
      </c>
      <c r="BV276" s="31">
        <v>96.31</v>
      </c>
      <c r="BW276" s="31">
        <v>94.32</v>
      </c>
      <c r="BX276" s="31">
        <v>92.36</v>
      </c>
      <c r="BY276" s="31">
        <v>90.44</v>
      </c>
      <c r="BZ276" s="31">
        <v>88.54</v>
      </c>
      <c r="CA276" s="31">
        <v>86.68</v>
      </c>
      <c r="CB276" s="31">
        <v>84.85</v>
      </c>
      <c r="CC276" s="31">
        <v>83.05</v>
      </c>
      <c r="CD276" s="31">
        <v>81.28</v>
      </c>
      <c r="CE276" s="31">
        <v>79.540000000000006</v>
      </c>
      <c r="CF276" s="31">
        <v>77.83</v>
      </c>
      <c r="CG276" s="31">
        <v>76.150000000000006</v>
      </c>
      <c r="CH276" s="31">
        <v>74.510000000000005</v>
      </c>
      <c r="CI276" s="31">
        <v>72.89</v>
      </c>
      <c r="CJ276" s="31">
        <v>71.3</v>
      </c>
      <c r="CK276" s="31">
        <v>69.739999999999995</v>
      </c>
      <c r="CL276" s="31">
        <v>68.209999999999994</v>
      </c>
      <c r="CM276" s="31">
        <v>66.7</v>
      </c>
      <c r="CN276" s="31">
        <v>65.23</v>
      </c>
      <c r="CO276" s="31">
        <v>63.78</v>
      </c>
      <c r="CP276" s="31">
        <v>62.36</v>
      </c>
      <c r="CQ276" s="31">
        <v>60.97</v>
      </c>
      <c r="CR276" s="31">
        <v>59.6</v>
      </c>
      <c r="CS276" s="31">
        <v>58.26</v>
      </c>
      <c r="CT276" s="31">
        <v>56.95</v>
      </c>
      <c r="CU276" s="31">
        <v>55.66</v>
      </c>
      <c r="CV276" s="31">
        <v>54.4</v>
      </c>
      <c r="CW276" s="31">
        <v>53.17</v>
      </c>
      <c r="CX276" s="31">
        <v>51.95</v>
      </c>
    </row>
    <row r="277" spans="1:102" x14ac:dyDescent="0.25">
      <c r="A277" s="31" t="s">
        <v>1381</v>
      </c>
      <c r="B277" s="31">
        <v>260.48</v>
      </c>
      <c r="C277" s="31">
        <v>260.48</v>
      </c>
      <c r="D277" s="31">
        <v>238.49</v>
      </c>
      <c r="E277" s="31">
        <v>219.52</v>
      </c>
      <c r="F277" s="31">
        <v>203.41</v>
      </c>
      <c r="G277" s="31">
        <v>189.82</v>
      </c>
      <c r="H277" s="31">
        <v>178.47</v>
      </c>
      <c r="I277" s="31">
        <v>169.12</v>
      </c>
      <c r="J277" s="31">
        <v>161.54</v>
      </c>
      <c r="K277" s="31">
        <v>155.56</v>
      </c>
      <c r="L277" s="31">
        <v>151.01</v>
      </c>
      <c r="M277" s="31">
        <v>147.75</v>
      </c>
      <c r="N277" s="31">
        <v>145.66999999999999</v>
      </c>
      <c r="O277" s="31">
        <v>144.65</v>
      </c>
      <c r="P277" s="31">
        <v>144.61000000000001</v>
      </c>
      <c r="Q277" s="31">
        <v>145.44999999999999</v>
      </c>
      <c r="R277" s="31">
        <v>147.11000000000001</v>
      </c>
      <c r="S277" s="31">
        <v>149.52000000000001</v>
      </c>
      <c r="T277" s="31">
        <v>152.63</v>
      </c>
      <c r="U277" s="31">
        <v>156.37</v>
      </c>
      <c r="V277" s="31">
        <v>160.71</v>
      </c>
      <c r="W277" s="31">
        <v>165.6</v>
      </c>
      <c r="X277" s="31">
        <v>171.01</v>
      </c>
      <c r="Y277" s="31">
        <v>176.9</v>
      </c>
      <c r="Z277" s="31">
        <v>183.23</v>
      </c>
      <c r="AA277" s="31">
        <v>189.98</v>
      </c>
      <c r="AB277" s="31">
        <v>197.13</v>
      </c>
      <c r="AC277" s="31">
        <v>204.64</v>
      </c>
      <c r="AD277" s="31">
        <v>212.5</v>
      </c>
      <c r="AE277" s="31">
        <v>220.67</v>
      </c>
      <c r="AF277" s="31">
        <v>229.15</v>
      </c>
      <c r="AG277" s="31">
        <v>237.91</v>
      </c>
      <c r="AH277" s="31">
        <v>246.93</v>
      </c>
      <c r="AI277" s="31">
        <v>256.2</v>
      </c>
      <c r="AJ277" s="31">
        <v>265.7</v>
      </c>
      <c r="AK277" s="31">
        <v>275.42</v>
      </c>
      <c r="AL277" s="31">
        <v>285.33</v>
      </c>
      <c r="AM277" s="31">
        <v>295.44</v>
      </c>
      <c r="AN277" s="31">
        <v>305.70999999999998</v>
      </c>
      <c r="AO277" s="31">
        <v>316.14999999999998</v>
      </c>
      <c r="AP277" s="31">
        <v>326.74</v>
      </c>
      <c r="AQ277" s="31">
        <v>337.47</v>
      </c>
      <c r="AR277" s="31">
        <v>348.32</v>
      </c>
      <c r="AS277" s="31">
        <v>359.3</v>
      </c>
      <c r="AT277" s="31">
        <v>370.38</v>
      </c>
      <c r="AU277" s="31">
        <v>381.56</v>
      </c>
      <c r="AV277" s="31">
        <v>392.83</v>
      </c>
      <c r="AW277" s="31">
        <v>404.18</v>
      </c>
      <c r="AX277" s="31">
        <v>415.61</v>
      </c>
      <c r="AY277" s="31">
        <v>427.1</v>
      </c>
      <c r="AZ277" s="31">
        <v>438.64</v>
      </c>
      <c r="BA277" s="31">
        <v>450.24</v>
      </c>
      <c r="BB277" s="31">
        <v>461.89</v>
      </c>
      <c r="BC277" s="31">
        <v>473.57</v>
      </c>
      <c r="BD277" s="31">
        <v>485.28</v>
      </c>
      <c r="BE277" s="31">
        <v>497.02</v>
      </c>
      <c r="BF277" s="31">
        <v>508.77</v>
      </c>
      <c r="BG277" s="31">
        <v>520.54</v>
      </c>
      <c r="BH277" s="31">
        <v>532.32000000000005</v>
      </c>
      <c r="BI277" s="31">
        <v>544.11</v>
      </c>
      <c r="BJ277" s="31">
        <v>555.89</v>
      </c>
      <c r="BK277" s="31">
        <v>567.66999999999996</v>
      </c>
      <c r="BL277" s="31">
        <v>579.45000000000005</v>
      </c>
      <c r="BM277" s="31">
        <v>591.22</v>
      </c>
      <c r="BN277" s="31">
        <v>602.98</v>
      </c>
      <c r="BO277" s="31">
        <v>614.73</v>
      </c>
      <c r="BP277" s="31">
        <v>626.45000000000005</v>
      </c>
      <c r="BQ277" s="31">
        <v>638.16</v>
      </c>
      <c r="BR277" s="31">
        <v>649.84</v>
      </c>
      <c r="BS277" s="31">
        <v>661.49</v>
      </c>
      <c r="BT277" s="31">
        <v>673.11</v>
      </c>
      <c r="BU277" s="31">
        <v>684.7</v>
      </c>
      <c r="BV277" s="31">
        <v>696.25</v>
      </c>
      <c r="BW277" s="31">
        <v>707.77</v>
      </c>
      <c r="BX277" s="31">
        <v>719.25</v>
      </c>
      <c r="BY277" s="31">
        <v>730.68</v>
      </c>
      <c r="BZ277" s="31">
        <v>742.07</v>
      </c>
      <c r="CA277" s="31">
        <v>753.42</v>
      </c>
      <c r="CB277" s="31">
        <v>764.72</v>
      </c>
      <c r="CC277" s="31">
        <v>775.97</v>
      </c>
      <c r="CD277" s="31">
        <v>787.17</v>
      </c>
      <c r="CE277" s="31">
        <v>798.32</v>
      </c>
      <c r="CF277" s="31">
        <v>809.41</v>
      </c>
      <c r="CG277" s="31">
        <v>820.46</v>
      </c>
      <c r="CH277" s="31">
        <v>831.44</v>
      </c>
      <c r="CI277" s="31">
        <v>842.38</v>
      </c>
      <c r="CJ277" s="31">
        <v>853.25</v>
      </c>
      <c r="CK277" s="31">
        <v>864.07</v>
      </c>
      <c r="CL277" s="31">
        <v>874.83</v>
      </c>
      <c r="CM277" s="31">
        <v>885.52</v>
      </c>
      <c r="CN277" s="31">
        <v>896.16</v>
      </c>
      <c r="CO277" s="31">
        <v>906.74</v>
      </c>
      <c r="CP277" s="31">
        <v>917.26</v>
      </c>
      <c r="CQ277" s="31">
        <v>927.72</v>
      </c>
      <c r="CR277" s="31">
        <v>938.12</v>
      </c>
      <c r="CS277" s="31">
        <v>948.45</v>
      </c>
      <c r="CT277" s="31">
        <v>958.72</v>
      </c>
      <c r="CU277" s="31">
        <v>968.94</v>
      </c>
      <c r="CV277" s="31">
        <v>979.09</v>
      </c>
      <c r="CW277" s="31">
        <v>989.18</v>
      </c>
      <c r="CX277" s="31">
        <v>999.22</v>
      </c>
    </row>
    <row r="278" spans="1:102" x14ac:dyDescent="0.25">
      <c r="A278" s="31" t="s">
        <v>1383</v>
      </c>
      <c r="B278" s="31">
        <v>59.75</v>
      </c>
      <c r="C278" s="31">
        <v>59.75</v>
      </c>
      <c r="D278" s="31">
        <v>99.58</v>
      </c>
      <c r="E278" s="31">
        <v>133.34</v>
      </c>
      <c r="F278" s="31">
        <v>162.18</v>
      </c>
      <c r="G278" s="31">
        <v>187.04</v>
      </c>
      <c r="H278" s="31">
        <v>208.69</v>
      </c>
      <c r="I278" s="31">
        <v>227.74</v>
      </c>
      <c r="J278" s="31">
        <v>244.7</v>
      </c>
      <c r="K278" s="31">
        <v>259.95</v>
      </c>
      <c r="L278" s="31">
        <v>273.79000000000002</v>
      </c>
      <c r="M278" s="31">
        <v>286.49</v>
      </c>
      <c r="N278" s="31">
        <v>298.23</v>
      </c>
      <c r="O278" s="31">
        <v>309.16000000000003</v>
      </c>
      <c r="P278" s="31">
        <v>319.39</v>
      </c>
      <c r="Q278" s="31">
        <v>329.01</v>
      </c>
      <c r="R278" s="31">
        <v>338.09</v>
      </c>
      <c r="S278" s="31">
        <v>346.69</v>
      </c>
      <c r="T278" s="31">
        <v>354.83</v>
      </c>
      <c r="U278" s="31">
        <v>362.55</v>
      </c>
      <c r="V278" s="31">
        <v>369.87</v>
      </c>
      <c r="W278" s="31">
        <v>376.82</v>
      </c>
      <c r="X278" s="31">
        <v>383.39</v>
      </c>
      <c r="Y278" s="31">
        <v>389.61</v>
      </c>
      <c r="Z278" s="31">
        <v>395.48</v>
      </c>
      <c r="AA278" s="31">
        <v>401.02</v>
      </c>
      <c r="AB278" s="31">
        <v>406.22</v>
      </c>
      <c r="AC278" s="31">
        <v>411.09</v>
      </c>
      <c r="AD278" s="31">
        <v>415.65</v>
      </c>
      <c r="AE278" s="31">
        <v>419.89</v>
      </c>
      <c r="AF278" s="31">
        <v>423.82</v>
      </c>
      <c r="AG278" s="31">
        <v>427.45</v>
      </c>
      <c r="AH278" s="31">
        <v>430.79</v>
      </c>
      <c r="AI278" s="31">
        <v>433.83</v>
      </c>
      <c r="AJ278" s="31">
        <v>436.59</v>
      </c>
      <c r="AK278" s="31">
        <v>439.07</v>
      </c>
      <c r="AL278" s="31">
        <v>441.27</v>
      </c>
      <c r="AM278" s="31">
        <v>443.22</v>
      </c>
      <c r="AN278" s="31">
        <v>444.9</v>
      </c>
      <c r="AO278" s="31">
        <v>446.33</v>
      </c>
      <c r="AP278" s="31">
        <v>447.51</v>
      </c>
      <c r="AQ278" s="31">
        <v>448.46</v>
      </c>
      <c r="AR278" s="31">
        <v>449.18</v>
      </c>
      <c r="AS278" s="31">
        <v>449.67</v>
      </c>
      <c r="AT278" s="31">
        <v>449.94</v>
      </c>
      <c r="AU278" s="31">
        <v>450</v>
      </c>
      <c r="AV278" s="31">
        <v>449.86</v>
      </c>
      <c r="AW278" s="31">
        <v>449.52</v>
      </c>
      <c r="AX278" s="31">
        <v>448.99</v>
      </c>
      <c r="AY278" s="31">
        <v>448.28</v>
      </c>
      <c r="AZ278" s="31">
        <v>447.39</v>
      </c>
      <c r="BA278" s="31">
        <v>446.32</v>
      </c>
      <c r="BB278" s="31">
        <v>445.1</v>
      </c>
      <c r="BC278" s="31">
        <v>443.71</v>
      </c>
      <c r="BD278" s="31">
        <v>442.18</v>
      </c>
      <c r="BE278" s="31">
        <v>440.49</v>
      </c>
      <c r="BF278" s="31">
        <v>438.67</v>
      </c>
      <c r="BG278" s="31">
        <v>436.71</v>
      </c>
      <c r="BH278" s="31">
        <v>434.62</v>
      </c>
      <c r="BI278" s="31">
        <v>432.4</v>
      </c>
      <c r="BJ278" s="31">
        <v>430.07</v>
      </c>
      <c r="BK278" s="31">
        <v>427.63</v>
      </c>
      <c r="BL278" s="31">
        <v>425.09</v>
      </c>
      <c r="BM278" s="31">
        <v>422.44</v>
      </c>
      <c r="BN278" s="31">
        <v>419.71</v>
      </c>
      <c r="BO278" s="31">
        <v>416.88</v>
      </c>
      <c r="BP278" s="31">
        <v>413.97</v>
      </c>
      <c r="BQ278" s="31">
        <v>410.98</v>
      </c>
      <c r="BR278" s="31">
        <v>407.91</v>
      </c>
      <c r="BS278" s="31">
        <v>404.77</v>
      </c>
      <c r="BT278" s="31">
        <v>401.56</v>
      </c>
      <c r="BU278" s="31">
        <v>398.29</v>
      </c>
      <c r="BV278" s="31">
        <v>394.96</v>
      </c>
      <c r="BW278" s="31">
        <v>391.57</v>
      </c>
      <c r="BX278" s="31">
        <v>388.13</v>
      </c>
      <c r="BY278" s="31">
        <v>384.64</v>
      </c>
      <c r="BZ278" s="31">
        <v>381.1</v>
      </c>
      <c r="CA278" s="31">
        <v>377.53</v>
      </c>
      <c r="CB278" s="31">
        <v>373.91</v>
      </c>
      <c r="CC278" s="31">
        <v>370.26</v>
      </c>
      <c r="CD278" s="31">
        <v>366.58</v>
      </c>
      <c r="CE278" s="31">
        <v>362.86</v>
      </c>
      <c r="CF278" s="31">
        <v>359.12</v>
      </c>
      <c r="CG278" s="31">
        <v>355.36</v>
      </c>
      <c r="CH278" s="31">
        <v>351.57</v>
      </c>
      <c r="CI278" s="31">
        <v>347.77</v>
      </c>
      <c r="CJ278" s="31">
        <v>343.95</v>
      </c>
      <c r="CK278" s="31">
        <v>340.11</v>
      </c>
      <c r="CL278" s="31">
        <v>336.27</v>
      </c>
      <c r="CM278" s="31">
        <v>332.41</v>
      </c>
      <c r="CN278" s="31">
        <v>328.55</v>
      </c>
      <c r="CO278" s="31">
        <v>324.68</v>
      </c>
      <c r="CP278" s="31">
        <v>320.81</v>
      </c>
      <c r="CQ278" s="31">
        <v>316.94</v>
      </c>
      <c r="CR278" s="31">
        <v>313.07</v>
      </c>
      <c r="CS278" s="31">
        <v>309.20999999999998</v>
      </c>
      <c r="CT278" s="31">
        <v>305.33999999999997</v>
      </c>
      <c r="CU278" s="31">
        <v>301.49</v>
      </c>
      <c r="CV278" s="31">
        <v>297.64</v>
      </c>
      <c r="CW278" s="31">
        <v>293.81</v>
      </c>
      <c r="CX278" s="31">
        <v>289.98</v>
      </c>
    </row>
    <row r="279" spans="1:102" x14ac:dyDescent="0.25">
      <c r="A279" s="31" t="s">
        <v>1382</v>
      </c>
      <c r="B279" s="31">
        <v>1163.01</v>
      </c>
      <c r="C279" s="31">
        <v>1163.01</v>
      </c>
      <c r="D279" s="31">
        <v>1080.17</v>
      </c>
      <c r="E279" s="31">
        <v>1006.89</v>
      </c>
      <c r="F279" s="31">
        <v>943.22</v>
      </c>
      <c r="G279" s="31">
        <v>887.82</v>
      </c>
      <c r="H279" s="31">
        <v>839.48</v>
      </c>
      <c r="I279" s="31">
        <v>797.13</v>
      </c>
      <c r="J279" s="31">
        <v>759.83</v>
      </c>
      <c r="K279" s="31">
        <v>726.81</v>
      </c>
      <c r="L279" s="31">
        <v>697.4</v>
      </c>
      <c r="M279" s="31">
        <v>671.1</v>
      </c>
      <c r="N279" s="31">
        <v>647.41999999999996</v>
      </c>
      <c r="O279" s="31">
        <v>625.95000000000005</v>
      </c>
      <c r="P279" s="31">
        <v>606.35</v>
      </c>
      <c r="Q279" s="31">
        <v>588.35</v>
      </c>
      <c r="R279" s="31">
        <v>571.70000000000005</v>
      </c>
      <c r="S279" s="31">
        <v>556.20000000000005</v>
      </c>
      <c r="T279" s="31">
        <v>541.69000000000005</v>
      </c>
      <c r="U279" s="31">
        <v>528.04</v>
      </c>
      <c r="V279" s="31">
        <v>515.11</v>
      </c>
      <c r="W279" s="31">
        <v>502.82</v>
      </c>
      <c r="X279" s="31">
        <v>491.07</v>
      </c>
      <c r="Y279" s="31">
        <v>479.81</v>
      </c>
      <c r="Z279" s="31">
        <v>468.97</v>
      </c>
      <c r="AA279" s="31">
        <v>458.51</v>
      </c>
      <c r="AB279" s="31">
        <v>448.4</v>
      </c>
      <c r="AC279" s="31">
        <v>438.59</v>
      </c>
      <c r="AD279" s="31">
        <v>429.05</v>
      </c>
      <c r="AE279" s="31">
        <v>419.77</v>
      </c>
      <c r="AF279" s="31">
        <v>410.72</v>
      </c>
      <c r="AG279" s="31">
        <v>401.89</v>
      </c>
      <c r="AH279" s="31">
        <v>393.26</v>
      </c>
      <c r="AI279" s="31">
        <v>384.82</v>
      </c>
      <c r="AJ279" s="31">
        <v>376.56</v>
      </c>
      <c r="AK279" s="31">
        <v>368.47</v>
      </c>
      <c r="AL279" s="31">
        <v>360.55</v>
      </c>
      <c r="AM279" s="31">
        <v>352.78</v>
      </c>
      <c r="AN279" s="31">
        <v>345.16</v>
      </c>
      <c r="AO279" s="31">
        <v>337.69</v>
      </c>
      <c r="AP279" s="31">
        <v>330.36</v>
      </c>
      <c r="AQ279" s="31">
        <v>323.16000000000003</v>
      </c>
      <c r="AR279" s="31">
        <v>316.11</v>
      </c>
      <c r="AS279" s="31">
        <v>309.18</v>
      </c>
      <c r="AT279" s="31">
        <v>302.39</v>
      </c>
      <c r="AU279" s="31">
        <v>295.72000000000003</v>
      </c>
      <c r="AV279" s="31">
        <v>289.18</v>
      </c>
      <c r="AW279" s="31">
        <v>282.76</v>
      </c>
      <c r="AX279" s="31">
        <v>276.45999999999998</v>
      </c>
      <c r="AY279" s="31">
        <v>270.27999999999997</v>
      </c>
      <c r="AZ279" s="31">
        <v>264.22000000000003</v>
      </c>
      <c r="BA279" s="31">
        <v>258.27999999999997</v>
      </c>
      <c r="BB279" s="31">
        <v>252.45</v>
      </c>
      <c r="BC279" s="31">
        <v>246.73</v>
      </c>
      <c r="BD279" s="31">
        <v>241.12</v>
      </c>
      <c r="BE279" s="31">
        <v>235.62</v>
      </c>
      <c r="BF279" s="31">
        <v>230.23</v>
      </c>
      <c r="BG279" s="31">
        <v>224.94</v>
      </c>
      <c r="BH279" s="31">
        <v>219.76</v>
      </c>
      <c r="BI279" s="31">
        <v>214.68</v>
      </c>
      <c r="BJ279" s="31">
        <v>209.7</v>
      </c>
      <c r="BK279" s="31">
        <v>204.83</v>
      </c>
      <c r="BL279" s="31">
        <v>200.06</v>
      </c>
      <c r="BM279" s="31">
        <v>195.39</v>
      </c>
      <c r="BN279" s="31">
        <v>190.82</v>
      </c>
      <c r="BO279" s="31">
        <v>186.34</v>
      </c>
      <c r="BP279" s="31">
        <v>181.96</v>
      </c>
      <c r="BQ279" s="31">
        <v>177.68</v>
      </c>
      <c r="BR279" s="31">
        <v>173.48</v>
      </c>
      <c r="BS279" s="31">
        <v>169.38</v>
      </c>
      <c r="BT279" s="31">
        <v>165.36</v>
      </c>
      <c r="BU279" s="31">
        <v>161.43</v>
      </c>
      <c r="BV279" s="31">
        <v>157.58000000000001</v>
      </c>
      <c r="BW279" s="31">
        <v>153.82</v>
      </c>
      <c r="BX279" s="31">
        <v>150.13999999999999</v>
      </c>
      <c r="BY279" s="31">
        <v>146.55000000000001</v>
      </c>
      <c r="BZ279" s="31">
        <v>143.03</v>
      </c>
      <c r="CA279" s="31">
        <v>139.58000000000001</v>
      </c>
      <c r="CB279" s="31">
        <v>136.22</v>
      </c>
      <c r="CC279" s="31">
        <v>132.93</v>
      </c>
      <c r="CD279" s="31">
        <v>129.71</v>
      </c>
      <c r="CE279" s="31">
        <v>126.57</v>
      </c>
      <c r="CF279" s="31">
        <v>123.49</v>
      </c>
      <c r="CG279" s="31">
        <v>120.49</v>
      </c>
      <c r="CH279" s="31">
        <v>117.55</v>
      </c>
      <c r="CI279" s="31">
        <v>114.68</v>
      </c>
      <c r="CJ279" s="31">
        <v>111.87</v>
      </c>
      <c r="CK279" s="31">
        <v>109.13</v>
      </c>
      <c r="CL279" s="31">
        <v>106.45</v>
      </c>
      <c r="CM279" s="31">
        <v>103.83</v>
      </c>
      <c r="CN279" s="31">
        <v>101.27</v>
      </c>
      <c r="CO279" s="31">
        <v>98.77</v>
      </c>
      <c r="CP279" s="31">
        <v>96.33</v>
      </c>
      <c r="CQ279" s="31">
        <v>93.94</v>
      </c>
      <c r="CR279" s="31">
        <v>91.61</v>
      </c>
      <c r="CS279" s="31">
        <v>89.33</v>
      </c>
      <c r="CT279" s="31">
        <v>87.11</v>
      </c>
      <c r="CU279" s="31">
        <v>84.94</v>
      </c>
      <c r="CV279" s="31">
        <v>82.82</v>
      </c>
      <c r="CW279" s="31">
        <v>80.75</v>
      </c>
      <c r="CX279" s="31">
        <v>78.73</v>
      </c>
    </row>
    <row r="280" spans="1:102" x14ac:dyDescent="0.25">
      <c r="A280" s="31" t="s">
        <v>1384</v>
      </c>
      <c r="B280" s="31">
        <v>20865.849999999999</v>
      </c>
      <c r="C280" s="31">
        <v>20865.849999999999</v>
      </c>
      <c r="D280" s="31">
        <v>19247.259999999998</v>
      </c>
      <c r="E280" s="31">
        <v>17852.3</v>
      </c>
      <c r="F280" s="31">
        <v>16659.22</v>
      </c>
      <c r="G280" s="31">
        <v>15636.83</v>
      </c>
      <c r="H280" s="31">
        <v>14759.52</v>
      </c>
      <c r="I280" s="31">
        <v>14005.77</v>
      </c>
      <c r="J280" s="31">
        <v>13357.34</v>
      </c>
      <c r="K280" s="31">
        <v>12798.79</v>
      </c>
      <c r="L280" s="31">
        <v>12317.31</v>
      </c>
      <c r="M280" s="31">
        <v>11902.17</v>
      </c>
      <c r="N280" s="31">
        <v>11543.85</v>
      </c>
      <c r="O280" s="31">
        <v>11234.28</v>
      </c>
      <c r="P280" s="31">
        <v>10966.62</v>
      </c>
      <c r="Q280" s="31">
        <v>10735.06</v>
      </c>
      <c r="R280" s="31">
        <v>10534.66</v>
      </c>
      <c r="S280" s="31">
        <v>10361.23</v>
      </c>
      <c r="T280" s="31">
        <v>10211.219999999999</v>
      </c>
      <c r="U280" s="31">
        <v>10081.56</v>
      </c>
      <c r="V280" s="31">
        <v>9969.65</v>
      </c>
      <c r="W280" s="31">
        <v>9873.26</v>
      </c>
      <c r="X280" s="31">
        <v>9790.4699999999993</v>
      </c>
      <c r="Y280" s="31">
        <v>9719.66</v>
      </c>
      <c r="Z280" s="31">
        <v>9659.42</v>
      </c>
      <c r="AA280" s="31">
        <v>9608.5300000000007</v>
      </c>
      <c r="AB280" s="31">
        <v>9565.92</v>
      </c>
      <c r="AC280" s="31">
        <v>9530.69</v>
      </c>
      <c r="AD280" s="31">
        <v>9502.0300000000007</v>
      </c>
      <c r="AE280" s="31">
        <v>9479.24</v>
      </c>
      <c r="AF280" s="31">
        <v>9461.7199999999993</v>
      </c>
      <c r="AG280" s="31">
        <v>9448.93</v>
      </c>
      <c r="AH280" s="31">
        <v>9440.3799999999992</v>
      </c>
      <c r="AI280" s="31">
        <v>9435.66</v>
      </c>
      <c r="AJ280" s="31">
        <v>9434.39</v>
      </c>
      <c r="AK280" s="31">
        <v>9436.25</v>
      </c>
      <c r="AL280" s="31">
        <v>9440.9699999999993</v>
      </c>
      <c r="AM280" s="31">
        <v>9448.2800000000007</v>
      </c>
      <c r="AN280" s="31">
        <v>9457.9699999999993</v>
      </c>
      <c r="AO280" s="31">
        <v>9469.83</v>
      </c>
      <c r="AP280" s="31">
        <v>9483.67</v>
      </c>
      <c r="AQ280" s="31">
        <v>9499.34</v>
      </c>
      <c r="AR280" s="31">
        <v>9516.69</v>
      </c>
      <c r="AS280" s="31">
        <v>9535.6</v>
      </c>
      <c r="AT280" s="31">
        <v>9555.93</v>
      </c>
      <c r="AU280" s="31">
        <v>9577.6</v>
      </c>
      <c r="AV280" s="31">
        <v>9600.48</v>
      </c>
      <c r="AW280" s="31">
        <v>9624.51</v>
      </c>
      <c r="AX280" s="31">
        <v>9649.58</v>
      </c>
      <c r="AY280" s="31">
        <v>9675.6299999999992</v>
      </c>
      <c r="AZ280" s="31">
        <v>9702.57</v>
      </c>
      <c r="BA280" s="31">
        <v>9730.33</v>
      </c>
      <c r="BB280" s="31">
        <v>9758.83</v>
      </c>
      <c r="BC280" s="31">
        <v>9788.02</v>
      </c>
      <c r="BD280" s="31">
        <v>9817.85</v>
      </c>
      <c r="BE280" s="31">
        <v>9848.27</v>
      </c>
      <c r="BF280" s="31">
        <v>9879.24</v>
      </c>
      <c r="BG280" s="31">
        <v>9910.7099999999991</v>
      </c>
      <c r="BH280" s="31">
        <v>9942.65</v>
      </c>
      <c r="BI280" s="31">
        <v>9975.0300000000007</v>
      </c>
      <c r="BJ280" s="31">
        <v>10007.81</v>
      </c>
      <c r="BK280" s="31">
        <v>10041.01</v>
      </c>
      <c r="BL280" s="31">
        <v>10074.629999999999</v>
      </c>
      <c r="BM280" s="31">
        <v>10108.64</v>
      </c>
      <c r="BN280" s="31">
        <v>10143</v>
      </c>
      <c r="BO280" s="31">
        <v>10177.69</v>
      </c>
      <c r="BP280" s="31">
        <v>10212.69</v>
      </c>
      <c r="BQ280" s="31">
        <v>10247.99</v>
      </c>
      <c r="BR280" s="31">
        <v>10283.56</v>
      </c>
      <c r="BS280" s="31">
        <v>10319.370000000001</v>
      </c>
      <c r="BT280" s="31">
        <v>10355.43</v>
      </c>
      <c r="BU280" s="31">
        <v>10391.700000000001</v>
      </c>
      <c r="BV280" s="31">
        <v>10428.17</v>
      </c>
      <c r="BW280" s="31">
        <v>10464.84</v>
      </c>
      <c r="BX280" s="31">
        <v>10501.68</v>
      </c>
      <c r="BY280" s="31">
        <v>10538.69</v>
      </c>
      <c r="BZ280" s="31">
        <v>10575.85</v>
      </c>
      <c r="CA280" s="31">
        <v>10613.16</v>
      </c>
      <c r="CB280" s="31">
        <v>10650.61</v>
      </c>
      <c r="CC280" s="31">
        <v>10688.19</v>
      </c>
      <c r="CD280" s="31">
        <v>10725.88</v>
      </c>
      <c r="CE280" s="31">
        <v>10763.68</v>
      </c>
      <c r="CF280" s="31">
        <v>10801.59</v>
      </c>
      <c r="CG280" s="31">
        <v>10839.59</v>
      </c>
      <c r="CH280" s="31">
        <v>10877.69</v>
      </c>
      <c r="CI280" s="31">
        <v>10915.85</v>
      </c>
      <c r="CJ280" s="31">
        <v>10954.08</v>
      </c>
      <c r="CK280" s="31">
        <v>10992.37</v>
      </c>
      <c r="CL280" s="31">
        <v>11030.71</v>
      </c>
      <c r="CM280" s="31">
        <v>11069.11</v>
      </c>
      <c r="CN280" s="31">
        <v>11107.56</v>
      </c>
      <c r="CO280" s="31">
        <v>11146.06</v>
      </c>
      <c r="CP280" s="31">
        <v>11184.6</v>
      </c>
      <c r="CQ280" s="31">
        <v>11223.19</v>
      </c>
      <c r="CR280" s="31">
        <v>11261.82</v>
      </c>
      <c r="CS280" s="31">
        <v>11300.48</v>
      </c>
      <c r="CT280" s="31">
        <v>11339.2</v>
      </c>
      <c r="CU280" s="31">
        <v>11377.98</v>
      </c>
      <c r="CV280" s="31">
        <v>11416.83</v>
      </c>
      <c r="CW280" s="31">
        <v>11455.75</v>
      </c>
      <c r="CX280" s="31">
        <v>11494.73</v>
      </c>
    </row>
    <row r="281" spans="1:102" x14ac:dyDescent="0.25">
      <c r="A281" s="31" t="s">
        <v>1386</v>
      </c>
      <c r="B281" s="31">
        <v>191.66</v>
      </c>
      <c r="C281" s="31">
        <v>191.66</v>
      </c>
      <c r="D281" s="31">
        <v>208.84</v>
      </c>
      <c r="E281" s="31">
        <v>223.11</v>
      </c>
      <c r="F281" s="31">
        <v>235.18</v>
      </c>
      <c r="G281" s="31">
        <v>245.54</v>
      </c>
      <c r="H281" s="31">
        <v>254.57</v>
      </c>
      <c r="I281" s="31">
        <v>262.57</v>
      </c>
      <c r="J281" s="31">
        <v>269.77</v>
      </c>
      <c r="K281" s="31">
        <v>276.35000000000002</v>
      </c>
      <c r="L281" s="31">
        <v>282.44</v>
      </c>
      <c r="M281" s="31">
        <v>288.16000000000003</v>
      </c>
      <c r="N281" s="31">
        <v>293.58</v>
      </c>
      <c r="O281" s="31">
        <v>298.76</v>
      </c>
      <c r="P281" s="31">
        <v>303.72000000000003</v>
      </c>
      <c r="Q281" s="31">
        <v>308.49</v>
      </c>
      <c r="R281" s="31">
        <v>313.10000000000002</v>
      </c>
      <c r="S281" s="31">
        <v>317.54000000000002</v>
      </c>
      <c r="T281" s="31">
        <v>321.82</v>
      </c>
      <c r="U281" s="31">
        <v>325.94</v>
      </c>
      <c r="V281" s="31">
        <v>329.9</v>
      </c>
      <c r="W281" s="31">
        <v>333.69</v>
      </c>
      <c r="X281" s="31">
        <v>337.32</v>
      </c>
      <c r="Y281" s="31">
        <v>340.78</v>
      </c>
      <c r="Z281" s="31">
        <v>344.06</v>
      </c>
      <c r="AA281" s="31">
        <v>347.17</v>
      </c>
      <c r="AB281" s="31">
        <v>350.09</v>
      </c>
      <c r="AC281" s="31">
        <v>352.84</v>
      </c>
      <c r="AD281" s="31">
        <v>355.39</v>
      </c>
      <c r="AE281" s="31">
        <v>357.77</v>
      </c>
      <c r="AF281" s="31">
        <v>359.95</v>
      </c>
      <c r="AG281" s="31">
        <v>361.95</v>
      </c>
      <c r="AH281" s="31">
        <v>363.76</v>
      </c>
      <c r="AI281" s="31">
        <v>365.39</v>
      </c>
      <c r="AJ281" s="31">
        <v>366.84</v>
      </c>
      <c r="AK281" s="31">
        <v>368.1</v>
      </c>
      <c r="AL281" s="31">
        <v>369.18</v>
      </c>
      <c r="AM281" s="31">
        <v>370.09</v>
      </c>
      <c r="AN281" s="31">
        <v>370.83</v>
      </c>
      <c r="AO281" s="31">
        <v>371.39</v>
      </c>
      <c r="AP281" s="31">
        <v>371.79</v>
      </c>
      <c r="AQ281" s="31">
        <v>372.03</v>
      </c>
      <c r="AR281" s="31">
        <v>372.11</v>
      </c>
      <c r="AS281" s="31">
        <v>372.03</v>
      </c>
      <c r="AT281" s="31">
        <v>371.81</v>
      </c>
      <c r="AU281" s="31">
        <v>371.43</v>
      </c>
      <c r="AV281" s="31">
        <v>370.92</v>
      </c>
      <c r="AW281" s="31">
        <v>370.27</v>
      </c>
      <c r="AX281" s="31">
        <v>369.49</v>
      </c>
      <c r="AY281" s="31">
        <v>368.57</v>
      </c>
      <c r="AZ281" s="31">
        <v>367.54</v>
      </c>
      <c r="BA281" s="31">
        <v>366.38</v>
      </c>
      <c r="BB281" s="31">
        <v>365.11</v>
      </c>
      <c r="BC281" s="31">
        <v>363.72</v>
      </c>
      <c r="BD281" s="31">
        <v>362.22</v>
      </c>
      <c r="BE281" s="31">
        <v>360.63</v>
      </c>
      <c r="BF281" s="31">
        <v>358.93</v>
      </c>
      <c r="BG281" s="31">
        <v>357.13</v>
      </c>
      <c r="BH281" s="31">
        <v>355.24</v>
      </c>
      <c r="BI281" s="31">
        <v>353.27</v>
      </c>
      <c r="BJ281" s="31">
        <v>351.21</v>
      </c>
      <c r="BK281" s="31">
        <v>349.07</v>
      </c>
      <c r="BL281" s="31">
        <v>346.86</v>
      </c>
      <c r="BM281" s="31">
        <v>344.57</v>
      </c>
      <c r="BN281" s="31">
        <v>342.22</v>
      </c>
      <c r="BO281" s="31">
        <v>339.81</v>
      </c>
      <c r="BP281" s="31">
        <v>337.33</v>
      </c>
      <c r="BQ281" s="31">
        <v>334.8</v>
      </c>
      <c r="BR281" s="31">
        <v>332.21</v>
      </c>
      <c r="BS281" s="31">
        <v>329.57</v>
      </c>
      <c r="BT281" s="31">
        <v>326.88</v>
      </c>
      <c r="BU281" s="31">
        <v>324.14999999999998</v>
      </c>
      <c r="BV281" s="31">
        <v>321.37</v>
      </c>
      <c r="BW281" s="31">
        <v>318.55</v>
      </c>
      <c r="BX281" s="31">
        <v>315.7</v>
      </c>
      <c r="BY281" s="31">
        <v>312.81</v>
      </c>
      <c r="BZ281" s="31">
        <v>309.89</v>
      </c>
      <c r="CA281" s="31">
        <v>306.94</v>
      </c>
      <c r="CB281" s="31">
        <v>303.95999999999998</v>
      </c>
      <c r="CC281" s="31">
        <v>300.95999999999998</v>
      </c>
      <c r="CD281" s="31">
        <v>297.93</v>
      </c>
      <c r="CE281" s="31">
        <v>294.88</v>
      </c>
      <c r="CF281" s="31">
        <v>291.82</v>
      </c>
      <c r="CG281" s="31">
        <v>288.74</v>
      </c>
      <c r="CH281" s="31">
        <v>285.64</v>
      </c>
      <c r="CI281" s="31">
        <v>282.52999999999997</v>
      </c>
      <c r="CJ281" s="31">
        <v>279.41000000000003</v>
      </c>
      <c r="CK281" s="31">
        <v>276.27999999999997</v>
      </c>
      <c r="CL281" s="31">
        <v>273.14999999999998</v>
      </c>
      <c r="CM281" s="31">
        <v>270.01</v>
      </c>
      <c r="CN281" s="31">
        <v>266.86</v>
      </c>
      <c r="CO281" s="31">
        <v>263.72000000000003</v>
      </c>
      <c r="CP281" s="31">
        <v>260.57</v>
      </c>
      <c r="CQ281" s="31">
        <v>257.42</v>
      </c>
      <c r="CR281" s="31">
        <v>254.28</v>
      </c>
      <c r="CS281" s="31">
        <v>251.14</v>
      </c>
      <c r="CT281" s="31">
        <v>248</v>
      </c>
      <c r="CU281" s="31">
        <v>244.87</v>
      </c>
      <c r="CV281" s="31">
        <v>241.75</v>
      </c>
      <c r="CW281" s="31">
        <v>238.64</v>
      </c>
      <c r="CX281" s="31">
        <v>235.54</v>
      </c>
    </row>
    <row r="282" spans="1:102" x14ac:dyDescent="0.25">
      <c r="A282" s="31" t="s">
        <v>1385</v>
      </c>
      <c r="B282" s="31">
        <v>877.55</v>
      </c>
      <c r="C282" s="31">
        <v>877.55</v>
      </c>
      <c r="D282" s="31">
        <v>821.76</v>
      </c>
      <c r="E282" s="31">
        <v>771.84</v>
      </c>
      <c r="F282" s="31">
        <v>727.98</v>
      </c>
      <c r="G282" s="31">
        <v>689.25</v>
      </c>
      <c r="H282" s="31">
        <v>654.91999999999996</v>
      </c>
      <c r="I282" s="31">
        <v>624.37</v>
      </c>
      <c r="J282" s="31">
        <v>597.07000000000005</v>
      </c>
      <c r="K282" s="31">
        <v>572.54999999999995</v>
      </c>
      <c r="L282" s="31">
        <v>550.44000000000005</v>
      </c>
      <c r="M282" s="31">
        <v>530.42999999999995</v>
      </c>
      <c r="N282" s="31">
        <v>512.23</v>
      </c>
      <c r="O282" s="31">
        <v>495.58</v>
      </c>
      <c r="P282" s="31">
        <v>480.26</v>
      </c>
      <c r="Q282" s="31">
        <v>466.1</v>
      </c>
      <c r="R282" s="31">
        <v>452.93</v>
      </c>
      <c r="S282" s="31">
        <v>440.63</v>
      </c>
      <c r="T282" s="31">
        <v>429.08</v>
      </c>
      <c r="U282" s="31">
        <v>418.19</v>
      </c>
      <c r="V282" s="31">
        <v>407.87</v>
      </c>
      <c r="W282" s="31">
        <v>398.06</v>
      </c>
      <c r="X282" s="31">
        <v>388.68</v>
      </c>
      <c r="Y282" s="31">
        <v>379.71</v>
      </c>
      <c r="Z282" s="31">
        <v>371.09</v>
      </c>
      <c r="AA282" s="31">
        <v>362.78</v>
      </c>
      <c r="AB282" s="31">
        <v>354.76</v>
      </c>
      <c r="AC282" s="31">
        <v>347</v>
      </c>
      <c r="AD282" s="31">
        <v>339.47</v>
      </c>
      <c r="AE282" s="31">
        <v>332.16</v>
      </c>
      <c r="AF282" s="31">
        <v>325.05</v>
      </c>
      <c r="AG282" s="31">
        <v>318.11</v>
      </c>
      <c r="AH282" s="31">
        <v>311.35000000000002</v>
      </c>
      <c r="AI282" s="31">
        <v>304.74</v>
      </c>
      <c r="AJ282" s="31">
        <v>298.27999999999997</v>
      </c>
      <c r="AK282" s="31">
        <v>291.97000000000003</v>
      </c>
      <c r="AL282" s="31">
        <v>285.77999999999997</v>
      </c>
      <c r="AM282" s="31">
        <v>279.72000000000003</v>
      </c>
      <c r="AN282" s="31">
        <v>273.77999999999997</v>
      </c>
      <c r="AO282" s="31">
        <v>267.97000000000003</v>
      </c>
      <c r="AP282" s="31">
        <v>262.26</v>
      </c>
      <c r="AQ282" s="31">
        <v>256.66000000000003</v>
      </c>
      <c r="AR282" s="31">
        <v>251.17</v>
      </c>
      <c r="AS282" s="31">
        <v>245.78</v>
      </c>
      <c r="AT282" s="31">
        <v>240.5</v>
      </c>
      <c r="AU282" s="31">
        <v>235.31</v>
      </c>
      <c r="AV282" s="31">
        <v>230.22</v>
      </c>
      <c r="AW282" s="31">
        <v>225.23</v>
      </c>
      <c r="AX282" s="31">
        <v>220.33</v>
      </c>
      <c r="AY282" s="31">
        <v>215.52</v>
      </c>
      <c r="AZ282" s="31">
        <v>210.8</v>
      </c>
      <c r="BA282" s="31">
        <v>206.17</v>
      </c>
      <c r="BB282" s="31">
        <v>201.62</v>
      </c>
      <c r="BC282" s="31">
        <v>197.16</v>
      </c>
      <c r="BD282" s="31">
        <v>192.78</v>
      </c>
      <c r="BE282" s="31">
        <v>188.48</v>
      </c>
      <c r="BF282" s="31">
        <v>184.27</v>
      </c>
      <c r="BG282" s="31">
        <v>180.13</v>
      </c>
      <c r="BH282" s="31">
        <v>176.07</v>
      </c>
      <c r="BI282" s="31">
        <v>172.09</v>
      </c>
      <c r="BJ282" s="31">
        <v>168.19</v>
      </c>
      <c r="BK282" s="31">
        <v>164.37</v>
      </c>
      <c r="BL282" s="31">
        <v>160.62</v>
      </c>
      <c r="BM282" s="31">
        <v>156.94</v>
      </c>
      <c r="BN282" s="31">
        <v>153.35</v>
      </c>
      <c r="BO282" s="31">
        <v>149.82</v>
      </c>
      <c r="BP282" s="31">
        <v>146.37</v>
      </c>
      <c r="BQ282" s="31">
        <v>142.99</v>
      </c>
      <c r="BR282" s="31">
        <v>139.68</v>
      </c>
      <c r="BS282" s="31">
        <v>136.43</v>
      </c>
      <c r="BT282" s="31">
        <v>133.26</v>
      </c>
      <c r="BU282" s="31">
        <v>130.15</v>
      </c>
      <c r="BV282" s="31">
        <v>127.1</v>
      </c>
      <c r="BW282" s="31">
        <v>124.12</v>
      </c>
      <c r="BX282" s="31">
        <v>121.2</v>
      </c>
      <c r="BY282" s="31">
        <v>118.35</v>
      </c>
      <c r="BZ282" s="31">
        <v>115.55</v>
      </c>
      <c r="CA282" s="31">
        <v>112.82</v>
      </c>
      <c r="CB282" s="31">
        <v>110.14</v>
      </c>
      <c r="CC282" s="31">
        <v>107.52</v>
      </c>
      <c r="CD282" s="31">
        <v>104.96</v>
      </c>
      <c r="CE282" s="31">
        <v>102.45</v>
      </c>
      <c r="CF282" s="31">
        <v>100</v>
      </c>
      <c r="CG282" s="31">
        <v>97.6</v>
      </c>
      <c r="CH282" s="31">
        <v>95.26</v>
      </c>
      <c r="CI282" s="31">
        <v>92.96</v>
      </c>
      <c r="CJ282" s="31">
        <v>90.72</v>
      </c>
      <c r="CK282" s="31">
        <v>88.53</v>
      </c>
      <c r="CL282" s="31">
        <v>86.38</v>
      </c>
      <c r="CM282" s="31">
        <v>84.28</v>
      </c>
      <c r="CN282" s="31">
        <v>82.23</v>
      </c>
      <c r="CO282" s="31">
        <v>80.23</v>
      </c>
      <c r="CP282" s="31">
        <v>78.27</v>
      </c>
      <c r="CQ282" s="31">
        <v>76.349999999999994</v>
      </c>
      <c r="CR282" s="31">
        <v>74.48</v>
      </c>
      <c r="CS282" s="31">
        <v>72.650000000000006</v>
      </c>
      <c r="CT282" s="31">
        <v>70.86</v>
      </c>
      <c r="CU282" s="31">
        <v>69.12</v>
      </c>
      <c r="CV282" s="31">
        <v>67.41</v>
      </c>
      <c r="CW282" s="31">
        <v>65.75</v>
      </c>
      <c r="CX282" s="31">
        <v>64.12</v>
      </c>
    </row>
    <row r="283" spans="1:102" x14ac:dyDescent="0.25">
      <c r="A283" s="31" t="s">
        <v>838</v>
      </c>
      <c r="B283" s="31">
        <v>7323.72</v>
      </c>
      <c r="C283" s="31">
        <v>7323.72</v>
      </c>
      <c r="D283" s="31">
        <v>7021.04</v>
      </c>
      <c r="E283" s="31">
        <v>6738.49</v>
      </c>
      <c r="F283" s="31">
        <v>6482.53</v>
      </c>
      <c r="G283" s="31">
        <v>6252.67</v>
      </c>
      <c r="H283" s="31">
        <v>6047.9</v>
      </c>
      <c r="I283" s="31">
        <v>5866.75</v>
      </c>
      <c r="J283" s="31">
        <v>5707.43</v>
      </c>
      <c r="K283" s="31">
        <v>5568.06</v>
      </c>
      <c r="L283" s="31">
        <v>5446.8</v>
      </c>
      <c r="M283" s="31">
        <v>5342.02</v>
      </c>
      <c r="N283" s="31">
        <v>5251.89</v>
      </c>
      <c r="O283" s="31">
        <v>5174.7299999999996</v>
      </c>
      <c r="P283" s="31">
        <v>5109.0200000000004</v>
      </c>
      <c r="Q283" s="31">
        <v>5053.3999999999996</v>
      </c>
      <c r="R283" s="31">
        <v>5006.63</v>
      </c>
      <c r="S283" s="31">
        <v>4967.6099999999997</v>
      </c>
      <c r="T283" s="31">
        <v>4935.3900000000003</v>
      </c>
      <c r="U283" s="31">
        <v>4909.1099999999997</v>
      </c>
      <c r="V283" s="31">
        <v>4888.03</v>
      </c>
      <c r="W283" s="31">
        <v>4871.49</v>
      </c>
      <c r="X283" s="31">
        <v>4858.91</v>
      </c>
      <c r="Y283" s="31">
        <v>4849.8100000000004</v>
      </c>
      <c r="Z283" s="31">
        <v>4843.76</v>
      </c>
      <c r="AA283" s="31">
        <v>4840.3900000000003</v>
      </c>
      <c r="AB283" s="31">
        <v>4839.3599999999997</v>
      </c>
      <c r="AC283" s="31">
        <v>4840.38</v>
      </c>
      <c r="AD283" s="31">
        <v>4843.22</v>
      </c>
      <c r="AE283" s="31">
        <v>4847.6499999999996</v>
      </c>
      <c r="AF283" s="31">
        <v>4853.49</v>
      </c>
      <c r="AG283" s="31">
        <v>4860.5600000000004</v>
      </c>
      <c r="AH283" s="31">
        <v>4868.72</v>
      </c>
      <c r="AI283" s="31">
        <v>4877.84</v>
      </c>
      <c r="AJ283" s="31">
        <v>4887.8100000000004</v>
      </c>
      <c r="AK283" s="31">
        <v>4898.53</v>
      </c>
      <c r="AL283" s="31">
        <v>4909.93</v>
      </c>
      <c r="AM283" s="31">
        <v>4921.92</v>
      </c>
      <c r="AN283" s="31">
        <v>4934.4399999999996</v>
      </c>
      <c r="AO283" s="31">
        <v>4947.45</v>
      </c>
      <c r="AP283" s="31">
        <v>4960.88</v>
      </c>
      <c r="AQ283" s="31">
        <v>4974.6899999999996</v>
      </c>
      <c r="AR283" s="31">
        <v>4988.8500000000004</v>
      </c>
      <c r="AS283" s="31">
        <v>5003.32</v>
      </c>
      <c r="AT283" s="31">
        <v>5018.08</v>
      </c>
      <c r="AU283" s="31">
        <v>5033.09</v>
      </c>
      <c r="AV283" s="31">
        <v>5048.34</v>
      </c>
      <c r="AW283" s="31">
        <v>5063.8</v>
      </c>
      <c r="AX283" s="31">
        <v>5079.4399999999996</v>
      </c>
      <c r="AY283" s="31">
        <v>5095.2700000000004</v>
      </c>
      <c r="AZ283" s="31">
        <v>5111.24</v>
      </c>
      <c r="BA283" s="31">
        <v>5127.3500000000004</v>
      </c>
      <c r="BB283" s="31">
        <v>5143.57</v>
      </c>
      <c r="BC283" s="31">
        <v>5159.8999999999996</v>
      </c>
      <c r="BD283" s="31">
        <v>5176.32</v>
      </c>
      <c r="BE283" s="31">
        <v>5192.82</v>
      </c>
      <c r="BF283" s="31">
        <v>5209.3900000000003</v>
      </c>
      <c r="BG283" s="31">
        <v>5226.03</v>
      </c>
      <c r="BH283" s="31">
        <v>5242.72</v>
      </c>
      <c r="BI283" s="31">
        <v>5259.46</v>
      </c>
      <c r="BJ283" s="31">
        <v>5276.25</v>
      </c>
      <c r="BK283" s="31">
        <v>5293.11</v>
      </c>
      <c r="BL283" s="31">
        <v>5310.04</v>
      </c>
      <c r="BM283" s="31">
        <v>5327.05</v>
      </c>
      <c r="BN283" s="31">
        <v>5344.11</v>
      </c>
      <c r="BO283" s="31">
        <v>5361.24</v>
      </c>
      <c r="BP283" s="31">
        <v>5378.41</v>
      </c>
      <c r="BQ283" s="31">
        <v>5395.64</v>
      </c>
      <c r="BR283" s="31">
        <v>5412.91</v>
      </c>
      <c r="BS283" s="31">
        <v>5430.22</v>
      </c>
      <c r="BT283" s="31">
        <v>5447.57</v>
      </c>
      <c r="BU283" s="31">
        <v>5464.96</v>
      </c>
      <c r="BV283" s="31">
        <v>5482.38</v>
      </c>
      <c r="BW283" s="31">
        <v>5499.82</v>
      </c>
      <c r="BX283" s="31">
        <v>5517.3</v>
      </c>
      <c r="BY283" s="31">
        <v>5534.8</v>
      </c>
      <c r="BZ283" s="31">
        <v>5552.33</v>
      </c>
      <c r="CA283" s="31">
        <v>5569.88</v>
      </c>
      <c r="CB283" s="31">
        <v>5587.45</v>
      </c>
      <c r="CC283" s="31">
        <v>5605.05</v>
      </c>
      <c r="CD283" s="31">
        <v>5622.66</v>
      </c>
      <c r="CE283" s="31">
        <v>5640.29</v>
      </c>
      <c r="CF283" s="31">
        <v>5657.94</v>
      </c>
      <c r="CG283" s="31">
        <v>5675.61</v>
      </c>
      <c r="CH283" s="31">
        <v>5693.3</v>
      </c>
      <c r="CI283" s="31">
        <v>5710.99</v>
      </c>
      <c r="CJ283" s="31">
        <v>5728.69</v>
      </c>
      <c r="CK283" s="31">
        <v>5746.4</v>
      </c>
      <c r="CL283" s="31">
        <v>5764.11</v>
      </c>
      <c r="CM283" s="31">
        <v>5781.83</v>
      </c>
      <c r="CN283" s="31">
        <v>5799.57</v>
      </c>
      <c r="CO283" s="31">
        <v>5817.31</v>
      </c>
      <c r="CP283" s="31">
        <v>5835.07</v>
      </c>
      <c r="CQ283" s="31">
        <v>5852.83</v>
      </c>
      <c r="CR283" s="31">
        <v>5870.61</v>
      </c>
      <c r="CS283" s="31">
        <v>5888.39</v>
      </c>
      <c r="CT283" s="31">
        <v>5906.2</v>
      </c>
      <c r="CU283" s="31">
        <v>5924.03</v>
      </c>
      <c r="CV283" s="31">
        <v>5941.89</v>
      </c>
      <c r="CW283" s="31">
        <v>5959.77</v>
      </c>
      <c r="CX283" s="31">
        <v>5977.68</v>
      </c>
    </row>
    <row r="284" spans="1:102" x14ac:dyDescent="0.25">
      <c r="A284" s="31" t="s">
        <v>839</v>
      </c>
      <c r="B284" s="31">
        <v>16621.03</v>
      </c>
      <c r="C284" s="31">
        <v>16621.03</v>
      </c>
      <c r="D284" s="31">
        <v>15040.31</v>
      </c>
      <c r="E284" s="31">
        <v>13721.39</v>
      </c>
      <c r="F284" s="31">
        <v>12626.34</v>
      </c>
      <c r="G284" s="31">
        <v>11713.88</v>
      </c>
      <c r="H284" s="31">
        <v>10951.18</v>
      </c>
      <c r="I284" s="31">
        <v>10311.700000000001</v>
      </c>
      <c r="J284" s="31">
        <v>9773.81</v>
      </c>
      <c r="K284" s="31">
        <v>9319.98</v>
      </c>
      <c r="L284" s="31">
        <v>8936.0300000000007</v>
      </c>
      <c r="M284" s="31">
        <v>8610.61</v>
      </c>
      <c r="N284" s="31">
        <v>8334.02</v>
      </c>
      <c r="O284" s="31">
        <v>8098.32</v>
      </c>
      <c r="P284" s="31">
        <v>7897</v>
      </c>
      <c r="Q284" s="31">
        <v>7724.68</v>
      </c>
      <c r="R284" s="31">
        <v>7576.9</v>
      </c>
      <c r="S284" s="31">
        <v>7449.99</v>
      </c>
      <c r="T284" s="31">
        <v>7340.88</v>
      </c>
      <c r="U284" s="31">
        <v>7247.02</v>
      </c>
      <c r="V284" s="31">
        <v>7166.23</v>
      </c>
      <c r="W284" s="31">
        <v>7096.73</v>
      </c>
      <c r="X284" s="31">
        <v>7036.97</v>
      </c>
      <c r="Y284" s="31">
        <v>6985.7</v>
      </c>
      <c r="Z284" s="31">
        <v>6941.83</v>
      </c>
      <c r="AA284" s="31">
        <v>6904.41</v>
      </c>
      <c r="AB284" s="31">
        <v>6872.67</v>
      </c>
      <c r="AC284" s="31">
        <v>6845.91</v>
      </c>
      <c r="AD284" s="31">
        <v>6823.55</v>
      </c>
      <c r="AE284" s="31">
        <v>6805.08</v>
      </c>
      <c r="AF284" s="31">
        <v>6790.06</v>
      </c>
      <c r="AG284" s="31">
        <v>6778.1</v>
      </c>
      <c r="AH284" s="31">
        <v>6768.86</v>
      </c>
      <c r="AI284" s="31">
        <v>6762.05</v>
      </c>
      <c r="AJ284" s="31">
        <v>6757.42</v>
      </c>
      <c r="AK284" s="31">
        <v>6754.73</v>
      </c>
      <c r="AL284" s="31">
        <v>6753.79</v>
      </c>
      <c r="AM284" s="31">
        <v>6754.43</v>
      </c>
      <c r="AN284" s="31">
        <v>6756.49</v>
      </c>
      <c r="AO284" s="31">
        <v>6759.84</v>
      </c>
      <c r="AP284" s="31">
        <v>6764.36</v>
      </c>
      <c r="AQ284" s="31">
        <v>6769.92</v>
      </c>
      <c r="AR284" s="31">
        <v>6776.45</v>
      </c>
      <c r="AS284" s="31">
        <v>6783.85</v>
      </c>
      <c r="AT284" s="31">
        <v>6792.05</v>
      </c>
      <c r="AU284" s="31">
        <v>6800.98</v>
      </c>
      <c r="AV284" s="31">
        <v>6810.57</v>
      </c>
      <c r="AW284" s="31">
        <v>6820.78</v>
      </c>
      <c r="AX284" s="31">
        <v>6831.54</v>
      </c>
      <c r="AY284" s="31">
        <v>6842.81</v>
      </c>
      <c r="AZ284" s="31">
        <v>6854.55</v>
      </c>
      <c r="BA284" s="31">
        <v>6866.69</v>
      </c>
      <c r="BB284" s="31">
        <v>6879.21</v>
      </c>
      <c r="BC284" s="31">
        <v>6892.08</v>
      </c>
      <c r="BD284" s="31">
        <v>6905.26</v>
      </c>
      <c r="BE284" s="31">
        <v>6918.72</v>
      </c>
      <c r="BF284" s="31">
        <v>6932.44</v>
      </c>
      <c r="BG284" s="31">
        <v>6946.4</v>
      </c>
      <c r="BH284" s="31">
        <v>6960.59</v>
      </c>
      <c r="BI284" s="31">
        <v>6974.97</v>
      </c>
      <c r="BJ284" s="31">
        <v>6989.54</v>
      </c>
      <c r="BK284" s="31">
        <v>7004.33</v>
      </c>
      <c r="BL284" s="31">
        <v>7019.32</v>
      </c>
      <c r="BM284" s="31">
        <v>7034.52</v>
      </c>
      <c r="BN284" s="31">
        <v>7049.9</v>
      </c>
      <c r="BO284" s="31">
        <v>7065.46</v>
      </c>
      <c r="BP284" s="31">
        <v>7081.17</v>
      </c>
      <c r="BQ284" s="31">
        <v>7097.04</v>
      </c>
      <c r="BR284" s="31">
        <v>7113.05</v>
      </c>
      <c r="BS284" s="31">
        <v>7129.2</v>
      </c>
      <c r="BT284" s="31">
        <v>7145.47</v>
      </c>
      <c r="BU284" s="31">
        <v>7161.87</v>
      </c>
      <c r="BV284" s="31">
        <v>7178.38</v>
      </c>
      <c r="BW284" s="31">
        <v>7195</v>
      </c>
      <c r="BX284" s="31">
        <v>7211.73</v>
      </c>
      <c r="BY284" s="31">
        <v>7228.55</v>
      </c>
      <c r="BZ284" s="31">
        <v>7245.48</v>
      </c>
      <c r="CA284" s="31">
        <v>7262.49</v>
      </c>
      <c r="CB284" s="31">
        <v>7279.61</v>
      </c>
      <c r="CC284" s="31">
        <v>7296.8</v>
      </c>
      <c r="CD284" s="31">
        <v>7314.09</v>
      </c>
      <c r="CE284" s="31">
        <v>7331.46</v>
      </c>
      <c r="CF284" s="31">
        <v>7348.91</v>
      </c>
      <c r="CG284" s="31">
        <v>7366.44</v>
      </c>
      <c r="CH284" s="31">
        <v>7384.05</v>
      </c>
      <c r="CI284" s="31">
        <v>7401.73</v>
      </c>
      <c r="CJ284" s="31">
        <v>7419.47</v>
      </c>
      <c r="CK284" s="31">
        <v>7437.28</v>
      </c>
      <c r="CL284" s="31">
        <v>7455.16</v>
      </c>
      <c r="CM284" s="31">
        <v>7473.1</v>
      </c>
      <c r="CN284" s="31">
        <v>7491.12</v>
      </c>
      <c r="CO284" s="31">
        <v>7509.19</v>
      </c>
      <c r="CP284" s="31">
        <v>7527.33</v>
      </c>
      <c r="CQ284" s="31">
        <v>7545.55</v>
      </c>
      <c r="CR284" s="31">
        <v>7563.83</v>
      </c>
      <c r="CS284" s="31">
        <v>7582.18</v>
      </c>
      <c r="CT284" s="31">
        <v>7600.6</v>
      </c>
      <c r="CU284" s="31">
        <v>7619.12</v>
      </c>
      <c r="CV284" s="31">
        <v>7637.72</v>
      </c>
      <c r="CW284" s="31">
        <v>7656.4</v>
      </c>
      <c r="CX284" s="31">
        <v>7675.17</v>
      </c>
    </row>
    <row r="285" spans="1:102" x14ac:dyDescent="0.25">
      <c r="A285" s="31" t="s">
        <v>840</v>
      </c>
      <c r="B285" s="31">
        <v>6353.39</v>
      </c>
      <c r="C285" s="31">
        <v>6353.39</v>
      </c>
      <c r="D285" s="31">
        <v>6143.47</v>
      </c>
      <c r="E285" s="31">
        <v>5941.22</v>
      </c>
      <c r="F285" s="31">
        <v>5754.05</v>
      </c>
      <c r="G285" s="31">
        <v>5583.09</v>
      </c>
      <c r="H285" s="31">
        <v>5428.63</v>
      </c>
      <c r="I285" s="31">
        <v>5290.36</v>
      </c>
      <c r="J285" s="31">
        <v>5167.49</v>
      </c>
      <c r="K285" s="31">
        <v>5059.05</v>
      </c>
      <c r="L285" s="31">
        <v>4963.99</v>
      </c>
      <c r="M285" s="31">
        <v>4881.34</v>
      </c>
      <c r="N285" s="31">
        <v>4809.8999999999996</v>
      </c>
      <c r="O285" s="31">
        <v>4748.5200000000004</v>
      </c>
      <c r="P285" s="31">
        <v>4696.1499999999996</v>
      </c>
      <c r="Q285" s="31">
        <v>4651.8</v>
      </c>
      <c r="R285" s="31">
        <v>4614.5600000000004</v>
      </c>
      <c r="S285" s="31">
        <v>4583.6400000000003</v>
      </c>
      <c r="T285" s="31">
        <v>4558.3</v>
      </c>
      <c r="U285" s="31">
        <v>4537.8999999999996</v>
      </c>
      <c r="V285" s="31">
        <v>4521.8599999999997</v>
      </c>
      <c r="W285" s="31">
        <v>4509.68</v>
      </c>
      <c r="X285" s="31">
        <v>4500.8900000000003</v>
      </c>
      <c r="Y285" s="31">
        <v>4495.1099999999997</v>
      </c>
      <c r="Z285" s="31">
        <v>4492</v>
      </c>
      <c r="AA285" s="31">
        <v>4491.26</v>
      </c>
      <c r="AB285" s="31">
        <v>4492.62</v>
      </c>
      <c r="AC285" s="31">
        <v>4495.8500000000004</v>
      </c>
      <c r="AD285" s="31">
        <v>4500.74</v>
      </c>
      <c r="AE285" s="31">
        <v>4507.1000000000004</v>
      </c>
      <c r="AF285" s="31">
        <v>4514.79</v>
      </c>
      <c r="AG285" s="31">
        <v>4523.6499999999996</v>
      </c>
      <c r="AH285" s="31">
        <v>4533.57</v>
      </c>
      <c r="AI285" s="31">
        <v>4544.43</v>
      </c>
      <c r="AJ285" s="31">
        <v>4556.13</v>
      </c>
      <c r="AK285" s="31">
        <v>4568.59</v>
      </c>
      <c r="AL285" s="31">
        <v>4581.74</v>
      </c>
      <c r="AM285" s="31">
        <v>4595.51</v>
      </c>
      <c r="AN285" s="31">
        <v>4609.8500000000004</v>
      </c>
      <c r="AO285" s="31">
        <v>4624.7</v>
      </c>
      <c r="AP285" s="31">
        <v>4640.01</v>
      </c>
      <c r="AQ285" s="31">
        <v>4655.75</v>
      </c>
      <c r="AR285" s="31">
        <v>4671.88</v>
      </c>
      <c r="AS285" s="31">
        <v>4688.37</v>
      </c>
      <c r="AT285" s="31">
        <v>4705.1899999999996</v>
      </c>
      <c r="AU285" s="31">
        <v>4722.3100000000004</v>
      </c>
      <c r="AV285" s="31">
        <v>4739.71</v>
      </c>
      <c r="AW285" s="31">
        <v>4757.37</v>
      </c>
      <c r="AX285" s="31">
        <v>4775.26</v>
      </c>
      <c r="AY285" s="31">
        <v>4793.38</v>
      </c>
      <c r="AZ285" s="31">
        <v>4811.6899999999996</v>
      </c>
      <c r="BA285" s="31">
        <v>4830.17</v>
      </c>
      <c r="BB285" s="31">
        <v>4848.8100000000004</v>
      </c>
      <c r="BC285" s="31">
        <v>4867.6099999999997</v>
      </c>
      <c r="BD285" s="31">
        <v>4886.53</v>
      </c>
      <c r="BE285" s="31">
        <v>4905.57</v>
      </c>
      <c r="BF285" s="31">
        <v>4924.72</v>
      </c>
      <c r="BG285" s="31">
        <v>4943.97</v>
      </c>
      <c r="BH285" s="31">
        <v>4963.3</v>
      </c>
      <c r="BI285" s="31">
        <v>4982.72</v>
      </c>
      <c r="BJ285" s="31">
        <v>5002.21</v>
      </c>
      <c r="BK285" s="31">
        <v>5021.8</v>
      </c>
      <c r="BL285" s="31">
        <v>5041.49</v>
      </c>
      <c r="BM285" s="31">
        <v>5061.2700000000004</v>
      </c>
      <c r="BN285" s="31">
        <v>5081.13</v>
      </c>
      <c r="BO285" s="31">
        <v>5101.07</v>
      </c>
      <c r="BP285" s="31">
        <v>5121.08</v>
      </c>
      <c r="BQ285" s="31">
        <v>5141.1499999999996</v>
      </c>
      <c r="BR285" s="31">
        <v>5161.28</v>
      </c>
      <c r="BS285" s="31">
        <v>5181.47</v>
      </c>
      <c r="BT285" s="31">
        <v>5201.71</v>
      </c>
      <c r="BU285" s="31">
        <v>5221.99</v>
      </c>
      <c r="BV285" s="31">
        <v>5242.3100000000004</v>
      </c>
      <c r="BW285" s="31">
        <v>5262.67</v>
      </c>
      <c r="BX285" s="31">
        <v>5283.06</v>
      </c>
      <c r="BY285" s="31">
        <v>5303.48</v>
      </c>
      <c r="BZ285" s="31">
        <v>5323.92</v>
      </c>
      <c r="CA285" s="31">
        <v>5344.4</v>
      </c>
      <c r="CB285" s="31">
        <v>5364.9</v>
      </c>
      <c r="CC285" s="31">
        <v>5385.41</v>
      </c>
      <c r="CD285" s="31">
        <v>5405.94</v>
      </c>
      <c r="CE285" s="31">
        <v>5426.49</v>
      </c>
      <c r="CF285" s="31">
        <v>5447.05</v>
      </c>
      <c r="CG285" s="31">
        <v>5467.63</v>
      </c>
      <c r="CH285" s="31">
        <v>5488.21</v>
      </c>
      <c r="CI285" s="31">
        <v>5508.8</v>
      </c>
      <c r="CJ285" s="31">
        <v>5529.38</v>
      </c>
      <c r="CK285" s="31">
        <v>5549.97</v>
      </c>
      <c r="CL285" s="31">
        <v>5570.55</v>
      </c>
      <c r="CM285" s="31">
        <v>5591.13</v>
      </c>
      <c r="CN285" s="31">
        <v>5611.71</v>
      </c>
      <c r="CO285" s="31">
        <v>5632.29</v>
      </c>
      <c r="CP285" s="31">
        <v>5652.87</v>
      </c>
      <c r="CQ285" s="31">
        <v>5673.44</v>
      </c>
      <c r="CR285" s="31">
        <v>5694.02</v>
      </c>
      <c r="CS285" s="31">
        <v>5714.59</v>
      </c>
      <c r="CT285" s="31">
        <v>5735.17</v>
      </c>
      <c r="CU285" s="31">
        <v>5755.75</v>
      </c>
      <c r="CV285" s="31">
        <v>5776.35</v>
      </c>
      <c r="CW285" s="31">
        <v>5796.96</v>
      </c>
      <c r="CX285" s="31">
        <v>5817.58</v>
      </c>
    </row>
    <row r="286" spans="1:102" x14ac:dyDescent="0.25">
      <c r="A286" s="31" t="s">
        <v>841</v>
      </c>
      <c r="B286" s="31">
        <v>21902.49</v>
      </c>
      <c r="C286" s="31">
        <v>21902.49</v>
      </c>
      <c r="D286" s="31">
        <v>20258.099999999999</v>
      </c>
      <c r="E286" s="31">
        <v>18844.73</v>
      </c>
      <c r="F286" s="31">
        <v>17641.080000000002</v>
      </c>
      <c r="G286" s="31">
        <v>16614.38</v>
      </c>
      <c r="H286" s="31">
        <v>15737.62</v>
      </c>
      <c r="I286" s="31">
        <v>14987.92</v>
      </c>
      <c r="J286" s="31">
        <v>14345.91</v>
      </c>
      <c r="K286" s="31">
        <v>13795.2</v>
      </c>
      <c r="L286" s="31">
        <v>13322.19</v>
      </c>
      <c r="M286" s="31">
        <v>12915.66</v>
      </c>
      <c r="N286" s="31">
        <v>12565.64</v>
      </c>
      <c r="O286" s="31">
        <v>12263.69</v>
      </c>
      <c r="P286" s="31">
        <v>12002.73</v>
      </c>
      <c r="Q286" s="31">
        <v>11776.78</v>
      </c>
      <c r="R286" s="31">
        <v>11580.79</v>
      </c>
      <c r="S286" s="31">
        <v>11410.55</v>
      </c>
      <c r="T286" s="31">
        <v>11262.45</v>
      </c>
      <c r="U286" s="31">
        <v>11133.48</v>
      </c>
      <c r="V286" s="31">
        <v>11021.07</v>
      </c>
      <c r="W286" s="31">
        <v>10923.02</v>
      </c>
      <c r="X286" s="31">
        <v>10837.48</v>
      </c>
      <c r="Y286" s="31">
        <v>10762.91</v>
      </c>
      <c r="Z286" s="31">
        <v>10697.98</v>
      </c>
      <c r="AA286" s="31">
        <v>10641.56</v>
      </c>
      <c r="AB286" s="31">
        <v>10592.66</v>
      </c>
      <c r="AC286" s="31">
        <v>10550.44</v>
      </c>
      <c r="AD286" s="31">
        <v>10514.17</v>
      </c>
      <c r="AE286" s="31">
        <v>10483.24</v>
      </c>
      <c r="AF286" s="31">
        <v>10457.1</v>
      </c>
      <c r="AG286" s="31">
        <v>10435.290000000001</v>
      </c>
      <c r="AH286" s="31">
        <v>10417.36</v>
      </c>
      <c r="AI286" s="31">
        <v>10402.959999999999</v>
      </c>
      <c r="AJ286" s="31">
        <v>10391.76</v>
      </c>
      <c r="AK286" s="31">
        <v>10383.51</v>
      </c>
      <c r="AL286" s="31">
        <v>10377.94</v>
      </c>
      <c r="AM286" s="31">
        <v>10374.84</v>
      </c>
      <c r="AN286" s="31">
        <v>10374.01</v>
      </c>
      <c r="AO286" s="31">
        <v>10375.290000000001</v>
      </c>
      <c r="AP286" s="31">
        <v>10378.51</v>
      </c>
      <c r="AQ286" s="31">
        <v>10383.530000000001</v>
      </c>
      <c r="AR286" s="31">
        <v>10390.25</v>
      </c>
      <c r="AS286" s="31">
        <v>10398.52</v>
      </c>
      <c r="AT286" s="31">
        <v>10408.25</v>
      </c>
      <c r="AU286" s="31">
        <v>10419.35</v>
      </c>
      <c r="AV286" s="31">
        <v>10431.719999999999</v>
      </c>
      <c r="AW286" s="31">
        <v>10445.290000000001</v>
      </c>
      <c r="AX286" s="31">
        <v>10459.98</v>
      </c>
      <c r="AY286" s="31">
        <v>10475.73</v>
      </c>
      <c r="AZ286" s="31">
        <v>10492.45</v>
      </c>
      <c r="BA286" s="31">
        <v>10510.06</v>
      </c>
      <c r="BB286" s="31">
        <v>10528.51</v>
      </c>
      <c r="BC286" s="31">
        <v>10547.75</v>
      </c>
      <c r="BD286" s="31">
        <v>10567.72</v>
      </c>
      <c r="BE286" s="31">
        <v>10588.37</v>
      </c>
      <c r="BF286" s="31">
        <v>10609.67</v>
      </c>
      <c r="BG286" s="31">
        <v>10631.58</v>
      </c>
      <c r="BH286" s="31">
        <v>10654.04</v>
      </c>
      <c r="BI286" s="31">
        <v>10677.04</v>
      </c>
      <c r="BJ286" s="31">
        <v>10700.54</v>
      </c>
      <c r="BK286" s="31">
        <v>10724.57</v>
      </c>
      <c r="BL286" s="31">
        <v>10749.12</v>
      </c>
      <c r="BM286" s="31">
        <v>10774.17</v>
      </c>
      <c r="BN286" s="31">
        <v>10799.69</v>
      </c>
      <c r="BO286" s="31">
        <v>10825.64</v>
      </c>
      <c r="BP286" s="31">
        <v>10852</v>
      </c>
      <c r="BQ286" s="31">
        <v>10878.76</v>
      </c>
      <c r="BR286" s="31">
        <v>10905.88</v>
      </c>
      <c r="BS286" s="31">
        <v>10933.36</v>
      </c>
      <c r="BT286" s="31">
        <v>10961.16</v>
      </c>
      <c r="BU286" s="31">
        <v>10989.28</v>
      </c>
      <c r="BV286" s="31">
        <v>11017.68</v>
      </c>
      <c r="BW286" s="31">
        <v>11046.37</v>
      </c>
      <c r="BX286" s="31">
        <v>11075.32</v>
      </c>
      <c r="BY286" s="31">
        <v>11104.53</v>
      </c>
      <c r="BZ286" s="31">
        <v>11133.98</v>
      </c>
      <c r="CA286" s="31">
        <v>11163.66</v>
      </c>
      <c r="CB286" s="31">
        <v>11193.56</v>
      </c>
      <c r="CC286" s="31">
        <v>11223.67</v>
      </c>
      <c r="CD286" s="31">
        <v>11253.97</v>
      </c>
      <c r="CE286" s="31">
        <v>11284.47</v>
      </c>
      <c r="CF286" s="31">
        <v>11315.14</v>
      </c>
      <c r="CG286" s="31">
        <v>11346.01</v>
      </c>
      <c r="CH286" s="31">
        <v>11377.02</v>
      </c>
      <c r="CI286" s="31">
        <v>11408.19</v>
      </c>
      <c r="CJ286" s="31">
        <v>11439.5</v>
      </c>
      <c r="CK286" s="31">
        <v>11470.94</v>
      </c>
      <c r="CL286" s="31">
        <v>11502.52</v>
      </c>
      <c r="CM286" s="31">
        <v>11534.21</v>
      </c>
      <c r="CN286" s="31">
        <v>11566.04</v>
      </c>
      <c r="CO286" s="31">
        <v>11598</v>
      </c>
      <c r="CP286" s="31">
        <v>11630.05</v>
      </c>
      <c r="CQ286" s="31">
        <v>11662.25</v>
      </c>
      <c r="CR286" s="31">
        <v>11694.54</v>
      </c>
      <c r="CS286" s="31">
        <v>11726.95</v>
      </c>
      <c r="CT286" s="31">
        <v>11759.49</v>
      </c>
      <c r="CU286" s="31">
        <v>11792.16</v>
      </c>
      <c r="CV286" s="31">
        <v>11824.95</v>
      </c>
      <c r="CW286" s="31">
        <v>11857.89</v>
      </c>
      <c r="CX286" s="31">
        <v>11890.95</v>
      </c>
    </row>
    <row r="287" spans="1:102" x14ac:dyDescent="0.25">
      <c r="A287" s="31" t="s">
        <v>842</v>
      </c>
      <c r="B287" s="31">
        <v>8395.6299999999992</v>
      </c>
      <c r="C287" s="31">
        <v>8395.6299999999992</v>
      </c>
      <c r="D287" s="31">
        <v>7946.72</v>
      </c>
      <c r="E287" s="31">
        <v>7556.37</v>
      </c>
      <c r="F287" s="31">
        <v>7221.85</v>
      </c>
      <c r="G287" s="31">
        <v>6935.25</v>
      </c>
      <c r="H287" s="31">
        <v>6690.1</v>
      </c>
      <c r="I287" s="31">
        <v>6480.87</v>
      </c>
      <c r="J287" s="31">
        <v>6302.82</v>
      </c>
      <c r="K287" s="31">
        <v>6151.88</v>
      </c>
      <c r="L287" s="31">
        <v>6024.65</v>
      </c>
      <c r="M287" s="31">
        <v>5918.3</v>
      </c>
      <c r="N287" s="31">
        <v>5830.16</v>
      </c>
      <c r="O287" s="31">
        <v>5757.88</v>
      </c>
      <c r="P287" s="31">
        <v>5699.46</v>
      </c>
      <c r="Q287" s="31">
        <v>5653.1</v>
      </c>
      <c r="R287" s="31">
        <v>5617.3</v>
      </c>
      <c r="S287" s="31">
        <v>5590.69</v>
      </c>
      <c r="T287" s="31">
        <v>5572.11</v>
      </c>
      <c r="U287" s="31">
        <v>5560.54</v>
      </c>
      <c r="V287" s="31">
        <v>5555.06</v>
      </c>
      <c r="W287" s="31">
        <v>5554.88</v>
      </c>
      <c r="X287" s="31">
        <v>5559.29</v>
      </c>
      <c r="Y287" s="31">
        <v>5567.71</v>
      </c>
      <c r="Z287" s="31">
        <v>5579.61</v>
      </c>
      <c r="AA287" s="31">
        <v>5594.5</v>
      </c>
      <c r="AB287" s="31">
        <v>5611.99</v>
      </c>
      <c r="AC287" s="31">
        <v>5631.71</v>
      </c>
      <c r="AD287" s="31">
        <v>5653.33</v>
      </c>
      <c r="AE287" s="31">
        <v>5676.59</v>
      </c>
      <c r="AF287" s="31">
        <v>5701.22</v>
      </c>
      <c r="AG287" s="31">
        <v>5727.02</v>
      </c>
      <c r="AH287" s="31">
        <v>5753.79</v>
      </c>
      <c r="AI287" s="31">
        <v>5781.37</v>
      </c>
      <c r="AJ287" s="31">
        <v>5809.59</v>
      </c>
      <c r="AK287" s="31">
        <v>5838.35</v>
      </c>
      <c r="AL287" s="31">
        <v>5867.53</v>
      </c>
      <c r="AM287" s="31">
        <v>5897.03</v>
      </c>
      <c r="AN287" s="31">
        <v>5926.77</v>
      </c>
      <c r="AO287" s="31">
        <v>5956.7</v>
      </c>
      <c r="AP287" s="31">
        <v>5986.73</v>
      </c>
      <c r="AQ287" s="31">
        <v>6016.83</v>
      </c>
      <c r="AR287" s="31">
        <v>6046.94</v>
      </c>
      <c r="AS287" s="31">
        <v>6077.03</v>
      </c>
      <c r="AT287" s="31">
        <v>6107.07</v>
      </c>
      <c r="AU287" s="31">
        <v>6137.03</v>
      </c>
      <c r="AV287" s="31">
        <v>6166.9</v>
      </c>
      <c r="AW287" s="31">
        <v>6196.65</v>
      </c>
      <c r="AX287" s="31">
        <v>6226.26</v>
      </c>
      <c r="AY287" s="31">
        <v>6255.73</v>
      </c>
      <c r="AZ287" s="31">
        <v>6285.03</v>
      </c>
      <c r="BA287" s="31">
        <v>6314.15</v>
      </c>
      <c r="BB287" s="31">
        <v>6343.09</v>
      </c>
      <c r="BC287" s="31">
        <v>6371.83</v>
      </c>
      <c r="BD287" s="31">
        <v>6400.38</v>
      </c>
      <c r="BE287" s="31">
        <v>6428.72</v>
      </c>
      <c r="BF287" s="31">
        <v>6456.87</v>
      </c>
      <c r="BG287" s="31">
        <v>6484.82</v>
      </c>
      <c r="BH287" s="31">
        <v>6512.56</v>
      </c>
      <c r="BI287" s="31">
        <v>6540.11</v>
      </c>
      <c r="BJ287" s="31">
        <v>6567.46</v>
      </c>
      <c r="BK287" s="31">
        <v>6594.66</v>
      </c>
      <c r="BL287" s="31">
        <v>6621.73</v>
      </c>
      <c r="BM287" s="31">
        <v>6648.66</v>
      </c>
      <c r="BN287" s="31">
        <v>6675.46</v>
      </c>
      <c r="BO287" s="31">
        <v>6702.12</v>
      </c>
      <c r="BP287" s="31">
        <v>6728.66</v>
      </c>
      <c r="BQ287" s="31">
        <v>6755.07</v>
      </c>
      <c r="BR287" s="31">
        <v>6781.36</v>
      </c>
      <c r="BS287" s="31">
        <v>6807.53</v>
      </c>
      <c r="BT287" s="31">
        <v>6833.59</v>
      </c>
      <c r="BU287" s="31">
        <v>6859.54</v>
      </c>
      <c r="BV287" s="31">
        <v>6885.38</v>
      </c>
      <c r="BW287" s="31">
        <v>6911.12</v>
      </c>
      <c r="BX287" s="31">
        <v>6936.76</v>
      </c>
      <c r="BY287" s="31">
        <v>6962.29</v>
      </c>
      <c r="BZ287" s="31">
        <v>6987.75</v>
      </c>
      <c r="CA287" s="31">
        <v>7013.11</v>
      </c>
      <c r="CB287" s="31">
        <v>7038.4</v>
      </c>
      <c r="CC287" s="31">
        <v>7063.6</v>
      </c>
      <c r="CD287" s="31">
        <v>7088.72</v>
      </c>
      <c r="CE287" s="31">
        <v>7113.78</v>
      </c>
      <c r="CF287" s="31">
        <v>7138.76</v>
      </c>
      <c r="CG287" s="31">
        <v>7163.69</v>
      </c>
      <c r="CH287" s="31">
        <v>7188.54</v>
      </c>
      <c r="CI287" s="31">
        <v>7213.33</v>
      </c>
      <c r="CJ287" s="31">
        <v>7238.04</v>
      </c>
      <c r="CK287" s="31">
        <v>7262.71</v>
      </c>
      <c r="CL287" s="31">
        <v>7287.31</v>
      </c>
      <c r="CM287" s="31">
        <v>7311.85</v>
      </c>
      <c r="CN287" s="31">
        <v>7336.35</v>
      </c>
      <c r="CO287" s="31">
        <v>7360.8</v>
      </c>
      <c r="CP287" s="31">
        <v>7385.21</v>
      </c>
      <c r="CQ287" s="31">
        <v>7409.58</v>
      </c>
      <c r="CR287" s="31">
        <v>7433.91</v>
      </c>
      <c r="CS287" s="31">
        <v>7458.21</v>
      </c>
      <c r="CT287" s="31">
        <v>7482.48</v>
      </c>
      <c r="CU287" s="31">
        <v>7506.74</v>
      </c>
      <c r="CV287" s="31">
        <v>7531</v>
      </c>
      <c r="CW287" s="31">
        <v>7555.24</v>
      </c>
      <c r="CX287" s="31">
        <v>7579.49</v>
      </c>
    </row>
    <row r="288" spans="1:102" x14ac:dyDescent="0.25">
      <c r="A288" s="31" t="s">
        <v>843</v>
      </c>
      <c r="B288" s="31">
        <v>786.87</v>
      </c>
      <c r="C288" s="31">
        <v>786.87</v>
      </c>
      <c r="D288" s="31">
        <v>760.21</v>
      </c>
      <c r="E288" s="31">
        <v>735.61</v>
      </c>
      <c r="F288" s="31">
        <v>713.91</v>
      </c>
      <c r="G288" s="31">
        <v>695.02</v>
      </c>
      <c r="H288" s="31">
        <v>679.07</v>
      </c>
      <c r="I288" s="31">
        <v>665.92</v>
      </c>
      <c r="J288" s="31">
        <v>655.29999999999995</v>
      </c>
      <c r="K288" s="31">
        <v>646.99</v>
      </c>
      <c r="L288" s="31">
        <v>640.82000000000005</v>
      </c>
      <c r="M288" s="31">
        <v>636.52</v>
      </c>
      <c r="N288" s="31">
        <v>633.9</v>
      </c>
      <c r="O288" s="31">
        <v>632.78</v>
      </c>
      <c r="P288" s="31">
        <v>632.99</v>
      </c>
      <c r="Q288" s="31">
        <v>634.41</v>
      </c>
      <c r="R288" s="31">
        <v>636.89</v>
      </c>
      <c r="S288" s="31">
        <v>640.32000000000005</v>
      </c>
      <c r="T288" s="31">
        <v>644.59</v>
      </c>
      <c r="U288" s="31">
        <v>649.62</v>
      </c>
      <c r="V288" s="31">
        <v>655.32000000000005</v>
      </c>
      <c r="W288" s="31">
        <v>661.62</v>
      </c>
      <c r="X288" s="31">
        <v>668.47</v>
      </c>
      <c r="Y288" s="31">
        <v>675.79</v>
      </c>
      <c r="Z288" s="31">
        <v>683.54</v>
      </c>
      <c r="AA288" s="31">
        <v>691.66</v>
      </c>
      <c r="AB288" s="31">
        <v>700.12</v>
      </c>
      <c r="AC288" s="31">
        <v>708.87</v>
      </c>
      <c r="AD288" s="31">
        <v>717.88</v>
      </c>
      <c r="AE288" s="31">
        <v>727.13</v>
      </c>
      <c r="AF288" s="31">
        <v>736.6</v>
      </c>
      <c r="AG288" s="31">
        <v>746.26</v>
      </c>
      <c r="AH288" s="31">
        <v>756.1</v>
      </c>
      <c r="AI288" s="31">
        <v>766.09</v>
      </c>
      <c r="AJ288" s="31">
        <v>776.24</v>
      </c>
      <c r="AK288" s="31">
        <v>786.51</v>
      </c>
      <c r="AL288" s="31">
        <v>796.9</v>
      </c>
      <c r="AM288" s="31">
        <v>807.4</v>
      </c>
      <c r="AN288" s="31">
        <v>817.98</v>
      </c>
      <c r="AO288" s="31">
        <v>828.66</v>
      </c>
      <c r="AP288" s="31">
        <v>839.4</v>
      </c>
      <c r="AQ288" s="31">
        <v>850.21</v>
      </c>
      <c r="AR288" s="31">
        <v>861.08</v>
      </c>
      <c r="AS288" s="31">
        <v>872</v>
      </c>
      <c r="AT288" s="31">
        <v>882.96</v>
      </c>
      <c r="AU288" s="31">
        <v>893.97</v>
      </c>
      <c r="AV288" s="31">
        <v>905</v>
      </c>
      <c r="AW288" s="31">
        <v>916.07</v>
      </c>
      <c r="AX288" s="31">
        <v>927.16</v>
      </c>
      <c r="AY288" s="31">
        <v>938.26</v>
      </c>
      <c r="AZ288" s="31">
        <v>949.39</v>
      </c>
      <c r="BA288" s="31">
        <v>960.53</v>
      </c>
      <c r="BB288" s="31">
        <v>971.69</v>
      </c>
      <c r="BC288" s="31">
        <v>982.85</v>
      </c>
      <c r="BD288" s="31">
        <v>994.02</v>
      </c>
      <c r="BE288" s="31">
        <v>1005.19</v>
      </c>
      <c r="BF288" s="31">
        <v>1016.37</v>
      </c>
      <c r="BG288" s="31">
        <v>1027.54</v>
      </c>
      <c r="BH288" s="31">
        <v>1038.71</v>
      </c>
      <c r="BI288" s="31">
        <v>1049.8699999999999</v>
      </c>
      <c r="BJ288" s="31">
        <v>1061.02</v>
      </c>
      <c r="BK288" s="31">
        <v>1072.1600000000001</v>
      </c>
      <c r="BL288" s="31">
        <v>1083.3</v>
      </c>
      <c r="BM288" s="31">
        <v>1094.43</v>
      </c>
      <c r="BN288" s="31">
        <v>1105.55</v>
      </c>
      <c r="BO288" s="31">
        <v>1116.6600000000001</v>
      </c>
      <c r="BP288" s="31">
        <v>1127.76</v>
      </c>
      <c r="BQ288" s="31">
        <v>1138.8499999999999</v>
      </c>
      <c r="BR288" s="31">
        <v>1149.92</v>
      </c>
      <c r="BS288" s="31">
        <v>1160.98</v>
      </c>
      <c r="BT288" s="31">
        <v>1172.02</v>
      </c>
      <c r="BU288" s="31">
        <v>1183.03</v>
      </c>
      <c r="BV288" s="31">
        <v>1194.03</v>
      </c>
      <c r="BW288" s="31">
        <v>1205.01</v>
      </c>
      <c r="BX288" s="31">
        <v>1215.97</v>
      </c>
      <c r="BY288" s="31">
        <v>1226.9100000000001</v>
      </c>
      <c r="BZ288" s="31">
        <v>1237.82</v>
      </c>
      <c r="CA288" s="31">
        <v>1248.72</v>
      </c>
      <c r="CB288" s="31">
        <v>1259.5899999999999</v>
      </c>
      <c r="CC288" s="31">
        <v>1270.44</v>
      </c>
      <c r="CD288" s="31">
        <v>1281.26</v>
      </c>
      <c r="CE288" s="31">
        <v>1292.06</v>
      </c>
      <c r="CF288" s="31">
        <v>1302.8399999999999</v>
      </c>
      <c r="CG288" s="31">
        <v>1313.61</v>
      </c>
      <c r="CH288" s="31">
        <v>1324.38</v>
      </c>
      <c r="CI288" s="31">
        <v>1335.13</v>
      </c>
      <c r="CJ288" s="31">
        <v>1345.89</v>
      </c>
      <c r="CK288" s="31">
        <v>1356.63</v>
      </c>
      <c r="CL288" s="31">
        <v>1367.38</v>
      </c>
      <c r="CM288" s="31">
        <v>1378.12</v>
      </c>
      <c r="CN288" s="31">
        <v>1388.85</v>
      </c>
      <c r="CO288" s="31">
        <v>1399.58</v>
      </c>
      <c r="CP288" s="31">
        <v>1410.31</v>
      </c>
      <c r="CQ288" s="31">
        <v>1421.03</v>
      </c>
      <c r="CR288" s="31">
        <v>1431.75</v>
      </c>
      <c r="CS288" s="31">
        <v>1442.46</v>
      </c>
      <c r="CT288" s="31">
        <v>1453.17</v>
      </c>
      <c r="CU288" s="31">
        <v>1463.87</v>
      </c>
      <c r="CV288" s="31">
        <v>1474.56</v>
      </c>
      <c r="CW288" s="31">
        <v>1485.24</v>
      </c>
      <c r="CX288" s="31">
        <v>1495.92</v>
      </c>
    </row>
    <row r="289" spans="1:102" x14ac:dyDescent="0.25">
      <c r="A289" s="31" t="s">
        <v>844</v>
      </c>
      <c r="B289" s="31">
        <v>19934.72</v>
      </c>
      <c r="C289" s="31">
        <v>19934.72</v>
      </c>
      <c r="D289" s="31">
        <v>18487.25</v>
      </c>
      <c r="E289" s="31">
        <v>17236.63</v>
      </c>
      <c r="F289" s="31">
        <v>16169.85</v>
      </c>
      <c r="G289" s="31">
        <v>15260.21</v>
      </c>
      <c r="H289" s="31">
        <v>14484.26</v>
      </c>
      <c r="I289" s="31">
        <v>13821.92</v>
      </c>
      <c r="J289" s="31">
        <v>13256.05</v>
      </c>
      <c r="K289" s="31">
        <v>12772.14</v>
      </c>
      <c r="L289" s="31">
        <v>12357.86</v>
      </c>
      <c r="M289" s="31">
        <v>12003.5</v>
      </c>
      <c r="N289" s="31">
        <v>11700.14</v>
      </c>
      <c r="O289" s="31">
        <v>11440.28</v>
      </c>
      <c r="P289" s="31">
        <v>11217.53</v>
      </c>
      <c r="Q289" s="31">
        <v>11026.5</v>
      </c>
      <c r="R289" s="31">
        <v>10862.64</v>
      </c>
      <c r="S289" s="31">
        <v>10722.09</v>
      </c>
      <c r="T289" s="31">
        <v>10601.56</v>
      </c>
      <c r="U289" s="31">
        <v>10498.28</v>
      </c>
      <c r="V289" s="31">
        <v>10409.85</v>
      </c>
      <c r="W289" s="31">
        <v>10334.18</v>
      </c>
      <c r="X289" s="31">
        <v>10269.530000000001</v>
      </c>
      <c r="Y289" s="31">
        <v>10214.450000000001</v>
      </c>
      <c r="Z289" s="31">
        <v>10167.709999999999</v>
      </c>
      <c r="AA289" s="31">
        <v>10128.219999999999</v>
      </c>
      <c r="AB289" s="31">
        <v>10095.06</v>
      </c>
      <c r="AC289" s="31">
        <v>10067.43</v>
      </c>
      <c r="AD289" s="31">
        <v>10044.66</v>
      </c>
      <c r="AE289" s="31">
        <v>10026.14</v>
      </c>
      <c r="AF289" s="31">
        <v>10011.35</v>
      </c>
      <c r="AG289" s="31">
        <v>9999.8700000000008</v>
      </c>
      <c r="AH289" s="31">
        <v>9991.31</v>
      </c>
      <c r="AI289" s="31">
        <v>9985.36</v>
      </c>
      <c r="AJ289" s="31">
        <v>9981.7099999999991</v>
      </c>
      <c r="AK289" s="31">
        <v>9980.11</v>
      </c>
      <c r="AL289" s="31">
        <v>9980.35</v>
      </c>
      <c r="AM289" s="31">
        <v>9982.2099999999991</v>
      </c>
      <c r="AN289" s="31">
        <v>9985.5400000000009</v>
      </c>
      <c r="AO289" s="31">
        <v>9990.17</v>
      </c>
      <c r="AP289" s="31">
        <v>9995.98</v>
      </c>
      <c r="AQ289" s="31">
        <v>10002.83</v>
      </c>
      <c r="AR289" s="31">
        <v>10010.65</v>
      </c>
      <c r="AS289" s="31">
        <v>10019.33</v>
      </c>
      <c r="AT289" s="31">
        <v>10028.790000000001</v>
      </c>
      <c r="AU289" s="31">
        <v>10038.959999999999</v>
      </c>
      <c r="AV289" s="31">
        <v>10049.780000000001</v>
      </c>
      <c r="AW289" s="31">
        <v>10061.19</v>
      </c>
      <c r="AX289" s="31">
        <v>10073.14</v>
      </c>
      <c r="AY289" s="31">
        <v>10085.56</v>
      </c>
      <c r="AZ289" s="31">
        <v>10098.44</v>
      </c>
      <c r="BA289" s="31">
        <v>10111.76</v>
      </c>
      <c r="BB289" s="31">
        <v>10125.459999999999</v>
      </c>
      <c r="BC289" s="31">
        <v>10139.51</v>
      </c>
      <c r="BD289" s="31">
        <v>10153.89</v>
      </c>
      <c r="BE289" s="31">
        <v>10168.58</v>
      </c>
      <c r="BF289" s="31">
        <v>10183.52</v>
      </c>
      <c r="BG289" s="31">
        <v>10198.73</v>
      </c>
      <c r="BH289" s="31">
        <v>10214.16</v>
      </c>
      <c r="BI289" s="31">
        <v>10229.799999999999</v>
      </c>
      <c r="BJ289" s="31">
        <v>10245.64</v>
      </c>
      <c r="BK289" s="31">
        <v>10261.780000000001</v>
      </c>
      <c r="BL289" s="31">
        <v>10278.209999999999</v>
      </c>
      <c r="BM289" s="31">
        <v>10294.93</v>
      </c>
      <c r="BN289" s="31">
        <v>10311.92</v>
      </c>
      <c r="BO289" s="31">
        <v>10329.15</v>
      </c>
      <c r="BP289" s="31">
        <v>10346.629999999999</v>
      </c>
      <c r="BQ289" s="31">
        <v>10364.33</v>
      </c>
      <c r="BR289" s="31">
        <v>10382.25</v>
      </c>
      <c r="BS289" s="31">
        <v>10400.370000000001</v>
      </c>
      <c r="BT289" s="31">
        <v>10418.69</v>
      </c>
      <c r="BU289" s="31">
        <v>10437.19</v>
      </c>
      <c r="BV289" s="31">
        <v>10455.879999999999</v>
      </c>
      <c r="BW289" s="31">
        <v>10474.73</v>
      </c>
      <c r="BX289" s="31">
        <v>10493.74</v>
      </c>
      <c r="BY289" s="31">
        <v>10512.91</v>
      </c>
      <c r="BZ289" s="31">
        <v>10532.25</v>
      </c>
      <c r="CA289" s="31">
        <v>10551.72</v>
      </c>
      <c r="CB289" s="31">
        <v>10571.34</v>
      </c>
      <c r="CC289" s="31">
        <v>10591.1</v>
      </c>
      <c r="CD289" s="31">
        <v>10610.99</v>
      </c>
      <c r="CE289" s="31">
        <v>10631.02</v>
      </c>
      <c r="CF289" s="31">
        <v>10651.17</v>
      </c>
      <c r="CG289" s="31">
        <v>10671.44</v>
      </c>
      <c r="CH289" s="31">
        <v>10691.8</v>
      </c>
      <c r="CI289" s="31">
        <v>10712.27</v>
      </c>
      <c r="CJ289" s="31">
        <v>10732.82</v>
      </c>
      <c r="CK289" s="31">
        <v>10753.46</v>
      </c>
      <c r="CL289" s="31">
        <v>10774.19</v>
      </c>
      <c r="CM289" s="31">
        <v>10795</v>
      </c>
      <c r="CN289" s="31">
        <v>10815.91</v>
      </c>
      <c r="CO289" s="31">
        <v>10836.91</v>
      </c>
      <c r="CP289" s="31">
        <v>10857.99</v>
      </c>
      <c r="CQ289" s="31">
        <v>10879.17</v>
      </c>
      <c r="CR289" s="31">
        <v>10900.43</v>
      </c>
      <c r="CS289" s="31">
        <v>10921.78</v>
      </c>
      <c r="CT289" s="31">
        <v>10943.23</v>
      </c>
      <c r="CU289" s="31">
        <v>10964.75</v>
      </c>
      <c r="CV289" s="31">
        <v>10986.34</v>
      </c>
      <c r="CW289" s="31">
        <v>11008.03</v>
      </c>
      <c r="CX289" s="31">
        <v>11029.79</v>
      </c>
    </row>
    <row r="290" spans="1:102" x14ac:dyDescent="0.25">
      <c r="A290" s="31" t="s">
        <v>845</v>
      </c>
      <c r="B290" s="31">
        <v>9576.5300000000007</v>
      </c>
      <c r="C290" s="31">
        <v>9576.5300000000007</v>
      </c>
      <c r="D290" s="31">
        <v>8957.36</v>
      </c>
      <c r="E290" s="31">
        <v>8428.86</v>
      </c>
      <c r="F290" s="31">
        <v>7979.16</v>
      </c>
      <c r="G290" s="31">
        <v>7594.4</v>
      </c>
      <c r="H290" s="31">
        <v>7264.38</v>
      </c>
      <c r="I290" s="31">
        <v>6980.96</v>
      </c>
      <c r="J290" s="31">
        <v>6737.39</v>
      </c>
      <c r="K290" s="31">
        <v>6527.95</v>
      </c>
      <c r="L290" s="31">
        <v>6348.16</v>
      </c>
      <c r="M290" s="31">
        <v>6193.95</v>
      </c>
      <c r="N290" s="31">
        <v>6061.75</v>
      </c>
      <c r="O290" s="31">
        <v>5948.52</v>
      </c>
      <c r="P290" s="31">
        <v>5851.66</v>
      </c>
      <c r="Q290" s="31">
        <v>5768.96</v>
      </c>
      <c r="R290" s="31">
        <v>5698.56</v>
      </c>
      <c r="S290" s="31">
        <v>5638.84</v>
      </c>
      <c r="T290" s="31">
        <v>5588.42</v>
      </c>
      <c r="U290" s="31">
        <v>5546.13</v>
      </c>
      <c r="V290" s="31">
        <v>5510.96</v>
      </c>
      <c r="W290" s="31">
        <v>5482.1</v>
      </c>
      <c r="X290" s="31">
        <v>5458.78</v>
      </c>
      <c r="Y290" s="31">
        <v>5440.38</v>
      </c>
      <c r="Z290" s="31">
        <v>5426.35</v>
      </c>
      <c r="AA290" s="31">
        <v>5416.18</v>
      </c>
      <c r="AB290" s="31">
        <v>5409.48</v>
      </c>
      <c r="AC290" s="31">
        <v>5405.84</v>
      </c>
      <c r="AD290" s="31">
        <v>5404.97</v>
      </c>
      <c r="AE290" s="31">
        <v>5406.57</v>
      </c>
      <c r="AF290" s="31">
        <v>5410.38</v>
      </c>
      <c r="AG290" s="31">
        <v>5416.19</v>
      </c>
      <c r="AH290" s="31">
        <v>5423.74</v>
      </c>
      <c r="AI290" s="31">
        <v>5432.87</v>
      </c>
      <c r="AJ290" s="31">
        <v>5443.41</v>
      </c>
      <c r="AK290" s="31">
        <v>5455.24</v>
      </c>
      <c r="AL290" s="31">
        <v>5468.22</v>
      </c>
      <c r="AM290" s="31">
        <v>5482.27</v>
      </c>
      <c r="AN290" s="31">
        <v>5497.27</v>
      </c>
      <c r="AO290" s="31">
        <v>5513.16</v>
      </c>
      <c r="AP290" s="31">
        <v>5529.87</v>
      </c>
      <c r="AQ290" s="31">
        <v>5547.32</v>
      </c>
      <c r="AR290" s="31">
        <v>5565.45</v>
      </c>
      <c r="AS290" s="31">
        <v>5584.22</v>
      </c>
      <c r="AT290" s="31">
        <v>5603.57</v>
      </c>
      <c r="AU290" s="31">
        <v>5623.45</v>
      </c>
      <c r="AV290" s="31">
        <v>5643.84</v>
      </c>
      <c r="AW290" s="31">
        <v>5664.69</v>
      </c>
      <c r="AX290" s="31">
        <v>5685.96</v>
      </c>
      <c r="AY290" s="31">
        <v>5707.64</v>
      </c>
      <c r="AZ290" s="31">
        <v>5729.64</v>
      </c>
      <c r="BA290" s="31">
        <v>5751.92</v>
      </c>
      <c r="BB290" s="31">
        <v>5774.45</v>
      </c>
      <c r="BC290" s="31">
        <v>5797.22</v>
      </c>
      <c r="BD290" s="31">
        <v>5820.19</v>
      </c>
      <c r="BE290" s="31">
        <v>5843.34</v>
      </c>
      <c r="BF290" s="31">
        <v>5866.66</v>
      </c>
      <c r="BG290" s="31">
        <v>5890.13</v>
      </c>
      <c r="BH290" s="31">
        <v>5913.75</v>
      </c>
      <c r="BI290" s="31">
        <v>5937.49</v>
      </c>
      <c r="BJ290" s="31">
        <v>5961.34</v>
      </c>
      <c r="BK290" s="31">
        <v>5985.3</v>
      </c>
      <c r="BL290" s="31">
        <v>6009.35</v>
      </c>
      <c r="BM290" s="31">
        <v>6033.47</v>
      </c>
      <c r="BN290" s="31">
        <v>6057.68</v>
      </c>
      <c r="BO290" s="31">
        <v>6081.94</v>
      </c>
      <c r="BP290" s="31">
        <v>6106.27</v>
      </c>
      <c r="BQ290" s="31">
        <v>6130.65</v>
      </c>
      <c r="BR290" s="31">
        <v>6155.07</v>
      </c>
      <c r="BS290" s="31">
        <v>6179.55</v>
      </c>
      <c r="BT290" s="31">
        <v>6204.05</v>
      </c>
      <c r="BU290" s="31">
        <v>6228.59</v>
      </c>
      <c r="BV290" s="31">
        <v>6253.15</v>
      </c>
      <c r="BW290" s="31">
        <v>6277.75</v>
      </c>
      <c r="BX290" s="31">
        <v>6302.37</v>
      </c>
      <c r="BY290" s="31">
        <v>6327.01</v>
      </c>
      <c r="BZ290" s="31">
        <v>6351.66</v>
      </c>
      <c r="CA290" s="31">
        <v>6376.34</v>
      </c>
      <c r="CB290" s="31">
        <v>6401.03</v>
      </c>
      <c r="CC290" s="31">
        <v>6425.73</v>
      </c>
      <c r="CD290" s="31">
        <v>6450.44</v>
      </c>
      <c r="CE290" s="31">
        <v>6475.16</v>
      </c>
      <c r="CF290" s="31">
        <v>6499.9</v>
      </c>
      <c r="CG290" s="31">
        <v>6524.64</v>
      </c>
      <c r="CH290" s="31">
        <v>6549.38</v>
      </c>
      <c r="CI290" s="31">
        <v>6574.11</v>
      </c>
      <c r="CJ290" s="31">
        <v>6598.83</v>
      </c>
      <c r="CK290" s="31">
        <v>6623.55</v>
      </c>
      <c r="CL290" s="31">
        <v>6648.25</v>
      </c>
      <c r="CM290" s="31">
        <v>6672.95</v>
      </c>
      <c r="CN290" s="31">
        <v>6697.63</v>
      </c>
      <c r="CO290" s="31">
        <v>6722.31</v>
      </c>
      <c r="CP290" s="31">
        <v>6746.98</v>
      </c>
      <c r="CQ290" s="31">
        <v>6771.63</v>
      </c>
      <c r="CR290" s="31">
        <v>6796.28</v>
      </c>
      <c r="CS290" s="31">
        <v>6820.92</v>
      </c>
      <c r="CT290" s="31">
        <v>6845.57</v>
      </c>
      <c r="CU290" s="31">
        <v>6870.29</v>
      </c>
      <c r="CV290" s="31">
        <v>6895.05</v>
      </c>
      <c r="CW290" s="31">
        <v>6919.86</v>
      </c>
      <c r="CX290" s="31">
        <v>6944.73</v>
      </c>
    </row>
    <row r="291" spans="1:102" x14ac:dyDescent="0.25">
      <c r="A291" s="31" t="s">
        <v>700</v>
      </c>
      <c r="B291" s="31">
        <v>0</v>
      </c>
      <c r="C291" s="31">
        <v>0</v>
      </c>
      <c r="D291" s="31">
        <v>0</v>
      </c>
      <c r="E291" s="31">
        <v>0</v>
      </c>
      <c r="F291" s="31">
        <v>0</v>
      </c>
      <c r="G291" s="31">
        <v>0</v>
      </c>
      <c r="H291" s="31">
        <v>0</v>
      </c>
      <c r="I291" s="31">
        <v>0</v>
      </c>
      <c r="J291" s="31">
        <v>0</v>
      </c>
      <c r="K291" s="31">
        <v>0</v>
      </c>
      <c r="L291" s="31">
        <v>0</v>
      </c>
      <c r="M291" s="31">
        <v>0</v>
      </c>
      <c r="N291" s="31">
        <v>0</v>
      </c>
      <c r="O291" s="31">
        <v>0</v>
      </c>
      <c r="P291" s="31">
        <v>0</v>
      </c>
      <c r="Q291" s="31">
        <v>0</v>
      </c>
      <c r="R291" s="31">
        <v>0</v>
      </c>
      <c r="S291" s="31">
        <v>0</v>
      </c>
      <c r="T291" s="31">
        <v>0</v>
      </c>
      <c r="U291" s="31">
        <v>0</v>
      </c>
      <c r="V291" s="31">
        <v>0</v>
      </c>
      <c r="W291" s="31">
        <v>0</v>
      </c>
      <c r="X291" s="31">
        <v>0</v>
      </c>
      <c r="Y291" s="31">
        <v>0</v>
      </c>
      <c r="Z291" s="31">
        <v>0</v>
      </c>
      <c r="AA291" s="31">
        <v>0</v>
      </c>
      <c r="AB291" s="31">
        <v>0</v>
      </c>
      <c r="AC291" s="31">
        <v>0</v>
      </c>
      <c r="AD291" s="31">
        <v>0</v>
      </c>
      <c r="AE291" s="31">
        <v>0</v>
      </c>
      <c r="AF291" s="31">
        <v>0</v>
      </c>
      <c r="AG291" s="31">
        <v>0</v>
      </c>
      <c r="AH291" s="31">
        <v>0</v>
      </c>
      <c r="AI291" s="31">
        <v>0</v>
      </c>
      <c r="AJ291" s="31">
        <v>0</v>
      </c>
      <c r="AK291" s="31">
        <v>0</v>
      </c>
      <c r="AL291" s="31">
        <v>0</v>
      </c>
      <c r="AM291" s="31">
        <v>0</v>
      </c>
      <c r="AN291" s="31">
        <v>0</v>
      </c>
      <c r="AO291" s="31">
        <v>0</v>
      </c>
      <c r="AP291" s="31">
        <v>0</v>
      </c>
      <c r="AQ291" s="31">
        <v>0</v>
      </c>
      <c r="AR291" s="31">
        <v>0</v>
      </c>
      <c r="AS291" s="31">
        <v>0</v>
      </c>
      <c r="AT291" s="31">
        <v>0</v>
      </c>
      <c r="AU291" s="31">
        <v>0</v>
      </c>
      <c r="AV291" s="31">
        <v>0</v>
      </c>
      <c r="AW291" s="31">
        <v>0</v>
      </c>
      <c r="AX291" s="31">
        <v>0</v>
      </c>
      <c r="AY291" s="31">
        <v>0</v>
      </c>
      <c r="AZ291" s="31">
        <v>0</v>
      </c>
      <c r="BA291" s="31">
        <v>0</v>
      </c>
      <c r="BB291" s="31">
        <v>0</v>
      </c>
      <c r="BC291" s="31">
        <v>0</v>
      </c>
      <c r="BD291" s="31">
        <v>0</v>
      </c>
      <c r="BE291" s="31">
        <v>0</v>
      </c>
      <c r="BF291" s="31">
        <v>0</v>
      </c>
      <c r="BG291" s="31">
        <v>0</v>
      </c>
      <c r="BH291" s="31">
        <v>0</v>
      </c>
      <c r="BI291" s="31">
        <v>0</v>
      </c>
      <c r="BJ291" s="31">
        <v>0</v>
      </c>
      <c r="BK291" s="31">
        <v>0</v>
      </c>
      <c r="BL291" s="31">
        <v>0</v>
      </c>
      <c r="BM291" s="31">
        <v>0</v>
      </c>
      <c r="BN291" s="31">
        <v>0</v>
      </c>
      <c r="BO291" s="31">
        <v>0</v>
      </c>
      <c r="BP291" s="31">
        <v>0</v>
      </c>
      <c r="BQ291" s="31">
        <v>0</v>
      </c>
      <c r="BR291" s="31">
        <v>0</v>
      </c>
      <c r="BS291" s="31">
        <v>0</v>
      </c>
      <c r="BT291" s="31">
        <v>0</v>
      </c>
      <c r="BU291" s="31">
        <v>0</v>
      </c>
      <c r="BV291" s="31">
        <v>0</v>
      </c>
      <c r="BW291" s="31">
        <v>0</v>
      </c>
      <c r="BX291" s="31">
        <v>0</v>
      </c>
      <c r="BY291" s="31">
        <v>0</v>
      </c>
      <c r="BZ291" s="31">
        <v>0</v>
      </c>
      <c r="CA291" s="31">
        <v>0</v>
      </c>
      <c r="CB291" s="31">
        <v>0</v>
      </c>
      <c r="CC291" s="31">
        <v>0</v>
      </c>
      <c r="CD291" s="31">
        <v>0</v>
      </c>
      <c r="CE291" s="31">
        <v>0</v>
      </c>
      <c r="CF291" s="31">
        <v>0</v>
      </c>
      <c r="CG291" s="31">
        <v>0</v>
      </c>
      <c r="CH291" s="31">
        <v>0</v>
      </c>
      <c r="CI291" s="31">
        <v>0</v>
      </c>
      <c r="CJ291" s="31">
        <v>0</v>
      </c>
      <c r="CK291" s="31">
        <v>0</v>
      </c>
      <c r="CL291" s="31">
        <v>0</v>
      </c>
      <c r="CM291" s="31">
        <v>0</v>
      </c>
      <c r="CN291" s="31">
        <v>0</v>
      </c>
      <c r="CO291" s="31">
        <v>0</v>
      </c>
      <c r="CP291" s="31">
        <v>0</v>
      </c>
      <c r="CQ291" s="31">
        <v>0</v>
      </c>
      <c r="CR291" s="31">
        <v>0</v>
      </c>
      <c r="CS291" s="31">
        <v>0</v>
      </c>
      <c r="CT291" s="31">
        <v>0</v>
      </c>
      <c r="CU291" s="31">
        <v>0</v>
      </c>
      <c r="CV291" s="31">
        <v>0</v>
      </c>
      <c r="CW291" s="31">
        <v>0</v>
      </c>
      <c r="CX291" s="31">
        <v>0</v>
      </c>
    </row>
    <row r="292" spans="1:102" x14ac:dyDescent="0.25">
      <c r="A292" s="31" t="s">
        <v>701</v>
      </c>
      <c r="B292" s="31">
        <v>1183.6500000000001</v>
      </c>
      <c r="C292" s="31">
        <v>1183.6500000000001</v>
      </c>
      <c r="D292" s="31">
        <v>1184.01</v>
      </c>
      <c r="E292" s="31">
        <v>1187.07</v>
      </c>
      <c r="F292" s="31">
        <v>1193.0999999999999</v>
      </c>
      <c r="G292" s="31">
        <v>1201.5</v>
      </c>
      <c r="H292" s="31">
        <v>1211.83</v>
      </c>
      <c r="I292" s="31">
        <v>1223.69</v>
      </c>
      <c r="J292" s="31">
        <v>1236.73</v>
      </c>
      <c r="K292" s="31">
        <v>1250.68</v>
      </c>
      <c r="L292" s="31">
        <v>1265.32</v>
      </c>
      <c r="M292" s="31">
        <v>1280.48</v>
      </c>
      <c r="N292" s="31">
        <v>1296.01</v>
      </c>
      <c r="O292" s="31">
        <v>1311.76</v>
      </c>
      <c r="P292" s="31">
        <v>1327.61</v>
      </c>
      <c r="Q292" s="31">
        <v>1343.48</v>
      </c>
      <c r="R292" s="31">
        <v>1359.29</v>
      </c>
      <c r="S292" s="31">
        <v>1374.98</v>
      </c>
      <c r="T292" s="31">
        <v>1390.51</v>
      </c>
      <c r="U292" s="31">
        <v>1405.84</v>
      </c>
      <c r="V292" s="31">
        <v>1420.94</v>
      </c>
      <c r="W292" s="31">
        <v>1435.8</v>
      </c>
      <c r="X292" s="31">
        <v>1450.41</v>
      </c>
      <c r="Y292" s="31">
        <v>1464.75</v>
      </c>
      <c r="Z292" s="31">
        <v>1478.84</v>
      </c>
      <c r="AA292" s="31">
        <v>1492.66</v>
      </c>
      <c r="AB292" s="31">
        <v>1506.23</v>
      </c>
      <c r="AC292" s="31">
        <v>1519.55</v>
      </c>
      <c r="AD292" s="31">
        <v>1532.62</v>
      </c>
      <c r="AE292" s="31">
        <v>1545.46</v>
      </c>
      <c r="AF292" s="31">
        <v>1558.08</v>
      </c>
      <c r="AG292" s="31">
        <v>1570.48</v>
      </c>
      <c r="AH292" s="31">
        <v>1582.67</v>
      </c>
      <c r="AI292" s="31">
        <v>1594.67</v>
      </c>
      <c r="AJ292" s="31">
        <v>1606.47</v>
      </c>
      <c r="AK292" s="31">
        <v>1618.1</v>
      </c>
      <c r="AL292" s="31">
        <v>1629.57</v>
      </c>
      <c r="AM292" s="31">
        <v>1640.87</v>
      </c>
      <c r="AN292" s="31">
        <v>1652.03</v>
      </c>
      <c r="AO292" s="31">
        <v>1663.05</v>
      </c>
      <c r="AP292" s="31">
        <v>1673.94</v>
      </c>
      <c r="AQ292" s="31">
        <v>1684.71</v>
      </c>
      <c r="AR292" s="31">
        <v>1695.37</v>
      </c>
      <c r="AS292" s="31">
        <v>1705.92</v>
      </c>
      <c r="AT292" s="31">
        <v>1716.37</v>
      </c>
      <c r="AU292" s="31">
        <v>1726.74</v>
      </c>
      <c r="AV292" s="31">
        <v>1737.02</v>
      </c>
      <c r="AW292" s="31">
        <v>1747.22</v>
      </c>
      <c r="AX292" s="31">
        <v>1757.35</v>
      </c>
      <c r="AY292" s="31">
        <v>1767.41</v>
      </c>
      <c r="AZ292" s="31">
        <v>1777.41</v>
      </c>
      <c r="BA292" s="31">
        <v>1787.35</v>
      </c>
      <c r="BB292" s="31">
        <v>1797.23</v>
      </c>
      <c r="BC292" s="31">
        <v>1807.06</v>
      </c>
      <c r="BD292" s="31">
        <v>1816.83</v>
      </c>
      <c r="BE292" s="31">
        <v>1826.56</v>
      </c>
      <c r="BF292" s="31">
        <v>1836.24</v>
      </c>
      <c r="BG292" s="31">
        <v>1845.87</v>
      </c>
      <c r="BH292" s="31">
        <v>1855.47</v>
      </c>
      <c r="BI292" s="31">
        <v>1865.03</v>
      </c>
      <c r="BJ292" s="31">
        <v>1874.56</v>
      </c>
      <c r="BK292" s="31">
        <v>1884.06</v>
      </c>
      <c r="BL292" s="31">
        <v>1893.55</v>
      </c>
      <c r="BM292" s="31">
        <v>1903.02</v>
      </c>
      <c r="BN292" s="31">
        <v>1912.48</v>
      </c>
      <c r="BO292" s="31">
        <v>1921.93</v>
      </c>
      <c r="BP292" s="31">
        <v>1931.36</v>
      </c>
      <c r="BQ292" s="31">
        <v>1940.79</v>
      </c>
      <c r="BR292" s="31">
        <v>1950.2</v>
      </c>
      <c r="BS292" s="31">
        <v>1959.61</v>
      </c>
      <c r="BT292" s="31">
        <v>1969.01</v>
      </c>
      <c r="BU292" s="31">
        <v>1978.4</v>
      </c>
      <c r="BV292" s="31">
        <v>1987.78</v>
      </c>
      <c r="BW292" s="31">
        <v>1997.16</v>
      </c>
      <c r="BX292" s="31">
        <v>2006.53</v>
      </c>
      <c r="BY292" s="31">
        <v>2015.9</v>
      </c>
      <c r="BZ292" s="31">
        <v>2025.26</v>
      </c>
      <c r="CA292" s="31">
        <v>2034.62</v>
      </c>
      <c r="CB292" s="31">
        <v>2043.98</v>
      </c>
      <c r="CC292" s="31">
        <v>2053.34</v>
      </c>
      <c r="CD292" s="31">
        <v>2062.69</v>
      </c>
      <c r="CE292" s="31">
        <v>2072.04</v>
      </c>
      <c r="CF292" s="31">
        <v>2081.38</v>
      </c>
      <c r="CG292" s="31">
        <v>2090.73</v>
      </c>
      <c r="CH292" s="31">
        <v>2100.08</v>
      </c>
      <c r="CI292" s="31">
        <v>2109.42</v>
      </c>
      <c r="CJ292" s="31">
        <v>2118.7600000000002</v>
      </c>
      <c r="CK292" s="31">
        <v>2128.09</v>
      </c>
      <c r="CL292" s="31">
        <v>2137.4299999999998</v>
      </c>
      <c r="CM292" s="31">
        <v>2146.7600000000002</v>
      </c>
      <c r="CN292" s="31">
        <v>2156.09</v>
      </c>
      <c r="CO292" s="31">
        <v>2165.42</v>
      </c>
      <c r="CP292" s="31">
        <v>2174.75</v>
      </c>
      <c r="CQ292" s="31">
        <v>2184.08</v>
      </c>
      <c r="CR292" s="31">
        <v>2193.41</v>
      </c>
      <c r="CS292" s="31">
        <v>2202.7399999999998</v>
      </c>
      <c r="CT292" s="31">
        <v>2212.08</v>
      </c>
      <c r="CU292" s="31">
        <v>2221.42</v>
      </c>
      <c r="CV292" s="31">
        <v>2230.7600000000002</v>
      </c>
      <c r="CW292" s="31">
        <v>2240.11</v>
      </c>
      <c r="CX292" s="31">
        <v>2249.4699999999998</v>
      </c>
    </row>
    <row r="293" spans="1:102" x14ac:dyDescent="0.25">
      <c r="A293" s="31" t="s">
        <v>702</v>
      </c>
      <c r="B293" s="31">
        <v>5860.88</v>
      </c>
      <c r="C293" s="31">
        <v>5860.88</v>
      </c>
      <c r="D293" s="31">
        <v>5828.29</v>
      </c>
      <c r="E293" s="31">
        <v>5802.27</v>
      </c>
      <c r="F293" s="31">
        <v>5785.36</v>
      </c>
      <c r="G293" s="31">
        <v>5775.88</v>
      </c>
      <c r="H293" s="31">
        <v>5772.66</v>
      </c>
      <c r="I293" s="31">
        <v>5774.75</v>
      </c>
      <c r="J293" s="31">
        <v>5781.35</v>
      </c>
      <c r="K293" s="31">
        <v>5791.83</v>
      </c>
      <c r="L293" s="31">
        <v>5805.72</v>
      </c>
      <c r="M293" s="31">
        <v>5822.8</v>
      </c>
      <c r="N293" s="31">
        <v>5842.65</v>
      </c>
      <c r="O293" s="31">
        <v>5864.9</v>
      </c>
      <c r="P293" s="31">
        <v>5889.25</v>
      </c>
      <c r="Q293" s="31">
        <v>5915.41</v>
      </c>
      <c r="R293" s="31">
        <v>5943.14</v>
      </c>
      <c r="S293" s="31">
        <v>5972.24</v>
      </c>
      <c r="T293" s="31">
        <v>6002.54</v>
      </c>
      <c r="U293" s="31">
        <v>6033.87</v>
      </c>
      <c r="V293" s="31">
        <v>6066.06</v>
      </c>
      <c r="W293" s="31">
        <v>6098.99</v>
      </c>
      <c r="X293" s="31">
        <v>6132.54</v>
      </c>
      <c r="Y293" s="31">
        <v>6166.62</v>
      </c>
      <c r="Z293" s="31">
        <v>6201.14</v>
      </c>
      <c r="AA293" s="31">
        <v>6236.01</v>
      </c>
      <c r="AB293" s="31">
        <v>6271.16</v>
      </c>
      <c r="AC293" s="31">
        <v>6306.53</v>
      </c>
      <c r="AD293" s="31">
        <v>6342.06</v>
      </c>
      <c r="AE293" s="31">
        <v>6377.69</v>
      </c>
      <c r="AF293" s="31">
        <v>6413.37</v>
      </c>
      <c r="AG293" s="31">
        <v>6449.07</v>
      </c>
      <c r="AH293" s="31">
        <v>6484.73</v>
      </c>
      <c r="AI293" s="31">
        <v>6520.32</v>
      </c>
      <c r="AJ293" s="31">
        <v>6555.81</v>
      </c>
      <c r="AK293" s="31">
        <v>6591.18</v>
      </c>
      <c r="AL293" s="31">
        <v>6626.41</v>
      </c>
      <c r="AM293" s="31">
        <v>6661.47</v>
      </c>
      <c r="AN293" s="31">
        <v>6696.36</v>
      </c>
      <c r="AO293" s="31">
        <v>6731.07</v>
      </c>
      <c r="AP293" s="31">
        <v>6765.58</v>
      </c>
      <c r="AQ293" s="31">
        <v>6799.89</v>
      </c>
      <c r="AR293" s="31">
        <v>6833.99</v>
      </c>
      <c r="AS293" s="31">
        <v>6867.88</v>
      </c>
      <c r="AT293" s="31">
        <v>6901.57</v>
      </c>
      <c r="AU293" s="31">
        <v>6935.05</v>
      </c>
      <c r="AV293" s="31">
        <v>6968.32</v>
      </c>
      <c r="AW293" s="31">
        <v>7001.38</v>
      </c>
      <c r="AX293" s="31">
        <v>7034.24</v>
      </c>
      <c r="AY293" s="31">
        <v>7066.91</v>
      </c>
      <c r="AZ293" s="31">
        <v>7099.36</v>
      </c>
      <c r="BA293" s="31">
        <v>7131.61</v>
      </c>
      <c r="BB293" s="31">
        <v>7163.64</v>
      </c>
      <c r="BC293" s="31">
        <v>7195.47</v>
      </c>
      <c r="BD293" s="31">
        <v>7227.1</v>
      </c>
      <c r="BE293" s="31">
        <v>7258.52</v>
      </c>
      <c r="BF293" s="31">
        <v>7289.75</v>
      </c>
      <c r="BG293" s="31">
        <v>7320.81</v>
      </c>
      <c r="BH293" s="31">
        <v>7351.67</v>
      </c>
      <c r="BI293" s="31">
        <v>7382.36</v>
      </c>
      <c r="BJ293" s="31">
        <v>7412.87</v>
      </c>
      <c r="BK293" s="31">
        <v>7443.27</v>
      </c>
      <c r="BL293" s="31">
        <v>7473.56</v>
      </c>
      <c r="BM293" s="31">
        <v>7503.77</v>
      </c>
      <c r="BN293" s="31">
        <v>7533.88</v>
      </c>
      <c r="BO293" s="31">
        <v>7563.91</v>
      </c>
      <c r="BP293" s="31">
        <v>7593.85</v>
      </c>
      <c r="BQ293" s="31">
        <v>7623.71</v>
      </c>
      <c r="BR293" s="31">
        <v>7653.49</v>
      </c>
      <c r="BS293" s="31">
        <v>7683.2</v>
      </c>
      <c r="BT293" s="31">
        <v>7712.84</v>
      </c>
      <c r="BU293" s="31">
        <v>7742.42</v>
      </c>
      <c r="BV293" s="31">
        <v>7771.94</v>
      </c>
      <c r="BW293" s="31">
        <v>7801.4</v>
      </c>
      <c r="BX293" s="31">
        <v>7830.81</v>
      </c>
      <c r="BY293" s="31">
        <v>7860.17</v>
      </c>
      <c r="BZ293" s="31">
        <v>7889.49</v>
      </c>
      <c r="CA293" s="31">
        <v>7918.77</v>
      </c>
      <c r="CB293" s="31">
        <v>7948.01</v>
      </c>
      <c r="CC293" s="31">
        <v>7977.22</v>
      </c>
      <c r="CD293" s="31">
        <v>8006.39</v>
      </c>
      <c r="CE293" s="31">
        <v>8035.55</v>
      </c>
      <c r="CF293" s="31">
        <v>8064.67</v>
      </c>
      <c r="CG293" s="31">
        <v>8093.78</v>
      </c>
      <c r="CH293" s="31">
        <v>8122.86</v>
      </c>
      <c r="CI293" s="31">
        <v>8151.92</v>
      </c>
      <c r="CJ293" s="31">
        <v>8180.96</v>
      </c>
      <c r="CK293" s="31">
        <v>8209.98</v>
      </c>
      <c r="CL293" s="31">
        <v>8238.98</v>
      </c>
      <c r="CM293" s="31">
        <v>8267.9599999999991</v>
      </c>
      <c r="CN293" s="31">
        <v>8296.93</v>
      </c>
      <c r="CO293" s="31">
        <v>8325.9</v>
      </c>
      <c r="CP293" s="31">
        <v>8354.8700000000008</v>
      </c>
      <c r="CQ293" s="31">
        <v>8383.83</v>
      </c>
      <c r="CR293" s="31">
        <v>8412.7900000000009</v>
      </c>
      <c r="CS293" s="31">
        <v>8441.74</v>
      </c>
      <c r="CT293" s="31">
        <v>8470.7199999999993</v>
      </c>
      <c r="CU293" s="31">
        <v>8499.7199999999993</v>
      </c>
      <c r="CV293" s="31">
        <v>8528.76</v>
      </c>
      <c r="CW293" s="31">
        <v>8557.82</v>
      </c>
      <c r="CX293" s="31">
        <v>8586.92</v>
      </c>
    </row>
    <row r="294" spans="1:102" x14ac:dyDescent="0.25">
      <c r="A294" s="31" t="s">
        <v>703</v>
      </c>
      <c r="B294" s="31">
        <v>7703.25</v>
      </c>
      <c r="C294" s="31">
        <v>7703.25</v>
      </c>
      <c r="D294" s="31">
        <v>8044.18</v>
      </c>
      <c r="E294" s="31">
        <v>8352.41</v>
      </c>
      <c r="F294" s="31">
        <v>8636.5400000000009</v>
      </c>
      <c r="G294" s="31">
        <v>8899.33</v>
      </c>
      <c r="H294" s="31">
        <v>9143.36</v>
      </c>
      <c r="I294" s="31">
        <v>9370.89</v>
      </c>
      <c r="J294" s="31">
        <v>9583.7999999999993</v>
      </c>
      <c r="K294" s="31">
        <v>9783.7099999999991</v>
      </c>
      <c r="L294" s="31">
        <v>9972.16</v>
      </c>
      <c r="M294" s="31">
        <v>10150.75</v>
      </c>
      <c r="N294" s="31">
        <v>10320.42</v>
      </c>
      <c r="O294" s="31">
        <v>10482.049999999999</v>
      </c>
      <c r="P294" s="31">
        <v>10636.33</v>
      </c>
      <c r="Q294" s="31">
        <v>10783.87</v>
      </c>
      <c r="R294" s="31">
        <v>10925.22</v>
      </c>
      <c r="S294" s="31">
        <v>11060.85</v>
      </c>
      <c r="T294" s="31">
        <v>11191.2</v>
      </c>
      <c r="U294" s="31">
        <v>11316.61</v>
      </c>
      <c r="V294" s="31">
        <v>11437.44</v>
      </c>
      <c r="W294" s="31">
        <v>11553.93</v>
      </c>
      <c r="X294" s="31">
        <v>11666.37</v>
      </c>
      <c r="Y294" s="31">
        <v>11775.02</v>
      </c>
      <c r="Z294" s="31">
        <v>11880.13</v>
      </c>
      <c r="AA294" s="31">
        <v>11981.9</v>
      </c>
      <c r="AB294" s="31">
        <v>12080.53</v>
      </c>
      <c r="AC294" s="31">
        <v>12176.21</v>
      </c>
      <c r="AD294" s="31">
        <v>12269.09</v>
      </c>
      <c r="AE294" s="31">
        <v>12359.35</v>
      </c>
      <c r="AF294" s="31">
        <v>12447.13</v>
      </c>
      <c r="AG294" s="31">
        <v>12532.57</v>
      </c>
      <c r="AH294" s="31">
        <v>12615.77</v>
      </c>
      <c r="AI294" s="31">
        <v>12696.87</v>
      </c>
      <c r="AJ294" s="31">
        <v>12775.98</v>
      </c>
      <c r="AK294" s="31">
        <v>12853.21</v>
      </c>
      <c r="AL294" s="31">
        <v>12928.66</v>
      </c>
      <c r="AM294" s="31">
        <v>13002.43</v>
      </c>
      <c r="AN294" s="31">
        <v>13074.63</v>
      </c>
      <c r="AO294" s="31">
        <v>13145.34</v>
      </c>
      <c r="AP294" s="31">
        <v>13214.64</v>
      </c>
      <c r="AQ294" s="31">
        <v>13282.64</v>
      </c>
      <c r="AR294" s="31">
        <v>13349.38</v>
      </c>
      <c r="AS294" s="31">
        <v>13414.95</v>
      </c>
      <c r="AT294" s="31">
        <v>13479.43</v>
      </c>
      <c r="AU294" s="31">
        <v>13542.88</v>
      </c>
      <c r="AV294" s="31">
        <v>13605.36</v>
      </c>
      <c r="AW294" s="31">
        <v>13666.91</v>
      </c>
      <c r="AX294" s="31">
        <v>13727.61</v>
      </c>
      <c r="AY294" s="31">
        <v>13787.5</v>
      </c>
      <c r="AZ294" s="31">
        <v>13846.6</v>
      </c>
      <c r="BA294" s="31">
        <v>13904.94</v>
      </c>
      <c r="BB294" s="31">
        <v>13962.56</v>
      </c>
      <c r="BC294" s="31">
        <v>14019.51</v>
      </c>
      <c r="BD294" s="31">
        <v>14075.76</v>
      </c>
      <c r="BE294" s="31">
        <v>14131.42</v>
      </c>
      <c r="BF294" s="31">
        <v>14186.49</v>
      </c>
      <c r="BG294" s="31">
        <v>14240.98</v>
      </c>
      <c r="BH294" s="31">
        <v>14294.93</v>
      </c>
      <c r="BI294" s="31">
        <v>14348.39</v>
      </c>
      <c r="BJ294" s="31">
        <v>14401.34</v>
      </c>
      <c r="BK294" s="31">
        <v>14453.94</v>
      </c>
      <c r="BL294" s="31">
        <v>14506.21</v>
      </c>
      <c r="BM294" s="31">
        <v>14558.18</v>
      </c>
      <c r="BN294" s="31">
        <v>14609.85</v>
      </c>
      <c r="BO294" s="31">
        <v>14661.26</v>
      </c>
      <c r="BP294" s="31">
        <v>14712.4</v>
      </c>
      <c r="BQ294" s="31">
        <v>14763.29</v>
      </c>
      <c r="BR294" s="31">
        <v>14813.95</v>
      </c>
      <c r="BS294" s="31">
        <v>14864.38</v>
      </c>
      <c r="BT294" s="31">
        <v>14914.61</v>
      </c>
      <c r="BU294" s="31">
        <v>14964.65</v>
      </c>
      <c r="BV294" s="31">
        <v>15014.49</v>
      </c>
      <c r="BW294" s="31">
        <v>15064.15</v>
      </c>
      <c r="BX294" s="31">
        <v>15113.64</v>
      </c>
      <c r="BY294" s="31">
        <v>15162.98</v>
      </c>
      <c r="BZ294" s="31">
        <v>15212.18</v>
      </c>
      <c r="CA294" s="31">
        <v>15261.25</v>
      </c>
      <c r="CB294" s="31">
        <v>15310.17</v>
      </c>
      <c r="CC294" s="31">
        <v>15359.01</v>
      </c>
      <c r="CD294" s="31">
        <v>15407.71</v>
      </c>
      <c r="CE294" s="31">
        <v>15456.31</v>
      </c>
      <c r="CF294" s="31">
        <v>15504.84</v>
      </c>
      <c r="CG294" s="31">
        <v>15553.26</v>
      </c>
      <c r="CH294" s="31">
        <v>15601.59</v>
      </c>
      <c r="CI294" s="31">
        <v>15649.86</v>
      </c>
      <c r="CJ294" s="31">
        <v>15698.02</v>
      </c>
      <c r="CK294" s="31">
        <v>15746.11</v>
      </c>
      <c r="CL294" s="31">
        <v>15794.12</v>
      </c>
      <c r="CM294" s="31">
        <v>15842.07</v>
      </c>
      <c r="CN294" s="31">
        <v>15889.96</v>
      </c>
      <c r="CO294" s="31">
        <v>15937.81</v>
      </c>
      <c r="CP294" s="31">
        <v>15985.63</v>
      </c>
      <c r="CQ294" s="31">
        <v>16033.4</v>
      </c>
      <c r="CR294" s="31">
        <v>16081.15</v>
      </c>
      <c r="CS294" s="31">
        <v>16128.88</v>
      </c>
      <c r="CT294" s="31">
        <v>16176.61</v>
      </c>
      <c r="CU294" s="31">
        <v>16224.37</v>
      </c>
      <c r="CV294" s="31">
        <v>16272.17</v>
      </c>
      <c r="CW294" s="31">
        <v>16320</v>
      </c>
      <c r="CX294" s="31">
        <v>16367.88</v>
      </c>
    </row>
    <row r="295" spans="1:102" x14ac:dyDescent="0.25">
      <c r="A295" s="31" t="s">
        <v>704</v>
      </c>
      <c r="B295" s="31">
        <v>2028.7</v>
      </c>
      <c r="C295" s="31">
        <v>2028.7</v>
      </c>
      <c r="D295" s="31">
        <v>2295.02</v>
      </c>
      <c r="E295" s="31">
        <v>2557.88</v>
      </c>
      <c r="F295" s="31">
        <v>2816.6</v>
      </c>
      <c r="G295" s="31">
        <v>3069.73</v>
      </c>
      <c r="H295" s="31">
        <v>3316.34</v>
      </c>
      <c r="I295" s="31">
        <v>3555.81</v>
      </c>
      <c r="J295" s="31">
        <v>3787.81</v>
      </c>
      <c r="K295" s="31">
        <v>4012.16</v>
      </c>
      <c r="L295" s="31">
        <v>4228.9399999999996</v>
      </c>
      <c r="M295" s="31">
        <v>4438.42</v>
      </c>
      <c r="N295" s="31">
        <v>4640.78</v>
      </c>
      <c r="O295" s="31">
        <v>4836.25</v>
      </c>
      <c r="P295" s="31">
        <v>5025.08</v>
      </c>
      <c r="Q295" s="31">
        <v>5207.55</v>
      </c>
      <c r="R295" s="31">
        <v>5383.93</v>
      </c>
      <c r="S295" s="31">
        <v>5554.48</v>
      </c>
      <c r="T295" s="31">
        <v>5719.48</v>
      </c>
      <c r="U295" s="31">
        <v>5879.18</v>
      </c>
      <c r="V295" s="31">
        <v>6033.82</v>
      </c>
      <c r="W295" s="31">
        <v>6183.61</v>
      </c>
      <c r="X295" s="31">
        <v>6328.76</v>
      </c>
      <c r="Y295" s="31">
        <v>6469.49</v>
      </c>
      <c r="Z295" s="31">
        <v>6605.98</v>
      </c>
      <c r="AA295" s="31">
        <v>6738.43</v>
      </c>
      <c r="AB295" s="31">
        <v>6866.98</v>
      </c>
      <c r="AC295" s="31">
        <v>6991.8</v>
      </c>
      <c r="AD295" s="31">
        <v>7113.03</v>
      </c>
      <c r="AE295" s="31">
        <v>7230.81</v>
      </c>
      <c r="AF295" s="31">
        <v>7345.27</v>
      </c>
      <c r="AG295" s="31">
        <v>7456.52</v>
      </c>
      <c r="AH295" s="31">
        <v>7564.68</v>
      </c>
      <c r="AI295" s="31">
        <v>7669.85</v>
      </c>
      <c r="AJ295" s="31">
        <v>7772.13</v>
      </c>
      <c r="AK295" s="31">
        <v>7871.63</v>
      </c>
      <c r="AL295" s="31">
        <v>7968.43</v>
      </c>
      <c r="AM295" s="31">
        <v>8062.64</v>
      </c>
      <c r="AN295" s="31">
        <v>8154.34</v>
      </c>
      <c r="AO295" s="31">
        <v>8243.6200000000008</v>
      </c>
      <c r="AP295" s="31">
        <v>8330.56</v>
      </c>
      <c r="AQ295" s="31">
        <v>8415.23</v>
      </c>
      <c r="AR295" s="31">
        <v>8497.7199999999993</v>
      </c>
      <c r="AS295" s="31">
        <v>8578.11</v>
      </c>
      <c r="AT295" s="31">
        <v>8656.4599999999991</v>
      </c>
      <c r="AU295" s="31">
        <v>8732.86</v>
      </c>
      <c r="AV295" s="31">
        <v>8807.35</v>
      </c>
      <c r="AW295" s="31">
        <v>8880</v>
      </c>
      <c r="AX295" s="31">
        <v>8950.9</v>
      </c>
      <c r="AY295" s="31">
        <v>9020.08</v>
      </c>
      <c r="AZ295" s="31">
        <v>9087.59</v>
      </c>
      <c r="BA295" s="31">
        <v>9153.49</v>
      </c>
      <c r="BB295" s="31">
        <v>9217.82</v>
      </c>
      <c r="BC295" s="31">
        <v>9280.6299999999992</v>
      </c>
      <c r="BD295" s="31">
        <v>9341.9599999999991</v>
      </c>
      <c r="BE295" s="31">
        <v>9401.8700000000008</v>
      </c>
      <c r="BF295" s="31">
        <v>9460.39</v>
      </c>
      <c r="BG295" s="31">
        <v>9517.57</v>
      </c>
      <c r="BH295" s="31">
        <v>9573.4599999999991</v>
      </c>
      <c r="BI295" s="31">
        <v>9628.09</v>
      </c>
      <c r="BJ295" s="31">
        <v>9681.49</v>
      </c>
      <c r="BK295" s="31">
        <v>9733.7999999999993</v>
      </c>
      <c r="BL295" s="31">
        <v>9785.0300000000007</v>
      </c>
      <c r="BM295" s="31">
        <v>9835.24</v>
      </c>
      <c r="BN295" s="31">
        <v>9884.4500000000007</v>
      </c>
      <c r="BO295" s="31">
        <v>9932.7000000000007</v>
      </c>
      <c r="BP295" s="31">
        <v>9980.01</v>
      </c>
      <c r="BQ295" s="31">
        <v>10026.42</v>
      </c>
      <c r="BR295" s="31">
        <v>10071.950000000001</v>
      </c>
      <c r="BS295" s="31">
        <v>10116.61</v>
      </c>
      <c r="BT295" s="31">
        <v>10160.459999999999</v>
      </c>
      <c r="BU295" s="31">
        <v>10203.5</v>
      </c>
      <c r="BV295" s="31">
        <v>10245.77</v>
      </c>
      <c r="BW295" s="31">
        <v>10287.280000000001</v>
      </c>
      <c r="BX295" s="31">
        <v>10328.049999999999</v>
      </c>
      <c r="BY295" s="31">
        <v>10368.129999999999</v>
      </c>
      <c r="BZ295" s="31">
        <v>10407.52</v>
      </c>
      <c r="CA295" s="31">
        <v>10446.25</v>
      </c>
      <c r="CB295" s="31">
        <v>10484.33</v>
      </c>
      <c r="CC295" s="31">
        <v>10521.79</v>
      </c>
      <c r="CD295" s="31">
        <v>10558.66</v>
      </c>
      <c r="CE295" s="31">
        <v>10594.92</v>
      </c>
      <c r="CF295" s="31">
        <v>10630.63</v>
      </c>
      <c r="CG295" s="31">
        <v>10665.79</v>
      </c>
      <c r="CH295" s="31">
        <v>10700.42</v>
      </c>
      <c r="CI295" s="31">
        <v>10734.51</v>
      </c>
      <c r="CJ295" s="31">
        <v>10768.1</v>
      </c>
      <c r="CK295" s="31">
        <v>10801.2</v>
      </c>
      <c r="CL295" s="31">
        <v>10833.8</v>
      </c>
      <c r="CM295" s="31">
        <v>10865.96</v>
      </c>
      <c r="CN295" s="31">
        <v>10897.67</v>
      </c>
      <c r="CO295" s="31">
        <v>10928.95</v>
      </c>
      <c r="CP295" s="31">
        <v>10959.83</v>
      </c>
      <c r="CQ295" s="31">
        <v>10990.3</v>
      </c>
      <c r="CR295" s="31">
        <v>11020.39</v>
      </c>
      <c r="CS295" s="31">
        <v>11050.11</v>
      </c>
      <c r="CT295" s="31">
        <v>11079.49</v>
      </c>
      <c r="CU295" s="31">
        <v>11108.56</v>
      </c>
      <c r="CV295" s="31">
        <v>11137.33</v>
      </c>
      <c r="CW295" s="31">
        <v>11165.81</v>
      </c>
      <c r="CX295" s="31">
        <v>11194.01</v>
      </c>
    </row>
    <row r="296" spans="1:102" x14ac:dyDescent="0.25">
      <c r="A296" s="31" t="s">
        <v>705</v>
      </c>
      <c r="B296" s="31">
        <v>232.67</v>
      </c>
      <c r="C296" s="31">
        <v>232.67</v>
      </c>
      <c r="D296" s="31">
        <v>228.03</v>
      </c>
      <c r="E296" s="31">
        <v>225.08</v>
      </c>
      <c r="F296" s="31">
        <v>223.9</v>
      </c>
      <c r="G296" s="31">
        <v>224.36</v>
      </c>
      <c r="H296" s="31">
        <v>226.31</v>
      </c>
      <c r="I296" s="31">
        <v>229.62</v>
      </c>
      <c r="J296" s="31">
        <v>234.12</v>
      </c>
      <c r="K296" s="31">
        <v>239.68</v>
      </c>
      <c r="L296" s="31">
        <v>246.15</v>
      </c>
      <c r="M296" s="31">
        <v>253.41</v>
      </c>
      <c r="N296" s="31">
        <v>261.35000000000002</v>
      </c>
      <c r="O296" s="31">
        <v>269.85000000000002</v>
      </c>
      <c r="P296" s="31">
        <v>278.82</v>
      </c>
      <c r="Q296" s="31">
        <v>288.17</v>
      </c>
      <c r="R296" s="31">
        <v>297.83</v>
      </c>
      <c r="S296" s="31">
        <v>307.73</v>
      </c>
      <c r="T296" s="31">
        <v>317.81</v>
      </c>
      <c r="U296" s="31">
        <v>328.02</v>
      </c>
      <c r="V296" s="31">
        <v>338.32</v>
      </c>
      <c r="W296" s="31">
        <v>348.67</v>
      </c>
      <c r="X296" s="31">
        <v>359.05</v>
      </c>
      <c r="Y296" s="31">
        <v>369.43</v>
      </c>
      <c r="Z296" s="31">
        <v>379.78</v>
      </c>
      <c r="AA296" s="31">
        <v>390.09</v>
      </c>
      <c r="AB296" s="31">
        <v>400.34</v>
      </c>
      <c r="AC296" s="31">
        <v>410.52</v>
      </c>
      <c r="AD296" s="31">
        <v>420.63</v>
      </c>
      <c r="AE296" s="31">
        <v>430.65</v>
      </c>
      <c r="AF296" s="31">
        <v>440.57</v>
      </c>
      <c r="AG296" s="31">
        <v>450.4</v>
      </c>
      <c r="AH296" s="31">
        <v>460.13</v>
      </c>
      <c r="AI296" s="31">
        <v>469.75</v>
      </c>
      <c r="AJ296" s="31">
        <v>479.27</v>
      </c>
      <c r="AK296" s="31">
        <v>488.67</v>
      </c>
      <c r="AL296" s="31">
        <v>497.97</v>
      </c>
      <c r="AM296" s="31">
        <v>507.15</v>
      </c>
      <c r="AN296" s="31">
        <v>516.23</v>
      </c>
      <c r="AO296" s="31">
        <v>525.19000000000005</v>
      </c>
      <c r="AP296" s="31">
        <v>534.03</v>
      </c>
      <c r="AQ296" s="31">
        <v>542.77</v>
      </c>
      <c r="AR296" s="31">
        <v>551.39</v>
      </c>
      <c r="AS296" s="31">
        <v>559.9</v>
      </c>
      <c r="AT296" s="31">
        <v>568.30999999999995</v>
      </c>
      <c r="AU296" s="31">
        <v>576.6</v>
      </c>
      <c r="AV296" s="31">
        <v>584.78</v>
      </c>
      <c r="AW296" s="31">
        <v>592.85</v>
      </c>
      <c r="AX296" s="31">
        <v>600.80999999999995</v>
      </c>
      <c r="AY296" s="31">
        <v>608.66</v>
      </c>
      <c r="AZ296" s="31">
        <v>616.4</v>
      </c>
      <c r="BA296" s="31">
        <v>624.03</v>
      </c>
      <c r="BB296" s="31">
        <v>631.55999999999995</v>
      </c>
      <c r="BC296" s="31">
        <v>638.97</v>
      </c>
      <c r="BD296" s="31">
        <v>646.28</v>
      </c>
      <c r="BE296" s="31">
        <v>653.48</v>
      </c>
      <c r="BF296" s="31">
        <v>660.57</v>
      </c>
      <c r="BG296" s="31">
        <v>667.55</v>
      </c>
      <c r="BH296" s="31">
        <v>674.43</v>
      </c>
      <c r="BI296" s="31">
        <v>681.2</v>
      </c>
      <c r="BJ296" s="31">
        <v>687.87</v>
      </c>
      <c r="BK296" s="31">
        <v>694.44</v>
      </c>
      <c r="BL296" s="31">
        <v>700.91</v>
      </c>
      <c r="BM296" s="31">
        <v>707.28</v>
      </c>
      <c r="BN296" s="31">
        <v>713.56</v>
      </c>
      <c r="BO296" s="31">
        <v>719.74</v>
      </c>
      <c r="BP296" s="31">
        <v>725.83</v>
      </c>
      <c r="BQ296" s="31">
        <v>731.82</v>
      </c>
      <c r="BR296" s="31">
        <v>737.72</v>
      </c>
      <c r="BS296" s="31">
        <v>743.54</v>
      </c>
      <c r="BT296" s="31">
        <v>749.26</v>
      </c>
      <c r="BU296" s="31">
        <v>754.89</v>
      </c>
      <c r="BV296" s="31">
        <v>760.43</v>
      </c>
      <c r="BW296" s="31">
        <v>765.89</v>
      </c>
      <c r="BX296" s="31">
        <v>771.26</v>
      </c>
      <c r="BY296" s="31">
        <v>776.55</v>
      </c>
      <c r="BZ296" s="31">
        <v>781.75</v>
      </c>
      <c r="CA296" s="31">
        <v>786.88</v>
      </c>
      <c r="CB296" s="31">
        <v>791.92</v>
      </c>
      <c r="CC296" s="31">
        <v>796.88</v>
      </c>
      <c r="CD296" s="31">
        <v>801.76</v>
      </c>
      <c r="CE296" s="31">
        <v>806.57</v>
      </c>
      <c r="CF296" s="31">
        <v>811.31</v>
      </c>
      <c r="CG296" s="31">
        <v>815.97</v>
      </c>
      <c r="CH296" s="31">
        <v>820.56</v>
      </c>
      <c r="CI296" s="31">
        <v>825.07</v>
      </c>
      <c r="CJ296" s="31">
        <v>829.52</v>
      </c>
      <c r="CK296" s="31">
        <v>833.89</v>
      </c>
      <c r="CL296" s="31">
        <v>838.2</v>
      </c>
      <c r="CM296" s="31">
        <v>842.44</v>
      </c>
      <c r="CN296" s="31">
        <v>846.62</v>
      </c>
      <c r="CO296" s="31">
        <v>850.74</v>
      </c>
      <c r="CP296" s="31">
        <v>854.79</v>
      </c>
      <c r="CQ296" s="31">
        <v>858.78</v>
      </c>
      <c r="CR296" s="31">
        <v>862.72</v>
      </c>
      <c r="CS296" s="31">
        <v>866.6</v>
      </c>
      <c r="CT296" s="31">
        <v>870.42</v>
      </c>
      <c r="CU296" s="31">
        <v>874.19</v>
      </c>
      <c r="CV296" s="31">
        <v>877.91</v>
      </c>
      <c r="CW296" s="31">
        <v>881.58</v>
      </c>
      <c r="CX296" s="31">
        <v>885.2</v>
      </c>
    </row>
    <row r="297" spans="1:102" x14ac:dyDescent="0.25">
      <c r="A297" s="31" t="s">
        <v>846</v>
      </c>
      <c r="B297" s="31">
        <v>0</v>
      </c>
      <c r="C297" s="31">
        <v>0</v>
      </c>
      <c r="D297" s="31">
        <v>0</v>
      </c>
      <c r="E297" s="31">
        <v>0</v>
      </c>
      <c r="F297" s="31">
        <v>0</v>
      </c>
      <c r="G297" s="31">
        <v>0</v>
      </c>
      <c r="H297" s="31">
        <v>0</v>
      </c>
      <c r="I297" s="31">
        <v>0</v>
      </c>
      <c r="J297" s="31">
        <v>0</v>
      </c>
      <c r="K297" s="31">
        <v>0</v>
      </c>
      <c r="L297" s="31">
        <v>0</v>
      </c>
      <c r="M297" s="31">
        <v>0</v>
      </c>
      <c r="N297" s="31">
        <v>0</v>
      </c>
      <c r="O297" s="31">
        <v>0</v>
      </c>
      <c r="P297" s="31">
        <v>0</v>
      </c>
      <c r="Q297" s="31">
        <v>0</v>
      </c>
      <c r="R297" s="31">
        <v>0</v>
      </c>
      <c r="S297" s="31">
        <v>0</v>
      </c>
      <c r="T297" s="31">
        <v>0</v>
      </c>
      <c r="U297" s="31">
        <v>0</v>
      </c>
      <c r="V297" s="31">
        <v>0</v>
      </c>
      <c r="W297" s="31">
        <v>0</v>
      </c>
      <c r="X297" s="31">
        <v>0</v>
      </c>
      <c r="Y297" s="31">
        <v>0</v>
      </c>
      <c r="Z297" s="31">
        <v>0</v>
      </c>
      <c r="AA297" s="31">
        <v>0</v>
      </c>
      <c r="AB297" s="31">
        <v>0</v>
      </c>
      <c r="AC297" s="31">
        <v>0</v>
      </c>
      <c r="AD297" s="31">
        <v>0</v>
      </c>
      <c r="AE297" s="31">
        <v>0</v>
      </c>
      <c r="AF297" s="31">
        <v>0</v>
      </c>
      <c r="AG297" s="31">
        <v>0</v>
      </c>
      <c r="AH297" s="31">
        <v>0</v>
      </c>
      <c r="AI297" s="31">
        <v>0</v>
      </c>
      <c r="AJ297" s="31">
        <v>0</v>
      </c>
      <c r="AK297" s="31">
        <v>0</v>
      </c>
      <c r="AL297" s="31">
        <v>0</v>
      </c>
      <c r="AM297" s="31">
        <v>0</v>
      </c>
      <c r="AN297" s="31">
        <v>0</v>
      </c>
      <c r="AO297" s="31">
        <v>0</v>
      </c>
      <c r="AP297" s="31">
        <v>0</v>
      </c>
      <c r="AQ297" s="31">
        <v>0</v>
      </c>
      <c r="AR297" s="31">
        <v>0</v>
      </c>
      <c r="AS297" s="31">
        <v>0</v>
      </c>
      <c r="AT297" s="31">
        <v>0</v>
      </c>
      <c r="AU297" s="31">
        <v>0</v>
      </c>
      <c r="AV297" s="31">
        <v>0</v>
      </c>
      <c r="AW297" s="31">
        <v>0</v>
      </c>
      <c r="AX297" s="31">
        <v>0</v>
      </c>
      <c r="AY297" s="31">
        <v>0</v>
      </c>
      <c r="AZ297" s="31">
        <v>0</v>
      </c>
      <c r="BA297" s="31">
        <v>0</v>
      </c>
      <c r="BB297" s="31">
        <v>0</v>
      </c>
      <c r="BC297" s="31">
        <v>0</v>
      </c>
      <c r="BD297" s="31">
        <v>0</v>
      </c>
      <c r="BE297" s="31">
        <v>0</v>
      </c>
      <c r="BF297" s="31">
        <v>0</v>
      </c>
      <c r="BG297" s="31">
        <v>0</v>
      </c>
      <c r="BH297" s="31">
        <v>0</v>
      </c>
      <c r="BI297" s="31">
        <v>0</v>
      </c>
      <c r="BJ297" s="31">
        <v>0</v>
      </c>
      <c r="BK297" s="31">
        <v>0</v>
      </c>
      <c r="BL297" s="31">
        <v>0</v>
      </c>
      <c r="BM297" s="31">
        <v>0</v>
      </c>
      <c r="BN297" s="31">
        <v>0</v>
      </c>
      <c r="BO297" s="31">
        <v>0</v>
      </c>
      <c r="BP297" s="31">
        <v>0</v>
      </c>
      <c r="BQ297" s="31">
        <v>0</v>
      </c>
      <c r="BR297" s="31">
        <v>0</v>
      </c>
      <c r="BS297" s="31">
        <v>0</v>
      </c>
      <c r="BT297" s="31">
        <v>0</v>
      </c>
      <c r="BU297" s="31">
        <v>0</v>
      </c>
      <c r="BV297" s="31">
        <v>0</v>
      </c>
      <c r="BW297" s="31">
        <v>0</v>
      </c>
      <c r="BX297" s="31">
        <v>0</v>
      </c>
      <c r="BY297" s="31">
        <v>0</v>
      </c>
      <c r="BZ297" s="31">
        <v>0</v>
      </c>
      <c r="CA297" s="31">
        <v>0</v>
      </c>
      <c r="CB297" s="31">
        <v>0</v>
      </c>
      <c r="CC297" s="31">
        <v>0</v>
      </c>
      <c r="CD297" s="31">
        <v>0</v>
      </c>
      <c r="CE297" s="31">
        <v>0</v>
      </c>
      <c r="CF297" s="31">
        <v>0</v>
      </c>
      <c r="CG297" s="31">
        <v>0</v>
      </c>
      <c r="CH297" s="31">
        <v>0</v>
      </c>
      <c r="CI297" s="31">
        <v>0</v>
      </c>
      <c r="CJ297" s="31">
        <v>0</v>
      </c>
      <c r="CK297" s="31">
        <v>0</v>
      </c>
      <c r="CL297" s="31">
        <v>0</v>
      </c>
      <c r="CM297" s="31">
        <v>0</v>
      </c>
      <c r="CN297" s="31">
        <v>0</v>
      </c>
      <c r="CO297" s="31">
        <v>0</v>
      </c>
      <c r="CP297" s="31">
        <v>0</v>
      </c>
      <c r="CQ297" s="31">
        <v>0</v>
      </c>
      <c r="CR297" s="31">
        <v>0</v>
      </c>
      <c r="CS297" s="31">
        <v>0</v>
      </c>
      <c r="CT297" s="31">
        <v>0</v>
      </c>
      <c r="CU297" s="31">
        <v>0</v>
      </c>
      <c r="CV297" s="31">
        <v>0</v>
      </c>
      <c r="CW297" s="31">
        <v>0</v>
      </c>
      <c r="CX297" s="31">
        <v>0</v>
      </c>
    </row>
    <row r="298" spans="1:102" x14ac:dyDescent="0.25">
      <c r="A298" s="31" t="s">
        <v>847</v>
      </c>
      <c r="B298" s="31">
        <v>0</v>
      </c>
      <c r="C298" s="31">
        <v>0</v>
      </c>
      <c r="D298" s="31">
        <v>0</v>
      </c>
      <c r="E298" s="31">
        <v>0</v>
      </c>
      <c r="F298" s="31">
        <v>0</v>
      </c>
      <c r="G298" s="31">
        <v>0</v>
      </c>
      <c r="H298" s="31">
        <v>0</v>
      </c>
      <c r="I298" s="31">
        <v>0</v>
      </c>
      <c r="J298" s="31">
        <v>0</v>
      </c>
      <c r="K298" s="31">
        <v>0</v>
      </c>
      <c r="L298" s="31">
        <v>0</v>
      </c>
      <c r="M298" s="31">
        <v>0</v>
      </c>
      <c r="N298" s="31">
        <v>0</v>
      </c>
      <c r="O298" s="31">
        <v>0</v>
      </c>
      <c r="P298" s="31">
        <v>0</v>
      </c>
      <c r="Q298" s="31">
        <v>0</v>
      </c>
      <c r="R298" s="31">
        <v>0</v>
      </c>
      <c r="S298" s="31">
        <v>0</v>
      </c>
      <c r="T298" s="31">
        <v>0</v>
      </c>
      <c r="U298" s="31">
        <v>0</v>
      </c>
      <c r="V298" s="31">
        <v>0</v>
      </c>
      <c r="W298" s="31">
        <v>0</v>
      </c>
      <c r="X298" s="31">
        <v>0</v>
      </c>
      <c r="Y298" s="31">
        <v>0</v>
      </c>
      <c r="Z298" s="31">
        <v>0</v>
      </c>
      <c r="AA298" s="31">
        <v>0</v>
      </c>
      <c r="AB298" s="31">
        <v>0</v>
      </c>
      <c r="AC298" s="31">
        <v>0</v>
      </c>
      <c r="AD298" s="31">
        <v>0</v>
      </c>
      <c r="AE298" s="31">
        <v>0</v>
      </c>
      <c r="AF298" s="31">
        <v>0</v>
      </c>
      <c r="AG298" s="31">
        <v>0</v>
      </c>
      <c r="AH298" s="31">
        <v>0</v>
      </c>
      <c r="AI298" s="31">
        <v>0</v>
      </c>
      <c r="AJ298" s="31">
        <v>0</v>
      </c>
      <c r="AK298" s="31">
        <v>0</v>
      </c>
      <c r="AL298" s="31">
        <v>0</v>
      </c>
      <c r="AM298" s="31">
        <v>0</v>
      </c>
      <c r="AN298" s="31">
        <v>0</v>
      </c>
      <c r="AO298" s="31">
        <v>0</v>
      </c>
      <c r="AP298" s="31">
        <v>0</v>
      </c>
      <c r="AQ298" s="31">
        <v>0</v>
      </c>
      <c r="AR298" s="31">
        <v>0</v>
      </c>
      <c r="AS298" s="31">
        <v>0</v>
      </c>
      <c r="AT298" s="31">
        <v>0</v>
      </c>
      <c r="AU298" s="31">
        <v>0</v>
      </c>
      <c r="AV298" s="31">
        <v>0</v>
      </c>
      <c r="AW298" s="31">
        <v>0</v>
      </c>
      <c r="AX298" s="31">
        <v>0</v>
      </c>
      <c r="AY298" s="31">
        <v>0</v>
      </c>
      <c r="AZ298" s="31">
        <v>0</v>
      </c>
      <c r="BA298" s="31">
        <v>0</v>
      </c>
      <c r="BB298" s="31">
        <v>0</v>
      </c>
      <c r="BC298" s="31">
        <v>0</v>
      </c>
      <c r="BD298" s="31">
        <v>0</v>
      </c>
      <c r="BE298" s="31">
        <v>0</v>
      </c>
      <c r="BF298" s="31">
        <v>0</v>
      </c>
      <c r="BG298" s="31">
        <v>0</v>
      </c>
      <c r="BH298" s="31">
        <v>0</v>
      </c>
      <c r="BI298" s="31">
        <v>0</v>
      </c>
      <c r="BJ298" s="31">
        <v>0</v>
      </c>
      <c r="BK298" s="31">
        <v>0</v>
      </c>
      <c r="BL298" s="31">
        <v>0</v>
      </c>
      <c r="BM298" s="31">
        <v>0</v>
      </c>
      <c r="BN298" s="31">
        <v>0</v>
      </c>
      <c r="BO298" s="31">
        <v>0</v>
      </c>
      <c r="BP298" s="31">
        <v>0</v>
      </c>
      <c r="BQ298" s="31">
        <v>0</v>
      </c>
      <c r="BR298" s="31">
        <v>0</v>
      </c>
      <c r="BS298" s="31">
        <v>0</v>
      </c>
      <c r="BT298" s="31">
        <v>0</v>
      </c>
      <c r="BU298" s="31">
        <v>0</v>
      </c>
      <c r="BV298" s="31">
        <v>0</v>
      </c>
      <c r="BW298" s="31">
        <v>0</v>
      </c>
      <c r="BX298" s="31">
        <v>0</v>
      </c>
      <c r="BY298" s="31">
        <v>0</v>
      </c>
      <c r="BZ298" s="31">
        <v>0</v>
      </c>
      <c r="CA298" s="31">
        <v>0</v>
      </c>
      <c r="CB298" s="31">
        <v>0</v>
      </c>
      <c r="CC298" s="31">
        <v>0</v>
      </c>
      <c r="CD298" s="31">
        <v>0</v>
      </c>
      <c r="CE298" s="31">
        <v>0</v>
      </c>
      <c r="CF298" s="31">
        <v>0</v>
      </c>
      <c r="CG298" s="31">
        <v>0</v>
      </c>
      <c r="CH298" s="31">
        <v>0</v>
      </c>
      <c r="CI298" s="31">
        <v>0</v>
      </c>
      <c r="CJ298" s="31">
        <v>0</v>
      </c>
      <c r="CK298" s="31">
        <v>0</v>
      </c>
      <c r="CL298" s="31">
        <v>0</v>
      </c>
      <c r="CM298" s="31">
        <v>0</v>
      </c>
      <c r="CN298" s="31">
        <v>0</v>
      </c>
      <c r="CO298" s="31">
        <v>0</v>
      </c>
      <c r="CP298" s="31">
        <v>0</v>
      </c>
      <c r="CQ298" s="31">
        <v>0</v>
      </c>
      <c r="CR298" s="31">
        <v>0</v>
      </c>
      <c r="CS298" s="31">
        <v>0</v>
      </c>
      <c r="CT298" s="31">
        <v>0</v>
      </c>
      <c r="CU298" s="31">
        <v>0</v>
      </c>
      <c r="CV298" s="31">
        <v>0</v>
      </c>
      <c r="CW298" s="31">
        <v>0</v>
      </c>
      <c r="CX298" s="31">
        <v>0</v>
      </c>
    </row>
    <row r="299" spans="1:102" x14ac:dyDescent="0.25">
      <c r="A299" s="31" t="s">
        <v>848</v>
      </c>
      <c r="B299" s="31">
        <v>6673.91</v>
      </c>
      <c r="C299" s="31">
        <v>6673.91</v>
      </c>
      <c r="D299" s="31">
        <v>6739.07</v>
      </c>
      <c r="E299" s="31">
        <v>6806.45</v>
      </c>
      <c r="F299" s="31">
        <v>6879.34</v>
      </c>
      <c r="G299" s="31">
        <v>6956.49</v>
      </c>
      <c r="H299" s="31">
        <v>7037.08</v>
      </c>
      <c r="I299" s="31">
        <v>7120.56</v>
      </c>
      <c r="J299" s="31">
        <v>7206.45</v>
      </c>
      <c r="K299" s="31">
        <v>7294.45</v>
      </c>
      <c r="L299" s="31">
        <v>7384.44</v>
      </c>
      <c r="M299" s="31">
        <v>7476.57</v>
      </c>
      <c r="N299" s="31">
        <v>7570.68</v>
      </c>
      <c r="O299" s="31">
        <v>7666.66</v>
      </c>
      <c r="P299" s="31">
        <v>7764.45</v>
      </c>
      <c r="Q299" s="31">
        <v>7863.95</v>
      </c>
      <c r="R299" s="31">
        <v>7965.11</v>
      </c>
      <c r="S299" s="31">
        <v>8067.86</v>
      </c>
      <c r="T299" s="31">
        <v>8172.18</v>
      </c>
      <c r="U299" s="31">
        <v>8277.9699999999993</v>
      </c>
      <c r="V299" s="31">
        <v>8385.19</v>
      </c>
      <c r="W299" s="31">
        <v>8493.7199999999993</v>
      </c>
      <c r="X299" s="31">
        <v>8603.52</v>
      </c>
      <c r="Y299" s="31">
        <v>8714.5</v>
      </c>
      <c r="Z299" s="31">
        <v>8826.6</v>
      </c>
      <c r="AA299" s="31">
        <v>8939.73</v>
      </c>
      <c r="AB299" s="31">
        <v>9053.7999999999993</v>
      </c>
      <c r="AC299" s="31">
        <v>9168.73</v>
      </c>
      <c r="AD299" s="31">
        <v>9284.41</v>
      </c>
      <c r="AE299" s="31">
        <v>9400.75</v>
      </c>
      <c r="AF299" s="31">
        <v>9517.66</v>
      </c>
      <c r="AG299" s="31">
        <v>9635.0499999999993</v>
      </c>
      <c r="AH299" s="31">
        <v>9752.7900000000009</v>
      </c>
      <c r="AI299" s="31">
        <v>9870.83</v>
      </c>
      <c r="AJ299" s="31">
        <v>9989.0300000000007</v>
      </c>
      <c r="AK299" s="31">
        <v>10107.33</v>
      </c>
      <c r="AL299" s="31">
        <v>10225.629999999999</v>
      </c>
      <c r="AM299" s="31">
        <v>10343.85</v>
      </c>
      <c r="AN299" s="31">
        <v>10461.92</v>
      </c>
      <c r="AO299" s="31">
        <v>10579.77</v>
      </c>
      <c r="AP299" s="31">
        <v>10697.31</v>
      </c>
      <c r="AQ299" s="31">
        <v>10814.5</v>
      </c>
      <c r="AR299" s="31">
        <v>10931.24</v>
      </c>
      <c r="AS299" s="31">
        <v>11047.5</v>
      </c>
      <c r="AT299" s="31">
        <v>11163.24</v>
      </c>
      <c r="AU299" s="31">
        <v>11278.36</v>
      </c>
      <c r="AV299" s="31">
        <v>11392.88</v>
      </c>
      <c r="AW299" s="31">
        <v>11506.68</v>
      </c>
      <c r="AX299" s="31">
        <v>11619.8</v>
      </c>
      <c r="AY299" s="31">
        <v>11732.16</v>
      </c>
      <c r="AZ299" s="31">
        <v>11843.69</v>
      </c>
      <c r="BA299" s="31">
        <v>11954.4</v>
      </c>
      <c r="BB299" s="31">
        <v>12064.23</v>
      </c>
      <c r="BC299" s="31">
        <v>12173.15</v>
      </c>
      <c r="BD299" s="31">
        <v>12281.13</v>
      </c>
      <c r="BE299" s="31">
        <v>12388.19</v>
      </c>
      <c r="BF299" s="31">
        <v>12494.28</v>
      </c>
      <c r="BG299" s="31">
        <v>12599.37</v>
      </c>
      <c r="BH299" s="31">
        <v>12703.47</v>
      </c>
      <c r="BI299" s="31">
        <v>12806.59</v>
      </c>
      <c r="BJ299" s="31">
        <v>12908.7</v>
      </c>
      <c r="BK299" s="31">
        <v>13009.89</v>
      </c>
      <c r="BL299" s="31">
        <v>13110.18</v>
      </c>
      <c r="BM299" s="31">
        <v>13209.54</v>
      </c>
      <c r="BN299" s="31">
        <v>13308.02</v>
      </c>
      <c r="BO299" s="31">
        <v>13405.59</v>
      </c>
      <c r="BP299" s="31">
        <v>13502.25</v>
      </c>
      <c r="BQ299" s="31">
        <v>13598.03</v>
      </c>
      <c r="BR299" s="31">
        <v>13692.91</v>
      </c>
      <c r="BS299" s="31">
        <v>13786.88</v>
      </c>
      <c r="BT299" s="31">
        <v>13879.99</v>
      </c>
      <c r="BU299" s="31">
        <v>13972.25</v>
      </c>
      <c r="BV299" s="31">
        <v>14063.6</v>
      </c>
      <c r="BW299" s="31">
        <v>14154.15</v>
      </c>
      <c r="BX299" s="31">
        <v>14243.83</v>
      </c>
      <c r="BY299" s="31">
        <v>14332.71</v>
      </c>
      <c r="BZ299" s="31">
        <v>14420.76</v>
      </c>
      <c r="CA299" s="31">
        <v>14508.03</v>
      </c>
      <c r="CB299" s="31">
        <v>14594.5</v>
      </c>
      <c r="CC299" s="31">
        <v>14680.24</v>
      </c>
      <c r="CD299" s="31">
        <v>14765.2</v>
      </c>
      <c r="CE299" s="31">
        <v>14849.42</v>
      </c>
      <c r="CF299" s="31">
        <v>14932.94</v>
      </c>
      <c r="CG299" s="31">
        <v>15015.75</v>
      </c>
      <c r="CH299" s="31">
        <v>15097.86</v>
      </c>
      <c r="CI299" s="31">
        <v>15179.27</v>
      </c>
      <c r="CJ299" s="31">
        <v>15260.02</v>
      </c>
      <c r="CK299" s="31">
        <v>15340.1</v>
      </c>
      <c r="CL299" s="31">
        <v>15419.54</v>
      </c>
      <c r="CM299" s="31">
        <v>15498.34</v>
      </c>
      <c r="CN299" s="31">
        <v>15576.55</v>
      </c>
      <c r="CO299" s="31">
        <v>15654.17</v>
      </c>
      <c r="CP299" s="31">
        <v>15731.22</v>
      </c>
      <c r="CQ299" s="31">
        <v>15807.7</v>
      </c>
      <c r="CR299" s="31">
        <v>15883.64</v>
      </c>
      <c r="CS299" s="31">
        <v>15959.06</v>
      </c>
      <c r="CT299" s="31">
        <v>16034</v>
      </c>
      <c r="CU299" s="31">
        <v>16108.47</v>
      </c>
      <c r="CV299" s="31">
        <v>16182.5</v>
      </c>
      <c r="CW299" s="31">
        <v>16256.13</v>
      </c>
      <c r="CX299" s="31">
        <v>16329.31</v>
      </c>
    </row>
    <row r="300" spans="1:102" x14ac:dyDescent="0.25">
      <c r="A300" s="31" t="s">
        <v>849</v>
      </c>
      <c r="B300" s="31">
        <v>10335.24</v>
      </c>
      <c r="C300" s="31">
        <v>10335.24</v>
      </c>
      <c r="D300" s="31">
        <v>10840.47</v>
      </c>
      <c r="E300" s="31">
        <v>11318.26</v>
      </c>
      <c r="F300" s="31">
        <v>11776.14</v>
      </c>
      <c r="G300" s="31">
        <v>12214.31</v>
      </c>
      <c r="H300" s="31">
        <v>12633.41</v>
      </c>
      <c r="I300" s="31">
        <v>13034.2</v>
      </c>
      <c r="J300" s="31">
        <v>13417.37</v>
      </c>
      <c r="K300" s="31">
        <v>13783.6</v>
      </c>
      <c r="L300" s="31">
        <v>14133.84</v>
      </c>
      <c r="M300" s="31">
        <v>14469.29</v>
      </c>
      <c r="N300" s="31">
        <v>14790.54</v>
      </c>
      <c r="O300" s="31">
        <v>15098.14</v>
      </c>
      <c r="P300" s="31">
        <v>15392.64</v>
      </c>
      <c r="Q300" s="31">
        <v>15674.52</v>
      </c>
      <c r="R300" s="31">
        <v>15944.29</v>
      </c>
      <c r="S300" s="31">
        <v>16202.44</v>
      </c>
      <c r="T300" s="31">
        <v>16449.37</v>
      </c>
      <c r="U300" s="31">
        <v>16685.55</v>
      </c>
      <c r="V300" s="31">
        <v>16911.41</v>
      </c>
      <c r="W300" s="31">
        <v>17127.29</v>
      </c>
      <c r="X300" s="31">
        <v>17333.61</v>
      </c>
      <c r="Y300" s="31">
        <v>17530.810000000001</v>
      </c>
      <c r="Z300" s="31">
        <v>17719.25</v>
      </c>
      <c r="AA300" s="31">
        <v>17899.34</v>
      </c>
      <c r="AB300" s="31">
        <v>18071.439999999999</v>
      </c>
      <c r="AC300" s="31">
        <v>18235.89</v>
      </c>
      <c r="AD300" s="31">
        <v>18393.04</v>
      </c>
      <c r="AE300" s="31">
        <v>18543.22</v>
      </c>
      <c r="AF300" s="31">
        <v>18686.740000000002</v>
      </c>
      <c r="AG300" s="31">
        <v>18823.98</v>
      </c>
      <c r="AH300" s="31">
        <v>18955.189999999999</v>
      </c>
      <c r="AI300" s="31">
        <v>19080.63</v>
      </c>
      <c r="AJ300" s="31">
        <v>19200.63</v>
      </c>
      <c r="AK300" s="31">
        <v>19315.46</v>
      </c>
      <c r="AL300" s="31">
        <v>19425.400000000001</v>
      </c>
      <c r="AM300" s="31">
        <v>19530.71</v>
      </c>
      <c r="AN300" s="31">
        <v>19631.66</v>
      </c>
      <c r="AO300" s="31">
        <v>19728.5</v>
      </c>
      <c r="AP300" s="31">
        <v>19821.43</v>
      </c>
      <c r="AQ300" s="31">
        <v>19910.740000000002</v>
      </c>
      <c r="AR300" s="31">
        <v>19996.63</v>
      </c>
      <c r="AS300" s="31">
        <v>20079.28</v>
      </c>
      <c r="AT300" s="31">
        <v>20158.919999999998</v>
      </c>
      <c r="AU300" s="31">
        <v>20235.740000000002</v>
      </c>
      <c r="AV300" s="31">
        <v>20309.919999999998</v>
      </c>
      <c r="AW300" s="31">
        <v>20381.68</v>
      </c>
      <c r="AX300" s="31">
        <v>20451.12</v>
      </c>
      <c r="AY300" s="31">
        <v>20518.419999999998</v>
      </c>
      <c r="AZ300" s="31">
        <v>20583.669999999998</v>
      </c>
      <c r="BA300" s="31">
        <v>20647.03</v>
      </c>
      <c r="BB300" s="31">
        <v>20708.599999999999</v>
      </c>
      <c r="BC300" s="31">
        <v>20768.46</v>
      </c>
      <c r="BD300" s="31">
        <v>20826.79</v>
      </c>
      <c r="BE300" s="31">
        <v>20883.689999999999</v>
      </c>
      <c r="BF300" s="31">
        <v>20939.169999999998</v>
      </c>
      <c r="BG300" s="31">
        <v>20993.41</v>
      </c>
      <c r="BH300" s="31">
        <v>21046.48</v>
      </c>
      <c r="BI300" s="31">
        <v>21098.45</v>
      </c>
      <c r="BJ300" s="31">
        <v>21149.439999999999</v>
      </c>
      <c r="BK300" s="31">
        <v>21199.61</v>
      </c>
      <c r="BL300" s="31">
        <v>21249.09</v>
      </c>
      <c r="BM300" s="31">
        <v>21297.95</v>
      </c>
      <c r="BN300" s="31">
        <v>21346.2</v>
      </c>
      <c r="BO300" s="31">
        <v>21393.93</v>
      </c>
      <c r="BP300" s="31">
        <v>21441.200000000001</v>
      </c>
      <c r="BQ300" s="31">
        <v>21488</v>
      </c>
      <c r="BR300" s="31">
        <v>21534.39</v>
      </c>
      <c r="BS300" s="31">
        <v>21580.45</v>
      </c>
      <c r="BT300" s="31">
        <v>21626.18</v>
      </c>
      <c r="BU300" s="31">
        <v>21671.61</v>
      </c>
      <c r="BV300" s="31">
        <v>21716.81</v>
      </c>
      <c r="BW300" s="31">
        <v>21761.74</v>
      </c>
      <c r="BX300" s="31">
        <v>21806.47</v>
      </c>
      <c r="BY300" s="31">
        <v>21851.040000000001</v>
      </c>
      <c r="BZ300" s="31">
        <v>21895.45</v>
      </c>
      <c r="CA300" s="31">
        <v>21939.74</v>
      </c>
      <c r="CB300" s="31">
        <v>21983.91</v>
      </c>
      <c r="CC300" s="31">
        <v>22027.99</v>
      </c>
      <c r="CD300" s="31">
        <v>22072.02</v>
      </c>
      <c r="CE300" s="31">
        <v>22115.96</v>
      </c>
      <c r="CF300" s="31">
        <v>22159.88</v>
      </c>
      <c r="CG300" s="31">
        <v>22203.79</v>
      </c>
      <c r="CH300" s="31">
        <v>22247.64</v>
      </c>
      <c r="CI300" s="31">
        <v>22291.5</v>
      </c>
      <c r="CJ300" s="31">
        <v>22335.33</v>
      </c>
      <c r="CK300" s="31">
        <v>22379.15</v>
      </c>
      <c r="CL300" s="31">
        <v>22422.99</v>
      </c>
      <c r="CM300" s="31">
        <v>22466.83</v>
      </c>
      <c r="CN300" s="31">
        <v>22510.74</v>
      </c>
      <c r="CO300" s="31">
        <v>22554.66</v>
      </c>
      <c r="CP300" s="31">
        <v>22598.639999999999</v>
      </c>
      <c r="CQ300" s="31">
        <v>22642.71</v>
      </c>
      <c r="CR300" s="31">
        <v>22686.83</v>
      </c>
      <c r="CS300" s="31">
        <v>22731.01</v>
      </c>
      <c r="CT300" s="31">
        <v>22775.33</v>
      </c>
      <c r="CU300" s="31">
        <v>22819.81</v>
      </c>
      <c r="CV300" s="31">
        <v>22864.39</v>
      </c>
      <c r="CW300" s="31">
        <v>22909.200000000001</v>
      </c>
      <c r="CX300" s="31">
        <v>22954.14</v>
      </c>
    </row>
    <row r="301" spans="1:102" x14ac:dyDescent="0.25">
      <c r="A301" s="31" t="s">
        <v>1387</v>
      </c>
      <c r="B301" s="31">
        <v>445.92</v>
      </c>
      <c r="C301" s="31">
        <v>445.92</v>
      </c>
      <c r="D301" s="31">
        <v>467.35</v>
      </c>
      <c r="E301" s="31">
        <v>488.61</v>
      </c>
      <c r="F301" s="31">
        <v>509.9</v>
      </c>
      <c r="G301" s="31">
        <v>531.13</v>
      </c>
      <c r="H301" s="31">
        <v>552.26</v>
      </c>
      <c r="I301" s="31">
        <v>573.26</v>
      </c>
      <c r="J301" s="31">
        <v>594.1</v>
      </c>
      <c r="K301" s="31">
        <v>614.76</v>
      </c>
      <c r="L301" s="31">
        <v>635.25</v>
      </c>
      <c r="M301" s="31">
        <v>655.6</v>
      </c>
      <c r="N301" s="31">
        <v>675.81</v>
      </c>
      <c r="O301" s="31">
        <v>695.88</v>
      </c>
      <c r="P301" s="31">
        <v>715.83</v>
      </c>
      <c r="Q301" s="31">
        <v>735.67</v>
      </c>
      <c r="R301" s="31">
        <v>755.41</v>
      </c>
      <c r="S301" s="31">
        <v>775.06</v>
      </c>
      <c r="T301" s="31">
        <v>794.65</v>
      </c>
      <c r="U301" s="31">
        <v>814.19</v>
      </c>
      <c r="V301" s="31">
        <v>833.69</v>
      </c>
      <c r="W301" s="31">
        <v>853.15</v>
      </c>
      <c r="X301" s="31">
        <v>872.61</v>
      </c>
      <c r="Y301" s="31">
        <v>892.06</v>
      </c>
      <c r="Z301" s="31">
        <v>911.52</v>
      </c>
      <c r="AA301" s="31">
        <v>931.01</v>
      </c>
      <c r="AB301" s="31">
        <v>950.54</v>
      </c>
      <c r="AC301" s="31">
        <v>970.11</v>
      </c>
      <c r="AD301" s="31">
        <v>989.74</v>
      </c>
      <c r="AE301" s="31">
        <v>1009.44</v>
      </c>
      <c r="AF301" s="31">
        <v>1029.21</v>
      </c>
      <c r="AG301" s="31">
        <v>1049.06</v>
      </c>
      <c r="AH301" s="31">
        <v>1069</v>
      </c>
      <c r="AI301" s="31">
        <v>1089.04</v>
      </c>
      <c r="AJ301" s="31">
        <v>1109.18</v>
      </c>
      <c r="AK301" s="31">
        <v>1129.43</v>
      </c>
      <c r="AL301" s="31">
        <v>1149.8</v>
      </c>
      <c r="AM301" s="31">
        <v>1170.28</v>
      </c>
      <c r="AN301" s="31">
        <v>1190.8900000000001</v>
      </c>
      <c r="AO301" s="31">
        <v>1211.6300000000001</v>
      </c>
      <c r="AP301" s="31">
        <v>1232.49</v>
      </c>
      <c r="AQ301" s="31">
        <v>1253.49</v>
      </c>
      <c r="AR301" s="31">
        <v>1274.6300000000001</v>
      </c>
      <c r="AS301" s="31">
        <v>1295.9100000000001</v>
      </c>
      <c r="AT301" s="31">
        <v>1317.33</v>
      </c>
      <c r="AU301" s="31">
        <v>1338.89</v>
      </c>
      <c r="AV301" s="31">
        <v>1360.6</v>
      </c>
      <c r="AW301" s="31">
        <v>1382.45</v>
      </c>
      <c r="AX301" s="31">
        <v>1404.45</v>
      </c>
      <c r="AY301" s="31">
        <v>1426.6</v>
      </c>
      <c r="AZ301" s="31">
        <v>1448.89</v>
      </c>
      <c r="BA301" s="31">
        <v>1471.33</v>
      </c>
      <c r="BB301" s="31">
        <v>1493.91</v>
      </c>
      <c r="BC301" s="31">
        <v>1516.63</v>
      </c>
      <c r="BD301" s="31">
        <v>1539.5</v>
      </c>
      <c r="BE301" s="31">
        <v>1562.5</v>
      </c>
      <c r="BF301" s="31">
        <v>1585.64</v>
      </c>
      <c r="BG301" s="31">
        <v>1608.91</v>
      </c>
      <c r="BH301" s="31">
        <v>1632.32</v>
      </c>
      <c r="BI301" s="31">
        <v>1655.86</v>
      </c>
      <c r="BJ301" s="31">
        <v>1679.53</v>
      </c>
      <c r="BK301" s="31">
        <v>1703.34</v>
      </c>
      <c r="BL301" s="31">
        <v>1727.28</v>
      </c>
      <c r="BM301" s="31">
        <v>1751.36</v>
      </c>
      <c r="BN301" s="31">
        <v>1775.57</v>
      </c>
      <c r="BO301" s="31">
        <v>1799.91</v>
      </c>
      <c r="BP301" s="31">
        <v>1824.38</v>
      </c>
      <c r="BQ301" s="31">
        <v>1848.97</v>
      </c>
      <c r="BR301" s="31">
        <v>1873.68</v>
      </c>
      <c r="BS301" s="31">
        <v>1898.5</v>
      </c>
      <c r="BT301" s="31">
        <v>1923.44</v>
      </c>
      <c r="BU301" s="31">
        <v>1948.48</v>
      </c>
      <c r="BV301" s="31">
        <v>1973.63</v>
      </c>
      <c r="BW301" s="31">
        <v>1998.89</v>
      </c>
      <c r="BX301" s="31">
        <v>2024.24</v>
      </c>
      <c r="BY301" s="31">
        <v>2049.6799999999998</v>
      </c>
      <c r="BZ301" s="31">
        <v>2075.2199999999998</v>
      </c>
      <c r="CA301" s="31">
        <v>2100.84</v>
      </c>
      <c r="CB301" s="31">
        <v>2126.5500000000002</v>
      </c>
      <c r="CC301" s="31">
        <v>2152.33</v>
      </c>
      <c r="CD301" s="31">
        <v>2178.19</v>
      </c>
      <c r="CE301" s="31">
        <v>2204.13</v>
      </c>
      <c r="CF301" s="31">
        <v>2230.13</v>
      </c>
      <c r="CG301" s="31">
        <v>2256.1999999999998</v>
      </c>
      <c r="CH301" s="31">
        <v>2282.33</v>
      </c>
      <c r="CI301" s="31">
        <v>2308.52</v>
      </c>
      <c r="CJ301" s="31">
        <v>2334.7600000000002</v>
      </c>
      <c r="CK301" s="31">
        <v>2361.04</v>
      </c>
      <c r="CL301" s="31">
        <v>2387.37</v>
      </c>
      <c r="CM301" s="31">
        <v>2413.75</v>
      </c>
      <c r="CN301" s="31">
        <v>2440.16</v>
      </c>
      <c r="CO301" s="31">
        <v>2466.61</v>
      </c>
      <c r="CP301" s="31">
        <v>2493.08</v>
      </c>
      <c r="CQ301" s="31">
        <v>2519.59</v>
      </c>
      <c r="CR301" s="31">
        <v>2546.12</v>
      </c>
      <c r="CS301" s="31">
        <v>2572.6799999999998</v>
      </c>
      <c r="CT301" s="31">
        <v>2599.25</v>
      </c>
      <c r="CU301" s="31">
        <v>2625.85</v>
      </c>
      <c r="CV301" s="31">
        <v>2652.46</v>
      </c>
      <c r="CW301" s="31">
        <v>2679.09</v>
      </c>
      <c r="CX301" s="31">
        <v>2705.73</v>
      </c>
    </row>
    <row r="302" spans="1:102" x14ac:dyDescent="0.25">
      <c r="A302" s="31" t="s">
        <v>1389</v>
      </c>
      <c r="B302" s="31">
        <v>110.74</v>
      </c>
      <c r="C302" s="31">
        <v>110.74</v>
      </c>
      <c r="D302" s="31">
        <v>124.18</v>
      </c>
      <c r="E302" s="31">
        <v>138.27000000000001</v>
      </c>
      <c r="F302" s="31">
        <v>153.16</v>
      </c>
      <c r="G302" s="31">
        <v>168.89</v>
      </c>
      <c r="H302" s="31">
        <v>185.47</v>
      </c>
      <c r="I302" s="31">
        <v>202.87</v>
      </c>
      <c r="J302" s="31">
        <v>221.06</v>
      </c>
      <c r="K302" s="31">
        <v>239.98</v>
      </c>
      <c r="L302" s="31">
        <v>259.57</v>
      </c>
      <c r="M302" s="31">
        <v>279.77999999999997</v>
      </c>
      <c r="N302" s="31">
        <v>300.52999999999997</v>
      </c>
      <c r="O302" s="31">
        <v>321.76</v>
      </c>
      <c r="P302" s="31">
        <v>343.39</v>
      </c>
      <c r="Q302" s="31">
        <v>365.35</v>
      </c>
      <c r="R302" s="31">
        <v>387.59</v>
      </c>
      <c r="S302" s="31">
        <v>410.03</v>
      </c>
      <c r="T302" s="31">
        <v>432.63</v>
      </c>
      <c r="U302" s="31">
        <v>455.31</v>
      </c>
      <c r="V302" s="31">
        <v>478.03</v>
      </c>
      <c r="W302" s="31">
        <v>500.75</v>
      </c>
      <c r="X302" s="31">
        <v>523.41</v>
      </c>
      <c r="Y302" s="31">
        <v>545.97</v>
      </c>
      <c r="Z302" s="31">
        <v>568.39</v>
      </c>
      <c r="AA302" s="31">
        <v>590.65</v>
      </c>
      <c r="AB302" s="31">
        <v>612.71</v>
      </c>
      <c r="AC302" s="31">
        <v>634.53</v>
      </c>
      <c r="AD302" s="31">
        <v>656.1</v>
      </c>
      <c r="AE302" s="31">
        <v>677.38</v>
      </c>
      <c r="AF302" s="31">
        <v>698.36</v>
      </c>
      <c r="AG302" s="31">
        <v>719.01</v>
      </c>
      <c r="AH302" s="31">
        <v>739.33</v>
      </c>
      <c r="AI302" s="31">
        <v>759.28</v>
      </c>
      <c r="AJ302" s="31">
        <v>778.87</v>
      </c>
      <c r="AK302" s="31">
        <v>798.07</v>
      </c>
      <c r="AL302" s="31">
        <v>816.87</v>
      </c>
      <c r="AM302" s="31">
        <v>835.26</v>
      </c>
      <c r="AN302" s="31">
        <v>853.24</v>
      </c>
      <c r="AO302" s="31">
        <v>870.79</v>
      </c>
      <c r="AP302" s="31">
        <v>887.91</v>
      </c>
      <c r="AQ302" s="31">
        <v>904.6</v>
      </c>
      <c r="AR302" s="31">
        <v>920.85</v>
      </c>
      <c r="AS302" s="31">
        <v>936.64</v>
      </c>
      <c r="AT302" s="31">
        <v>951.99</v>
      </c>
      <c r="AU302" s="31">
        <v>966.89</v>
      </c>
      <c r="AV302" s="31">
        <v>981.33</v>
      </c>
      <c r="AW302" s="31">
        <v>995.32</v>
      </c>
      <c r="AX302" s="31">
        <v>1008.84</v>
      </c>
      <c r="AY302" s="31">
        <v>1021.91</v>
      </c>
      <c r="AZ302" s="31">
        <v>1034.52</v>
      </c>
      <c r="BA302" s="31">
        <v>1046.67</v>
      </c>
      <c r="BB302" s="31">
        <v>1058.3599999999999</v>
      </c>
      <c r="BC302" s="31">
        <v>1069.5999999999999</v>
      </c>
      <c r="BD302" s="31">
        <v>1080.3699999999999</v>
      </c>
      <c r="BE302" s="31">
        <v>1090.68</v>
      </c>
      <c r="BF302" s="31">
        <v>1100.54</v>
      </c>
      <c r="BG302" s="31">
        <v>1109.95</v>
      </c>
      <c r="BH302" s="31">
        <v>1118.9000000000001</v>
      </c>
      <c r="BI302" s="31">
        <v>1127.4000000000001</v>
      </c>
      <c r="BJ302" s="31">
        <v>1135.46</v>
      </c>
      <c r="BK302" s="31">
        <v>1143.08</v>
      </c>
      <c r="BL302" s="31">
        <v>1150.26</v>
      </c>
      <c r="BM302" s="31">
        <v>1157.03</v>
      </c>
      <c r="BN302" s="31">
        <v>1163.3599999999999</v>
      </c>
      <c r="BO302" s="31">
        <v>1169.28</v>
      </c>
      <c r="BP302" s="31">
        <v>1174.78</v>
      </c>
      <c r="BQ302" s="31">
        <v>1179.8599999999999</v>
      </c>
      <c r="BR302" s="31">
        <v>1184.54</v>
      </c>
      <c r="BS302" s="31">
        <v>1188.82</v>
      </c>
      <c r="BT302" s="31">
        <v>1192.69</v>
      </c>
      <c r="BU302" s="31">
        <v>1196.17</v>
      </c>
      <c r="BV302" s="31">
        <v>1199.27</v>
      </c>
      <c r="BW302" s="31">
        <v>1201.97</v>
      </c>
      <c r="BX302" s="31">
        <v>1204.3</v>
      </c>
      <c r="BY302" s="31">
        <v>1206.25</v>
      </c>
      <c r="BZ302" s="31">
        <v>1207.8399999999999</v>
      </c>
      <c r="CA302" s="31">
        <v>1209.06</v>
      </c>
      <c r="CB302" s="31">
        <v>1209.93</v>
      </c>
      <c r="CC302" s="31">
        <v>1210.44</v>
      </c>
      <c r="CD302" s="31">
        <v>1210.6099999999999</v>
      </c>
      <c r="CE302" s="31">
        <v>1210.44</v>
      </c>
      <c r="CF302" s="31">
        <v>1209.94</v>
      </c>
      <c r="CG302" s="31">
        <v>1209.1099999999999</v>
      </c>
      <c r="CH302" s="31">
        <v>1207.96</v>
      </c>
      <c r="CI302" s="31">
        <v>1206.49</v>
      </c>
      <c r="CJ302" s="31">
        <v>1204.72</v>
      </c>
      <c r="CK302" s="31">
        <v>1202.6400000000001</v>
      </c>
      <c r="CL302" s="31">
        <v>1200.27</v>
      </c>
      <c r="CM302" s="31">
        <v>1197.6099999999999</v>
      </c>
      <c r="CN302" s="31">
        <v>1194.67</v>
      </c>
      <c r="CO302" s="31">
        <v>1191.45</v>
      </c>
      <c r="CP302" s="31">
        <v>1187.96</v>
      </c>
      <c r="CQ302" s="31">
        <v>1184.21</v>
      </c>
      <c r="CR302" s="31">
        <v>1180.21</v>
      </c>
      <c r="CS302" s="31">
        <v>1175.96</v>
      </c>
      <c r="CT302" s="31">
        <v>1171.46</v>
      </c>
      <c r="CU302" s="31">
        <v>1166.73</v>
      </c>
      <c r="CV302" s="31">
        <v>1161.78</v>
      </c>
      <c r="CW302" s="31">
        <v>1156.5999999999999</v>
      </c>
      <c r="CX302" s="31">
        <v>1151.22</v>
      </c>
    </row>
    <row r="303" spans="1:102" x14ac:dyDescent="0.25">
      <c r="A303" s="31" t="s">
        <v>1388</v>
      </c>
      <c r="B303" s="31">
        <v>496.15</v>
      </c>
      <c r="C303" s="31">
        <v>496.15</v>
      </c>
      <c r="D303" s="31">
        <v>518.82000000000005</v>
      </c>
      <c r="E303" s="31">
        <v>539.86</v>
      </c>
      <c r="F303" s="31">
        <v>559.79</v>
      </c>
      <c r="G303" s="31">
        <v>578.54</v>
      </c>
      <c r="H303" s="31">
        <v>596.1</v>
      </c>
      <c r="I303" s="31">
        <v>612.49</v>
      </c>
      <c r="J303" s="31">
        <v>627.71</v>
      </c>
      <c r="K303" s="31">
        <v>641.79999999999995</v>
      </c>
      <c r="L303" s="31">
        <v>654.79999999999995</v>
      </c>
      <c r="M303" s="31">
        <v>666.81</v>
      </c>
      <c r="N303" s="31">
        <v>677.86</v>
      </c>
      <c r="O303" s="31">
        <v>688</v>
      </c>
      <c r="P303" s="31">
        <v>697.27</v>
      </c>
      <c r="Q303" s="31">
        <v>705.71</v>
      </c>
      <c r="R303" s="31">
        <v>713.35</v>
      </c>
      <c r="S303" s="31">
        <v>720.24</v>
      </c>
      <c r="T303" s="31">
        <v>726.42</v>
      </c>
      <c r="U303" s="31">
        <v>731.92</v>
      </c>
      <c r="V303" s="31">
        <v>736.77</v>
      </c>
      <c r="W303" s="31">
        <v>741</v>
      </c>
      <c r="X303" s="31">
        <v>744.63</v>
      </c>
      <c r="Y303" s="31">
        <v>747.7</v>
      </c>
      <c r="Z303" s="31">
        <v>750.24</v>
      </c>
      <c r="AA303" s="31">
        <v>752.26</v>
      </c>
      <c r="AB303" s="31">
        <v>753.79</v>
      </c>
      <c r="AC303" s="31">
        <v>754.86</v>
      </c>
      <c r="AD303" s="31">
        <v>755.48</v>
      </c>
      <c r="AE303" s="31">
        <v>755.68</v>
      </c>
      <c r="AF303" s="31">
        <v>755.47</v>
      </c>
      <c r="AG303" s="31">
        <v>754.88</v>
      </c>
      <c r="AH303" s="31">
        <v>753.92</v>
      </c>
      <c r="AI303" s="31">
        <v>752.59</v>
      </c>
      <c r="AJ303" s="31">
        <v>750.94</v>
      </c>
      <c r="AK303" s="31">
        <v>748.96</v>
      </c>
      <c r="AL303" s="31">
        <v>746.67</v>
      </c>
      <c r="AM303" s="31">
        <v>744.08</v>
      </c>
      <c r="AN303" s="31">
        <v>741.22</v>
      </c>
      <c r="AO303" s="31">
        <v>738.08</v>
      </c>
      <c r="AP303" s="31">
        <v>734.7</v>
      </c>
      <c r="AQ303" s="31">
        <v>731.07</v>
      </c>
      <c r="AR303" s="31">
        <v>727.21</v>
      </c>
      <c r="AS303" s="31">
        <v>723.14</v>
      </c>
      <c r="AT303" s="31">
        <v>718.86</v>
      </c>
      <c r="AU303" s="31">
        <v>714.38</v>
      </c>
      <c r="AV303" s="31">
        <v>709.72</v>
      </c>
      <c r="AW303" s="31">
        <v>704.88</v>
      </c>
      <c r="AX303" s="31">
        <v>699.88</v>
      </c>
      <c r="AY303" s="31">
        <v>694.72</v>
      </c>
      <c r="AZ303" s="31">
        <v>689.42</v>
      </c>
      <c r="BA303" s="31">
        <v>683.97</v>
      </c>
      <c r="BB303" s="31">
        <v>678.38</v>
      </c>
      <c r="BC303" s="31">
        <v>672.68</v>
      </c>
      <c r="BD303" s="31">
        <v>666.85</v>
      </c>
      <c r="BE303" s="31">
        <v>660.91</v>
      </c>
      <c r="BF303" s="31">
        <v>654.86</v>
      </c>
      <c r="BG303" s="31">
        <v>648.72</v>
      </c>
      <c r="BH303" s="31">
        <v>642.49</v>
      </c>
      <c r="BI303" s="31">
        <v>636.17999999999995</v>
      </c>
      <c r="BJ303" s="31">
        <v>629.78</v>
      </c>
      <c r="BK303" s="31">
        <v>623.33000000000004</v>
      </c>
      <c r="BL303" s="31">
        <v>616.80999999999995</v>
      </c>
      <c r="BM303" s="31">
        <v>610.25</v>
      </c>
      <c r="BN303" s="31">
        <v>603.65</v>
      </c>
      <c r="BO303" s="31">
        <v>597</v>
      </c>
      <c r="BP303" s="31">
        <v>590.32000000000005</v>
      </c>
      <c r="BQ303" s="31">
        <v>583.6</v>
      </c>
      <c r="BR303" s="31">
        <v>576.86</v>
      </c>
      <c r="BS303" s="31">
        <v>570.1</v>
      </c>
      <c r="BT303" s="31">
        <v>563.32000000000005</v>
      </c>
      <c r="BU303" s="31">
        <v>556.52</v>
      </c>
      <c r="BV303" s="31">
        <v>549.71</v>
      </c>
      <c r="BW303" s="31">
        <v>542.9</v>
      </c>
      <c r="BX303" s="31">
        <v>536.08000000000004</v>
      </c>
      <c r="BY303" s="31">
        <v>529.26</v>
      </c>
      <c r="BZ303" s="31">
        <v>522.45000000000005</v>
      </c>
      <c r="CA303" s="31">
        <v>515.64</v>
      </c>
      <c r="CB303" s="31">
        <v>508.84</v>
      </c>
      <c r="CC303" s="31">
        <v>502.06</v>
      </c>
      <c r="CD303" s="31">
        <v>495.3</v>
      </c>
      <c r="CE303" s="31">
        <v>488.55</v>
      </c>
      <c r="CF303" s="31">
        <v>481.83</v>
      </c>
      <c r="CG303" s="31">
        <v>475.13</v>
      </c>
      <c r="CH303" s="31">
        <v>468.46</v>
      </c>
      <c r="CI303" s="31">
        <v>461.81</v>
      </c>
      <c r="CJ303" s="31">
        <v>455.2</v>
      </c>
      <c r="CK303" s="31">
        <v>448.62</v>
      </c>
      <c r="CL303" s="31">
        <v>442.07</v>
      </c>
      <c r="CM303" s="31">
        <v>435.56</v>
      </c>
      <c r="CN303" s="31">
        <v>429.09</v>
      </c>
      <c r="CO303" s="31">
        <v>422.66</v>
      </c>
      <c r="CP303" s="31">
        <v>416.27</v>
      </c>
      <c r="CQ303" s="31">
        <v>409.93</v>
      </c>
      <c r="CR303" s="31">
        <v>403.64</v>
      </c>
      <c r="CS303" s="31">
        <v>397.39</v>
      </c>
      <c r="CT303" s="31">
        <v>391.19</v>
      </c>
      <c r="CU303" s="31">
        <v>385.05</v>
      </c>
      <c r="CV303" s="31">
        <v>378.95</v>
      </c>
      <c r="CW303" s="31">
        <v>372.92</v>
      </c>
      <c r="CX303" s="31">
        <v>366.93</v>
      </c>
    </row>
    <row r="304" spans="1:102" x14ac:dyDescent="0.25">
      <c r="A304" s="31" t="s">
        <v>1390</v>
      </c>
      <c r="B304" s="31">
        <v>5459.79</v>
      </c>
      <c r="C304" s="31">
        <v>5459.79</v>
      </c>
      <c r="D304" s="31">
        <v>5519.37</v>
      </c>
      <c r="E304" s="31">
        <v>5578.82</v>
      </c>
      <c r="F304" s="31">
        <v>5640.38</v>
      </c>
      <c r="G304" s="31">
        <v>5702.81</v>
      </c>
      <c r="H304" s="31">
        <v>5765.28</v>
      </c>
      <c r="I304" s="31">
        <v>5827.17</v>
      </c>
      <c r="J304" s="31">
        <v>5888.01</v>
      </c>
      <c r="K304" s="31">
        <v>5947.49</v>
      </c>
      <c r="L304" s="31">
        <v>6005.46</v>
      </c>
      <c r="M304" s="31">
        <v>6062.01</v>
      </c>
      <c r="N304" s="31">
        <v>6117.06</v>
      </c>
      <c r="O304" s="31">
        <v>6170.56</v>
      </c>
      <c r="P304" s="31">
        <v>6222.5</v>
      </c>
      <c r="Q304" s="31">
        <v>6272.9</v>
      </c>
      <c r="R304" s="31">
        <v>6321.82</v>
      </c>
      <c r="S304" s="31">
        <v>6369.3</v>
      </c>
      <c r="T304" s="31">
        <v>6415.41</v>
      </c>
      <c r="U304" s="31">
        <v>6460.22</v>
      </c>
      <c r="V304" s="31">
        <v>6503.81</v>
      </c>
      <c r="W304" s="31">
        <v>6546.24</v>
      </c>
      <c r="X304" s="31">
        <v>6587.59</v>
      </c>
      <c r="Y304" s="31">
        <v>6627.92</v>
      </c>
      <c r="Z304" s="31">
        <v>6667.34</v>
      </c>
      <c r="AA304" s="31">
        <v>6705.9</v>
      </c>
      <c r="AB304" s="31">
        <v>6743.67</v>
      </c>
      <c r="AC304" s="31">
        <v>6780.72</v>
      </c>
      <c r="AD304" s="31">
        <v>6817.11</v>
      </c>
      <c r="AE304" s="31">
        <v>6852.89</v>
      </c>
      <c r="AF304" s="31">
        <v>6888.11</v>
      </c>
      <c r="AG304" s="31">
        <v>6922.83</v>
      </c>
      <c r="AH304" s="31">
        <v>6957.09</v>
      </c>
      <c r="AI304" s="31">
        <v>6990.92</v>
      </c>
      <c r="AJ304" s="31">
        <v>7024.38</v>
      </c>
      <c r="AK304" s="31">
        <v>7057.49</v>
      </c>
      <c r="AL304" s="31">
        <v>7090.29</v>
      </c>
      <c r="AM304" s="31">
        <v>7122.82</v>
      </c>
      <c r="AN304" s="31">
        <v>7155.11</v>
      </c>
      <c r="AO304" s="31">
        <v>7187.19</v>
      </c>
      <c r="AP304" s="31">
        <v>7219.07</v>
      </c>
      <c r="AQ304" s="31">
        <v>7250.8</v>
      </c>
      <c r="AR304" s="31">
        <v>7282.39</v>
      </c>
      <c r="AS304" s="31">
        <v>7313.87</v>
      </c>
      <c r="AT304" s="31">
        <v>7345.25</v>
      </c>
      <c r="AU304" s="31">
        <v>7376.57</v>
      </c>
      <c r="AV304" s="31">
        <v>7407.82</v>
      </c>
      <c r="AW304" s="31">
        <v>7439.04</v>
      </c>
      <c r="AX304" s="31">
        <v>7470.23</v>
      </c>
      <c r="AY304" s="31">
        <v>7501.42</v>
      </c>
      <c r="AZ304" s="31">
        <v>7532.6</v>
      </c>
      <c r="BA304" s="31">
        <v>7563.78</v>
      </c>
      <c r="BB304" s="31">
        <v>7594.97</v>
      </c>
      <c r="BC304" s="31">
        <v>7626.18</v>
      </c>
      <c r="BD304" s="31">
        <v>7657.41</v>
      </c>
      <c r="BE304" s="31">
        <v>7688.68</v>
      </c>
      <c r="BF304" s="31">
        <v>7719.98</v>
      </c>
      <c r="BG304" s="31">
        <v>7751.33</v>
      </c>
      <c r="BH304" s="31">
        <v>7782.72</v>
      </c>
      <c r="BI304" s="31">
        <v>7814.17</v>
      </c>
      <c r="BJ304" s="31">
        <v>7845.68</v>
      </c>
      <c r="BK304" s="31">
        <v>7877.31</v>
      </c>
      <c r="BL304" s="31">
        <v>7909.07</v>
      </c>
      <c r="BM304" s="31">
        <v>7940.96</v>
      </c>
      <c r="BN304" s="31">
        <v>7972.99</v>
      </c>
      <c r="BO304" s="31">
        <v>8005.16</v>
      </c>
      <c r="BP304" s="31">
        <v>8037.46</v>
      </c>
      <c r="BQ304" s="31">
        <v>8069.9</v>
      </c>
      <c r="BR304" s="31">
        <v>8102.47</v>
      </c>
      <c r="BS304" s="31">
        <v>8135.18</v>
      </c>
      <c r="BT304" s="31">
        <v>8168.03</v>
      </c>
      <c r="BU304" s="31">
        <v>8201.01</v>
      </c>
      <c r="BV304" s="31">
        <v>8234.1299999999992</v>
      </c>
      <c r="BW304" s="31">
        <v>8267.3799999999992</v>
      </c>
      <c r="BX304" s="31">
        <v>8300.77</v>
      </c>
      <c r="BY304" s="31">
        <v>8334.2800000000007</v>
      </c>
      <c r="BZ304" s="31">
        <v>8367.94</v>
      </c>
      <c r="CA304" s="31">
        <v>8401.7199999999993</v>
      </c>
      <c r="CB304" s="31">
        <v>8435.6299999999992</v>
      </c>
      <c r="CC304" s="31">
        <v>8469.68</v>
      </c>
      <c r="CD304" s="31">
        <v>8503.85</v>
      </c>
      <c r="CE304" s="31">
        <v>8538.15</v>
      </c>
      <c r="CF304" s="31">
        <v>8572.58</v>
      </c>
      <c r="CG304" s="31">
        <v>8607.1299999999992</v>
      </c>
      <c r="CH304" s="31">
        <v>8641.7900000000009</v>
      </c>
      <c r="CI304" s="31">
        <v>8676.57</v>
      </c>
      <c r="CJ304" s="31">
        <v>8711.4599999999991</v>
      </c>
      <c r="CK304" s="31">
        <v>8746.4599999999991</v>
      </c>
      <c r="CL304" s="31">
        <v>8781.5499999999993</v>
      </c>
      <c r="CM304" s="31">
        <v>8816.76</v>
      </c>
      <c r="CN304" s="31">
        <v>8852.08</v>
      </c>
      <c r="CO304" s="31">
        <v>8887.49</v>
      </c>
      <c r="CP304" s="31">
        <v>8923.01</v>
      </c>
      <c r="CQ304" s="31">
        <v>8958.6299999999992</v>
      </c>
      <c r="CR304" s="31">
        <v>8994.35</v>
      </c>
      <c r="CS304" s="31">
        <v>9030.18</v>
      </c>
      <c r="CT304" s="31">
        <v>9066.1</v>
      </c>
      <c r="CU304" s="31">
        <v>9102.1299999999992</v>
      </c>
      <c r="CV304" s="31">
        <v>9138.2800000000007</v>
      </c>
      <c r="CW304" s="31">
        <v>9174.5300000000007</v>
      </c>
      <c r="CX304" s="31">
        <v>9210.89</v>
      </c>
    </row>
    <row r="305" spans="1:102" x14ac:dyDescent="0.25">
      <c r="A305" s="31" t="s">
        <v>1392</v>
      </c>
      <c r="B305" s="31">
        <v>200.42</v>
      </c>
      <c r="C305" s="31">
        <v>200.42</v>
      </c>
      <c r="D305" s="31">
        <v>216.38</v>
      </c>
      <c r="E305" s="31">
        <v>232.01</v>
      </c>
      <c r="F305" s="31">
        <v>247.51</v>
      </c>
      <c r="G305" s="31">
        <v>262.91000000000003</v>
      </c>
      <c r="H305" s="31">
        <v>278.25</v>
      </c>
      <c r="I305" s="31">
        <v>293.52999999999997</v>
      </c>
      <c r="J305" s="31">
        <v>308.77999999999997</v>
      </c>
      <c r="K305" s="31">
        <v>323.99</v>
      </c>
      <c r="L305" s="31">
        <v>339.14</v>
      </c>
      <c r="M305" s="31">
        <v>354.25</v>
      </c>
      <c r="N305" s="31">
        <v>369.3</v>
      </c>
      <c r="O305" s="31">
        <v>384.28</v>
      </c>
      <c r="P305" s="31">
        <v>399.16</v>
      </c>
      <c r="Q305" s="31">
        <v>413.94</v>
      </c>
      <c r="R305" s="31">
        <v>428.59</v>
      </c>
      <c r="S305" s="31">
        <v>443.1</v>
      </c>
      <c r="T305" s="31">
        <v>457.46</v>
      </c>
      <c r="U305" s="31">
        <v>471.64</v>
      </c>
      <c r="V305" s="31">
        <v>485.63</v>
      </c>
      <c r="W305" s="31">
        <v>499.43</v>
      </c>
      <c r="X305" s="31">
        <v>513.01</v>
      </c>
      <c r="Y305" s="31">
        <v>526.36</v>
      </c>
      <c r="Z305" s="31">
        <v>539.48</v>
      </c>
      <c r="AA305" s="31">
        <v>552.36</v>
      </c>
      <c r="AB305" s="31">
        <v>564.98</v>
      </c>
      <c r="AC305" s="31">
        <v>577.34</v>
      </c>
      <c r="AD305" s="31">
        <v>589.44000000000005</v>
      </c>
      <c r="AE305" s="31">
        <v>601.26</v>
      </c>
      <c r="AF305" s="31">
        <v>612.79999999999995</v>
      </c>
      <c r="AG305" s="31">
        <v>624.07000000000005</v>
      </c>
      <c r="AH305" s="31">
        <v>635.04</v>
      </c>
      <c r="AI305" s="31">
        <v>645.73</v>
      </c>
      <c r="AJ305" s="31">
        <v>656.12</v>
      </c>
      <c r="AK305" s="31">
        <v>666.22</v>
      </c>
      <c r="AL305" s="31">
        <v>676.03</v>
      </c>
      <c r="AM305" s="31">
        <v>685.53</v>
      </c>
      <c r="AN305" s="31">
        <v>694.74</v>
      </c>
      <c r="AO305" s="31">
        <v>703.65</v>
      </c>
      <c r="AP305" s="31">
        <v>712.26</v>
      </c>
      <c r="AQ305" s="31">
        <v>720.57</v>
      </c>
      <c r="AR305" s="31">
        <v>728.58</v>
      </c>
      <c r="AS305" s="31">
        <v>736.3</v>
      </c>
      <c r="AT305" s="31">
        <v>743.71</v>
      </c>
      <c r="AU305" s="31">
        <v>750.83</v>
      </c>
      <c r="AV305" s="31">
        <v>757.65</v>
      </c>
      <c r="AW305" s="31">
        <v>764.18</v>
      </c>
      <c r="AX305" s="31">
        <v>770.42</v>
      </c>
      <c r="AY305" s="31">
        <v>776.37</v>
      </c>
      <c r="AZ305" s="31">
        <v>782.02</v>
      </c>
      <c r="BA305" s="31">
        <v>787.39</v>
      </c>
      <c r="BB305" s="31">
        <v>792.47</v>
      </c>
      <c r="BC305" s="31">
        <v>797.27</v>
      </c>
      <c r="BD305" s="31">
        <v>801.79</v>
      </c>
      <c r="BE305" s="31">
        <v>806.03</v>
      </c>
      <c r="BF305" s="31">
        <v>809.99</v>
      </c>
      <c r="BG305" s="31">
        <v>813.67</v>
      </c>
      <c r="BH305" s="31">
        <v>817.09</v>
      </c>
      <c r="BI305" s="31">
        <v>820.23</v>
      </c>
      <c r="BJ305" s="31">
        <v>823.11</v>
      </c>
      <c r="BK305" s="31">
        <v>825.73</v>
      </c>
      <c r="BL305" s="31">
        <v>828.09</v>
      </c>
      <c r="BM305" s="31">
        <v>830.21</v>
      </c>
      <c r="BN305" s="31">
        <v>832.08</v>
      </c>
      <c r="BO305" s="31">
        <v>833.7</v>
      </c>
      <c r="BP305" s="31">
        <v>835.09</v>
      </c>
      <c r="BQ305" s="31">
        <v>836.23</v>
      </c>
      <c r="BR305" s="31">
        <v>837.14</v>
      </c>
      <c r="BS305" s="31">
        <v>837.82</v>
      </c>
      <c r="BT305" s="31">
        <v>838.28</v>
      </c>
      <c r="BU305" s="31">
        <v>838.51</v>
      </c>
      <c r="BV305" s="31">
        <v>838.51</v>
      </c>
      <c r="BW305" s="31">
        <v>838.3</v>
      </c>
      <c r="BX305" s="31">
        <v>837.88</v>
      </c>
      <c r="BY305" s="31">
        <v>837.25</v>
      </c>
      <c r="BZ305" s="31">
        <v>836.41</v>
      </c>
      <c r="CA305" s="31">
        <v>835.37</v>
      </c>
      <c r="CB305" s="31">
        <v>834.14</v>
      </c>
      <c r="CC305" s="31">
        <v>832.71</v>
      </c>
      <c r="CD305" s="31">
        <v>831.08</v>
      </c>
      <c r="CE305" s="31">
        <v>829.28</v>
      </c>
      <c r="CF305" s="31">
        <v>827.29</v>
      </c>
      <c r="CG305" s="31">
        <v>825.12</v>
      </c>
      <c r="CH305" s="31">
        <v>822.78</v>
      </c>
      <c r="CI305" s="31">
        <v>820.27</v>
      </c>
      <c r="CJ305" s="31">
        <v>817.59</v>
      </c>
      <c r="CK305" s="31">
        <v>814.75</v>
      </c>
      <c r="CL305" s="31">
        <v>811.75</v>
      </c>
      <c r="CM305" s="31">
        <v>808.6</v>
      </c>
      <c r="CN305" s="31">
        <v>805.3</v>
      </c>
      <c r="CO305" s="31">
        <v>801.85</v>
      </c>
      <c r="CP305" s="31">
        <v>798.26</v>
      </c>
      <c r="CQ305" s="31">
        <v>794.53</v>
      </c>
      <c r="CR305" s="31">
        <v>790.67</v>
      </c>
      <c r="CS305" s="31">
        <v>786.69</v>
      </c>
      <c r="CT305" s="31">
        <v>782.57</v>
      </c>
      <c r="CU305" s="31">
        <v>778.34</v>
      </c>
      <c r="CV305" s="31">
        <v>773.99</v>
      </c>
      <c r="CW305" s="31">
        <v>769.53</v>
      </c>
      <c r="CX305" s="31">
        <v>764.96</v>
      </c>
    </row>
    <row r="306" spans="1:102" x14ac:dyDescent="0.25">
      <c r="A306" s="31" t="s">
        <v>1391</v>
      </c>
      <c r="B306" s="31">
        <v>457.72</v>
      </c>
      <c r="C306" s="31">
        <v>457.72</v>
      </c>
      <c r="D306" s="31">
        <v>471.91</v>
      </c>
      <c r="E306" s="31">
        <v>484.54</v>
      </c>
      <c r="F306" s="31">
        <v>496.1</v>
      </c>
      <c r="G306" s="31">
        <v>506.58</v>
      </c>
      <c r="H306" s="31">
        <v>516.03</v>
      </c>
      <c r="I306" s="31">
        <v>524.47</v>
      </c>
      <c r="J306" s="31">
        <v>531.94000000000005</v>
      </c>
      <c r="K306" s="31">
        <v>538.46</v>
      </c>
      <c r="L306" s="31">
        <v>544.12</v>
      </c>
      <c r="M306" s="31">
        <v>548.99</v>
      </c>
      <c r="N306" s="31">
        <v>553.14</v>
      </c>
      <c r="O306" s="31">
        <v>556.59</v>
      </c>
      <c r="P306" s="31">
        <v>559.41999999999996</v>
      </c>
      <c r="Q306" s="31">
        <v>561.65</v>
      </c>
      <c r="R306" s="31">
        <v>563.33000000000004</v>
      </c>
      <c r="S306" s="31">
        <v>564.51</v>
      </c>
      <c r="T306" s="31">
        <v>565.22</v>
      </c>
      <c r="U306" s="31">
        <v>565.5</v>
      </c>
      <c r="V306" s="31">
        <v>565.38</v>
      </c>
      <c r="W306" s="31">
        <v>564.88</v>
      </c>
      <c r="X306" s="31">
        <v>564.02</v>
      </c>
      <c r="Y306" s="31">
        <v>562.84</v>
      </c>
      <c r="Z306" s="31">
        <v>561.36</v>
      </c>
      <c r="AA306" s="31">
        <v>559.6</v>
      </c>
      <c r="AB306" s="31">
        <v>557.58000000000004</v>
      </c>
      <c r="AC306" s="31">
        <v>555.32000000000005</v>
      </c>
      <c r="AD306" s="31">
        <v>552.84</v>
      </c>
      <c r="AE306" s="31">
        <v>550.14</v>
      </c>
      <c r="AF306" s="31">
        <v>547.25</v>
      </c>
      <c r="AG306" s="31">
        <v>544.17999999999995</v>
      </c>
      <c r="AH306" s="31">
        <v>540.94000000000005</v>
      </c>
      <c r="AI306" s="31">
        <v>537.54999999999995</v>
      </c>
      <c r="AJ306" s="31">
        <v>534</v>
      </c>
      <c r="AK306" s="31">
        <v>530.32000000000005</v>
      </c>
      <c r="AL306" s="31">
        <v>526.52</v>
      </c>
      <c r="AM306" s="31">
        <v>522.59</v>
      </c>
      <c r="AN306" s="31">
        <v>518.55999999999995</v>
      </c>
      <c r="AO306" s="31">
        <v>514.41999999999996</v>
      </c>
      <c r="AP306" s="31">
        <v>510.19</v>
      </c>
      <c r="AQ306" s="31">
        <v>505.87</v>
      </c>
      <c r="AR306" s="31">
        <v>501.47</v>
      </c>
      <c r="AS306" s="31">
        <v>496.99</v>
      </c>
      <c r="AT306" s="31">
        <v>492.44</v>
      </c>
      <c r="AU306" s="31">
        <v>487.83</v>
      </c>
      <c r="AV306" s="31">
        <v>483.16</v>
      </c>
      <c r="AW306" s="31">
        <v>478.44</v>
      </c>
      <c r="AX306" s="31">
        <v>473.67</v>
      </c>
      <c r="AY306" s="31">
        <v>468.85</v>
      </c>
      <c r="AZ306" s="31">
        <v>464</v>
      </c>
      <c r="BA306" s="31">
        <v>459.11</v>
      </c>
      <c r="BB306" s="31">
        <v>454.18</v>
      </c>
      <c r="BC306" s="31">
        <v>449.23</v>
      </c>
      <c r="BD306" s="31">
        <v>444.25</v>
      </c>
      <c r="BE306" s="31">
        <v>439.24</v>
      </c>
      <c r="BF306" s="31">
        <v>434.22</v>
      </c>
      <c r="BG306" s="31">
        <v>429.18</v>
      </c>
      <c r="BH306" s="31">
        <v>424.13</v>
      </c>
      <c r="BI306" s="31">
        <v>419.07</v>
      </c>
      <c r="BJ306" s="31">
        <v>414</v>
      </c>
      <c r="BK306" s="31">
        <v>408.93</v>
      </c>
      <c r="BL306" s="31">
        <v>403.86</v>
      </c>
      <c r="BM306" s="31">
        <v>398.8</v>
      </c>
      <c r="BN306" s="31">
        <v>393.75</v>
      </c>
      <c r="BO306" s="31">
        <v>388.72</v>
      </c>
      <c r="BP306" s="31">
        <v>383.69</v>
      </c>
      <c r="BQ306" s="31">
        <v>378.68</v>
      </c>
      <c r="BR306" s="31">
        <v>373.68</v>
      </c>
      <c r="BS306" s="31">
        <v>368.7</v>
      </c>
      <c r="BT306" s="31">
        <v>363.74</v>
      </c>
      <c r="BU306" s="31">
        <v>358.79</v>
      </c>
      <c r="BV306" s="31">
        <v>353.87</v>
      </c>
      <c r="BW306" s="31">
        <v>348.98</v>
      </c>
      <c r="BX306" s="31">
        <v>344.1</v>
      </c>
      <c r="BY306" s="31">
        <v>339.26</v>
      </c>
      <c r="BZ306" s="31">
        <v>334.44</v>
      </c>
      <c r="CA306" s="31">
        <v>329.64</v>
      </c>
      <c r="CB306" s="31">
        <v>324.88</v>
      </c>
      <c r="CC306" s="31">
        <v>320.14999999999998</v>
      </c>
      <c r="CD306" s="31">
        <v>315.45</v>
      </c>
      <c r="CE306" s="31">
        <v>310.77999999999997</v>
      </c>
      <c r="CF306" s="31">
        <v>306.14999999999998</v>
      </c>
      <c r="CG306" s="31">
        <v>301.55</v>
      </c>
      <c r="CH306" s="31">
        <v>296.99</v>
      </c>
      <c r="CI306" s="31">
        <v>292.45999999999998</v>
      </c>
      <c r="CJ306" s="31">
        <v>287.97000000000003</v>
      </c>
      <c r="CK306" s="31">
        <v>283.52</v>
      </c>
      <c r="CL306" s="31">
        <v>279.10000000000002</v>
      </c>
      <c r="CM306" s="31">
        <v>274.73</v>
      </c>
      <c r="CN306" s="31">
        <v>270.39</v>
      </c>
      <c r="CO306" s="31">
        <v>266.08999999999997</v>
      </c>
      <c r="CP306" s="31">
        <v>261.83999999999997</v>
      </c>
      <c r="CQ306" s="31">
        <v>257.62</v>
      </c>
      <c r="CR306" s="31">
        <v>253.45</v>
      </c>
      <c r="CS306" s="31">
        <v>249.32</v>
      </c>
      <c r="CT306" s="31">
        <v>245.23</v>
      </c>
      <c r="CU306" s="31">
        <v>241.19</v>
      </c>
      <c r="CV306" s="31">
        <v>237.19</v>
      </c>
      <c r="CW306" s="31">
        <v>233.23</v>
      </c>
      <c r="CX306" s="31">
        <v>229.32</v>
      </c>
    </row>
    <row r="307" spans="1:102" x14ac:dyDescent="0.25">
      <c r="A307" s="31" t="s">
        <v>1393</v>
      </c>
      <c r="B307" s="31">
        <v>32.590000000000003</v>
      </c>
      <c r="C307" s="31">
        <v>32.590000000000003</v>
      </c>
      <c r="D307" s="31">
        <v>34.979999999999997</v>
      </c>
      <c r="E307" s="31">
        <v>37.54</v>
      </c>
      <c r="F307" s="31">
        <v>40.28</v>
      </c>
      <c r="G307" s="31">
        <v>43.21</v>
      </c>
      <c r="H307" s="31">
        <v>46.31</v>
      </c>
      <c r="I307" s="31">
        <v>49.6</v>
      </c>
      <c r="J307" s="31">
        <v>53.05</v>
      </c>
      <c r="K307" s="31">
        <v>56.68</v>
      </c>
      <c r="L307" s="31">
        <v>60.49</v>
      </c>
      <c r="M307" s="31">
        <v>64.47</v>
      </c>
      <c r="N307" s="31">
        <v>68.64</v>
      </c>
      <c r="O307" s="31">
        <v>73</v>
      </c>
      <c r="P307" s="31">
        <v>77.540000000000006</v>
      </c>
      <c r="Q307" s="31">
        <v>82.29</v>
      </c>
      <c r="R307" s="31">
        <v>87.23</v>
      </c>
      <c r="S307" s="31">
        <v>92.37</v>
      </c>
      <c r="T307" s="31">
        <v>97.73</v>
      </c>
      <c r="U307" s="31">
        <v>103.3</v>
      </c>
      <c r="V307" s="31">
        <v>109.09</v>
      </c>
      <c r="W307" s="31">
        <v>115.11</v>
      </c>
      <c r="X307" s="31">
        <v>121.36</v>
      </c>
      <c r="Y307" s="31">
        <v>127.85</v>
      </c>
      <c r="Z307" s="31">
        <v>134.58000000000001</v>
      </c>
      <c r="AA307" s="31">
        <v>141.55000000000001</v>
      </c>
      <c r="AB307" s="31">
        <v>148.78</v>
      </c>
      <c r="AC307" s="31">
        <v>156.26</v>
      </c>
      <c r="AD307" s="31">
        <v>164</v>
      </c>
      <c r="AE307" s="31">
        <v>172</v>
      </c>
      <c r="AF307" s="31">
        <v>180.26</v>
      </c>
      <c r="AG307" s="31">
        <v>188.8</v>
      </c>
      <c r="AH307" s="31">
        <v>197.61</v>
      </c>
      <c r="AI307" s="31">
        <v>206.69</v>
      </c>
      <c r="AJ307" s="31">
        <v>216.04</v>
      </c>
      <c r="AK307" s="31">
        <v>225.68</v>
      </c>
      <c r="AL307" s="31">
        <v>235.59</v>
      </c>
      <c r="AM307" s="31">
        <v>245.78</v>
      </c>
      <c r="AN307" s="31">
        <v>256.26</v>
      </c>
      <c r="AO307" s="31">
        <v>267.01</v>
      </c>
      <c r="AP307" s="31">
        <v>278.05</v>
      </c>
      <c r="AQ307" s="31">
        <v>289.36</v>
      </c>
      <c r="AR307" s="31">
        <v>300.95</v>
      </c>
      <c r="AS307" s="31">
        <v>312.82</v>
      </c>
      <c r="AT307" s="31">
        <v>324.97000000000003</v>
      </c>
      <c r="AU307" s="31">
        <v>337.39</v>
      </c>
      <c r="AV307" s="31">
        <v>350.09</v>
      </c>
      <c r="AW307" s="31">
        <v>363.05</v>
      </c>
      <c r="AX307" s="31">
        <v>376.29</v>
      </c>
      <c r="AY307" s="31">
        <v>389.79</v>
      </c>
      <c r="AZ307" s="31">
        <v>403.55</v>
      </c>
      <c r="BA307" s="31">
        <v>417.57</v>
      </c>
      <c r="BB307" s="31">
        <v>431.84</v>
      </c>
      <c r="BC307" s="31">
        <v>446.37</v>
      </c>
      <c r="BD307" s="31">
        <v>461.14</v>
      </c>
      <c r="BE307" s="31">
        <v>476.16</v>
      </c>
      <c r="BF307" s="31">
        <v>491.42</v>
      </c>
      <c r="BG307" s="31">
        <v>506.9</v>
      </c>
      <c r="BH307" s="31">
        <v>522.62</v>
      </c>
      <c r="BI307" s="31">
        <v>538.55999999999995</v>
      </c>
      <c r="BJ307" s="31">
        <v>554.72</v>
      </c>
      <c r="BK307" s="31">
        <v>571.1</v>
      </c>
      <c r="BL307" s="31">
        <v>587.69000000000005</v>
      </c>
      <c r="BM307" s="31">
        <v>604.5</v>
      </c>
      <c r="BN307" s="31">
        <v>621.5</v>
      </c>
      <c r="BO307" s="31">
        <v>638.71</v>
      </c>
      <c r="BP307" s="31">
        <v>656.1</v>
      </c>
      <c r="BQ307" s="31">
        <v>673.69</v>
      </c>
      <c r="BR307" s="31">
        <v>691.45</v>
      </c>
      <c r="BS307" s="31">
        <v>709.4</v>
      </c>
      <c r="BT307" s="31">
        <v>727.51</v>
      </c>
      <c r="BU307" s="31">
        <v>745.79</v>
      </c>
      <c r="BV307" s="31">
        <v>764.23</v>
      </c>
      <c r="BW307" s="31">
        <v>782.82</v>
      </c>
      <c r="BX307" s="31">
        <v>801.57</v>
      </c>
      <c r="BY307" s="31">
        <v>820.45</v>
      </c>
      <c r="BZ307" s="31">
        <v>839.47</v>
      </c>
      <c r="CA307" s="31">
        <v>858.63</v>
      </c>
      <c r="CB307" s="31">
        <v>877.91</v>
      </c>
      <c r="CC307" s="31">
        <v>897.31</v>
      </c>
      <c r="CD307" s="31">
        <v>916.83</v>
      </c>
      <c r="CE307" s="31">
        <v>936.45</v>
      </c>
      <c r="CF307" s="31">
        <v>956.19</v>
      </c>
      <c r="CG307" s="31">
        <v>976.02</v>
      </c>
      <c r="CH307" s="31">
        <v>995.94</v>
      </c>
      <c r="CI307" s="31">
        <v>1015.95</v>
      </c>
      <c r="CJ307" s="31">
        <v>1036.05</v>
      </c>
      <c r="CK307" s="31">
        <v>1056.22</v>
      </c>
      <c r="CL307" s="31">
        <v>1076.47</v>
      </c>
      <c r="CM307" s="31">
        <v>1096.78</v>
      </c>
      <c r="CN307" s="31">
        <v>1117.1500000000001</v>
      </c>
      <c r="CO307" s="31">
        <v>1137.5899999999999</v>
      </c>
      <c r="CP307" s="31">
        <v>1158.07</v>
      </c>
      <c r="CQ307" s="31">
        <v>1178.6099999999999</v>
      </c>
      <c r="CR307" s="31">
        <v>1199.19</v>
      </c>
      <c r="CS307" s="31">
        <v>1219.81</v>
      </c>
      <c r="CT307" s="31">
        <v>1240.47</v>
      </c>
      <c r="CU307" s="31">
        <v>1261.1600000000001</v>
      </c>
      <c r="CV307" s="31">
        <v>1281.8800000000001</v>
      </c>
      <c r="CW307" s="31">
        <v>1302.6199999999999</v>
      </c>
      <c r="CX307" s="31">
        <v>1323.38</v>
      </c>
    </row>
    <row r="308" spans="1:102" x14ac:dyDescent="0.25">
      <c r="A308" s="31" t="s">
        <v>1395</v>
      </c>
      <c r="B308" s="31">
        <v>78.709999999999994</v>
      </c>
      <c r="C308" s="31">
        <v>78.709999999999994</v>
      </c>
      <c r="D308" s="31">
        <v>97.72</v>
      </c>
      <c r="E308" s="31">
        <v>117.28</v>
      </c>
      <c r="F308" s="31">
        <v>137.59</v>
      </c>
      <c r="G308" s="31">
        <v>158.75</v>
      </c>
      <c r="H308" s="31">
        <v>180.81</v>
      </c>
      <c r="I308" s="31">
        <v>203.8</v>
      </c>
      <c r="J308" s="31">
        <v>227.67</v>
      </c>
      <c r="K308" s="31">
        <v>252.4</v>
      </c>
      <c r="L308" s="31">
        <v>277.92</v>
      </c>
      <c r="M308" s="31">
        <v>304.17</v>
      </c>
      <c r="N308" s="31">
        <v>331.08</v>
      </c>
      <c r="O308" s="31">
        <v>358.56</v>
      </c>
      <c r="P308" s="31">
        <v>386.54</v>
      </c>
      <c r="Q308" s="31">
        <v>414.93</v>
      </c>
      <c r="R308" s="31">
        <v>443.65</v>
      </c>
      <c r="S308" s="31">
        <v>472.61</v>
      </c>
      <c r="T308" s="31">
        <v>501.75</v>
      </c>
      <c r="U308" s="31">
        <v>530.99</v>
      </c>
      <c r="V308" s="31">
        <v>560.26</v>
      </c>
      <c r="W308" s="31">
        <v>589.49</v>
      </c>
      <c r="X308" s="31">
        <v>618.62</v>
      </c>
      <c r="Y308" s="31">
        <v>647.59</v>
      </c>
      <c r="Z308" s="31">
        <v>676.34</v>
      </c>
      <c r="AA308" s="31">
        <v>704.83</v>
      </c>
      <c r="AB308" s="31">
        <v>733.01</v>
      </c>
      <c r="AC308" s="31">
        <v>760.83</v>
      </c>
      <c r="AD308" s="31">
        <v>788.25</v>
      </c>
      <c r="AE308" s="31">
        <v>815.25</v>
      </c>
      <c r="AF308" s="31">
        <v>841.78</v>
      </c>
      <c r="AG308" s="31">
        <v>867.81</v>
      </c>
      <c r="AH308" s="31">
        <v>893.33</v>
      </c>
      <c r="AI308" s="31">
        <v>918.29</v>
      </c>
      <c r="AJ308" s="31">
        <v>942.69</v>
      </c>
      <c r="AK308" s="31">
        <v>966.5</v>
      </c>
      <c r="AL308" s="31">
        <v>989.7</v>
      </c>
      <c r="AM308" s="31">
        <v>1012.29</v>
      </c>
      <c r="AN308" s="31">
        <v>1034.24</v>
      </c>
      <c r="AO308" s="31">
        <v>1055.55</v>
      </c>
      <c r="AP308" s="31">
        <v>1076.2</v>
      </c>
      <c r="AQ308" s="31">
        <v>1096.2</v>
      </c>
      <c r="AR308" s="31">
        <v>1115.52</v>
      </c>
      <c r="AS308" s="31">
        <v>1134.18</v>
      </c>
      <c r="AT308" s="31">
        <v>1152.1600000000001</v>
      </c>
      <c r="AU308" s="31">
        <v>1169.47</v>
      </c>
      <c r="AV308" s="31">
        <v>1186.0899999999999</v>
      </c>
      <c r="AW308" s="31">
        <v>1202.05</v>
      </c>
      <c r="AX308" s="31">
        <v>1217.32</v>
      </c>
      <c r="AY308" s="31">
        <v>1231.93</v>
      </c>
      <c r="AZ308" s="31">
        <v>1245.8599999999999</v>
      </c>
      <c r="BA308" s="31">
        <v>1259.1300000000001</v>
      </c>
      <c r="BB308" s="31">
        <v>1271.73</v>
      </c>
      <c r="BC308" s="31">
        <v>1283.68</v>
      </c>
      <c r="BD308" s="31">
        <v>1294.97</v>
      </c>
      <c r="BE308" s="31">
        <v>1305.6199999999999</v>
      </c>
      <c r="BF308" s="31">
        <v>1315.62</v>
      </c>
      <c r="BG308" s="31">
        <v>1324.99</v>
      </c>
      <c r="BH308" s="31">
        <v>1333.74</v>
      </c>
      <c r="BI308" s="31">
        <v>1341.87</v>
      </c>
      <c r="BJ308" s="31">
        <v>1349.38</v>
      </c>
      <c r="BK308" s="31">
        <v>1356.31</v>
      </c>
      <c r="BL308" s="31">
        <v>1362.65</v>
      </c>
      <c r="BM308" s="31">
        <v>1368.43</v>
      </c>
      <c r="BN308" s="31">
        <v>1373.64</v>
      </c>
      <c r="BO308" s="31">
        <v>1378.31</v>
      </c>
      <c r="BP308" s="31">
        <v>1382.42</v>
      </c>
      <c r="BQ308" s="31">
        <v>1386.01</v>
      </c>
      <c r="BR308" s="31">
        <v>1389.07</v>
      </c>
      <c r="BS308" s="31">
        <v>1391.62</v>
      </c>
      <c r="BT308" s="31">
        <v>1393.66</v>
      </c>
      <c r="BU308" s="31">
        <v>1395.21</v>
      </c>
      <c r="BV308" s="31">
        <v>1396.27</v>
      </c>
      <c r="BW308" s="31">
        <v>1396.87</v>
      </c>
      <c r="BX308" s="31">
        <v>1397</v>
      </c>
      <c r="BY308" s="31">
        <v>1396.68</v>
      </c>
      <c r="BZ308" s="31">
        <v>1395.91</v>
      </c>
      <c r="CA308" s="31">
        <v>1394.72</v>
      </c>
      <c r="CB308" s="31">
        <v>1393.1</v>
      </c>
      <c r="CC308" s="31">
        <v>1391.07</v>
      </c>
      <c r="CD308" s="31">
        <v>1388.64</v>
      </c>
      <c r="CE308" s="31">
        <v>1385.83</v>
      </c>
      <c r="CF308" s="31">
        <v>1382.63</v>
      </c>
      <c r="CG308" s="31">
        <v>1379.06</v>
      </c>
      <c r="CH308" s="31">
        <v>1375.14</v>
      </c>
      <c r="CI308" s="31">
        <v>1370.87</v>
      </c>
      <c r="CJ308" s="31">
        <v>1366.25</v>
      </c>
      <c r="CK308" s="31">
        <v>1361.31</v>
      </c>
      <c r="CL308" s="31">
        <v>1356.04</v>
      </c>
      <c r="CM308" s="31">
        <v>1350.47</v>
      </c>
      <c r="CN308" s="31">
        <v>1344.6</v>
      </c>
      <c r="CO308" s="31">
        <v>1338.44</v>
      </c>
      <c r="CP308" s="31">
        <v>1332</v>
      </c>
      <c r="CQ308" s="31">
        <v>1325.29</v>
      </c>
      <c r="CR308" s="31">
        <v>1318.32</v>
      </c>
      <c r="CS308" s="31">
        <v>1311.09</v>
      </c>
      <c r="CT308" s="31">
        <v>1303.6300000000001</v>
      </c>
      <c r="CU308" s="31">
        <v>1295.94</v>
      </c>
      <c r="CV308" s="31">
        <v>1288.03</v>
      </c>
      <c r="CW308" s="31">
        <v>1279.9000000000001</v>
      </c>
      <c r="CX308" s="31">
        <v>1271.57</v>
      </c>
    </row>
    <row r="309" spans="1:102" x14ac:dyDescent="0.25">
      <c r="A309" s="31" t="s">
        <v>1394</v>
      </c>
      <c r="B309" s="31">
        <v>569.08000000000004</v>
      </c>
      <c r="C309" s="31">
        <v>569.08000000000004</v>
      </c>
      <c r="D309" s="31">
        <v>602.45000000000005</v>
      </c>
      <c r="E309" s="31">
        <v>632.97</v>
      </c>
      <c r="F309" s="31">
        <v>661.39</v>
      </c>
      <c r="G309" s="31">
        <v>687.78</v>
      </c>
      <c r="H309" s="31">
        <v>712.25</v>
      </c>
      <c r="I309" s="31">
        <v>734.91</v>
      </c>
      <c r="J309" s="31">
        <v>755.83</v>
      </c>
      <c r="K309" s="31">
        <v>775.1</v>
      </c>
      <c r="L309" s="31">
        <v>792.83</v>
      </c>
      <c r="M309" s="31">
        <v>809.17</v>
      </c>
      <c r="N309" s="31">
        <v>824.17</v>
      </c>
      <c r="O309" s="31">
        <v>837.92</v>
      </c>
      <c r="P309" s="31">
        <v>850.48</v>
      </c>
      <c r="Q309" s="31">
        <v>861.92</v>
      </c>
      <c r="R309" s="31">
        <v>872.27</v>
      </c>
      <c r="S309" s="31">
        <v>881.61</v>
      </c>
      <c r="T309" s="31">
        <v>889.97</v>
      </c>
      <c r="U309" s="31">
        <v>897.4</v>
      </c>
      <c r="V309" s="31">
        <v>903.94</v>
      </c>
      <c r="W309" s="31">
        <v>909.62</v>
      </c>
      <c r="X309" s="31">
        <v>914.46</v>
      </c>
      <c r="Y309" s="31">
        <v>918.52</v>
      </c>
      <c r="Z309" s="31">
        <v>921.82</v>
      </c>
      <c r="AA309" s="31">
        <v>924.39</v>
      </c>
      <c r="AB309" s="31">
        <v>926.27</v>
      </c>
      <c r="AC309" s="31">
        <v>927.48</v>
      </c>
      <c r="AD309" s="31">
        <v>928.06</v>
      </c>
      <c r="AE309" s="31">
        <v>928.01</v>
      </c>
      <c r="AF309" s="31">
        <v>927.38</v>
      </c>
      <c r="AG309" s="31">
        <v>926.19</v>
      </c>
      <c r="AH309" s="31">
        <v>924.46</v>
      </c>
      <c r="AI309" s="31">
        <v>922.22</v>
      </c>
      <c r="AJ309" s="31">
        <v>919.49</v>
      </c>
      <c r="AK309" s="31">
        <v>916.29</v>
      </c>
      <c r="AL309" s="31">
        <v>912.65</v>
      </c>
      <c r="AM309" s="31">
        <v>908.58</v>
      </c>
      <c r="AN309" s="31">
        <v>904.11</v>
      </c>
      <c r="AO309" s="31">
        <v>899.26</v>
      </c>
      <c r="AP309" s="31">
        <v>894.04</v>
      </c>
      <c r="AQ309" s="31">
        <v>888.48</v>
      </c>
      <c r="AR309" s="31">
        <v>882.6</v>
      </c>
      <c r="AS309" s="31">
        <v>876.42</v>
      </c>
      <c r="AT309" s="31">
        <v>869.95</v>
      </c>
      <c r="AU309" s="31">
        <v>863.21</v>
      </c>
      <c r="AV309" s="31">
        <v>856.22</v>
      </c>
      <c r="AW309" s="31">
        <v>848.99</v>
      </c>
      <c r="AX309" s="31">
        <v>841.55</v>
      </c>
      <c r="AY309" s="31">
        <v>833.9</v>
      </c>
      <c r="AZ309" s="31">
        <v>826.06</v>
      </c>
      <c r="BA309" s="31">
        <v>818.04</v>
      </c>
      <c r="BB309" s="31">
        <v>809.86</v>
      </c>
      <c r="BC309" s="31">
        <v>801.53</v>
      </c>
      <c r="BD309" s="31">
        <v>793.07</v>
      </c>
      <c r="BE309" s="31">
        <v>784.47</v>
      </c>
      <c r="BF309" s="31">
        <v>775.76</v>
      </c>
      <c r="BG309" s="31">
        <v>766.95</v>
      </c>
      <c r="BH309" s="31">
        <v>758.04</v>
      </c>
      <c r="BI309" s="31">
        <v>749.05</v>
      </c>
      <c r="BJ309" s="31">
        <v>739.99</v>
      </c>
      <c r="BK309" s="31">
        <v>730.88</v>
      </c>
      <c r="BL309" s="31">
        <v>721.73</v>
      </c>
      <c r="BM309" s="31">
        <v>712.54</v>
      </c>
      <c r="BN309" s="31">
        <v>703.33</v>
      </c>
      <c r="BO309" s="31">
        <v>694.1</v>
      </c>
      <c r="BP309" s="31">
        <v>684.86</v>
      </c>
      <c r="BQ309" s="31">
        <v>675.61</v>
      </c>
      <c r="BR309" s="31">
        <v>666.37</v>
      </c>
      <c r="BS309" s="31">
        <v>657.13</v>
      </c>
      <c r="BT309" s="31">
        <v>647.9</v>
      </c>
      <c r="BU309" s="31">
        <v>638.70000000000005</v>
      </c>
      <c r="BV309" s="31">
        <v>629.51</v>
      </c>
      <c r="BW309" s="31">
        <v>620.35</v>
      </c>
      <c r="BX309" s="31">
        <v>611.23</v>
      </c>
      <c r="BY309" s="31">
        <v>602.14</v>
      </c>
      <c r="BZ309" s="31">
        <v>593.1</v>
      </c>
      <c r="CA309" s="31">
        <v>584.1</v>
      </c>
      <c r="CB309" s="31">
        <v>575.15</v>
      </c>
      <c r="CC309" s="31">
        <v>566.25</v>
      </c>
      <c r="CD309" s="31">
        <v>557.41</v>
      </c>
      <c r="CE309" s="31">
        <v>548.63</v>
      </c>
      <c r="CF309" s="31">
        <v>539.91</v>
      </c>
      <c r="CG309" s="31">
        <v>531.26</v>
      </c>
      <c r="CH309" s="31">
        <v>522.67999999999995</v>
      </c>
      <c r="CI309" s="31">
        <v>514.16</v>
      </c>
      <c r="CJ309" s="31">
        <v>505.71</v>
      </c>
      <c r="CK309" s="31">
        <v>497.34</v>
      </c>
      <c r="CL309" s="31">
        <v>489.04</v>
      </c>
      <c r="CM309" s="31">
        <v>480.82</v>
      </c>
      <c r="CN309" s="31">
        <v>472.68</v>
      </c>
      <c r="CO309" s="31">
        <v>464.62</v>
      </c>
      <c r="CP309" s="31">
        <v>456.64</v>
      </c>
      <c r="CQ309" s="31">
        <v>448.75</v>
      </c>
      <c r="CR309" s="31">
        <v>440.94</v>
      </c>
      <c r="CS309" s="31">
        <v>433.22</v>
      </c>
      <c r="CT309" s="31">
        <v>425.58</v>
      </c>
      <c r="CU309" s="31">
        <v>418.04</v>
      </c>
      <c r="CV309" s="31">
        <v>410.59</v>
      </c>
      <c r="CW309" s="31">
        <v>403.22</v>
      </c>
      <c r="CX309" s="31">
        <v>395.95</v>
      </c>
    </row>
    <row r="310" spans="1:102" x14ac:dyDescent="0.25">
      <c r="A310" s="31" t="s">
        <v>1396</v>
      </c>
      <c r="B310" s="31">
        <v>8754.6299999999992</v>
      </c>
      <c r="C310" s="31">
        <v>8754.6299999999992</v>
      </c>
      <c r="D310" s="31">
        <v>9086.89</v>
      </c>
      <c r="E310" s="31">
        <v>9399.83</v>
      </c>
      <c r="F310" s="31">
        <v>9699.07</v>
      </c>
      <c r="G310" s="31">
        <v>9984.7099999999991</v>
      </c>
      <c r="H310" s="31">
        <v>10257.299999999999</v>
      </c>
      <c r="I310" s="31">
        <v>10517.52</v>
      </c>
      <c r="J310" s="31">
        <v>10766.07</v>
      </c>
      <c r="K310" s="31">
        <v>11003.63</v>
      </c>
      <c r="L310" s="31">
        <v>11231.08</v>
      </c>
      <c r="M310" s="31">
        <v>11449.43</v>
      </c>
      <c r="N310" s="31">
        <v>11659.22</v>
      </c>
      <c r="O310" s="31">
        <v>11861</v>
      </c>
      <c r="P310" s="31">
        <v>12055.23</v>
      </c>
      <c r="Q310" s="31">
        <v>12242.39</v>
      </c>
      <c r="R310" s="31">
        <v>12422.87</v>
      </c>
      <c r="S310" s="31">
        <v>12597.11</v>
      </c>
      <c r="T310" s="31">
        <v>12765.44</v>
      </c>
      <c r="U310" s="31">
        <v>12928.24</v>
      </c>
      <c r="V310" s="31">
        <v>13085.82</v>
      </c>
      <c r="W310" s="31">
        <v>13238.47</v>
      </c>
      <c r="X310" s="31">
        <v>13386.48</v>
      </c>
      <c r="Y310" s="31">
        <v>13530.15</v>
      </c>
      <c r="Z310" s="31">
        <v>13669.73</v>
      </c>
      <c r="AA310" s="31">
        <v>13805.48</v>
      </c>
      <c r="AB310" s="31">
        <v>13937.61</v>
      </c>
      <c r="AC310" s="31">
        <v>14066.33</v>
      </c>
      <c r="AD310" s="31">
        <v>14191.85</v>
      </c>
      <c r="AE310" s="31">
        <v>14314.35</v>
      </c>
      <c r="AF310" s="31">
        <v>14434.02</v>
      </c>
      <c r="AG310" s="31">
        <v>14551.02</v>
      </c>
      <c r="AH310" s="31">
        <v>14665.47</v>
      </c>
      <c r="AI310" s="31">
        <v>14777.52</v>
      </c>
      <c r="AJ310" s="31">
        <v>14887.31</v>
      </c>
      <c r="AK310" s="31">
        <v>14994.97</v>
      </c>
      <c r="AL310" s="31">
        <v>15100.66</v>
      </c>
      <c r="AM310" s="31">
        <v>15204.47</v>
      </c>
      <c r="AN310" s="31">
        <v>15306.55</v>
      </c>
      <c r="AO310" s="31">
        <v>15407</v>
      </c>
      <c r="AP310" s="31">
        <v>15505.92</v>
      </c>
      <c r="AQ310" s="31">
        <v>15603.43</v>
      </c>
      <c r="AR310" s="31">
        <v>15699.61</v>
      </c>
      <c r="AS310" s="31">
        <v>15794.57</v>
      </c>
      <c r="AT310" s="31">
        <v>15888.39</v>
      </c>
      <c r="AU310" s="31">
        <v>15981.16</v>
      </c>
      <c r="AV310" s="31">
        <v>16072.95</v>
      </c>
      <c r="AW310" s="31">
        <v>16163.83</v>
      </c>
      <c r="AX310" s="31">
        <v>16253.89</v>
      </c>
      <c r="AY310" s="31">
        <v>16343.16</v>
      </c>
      <c r="AZ310" s="31">
        <v>16431.689999999999</v>
      </c>
      <c r="BA310" s="31">
        <v>16519.509999999998</v>
      </c>
      <c r="BB310" s="31">
        <v>16606.66</v>
      </c>
      <c r="BC310" s="31">
        <v>16693.189999999999</v>
      </c>
      <c r="BD310" s="31">
        <v>16779.14</v>
      </c>
      <c r="BE310" s="31">
        <v>16864.54</v>
      </c>
      <c r="BF310" s="31">
        <v>16949.43</v>
      </c>
      <c r="BG310" s="31">
        <v>17033.86</v>
      </c>
      <c r="BH310" s="31">
        <v>17117.849999999999</v>
      </c>
      <c r="BI310" s="31">
        <v>17201.43</v>
      </c>
      <c r="BJ310" s="31">
        <v>17284.64</v>
      </c>
      <c r="BK310" s="31">
        <v>17367.59</v>
      </c>
      <c r="BL310" s="31">
        <v>17450.34</v>
      </c>
      <c r="BM310" s="31">
        <v>17532.900000000001</v>
      </c>
      <c r="BN310" s="31">
        <v>17615.29</v>
      </c>
      <c r="BO310" s="31">
        <v>17697.53</v>
      </c>
      <c r="BP310" s="31">
        <v>17779.63</v>
      </c>
      <c r="BQ310" s="31">
        <v>17861.61</v>
      </c>
      <c r="BR310" s="31">
        <v>17943.48</v>
      </c>
      <c r="BS310" s="31">
        <v>18025.259999999998</v>
      </c>
      <c r="BT310" s="31">
        <v>18106.95</v>
      </c>
      <c r="BU310" s="31">
        <v>18188.560000000001</v>
      </c>
      <c r="BV310" s="31">
        <v>18270.11</v>
      </c>
      <c r="BW310" s="31">
        <v>18351.599999999999</v>
      </c>
      <c r="BX310" s="31">
        <v>18433.04</v>
      </c>
      <c r="BY310" s="31">
        <v>18514.45</v>
      </c>
      <c r="BZ310" s="31">
        <v>18595.82</v>
      </c>
      <c r="CA310" s="31">
        <v>18677.169999999998</v>
      </c>
      <c r="CB310" s="31">
        <v>18758.48</v>
      </c>
      <c r="CC310" s="31">
        <v>18839.8</v>
      </c>
      <c r="CD310" s="31">
        <v>18921.09</v>
      </c>
      <c r="CE310" s="31">
        <v>19002.38</v>
      </c>
      <c r="CF310" s="31">
        <v>19083.669999999998</v>
      </c>
      <c r="CG310" s="31">
        <v>19164.96</v>
      </c>
      <c r="CH310" s="31">
        <v>19246.25</v>
      </c>
      <c r="CI310" s="31">
        <v>19327.509999999998</v>
      </c>
      <c r="CJ310" s="31">
        <v>19408.75</v>
      </c>
      <c r="CK310" s="31">
        <v>19489.98</v>
      </c>
      <c r="CL310" s="31">
        <v>19571.18</v>
      </c>
      <c r="CM310" s="31">
        <v>19652.39</v>
      </c>
      <c r="CN310" s="31">
        <v>19733.580000000002</v>
      </c>
      <c r="CO310" s="31">
        <v>19814.759999999998</v>
      </c>
      <c r="CP310" s="31">
        <v>19895.96</v>
      </c>
      <c r="CQ310" s="31">
        <v>19977.14</v>
      </c>
      <c r="CR310" s="31">
        <v>20058.330000000002</v>
      </c>
      <c r="CS310" s="31">
        <v>20139.52</v>
      </c>
      <c r="CT310" s="31">
        <v>20220.740000000002</v>
      </c>
      <c r="CU310" s="31">
        <v>20302.03</v>
      </c>
      <c r="CV310" s="31">
        <v>20383.37</v>
      </c>
      <c r="CW310" s="31">
        <v>20464.79</v>
      </c>
      <c r="CX310" s="31">
        <v>20546.27</v>
      </c>
    </row>
    <row r="311" spans="1:102" x14ac:dyDescent="0.25">
      <c r="A311" s="31" t="s">
        <v>1398</v>
      </c>
      <c r="B311" s="31">
        <v>107.38</v>
      </c>
      <c r="C311" s="31">
        <v>107.38</v>
      </c>
      <c r="D311" s="31">
        <v>120.88</v>
      </c>
      <c r="E311" s="31">
        <v>134.75</v>
      </c>
      <c r="F311" s="31">
        <v>149.16</v>
      </c>
      <c r="G311" s="31">
        <v>164.19</v>
      </c>
      <c r="H311" s="31">
        <v>179.86</v>
      </c>
      <c r="I311" s="31">
        <v>196.19</v>
      </c>
      <c r="J311" s="31">
        <v>213.17</v>
      </c>
      <c r="K311" s="31">
        <v>230.77</v>
      </c>
      <c r="L311" s="31">
        <v>248.96</v>
      </c>
      <c r="M311" s="31">
        <v>267.7</v>
      </c>
      <c r="N311" s="31">
        <v>286.94</v>
      </c>
      <c r="O311" s="31">
        <v>306.63</v>
      </c>
      <c r="P311" s="31">
        <v>326.72000000000003</v>
      </c>
      <c r="Q311" s="31">
        <v>347.16</v>
      </c>
      <c r="R311" s="31">
        <v>367.87</v>
      </c>
      <c r="S311" s="31">
        <v>388.82</v>
      </c>
      <c r="T311" s="31">
        <v>409.94</v>
      </c>
      <c r="U311" s="31">
        <v>431.18</v>
      </c>
      <c r="V311" s="31">
        <v>452.5</v>
      </c>
      <c r="W311" s="31">
        <v>473.84</v>
      </c>
      <c r="X311" s="31">
        <v>495.15</v>
      </c>
      <c r="Y311" s="31">
        <v>516.41</v>
      </c>
      <c r="Z311" s="31">
        <v>537.54999999999995</v>
      </c>
      <c r="AA311" s="31">
        <v>558.54999999999995</v>
      </c>
      <c r="AB311" s="31">
        <v>579.37</v>
      </c>
      <c r="AC311" s="31">
        <v>599.98</v>
      </c>
      <c r="AD311" s="31">
        <v>620.34</v>
      </c>
      <c r="AE311" s="31">
        <v>640.44000000000005</v>
      </c>
      <c r="AF311" s="31">
        <v>660.23</v>
      </c>
      <c r="AG311" s="31">
        <v>679.7</v>
      </c>
      <c r="AH311" s="31">
        <v>698.82</v>
      </c>
      <c r="AI311" s="31">
        <v>717.58</v>
      </c>
      <c r="AJ311" s="31">
        <v>735.95</v>
      </c>
      <c r="AK311" s="31">
        <v>753.93</v>
      </c>
      <c r="AL311" s="31">
        <v>771.49</v>
      </c>
      <c r="AM311" s="31">
        <v>788.61</v>
      </c>
      <c r="AN311" s="31">
        <v>805.3</v>
      </c>
      <c r="AO311" s="31">
        <v>821.54</v>
      </c>
      <c r="AP311" s="31">
        <v>837.32</v>
      </c>
      <c r="AQ311" s="31">
        <v>852.64</v>
      </c>
      <c r="AR311" s="31">
        <v>867.48</v>
      </c>
      <c r="AS311" s="31">
        <v>881.84</v>
      </c>
      <c r="AT311" s="31">
        <v>895.72</v>
      </c>
      <c r="AU311" s="31">
        <v>909.12</v>
      </c>
      <c r="AV311" s="31">
        <v>922.03</v>
      </c>
      <c r="AW311" s="31">
        <v>934.45</v>
      </c>
      <c r="AX311" s="31">
        <v>946.38</v>
      </c>
      <c r="AY311" s="31">
        <v>957.83</v>
      </c>
      <c r="AZ311" s="31">
        <v>968.78</v>
      </c>
      <c r="BA311" s="31">
        <v>979.24</v>
      </c>
      <c r="BB311" s="31">
        <v>989.22</v>
      </c>
      <c r="BC311" s="31">
        <v>998.71</v>
      </c>
      <c r="BD311" s="31">
        <v>1007.72</v>
      </c>
      <c r="BE311" s="31">
        <v>1016.25</v>
      </c>
      <c r="BF311" s="31">
        <v>1024.3</v>
      </c>
      <c r="BG311" s="31">
        <v>1031.8800000000001</v>
      </c>
      <c r="BH311" s="31">
        <v>1038.99</v>
      </c>
      <c r="BI311" s="31">
        <v>1045.6400000000001</v>
      </c>
      <c r="BJ311" s="31">
        <v>1051.83</v>
      </c>
      <c r="BK311" s="31">
        <v>1057.57</v>
      </c>
      <c r="BL311" s="31">
        <v>1062.8699999999999</v>
      </c>
      <c r="BM311" s="31">
        <v>1067.74</v>
      </c>
      <c r="BN311" s="31">
        <v>1072.19</v>
      </c>
      <c r="BO311" s="31">
        <v>1076.21</v>
      </c>
      <c r="BP311" s="31">
        <v>1079.82</v>
      </c>
      <c r="BQ311" s="31">
        <v>1083.02</v>
      </c>
      <c r="BR311" s="31">
        <v>1085.82</v>
      </c>
      <c r="BS311" s="31">
        <v>1088.22</v>
      </c>
      <c r="BT311" s="31">
        <v>1090.24</v>
      </c>
      <c r="BU311" s="31">
        <v>1091.8699999999999</v>
      </c>
      <c r="BV311" s="31">
        <v>1093.1300000000001</v>
      </c>
      <c r="BW311" s="31">
        <v>1094.02</v>
      </c>
      <c r="BX311" s="31">
        <v>1094.55</v>
      </c>
      <c r="BY311" s="31">
        <v>1094.73</v>
      </c>
      <c r="BZ311" s="31">
        <v>1094.57</v>
      </c>
      <c r="CA311" s="31">
        <v>1094.07</v>
      </c>
      <c r="CB311" s="31">
        <v>1093.24</v>
      </c>
      <c r="CC311" s="31">
        <v>1092.0899999999999</v>
      </c>
      <c r="CD311" s="31">
        <v>1090.6199999999999</v>
      </c>
      <c r="CE311" s="31">
        <v>1088.8399999999999</v>
      </c>
      <c r="CF311" s="31">
        <v>1086.77</v>
      </c>
      <c r="CG311" s="31">
        <v>1084.4000000000001</v>
      </c>
      <c r="CH311" s="31">
        <v>1081.75</v>
      </c>
      <c r="CI311" s="31">
        <v>1078.82</v>
      </c>
      <c r="CJ311" s="31">
        <v>1075.6199999999999</v>
      </c>
      <c r="CK311" s="31">
        <v>1072.1600000000001</v>
      </c>
      <c r="CL311" s="31">
        <v>1068.44</v>
      </c>
      <c r="CM311" s="31">
        <v>1064.47</v>
      </c>
      <c r="CN311" s="31">
        <v>1060.26</v>
      </c>
      <c r="CO311" s="31">
        <v>1055.82</v>
      </c>
      <c r="CP311" s="31">
        <v>1051.1600000000001</v>
      </c>
      <c r="CQ311" s="31">
        <v>1046.27</v>
      </c>
      <c r="CR311" s="31">
        <v>1041.17</v>
      </c>
      <c r="CS311" s="31">
        <v>1035.8699999999999</v>
      </c>
      <c r="CT311" s="31">
        <v>1030.3800000000001</v>
      </c>
      <c r="CU311" s="31">
        <v>1024.7</v>
      </c>
      <c r="CV311" s="31">
        <v>1018.83</v>
      </c>
      <c r="CW311" s="31">
        <v>1012.79</v>
      </c>
      <c r="CX311" s="31">
        <v>1006.59</v>
      </c>
    </row>
    <row r="312" spans="1:102" x14ac:dyDescent="0.25">
      <c r="A312" s="31" t="s">
        <v>1397</v>
      </c>
      <c r="B312" s="31">
        <v>296.01</v>
      </c>
      <c r="C312" s="31">
        <v>296.01</v>
      </c>
      <c r="D312" s="31">
        <v>318.58999999999997</v>
      </c>
      <c r="E312" s="31">
        <v>340.23</v>
      </c>
      <c r="F312" s="31">
        <v>361.16</v>
      </c>
      <c r="G312" s="31">
        <v>381.29</v>
      </c>
      <c r="H312" s="31">
        <v>400.56</v>
      </c>
      <c r="I312" s="31">
        <v>418.95</v>
      </c>
      <c r="J312" s="31">
        <v>436.42</v>
      </c>
      <c r="K312" s="31">
        <v>452.99</v>
      </c>
      <c r="L312" s="31">
        <v>468.66</v>
      </c>
      <c r="M312" s="31">
        <v>483.48</v>
      </c>
      <c r="N312" s="31">
        <v>497.46</v>
      </c>
      <c r="O312" s="31">
        <v>510.62</v>
      </c>
      <c r="P312" s="31">
        <v>522.99</v>
      </c>
      <c r="Q312" s="31">
        <v>534.58000000000004</v>
      </c>
      <c r="R312" s="31">
        <v>545.41</v>
      </c>
      <c r="S312" s="31">
        <v>555.51</v>
      </c>
      <c r="T312" s="31">
        <v>564.91</v>
      </c>
      <c r="U312" s="31">
        <v>573.61</v>
      </c>
      <c r="V312" s="31">
        <v>581.65</v>
      </c>
      <c r="W312" s="31">
        <v>589.04</v>
      </c>
      <c r="X312" s="31">
        <v>595.79</v>
      </c>
      <c r="Y312" s="31">
        <v>601.94000000000005</v>
      </c>
      <c r="Z312" s="31">
        <v>607.5</v>
      </c>
      <c r="AA312" s="31">
        <v>612.49</v>
      </c>
      <c r="AB312" s="31">
        <v>616.92999999999995</v>
      </c>
      <c r="AC312" s="31">
        <v>620.84</v>
      </c>
      <c r="AD312" s="31">
        <v>624.23</v>
      </c>
      <c r="AE312" s="31">
        <v>627.12</v>
      </c>
      <c r="AF312" s="31">
        <v>629.54</v>
      </c>
      <c r="AG312" s="31">
        <v>631.48</v>
      </c>
      <c r="AH312" s="31">
        <v>632.98</v>
      </c>
      <c r="AI312" s="31">
        <v>634.04</v>
      </c>
      <c r="AJ312" s="31">
        <v>634.69000000000005</v>
      </c>
      <c r="AK312" s="31">
        <v>634.92999999999995</v>
      </c>
      <c r="AL312" s="31">
        <v>634.78</v>
      </c>
      <c r="AM312" s="31">
        <v>634.25</v>
      </c>
      <c r="AN312" s="31">
        <v>633.37</v>
      </c>
      <c r="AO312" s="31">
        <v>632.15</v>
      </c>
      <c r="AP312" s="31">
        <v>630.59</v>
      </c>
      <c r="AQ312" s="31">
        <v>628.73</v>
      </c>
      <c r="AR312" s="31">
        <v>626.55999999999995</v>
      </c>
      <c r="AS312" s="31">
        <v>624.1</v>
      </c>
      <c r="AT312" s="31">
        <v>621.37</v>
      </c>
      <c r="AU312" s="31">
        <v>618.38</v>
      </c>
      <c r="AV312" s="31">
        <v>615.15</v>
      </c>
      <c r="AW312" s="31">
        <v>611.66999999999996</v>
      </c>
      <c r="AX312" s="31">
        <v>607.98</v>
      </c>
      <c r="AY312" s="31">
        <v>604.08000000000004</v>
      </c>
      <c r="AZ312" s="31">
        <v>599.97</v>
      </c>
      <c r="BA312" s="31">
        <v>595.67999999999995</v>
      </c>
      <c r="BB312" s="31">
        <v>591.20000000000005</v>
      </c>
      <c r="BC312" s="31">
        <v>586.54999999999995</v>
      </c>
      <c r="BD312" s="31">
        <v>581.74</v>
      </c>
      <c r="BE312" s="31">
        <v>576.77</v>
      </c>
      <c r="BF312" s="31">
        <v>571.66999999999996</v>
      </c>
      <c r="BG312" s="31">
        <v>566.42999999999995</v>
      </c>
      <c r="BH312" s="31">
        <v>561.07000000000005</v>
      </c>
      <c r="BI312" s="31">
        <v>555.6</v>
      </c>
      <c r="BJ312" s="31">
        <v>550.01</v>
      </c>
      <c r="BK312" s="31">
        <v>544.34</v>
      </c>
      <c r="BL312" s="31">
        <v>538.59</v>
      </c>
      <c r="BM312" s="31">
        <v>532.76</v>
      </c>
      <c r="BN312" s="31">
        <v>526.87</v>
      </c>
      <c r="BO312" s="31">
        <v>520.91</v>
      </c>
      <c r="BP312" s="31">
        <v>514.9</v>
      </c>
      <c r="BQ312" s="31">
        <v>508.84</v>
      </c>
      <c r="BR312" s="31">
        <v>502.74</v>
      </c>
      <c r="BS312" s="31">
        <v>496.6</v>
      </c>
      <c r="BT312" s="31">
        <v>490.44</v>
      </c>
      <c r="BU312" s="31">
        <v>484.24</v>
      </c>
      <c r="BV312" s="31">
        <v>478.03</v>
      </c>
      <c r="BW312" s="31">
        <v>471.79</v>
      </c>
      <c r="BX312" s="31">
        <v>465.55</v>
      </c>
      <c r="BY312" s="31">
        <v>459.3</v>
      </c>
      <c r="BZ312" s="31">
        <v>453.05</v>
      </c>
      <c r="CA312" s="31">
        <v>446.81</v>
      </c>
      <c r="CB312" s="31">
        <v>440.56</v>
      </c>
      <c r="CC312" s="31">
        <v>434.33</v>
      </c>
      <c r="CD312" s="31">
        <v>428.12</v>
      </c>
      <c r="CE312" s="31">
        <v>421.91</v>
      </c>
      <c r="CF312" s="31">
        <v>415.73</v>
      </c>
      <c r="CG312" s="31">
        <v>409.58</v>
      </c>
      <c r="CH312" s="31">
        <v>403.45</v>
      </c>
      <c r="CI312" s="31">
        <v>397.34</v>
      </c>
      <c r="CJ312" s="31">
        <v>391.27</v>
      </c>
      <c r="CK312" s="31">
        <v>385.23</v>
      </c>
      <c r="CL312" s="31">
        <v>379.22</v>
      </c>
      <c r="CM312" s="31">
        <v>373.26</v>
      </c>
      <c r="CN312" s="31">
        <v>367.33</v>
      </c>
      <c r="CO312" s="31">
        <v>361.44</v>
      </c>
      <c r="CP312" s="31">
        <v>355.6</v>
      </c>
      <c r="CQ312" s="31">
        <v>349.81</v>
      </c>
      <c r="CR312" s="31">
        <v>344.06</v>
      </c>
      <c r="CS312" s="31">
        <v>338.36</v>
      </c>
      <c r="CT312" s="31">
        <v>332.71</v>
      </c>
      <c r="CU312" s="31">
        <v>327.12</v>
      </c>
      <c r="CV312" s="31">
        <v>321.58</v>
      </c>
      <c r="CW312" s="31">
        <v>316.10000000000002</v>
      </c>
      <c r="CX312" s="31">
        <v>310.68</v>
      </c>
    </row>
    <row r="313" spans="1:102" x14ac:dyDescent="0.25">
      <c r="A313" s="31" t="s">
        <v>850</v>
      </c>
      <c r="B313" s="31">
        <v>5495.24</v>
      </c>
      <c r="C313" s="31">
        <v>5495.24</v>
      </c>
      <c r="D313" s="31">
        <v>5628.65</v>
      </c>
      <c r="E313" s="31">
        <v>5766.17</v>
      </c>
      <c r="F313" s="31">
        <v>5909.93</v>
      </c>
      <c r="G313" s="31">
        <v>6058.21</v>
      </c>
      <c r="H313" s="31">
        <v>6209.71</v>
      </c>
      <c r="I313" s="31">
        <v>6363.3</v>
      </c>
      <c r="J313" s="31">
        <v>6518</v>
      </c>
      <c r="K313" s="31">
        <v>6672.96</v>
      </c>
      <c r="L313" s="31">
        <v>6827.59</v>
      </c>
      <c r="M313" s="31">
        <v>6981.56</v>
      </c>
      <c r="N313" s="31">
        <v>7134.35</v>
      </c>
      <c r="O313" s="31">
        <v>7285.52</v>
      </c>
      <c r="P313" s="31">
        <v>7434.73</v>
      </c>
      <c r="Q313" s="31">
        <v>7581.67</v>
      </c>
      <c r="R313" s="31">
        <v>7726.13</v>
      </c>
      <c r="S313" s="31">
        <v>7867.9</v>
      </c>
      <c r="T313" s="31">
        <v>8006.84</v>
      </c>
      <c r="U313" s="31">
        <v>8142.86</v>
      </c>
      <c r="V313" s="31">
        <v>8275.86</v>
      </c>
      <c r="W313" s="31">
        <v>8405.7800000000007</v>
      </c>
      <c r="X313" s="31">
        <v>8532.58</v>
      </c>
      <c r="Y313" s="31">
        <v>8656.2800000000007</v>
      </c>
      <c r="Z313" s="31">
        <v>8776.8700000000008</v>
      </c>
      <c r="AA313" s="31">
        <v>8894.41</v>
      </c>
      <c r="AB313" s="31">
        <v>9008.89</v>
      </c>
      <c r="AC313" s="31">
        <v>9120.3799999999992</v>
      </c>
      <c r="AD313" s="31">
        <v>9228.92</v>
      </c>
      <c r="AE313" s="31">
        <v>9334.57</v>
      </c>
      <c r="AF313" s="31">
        <v>9437.4</v>
      </c>
      <c r="AG313" s="31">
        <v>9537.48</v>
      </c>
      <c r="AH313" s="31">
        <v>9634.84</v>
      </c>
      <c r="AI313" s="31">
        <v>9729.58</v>
      </c>
      <c r="AJ313" s="31">
        <v>9821.76</v>
      </c>
      <c r="AK313" s="31">
        <v>9911.4699999999993</v>
      </c>
      <c r="AL313" s="31">
        <v>9998.7900000000009</v>
      </c>
      <c r="AM313" s="31">
        <v>10083.81</v>
      </c>
      <c r="AN313" s="31">
        <v>10166.59</v>
      </c>
      <c r="AO313" s="31">
        <v>10247.219999999999</v>
      </c>
      <c r="AP313" s="31">
        <v>10325.780000000001</v>
      </c>
      <c r="AQ313" s="31">
        <v>10402.370000000001</v>
      </c>
      <c r="AR313" s="31">
        <v>10477.030000000001</v>
      </c>
      <c r="AS313" s="31">
        <v>10549.88</v>
      </c>
      <c r="AT313" s="31">
        <v>10620.97</v>
      </c>
      <c r="AU313" s="31">
        <v>10690.39</v>
      </c>
      <c r="AV313" s="31">
        <v>10758.2</v>
      </c>
      <c r="AW313" s="31">
        <v>10824.48</v>
      </c>
      <c r="AX313" s="31">
        <v>10889.28</v>
      </c>
      <c r="AY313" s="31">
        <v>10952.69</v>
      </c>
      <c r="AZ313" s="31">
        <v>11014.74</v>
      </c>
      <c r="BA313" s="31">
        <v>11075.48</v>
      </c>
      <c r="BB313" s="31">
        <v>11134.96</v>
      </c>
      <c r="BC313" s="31">
        <v>11193.23</v>
      </c>
      <c r="BD313" s="31">
        <v>11250.36</v>
      </c>
      <c r="BE313" s="31">
        <v>11306.36</v>
      </c>
      <c r="BF313" s="31">
        <v>11361.31</v>
      </c>
      <c r="BG313" s="31">
        <v>11415.26</v>
      </c>
      <c r="BH313" s="31">
        <v>11468.23</v>
      </c>
      <c r="BI313" s="31">
        <v>11520.26</v>
      </c>
      <c r="BJ313" s="31">
        <v>11571.42</v>
      </c>
      <c r="BK313" s="31">
        <v>11621.8</v>
      </c>
      <c r="BL313" s="31">
        <v>11671.47</v>
      </c>
      <c r="BM313" s="31">
        <v>11720.44</v>
      </c>
      <c r="BN313" s="31">
        <v>11768.77</v>
      </c>
      <c r="BO313" s="31">
        <v>11816.47</v>
      </c>
      <c r="BP313" s="31">
        <v>11863.58</v>
      </c>
      <c r="BQ313" s="31">
        <v>11910.11</v>
      </c>
      <c r="BR313" s="31">
        <v>11956.1</v>
      </c>
      <c r="BS313" s="31">
        <v>12001.56</v>
      </c>
      <c r="BT313" s="31">
        <v>12046.52</v>
      </c>
      <c r="BU313" s="31">
        <v>12091.02</v>
      </c>
      <c r="BV313" s="31">
        <v>12135.05</v>
      </c>
      <c r="BW313" s="31">
        <v>12178.67</v>
      </c>
      <c r="BX313" s="31">
        <v>12221.86</v>
      </c>
      <c r="BY313" s="31">
        <v>12264.66</v>
      </c>
      <c r="BZ313" s="31">
        <v>12307.08</v>
      </c>
      <c r="CA313" s="31">
        <v>12349.14</v>
      </c>
      <c r="CB313" s="31">
        <v>12390.87</v>
      </c>
      <c r="CC313" s="31">
        <v>12432.27</v>
      </c>
      <c r="CD313" s="31">
        <v>12473.37</v>
      </c>
      <c r="CE313" s="31">
        <v>12514.15</v>
      </c>
      <c r="CF313" s="31">
        <v>12554.67</v>
      </c>
      <c r="CG313" s="31">
        <v>12594.92</v>
      </c>
      <c r="CH313" s="31">
        <v>12634.9</v>
      </c>
      <c r="CI313" s="31">
        <v>12674.63</v>
      </c>
      <c r="CJ313" s="31">
        <v>12714.11</v>
      </c>
      <c r="CK313" s="31">
        <v>12753.33</v>
      </c>
      <c r="CL313" s="31">
        <v>12792.37</v>
      </c>
      <c r="CM313" s="31">
        <v>12831.17</v>
      </c>
      <c r="CN313" s="31">
        <v>12869.77</v>
      </c>
      <c r="CO313" s="31">
        <v>12908.19</v>
      </c>
      <c r="CP313" s="31">
        <v>12946.42</v>
      </c>
      <c r="CQ313" s="31">
        <v>12984.51</v>
      </c>
      <c r="CR313" s="31">
        <v>13022.41</v>
      </c>
      <c r="CS313" s="31">
        <v>13060.16</v>
      </c>
      <c r="CT313" s="31">
        <v>13097.8</v>
      </c>
      <c r="CU313" s="31">
        <v>13135.34</v>
      </c>
      <c r="CV313" s="31">
        <v>13172.78</v>
      </c>
      <c r="CW313" s="31">
        <v>13210.12</v>
      </c>
      <c r="CX313" s="31">
        <v>13247.38</v>
      </c>
    </row>
    <row r="314" spans="1:102" x14ac:dyDescent="0.25">
      <c r="A314" s="31" t="s">
        <v>851</v>
      </c>
      <c r="B314" s="31">
        <v>8114.33</v>
      </c>
      <c r="C314" s="31">
        <v>8114.33</v>
      </c>
      <c r="D314" s="31">
        <v>8348.49</v>
      </c>
      <c r="E314" s="31">
        <v>8561.3799999999992</v>
      </c>
      <c r="F314" s="31">
        <v>8758.76</v>
      </c>
      <c r="G314" s="31">
        <v>8940.93</v>
      </c>
      <c r="H314" s="31">
        <v>9108.7900000000009</v>
      </c>
      <c r="I314" s="31">
        <v>9263.4</v>
      </c>
      <c r="J314" s="31">
        <v>9405.82</v>
      </c>
      <c r="K314" s="31">
        <v>9537.15</v>
      </c>
      <c r="L314" s="31">
        <v>9658.6299999999992</v>
      </c>
      <c r="M314" s="31">
        <v>9771.65</v>
      </c>
      <c r="N314" s="31">
        <v>9877.11</v>
      </c>
      <c r="O314" s="31">
        <v>9975.83</v>
      </c>
      <c r="P314" s="31">
        <v>10068.59</v>
      </c>
      <c r="Q314" s="31">
        <v>10156.040000000001</v>
      </c>
      <c r="R314" s="31">
        <v>10238.81</v>
      </c>
      <c r="S314" s="31">
        <v>10317.459999999999</v>
      </c>
      <c r="T314" s="31">
        <v>10392.48</v>
      </c>
      <c r="U314" s="31">
        <v>10464.299999999999</v>
      </c>
      <c r="V314" s="31">
        <v>10533.29</v>
      </c>
      <c r="W314" s="31">
        <v>10599.77</v>
      </c>
      <c r="X314" s="31">
        <v>10664.03</v>
      </c>
      <c r="Y314" s="31">
        <v>10726.36</v>
      </c>
      <c r="Z314" s="31">
        <v>10786.98</v>
      </c>
      <c r="AA314" s="31">
        <v>10846.09</v>
      </c>
      <c r="AB314" s="31">
        <v>10903.86</v>
      </c>
      <c r="AC314" s="31">
        <v>10960.44</v>
      </c>
      <c r="AD314" s="31">
        <v>11015.94</v>
      </c>
      <c r="AE314" s="31">
        <v>11070.46</v>
      </c>
      <c r="AF314" s="31">
        <v>11124.13</v>
      </c>
      <c r="AG314" s="31">
        <v>11177</v>
      </c>
      <c r="AH314" s="31">
        <v>11229.13</v>
      </c>
      <c r="AI314" s="31">
        <v>11280.58</v>
      </c>
      <c r="AJ314" s="31">
        <v>11331.37</v>
      </c>
      <c r="AK314" s="31">
        <v>11381.57</v>
      </c>
      <c r="AL314" s="31">
        <v>11431.22</v>
      </c>
      <c r="AM314" s="31">
        <v>11480.32</v>
      </c>
      <c r="AN314" s="31">
        <v>11528.91</v>
      </c>
      <c r="AO314" s="31">
        <v>11577.03</v>
      </c>
      <c r="AP314" s="31">
        <v>11624.68</v>
      </c>
      <c r="AQ314" s="31">
        <v>11671.9</v>
      </c>
      <c r="AR314" s="31">
        <v>11718.68</v>
      </c>
      <c r="AS314" s="31">
        <v>11765.05</v>
      </c>
      <c r="AT314" s="31">
        <v>11811.03</v>
      </c>
      <c r="AU314" s="31">
        <v>11856.61</v>
      </c>
      <c r="AV314" s="31">
        <v>11901.83</v>
      </c>
      <c r="AW314" s="31">
        <v>11946.66</v>
      </c>
      <c r="AX314" s="31">
        <v>11991.16</v>
      </c>
      <c r="AY314" s="31">
        <v>12035.29</v>
      </c>
      <c r="AZ314" s="31">
        <v>12079.04</v>
      </c>
      <c r="BA314" s="31">
        <v>12122.44</v>
      </c>
      <c r="BB314" s="31">
        <v>12165.47</v>
      </c>
      <c r="BC314" s="31">
        <v>12208.13</v>
      </c>
      <c r="BD314" s="31">
        <v>12250.42</v>
      </c>
      <c r="BE314" s="31">
        <v>12292.36</v>
      </c>
      <c r="BF314" s="31">
        <v>12333.94</v>
      </c>
      <c r="BG314" s="31">
        <v>12375.16</v>
      </c>
      <c r="BH314" s="31">
        <v>12416.03</v>
      </c>
      <c r="BI314" s="31">
        <v>12456.57</v>
      </c>
      <c r="BJ314" s="31">
        <v>12496.76</v>
      </c>
      <c r="BK314" s="31">
        <v>12536.71</v>
      </c>
      <c r="BL314" s="31">
        <v>12576.45</v>
      </c>
      <c r="BM314" s="31">
        <v>12615.96</v>
      </c>
      <c r="BN314" s="31">
        <v>12655.26</v>
      </c>
      <c r="BO314" s="31">
        <v>12694.34</v>
      </c>
      <c r="BP314" s="31">
        <v>12733.22</v>
      </c>
      <c r="BQ314" s="31">
        <v>12771.89</v>
      </c>
      <c r="BR314" s="31">
        <v>12810.38</v>
      </c>
      <c r="BS314" s="31">
        <v>12848.64</v>
      </c>
      <c r="BT314" s="31">
        <v>12886.73</v>
      </c>
      <c r="BU314" s="31">
        <v>12924.63</v>
      </c>
      <c r="BV314" s="31">
        <v>12962.34</v>
      </c>
      <c r="BW314" s="31">
        <v>12999.89</v>
      </c>
      <c r="BX314" s="31">
        <v>13037.25</v>
      </c>
      <c r="BY314" s="31">
        <v>13074.46</v>
      </c>
      <c r="BZ314" s="31">
        <v>13111.5</v>
      </c>
      <c r="CA314" s="31">
        <v>13148.4</v>
      </c>
      <c r="CB314" s="31">
        <v>13185.16</v>
      </c>
      <c r="CC314" s="31">
        <v>13221.78</v>
      </c>
      <c r="CD314" s="31">
        <v>13258.26</v>
      </c>
      <c r="CE314" s="31">
        <v>13294.6</v>
      </c>
      <c r="CF314" s="31">
        <v>13330.86</v>
      </c>
      <c r="CG314" s="31">
        <v>13366.98</v>
      </c>
      <c r="CH314" s="31">
        <v>13402.99</v>
      </c>
      <c r="CI314" s="31">
        <v>13438.88</v>
      </c>
      <c r="CJ314" s="31">
        <v>13474.67</v>
      </c>
      <c r="CK314" s="31">
        <v>13510.34</v>
      </c>
      <c r="CL314" s="31">
        <v>13545.91</v>
      </c>
      <c r="CM314" s="31">
        <v>13581.4</v>
      </c>
      <c r="CN314" s="31">
        <v>13616.8</v>
      </c>
      <c r="CO314" s="31">
        <v>13652.13</v>
      </c>
      <c r="CP314" s="31">
        <v>13687.4</v>
      </c>
      <c r="CQ314" s="31">
        <v>13722.59</v>
      </c>
      <c r="CR314" s="31">
        <v>13757.73</v>
      </c>
      <c r="CS314" s="31">
        <v>13792.82</v>
      </c>
      <c r="CT314" s="31">
        <v>13827.89</v>
      </c>
      <c r="CU314" s="31">
        <v>13862.96</v>
      </c>
      <c r="CV314" s="31">
        <v>13898.02</v>
      </c>
      <c r="CW314" s="31">
        <v>13933.09</v>
      </c>
      <c r="CX314" s="31">
        <v>13968.18</v>
      </c>
    </row>
    <row r="315" spans="1:102" x14ac:dyDescent="0.25">
      <c r="A315" s="31" t="s">
        <v>852</v>
      </c>
      <c r="B315" s="31">
        <v>3399.57</v>
      </c>
      <c r="C315" s="31">
        <v>3399.57</v>
      </c>
      <c r="D315" s="31">
        <v>3602.4</v>
      </c>
      <c r="E315" s="31">
        <v>3797.16</v>
      </c>
      <c r="F315" s="31">
        <v>3986.81</v>
      </c>
      <c r="G315" s="31">
        <v>4171.6499999999996</v>
      </c>
      <c r="H315" s="31">
        <v>4351.99</v>
      </c>
      <c r="I315" s="31">
        <v>4528.0600000000004</v>
      </c>
      <c r="J315" s="31">
        <v>4700</v>
      </c>
      <c r="K315" s="31">
        <v>4867.95</v>
      </c>
      <c r="L315" s="31">
        <v>5032.07</v>
      </c>
      <c r="M315" s="31">
        <v>5192.6499999999996</v>
      </c>
      <c r="N315" s="31">
        <v>5349.77</v>
      </c>
      <c r="O315" s="31">
        <v>5503.46</v>
      </c>
      <c r="P315" s="31">
        <v>5653.78</v>
      </c>
      <c r="Q315" s="31">
        <v>5800.77</v>
      </c>
      <c r="R315" s="31">
        <v>5944.46</v>
      </c>
      <c r="S315" s="31">
        <v>6084.93</v>
      </c>
      <c r="T315" s="31">
        <v>6222.21</v>
      </c>
      <c r="U315" s="31">
        <v>6356.36</v>
      </c>
      <c r="V315" s="31">
        <v>6487.44</v>
      </c>
      <c r="W315" s="31">
        <v>6615.46</v>
      </c>
      <c r="X315" s="31">
        <v>6740.52</v>
      </c>
      <c r="Y315" s="31">
        <v>6862.67</v>
      </c>
      <c r="Z315" s="31">
        <v>6982</v>
      </c>
      <c r="AA315" s="31">
        <v>7098.59</v>
      </c>
      <c r="AB315" s="31">
        <v>7212.49</v>
      </c>
      <c r="AC315" s="31">
        <v>7323.8</v>
      </c>
      <c r="AD315" s="31">
        <v>7432.58</v>
      </c>
      <c r="AE315" s="31">
        <v>7538.92</v>
      </c>
      <c r="AF315" s="31">
        <v>7642.88</v>
      </c>
      <c r="AG315" s="31">
        <v>7744.56</v>
      </c>
      <c r="AH315" s="31">
        <v>7844.01</v>
      </c>
      <c r="AI315" s="31">
        <v>7941.3</v>
      </c>
      <c r="AJ315" s="31">
        <v>8036.52</v>
      </c>
      <c r="AK315" s="31">
        <v>8129.74</v>
      </c>
      <c r="AL315" s="31">
        <v>8221.02</v>
      </c>
      <c r="AM315" s="31">
        <v>8310.4500000000007</v>
      </c>
      <c r="AN315" s="31">
        <v>8398.09</v>
      </c>
      <c r="AO315" s="31">
        <v>8484.01</v>
      </c>
      <c r="AP315" s="31">
        <v>8568.2900000000009</v>
      </c>
      <c r="AQ315" s="31">
        <v>8650.9699999999993</v>
      </c>
      <c r="AR315" s="31">
        <v>8732.14</v>
      </c>
      <c r="AS315" s="31">
        <v>8811.84</v>
      </c>
      <c r="AT315" s="31">
        <v>8890.14</v>
      </c>
      <c r="AU315" s="31">
        <v>8967.11</v>
      </c>
      <c r="AV315" s="31">
        <v>9042.7900000000009</v>
      </c>
      <c r="AW315" s="31">
        <v>9117.2199999999993</v>
      </c>
      <c r="AX315" s="31">
        <v>9190.4699999999993</v>
      </c>
      <c r="AY315" s="31">
        <v>9262.58</v>
      </c>
      <c r="AZ315" s="31">
        <v>9333.58</v>
      </c>
      <c r="BA315" s="31">
        <v>9403.49</v>
      </c>
      <c r="BB315" s="31">
        <v>9472.3799999999992</v>
      </c>
      <c r="BC315" s="31">
        <v>9540.26</v>
      </c>
      <c r="BD315" s="31">
        <v>9607.15</v>
      </c>
      <c r="BE315" s="31">
        <v>9673.1299999999992</v>
      </c>
      <c r="BF315" s="31">
        <v>9738.19</v>
      </c>
      <c r="BG315" s="31">
        <v>9802.3799999999992</v>
      </c>
      <c r="BH315" s="31">
        <v>9865.7099999999991</v>
      </c>
      <c r="BI315" s="31">
        <v>9928.24</v>
      </c>
      <c r="BJ315" s="31">
        <v>9989.9500000000007</v>
      </c>
      <c r="BK315" s="31">
        <v>10050.98</v>
      </c>
      <c r="BL315" s="31">
        <v>10111.34</v>
      </c>
      <c r="BM315" s="31">
        <v>10171.07</v>
      </c>
      <c r="BN315" s="31">
        <v>10230.19</v>
      </c>
      <c r="BO315" s="31">
        <v>10288.709999999999</v>
      </c>
      <c r="BP315" s="31">
        <v>10346.64</v>
      </c>
      <c r="BQ315" s="31">
        <v>10404.01</v>
      </c>
      <c r="BR315" s="31">
        <v>10460.85</v>
      </c>
      <c r="BS315" s="31">
        <v>10517.14</v>
      </c>
      <c r="BT315" s="31">
        <v>10572.92</v>
      </c>
      <c r="BU315" s="31">
        <v>10628.2</v>
      </c>
      <c r="BV315" s="31">
        <v>10683.01</v>
      </c>
      <c r="BW315" s="31">
        <v>10737.33</v>
      </c>
      <c r="BX315" s="31">
        <v>10791.2</v>
      </c>
      <c r="BY315" s="31">
        <v>10844.62</v>
      </c>
      <c r="BZ315" s="31">
        <v>10897.62</v>
      </c>
      <c r="CA315" s="31">
        <v>10950.21</v>
      </c>
      <c r="CB315" s="31">
        <v>11002.38</v>
      </c>
      <c r="CC315" s="31">
        <v>11054.18</v>
      </c>
      <c r="CD315" s="31">
        <v>11105.59</v>
      </c>
      <c r="CE315" s="31">
        <v>11156.62</v>
      </c>
      <c r="CF315" s="31">
        <v>11207.3</v>
      </c>
      <c r="CG315" s="31">
        <v>11257.64</v>
      </c>
      <c r="CH315" s="31">
        <v>11307.62</v>
      </c>
      <c r="CI315" s="31">
        <v>11357.28</v>
      </c>
      <c r="CJ315" s="31">
        <v>11406.59</v>
      </c>
      <c r="CK315" s="31">
        <v>11455.58</v>
      </c>
      <c r="CL315" s="31">
        <v>11504.25</v>
      </c>
      <c r="CM315" s="31">
        <v>11552.62</v>
      </c>
      <c r="CN315" s="31">
        <v>11600.71</v>
      </c>
      <c r="CO315" s="31">
        <v>11648.5</v>
      </c>
      <c r="CP315" s="31">
        <v>11696.04</v>
      </c>
      <c r="CQ315" s="31">
        <v>11743.3</v>
      </c>
      <c r="CR315" s="31">
        <v>11790.32</v>
      </c>
      <c r="CS315" s="31">
        <v>11837.08</v>
      </c>
      <c r="CT315" s="31">
        <v>11883.64</v>
      </c>
      <c r="CU315" s="31">
        <v>11929.98</v>
      </c>
      <c r="CV315" s="31">
        <v>11976.13</v>
      </c>
      <c r="CW315" s="31">
        <v>12022.11</v>
      </c>
      <c r="CX315" s="31">
        <v>12067.9</v>
      </c>
    </row>
    <row r="316" spans="1:102" x14ac:dyDescent="0.25">
      <c r="A316" s="31" t="s">
        <v>853</v>
      </c>
      <c r="B316" s="31">
        <v>11626.11</v>
      </c>
      <c r="C316" s="31">
        <v>11626.11</v>
      </c>
      <c r="D316" s="31">
        <v>12054.54</v>
      </c>
      <c r="E316" s="31">
        <v>12432.15</v>
      </c>
      <c r="F316" s="31">
        <v>12771.82</v>
      </c>
      <c r="G316" s="31">
        <v>13077.53</v>
      </c>
      <c r="H316" s="31">
        <v>13353.33</v>
      </c>
      <c r="I316" s="31">
        <v>13602.79</v>
      </c>
      <c r="J316" s="31">
        <v>13829.06</v>
      </c>
      <c r="K316" s="31">
        <v>14034.89</v>
      </c>
      <c r="L316" s="31">
        <v>14222.96</v>
      </c>
      <c r="M316" s="31">
        <v>14395.95</v>
      </c>
      <c r="N316" s="31">
        <v>14555.66</v>
      </c>
      <c r="O316" s="31">
        <v>14703.64</v>
      </c>
      <c r="P316" s="31">
        <v>14841.26</v>
      </c>
      <c r="Q316" s="31">
        <v>14969.68</v>
      </c>
      <c r="R316" s="31">
        <v>15089.94</v>
      </c>
      <c r="S316" s="31">
        <v>15202.93</v>
      </c>
      <c r="T316" s="31">
        <v>15309.44</v>
      </c>
      <c r="U316" s="31">
        <v>15410.15</v>
      </c>
      <c r="V316" s="31">
        <v>15505.68</v>
      </c>
      <c r="W316" s="31">
        <v>15596.47</v>
      </c>
      <c r="X316" s="31">
        <v>15683.03</v>
      </c>
      <c r="Y316" s="31">
        <v>15765.8</v>
      </c>
      <c r="Z316" s="31">
        <v>15845.16</v>
      </c>
      <c r="AA316" s="31">
        <v>15921.39</v>
      </c>
      <c r="AB316" s="31">
        <v>15994.87</v>
      </c>
      <c r="AC316" s="31">
        <v>16065.8</v>
      </c>
      <c r="AD316" s="31">
        <v>16134.37</v>
      </c>
      <c r="AE316" s="31">
        <v>16200.88</v>
      </c>
      <c r="AF316" s="31">
        <v>16265.47</v>
      </c>
      <c r="AG316" s="31">
        <v>16328.34</v>
      </c>
      <c r="AH316" s="31">
        <v>16389.59</v>
      </c>
      <c r="AI316" s="31">
        <v>16449.36</v>
      </c>
      <c r="AJ316" s="31">
        <v>16507.79</v>
      </c>
      <c r="AK316" s="31">
        <v>16565</v>
      </c>
      <c r="AL316" s="31">
        <v>16621.099999999999</v>
      </c>
      <c r="AM316" s="31">
        <v>16676.150000000001</v>
      </c>
      <c r="AN316" s="31">
        <v>16730.29</v>
      </c>
      <c r="AO316" s="31">
        <v>16783.599999999999</v>
      </c>
      <c r="AP316" s="31">
        <v>16836.14</v>
      </c>
      <c r="AQ316" s="31">
        <v>16887.98</v>
      </c>
      <c r="AR316" s="31">
        <v>16939.21</v>
      </c>
      <c r="AS316" s="31">
        <v>16989.87</v>
      </c>
      <c r="AT316" s="31">
        <v>17040.05</v>
      </c>
      <c r="AU316" s="31">
        <v>17089.78</v>
      </c>
      <c r="AV316" s="31">
        <v>17139.14</v>
      </c>
      <c r="AW316" s="31">
        <v>17188.12</v>
      </c>
      <c r="AX316" s="31">
        <v>17236.810000000001</v>
      </c>
      <c r="AY316" s="31">
        <v>17285.21</v>
      </c>
      <c r="AZ316" s="31">
        <v>17333.34</v>
      </c>
      <c r="BA316" s="31">
        <v>17381.25</v>
      </c>
      <c r="BB316" s="31">
        <v>17428.89</v>
      </c>
      <c r="BC316" s="31">
        <v>17476.330000000002</v>
      </c>
      <c r="BD316" s="31">
        <v>17523.57</v>
      </c>
      <c r="BE316" s="31">
        <v>17570.650000000001</v>
      </c>
      <c r="BF316" s="31">
        <v>17617.560000000001</v>
      </c>
      <c r="BG316" s="31">
        <v>17664.32</v>
      </c>
      <c r="BH316" s="31">
        <v>17710.97</v>
      </c>
      <c r="BI316" s="31">
        <v>17757.48</v>
      </c>
      <c r="BJ316" s="31">
        <v>17803.900000000001</v>
      </c>
      <c r="BK316" s="31">
        <v>17850.349999999999</v>
      </c>
      <c r="BL316" s="31">
        <v>17896.88</v>
      </c>
      <c r="BM316" s="31">
        <v>17943.48</v>
      </c>
      <c r="BN316" s="31">
        <v>17990.14</v>
      </c>
      <c r="BO316" s="31">
        <v>18036.89</v>
      </c>
      <c r="BP316" s="31">
        <v>18083.71</v>
      </c>
      <c r="BQ316" s="31">
        <v>18130.63</v>
      </c>
      <c r="BR316" s="31">
        <v>18177.61</v>
      </c>
      <c r="BS316" s="31">
        <v>18224.71</v>
      </c>
      <c r="BT316" s="31">
        <v>18271.89</v>
      </c>
      <c r="BU316" s="31">
        <v>18319.150000000001</v>
      </c>
      <c r="BV316" s="31">
        <v>18366.490000000002</v>
      </c>
      <c r="BW316" s="31">
        <v>18413.95</v>
      </c>
      <c r="BX316" s="31">
        <v>18461.48</v>
      </c>
      <c r="BY316" s="31">
        <v>18509.12</v>
      </c>
      <c r="BZ316" s="31">
        <v>18556.84</v>
      </c>
      <c r="CA316" s="31">
        <v>18604.669999999998</v>
      </c>
      <c r="CB316" s="31">
        <v>18652.63</v>
      </c>
      <c r="CC316" s="31">
        <v>18700.650000000001</v>
      </c>
      <c r="CD316" s="31">
        <v>18748.8</v>
      </c>
      <c r="CE316" s="31">
        <v>18797.04</v>
      </c>
      <c r="CF316" s="31">
        <v>18845.39</v>
      </c>
      <c r="CG316" s="31">
        <v>18893.849999999999</v>
      </c>
      <c r="CH316" s="31">
        <v>18942.39</v>
      </c>
      <c r="CI316" s="31">
        <v>18991.03</v>
      </c>
      <c r="CJ316" s="31">
        <v>19039.77</v>
      </c>
      <c r="CK316" s="31">
        <v>19088.560000000001</v>
      </c>
      <c r="CL316" s="31">
        <v>19137.47</v>
      </c>
      <c r="CM316" s="31">
        <v>19186.46</v>
      </c>
      <c r="CN316" s="31">
        <v>19235.53</v>
      </c>
      <c r="CO316" s="31">
        <v>19284.72</v>
      </c>
      <c r="CP316" s="31">
        <v>19334.02</v>
      </c>
      <c r="CQ316" s="31">
        <v>19383.41</v>
      </c>
      <c r="CR316" s="31">
        <v>19432.919999999998</v>
      </c>
      <c r="CS316" s="31">
        <v>19482.509999999998</v>
      </c>
      <c r="CT316" s="31">
        <v>19532.25</v>
      </c>
      <c r="CU316" s="31">
        <v>19582.14</v>
      </c>
      <c r="CV316" s="31">
        <v>19632.189999999999</v>
      </c>
      <c r="CW316" s="31">
        <v>19682.419999999998</v>
      </c>
      <c r="CX316" s="31">
        <v>19732.78</v>
      </c>
    </row>
    <row r="317" spans="1:102" x14ac:dyDescent="0.25">
      <c r="A317" s="31" t="s">
        <v>854</v>
      </c>
      <c r="B317" s="31">
        <v>5383.04</v>
      </c>
      <c r="C317" s="31">
        <v>5383.04</v>
      </c>
      <c r="D317" s="31">
        <v>5524.99</v>
      </c>
      <c r="E317" s="31">
        <v>5692.56</v>
      </c>
      <c r="F317" s="31">
        <v>5883.69</v>
      </c>
      <c r="G317" s="31">
        <v>6093.27</v>
      </c>
      <c r="H317" s="31">
        <v>6317.17</v>
      </c>
      <c r="I317" s="31">
        <v>6551.96</v>
      </c>
      <c r="J317" s="31">
        <v>6794.76</v>
      </c>
      <c r="K317" s="31">
        <v>7043.17</v>
      </c>
      <c r="L317" s="31">
        <v>7295.33</v>
      </c>
      <c r="M317" s="31">
        <v>7549.91</v>
      </c>
      <c r="N317" s="31">
        <v>7805.56</v>
      </c>
      <c r="O317" s="31">
        <v>8061.17</v>
      </c>
      <c r="P317" s="31">
        <v>8315.83</v>
      </c>
      <c r="Q317" s="31">
        <v>8568.7900000000009</v>
      </c>
      <c r="R317" s="31">
        <v>8819.4699999999993</v>
      </c>
      <c r="S317" s="31">
        <v>9067.3700000000008</v>
      </c>
      <c r="T317" s="31">
        <v>9312.1</v>
      </c>
      <c r="U317" s="31">
        <v>9553.3700000000008</v>
      </c>
      <c r="V317" s="31">
        <v>9790.92</v>
      </c>
      <c r="W317" s="31">
        <v>10024.540000000001</v>
      </c>
      <c r="X317" s="31">
        <v>10254.09</v>
      </c>
      <c r="Y317" s="31">
        <v>10479.51</v>
      </c>
      <c r="Z317" s="31">
        <v>10700.71</v>
      </c>
      <c r="AA317" s="31">
        <v>10917.68</v>
      </c>
      <c r="AB317" s="31">
        <v>11130.38</v>
      </c>
      <c r="AC317" s="31">
        <v>11338.85</v>
      </c>
      <c r="AD317" s="31">
        <v>11543.06</v>
      </c>
      <c r="AE317" s="31">
        <v>11743.08</v>
      </c>
      <c r="AF317" s="31">
        <v>11938.93</v>
      </c>
      <c r="AG317" s="31">
        <v>12130.7</v>
      </c>
      <c r="AH317" s="31">
        <v>12318.39</v>
      </c>
      <c r="AI317" s="31">
        <v>12502.09</v>
      </c>
      <c r="AJ317" s="31">
        <v>12681.86</v>
      </c>
      <c r="AK317" s="31">
        <v>12857.79</v>
      </c>
      <c r="AL317" s="31">
        <v>13029.94</v>
      </c>
      <c r="AM317" s="31">
        <v>13198.41</v>
      </c>
      <c r="AN317" s="31">
        <v>13363.3</v>
      </c>
      <c r="AO317" s="31">
        <v>13524.67</v>
      </c>
      <c r="AP317" s="31">
        <v>13682.62</v>
      </c>
      <c r="AQ317" s="31">
        <v>13837.26</v>
      </c>
      <c r="AR317" s="31">
        <v>13988.64</v>
      </c>
      <c r="AS317" s="31">
        <v>14136.89</v>
      </c>
      <c r="AT317" s="31">
        <v>14282.11</v>
      </c>
      <c r="AU317" s="31">
        <v>14424.33</v>
      </c>
      <c r="AV317" s="31">
        <v>14563.7</v>
      </c>
      <c r="AW317" s="31">
        <v>14700.24</v>
      </c>
      <c r="AX317" s="31">
        <v>14834.11</v>
      </c>
      <c r="AY317" s="31">
        <v>14965.35</v>
      </c>
      <c r="AZ317" s="31">
        <v>15094.01</v>
      </c>
      <c r="BA317" s="31">
        <v>15220.18</v>
      </c>
      <c r="BB317" s="31">
        <v>15343.93</v>
      </c>
      <c r="BC317" s="31">
        <v>15465.29</v>
      </c>
      <c r="BD317" s="31">
        <v>15584.35</v>
      </c>
      <c r="BE317" s="31">
        <v>15701.2</v>
      </c>
      <c r="BF317" s="31">
        <v>15815.88</v>
      </c>
      <c r="BG317" s="31">
        <v>15928.46</v>
      </c>
      <c r="BH317" s="31">
        <v>16038.99</v>
      </c>
      <c r="BI317" s="31">
        <v>16147.57</v>
      </c>
      <c r="BJ317" s="31">
        <v>16254.21</v>
      </c>
      <c r="BK317" s="31">
        <v>16359.13</v>
      </c>
      <c r="BL317" s="31">
        <v>16462.38</v>
      </c>
      <c r="BM317" s="31">
        <v>16564</v>
      </c>
      <c r="BN317" s="31">
        <v>16664.07</v>
      </c>
      <c r="BO317" s="31">
        <v>16762.63</v>
      </c>
      <c r="BP317" s="31">
        <v>16859.72</v>
      </c>
      <c r="BQ317" s="31">
        <v>16955.39</v>
      </c>
      <c r="BR317" s="31">
        <v>17049.689999999999</v>
      </c>
      <c r="BS317" s="31">
        <v>17142.63</v>
      </c>
      <c r="BT317" s="31">
        <v>17234.3</v>
      </c>
      <c r="BU317" s="31">
        <v>17324.71</v>
      </c>
      <c r="BV317" s="31">
        <v>17413.91</v>
      </c>
      <c r="BW317" s="31">
        <v>17501.95</v>
      </c>
      <c r="BX317" s="31">
        <v>17588.830000000002</v>
      </c>
      <c r="BY317" s="31">
        <v>17674.62</v>
      </c>
      <c r="BZ317" s="31">
        <v>17759.36</v>
      </c>
      <c r="CA317" s="31">
        <v>17843.09</v>
      </c>
      <c r="CB317" s="31">
        <v>17925.810000000001</v>
      </c>
      <c r="CC317" s="31">
        <v>18007.59</v>
      </c>
      <c r="CD317" s="31">
        <v>18088.41</v>
      </c>
      <c r="CE317" s="31">
        <v>18168.349999999999</v>
      </c>
      <c r="CF317" s="31">
        <v>18247.43</v>
      </c>
      <c r="CG317" s="31">
        <v>18325.68</v>
      </c>
      <c r="CH317" s="31">
        <v>18403.12</v>
      </c>
      <c r="CI317" s="31">
        <v>18479.73</v>
      </c>
      <c r="CJ317" s="31">
        <v>18555.57</v>
      </c>
      <c r="CK317" s="31">
        <v>18630.689999999999</v>
      </c>
      <c r="CL317" s="31">
        <v>18705.060000000001</v>
      </c>
      <c r="CM317" s="31">
        <v>18778.72</v>
      </c>
      <c r="CN317" s="31">
        <v>18851.740000000002</v>
      </c>
      <c r="CO317" s="31">
        <v>18924.09</v>
      </c>
      <c r="CP317" s="31">
        <v>18995.84</v>
      </c>
      <c r="CQ317" s="31">
        <v>19066.98</v>
      </c>
      <c r="CR317" s="31">
        <v>19137.55</v>
      </c>
      <c r="CS317" s="31">
        <v>19207.560000000001</v>
      </c>
      <c r="CT317" s="31">
        <v>19277.080000000002</v>
      </c>
      <c r="CU317" s="31">
        <v>19346.14</v>
      </c>
      <c r="CV317" s="31">
        <v>19414.73</v>
      </c>
      <c r="CW317" s="31">
        <v>19482.91</v>
      </c>
      <c r="CX317" s="31">
        <v>19550.68</v>
      </c>
    </row>
    <row r="318" spans="1:102" x14ac:dyDescent="0.25">
      <c r="A318" s="31" t="s">
        <v>855</v>
      </c>
      <c r="B318" s="31">
        <v>465.83</v>
      </c>
      <c r="C318" s="31">
        <v>465.83</v>
      </c>
      <c r="D318" s="31">
        <v>498.99</v>
      </c>
      <c r="E318" s="31">
        <v>531.16999999999996</v>
      </c>
      <c r="F318" s="31">
        <v>562.91</v>
      </c>
      <c r="G318" s="31">
        <v>594.26</v>
      </c>
      <c r="H318" s="31">
        <v>625.51</v>
      </c>
      <c r="I318" s="31">
        <v>656.77</v>
      </c>
      <c r="J318" s="31">
        <v>688.06</v>
      </c>
      <c r="K318" s="31">
        <v>719.42</v>
      </c>
      <c r="L318" s="31">
        <v>750.9</v>
      </c>
      <c r="M318" s="31">
        <v>782.45</v>
      </c>
      <c r="N318" s="31">
        <v>814.07</v>
      </c>
      <c r="O318" s="31">
        <v>845.72</v>
      </c>
      <c r="P318" s="31">
        <v>877.43</v>
      </c>
      <c r="Q318" s="31">
        <v>909.16</v>
      </c>
      <c r="R318" s="31">
        <v>940.9</v>
      </c>
      <c r="S318" s="31">
        <v>972.63</v>
      </c>
      <c r="T318" s="31">
        <v>1004.33</v>
      </c>
      <c r="U318" s="31">
        <v>1035.97</v>
      </c>
      <c r="V318" s="31">
        <v>1067.56</v>
      </c>
      <c r="W318" s="31">
        <v>1099.08</v>
      </c>
      <c r="X318" s="31">
        <v>1130.53</v>
      </c>
      <c r="Y318" s="31">
        <v>1161.8800000000001</v>
      </c>
      <c r="Z318" s="31">
        <v>1193.0999999999999</v>
      </c>
      <c r="AA318" s="31">
        <v>1224.18</v>
      </c>
      <c r="AB318" s="31">
        <v>1255.0999999999999</v>
      </c>
      <c r="AC318" s="31">
        <v>1285.8499999999999</v>
      </c>
      <c r="AD318" s="31">
        <v>1316.43</v>
      </c>
      <c r="AE318" s="31">
        <v>1346.84</v>
      </c>
      <c r="AF318" s="31">
        <v>1377.05</v>
      </c>
      <c r="AG318" s="31">
        <v>1407.08</v>
      </c>
      <c r="AH318" s="31">
        <v>1436.93</v>
      </c>
      <c r="AI318" s="31">
        <v>1466.58</v>
      </c>
      <c r="AJ318" s="31">
        <v>1496.05</v>
      </c>
      <c r="AK318" s="31">
        <v>1525.33</v>
      </c>
      <c r="AL318" s="31">
        <v>1554.42</v>
      </c>
      <c r="AM318" s="31">
        <v>1583.31</v>
      </c>
      <c r="AN318" s="31">
        <v>1612</v>
      </c>
      <c r="AO318" s="31">
        <v>1640.49</v>
      </c>
      <c r="AP318" s="31">
        <v>1668.79</v>
      </c>
      <c r="AQ318" s="31">
        <v>1696.88</v>
      </c>
      <c r="AR318" s="31">
        <v>1724.77</v>
      </c>
      <c r="AS318" s="31">
        <v>1752.45</v>
      </c>
      <c r="AT318" s="31">
        <v>1779.94</v>
      </c>
      <c r="AU318" s="31">
        <v>1807.23</v>
      </c>
      <c r="AV318" s="31">
        <v>1834.32</v>
      </c>
      <c r="AW318" s="31">
        <v>1861.21</v>
      </c>
      <c r="AX318" s="31">
        <v>1887.91</v>
      </c>
      <c r="AY318" s="31">
        <v>1914.42</v>
      </c>
      <c r="AZ318" s="31">
        <v>1940.73</v>
      </c>
      <c r="BA318" s="31">
        <v>1966.86</v>
      </c>
      <c r="BB318" s="31">
        <v>1992.81</v>
      </c>
      <c r="BC318" s="31">
        <v>2018.58</v>
      </c>
      <c r="BD318" s="31">
        <v>2044.18</v>
      </c>
      <c r="BE318" s="31">
        <v>2069.6</v>
      </c>
      <c r="BF318" s="31">
        <v>2094.84</v>
      </c>
      <c r="BG318" s="31">
        <v>2119.92</v>
      </c>
      <c r="BH318" s="31">
        <v>2144.8200000000002</v>
      </c>
      <c r="BI318" s="31">
        <v>2169.5500000000002</v>
      </c>
      <c r="BJ318" s="31">
        <v>2194.11</v>
      </c>
      <c r="BK318" s="31">
        <v>2218.52</v>
      </c>
      <c r="BL318" s="31">
        <v>2242.7800000000002</v>
      </c>
      <c r="BM318" s="31">
        <v>2266.89</v>
      </c>
      <c r="BN318" s="31">
        <v>2290.86</v>
      </c>
      <c r="BO318" s="31">
        <v>2314.69</v>
      </c>
      <c r="BP318" s="31">
        <v>2338.38</v>
      </c>
      <c r="BQ318" s="31">
        <v>2361.9299999999998</v>
      </c>
      <c r="BR318" s="31">
        <v>2385.34</v>
      </c>
      <c r="BS318" s="31">
        <v>2408.61</v>
      </c>
      <c r="BT318" s="31">
        <v>2431.75</v>
      </c>
      <c r="BU318" s="31">
        <v>2454.7600000000002</v>
      </c>
      <c r="BV318" s="31">
        <v>2477.64</v>
      </c>
      <c r="BW318" s="31">
        <v>2500.38</v>
      </c>
      <c r="BX318" s="31">
        <v>2522.9899999999998</v>
      </c>
      <c r="BY318" s="31">
        <v>2545.4899999999998</v>
      </c>
      <c r="BZ318" s="31">
        <v>2567.86</v>
      </c>
      <c r="CA318" s="31">
        <v>2590.12</v>
      </c>
      <c r="CB318" s="31">
        <v>2612.27</v>
      </c>
      <c r="CC318" s="31">
        <v>2634.29</v>
      </c>
      <c r="CD318" s="31">
        <v>2656.19</v>
      </c>
      <c r="CE318" s="31">
        <v>2677.98</v>
      </c>
      <c r="CF318" s="31">
        <v>2699.69</v>
      </c>
      <c r="CG318" s="31">
        <v>2721.32</v>
      </c>
      <c r="CH318" s="31">
        <v>2742.87</v>
      </c>
      <c r="CI318" s="31">
        <v>2764.36</v>
      </c>
      <c r="CJ318" s="31">
        <v>2785.78</v>
      </c>
      <c r="CK318" s="31">
        <v>2807.16</v>
      </c>
      <c r="CL318" s="31">
        <v>2828.47</v>
      </c>
      <c r="CM318" s="31">
        <v>2849.74</v>
      </c>
      <c r="CN318" s="31">
        <v>2870.96</v>
      </c>
      <c r="CO318" s="31">
        <v>2892.13</v>
      </c>
      <c r="CP318" s="31">
        <v>2913.25</v>
      </c>
      <c r="CQ318" s="31">
        <v>2934.32</v>
      </c>
      <c r="CR318" s="31">
        <v>2955.36</v>
      </c>
      <c r="CS318" s="31">
        <v>2976.35</v>
      </c>
      <c r="CT318" s="31">
        <v>2997.3</v>
      </c>
      <c r="CU318" s="31">
        <v>3018.2</v>
      </c>
      <c r="CV318" s="31">
        <v>3039.07</v>
      </c>
      <c r="CW318" s="31">
        <v>3059.89</v>
      </c>
      <c r="CX318" s="31">
        <v>3080.68</v>
      </c>
    </row>
    <row r="319" spans="1:102" x14ac:dyDescent="0.25">
      <c r="A319" s="31" t="s">
        <v>856</v>
      </c>
      <c r="B319" s="31">
        <v>11212.37</v>
      </c>
      <c r="C319" s="31">
        <v>11212.37</v>
      </c>
      <c r="D319" s="31">
        <v>11567.91</v>
      </c>
      <c r="E319" s="31">
        <v>11903.75</v>
      </c>
      <c r="F319" s="31">
        <v>12229.06</v>
      </c>
      <c r="G319" s="31">
        <v>12544.16</v>
      </c>
      <c r="H319" s="31">
        <v>12849.1</v>
      </c>
      <c r="I319" s="31">
        <v>13143.95</v>
      </c>
      <c r="J319" s="31">
        <v>13428.8</v>
      </c>
      <c r="K319" s="31">
        <v>13703.83</v>
      </c>
      <c r="L319" s="31">
        <v>13969.22</v>
      </c>
      <c r="M319" s="31">
        <v>14226.01</v>
      </c>
      <c r="N319" s="31">
        <v>14474.47</v>
      </c>
      <c r="O319" s="31">
        <v>14714.83</v>
      </c>
      <c r="P319" s="31">
        <v>14947.34</v>
      </c>
      <c r="Q319" s="31">
        <v>15172.32</v>
      </c>
      <c r="R319" s="31">
        <v>15390</v>
      </c>
      <c r="S319" s="31">
        <v>15600.63</v>
      </c>
      <c r="T319" s="31">
        <v>15804.49</v>
      </c>
      <c r="U319" s="31">
        <v>16001.8</v>
      </c>
      <c r="V319" s="31">
        <v>16192.8</v>
      </c>
      <c r="W319" s="31">
        <v>16377.54</v>
      </c>
      <c r="X319" s="31">
        <v>16556.25</v>
      </c>
      <c r="Y319" s="31">
        <v>16729.16</v>
      </c>
      <c r="Z319" s="31">
        <v>16896.5</v>
      </c>
      <c r="AA319" s="31">
        <v>17058.45</v>
      </c>
      <c r="AB319" s="31">
        <v>17215.240000000002</v>
      </c>
      <c r="AC319" s="31">
        <v>17367.009999999998</v>
      </c>
      <c r="AD319" s="31">
        <v>17513.98</v>
      </c>
      <c r="AE319" s="31">
        <v>17656.29</v>
      </c>
      <c r="AF319" s="31">
        <v>17794.14</v>
      </c>
      <c r="AG319" s="31">
        <v>17927.669999999998</v>
      </c>
      <c r="AH319" s="31">
        <v>18057.080000000002</v>
      </c>
      <c r="AI319" s="31">
        <v>18182.54</v>
      </c>
      <c r="AJ319" s="31">
        <v>18304.169999999998</v>
      </c>
      <c r="AK319" s="31">
        <v>18422.16</v>
      </c>
      <c r="AL319" s="31">
        <v>18536.63</v>
      </c>
      <c r="AM319" s="31">
        <v>18647.7</v>
      </c>
      <c r="AN319" s="31">
        <v>18755.55</v>
      </c>
      <c r="AO319" s="31">
        <v>18860.25</v>
      </c>
      <c r="AP319" s="31">
        <v>18961.95</v>
      </c>
      <c r="AQ319" s="31">
        <v>19060.77</v>
      </c>
      <c r="AR319" s="31">
        <v>19156.84</v>
      </c>
      <c r="AS319" s="31">
        <v>19250.240000000002</v>
      </c>
      <c r="AT319" s="31">
        <v>19341.13</v>
      </c>
      <c r="AU319" s="31">
        <v>19429.57</v>
      </c>
      <c r="AV319" s="31">
        <v>19515.71</v>
      </c>
      <c r="AW319" s="31">
        <v>19599.61</v>
      </c>
      <c r="AX319" s="31">
        <v>19681.37</v>
      </c>
      <c r="AY319" s="31">
        <v>19761.07</v>
      </c>
      <c r="AZ319" s="31">
        <v>19838.830000000002</v>
      </c>
      <c r="BA319" s="31">
        <v>19914.75</v>
      </c>
      <c r="BB319" s="31">
        <v>19988.89</v>
      </c>
      <c r="BC319" s="31">
        <v>20061.3</v>
      </c>
      <c r="BD319" s="31">
        <v>20132.11</v>
      </c>
      <c r="BE319" s="31">
        <v>20201.34</v>
      </c>
      <c r="BF319" s="31">
        <v>20269.05</v>
      </c>
      <c r="BG319" s="31">
        <v>20335.330000000002</v>
      </c>
      <c r="BH319" s="31">
        <v>20400.189999999999</v>
      </c>
      <c r="BI319" s="31">
        <v>20463.759999999998</v>
      </c>
      <c r="BJ319" s="31">
        <v>20526.009999999998</v>
      </c>
      <c r="BK319" s="31">
        <v>20587.29</v>
      </c>
      <c r="BL319" s="31">
        <v>20647.66</v>
      </c>
      <c r="BM319" s="31">
        <v>20707.16</v>
      </c>
      <c r="BN319" s="31">
        <v>20765.830000000002</v>
      </c>
      <c r="BO319" s="31">
        <v>20823.72</v>
      </c>
      <c r="BP319" s="31">
        <v>20880.84</v>
      </c>
      <c r="BQ319" s="31">
        <v>20937.240000000002</v>
      </c>
      <c r="BR319" s="31">
        <v>20992.95</v>
      </c>
      <c r="BS319" s="31">
        <v>21047.99</v>
      </c>
      <c r="BT319" s="31">
        <v>21102.400000000001</v>
      </c>
      <c r="BU319" s="31">
        <v>21156.2</v>
      </c>
      <c r="BV319" s="31">
        <v>21209.43</v>
      </c>
      <c r="BW319" s="31">
        <v>21262.13</v>
      </c>
      <c r="BX319" s="31">
        <v>21314.26</v>
      </c>
      <c r="BY319" s="31">
        <v>21365.9</v>
      </c>
      <c r="BZ319" s="31">
        <v>21417.08</v>
      </c>
      <c r="CA319" s="31">
        <v>21467.8</v>
      </c>
      <c r="CB319" s="31">
        <v>21518.1</v>
      </c>
      <c r="CC319" s="31">
        <v>21567.98</v>
      </c>
      <c r="CD319" s="31">
        <v>21617.47</v>
      </c>
      <c r="CE319" s="31">
        <v>21666.639999999999</v>
      </c>
      <c r="CF319" s="31">
        <v>21715.4</v>
      </c>
      <c r="CG319" s="31">
        <v>21763.84</v>
      </c>
      <c r="CH319" s="31">
        <v>21811.91</v>
      </c>
      <c r="CI319" s="31">
        <v>21859.69</v>
      </c>
      <c r="CJ319" s="31">
        <v>21907.1</v>
      </c>
      <c r="CK319" s="31">
        <v>21954.19</v>
      </c>
      <c r="CL319" s="31">
        <v>22000.95</v>
      </c>
      <c r="CM319" s="31">
        <v>22047.47</v>
      </c>
      <c r="CN319" s="31">
        <v>22093.72</v>
      </c>
      <c r="CO319" s="31">
        <v>22139.77</v>
      </c>
      <c r="CP319" s="31">
        <v>22185.55</v>
      </c>
      <c r="CQ319" s="31">
        <v>22231.16</v>
      </c>
      <c r="CR319" s="31">
        <v>22276.58</v>
      </c>
      <c r="CS319" s="31">
        <v>22321.83</v>
      </c>
      <c r="CT319" s="31">
        <v>22366.880000000001</v>
      </c>
      <c r="CU319" s="31">
        <v>22411.79</v>
      </c>
      <c r="CV319" s="31">
        <v>22456.54</v>
      </c>
      <c r="CW319" s="31">
        <v>22501.15</v>
      </c>
      <c r="CX319" s="31">
        <v>22545.65</v>
      </c>
    </row>
    <row r="320" spans="1:102" x14ac:dyDescent="0.25">
      <c r="A320" s="31" t="s">
        <v>857</v>
      </c>
      <c r="B320" s="31">
        <v>5330.94</v>
      </c>
      <c r="C320" s="31">
        <v>5330.94</v>
      </c>
      <c r="D320" s="31">
        <v>5512.63</v>
      </c>
      <c r="E320" s="31">
        <v>5689.8</v>
      </c>
      <c r="F320" s="31">
        <v>5863.53</v>
      </c>
      <c r="G320" s="31">
        <v>6032.38</v>
      </c>
      <c r="H320" s="31">
        <v>6195.89</v>
      </c>
      <c r="I320" s="31">
        <v>6354.03</v>
      </c>
      <c r="J320" s="31">
        <v>6506.94</v>
      </c>
      <c r="K320" s="31">
        <v>6654.79</v>
      </c>
      <c r="L320" s="31">
        <v>6798.16</v>
      </c>
      <c r="M320" s="31">
        <v>6937.39</v>
      </c>
      <c r="N320" s="31">
        <v>7072.7</v>
      </c>
      <c r="O320" s="31">
        <v>7204.27</v>
      </c>
      <c r="P320" s="31">
        <v>7332.3</v>
      </c>
      <c r="Q320" s="31">
        <v>7456.99</v>
      </c>
      <c r="R320" s="31">
        <v>7578.51</v>
      </c>
      <c r="S320" s="31">
        <v>7697.03</v>
      </c>
      <c r="T320" s="31">
        <v>7812.72</v>
      </c>
      <c r="U320" s="31">
        <v>7925.74</v>
      </c>
      <c r="V320" s="31">
        <v>8036.22</v>
      </c>
      <c r="W320" s="31">
        <v>8144.38</v>
      </c>
      <c r="X320" s="31">
        <v>8250.35</v>
      </c>
      <c r="Y320" s="31">
        <v>8354.27</v>
      </c>
      <c r="Z320" s="31">
        <v>8456.27</v>
      </c>
      <c r="AA320" s="31">
        <v>8556.4500000000007</v>
      </c>
      <c r="AB320" s="31">
        <v>8654.91</v>
      </c>
      <c r="AC320" s="31">
        <v>8751.75</v>
      </c>
      <c r="AD320" s="31">
        <v>8847.0300000000007</v>
      </c>
      <c r="AE320" s="31">
        <v>8940.83</v>
      </c>
      <c r="AF320" s="31">
        <v>9033.23</v>
      </c>
      <c r="AG320" s="31">
        <v>9124.2900000000009</v>
      </c>
      <c r="AH320" s="31">
        <v>9213.98</v>
      </c>
      <c r="AI320" s="31">
        <v>9302.35</v>
      </c>
      <c r="AJ320" s="31">
        <v>9389.44</v>
      </c>
      <c r="AK320" s="31">
        <v>9475.2999999999993</v>
      </c>
      <c r="AL320" s="31">
        <v>9559.99</v>
      </c>
      <c r="AM320" s="31">
        <v>9643.5400000000009</v>
      </c>
      <c r="AN320" s="31">
        <v>9726.0499999999993</v>
      </c>
      <c r="AO320" s="31">
        <v>9807.51</v>
      </c>
      <c r="AP320" s="31">
        <v>9888.01</v>
      </c>
      <c r="AQ320" s="31">
        <v>9967.57</v>
      </c>
      <c r="AR320" s="31">
        <v>10046.25</v>
      </c>
      <c r="AS320" s="31">
        <v>10124.06</v>
      </c>
      <c r="AT320" s="31">
        <v>10201.07</v>
      </c>
      <c r="AU320" s="31">
        <v>10277.299999999999</v>
      </c>
      <c r="AV320" s="31">
        <v>10352.790000000001</v>
      </c>
      <c r="AW320" s="31">
        <v>10427.540000000001</v>
      </c>
      <c r="AX320" s="31">
        <v>10501.64</v>
      </c>
      <c r="AY320" s="31">
        <v>10575.09</v>
      </c>
      <c r="AZ320" s="31">
        <v>10647.81</v>
      </c>
      <c r="BA320" s="31">
        <v>10719.82</v>
      </c>
      <c r="BB320" s="31">
        <v>10791.12</v>
      </c>
      <c r="BC320" s="31">
        <v>10861.73</v>
      </c>
      <c r="BD320" s="31">
        <v>10931.64</v>
      </c>
      <c r="BE320" s="31">
        <v>11000.92</v>
      </c>
      <c r="BF320" s="31">
        <v>11069.55</v>
      </c>
      <c r="BG320" s="31">
        <v>11137.55</v>
      </c>
      <c r="BH320" s="31">
        <v>11204.94</v>
      </c>
      <c r="BI320" s="31">
        <v>11271.77</v>
      </c>
      <c r="BJ320" s="31">
        <v>11338</v>
      </c>
      <c r="BK320" s="31">
        <v>11403.68</v>
      </c>
      <c r="BL320" s="31">
        <v>11468.82</v>
      </c>
      <c r="BM320" s="31">
        <v>11533.43</v>
      </c>
      <c r="BN320" s="31">
        <v>11597.53</v>
      </c>
      <c r="BO320" s="31">
        <v>11661.11</v>
      </c>
      <c r="BP320" s="31">
        <v>11724.21</v>
      </c>
      <c r="BQ320" s="31">
        <v>11786.85</v>
      </c>
      <c r="BR320" s="31">
        <v>11849.02</v>
      </c>
      <c r="BS320" s="31">
        <v>11910.74</v>
      </c>
      <c r="BT320" s="31">
        <v>11972.03</v>
      </c>
      <c r="BU320" s="31">
        <v>12032.89</v>
      </c>
      <c r="BV320" s="31">
        <v>12093.35</v>
      </c>
      <c r="BW320" s="31">
        <v>12153.41</v>
      </c>
      <c r="BX320" s="31">
        <v>12213.06</v>
      </c>
      <c r="BY320" s="31">
        <v>12272.34</v>
      </c>
      <c r="BZ320" s="31">
        <v>12331.26</v>
      </c>
      <c r="CA320" s="31">
        <v>12389.84</v>
      </c>
      <c r="CB320" s="31">
        <v>12448.05</v>
      </c>
      <c r="CC320" s="31">
        <v>12505.95</v>
      </c>
      <c r="CD320" s="31">
        <v>12563.52</v>
      </c>
      <c r="CE320" s="31">
        <v>12620.77</v>
      </c>
      <c r="CF320" s="31">
        <v>12677.72</v>
      </c>
      <c r="CG320" s="31">
        <v>12734.36</v>
      </c>
      <c r="CH320" s="31">
        <v>12790.71</v>
      </c>
      <c r="CI320" s="31">
        <v>12846.75</v>
      </c>
      <c r="CJ320" s="31">
        <v>12902.49</v>
      </c>
      <c r="CK320" s="31">
        <v>12957.94</v>
      </c>
      <c r="CL320" s="31">
        <v>13013.1</v>
      </c>
      <c r="CM320" s="31">
        <v>13067.98</v>
      </c>
      <c r="CN320" s="31">
        <v>13122.6</v>
      </c>
      <c r="CO320" s="31">
        <v>13176.95</v>
      </c>
      <c r="CP320" s="31">
        <v>13231.06</v>
      </c>
      <c r="CQ320" s="31">
        <v>13284.91</v>
      </c>
      <c r="CR320" s="31">
        <v>13338.53</v>
      </c>
      <c r="CS320" s="31">
        <v>13391.92</v>
      </c>
      <c r="CT320" s="31">
        <v>13445.14</v>
      </c>
      <c r="CU320" s="31">
        <v>13498.28</v>
      </c>
      <c r="CV320" s="31">
        <v>13551.31</v>
      </c>
      <c r="CW320" s="31">
        <v>13604.28</v>
      </c>
      <c r="CX320" s="31">
        <v>13657.15</v>
      </c>
    </row>
    <row r="321" spans="1:102" x14ac:dyDescent="0.25">
      <c r="A321" s="31" t="s">
        <v>706</v>
      </c>
      <c r="B321" s="31">
        <v>0</v>
      </c>
      <c r="C321" s="31">
        <v>0</v>
      </c>
      <c r="D321" s="31">
        <v>0</v>
      </c>
      <c r="E321" s="31">
        <v>0</v>
      </c>
      <c r="F321" s="31">
        <v>0</v>
      </c>
      <c r="G321" s="31">
        <v>0</v>
      </c>
      <c r="H321" s="31">
        <v>0</v>
      </c>
      <c r="I321" s="31">
        <v>0</v>
      </c>
      <c r="J321" s="31">
        <v>0</v>
      </c>
      <c r="K321" s="31">
        <v>0</v>
      </c>
      <c r="L321" s="31">
        <v>0</v>
      </c>
      <c r="M321" s="31">
        <v>0</v>
      </c>
      <c r="N321" s="31">
        <v>0</v>
      </c>
      <c r="O321" s="31">
        <v>0</v>
      </c>
      <c r="P321" s="31">
        <v>0</v>
      </c>
      <c r="Q321" s="31">
        <v>0</v>
      </c>
      <c r="R321" s="31">
        <v>0</v>
      </c>
      <c r="S321" s="31">
        <v>0</v>
      </c>
      <c r="T321" s="31">
        <v>0</v>
      </c>
      <c r="U321" s="31">
        <v>0</v>
      </c>
      <c r="V321" s="31">
        <v>0</v>
      </c>
      <c r="W321" s="31">
        <v>0</v>
      </c>
      <c r="X321" s="31">
        <v>0</v>
      </c>
      <c r="Y321" s="31">
        <v>0</v>
      </c>
      <c r="Z321" s="31">
        <v>0</v>
      </c>
      <c r="AA321" s="31">
        <v>0</v>
      </c>
      <c r="AB321" s="31">
        <v>0</v>
      </c>
      <c r="AC321" s="31">
        <v>0</v>
      </c>
      <c r="AD321" s="31">
        <v>0</v>
      </c>
      <c r="AE321" s="31">
        <v>0</v>
      </c>
      <c r="AF321" s="31">
        <v>0</v>
      </c>
      <c r="AG321" s="31">
        <v>0</v>
      </c>
      <c r="AH321" s="31">
        <v>0</v>
      </c>
      <c r="AI321" s="31">
        <v>0</v>
      </c>
      <c r="AJ321" s="31">
        <v>0</v>
      </c>
      <c r="AK321" s="31">
        <v>0</v>
      </c>
      <c r="AL321" s="31">
        <v>0</v>
      </c>
      <c r="AM321" s="31">
        <v>0</v>
      </c>
      <c r="AN321" s="31">
        <v>0</v>
      </c>
      <c r="AO321" s="31">
        <v>0</v>
      </c>
      <c r="AP321" s="31">
        <v>0</v>
      </c>
      <c r="AQ321" s="31">
        <v>0</v>
      </c>
      <c r="AR321" s="31">
        <v>0</v>
      </c>
      <c r="AS321" s="31">
        <v>0</v>
      </c>
      <c r="AT321" s="31">
        <v>0</v>
      </c>
      <c r="AU321" s="31">
        <v>0</v>
      </c>
      <c r="AV321" s="31">
        <v>0</v>
      </c>
      <c r="AW321" s="31">
        <v>0</v>
      </c>
      <c r="AX321" s="31">
        <v>0</v>
      </c>
      <c r="AY321" s="31">
        <v>0</v>
      </c>
      <c r="AZ321" s="31">
        <v>0</v>
      </c>
      <c r="BA321" s="31">
        <v>0</v>
      </c>
      <c r="BB321" s="31">
        <v>0</v>
      </c>
      <c r="BC321" s="31">
        <v>0</v>
      </c>
      <c r="BD321" s="31">
        <v>0</v>
      </c>
      <c r="BE321" s="31">
        <v>0</v>
      </c>
      <c r="BF321" s="31">
        <v>0</v>
      </c>
      <c r="BG321" s="31">
        <v>0</v>
      </c>
      <c r="BH321" s="31">
        <v>0</v>
      </c>
      <c r="BI321" s="31">
        <v>0</v>
      </c>
      <c r="BJ321" s="31">
        <v>0</v>
      </c>
      <c r="BK321" s="31">
        <v>0</v>
      </c>
      <c r="BL321" s="31">
        <v>0</v>
      </c>
      <c r="BM321" s="31">
        <v>0</v>
      </c>
      <c r="BN321" s="31">
        <v>0</v>
      </c>
      <c r="BO321" s="31">
        <v>0</v>
      </c>
      <c r="BP321" s="31">
        <v>0</v>
      </c>
      <c r="BQ321" s="31">
        <v>0</v>
      </c>
      <c r="BR321" s="31">
        <v>0</v>
      </c>
      <c r="BS321" s="31">
        <v>0</v>
      </c>
      <c r="BT321" s="31">
        <v>0</v>
      </c>
      <c r="BU321" s="31">
        <v>0</v>
      </c>
      <c r="BV321" s="31">
        <v>0</v>
      </c>
      <c r="BW321" s="31">
        <v>0</v>
      </c>
      <c r="BX321" s="31">
        <v>0</v>
      </c>
      <c r="BY321" s="31">
        <v>0</v>
      </c>
      <c r="BZ321" s="31">
        <v>0</v>
      </c>
      <c r="CA321" s="31">
        <v>0</v>
      </c>
      <c r="CB321" s="31">
        <v>0</v>
      </c>
      <c r="CC321" s="31">
        <v>0</v>
      </c>
      <c r="CD321" s="31">
        <v>0</v>
      </c>
      <c r="CE321" s="31">
        <v>0</v>
      </c>
      <c r="CF321" s="31">
        <v>0</v>
      </c>
      <c r="CG321" s="31">
        <v>0</v>
      </c>
      <c r="CH321" s="31">
        <v>0</v>
      </c>
      <c r="CI321" s="31">
        <v>0</v>
      </c>
      <c r="CJ321" s="31">
        <v>0</v>
      </c>
      <c r="CK321" s="31">
        <v>0</v>
      </c>
      <c r="CL321" s="31">
        <v>0</v>
      </c>
      <c r="CM321" s="31">
        <v>0</v>
      </c>
      <c r="CN321" s="31">
        <v>0</v>
      </c>
      <c r="CO321" s="31">
        <v>0</v>
      </c>
      <c r="CP321" s="31">
        <v>0</v>
      </c>
      <c r="CQ321" s="31">
        <v>0</v>
      </c>
      <c r="CR321" s="31">
        <v>0</v>
      </c>
      <c r="CS321" s="31">
        <v>0</v>
      </c>
      <c r="CT321" s="31">
        <v>0</v>
      </c>
      <c r="CU321" s="31">
        <v>0</v>
      </c>
      <c r="CV321" s="31">
        <v>0</v>
      </c>
      <c r="CW321" s="31">
        <v>0</v>
      </c>
      <c r="CX321" s="31">
        <v>0</v>
      </c>
    </row>
    <row r="322" spans="1:102" x14ac:dyDescent="0.25">
      <c r="A322" s="31" t="s">
        <v>707</v>
      </c>
      <c r="B322" s="31">
        <v>22354.87</v>
      </c>
      <c r="C322" s="31">
        <v>22354.87</v>
      </c>
      <c r="D322" s="31">
        <v>23869.54</v>
      </c>
      <c r="E322" s="31">
        <v>25101.23</v>
      </c>
      <c r="F322" s="31">
        <v>26112.82</v>
      </c>
      <c r="G322" s="31">
        <v>26943.89</v>
      </c>
      <c r="H322" s="31">
        <v>27628.19</v>
      </c>
      <c r="I322" s="31">
        <v>28193.93</v>
      </c>
      <c r="J322" s="31">
        <v>28664.31</v>
      </c>
      <c r="K322" s="31">
        <v>29058.46</v>
      </c>
      <c r="L322" s="31">
        <v>29392.53</v>
      </c>
      <c r="M322" s="31">
        <v>29680.39</v>
      </c>
      <c r="N322" s="31">
        <v>29932.27</v>
      </c>
      <c r="O322" s="31">
        <v>30156.41</v>
      </c>
      <c r="P322" s="31">
        <v>30359.45</v>
      </c>
      <c r="Q322" s="31">
        <v>30546.71</v>
      </c>
      <c r="R322" s="31">
        <v>30722.38</v>
      </c>
      <c r="S322" s="31">
        <v>30889.85</v>
      </c>
      <c r="T322" s="31">
        <v>31051.7</v>
      </c>
      <c r="U322" s="31">
        <v>31209.99</v>
      </c>
      <c r="V322" s="31">
        <v>31366.28</v>
      </c>
      <c r="W322" s="31">
        <v>31521.74</v>
      </c>
      <c r="X322" s="31">
        <v>31677.25</v>
      </c>
      <c r="Y322" s="31">
        <v>31833.51</v>
      </c>
      <c r="Z322" s="31">
        <v>31991.040000000001</v>
      </c>
      <c r="AA322" s="31">
        <v>32150.12</v>
      </c>
      <c r="AB322" s="31">
        <v>32311.02</v>
      </c>
      <c r="AC322" s="31">
        <v>32473.77</v>
      </c>
      <c r="AD322" s="31">
        <v>32638.45</v>
      </c>
      <c r="AE322" s="31">
        <v>32805.019999999997</v>
      </c>
      <c r="AF322" s="31">
        <v>32973.449999999997</v>
      </c>
      <c r="AG322" s="31">
        <v>33143.629999999997</v>
      </c>
      <c r="AH322" s="31">
        <v>33315.42</v>
      </c>
      <c r="AI322" s="31">
        <v>33488.660000000003</v>
      </c>
      <c r="AJ322" s="31">
        <v>33663.25</v>
      </c>
      <c r="AK322" s="31">
        <v>33839.019999999997</v>
      </c>
      <c r="AL322" s="31">
        <v>34015.89</v>
      </c>
      <c r="AM322" s="31">
        <v>34193.72</v>
      </c>
      <c r="AN322" s="31">
        <v>34372.39</v>
      </c>
      <c r="AO322" s="31">
        <v>34551.79</v>
      </c>
      <c r="AP322" s="31">
        <v>34731.79</v>
      </c>
      <c r="AQ322" s="31">
        <v>34912.32</v>
      </c>
      <c r="AR322" s="31">
        <v>35093.26</v>
      </c>
      <c r="AS322" s="31">
        <v>35274.559999999998</v>
      </c>
      <c r="AT322" s="31">
        <v>35456.11</v>
      </c>
      <c r="AU322" s="31">
        <v>35637.89</v>
      </c>
      <c r="AV322" s="31">
        <v>35819.75</v>
      </c>
      <c r="AW322" s="31">
        <v>36001.64</v>
      </c>
      <c r="AX322" s="31">
        <v>36183.58</v>
      </c>
      <c r="AY322" s="31">
        <v>36365.449999999997</v>
      </c>
      <c r="AZ322" s="31">
        <v>36547.129999999997</v>
      </c>
      <c r="BA322" s="31">
        <v>36728.589999999997</v>
      </c>
      <c r="BB322" s="31">
        <v>36909.75</v>
      </c>
      <c r="BC322" s="31">
        <v>37090.54</v>
      </c>
      <c r="BD322" s="31">
        <v>37270.949999999997</v>
      </c>
      <c r="BE322" s="31">
        <v>37450.93</v>
      </c>
      <c r="BF322" s="31">
        <v>37630.449999999997</v>
      </c>
      <c r="BG322" s="31">
        <v>37809.46</v>
      </c>
      <c r="BH322" s="31">
        <v>37988.019999999997</v>
      </c>
      <c r="BI322" s="31">
        <v>38166.04</v>
      </c>
      <c r="BJ322" s="31">
        <v>38343.46</v>
      </c>
      <c r="BK322" s="31">
        <v>38520.629999999997</v>
      </c>
      <c r="BL322" s="31">
        <v>38697.480000000003</v>
      </c>
      <c r="BM322" s="31">
        <v>38874.07</v>
      </c>
      <c r="BN322" s="31">
        <v>39050.379999999997</v>
      </c>
      <c r="BO322" s="31">
        <v>39226.35</v>
      </c>
      <c r="BP322" s="31">
        <v>39401.94</v>
      </c>
      <c r="BQ322" s="31">
        <v>39577.26</v>
      </c>
      <c r="BR322" s="31">
        <v>39752.21</v>
      </c>
      <c r="BS322" s="31">
        <v>39926.79</v>
      </c>
      <c r="BT322" s="31">
        <v>40101.019999999997</v>
      </c>
      <c r="BU322" s="31">
        <v>40274.9</v>
      </c>
      <c r="BV322" s="31">
        <v>40448.42</v>
      </c>
      <c r="BW322" s="31">
        <v>40621.56</v>
      </c>
      <c r="BX322" s="31">
        <v>40794.339999999997</v>
      </c>
      <c r="BY322" s="31">
        <v>40966.78</v>
      </c>
      <c r="BZ322" s="31">
        <v>41138.82</v>
      </c>
      <c r="CA322" s="31">
        <v>41310.57</v>
      </c>
      <c r="CB322" s="31">
        <v>41481.97</v>
      </c>
      <c r="CC322" s="31">
        <v>41653.050000000003</v>
      </c>
      <c r="CD322" s="31">
        <v>41823.75</v>
      </c>
      <c r="CE322" s="31">
        <v>41994.16</v>
      </c>
      <c r="CF322" s="31">
        <v>42164.22</v>
      </c>
      <c r="CG322" s="31">
        <v>42334.02</v>
      </c>
      <c r="CH322" s="31">
        <v>42503.45</v>
      </c>
      <c r="CI322" s="31">
        <v>42672.57</v>
      </c>
      <c r="CJ322" s="31">
        <v>42841.34</v>
      </c>
      <c r="CK322" s="31">
        <v>43009.78</v>
      </c>
      <c r="CL322" s="31">
        <v>43177.89</v>
      </c>
      <c r="CM322" s="31">
        <v>43345.69</v>
      </c>
      <c r="CN322" s="31">
        <v>43513.17</v>
      </c>
      <c r="CO322" s="31">
        <v>43680.42</v>
      </c>
      <c r="CP322" s="31">
        <v>43847.360000000001</v>
      </c>
      <c r="CQ322" s="31">
        <v>44014.07</v>
      </c>
      <c r="CR322" s="31">
        <v>44180.53</v>
      </c>
      <c r="CS322" s="31">
        <v>44346.73</v>
      </c>
      <c r="CT322" s="31">
        <v>44512.79</v>
      </c>
      <c r="CU322" s="31">
        <v>44678.69</v>
      </c>
      <c r="CV322" s="31">
        <v>44844.53</v>
      </c>
      <c r="CW322" s="31">
        <v>45010.3</v>
      </c>
      <c r="CX322" s="31">
        <v>45175.92</v>
      </c>
    </row>
    <row r="323" spans="1:102" x14ac:dyDescent="0.25">
      <c r="A323" s="31" t="s">
        <v>708</v>
      </c>
      <c r="B323" s="31">
        <v>0</v>
      </c>
      <c r="C323" s="31">
        <v>0</v>
      </c>
      <c r="D323" s="31">
        <v>0</v>
      </c>
      <c r="E323" s="31">
        <v>0</v>
      </c>
      <c r="F323" s="31">
        <v>0</v>
      </c>
      <c r="G323" s="31">
        <v>0</v>
      </c>
      <c r="H323" s="31">
        <v>0</v>
      </c>
      <c r="I323" s="31">
        <v>0</v>
      </c>
      <c r="J323" s="31">
        <v>0</v>
      </c>
      <c r="K323" s="31">
        <v>0</v>
      </c>
      <c r="L323" s="31">
        <v>0</v>
      </c>
      <c r="M323" s="31">
        <v>0</v>
      </c>
      <c r="N323" s="31">
        <v>0</v>
      </c>
      <c r="O323" s="31">
        <v>0</v>
      </c>
      <c r="P323" s="31">
        <v>0</v>
      </c>
      <c r="Q323" s="31">
        <v>0</v>
      </c>
      <c r="R323" s="31">
        <v>0</v>
      </c>
      <c r="S323" s="31">
        <v>0</v>
      </c>
      <c r="T323" s="31">
        <v>0</v>
      </c>
      <c r="U323" s="31">
        <v>0</v>
      </c>
      <c r="V323" s="31">
        <v>0</v>
      </c>
      <c r="W323" s="31">
        <v>0</v>
      </c>
      <c r="X323" s="31">
        <v>0</v>
      </c>
      <c r="Y323" s="31">
        <v>0</v>
      </c>
      <c r="Z323" s="31">
        <v>0</v>
      </c>
      <c r="AA323" s="31">
        <v>0</v>
      </c>
      <c r="AB323" s="31">
        <v>0</v>
      </c>
      <c r="AC323" s="31">
        <v>0</v>
      </c>
      <c r="AD323" s="31">
        <v>0</v>
      </c>
      <c r="AE323" s="31">
        <v>0</v>
      </c>
      <c r="AF323" s="31">
        <v>0</v>
      </c>
      <c r="AG323" s="31">
        <v>0</v>
      </c>
      <c r="AH323" s="31">
        <v>0</v>
      </c>
      <c r="AI323" s="31">
        <v>0</v>
      </c>
      <c r="AJ323" s="31">
        <v>0</v>
      </c>
      <c r="AK323" s="31">
        <v>0</v>
      </c>
      <c r="AL323" s="31">
        <v>0</v>
      </c>
      <c r="AM323" s="31">
        <v>0</v>
      </c>
      <c r="AN323" s="31">
        <v>0</v>
      </c>
      <c r="AO323" s="31">
        <v>0</v>
      </c>
      <c r="AP323" s="31">
        <v>0</v>
      </c>
      <c r="AQ323" s="31">
        <v>0</v>
      </c>
      <c r="AR323" s="31">
        <v>0</v>
      </c>
      <c r="AS323" s="31">
        <v>0</v>
      </c>
      <c r="AT323" s="31">
        <v>0</v>
      </c>
      <c r="AU323" s="31">
        <v>0</v>
      </c>
      <c r="AV323" s="31">
        <v>0</v>
      </c>
      <c r="AW323" s="31">
        <v>0</v>
      </c>
      <c r="AX323" s="31">
        <v>0</v>
      </c>
      <c r="AY323" s="31">
        <v>0</v>
      </c>
      <c r="AZ323" s="31">
        <v>0</v>
      </c>
      <c r="BA323" s="31">
        <v>0</v>
      </c>
      <c r="BB323" s="31">
        <v>0</v>
      </c>
      <c r="BC323" s="31">
        <v>0</v>
      </c>
      <c r="BD323" s="31">
        <v>0</v>
      </c>
      <c r="BE323" s="31">
        <v>0</v>
      </c>
      <c r="BF323" s="31">
        <v>0</v>
      </c>
      <c r="BG323" s="31">
        <v>0</v>
      </c>
      <c r="BH323" s="31">
        <v>0</v>
      </c>
      <c r="BI323" s="31">
        <v>0</v>
      </c>
      <c r="BJ323" s="31">
        <v>0</v>
      </c>
      <c r="BK323" s="31">
        <v>0</v>
      </c>
      <c r="BL323" s="31">
        <v>0</v>
      </c>
      <c r="BM323" s="31">
        <v>0</v>
      </c>
      <c r="BN323" s="31">
        <v>0</v>
      </c>
      <c r="BO323" s="31">
        <v>0</v>
      </c>
      <c r="BP323" s="31">
        <v>0</v>
      </c>
      <c r="BQ323" s="31">
        <v>0</v>
      </c>
      <c r="BR323" s="31">
        <v>0</v>
      </c>
      <c r="BS323" s="31">
        <v>0</v>
      </c>
      <c r="BT323" s="31">
        <v>0</v>
      </c>
      <c r="BU323" s="31">
        <v>0</v>
      </c>
      <c r="BV323" s="31">
        <v>0</v>
      </c>
      <c r="BW323" s="31">
        <v>0</v>
      </c>
      <c r="BX323" s="31">
        <v>0</v>
      </c>
      <c r="BY323" s="31">
        <v>0</v>
      </c>
      <c r="BZ323" s="31">
        <v>0</v>
      </c>
      <c r="CA323" s="31">
        <v>0</v>
      </c>
      <c r="CB323" s="31">
        <v>0</v>
      </c>
      <c r="CC323" s="31">
        <v>0</v>
      </c>
      <c r="CD323" s="31">
        <v>0</v>
      </c>
      <c r="CE323" s="31">
        <v>0</v>
      </c>
      <c r="CF323" s="31">
        <v>0</v>
      </c>
      <c r="CG323" s="31">
        <v>0</v>
      </c>
      <c r="CH323" s="31">
        <v>0</v>
      </c>
      <c r="CI323" s="31">
        <v>0</v>
      </c>
      <c r="CJ323" s="31">
        <v>0</v>
      </c>
      <c r="CK323" s="31">
        <v>0</v>
      </c>
      <c r="CL323" s="31">
        <v>0</v>
      </c>
      <c r="CM323" s="31">
        <v>0</v>
      </c>
      <c r="CN323" s="31">
        <v>0</v>
      </c>
      <c r="CO323" s="31">
        <v>0</v>
      </c>
      <c r="CP323" s="31">
        <v>0</v>
      </c>
      <c r="CQ323" s="31">
        <v>0</v>
      </c>
      <c r="CR323" s="31">
        <v>0</v>
      </c>
      <c r="CS323" s="31">
        <v>0</v>
      </c>
      <c r="CT323" s="31">
        <v>0</v>
      </c>
      <c r="CU323" s="31">
        <v>0</v>
      </c>
      <c r="CV323" s="31">
        <v>0</v>
      </c>
      <c r="CW323" s="31">
        <v>0</v>
      </c>
      <c r="CX323" s="31">
        <v>0</v>
      </c>
    </row>
    <row r="324" spans="1:102" x14ac:dyDescent="0.25">
      <c r="A324" s="31" t="s">
        <v>709</v>
      </c>
      <c r="B324" s="31">
        <v>0</v>
      </c>
      <c r="C324" s="31">
        <v>0</v>
      </c>
      <c r="D324" s="31">
        <v>0</v>
      </c>
      <c r="E324" s="31">
        <v>0</v>
      </c>
      <c r="F324" s="31">
        <v>0</v>
      </c>
      <c r="G324" s="31">
        <v>0</v>
      </c>
      <c r="H324" s="31">
        <v>0</v>
      </c>
      <c r="I324" s="31">
        <v>0</v>
      </c>
      <c r="J324" s="31">
        <v>0</v>
      </c>
      <c r="K324" s="31">
        <v>0</v>
      </c>
      <c r="L324" s="31">
        <v>0</v>
      </c>
      <c r="M324" s="31">
        <v>0</v>
      </c>
      <c r="N324" s="31">
        <v>0</v>
      </c>
      <c r="O324" s="31">
        <v>0</v>
      </c>
      <c r="P324" s="31">
        <v>0</v>
      </c>
      <c r="Q324" s="31">
        <v>0</v>
      </c>
      <c r="R324" s="31">
        <v>0</v>
      </c>
      <c r="S324" s="31">
        <v>0</v>
      </c>
      <c r="T324" s="31">
        <v>0</v>
      </c>
      <c r="U324" s="31">
        <v>0</v>
      </c>
      <c r="V324" s="31">
        <v>0</v>
      </c>
      <c r="W324" s="31">
        <v>0</v>
      </c>
      <c r="X324" s="31">
        <v>0</v>
      </c>
      <c r="Y324" s="31">
        <v>0</v>
      </c>
      <c r="Z324" s="31">
        <v>0</v>
      </c>
      <c r="AA324" s="31">
        <v>0</v>
      </c>
      <c r="AB324" s="31">
        <v>0</v>
      </c>
      <c r="AC324" s="31">
        <v>0</v>
      </c>
      <c r="AD324" s="31">
        <v>0</v>
      </c>
      <c r="AE324" s="31">
        <v>0</v>
      </c>
      <c r="AF324" s="31">
        <v>0</v>
      </c>
      <c r="AG324" s="31">
        <v>0</v>
      </c>
      <c r="AH324" s="31">
        <v>0</v>
      </c>
      <c r="AI324" s="31">
        <v>0</v>
      </c>
      <c r="AJ324" s="31">
        <v>0</v>
      </c>
      <c r="AK324" s="31">
        <v>0</v>
      </c>
      <c r="AL324" s="31">
        <v>0</v>
      </c>
      <c r="AM324" s="31">
        <v>0</v>
      </c>
      <c r="AN324" s="31">
        <v>0</v>
      </c>
      <c r="AO324" s="31">
        <v>0</v>
      </c>
      <c r="AP324" s="31">
        <v>0</v>
      </c>
      <c r="AQ324" s="31">
        <v>0</v>
      </c>
      <c r="AR324" s="31">
        <v>0</v>
      </c>
      <c r="AS324" s="31">
        <v>0</v>
      </c>
      <c r="AT324" s="31">
        <v>0</v>
      </c>
      <c r="AU324" s="31">
        <v>0</v>
      </c>
      <c r="AV324" s="31">
        <v>0</v>
      </c>
      <c r="AW324" s="31">
        <v>0</v>
      </c>
      <c r="AX324" s="31">
        <v>0</v>
      </c>
      <c r="AY324" s="31">
        <v>0</v>
      </c>
      <c r="AZ324" s="31">
        <v>0</v>
      </c>
      <c r="BA324" s="31">
        <v>0</v>
      </c>
      <c r="BB324" s="31">
        <v>0</v>
      </c>
      <c r="BC324" s="31">
        <v>0</v>
      </c>
      <c r="BD324" s="31">
        <v>0</v>
      </c>
      <c r="BE324" s="31">
        <v>0</v>
      </c>
      <c r="BF324" s="31">
        <v>0</v>
      </c>
      <c r="BG324" s="31">
        <v>0</v>
      </c>
      <c r="BH324" s="31">
        <v>0</v>
      </c>
      <c r="BI324" s="31">
        <v>0</v>
      </c>
      <c r="BJ324" s="31">
        <v>0</v>
      </c>
      <c r="BK324" s="31">
        <v>0</v>
      </c>
      <c r="BL324" s="31">
        <v>0</v>
      </c>
      <c r="BM324" s="31">
        <v>0</v>
      </c>
      <c r="BN324" s="31">
        <v>0</v>
      </c>
      <c r="BO324" s="31">
        <v>0</v>
      </c>
      <c r="BP324" s="31">
        <v>0</v>
      </c>
      <c r="BQ324" s="31">
        <v>0</v>
      </c>
      <c r="BR324" s="31">
        <v>0</v>
      </c>
      <c r="BS324" s="31">
        <v>0</v>
      </c>
      <c r="BT324" s="31">
        <v>0</v>
      </c>
      <c r="BU324" s="31">
        <v>0</v>
      </c>
      <c r="BV324" s="31">
        <v>0</v>
      </c>
      <c r="BW324" s="31">
        <v>0</v>
      </c>
      <c r="BX324" s="31">
        <v>0</v>
      </c>
      <c r="BY324" s="31">
        <v>0</v>
      </c>
      <c r="BZ324" s="31">
        <v>0</v>
      </c>
      <c r="CA324" s="31">
        <v>0</v>
      </c>
      <c r="CB324" s="31">
        <v>0</v>
      </c>
      <c r="CC324" s="31">
        <v>0</v>
      </c>
      <c r="CD324" s="31">
        <v>0</v>
      </c>
      <c r="CE324" s="31">
        <v>0</v>
      </c>
      <c r="CF324" s="31">
        <v>0</v>
      </c>
      <c r="CG324" s="31">
        <v>0</v>
      </c>
      <c r="CH324" s="31">
        <v>0</v>
      </c>
      <c r="CI324" s="31">
        <v>0</v>
      </c>
      <c r="CJ324" s="31">
        <v>0</v>
      </c>
      <c r="CK324" s="31">
        <v>0</v>
      </c>
      <c r="CL324" s="31">
        <v>0</v>
      </c>
      <c r="CM324" s="31">
        <v>0</v>
      </c>
      <c r="CN324" s="31">
        <v>0</v>
      </c>
      <c r="CO324" s="31">
        <v>0</v>
      </c>
      <c r="CP324" s="31">
        <v>0</v>
      </c>
      <c r="CQ324" s="31">
        <v>0</v>
      </c>
      <c r="CR324" s="31">
        <v>0</v>
      </c>
      <c r="CS324" s="31">
        <v>0</v>
      </c>
      <c r="CT324" s="31">
        <v>0</v>
      </c>
      <c r="CU324" s="31">
        <v>0</v>
      </c>
      <c r="CV324" s="31">
        <v>0</v>
      </c>
      <c r="CW324" s="31">
        <v>0</v>
      </c>
      <c r="CX324" s="31">
        <v>0</v>
      </c>
    </row>
    <row r="325" spans="1:102" x14ac:dyDescent="0.25">
      <c r="A325" s="31" t="s">
        <v>710</v>
      </c>
      <c r="B325" s="31">
        <v>0</v>
      </c>
      <c r="C325" s="31">
        <v>0</v>
      </c>
      <c r="D325" s="31">
        <v>0</v>
      </c>
      <c r="E325" s="31">
        <v>0</v>
      </c>
      <c r="F325" s="31">
        <v>0</v>
      </c>
      <c r="G325" s="31">
        <v>0</v>
      </c>
      <c r="H325" s="31">
        <v>0</v>
      </c>
      <c r="I325" s="31">
        <v>0</v>
      </c>
      <c r="J325" s="31">
        <v>0</v>
      </c>
      <c r="K325" s="31">
        <v>0</v>
      </c>
      <c r="L325" s="31">
        <v>0</v>
      </c>
      <c r="M325" s="31">
        <v>0</v>
      </c>
      <c r="N325" s="31">
        <v>0</v>
      </c>
      <c r="O325" s="31">
        <v>0</v>
      </c>
      <c r="P325" s="31">
        <v>0</v>
      </c>
      <c r="Q325" s="31">
        <v>0</v>
      </c>
      <c r="R325" s="31">
        <v>0</v>
      </c>
      <c r="S325" s="31">
        <v>0</v>
      </c>
      <c r="T325" s="31">
        <v>0</v>
      </c>
      <c r="U325" s="31">
        <v>0</v>
      </c>
      <c r="V325" s="31">
        <v>0</v>
      </c>
      <c r="W325" s="31">
        <v>0</v>
      </c>
      <c r="X325" s="31">
        <v>0</v>
      </c>
      <c r="Y325" s="31">
        <v>0</v>
      </c>
      <c r="Z325" s="31">
        <v>0</v>
      </c>
      <c r="AA325" s="31">
        <v>0</v>
      </c>
      <c r="AB325" s="31">
        <v>0</v>
      </c>
      <c r="AC325" s="31">
        <v>0</v>
      </c>
      <c r="AD325" s="31">
        <v>0</v>
      </c>
      <c r="AE325" s="31">
        <v>0</v>
      </c>
      <c r="AF325" s="31">
        <v>0</v>
      </c>
      <c r="AG325" s="31">
        <v>0</v>
      </c>
      <c r="AH325" s="31">
        <v>0</v>
      </c>
      <c r="AI325" s="31">
        <v>0</v>
      </c>
      <c r="AJ325" s="31">
        <v>0</v>
      </c>
      <c r="AK325" s="31">
        <v>0</v>
      </c>
      <c r="AL325" s="31">
        <v>0</v>
      </c>
      <c r="AM325" s="31">
        <v>0</v>
      </c>
      <c r="AN325" s="31">
        <v>0</v>
      </c>
      <c r="AO325" s="31">
        <v>0</v>
      </c>
      <c r="AP325" s="31">
        <v>0</v>
      </c>
      <c r="AQ325" s="31">
        <v>0</v>
      </c>
      <c r="AR325" s="31">
        <v>0</v>
      </c>
      <c r="AS325" s="31">
        <v>0</v>
      </c>
      <c r="AT325" s="31">
        <v>0</v>
      </c>
      <c r="AU325" s="31">
        <v>0</v>
      </c>
      <c r="AV325" s="31">
        <v>0</v>
      </c>
      <c r="AW325" s="31">
        <v>0</v>
      </c>
      <c r="AX325" s="31">
        <v>0</v>
      </c>
      <c r="AY325" s="31">
        <v>0</v>
      </c>
      <c r="AZ325" s="31">
        <v>0</v>
      </c>
      <c r="BA325" s="31">
        <v>0</v>
      </c>
      <c r="BB325" s="31">
        <v>0</v>
      </c>
      <c r="BC325" s="31">
        <v>0</v>
      </c>
      <c r="BD325" s="31">
        <v>0</v>
      </c>
      <c r="BE325" s="31">
        <v>0</v>
      </c>
      <c r="BF325" s="31">
        <v>0</v>
      </c>
      <c r="BG325" s="31">
        <v>0</v>
      </c>
      <c r="BH325" s="31">
        <v>0</v>
      </c>
      <c r="BI325" s="31">
        <v>0</v>
      </c>
      <c r="BJ325" s="31">
        <v>0</v>
      </c>
      <c r="BK325" s="31">
        <v>0</v>
      </c>
      <c r="BL325" s="31">
        <v>0</v>
      </c>
      <c r="BM325" s="31">
        <v>0</v>
      </c>
      <c r="BN325" s="31">
        <v>0</v>
      </c>
      <c r="BO325" s="31">
        <v>0</v>
      </c>
      <c r="BP325" s="31">
        <v>0</v>
      </c>
      <c r="BQ325" s="31">
        <v>0</v>
      </c>
      <c r="BR325" s="31">
        <v>0</v>
      </c>
      <c r="BS325" s="31">
        <v>0</v>
      </c>
      <c r="BT325" s="31">
        <v>0</v>
      </c>
      <c r="BU325" s="31">
        <v>0</v>
      </c>
      <c r="BV325" s="31">
        <v>0</v>
      </c>
      <c r="BW325" s="31">
        <v>0</v>
      </c>
      <c r="BX325" s="31">
        <v>0</v>
      </c>
      <c r="BY325" s="31">
        <v>0</v>
      </c>
      <c r="BZ325" s="31">
        <v>0</v>
      </c>
      <c r="CA325" s="31">
        <v>0</v>
      </c>
      <c r="CB325" s="31">
        <v>0</v>
      </c>
      <c r="CC325" s="31">
        <v>0</v>
      </c>
      <c r="CD325" s="31">
        <v>0</v>
      </c>
      <c r="CE325" s="31">
        <v>0</v>
      </c>
      <c r="CF325" s="31">
        <v>0</v>
      </c>
      <c r="CG325" s="31">
        <v>0</v>
      </c>
      <c r="CH325" s="31">
        <v>0</v>
      </c>
      <c r="CI325" s="31">
        <v>0</v>
      </c>
      <c r="CJ325" s="31">
        <v>0</v>
      </c>
      <c r="CK325" s="31">
        <v>0</v>
      </c>
      <c r="CL325" s="31">
        <v>0</v>
      </c>
      <c r="CM325" s="31">
        <v>0</v>
      </c>
      <c r="CN325" s="31">
        <v>0</v>
      </c>
      <c r="CO325" s="31">
        <v>0</v>
      </c>
      <c r="CP325" s="31">
        <v>0</v>
      </c>
      <c r="CQ325" s="31">
        <v>0</v>
      </c>
      <c r="CR325" s="31">
        <v>0</v>
      </c>
      <c r="CS325" s="31">
        <v>0</v>
      </c>
      <c r="CT325" s="31">
        <v>0</v>
      </c>
      <c r="CU325" s="31">
        <v>0</v>
      </c>
      <c r="CV325" s="31">
        <v>0</v>
      </c>
      <c r="CW325" s="31">
        <v>0</v>
      </c>
      <c r="CX325" s="31">
        <v>0</v>
      </c>
    </row>
    <row r="326" spans="1:102" x14ac:dyDescent="0.25">
      <c r="A326" s="31" t="s">
        <v>711</v>
      </c>
      <c r="B326" s="31">
        <v>0</v>
      </c>
      <c r="C326" s="31">
        <v>0</v>
      </c>
      <c r="D326" s="31">
        <v>0</v>
      </c>
      <c r="E326" s="31">
        <v>0</v>
      </c>
      <c r="F326" s="31">
        <v>0</v>
      </c>
      <c r="G326" s="31">
        <v>0</v>
      </c>
      <c r="H326" s="31">
        <v>0</v>
      </c>
      <c r="I326" s="31">
        <v>0</v>
      </c>
      <c r="J326" s="31">
        <v>0</v>
      </c>
      <c r="K326" s="31">
        <v>0</v>
      </c>
      <c r="L326" s="31">
        <v>0</v>
      </c>
      <c r="M326" s="31">
        <v>0</v>
      </c>
      <c r="N326" s="31">
        <v>0</v>
      </c>
      <c r="O326" s="31">
        <v>0</v>
      </c>
      <c r="P326" s="31">
        <v>0</v>
      </c>
      <c r="Q326" s="31">
        <v>0</v>
      </c>
      <c r="R326" s="31">
        <v>0</v>
      </c>
      <c r="S326" s="31">
        <v>0</v>
      </c>
      <c r="T326" s="31">
        <v>0</v>
      </c>
      <c r="U326" s="31">
        <v>0</v>
      </c>
      <c r="V326" s="31">
        <v>0</v>
      </c>
      <c r="W326" s="31">
        <v>0</v>
      </c>
      <c r="X326" s="31">
        <v>0</v>
      </c>
      <c r="Y326" s="31">
        <v>0</v>
      </c>
      <c r="Z326" s="31">
        <v>0</v>
      </c>
      <c r="AA326" s="31">
        <v>0</v>
      </c>
      <c r="AB326" s="31">
        <v>0</v>
      </c>
      <c r="AC326" s="31">
        <v>0</v>
      </c>
      <c r="AD326" s="31">
        <v>0</v>
      </c>
      <c r="AE326" s="31">
        <v>0</v>
      </c>
      <c r="AF326" s="31">
        <v>0</v>
      </c>
      <c r="AG326" s="31">
        <v>0</v>
      </c>
      <c r="AH326" s="31">
        <v>0</v>
      </c>
      <c r="AI326" s="31">
        <v>0</v>
      </c>
      <c r="AJ326" s="31">
        <v>0</v>
      </c>
      <c r="AK326" s="31">
        <v>0</v>
      </c>
      <c r="AL326" s="31">
        <v>0</v>
      </c>
      <c r="AM326" s="31">
        <v>0</v>
      </c>
      <c r="AN326" s="31">
        <v>0</v>
      </c>
      <c r="AO326" s="31">
        <v>0</v>
      </c>
      <c r="AP326" s="31">
        <v>0</v>
      </c>
      <c r="AQ326" s="31">
        <v>0</v>
      </c>
      <c r="AR326" s="31">
        <v>0</v>
      </c>
      <c r="AS326" s="31">
        <v>0</v>
      </c>
      <c r="AT326" s="31">
        <v>0</v>
      </c>
      <c r="AU326" s="31">
        <v>0</v>
      </c>
      <c r="AV326" s="31">
        <v>0</v>
      </c>
      <c r="AW326" s="31">
        <v>0</v>
      </c>
      <c r="AX326" s="31">
        <v>0</v>
      </c>
      <c r="AY326" s="31">
        <v>0</v>
      </c>
      <c r="AZ326" s="31">
        <v>0</v>
      </c>
      <c r="BA326" s="31">
        <v>0</v>
      </c>
      <c r="BB326" s="31">
        <v>0</v>
      </c>
      <c r="BC326" s="31">
        <v>0</v>
      </c>
      <c r="BD326" s="31">
        <v>0</v>
      </c>
      <c r="BE326" s="31">
        <v>0</v>
      </c>
      <c r="BF326" s="31">
        <v>0</v>
      </c>
      <c r="BG326" s="31">
        <v>0</v>
      </c>
      <c r="BH326" s="31">
        <v>0</v>
      </c>
      <c r="BI326" s="31">
        <v>0</v>
      </c>
      <c r="BJ326" s="31">
        <v>0</v>
      </c>
      <c r="BK326" s="31">
        <v>0</v>
      </c>
      <c r="BL326" s="31">
        <v>0</v>
      </c>
      <c r="BM326" s="31">
        <v>0</v>
      </c>
      <c r="BN326" s="31">
        <v>0</v>
      </c>
      <c r="BO326" s="31">
        <v>0</v>
      </c>
      <c r="BP326" s="31">
        <v>0</v>
      </c>
      <c r="BQ326" s="31">
        <v>0</v>
      </c>
      <c r="BR326" s="31">
        <v>0</v>
      </c>
      <c r="BS326" s="31">
        <v>0</v>
      </c>
      <c r="BT326" s="31">
        <v>0</v>
      </c>
      <c r="BU326" s="31">
        <v>0</v>
      </c>
      <c r="BV326" s="31">
        <v>0</v>
      </c>
      <c r="BW326" s="31">
        <v>0</v>
      </c>
      <c r="BX326" s="31">
        <v>0</v>
      </c>
      <c r="BY326" s="31">
        <v>0</v>
      </c>
      <c r="BZ326" s="31">
        <v>0</v>
      </c>
      <c r="CA326" s="31">
        <v>0</v>
      </c>
      <c r="CB326" s="31">
        <v>0</v>
      </c>
      <c r="CC326" s="31">
        <v>0</v>
      </c>
      <c r="CD326" s="31">
        <v>0</v>
      </c>
      <c r="CE326" s="31">
        <v>0</v>
      </c>
      <c r="CF326" s="31">
        <v>0</v>
      </c>
      <c r="CG326" s="31">
        <v>0</v>
      </c>
      <c r="CH326" s="31">
        <v>0</v>
      </c>
      <c r="CI326" s="31">
        <v>0</v>
      </c>
      <c r="CJ326" s="31">
        <v>0</v>
      </c>
      <c r="CK326" s="31">
        <v>0</v>
      </c>
      <c r="CL326" s="31">
        <v>0</v>
      </c>
      <c r="CM326" s="31">
        <v>0</v>
      </c>
      <c r="CN326" s="31">
        <v>0</v>
      </c>
      <c r="CO326" s="31">
        <v>0</v>
      </c>
      <c r="CP326" s="31">
        <v>0</v>
      </c>
      <c r="CQ326" s="31">
        <v>0</v>
      </c>
      <c r="CR326" s="31">
        <v>0</v>
      </c>
      <c r="CS326" s="31">
        <v>0</v>
      </c>
      <c r="CT326" s="31">
        <v>0</v>
      </c>
      <c r="CU326" s="31">
        <v>0</v>
      </c>
      <c r="CV326" s="31">
        <v>0</v>
      </c>
      <c r="CW326" s="31">
        <v>0</v>
      </c>
      <c r="CX326" s="31">
        <v>0</v>
      </c>
    </row>
    <row r="327" spans="1:102" x14ac:dyDescent="0.25">
      <c r="A327" s="31" t="s">
        <v>858</v>
      </c>
      <c r="B327" s="31">
        <v>0</v>
      </c>
      <c r="C327" s="31">
        <v>0</v>
      </c>
      <c r="D327" s="31">
        <v>0</v>
      </c>
      <c r="E327" s="31">
        <v>0</v>
      </c>
      <c r="F327" s="31">
        <v>0</v>
      </c>
      <c r="G327" s="31">
        <v>0</v>
      </c>
      <c r="H327" s="31">
        <v>0</v>
      </c>
      <c r="I327" s="31">
        <v>0</v>
      </c>
      <c r="J327" s="31">
        <v>0</v>
      </c>
      <c r="K327" s="31">
        <v>0</v>
      </c>
      <c r="L327" s="31">
        <v>0</v>
      </c>
      <c r="M327" s="31">
        <v>0</v>
      </c>
      <c r="N327" s="31">
        <v>0</v>
      </c>
      <c r="O327" s="31">
        <v>0</v>
      </c>
      <c r="P327" s="31">
        <v>0</v>
      </c>
      <c r="Q327" s="31">
        <v>0</v>
      </c>
      <c r="R327" s="31">
        <v>0</v>
      </c>
      <c r="S327" s="31">
        <v>0</v>
      </c>
      <c r="T327" s="31">
        <v>0</v>
      </c>
      <c r="U327" s="31">
        <v>0</v>
      </c>
      <c r="V327" s="31">
        <v>0</v>
      </c>
      <c r="W327" s="31">
        <v>0</v>
      </c>
      <c r="X327" s="31">
        <v>0</v>
      </c>
      <c r="Y327" s="31">
        <v>0</v>
      </c>
      <c r="Z327" s="31">
        <v>0</v>
      </c>
      <c r="AA327" s="31">
        <v>0</v>
      </c>
      <c r="AB327" s="31">
        <v>0</v>
      </c>
      <c r="AC327" s="31">
        <v>0</v>
      </c>
      <c r="AD327" s="31">
        <v>0</v>
      </c>
      <c r="AE327" s="31">
        <v>0</v>
      </c>
      <c r="AF327" s="31">
        <v>0</v>
      </c>
      <c r="AG327" s="31">
        <v>0</v>
      </c>
      <c r="AH327" s="31">
        <v>0</v>
      </c>
      <c r="AI327" s="31">
        <v>0</v>
      </c>
      <c r="AJ327" s="31">
        <v>0</v>
      </c>
      <c r="AK327" s="31">
        <v>0</v>
      </c>
      <c r="AL327" s="31">
        <v>0</v>
      </c>
      <c r="AM327" s="31">
        <v>0</v>
      </c>
      <c r="AN327" s="31">
        <v>0</v>
      </c>
      <c r="AO327" s="31">
        <v>0</v>
      </c>
      <c r="AP327" s="31">
        <v>0</v>
      </c>
      <c r="AQ327" s="31">
        <v>0</v>
      </c>
      <c r="AR327" s="31">
        <v>0</v>
      </c>
      <c r="AS327" s="31">
        <v>0</v>
      </c>
      <c r="AT327" s="31">
        <v>0</v>
      </c>
      <c r="AU327" s="31">
        <v>0</v>
      </c>
      <c r="AV327" s="31">
        <v>0</v>
      </c>
      <c r="AW327" s="31">
        <v>0</v>
      </c>
      <c r="AX327" s="31">
        <v>0</v>
      </c>
      <c r="AY327" s="31">
        <v>0</v>
      </c>
      <c r="AZ327" s="31">
        <v>0</v>
      </c>
      <c r="BA327" s="31">
        <v>0</v>
      </c>
      <c r="BB327" s="31">
        <v>0</v>
      </c>
      <c r="BC327" s="31">
        <v>0</v>
      </c>
      <c r="BD327" s="31">
        <v>0</v>
      </c>
      <c r="BE327" s="31">
        <v>0</v>
      </c>
      <c r="BF327" s="31">
        <v>0</v>
      </c>
      <c r="BG327" s="31">
        <v>0</v>
      </c>
      <c r="BH327" s="31">
        <v>0</v>
      </c>
      <c r="BI327" s="31">
        <v>0</v>
      </c>
      <c r="BJ327" s="31">
        <v>0</v>
      </c>
      <c r="BK327" s="31">
        <v>0</v>
      </c>
      <c r="BL327" s="31">
        <v>0</v>
      </c>
      <c r="BM327" s="31">
        <v>0</v>
      </c>
      <c r="BN327" s="31">
        <v>0</v>
      </c>
      <c r="BO327" s="31">
        <v>0</v>
      </c>
      <c r="BP327" s="31">
        <v>0</v>
      </c>
      <c r="BQ327" s="31">
        <v>0</v>
      </c>
      <c r="BR327" s="31">
        <v>0</v>
      </c>
      <c r="BS327" s="31">
        <v>0</v>
      </c>
      <c r="BT327" s="31">
        <v>0</v>
      </c>
      <c r="BU327" s="31">
        <v>0</v>
      </c>
      <c r="BV327" s="31">
        <v>0</v>
      </c>
      <c r="BW327" s="31">
        <v>0</v>
      </c>
      <c r="BX327" s="31">
        <v>0</v>
      </c>
      <c r="BY327" s="31">
        <v>0</v>
      </c>
      <c r="BZ327" s="31">
        <v>0</v>
      </c>
      <c r="CA327" s="31">
        <v>0</v>
      </c>
      <c r="CB327" s="31">
        <v>0</v>
      </c>
      <c r="CC327" s="31">
        <v>0</v>
      </c>
      <c r="CD327" s="31">
        <v>0</v>
      </c>
      <c r="CE327" s="31">
        <v>0</v>
      </c>
      <c r="CF327" s="31">
        <v>0</v>
      </c>
      <c r="CG327" s="31">
        <v>0</v>
      </c>
      <c r="CH327" s="31">
        <v>0</v>
      </c>
      <c r="CI327" s="31">
        <v>0</v>
      </c>
      <c r="CJ327" s="31">
        <v>0</v>
      </c>
      <c r="CK327" s="31">
        <v>0</v>
      </c>
      <c r="CL327" s="31">
        <v>0</v>
      </c>
      <c r="CM327" s="31">
        <v>0</v>
      </c>
      <c r="CN327" s="31">
        <v>0</v>
      </c>
      <c r="CO327" s="31">
        <v>0</v>
      </c>
      <c r="CP327" s="31">
        <v>0</v>
      </c>
      <c r="CQ327" s="31">
        <v>0</v>
      </c>
      <c r="CR327" s="31">
        <v>0</v>
      </c>
      <c r="CS327" s="31">
        <v>0</v>
      </c>
      <c r="CT327" s="31">
        <v>0</v>
      </c>
      <c r="CU327" s="31">
        <v>0</v>
      </c>
      <c r="CV327" s="31">
        <v>0</v>
      </c>
      <c r="CW327" s="31">
        <v>0</v>
      </c>
      <c r="CX327" s="31">
        <v>0</v>
      </c>
    </row>
    <row r="328" spans="1:102" x14ac:dyDescent="0.25">
      <c r="A328" s="31" t="s">
        <v>859</v>
      </c>
      <c r="B328" s="31">
        <v>0</v>
      </c>
      <c r="C328" s="31">
        <v>0</v>
      </c>
      <c r="D328" s="31">
        <v>0</v>
      </c>
      <c r="E328" s="31">
        <v>0</v>
      </c>
      <c r="F328" s="31">
        <v>0</v>
      </c>
      <c r="G328" s="31">
        <v>0</v>
      </c>
      <c r="H328" s="31">
        <v>0</v>
      </c>
      <c r="I328" s="31">
        <v>0</v>
      </c>
      <c r="J328" s="31">
        <v>0</v>
      </c>
      <c r="K328" s="31">
        <v>0</v>
      </c>
      <c r="L328" s="31">
        <v>0</v>
      </c>
      <c r="M328" s="31">
        <v>0</v>
      </c>
      <c r="N328" s="31">
        <v>0</v>
      </c>
      <c r="O328" s="31">
        <v>0</v>
      </c>
      <c r="P328" s="31">
        <v>0</v>
      </c>
      <c r="Q328" s="31">
        <v>0</v>
      </c>
      <c r="R328" s="31">
        <v>0</v>
      </c>
      <c r="S328" s="31">
        <v>0</v>
      </c>
      <c r="T328" s="31">
        <v>0</v>
      </c>
      <c r="U328" s="31">
        <v>0</v>
      </c>
      <c r="V328" s="31">
        <v>0</v>
      </c>
      <c r="W328" s="31">
        <v>0</v>
      </c>
      <c r="X328" s="31">
        <v>0</v>
      </c>
      <c r="Y328" s="31">
        <v>0</v>
      </c>
      <c r="Z328" s="31">
        <v>0</v>
      </c>
      <c r="AA328" s="31">
        <v>0</v>
      </c>
      <c r="AB328" s="31">
        <v>0</v>
      </c>
      <c r="AC328" s="31">
        <v>0</v>
      </c>
      <c r="AD328" s="31">
        <v>0</v>
      </c>
      <c r="AE328" s="31">
        <v>0</v>
      </c>
      <c r="AF328" s="31">
        <v>0</v>
      </c>
      <c r="AG328" s="31">
        <v>0</v>
      </c>
      <c r="AH328" s="31">
        <v>0</v>
      </c>
      <c r="AI328" s="31">
        <v>0</v>
      </c>
      <c r="AJ328" s="31">
        <v>0</v>
      </c>
      <c r="AK328" s="31">
        <v>0</v>
      </c>
      <c r="AL328" s="31">
        <v>0</v>
      </c>
      <c r="AM328" s="31">
        <v>0</v>
      </c>
      <c r="AN328" s="31">
        <v>0</v>
      </c>
      <c r="AO328" s="31">
        <v>0</v>
      </c>
      <c r="AP328" s="31">
        <v>0</v>
      </c>
      <c r="AQ328" s="31">
        <v>0</v>
      </c>
      <c r="AR328" s="31">
        <v>0</v>
      </c>
      <c r="AS328" s="31">
        <v>0</v>
      </c>
      <c r="AT328" s="31">
        <v>0</v>
      </c>
      <c r="AU328" s="31">
        <v>0</v>
      </c>
      <c r="AV328" s="31">
        <v>0</v>
      </c>
      <c r="AW328" s="31">
        <v>0</v>
      </c>
      <c r="AX328" s="31">
        <v>0</v>
      </c>
      <c r="AY328" s="31">
        <v>0</v>
      </c>
      <c r="AZ328" s="31">
        <v>0</v>
      </c>
      <c r="BA328" s="31">
        <v>0</v>
      </c>
      <c r="BB328" s="31">
        <v>0</v>
      </c>
      <c r="BC328" s="31">
        <v>0</v>
      </c>
      <c r="BD328" s="31">
        <v>0</v>
      </c>
      <c r="BE328" s="31">
        <v>0</v>
      </c>
      <c r="BF328" s="31">
        <v>0</v>
      </c>
      <c r="BG328" s="31">
        <v>0</v>
      </c>
      <c r="BH328" s="31">
        <v>0</v>
      </c>
      <c r="BI328" s="31">
        <v>0</v>
      </c>
      <c r="BJ328" s="31">
        <v>0</v>
      </c>
      <c r="BK328" s="31">
        <v>0</v>
      </c>
      <c r="BL328" s="31">
        <v>0</v>
      </c>
      <c r="BM328" s="31">
        <v>0</v>
      </c>
      <c r="BN328" s="31">
        <v>0</v>
      </c>
      <c r="BO328" s="31">
        <v>0</v>
      </c>
      <c r="BP328" s="31">
        <v>0</v>
      </c>
      <c r="BQ328" s="31">
        <v>0</v>
      </c>
      <c r="BR328" s="31">
        <v>0</v>
      </c>
      <c r="BS328" s="31">
        <v>0</v>
      </c>
      <c r="BT328" s="31">
        <v>0</v>
      </c>
      <c r="BU328" s="31">
        <v>0</v>
      </c>
      <c r="BV328" s="31">
        <v>0</v>
      </c>
      <c r="BW328" s="31">
        <v>0</v>
      </c>
      <c r="BX328" s="31">
        <v>0</v>
      </c>
      <c r="BY328" s="31">
        <v>0</v>
      </c>
      <c r="BZ328" s="31">
        <v>0</v>
      </c>
      <c r="CA328" s="31">
        <v>0</v>
      </c>
      <c r="CB328" s="31">
        <v>0</v>
      </c>
      <c r="CC328" s="31">
        <v>0</v>
      </c>
      <c r="CD328" s="31">
        <v>0</v>
      </c>
      <c r="CE328" s="31">
        <v>0</v>
      </c>
      <c r="CF328" s="31">
        <v>0</v>
      </c>
      <c r="CG328" s="31">
        <v>0</v>
      </c>
      <c r="CH328" s="31">
        <v>0</v>
      </c>
      <c r="CI328" s="31">
        <v>0</v>
      </c>
      <c r="CJ328" s="31">
        <v>0</v>
      </c>
      <c r="CK328" s="31">
        <v>0</v>
      </c>
      <c r="CL328" s="31">
        <v>0</v>
      </c>
      <c r="CM328" s="31">
        <v>0</v>
      </c>
      <c r="CN328" s="31">
        <v>0</v>
      </c>
      <c r="CO328" s="31">
        <v>0</v>
      </c>
      <c r="CP328" s="31">
        <v>0</v>
      </c>
      <c r="CQ328" s="31">
        <v>0</v>
      </c>
      <c r="CR328" s="31">
        <v>0</v>
      </c>
      <c r="CS328" s="31">
        <v>0</v>
      </c>
      <c r="CT328" s="31">
        <v>0</v>
      </c>
      <c r="CU328" s="31">
        <v>0</v>
      </c>
      <c r="CV328" s="31">
        <v>0</v>
      </c>
      <c r="CW328" s="31">
        <v>0</v>
      </c>
      <c r="CX328" s="31">
        <v>0</v>
      </c>
    </row>
    <row r="329" spans="1:102" x14ac:dyDescent="0.25">
      <c r="A329" s="31" t="s">
        <v>860</v>
      </c>
      <c r="B329" s="31">
        <v>7223.54</v>
      </c>
      <c r="C329" s="31">
        <v>7223.54</v>
      </c>
      <c r="D329" s="31">
        <v>7230.87</v>
      </c>
      <c r="E329" s="31">
        <v>7267.32</v>
      </c>
      <c r="F329" s="31">
        <v>7331.51</v>
      </c>
      <c r="G329" s="31">
        <v>7417.67</v>
      </c>
      <c r="H329" s="31">
        <v>7521.16</v>
      </c>
      <c r="I329" s="31">
        <v>7638.08</v>
      </c>
      <c r="J329" s="31">
        <v>7765.16</v>
      </c>
      <c r="K329" s="31">
        <v>7899.67</v>
      </c>
      <c r="L329" s="31">
        <v>8039.51</v>
      </c>
      <c r="M329" s="31">
        <v>8183.15</v>
      </c>
      <c r="N329" s="31">
        <v>8329.08</v>
      </c>
      <c r="O329" s="31">
        <v>8476.07</v>
      </c>
      <c r="P329" s="31">
        <v>8623.16</v>
      </c>
      <c r="Q329" s="31">
        <v>8769.59</v>
      </c>
      <c r="R329" s="31">
        <v>8914.75</v>
      </c>
      <c r="S329" s="31">
        <v>9058.2099999999991</v>
      </c>
      <c r="T329" s="31">
        <v>9199.64</v>
      </c>
      <c r="U329" s="31">
        <v>9338.81</v>
      </c>
      <c r="V329" s="31">
        <v>9475.5499999999993</v>
      </c>
      <c r="W329" s="31">
        <v>9609.7800000000007</v>
      </c>
      <c r="X329" s="31">
        <v>9741.42</v>
      </c>
      <c r="Y329" s="31">
        <v>9870.51</v>
      </c>
      <c r="Z329" s="31">
        <v>9997.08</v>
      </c>
      <c r="AA329" s="31">
        <v>10121.200000000001</v>
      </c>
      <c r="AB329" s="31">
        <v>10242.93</v>
      </c>
      <c r="AC329" s="31">
        <v>10362.35</v>
      </c>
      <c r="AD329" s="31">
        <v>10479.57</v>
      </c>
      <c r="AE329" s="31">
        <v>10594.68</v>
      </c>
      <c r="AF329" s="31">
        <v>10707.79</v>
      </c>
      <c r="AG329" s="31">
        <v>10819</v>
      </c>
      <c r="AH329" s="31">
        <v>10928.39</v>
      </c>
      <c r="AI329" s="31">
        <v>11036.07</v>
      </c>
      <c r="AJ329" s="31">
        <v>11142.14</v>
      </c>
      <c r="AK329" s="31">
        <v>11246.69</v>
      </c>
      <c r="AL329" s="31">
        <v>11349.79</v>
      </c>
      <c r="AM329" s="31">
        <v>11451.57</v>
      </c>
      <c r="AN329" s="31">
        <v>11552.08</v>
      </c>
      <c r="AO329" s="31">
        <v>11651.42</v>
      </c>
      <c r="AP329" s="31">
        <v>11749.65</v>
      </c>
      <c r="AQ329" s="31">
        <v>11846.85</v>
      </c>
      <c r="AR329" s="31">
        <v>11943.08</v>
      </c>
      <c r="AS329" s="31">
        <v>12038.4</v>
      </c>
      <c r="AT329" s="31">
        <v>12132.88</v>
      </c>
      <c r="AU329" s="31">
        <v>12226.57</v>
      </c>
      <c r="AV329" s="31">
        <v>12319.52</v>
      </c>
      <c r="AW329" s="31">
        <v>12411.77</v>
      </c>
      <c r="AX329" s="31">
        <v>12503.36</v>
      </c>
      <c r="AY329" s="31">
        <v>12594.33</v>
      </c>
      <c r="AZ329" s="31">
        <v>12684.72</v>
      </c>
      <c r="BA329" s="31">
        <v>12774.5</v>
      </c>
      <c r="BB329" s="31">
        <v>12863.74</v>
      </c>
      <c r="BC329" s="31">
        <v>12952.44</v>
      </c>
      <c r="BD329" s="31">
        <v>13040.63</v>
      </c>
      <c r="BE329" s="31">
        <v>13128.32</v>
      </c>
      <c r="BF329" s="31">
        <v>13215.54</v>
      </c>
      <c r="BG329" s="31">
        <v>13302.29</v>
      </c>
      <c r="BH329" s="31">
        <v>13388.61</v>
      </c>
      <c r="BI329" s="31">
        <v>13474.5</v>
      </c>
      <c r="BJ329" s="31">
        <v>13559.97</v>
      </c>
      <c r="BK329" s="31">
        <v>13645.13</v>
      </c>
      <c r="BL329" s="31">
        <v>13730.01</v>
      </c>
      <c r="BM329" s="31">
        <v>13814.61</v>
      </c>
      <c r="BN329" s="31">
        <v>13898.95</v>
      </c>
      <c r="BO329" s="31">
        <v>13983.02</v>
      </c>
      <c r="BP329" s="31">
        <v>14066.84</v>
      </c>
      <c r="BQ329" s="31">
        <v>14150.4</v>
      </c>
      <c r="BR329" s="31">
        <v>14233.72</v>
      </c>
      <c r="BS329" s="31">
        <v>14316.81</v>
      </c>
      <c r="BT329" s="31">
        <v>14399.66</v>
      </c>
      <c r="BU329" s="31">
        <v>14482.28</v>
      </c>
      <c r="BV329" s="31">
        <v>14564.67</v>
      </c>
      <c r="BW329" s="31">
        <v>14646.84</v>
      </c>
      <c r="BX329" s="31">
        <v>14728.8</v>
      </c>
      <c r="BY329" s="31">
        <v>14810.54</v>
      </c>
      <c r="BZ329" s="31">
        <v>14892.07</v>
      </c>
      <c r="CA329" s="31">
        <v>14973.4</v>
      </c>
      <c r="CB329" s="31">
        <v>15054.53</v>
      </c>
      <c r="CC329" s="31">
        <v>15135.45</v>
      </c>
      <c r="CD329" s="31">
        <v>15216.2</v>
      </c>
      <c r="CE329" s="31">
        <v>15296.74</v>
      </c>
      <c r="CF329" s="31">
        <v>15377.1</v>
      </c>
      <c r="CG329" s="31">
        <v>15457.28</v>
      </c>
      <c r="CH329" s="31">
        <v>15537.27</v>
      </c>
      <c r="CI329" s="31">
        <v>15617.06</v>
      </c>
      <c r="CJ329" s="31">
        <v>15696.67</v>
      </c>
      <c r="CK329" s="31">
        <v>15776.07</v>
      </c>
      <c r="CL329" s="31">
        <v>15855.29</v>
      </c>
      <c r="CM329" s="31">
        <v>15934.34</v>
      </c>
      <c r="CN329" s="31">
        <v>16013.2</v>
      </c>
      <c r="CO329" s="31">
        <v>16091.9</v>
      </c>
      <c r="CP329" s="31">
        <v>16170.43</v>
      </c>
      <c r="CQ329" s="31">
        <v>16248.79</v>
      </c>
      <c r="CR329" s="31">
        <v>16326.99</v>
      </c>
      <c r="CS329" s="31">
        <v>16405.03</v>
      </c>
      <c r="CT329" s="31">
        <v>16482.939999999999</v>
      </c>
      <c r="CU329" s="31">
        <v>16560.740000000002</v>
      </c>
      <c r="CV329" s="31">
        <v>16638.439999999999</v>
      </c>
      <c r="CW329" s="31">
        <v>16716.03</v>
      </c>
      <c r="CX329" s="31">
        <v>16793.509999999998</v>
      </c>
    </row>
    <row r="330" spans="1:102" x14ac:dyDescent="0.25">
      <c r="A330" s="31" t="s">
        <v>861</v>
      </c>
      <c r="B330" s="31">
        <v>15131.32</v>
      </c>
      <c r="C330" s="31">
        <v>15131.32</v>
      </c>
      <c r="D330" s="31">
        <v>16638.650000000001</v>
      </c>
      <c r="E330" s="31">
        <v>17833.919999999998</v>
      </c>
      <c r="F330" s="31">
        <v>18781.32</v>
      </c>
      <c r="G330" s="31">
        <v>19526.21</v>
      </c>
      <c r="H330" s="31">
        <v>20107.04</v>
      </c>
      <c r="I330" s="31">
        <v>20555.86</v>
      </c>
      <c r="J330" s="31">
        <v>20899.169999999998</v>
      </c>
      <c r="K330" s="31">
        <v>21158.799999999999</v>
      </c>
      <c r="L330" s="31">
        <v>21353.02</v>
      </c>
      <c r="M330" s="31">
        <v>21497.24</v>
      </c>
      <c r="N330" s="31">
        <v>21603.19</v>
      </c>
      <c r="O330" s="31">
        <v>21680.33</v>
      </c>
      <c r="P330" s="31">
        <v>21736.29</v>
      </c>
      <c r="Q330" s="31">
        <v>21777.13</v>
      </c>
      <c r="R330" s="31">
        <v>21807.64</v>
      </c>
      <c r="S330" s="31">
        <v>21831.63</v>
      </c>
      <c r="T330" s="31">
        <v>21852.04</v>
      </c>
      <c r="U330" s="31">
        <v>21871.18</v>
      </c>
      <c r="V330" s="31">
        <v>21890.720000000001</v>
      </c>
      <c r="W330" s="31">
        <v>21911.97</v>
      </c>
      <c r="X330" s="31">
        <v>21935.82</v>
      </c>
      <c r="Y330" s="31">
        <v>21962.99</v>
      </c>
      <c r="Z330" s="31">
        <v>21993.95</v>
      </c>
      <c r="AA330" s="31">
        <v>22028.93</v>
      </c>
      <c r="AB330" s="31">
        <v>22068.080000000002</v>
      </c>
      <c r="AC330" s="31">
        <v>22111.42</v>
      </c>
      <c r="AD330" s="31">
        <v>22158.880000000001</v>
      </c>
      <c r="AE330" s="31">
        <v>22210.34</v>
      </c>
      <c r="AF330" s="31">
        <v>22265.66</v>
      </c>
      <c r="AG330" s="31">
        <v>22324.639999999999</v>
      </c>
      <c r="AH330" s="31">
        <v>22387.03</v>
      </c>
      <c r="AI330" s="31">
        <v>22452.58</v>
      </c>
      <c r="AJ330" s="31">
        <v>22521.1</v>
      </c>
      <c r="AK330" s="31">
        <v>22592.34</v>
      </c>
      <c r="AL330" s="31">
        <v>22666.09</v>
      </c>
      <c r="AM330" s="31">
        <v>22742.15</v>
      </c>
      <c r="AN330" s="31">
        <v>22820.3</v>
      </c>
      <c r="AO330" s="31">
        <v>22900.36</v>
      </c>
      <c r="AP330" s="31">
        <v>22982.15</v>
      </c>
      <c r="AQ330" s="31">
        <v>23065.47</v>
      </c>
      <c r="AR330" s="31">
        <v>23150.2</v>
      </c>
      <c r="AS330" s="31">
        <v>23236.16</v>
      </c>
      <c r="AT330" s="31">
        <v>23323.25</v>
      </c>
      <c r="AU330" s="31">
        <v>23411.29</v>
      </c>
      <c r="AV330" s="31">
        <v>23500.22</v>
      </c>
      <c r="AW330" s="31">
        <v>23589.89</v>
      </c>
      <c r="AX330" s="31">
        <v>23680.22</v>
      </c>
      <c r="AY330" s="31">
        <v>23771.1</v>
      </c>
      <c r="AZ330" s="31">
        <v>23862.43</v>
      </c>
      <c r="BA330" s="31">
        <v>23954.080000000002</v>
      </c>
      <c r="BB330" s="31">
        <v>24046</v>
      </c>
      <c r="BC330" s="31">
        <v>24138.1</v>
      </c>
      <c r="BD330" s="31">
        <v>24230.32</v>
      </c>
      <c r="BE330" s="31">
        <v>24322.61</v>
      </c>
      <c r="BF330" s="31">
        <v>24414.91</v>
      </c>
      <c r="BG330" s="31">
        <v>24507.18</v>
      </c>
      <c r="BH330" s="31">
        <v>24599.4</v>
      </c>
      <c r="BI330" s="31">
        <v>24691.52</v>
      </c>
      <c r="BJ330" s="31">
        <v>24783.5</v>
      </c>
      <c r="BK330" s="31">
        <v>24875.49</v>
      </c>
      <c r="BL330" s="31">
        <v>24967.49</v>
      </c>
      <c r="BM330" s="31">
        <v>25059.47</v>
      </c>
      <c r="BN330" s="31">
        <v>25151.43</v>
      </c>
      <c r="BO330" s="31">
        <v>25243.31</v>
      </c>
      <c r="BP330" s="31">
        <v>25335.13</v>
      </c>
      <c r="BQ330" s="31">
        <v>25426.85</v>
      </c>
      <c r="BR330" s="31">
        <v>25518.48</v>
      </c>
      <c r="BS330" s="31">
        <v>25609.97</v>
      </c>
      <c r="BT330" s="31">
        <v>25701.37</v>
      </c>
      <c r="BU330" s="31">
        <v>25792.6</v>
      </c>
      <c r="BV330" s="31">
        <v>25883.72</v>
      </c>
      <c r="BW330" s="31">
        <v>25974.7</v>
      </c>
      <c r="BX330" s="31">
        <v>26065.54</v>
      </c>
      <c r="BY330" s="31">
        <v>26156.22</v>
      </c>
      <c r="BZ330" s="31">
        <v>26246.77</v>
      </c>
      <c r="CA330" s="31">
        <v>26337.17</v>
      </c>
      <c r="CB330" s="31">
        <v>26427.439999999999</v>
      </c>
      <c r="CC330" s="31">
        <v>26517.57</v>
      </c>
      <c r="CD330" s="31">
        <v>26607.55</v>
      </c>
      <c r="CE330" s="31">
        <v>26697.4</v>
      </c>
      <c r="CF330" s="31">
        <v>26787.14</v>
      </c>
      <c r="CG330" s="31">
        <v>26876.74</v>
      </c>
      <c r="CH330" s="31">
        <v>26966.2</v>
      </c>
      <c r="CI330" s="31">
        <v>27055.5</v>
      </c>
      <c r="CJ330" s="31">
        <v>27144.68</v>
      </c>
      <c r="CK330" s="31">
        <v>27233.69</v>
      </c>
      <c r="CL330" s="31">
        <v>27322.58</v>
      </c>
      <c r="CM330" s="31">
        <v>27411.34</v>
      </c>
      <c r="CN330" s="31">
        <v>27499.98</v>
      </c>
      <c r="CO330" s="31">
        <v>27588.52</v>
      </c>
      <c r="CP330" s="31">
        <v>27676.959999999999</v>
      </c>
      <c r="CQ330" s="31">
        <v>27765.29</v>
      </c>
      <c r="CR330" s="31">
        <v>27853.54</v>
      </c>
      <c r="CS330" s="31">
        <v>27941.7</v>
      </c>
      <c r="CT330" s="31">
        <v>28029.83</v>
      </c>
      <c r="CU330" s="31">
        <v>28117.95</v>
      </c>
      <c r="CV330" s="31">
        <v>28206.11</v>
      </c>
      <c r="CW330" s="31">
        <v>28294.25</v>
      </c>
      <c r="CX330" s="31">
        <v>28382.42</v>
      </c>
    </row>
    <row r="331" spans="1:102" x14ac:dyDescent="0.25">
      <c r="A331" s="31" t="s">
        <v>1399</v>
      </c>
      <c r="B331" s="31">
        <v>881.02</v>
      </c>
      <c r="C331" s="31">
        <v>881.02</v>
      </c>
      <c r="D331" s="31">
        <v>944.65</v>
      </c>
      <c r="E331" s="31">
        <v>999.27</v>
      </c>
      <c r="F331" s="31">
        <v>1047.01</v>
      </c>
      <c r="G331" s="31">
        <v>1089.1600000000001</v>
      </c>
      <c r="H331" s="31">
        <v>1126.82</v>
      </c>
      <c r="I331" s="31">
        <v>1160.92</v>
      </c>
      <c r="J331" s="31">
        <v>1192.19</v>
      </c>
      <c r="K331" s="31">
        <v>1221.25</v>
      </c>
      <c r="L331" s="31">
        <v>1248.6099999999999</v>
      </c>
      <c r="M331" s="31">
        <v>1274.74</v>
      </c>
      <c r="N331" s="31">
        <v>1299.95</v>
      </c>
      <c r="O331" s="31">
        <v>1324.51</v>
      </c>
      <c r="P331" s="31">
        <v>1348.63</v>
      </c>
      <c r="Q331" s="31">
        <v>1372.48</v>
      </c>
      <c r="R331" s="31">
        <v>1396.18</v>
      </c>
      <c r="S331" s="31">
        <v>1419.85</v>
      </c>
      <c r="T331" s="31">
        <v>1443.56</v>
      </c>
      <c r="U331" s="31">
        <v>1467.37</v>
      </c>
      <c r="V331" s="31">
        <v>1491.33</v>
      </c>
      <c r="W331" s="31">
        <v>1515.46</v>
      </c>
      <c r="X331" s="31">
        <v>1539.8</v>
      </c>
      <c r="Y331" s="31">
        <v>1564.34</v>
      </c>
      <c r="Z331" s="31">
        <v>1589.11</v>
      </c>
      <c r="AA331" s="31">
        <v>1614.11</v>
      </c>
      <c r="AB331" s="31">
        <v>1639.33</v>
      </c>
      <c r="AC331" s="31">
        <v>1664.77</v>
      </c>
      <c r="AD331" s="31">
        <v>1690.43</v>
      </c>
      <c r="AE331" s="31">
        <v>1716.29</v>
      </c>
      <c r="AF331" s="31">
        <v>1742.35</v>
      </c>
      <c r="AG331" s="31">
        <v>1768.59</v>
      </c>
      <c r="AH331" s="31">
        <v>1795</v>
      </c>
      <c r="AI331" s="31">
        <v>1821.57</v>
      </c>
      <c r="AJ331" s="31">
        <v>1848.29</v>
      </c>
      <c r="AK331" s="31">
        <v>1875.14</v>
      </c>
      <c r="AL331" s="31">
        <v>1902.12</v>
      </c>
      <c r="AM331" s="31">
        <v>1929.2</v>
      </c>
      <c r="AN331" s="31">
        <v>1956.39</v>
      </c>
      <c r="AO331" s="31">
        <v>1983.66</v>
      </c>
      <c r="AP331" s="31">
        <v>2011</v>
      </c>
      <c r="AQ331" s="31">
        <v>2038.41</v>
      </c>
      <c r="AR331" s="31">
        <v>2065.87</v>
      </c>
      <c r="AS331" s="31">
        <v>2093.38</v>
      </c>
      <c r="AT331" s="31">
        <v>2120.92</v>
      </c>
      <c r="AU331" s="31">
        <v>2148.48</v>
      </c>
      <c r="AV331" s="31">
        <v>2176.0700000000002</v>
      </c>
      <c r="AW331" s="31">
        <v>2203.65</v>
      </c>
      <c r="AX331" s="31">
        <v>2231.2399999999998</v>
      </c>
      <c r="AY331" s="31">
        <v>2258.8200000000002</v>
      </c>
      <c r="AZ331" s="31">
        <v>2286.37</v>
      </c>
      <c r="BA331" s="31">
        <v>2313.91</v>
      </c>
      <c r="BB331" s="31">
        <v>2341.4</v>
      </c>
      <c r="BC331" s="31">
        <v>2368.85</v>
      </c>
      <c r="BD331" s="31">
        <v>2396.2600000000002</v>
      </c>
      <c r="BE331" s="31">
        <v>2423.6</v>
      </c>
      <c r="BF331" s="31">
        <v>2450.89</v>
      </c>
      <c r="BG331" s="31">
        <v>2478.11</v>
      </c>
      <c r="BH331" s="31">
        <v>2505.25</v>
      </c>
      <c r="BI331" s="31">
        <v>2532.31</v>
      </c>
      <c r="BJ331" s="31">
        <v>2559.29</v>
      </c>
      <c r="BK331" s="31">
        <v>2586.1999999999998</v>
      </c>
      <c r="BL331" s="31">
        <v>2613.04</v>
      </c>
      <c r="BM331" s="31">
        <v>2639.81</v>
      </c>
      <c r="BN331" s="31">
        <v>2666.49</v>
      </c>
      <c r="BO331" s="31">
        <v>2693.09</v>
      </c>
      <c r="BP331" s="31">
        <v>2719.61</v>
      </c>
      <c r="BQ331" s="31">
        <v>2746.04</v>
      </c>
      <c r="BR331" s="31">
        <v>2772.37</v>
      </c>
      <c r="BS331" s="31">
        <v>2798.61</v>
      </c>
      <c r="BT331" s="31">
        <v>2824.74</v>
      </c>
      <c r="BU331" s="31">
        <v>2850.78</v>
      </c>
      <c r="BV331" s="31">
        <v>2876.71</v>
      </c>
      <c r="BW331" s="31">
        <v>2902.54</v>
      </c>
      <c r="BX331" s="31">
        <v>2928.26</v>
      </c>
      <c r="BY331" s="31">
        <v>2953.87</v>
      </c>
      <c r="BZ331" s="31">
        <v>2979.37</v>
      </c>
      <c r="CA331" s="31">
        <v>3004.76</v>
      </c>
      <c r="CB331" s="31">
        <v>3030.04</v>
      </c>
      <c r="CC331" s="31">
        <v>3055.2</v>
      </c>
      <c r="CD331" s="31">
        <v>3080.25</v>
      </c>
      <c r="CE331" s="31">
        <v>3105.18</v>
      </c>
      <c r="CF331" s="31">
        <v>3129.99</v>
      </c>
      <c r="CG331" s="31">
        <v>3154.69</v>
      </c>
      <c r="CH331" s="31">
        <v>3179.27</v>
      </c>
      <c r="CI331" s="31">
        <v>3203.73</v>
      </c>
      <c r="CJ331" s="31">
        <v>3228.07</v>
      </c>
      <c r="CK331" s="31">
        <v>3252.29</v>
      </c>
      <c r="CL331" s="31">
        <v>3276.39</v>
      </c>
      <c r="CM331" s="31">
        <v>3300.36</v>
      </c>
      <c r="CN331" s="31">
        <v>3324.22</v>
      </c>
      <c r="CO331" s="31">
        <v>3347.96</v>
      </c>
      <c r="CP331" s="31">
        <v>3371.57</v>
      </c>
      <c r="CQ331" s="31">
        <v>3395.08</v>
      </c>
      <c r="CR331" s="31">
        <v>3418.46</v>
      </c>
      <c r="CS331" s="31">
        <v>3441.72</v>
      </c>
      <c r="CT331" s="31">
        <v>3464.88</v>
      </c>
      <c r="CU331" s="31">
        <v>3487.92</v>
      </c>
      <c r="CV331" s="31">
        <v>3510.85</v>
      </c>
      <c r="CW331" s="31">
        <v>3533.68</v>
      </c>
      <c r="CX331" s="31">
        <v>3556.4</v>
      </c>
    </row>
    <row r="332" spans="1:102" x14ac:dyDescent="0.25">
      <c r="A332" s="31" t="s">
        <v>1401</v>
      </c>
      <c r="B332" s="31">
        <v>17.47</v>
      </c>
      <c r="C332" s="31">
        <v>17.47</v>
      </c>
      <c r="D332" s="31">
        <v>37.1</v>
      </c>
      <c r="E332" s="31">
        <v>55.74</v>
      </c>
      <c r="F332" s="31">
        <v>73.42</v>
      </c>
      <c r="G332" s="31">
        <v>90.2</v>
      </c>
      <c r="H332" s="31">
        <v>106.11</v>
      </c>
      <c r="I332" s="31">
        <v>121.2</v>
      </c>
      <c r="J332" s="31">
        <v>135.53</v>
      </c>
      <c r="K332" s="31">
        <v>149.12</v>
      </c>
      <c r="L332" s="31">
        <v>162.03</v>
      </c>
      <c r="M332" s="31">
        <v>174.3</v>
      </c>
      <c r="N332" s="31">
        <v>185.95</v>
      </c>
      <c r="O332" s="31">
        <v>197.02</v>
      </c>
      <c r="P332" s="31">
        <v>207.54</v>
      </c>
      <c r="Q332" s="31">
        <v>217.53</v>
      </c>
      <c r="R332" s="31">
        <v>227.01</v>
      </c>
      <c r="S332" s="31">
        <v>236.01</v>
      </c>
      <c r="T332" s="31">
        <v>244.53</v>
      </c>
      <c r="U332" s="31">
        <v>252.6</v>
      </c>
      <c r="V332" s="31">
        <v>260.24</v>
      </c>
      <c r="W332" s="31">
        <v>267.45</v>
      </c>
      <c r="X332" s="31">
        <v>274.25</v>
      </c>
      <c r="Y332" s="31">
        <v>280.64999999999998</v>
      </c>
      <c r="Z332" s="31">
        <v>286.66000000000003</v>
      </c>
      <c r="AA332" s="31">
        <v>292.29000000000002</v>
      </c>
      <c r="AB332" s="31">
        <v>297.55</v>
      </c>
      <c r="AC332" s="31">
        <v>302.45999999999998</v>
      </c>
      <c r="AD332" s="31">
        <v>307.02</v>
      </c>
      <c r="AE332" s="31">
        <v>311.24</v>
      </c>
      <c r="AF332" s="31">
        <v>315.13</v>
      </c>
      <c r="AG332" s="31">
        <v>318.7</v>
      </c>
      <c r="AH332" s="31">
        <v>321.95999999999998</v>
      </c>
      <c r="AI332" s="31">
        <v>324.91000000000003</v>
      </c>
      <c r="AJ332" s="31">
        <v>327.57</v>
      </c>
      <c r="AK332" s="31">
        <v>329.95</v>
      </c>
      <c r="AL332" s="31">
        <v>332.05</v>
      </c>
      <c r="AM332" s="31">
        <v>333.87</v>
      </c>
      <c r="AN332" s="31">
        <v>335.44</v>
      </c>
      <c r="AO332" s="31">
        <v>336.76</v>
      </c>
      <c r="AP332" s="31">
        <v>337.83</v>
      </c>
      <c r="AQ332" s="31">
        <v>338.66</v>
      </c>
      <c r="AR332" s="31">
        <v>339.27</v>
      </c>
      <c r="AS332" s="31">
        <v>339.65</v>
      </c>
      <c r="AT332" s="31">
        <v>339.83</v>
      </c>
      <c r="AU332" s="31">
        <v>339.8</v>
      </c>
      <c r="AV332" s="31">
        <v>339.57</v>
      </c>
      <c r="AW332" s="31">
        <v>339.15</v>
      </c>
      <c r="AX332" s="31">
        <v>338.55</v>
      </c>
      <c r="AY332" s="31">
        <v>337.78</v>
      </c>
      <c r="AZ332" s="31">
        <v>336.84</v>
      </c>
      <c r="BA332" s="31">
        <v>335.74</v>
      </c>
      <c r="BB332" s="31">
        <v>334.49</v>
      </c>
      <c r="BC332" s="31">
        <v>333.09</v>
      </c>
      <c r="BD332" s="31">
        <v>331.55</v>
      </c>
      <c r="BE332" s="31">
        <v>329.87</v>
      </c>
      <c r="BF332" s="31">
        <v>328.07</v>
      </c>
      <c r="BG332" s="31">
        <v>326.14999999999998</v>
      </c>
      <c r="BH332" s="31">
        <v>324.11</v>
      </c>
      <c r="BI332" s="31">
        <v>321.95999999999998</v>
      </c>
      <c r="BJ332" s="31">
        <v>319.7</v>
      </c>
      <c r="BK332" s="31">
        <v>317.36</v>
      </c>
      <c r="BL332" s="31">
        <v>314.92</v>
      </c>
      <c r="BM332" s="31">
        <v>312.39</v>
      </c>
      <c r="BN332" s="31">
        <v>309.79000000000002</v>
      </c>
      <c r="BO332" s="31">
        <v>307.11</v>
      </c>
      <c r="BP332" s="31">
        <v>304.36</v>
      </c>
      <c r="BQ332" s="31">
        <v>301.55</v>
      </c>
      <c r="BR332" s="31">
        <v>298.67</v>
      </c>
      <c r="BS332" s="31">
        <v>295.74</v>
      </c>
      <c r="BT332" s="31">
        <v>292.76</v>
      </c>
      <c r="BU332" s="31">
        <v>289.73</v>
      </c>
      <c r="BV332" s="31">
        <v>286.64999999999998</v>
      </c>
      <c r="BW332" s="31">
        <v>283.54000000000002</v>
      </c>
      <c r="BX332" s="31">
        <v>280.38</v>
      </c>
      <c r="BY332" s="31">
        <v>277.2</v>
      </c>
      <c r="BZ332" s="31">
        <v>273.98</v>
      </c>
      <c r="CA332" s="31">
        <v>270.74</v>
      </c>
      <c r="CB332" s="31">
        <v>267.48</v>
      </c>
      <c r="CC332" s="31">
        <v>264.19</v>
      </c>
      <c r="CD332" s="31">
        <v>260.89</v>
      </c>
      <c r="CE332" s="31">
        <v>257.58</v>
      </c>
      <c r="CF332" s="31">
        <v>254.25</v>
      </c>
      <c r="CG332" s="31">
        <v>250.92</v>
      </c>
      <c r="CH332" s="31">
        <v>247.58</v>
      </c>
      <c r="CI332" s="31">
        <v>244.23</v>
      </c>
      <c r="CJ332" s="31">
        <v>240.88</v>
      </c>
      <c r="CK332" s="31">
        <v>237.54</v>
      </c>
      <c r="CL332" s="31">
        <v>234.2</v>
      </c>
      <c r="CM332" s="31">
        <v>230.86</v>
      </c>
      <c r="CN332" s="31">
        <v>227.53</v>
      </c>
      <c r="CO332" s="31">
        <v>224.2</v>
      </c>
      <c r="CP332" s="31">
        <v>220.89</v>
      </c>
      <c r="CQ332" s="31">
        <v>217.59</v>
      </c>
      <c r="CR332" s="31">
        <v>214.31</v>
      </c>
      <c r="CS332" s="31">
        <v>211.04</v>
      </c>
      <c r="CT332" s="31">
        <v>207.78</v>
      </c>
      <c r="CU332" s="31">
        <v>204.55</v>
      </c>
      <c r="CV332" s="31">
        <v>201.33</v>
      </c>
      <c r="CW332" s="31">
        <v>198.14</v>
      </c>
      <c r="CX332" s="31">
        <v>194.97</v>
      </c>
    </row>
    <row r="333" spans="1:102" x14ac:dyDescent="0.25">
      <c r="A333" s="31" t="s">
        <v>1400</v>
      </c>
      <c r="B333" s="31">
        <v>773.51</v>
      </c>
      <c r="C333" s="31">
        <v>773.51</v>
      </c>
      <c r="D333" s="31">
        <v>758.16</v>
      </c>
      <c r="E333" s="31">
        <v>741.82</v>
      </c>
      <c r="F333" s="31">
        <v>725.58</v>
      </c>
      <c r="G333" s="31">
        <v>709.5</v>
      </c>
      <c r="H333" s="31">
        <v>693.66</v>
      </c>
      <c r="I333" s="31">
        <v>678.12</v>
      </c>
      <c r="J333" s="31">
        <v>662.93</v>
      </c>
      <c r="K333" s="31">
        <v>648.1</v>
      </c>
      <c r="L333" s="31">
        <v>633.67999999999995</v>
      </c>
      <c r="M333" s="31">
        <v>619.71</v>
      </c>
      <c r="N333" s="31">
        <v>606.16999999999996</v>
      </c>
      <c r="O333" s="31">
        <v>593.04999999999995</v>
      </c>
      <c r="P333" s="31">
        <v>580.34</v>
      </c>
      <c r="Q333" s="31">
        <v>568</v>
      </c>
      <c r="R333" s="31">
        <v>556.02</v>
      </c>
      <c r="S333" s="31">
        <v>544.38</v>
      </c>
      <c r="T333" s="31">
        <v>533.05999999999995</v>
      </c>
      <c r="U333" s="31">
        <v>522.04</v>
      </c>
      <c r="V333" s="31">
        <v>511.29</v>
      </c>
      <c r="W333" s="31">
        <v>500.81</v>
      </c>
      <c r="X333" s="31">
        <v>490.56</v>
      </c>
      <c r="Y333" s="31">
        <v>480.54</v>
      </c>
      <c r="Z333" s="31">
        <v>470.75</v>
      </c>
      <c r="AA333" s="31">
        <v>461.15</v>
      </c>
      <c r="AB333" s="31">
        <v>451.75</v>
      </c>
      <c r="AC333" s="31">
        <v>442.53</v>
      </c>
      <c r="AD333" s="31">
        <v>433.49</v>
      </c>
      <c r="AE333" s="31">
        <v>424.62</v>
      </c>
      <c r="AF333" s="31">
        <v>415.9</v>
      </c>
      <c r="AG333" s="31">
        <v>407.34</v>
      </c>
      <c r="AH333" s="31">
        <v>398.93</v>
      </c>
      <c r="AI333" s="31">
        <v>390.66</v>
      </c>
      <c r="AJ333" s="31">
        <v>382.53</v>
      </c>
      <c r="AK333" s="31">
        <v>374.53</v>
      </c>
      <c r="AL333" s="31">
        <v>366.66</v>
      </c>
      <c r="AM333" s="31">
        <v>358.93</v>
      </c>
      <c r="AN333" s="31">
        <v>351.31</v>
      </c>
      <c r="AO333" s="31">
        <v>343.83</v>
      </c>
      <c r="AP333" s="31">
        <v>336.47</v>
      </c>
      <c r="AQ333" s="31">
        <v>329.22</v>
      </c>
      <c r="AR333" s="31">
        <v>322.10000000000002</v>
      </c>
      <c r="AS333" s="31">
        <v>315.10000000000002</v>
      </c>
      <c r="AT333" s="31">
        <v>308.20999999999998</v>
      </c>
      <c r="AU333" s="31">
        <v>301.44</v>
      </c>
      <c r="AV333" s="31">
        <v>294.79000000000002</v>
      </c>
      <c r="AW333" s="31">
        <v>288.25</v>
      </c>
      <c r="AX333" s="31">
        <v>281.82</v>
      </c>
      <c r="AY333" s="31">
        <v>275.51</v>
      </c>
      <c r="AZ333" s="31">
        <v>269.31</v>
      </c>
      <c r="BA333" s="31">
        <v>263.20999999999998</v>
      </c>
      <c r="BB333" s="31">
        <v>257.23</v>
      </c>
      <c r="BC333" s="31">
        <v>251.35</v>
      </c>
      <c r="BD333" s="31">
        <v>245.58</v>
      </c>
      <c r="BE333" s="31">
        <v>239.91</v>
      </c>
      <c r="BF333" s="31">
        <v>234.35</v>
      </c>
      <c r="BG333" s="31">
        <v>228.89</v>
      </c>
      <c r="BH333" s="31">
        <v>223.53</v>
      </c>
      <c r="BI333" s="31">
        <v>218.27</v>
      </c>
      <c r="BJ333" s="31">
        <v>213.12</v>
      </c>
      <c r="BK333" s="31">
        <v>208.06</v>
      </c>
      <c r="BL333" s="31">
        <v>203.11</v>
      </c>
      <c r="BM333" s="31">
        <v>198.26</v>
      </c>
      <c r="BN333" s="31">
        <v>193.51</v>
      </c>
      <c r="BO333" s="31">
        <v>188.85</v>
      </c>
      <c r="BP333" s="31">
        <v>184.29</v>
      </c>
      <c r="BQ333" s="31">
        <v>179.82</v>
      </c>
      <c r="BR333" s="31">
        <v>175.45</v>
      </c>
      <c r="BS333" s="31">
        <v>171.17</v>
      </c>
      <c r="BT333" s="31">
        <v>166.98</v>
      </c>
      <c r="BU333" s="31">
        <v>162.88</v>
      </c>
      <c r="BV333" s="31">
        <v>158.87</v>
      </c>
      <c r="BW333" s="31">
        <v>154.94</v>
      </c>
      <c r="BX333" s="31">
        <v>151.1</v>
      </c>
      <c r="BY333" s="31">
        <v>147.34</v>
      </c>
      <c r="BZ333" s="31">
        <v>143.66</v>
      </c>
      <c r="CA333" s="31">
        <v>140.07</v>
      </c>
      <c r="CB333" s="31">
        <v>136.56</v>
      </c>
      <c r="CC333" s="31">
        <v>133.12</v>
      </c>
      <c r="CD333" s="31">
        <v>129.76</v>
      </c>
      <c r="CE333" s="31">
        <v>126.48</v>
      </c>
      <c r="CF333" s="31">
        <v>123.27</v>
      </c>
      <c r="CG333" s="31">
        <v>120.13</v>
      </c>
      <c r="CH333" s="31">
        <v>117.07</v>
      </c>
      <c r="CI333" s="31">
        <v>114.08</v>
      </c>
      <c r="CJ333" s="31">
        <v>111.15</v>
      </c>
      <c r="CK333" s="31">
        <v>108.29</v>
      </c>
      <c r="CL333" s="31">
        <v>105.5</v>
      </c>
      <c r="CM333" s="31">
        <v>102.78</v>
      </c>
      <c r="CN333" s="31">
        <v>100.11</v>
      </c>
      <c r="CO333" s="31">
        <v>97.51</v>
      </c>
      <c r="CP333" s="31">
        <v>94.98</v>
      </c>
      <c r="CQ333" s="31">
        <v>92.5</v>
      </c>
      <c r="CR333" s="31">
        <v>90.08</v>
      </c>
      <c r="CS333" s="31">
        <v>87.72</v>
      </c>
      <c r="CT333" s="31">
        <v>85.42</v>
      </c>
      <c r="CU333" s="31">
        <v>83.17</v>
      </c>
      <c r="CV333" s="31">
        <v>80.98</v>
      </c>
      <c r="CW333" s="31">
        <v>78.84</v>
      </c>
      <c r="CX333" s="31">
        <v>76.760000000000005</v>
      </c>
    </row>
    <row r="334" spans="1:102" x14ac:dyDescent="0.25">
      <c r="A334" s="31" t="s">
        <v>1402</v>
      </c>
      <c r="B334" s="31">
        <v>5307.66</v>
      </c>
      <c r="C334" s="31">
        <v>5307.66</v>
      </c>
      <c r="D334" s="31">
        <v>5537.3</v>
      </c>
      <c r="E334" s="31">
        <v>5727.14</v>
      </c>
      <c r="F334" s="31">
        <v>5886.92</v>
      </c>
      <c r="G334" s="31">
        <v>6021.85</v>
      </c>
      <c r="H334" s="31">
        <v>6136.37</v>
      </c>
      <c r="I334" s="31">
        <v>6234.21</v>
      </c>
      <c r="J334" s="31">
        <v>6318.45</v>
      </c>
      <c r="K334" s="31">
        <v>6391.63</v>
      </c>
      <c r="L334" s="31">
        <v>6455.94</v>
      </c>
      <c r="M334" s="31">
        <v>6513.36</v>
      </c>
      <c r="N334" s="31">
        <v>6565.28</v>
      </c>
      <c r="O334" s="31">
        <v>6612.85</v>
      </c>
      <c r="P334" s="31">
        <v>6656.99</v>
      </c>
      <c r="Q334" s="31">
        <v>6698.46</v>
      </c>
      <c r="R334" s="31">
        <v>6737.87</v>
      </c>
      <c r="S334" s="31">
        <v>6775.7</v>
      </c>
      <c r="T334" s="31">
        <v>6812.36</v>
      </c>
      <c r="U334" s="31">
        <v>6848.16</v>
      </c>
      <c r="V334" s="31">
        <v>6883.35</v>
      </c>
      <c r="W334" s="31">
        <v>6918.1</v>
      </c>
      <c r="X334" s="31">
        <v>6952.56</v>
      </c>
      <c r="Y334" s="31">
        <v>6986.88</v>
      </c>
      <c r="Z334" s="31">
        <v>7021.14</v>
      </c>
      <c r="AA334" s="31">
        <v>7055.42</v>
      </c>
      <c r="AB334" s="31">
        <v>7089.76</v>
      </c>
      <c r="AC334" s="31">
        <v>7124.21</v>
      </c>
      <c r="AD334" s="31">
        <v>7158.79</v>
      </c>
      <c r="AE334" s="31">
        <v>7193.51</v>
      </c>
      <c r="AF334" s="31">
        <v>7228.38</v>
      </c>
      <c r="AG334" s="31">
        <v>7263.42</v>
      </c>
      <c r="AH334" s="31">
        <v>7298.6</v>
      </c>
      <c r="AI334" s="31">
        <v>7333.94</v>
      </c>
      <c r="AJ334" s="31">
        <v>7369.41</v>
      </c>
      <c r="AK334" s="31">
        <v>7405.02</v>
      </c>
      <c r="AL334" s="31">
        <v>7440.75</v>
      </c>
      <c r="AM334" s="31">
        <v>7476.6</v>
      </c>
      <c r="AN334" s="31">
        <v>7512.56</v>
      </c>
      <c r="AO334" s="31">
        <v>7548.61</v>
      </c>
      <c r="AP334" s="31">
        <v>7584.75</v>
      </c>
      <c r="AQ334" s="31">
        <v>7620.97</v>
      </c>
      <c r="AR334" s="31">
        <v>7657.25</v>
      </c>
      <c r="AS334" s="31">
        <v>7693.61</v>
      </c>
      <c r="AT334" s="31">
        <v>7730.02</v>
      </c>
      <c r="AU334" s="31">
        <v>7766.47</v>
      </c>
      <c r="AV334" s="31">
        <v>7802.97</v>
      </c>
      <c r="AW334" s="31">
        <v>7839.5</v>
      </c>
      <c r="AX334" s="31">
        <v>7876.06</v>
      </c>
      <c r="AY334" s="31">
        <v>7912.64</v>
      </c>
      <c r="AZ334" s="31">
        <v>7949.23</v>
      </c>
      <c r="BA334" s="31">
        <v>7985.82</v>
      </c>
      <c r="BB334" s="31">
        <v>8022.4</v>
      </c>
      <c r="BC334" s="31">
        <v>8058.96</v>
      </c>
      <c r="BD334" s="31">
        <v>8095.5</v>
      </c>
      <c r="BE334" s="31">
        <v>8132.01</v>
      </c>
      <c r="BF334" s="31">
        <v>8168.48</v>
      </c>
      <c r="BG334" s="31">
        <v>8204.92</v>
      </c>
      <c r="BH334" s="31">
        <v>8241.31</v>
      </c>
      <c r="BI334" s="31">
        <v>8277.66</v>
      </c>
      <c r="BJ334" s="31">
        <v>8313.9500000000007</v>
      </c>
      <c r="BK334" s="31">
        <v>8350.26</v>
      </c>
      <c r="BL334" s="31">
        <v>8386.58</v>
      </c>
      <c r="BM334" s="31">
        <v>8422.91</v>
      </c>
      <c r="BN334" s="31">
        <v>8459.25</v>
      </c>
      <c r="BO334" s="31">
        <v>8495.59</v>
      </c>
      <c r="BP334" s="31">
        <v>8531.94</v>
      </c>
      <c r="BQ334" s="31">
        <v>8568.2800000000007</v>
      </c>
      <c r="BR334" s="31">
        <v>8604.6200000000008</v>
      </c>
      <c r="BS334" s="31">
        <v>8640.94</v>
      </c>
      <c r="BT334" s="31">
        <v>8677.26</v>
      </c>
      <c r="BU334" s="31">
        <v>8713.56</v>
      </c>
      <c r="BV334" s="31">
        <v>8749.85</v>
      </c>
      <c r="BW334" s="31">
        <v>8786.1200000000008</v>
      </c>
      <c r="BX334" s="31">
        <v>8822.3799999999992</v>
      </c>
      <c r="BY334" s="31">
        <v>8858.61</v>
      </c>
      <c r="BZ334" s="31">
        <v>8894.83</v>
      </c>
      <c r="CA334" s="31">
        <v>8931.0300000000007</v>
      </c>
      <c r="CB334" s="31">
        <v>8967.2099999999991</v>
      </c>
      <c r="CC334" s="31">
        <v>9003.3700000000008</v>
      </c>
      <c r="CD334" s="31">
        <v>9039.5</v>
      </c>
      <c r="CE334" s="31">
        <v>9075.6200000000008</v>
      </c>
      <c r="CF334" s="31">
        <v>9111.7099999999991</v>
      </c>
      <c r="CG334" s="31">
        <v>9147.7900000000009</v>
      </c>
      <c r="CH334" s="31">
        <v>9183.84</v>
      </c>
      <c r="CI334" s="31">
        <v>9219.86</v>
      </c>
      <c r="CJ334" s="31">
        <v>9255.84</v>
      </c>
      <c r="CK334" s="31">
        <v>9291.7999999999993</v>
      </c>
      <c r="CL334" s="31">
        <v>9327.7199999999993</v>
      </c>
      <c r="CM334" s="31">
        <v>9363.6200000000008</v>
      </c>
      <c r="CN334" s="31">
        <v>9399.49</v>
      </c>
      <c r="CO334" s="31">
        <v>9435.34</v>
      </c>
      <c r="CP334" s="31">
        <v>9471.16</v>
      </c>
      <c r="CQ334" s="31">
        <v>9506.9599999999991</v>
      </c>
      <c r="CR334" s="31">
        <v>9542.74</v>
      </c>
      <c r="CS334" s="31">
        <v>9578.5</v>
      </c>
      <c r="CT334" s="31">
        <v>9614.24</v>
      </c>
      <c r="CU334" s="31">
        <v>9649.99</v>
      </c>
      <c r="CV334" s="31">
        <v>9685.73</v>
      </c>
      <c r="CW334" s="31">
        <v>9721.4699999999993</v>
      </c>
      <c r="CX334" s="31">
        <v>9757.2099999999991</v>
      </c>
    </row>
    <row r="335" spans="1:102" x14ac:dyDescent="0.25">
      <c r="A335" s="31" t="s">
        <v>1404</v>
      </c>
      <c r="B335" s="31">
        <v>16.440000000000001</v>
      </c>
      <c r="C335" s="31">
        <v>16.440000000000001</v>
      </c>
      <c r="D335" s="31">
        <v>28.77</v>
      </c>
      <c r="E335" s="31">
        <v>40.130000000000003</v>
      </c>
      <c r="F335" s="31">
        <v>50.66</v>
      </c>
      <c r="G335" s="31">
        <v>60.49</v>
      </c>
      <c r="H335" s="31">
        <v>69.709999999999994</v>
      </c>
      <c r="I335" s="31">
        <v>78.400000000000006</v>
      </c>
      <c r="J335" s="31">
        <v>86.61</v>
      </c>
      <c r="K335" s="31">
        <v>94.41</v>
      </c>
      <c r="L335" s="31">
        <v>101.83</v>
      </c>
      <c r="M335" s="31">
        <v>108.91</v>
      </c>
      <c r="N335" s="31">
        <v>115.67</v>
      </c>
      <c r="O335" s="31">
        <v>122.13</v>
      </c>
      <c r="P335" s="31">
        <v>128.32</v>
      </c>
      <c r="Q335" s="31">
        <v>134.22999999999999</v>
      </c>
      <c r="R335" s="31">
        <v>139.88999999999999</v>
      </c>
      <c r="S335" s="31">
        <v>145.31</v>
      </c>
      <c r="T335" s="31">
        <v>150.47999999999999</v>
      </c>
      <c r="U335" s="31">
        <v>155.41999999999999</v>
      </c>
      <c r="V335" s="31">
        <v>160.13999999999999</v>
      </c>
      <c r="W335" s="31">
        <v>164.62</v>
      </c>
      <c r="X335" s="31">
        <v>168.89</v>
      </c>
      <c r="Y335" s="31">
        <v>172.94</v>
      </c>
      <c r="Z335" s="31">
        <v>176.77</v>
      </c>
      <c r="AA335" s="31">
        <v>180.4</v>
      </c>
      <c r="AB335" s="31">
        <v>183.81</v>
      </c>
      <c r="AC335" s="31">
        <v>187.02</v>
      </c>
      <c r="AD335" s="31">
        <v>190.03</v>
      </c>
      <c r="AE335" s="31">
        <v>192.85</v>
      </c>
      <c r="AF335" s="31">
        <v>195.47</v>
      </c>
      <c r="AG335" s="31">
        <v>197.9</v>
      </c>
      <c r="AH335" s="31">
        <v>200.14</v>
      </c>
      <c r="AI335" s="31">
        <v>202.2</v>
      </c>
      <c r="AJ335" s="31">
        <v>204.08</v>
      </c>
      <c r="AK335" s="31">
        <v>205.78</v>
      </c>
      <c r="AL335" s="31">
        <v>207.31</v>
      </c>
      <c r="AM335" s="31">
        <v>208.68</v>
      </c>
      <c r="AN335" s="31">
        <v>209.88</v>
      </c>
      <c r="AO335" s="31">
        <v>210.92</v>
      </c>
      <c r="AP335" s="31">
        <v>211.81</v>
      </c>
      <c r="AQ335" s="31">
        <v>212.55</v>
      </c>
      <c r="AR335" s="31">
        <v>213.15</v>
      </c>
      <c r="AS335" s="31">
        <v>213.6</v>
      </c>
      <c r="AT335" s="31">
        <v>213.91</v>
      </c>
      <c r="AU335" s="31">
        <v>214.09</v>
      </c>
      <c r="AV335" s="31">
        <v>214.15</v>
      </c>
      <c r="AW335" s="31">
        <v>214.07</v>
      </c>
      <c r="AX335" s="31">
        <v>213.88</v>
      </c>
      <c r="AY335" s="31">
        <v>213.58</v>
      </c>
      <c r="AZ335" s="31">
        <v>213.16</v>
      </c>
      <c r="BA335" s="31">
        <v>212.64</v>
      </c>
      <c r="BB335" s="31">
        <v>212.01</v>
      </c>
      <c r="BC335" s="31">
        <v>211.29</v>
      </c>
      <c r="BD335" s="31">
        <v>210.47</v>
      </c>
      <c r="BE335" s="31">
        <v>209.56</v>
      </c>
      <c r="BF335" s="31">
        <v>208.57</v>
      </c>
      <c r="BG335" s="31">
        <v>207.49</v>
      </c>
      <c r="BH335" s="31">
        <v>206.33</v>
      </c>
      <c r="BI335" s="31">
        <v>205.1</v>
      </c>
      <c r="BJ335" s="31">
        <v>203.8</v>
      </c>
      <c r="BK335" s="31">
        <v>202.43</v>
      </c>
      <c r="BL335" s="31">
        <v>201</v>
      </c>
      <c r="BM335" s="31">
        <v>199.51</v>
      </c>
      <c r="BN335" s="31">
        <v>197.97</v>
      </c>
      <c r="BO335" s="31">
        <v>196.37</v>
      </c>
      <c r="BP335" s="31">
        <v>194.72</v>
      </c>
      <c r="BQ335" s="31">
        <v>193.03</v>
      </c>
      <c r="BR335" s="31">
        <v>191.3</v>
      </c>
      <c r="BS335" s="31">
        <v>189.52</v>
      </c>
      <c r="BT335" s="31">
        <v>187.71</v>
      </c>
      <c r="BU335" s="31">
        <v>185.86</v>
      </c>
      <c r="BV335" s="31">
        <v>183.98</v>
      </c>
      <c r="BW335" s="31">
        <v>182.07</v>
      </c>
      <c r="BX335" s="31">
        <v>180.13</v>
      </c>
      <c r="BY335" s="31">
        <v>178.16</v>
      </c>
      <c r="BZ335" s="31">
        <v>176.18</v>
      </c>
      <c r="CA335" s="31">
        <v>174.17</v>
      </c>
      <c r="CB335" s="31">
        <v>172.15</v>
      </c>
      <c r="CC335" s="31">
        <v>170.11</v>
      </c>
      <c r="CD335" s="31">
        <v>168.05</v>
      </c>
      <c r="CE335" s="31">
        <v>165.99</v>
      </c>
      <c r="CF335" s="31">
        <v>163.91</v>
      </c>
      <c r="CG335" s="31">
        <v>161.82</v>
      </c>
      <c r="CH335" s="31">
        <v>159.72999999999999</v>
      </c>
      <c r="CI335" s="31">
        <v>157.63</v>
      </c>
      <c r="CJ335" s="31">
        <v>155.53</v>
      </c>
      <c r="CK335" s="31">
        <v>153.43</v>
      </c>
      <c r="CL335" s="31">
        <v>151.32</v>
      </c>
      <c r="CM335" s="31">
        <v>149.22</v>
      </c>
      <c r="CN335" s="31">
        <v>147.11000000000001</v>
      </c>
      <c r="CO335" s="31">
        <v>145.02000000000001</v>
      </c>
      <c r="CP335" s="31">
        <v>142.91999999999999</v>
      </c>
      <c r="CQ335" s="31">
        <v>140.83000000000001</v>
      </c>
      <c r="CR335" s="31">
        <v>138.75</v>
      </c>
      <c r="CS335" s="31">
        <v>136.68</v>
      </c>
      <c r="CT335" s="31">
        <v>134.61000000000001</v>
      </c>
      <c r="CU335" s="31">
        <v>132.56</v>
      </c>
      <c r="CV335" s="31">
        <v>130.51</v>
      </c>
      <c r="CW335" s="31">
        <v>128.47999999999999</v>
      </c>
      <c r="CX335" s="31">
        <v>126.46</v>
      </c>
    </row>
    <row r="336" spans="1:102" x14ac:dyDescent="0.25">
      <c r="A336" s="31" t="s">
        <v>1403</v>
      </c>
      <c r="B336" s="31">
        <v>455.11</v>
      </c>
      <c r="C336" s="31">
        <v>455.11</v>
      </c>
      <c r="D336" s="31">
        <v>443.9</v>
      </c>
      <c r="E336" s="31">
        <v>432.7</v>
      </c>
      <c r="F336" s="31">
        <v>422.06</v>
      </c>
      <c r="G336" s="31">
        <v>411.93</v>
      </c>
      <c r="H336" s="31">
        <v>402.31</v>
      </c>
      <c r="I336" s="31">
        <v>393.16</v>
      </c>
      <c r="J336" s="31">
        <v>384.42</v>
      </c>
      <c r="K336" s="31">
        <v>376.07</v>
      </c>
      <c r="L336" s="31">
        <v>368.08</v>
      </c>
      <c r="M336" s="31">
        <v>360.44</v>
      </c>
      <c r="N336" s="31">
        <v>353.11</v>
      </c>
      <c r="O336" s="31">
        <v>346.06</v>
      </c>
      <c r="P336" s="31">
        <v>339.26</v>
      </c>
      <c r="Q336" s="31">
        <v>332.69</v>
      </c>
      <c r="R336" s="31">
        <v>326.32</v>
      </c>
      <c r="S336" s="31">
        <v>320.13</v>
      </c>
      <c r="T336" s="31">
        <v>314.12</v>
      </c>
      <c r="U336" s="31">
        <v>308.25</v>
      </c>
      <c r="V336" s="31">
        <v>302.52</v>
      </c>
      <c r="W336" s="31">
        <v>296.89999999999998</v>
      </c>
      <c r="X336" s="31">
        <v>291.39999999999998</v>
      </c>
      <c r="Y336" s="31">
        <v>286</v>
      </c>
      <c r="Z336" s="31">
        <v>280.69</v>
      </c>
      <c r="AA336" s="31">
        <v>275.45999999999998</v>
      </c>
      <c r="AB336" s="31">
        <v>270.32</v>
      </c>
      <c r="AC336" s="31">
        <v>265.25</v>
      </c>
      <c r="AD336" s="31">
        <v>260.26</v>
      </c>
      <c r="AE336" s="31">
        <v>255.33</v>
      </c>
      <c r="AF336" s="31">
        <v>250.47</v>
      </c>
      <c r="AG336" s="31">
        <v>245.67</v>
      </c>
      <c r="AH336" s="31">
        <v>240.93</v>
      </c>
      <c r="AI336" s="31">
        <v>236.25</v>
      </c>
      <c r="AJ336" s="31">
        <v>231.64</v>
      </c>
      <c r="AK336" s="31">
        <v>227.08</v>
      </c>
      <c r="AL336" s="31">
        <v>222.58</v>
      </c>
      <c r="AM336" s="31">
        <v>218.13</v>
      </c>
      <c r="AN336" s="31">
        <v>213.75</v>
      </c>
      <c r="AO336" s="31">
        <v>209.42</v>
      </c>
      <c r="AP336" s="31">
        <v>205.14</v>
      </c>
      <c r="AQ336" s="31">
        <v>200.93</v>
      </c>
      <c r="AR336" s="31">
        <v>196.77</v>
      </c>
      <c r="AS336" s="31">
        <v>192.67</v>
      </c>
      <c r="AT336" s="31">
        <v>188.62</v>
      </c>
      <c r="AU336" s="31">
        <v>184.63</v>
      </c>
      <c r="AV336" s="31">
        <v>180.7</v>
      </c>
      <c r="AW336" s="31">
        <v>176.83</v>
      </c>
      <c r="AX336" s="31">
        <v>173.02</v>
      </c>
      <c r="AY336" s="31">
        <v>169.26</v>
      </c>
      <c r="AZ336" s="31">
        <v>165.56</v>
      </c>
      <c r="BA336" s="31">
        <v>161.91999999999999</v>
      </c>
      <c r="BB336" s="31">
        <v>158.34</v>
      </c>
      <c r="BC336" s="31">
        <v>154.82</v>
      </c>
      <c r="BD336" s="31">
        <v>151.35</v>
      </c>
      <c r="BE336" s="31">
        <v>147.94</v>
      </c>
      <c r="BF336" s="31">
        <v>144.59</v>
      </c>
      <c r="BG336" s="31">
        <v>141.30000000000001</v>
      </c>
      <c r="BH336" s="31">
        <v>138.07</v>
      </c>
      <c r="BI336" s="31">
        <v>134.88999999999999</v>
      </c>
      <c r="BJ336" s="31">
        <v>131.77000000000001</v>
      </c>
      <c r="BK336" s="31">
        <v>128.69999999999999</v>
      </c>
      <c r="BL336" s="31">
        <v>125.7</v>
      </c>
      <c r="BM336" s="31">
        <v>122.75</v>
      </c>
      <c r="BN336" s="31">
        <v>119.86</v>
      </c>
      <c r="BO336" s="31">
        <v>117.03</v>
      </c>
      <c r="BP336" s="31">
        <v>114.25</v>
      </c>
      <c r="BQ336" s="31">
        <v>111.53</v>
      </c>
      <c r="BR336" s="31">
        <v>108.87</v>
      </c>
      <c r="BS336" s="31">
        <v>106.25</v>
      </c>
      <c r="BT336" s="31">
        <v>103.69</v>
      </c>
      <c r="BU336" s="31">
        <v>101.19</v>
      </c>
      <c r="BV336" s="31">
        <v>98.73</v>
      </c>
      <c r="BW336" s="31">
        <v>96.33</v>
      </c>
      <c r="BX336" s="31">
        <v>93.98</v>
      </c>
      <c r="BY336" s="31">
        <v>91.67</v>
      </c>
      <c r="BZ336" s="31">
        <v>89.42</v>
      </c>
      <c r="CA336" s="31">
        <v>87.21</v>
      </c>
      <c r="CB336" s="31">
        <v>85.05</v>
      </c>
      <c r="CC336" s="31">
        <v>82.94</v>
      </c>
      <c r="CD336" s="31">
        <v>80.87</v>
      </c>
      <c r="CE336" s="31">
        <v>78.849999999999994</v>
      </c>
      <c r="CF336" s="31">
        <v>76.88</v>
      </c>
      <c r="CG336" s="31">
        <v>74.95</v>
      </c>
      <c r="CH336" s="31">
        <v>73.06</v>
      </c>
      <c r="CI336" s="31">
        <v>71.209999999999994</v>
      </c>
      <c r="CJ336" s="31">
        <v>69.41</v>
      </c>
      <c r="CK336" s="31">
        <v>67.650000000000006</v>
      </c>
      <c r="CL336" s="31">
        <v>65.92</v>
      </c>
      <c r="CM336" s="31">
        <v>64.239999999999995</v>
      </c>
      <c r="CN336" s="31">
        <v>62.59</v>
      </c>
      <c r="CO336" s="31">
        <v>60.99</v>
      </c>
      <c r="CP336" s="31">
        <v>59.42</v>
      </c>
      <c r="CQ336" s="31">
        <v>57.89</v>
      </c>
      <c r="CR336" s="31">
        <v>56.39</v>
      </c>
      <c r="CS336" s="31">
        <v>54.93</v>
      </c>
      <c r="CT336" s="31">
        <v>53.5</v>
      </c>
      <c r="CU336" s="31">
        <v>52.11</v>
      </c>
      <c r="CV336" s="31">
        <v>50.75</v>
      </c>
      <c r="CW336" s="31">
        <v>49.42</v>
      </c>
      <c r="CX336" s="31">
        <v>48.13</v>
      </c>
    </row>
    <row r="337" spans="1:102" x14ac:dyDescent="0.25">
      <c r="A337" s="31" t="s">
        <v>1405</v>
      </c>
      <c r="B337" s="31">
        <v>182.25</v>
      </c>
      <c r="C337" s="31">
        <v>182.25</v>
      </c>
      <c r="D337" s="31">
        <v>197.84</v>
      </c>
      <c r="E337" s="31">
        <v>213.19</v>
      </c>
      <c r="F337" s="31">
        <v>228.69</v>
      </c>
      <c r="G337" s="31">
        <v>244.54</v>
      </c>
      <c r="H337" s="31">
        <v>260.88</v>
      </c>
      <c r="I337" s="31">
        <v>277.85000000000002</v>
      </c>
      <c r="J337" s="31">
        <v>295.52999999999997</v>
      </c>
      <c r="K337" s="31">
        <v>313.95999999999998</v>
      </c>
      <c r="L337" s="31">
        <v>333.19</v>
      </c>
      <c r="M337" s="31">
        <v>353.24</v>
      </c>
      <c r="N337" s="31">
        <v>374.11</v>
      </c>
      <c r="O337" s="31">
        <v>395.79</v>
      </c>
      <c r="P337" s="31">
        <v>418.26</v>
      </c>
      <c r="Q337" s="31">
        <v>441.51</v>
      </c>
      <c r="R337" s="31">
        <v>465.5</v>
      </c>
      <c r="S337" s="31">
        <v>490.2</v>
      </c>
      <c r="T337" s="31">
        <v>515.57000000000005</v>
      </c>
      <c r="U337" s="31">
        <v>541.57000000000005</v>
      </c>
      <c r="V337" s="31">
        <v>568.17999999999995</v>
      </c>
      <c r="W337" s="31">
        <v>595.35</v>
      </c>
      <c r="X337" s="31">
        <v>623.04</v>
      </c>
      <c r="Y337" s="31">
        <v>651.22</v>
      </c>
      <c r="Z337" s="31">
        <v>679.86</v>
      </c>
      <c r="AA337" s="31">
        <v>708.9</v>
      </c>
      <c r="AB337" s="31">
        <v>738.33</v>
      </c>
      <c r="AC337" s="31">
        <v>768.11</v>
      </c>
      <c r="AD337" s="31">
        <v>798.21</v>
      </c>
      <c r="AE337" s="31">
        <v>828.59</v>
      </c>
      <c r="AF337" s="31">
        <v>859.23</v>
      </c>
      <c r="AG337" s="31">
        <v>890.1</v>
      </c>
      <c r="AH337" s="31">
        <v>921.17</v>
      </c>
      <c r="AI337" s="31">
        <v>952.41</v>
      </c>
      <c r="AJ337" s="31">
        <v>983.81</v>
      </c>
      <c r="AK337" s="31">
        <v>1015.33</v>
      </c>
      <c r="AL337" s="31">
        <v>1046.96</v>
      </c>
      <c r="AM337" s="31">
        <v>1078.67</v>
      </c>
      <c r="AN337" s="31">
        <v>1110.44</v>
      </c>
      <c r="AO337" s="31">
        <v>1142.26</v>
      </c>
      <c r="AP337" s="31">
        <v>1174.1099999999999</v>
      </c>
      <c r="AQ337" s="31">
        <v>1205.97</v>
      </c>
      <c r="AR337" s="31">
        <v>1237.82</v>
      </c>
      <c r="AS337" s="31">
        <v>1269.6400000000001</v>
      </c>
      <c r="AT337" s="31">
        <v>1301.44</v>
      </c>
      <c r="AU337" s="31">
        <v>1333.18</v>
      </c>
      <c r="AV337" s="31">
        <v>1364.86</v>
      </c>
      <c r="AW337" s="31">
        <v>1396.47</v>
      </c>
      <c r="AX337" s="31">
        <v>1427.99</v>
      </c>
      <c r="AY337" s="31">
        <v>1459.42</v>
      </c>
      <c r="AZ337" s="31">
        <v>1490.74</v>
      </c>
      <c r="BA337" s="31">
        <v>1521.94</v>
      </c>
      <c r="BB337" s="31">
        <v>1553.02</v>
      </c>
      <c r="BC337" s="31">
        <v>1583.97</v>
      </c>
      <c r="BD337" s="31">
        <v>1614.78</v>
      </c>
      <c r="BE337" s="31">
        <v>1645.43</v>
      </c>
      <c r="BF337" s="31">
        <v>1675.94</v>
      </c>
      <c r="BG337" s="31">
        <v>1706.28</v>
      </c>
      <c r="BH337" s="31">
        <v>1736.45</v>
      </c>
      <c r="BI337" s="31">
        <v>1766.45</v>
      </c>
      <c r="BJ337" s="31">
        <v>1796.28</v>
      </c>
      <c r="BK337" s="31">
        <v>1825.93</v>
      </c>
      <c r="BL337" s="31">
        <v>1855.42</v>
      </c>
      <c r="BM337" s="31">
        <v>1884.74</v>
      </c>
      <c r="BN337" s="31">
        <v>1913.88</v>
      </c>
      <c r="BO337" s="31">
        <v>1942.84</v>
      </c>
      <c r="BP337" s="31">
        <v>1971.63</v>
      </c>
      <c r="BQ337" s="31">
        <v>2000.23</v>
      </c>
      <c r="BR337" s="31">
        <v>2028.64</v>
      </c>
      <c r="BS337" s="31">
        <v>2056.87</v>
      </c>
      <c r="BT337" s="31">
        <v>2084.91</v>
      </c>
      <c r="BU337" s="31">
        <v>2112.7600000000002</v>
      </c>
      <c r="BV337" s="31">
        <v>2140.41</v>
      </c>
      <c r="BW337" s="31">
        <v>2167.88</v>
      </c>
      <c r="BX337" s="31">
        <v>2195.16</v>
      </c>
      <c r="BY337" s="31">
        <v>2222.2399999999998</v>
      </c>
      <c r="BZ337" s="31">
        <v>2249.13</v>
      </c>
      <c r="CA337" s="31">
        <v>2275.83</v>
      </c>
      <c r="CB337" s="31">
        <v>2302.33</v>
      </c>
      <c r="CC337" s="31">
        <v>2328.65</v>
      </c>
      <c r="CD337" s="31">
        <v>2354.77</v>
      </c>
      <c r="CE337" s="31">
        <v>2380.71</v>
      </c>
      <c r="CF337" s="31">
        <v>2406.4499999999998</v>
      </c>
      <c r="CG337" s="31">
        <v>2432.0100000000002</v>
      </c>
      <c r="CH337" s="31">
        <v>2457.37</v>
      </c>
      <c r="CI337" s="31">
        <v>2482.5500000000002</v>
      </c>
      <c r="CJ337" s="31">
        <v>2507.54</v>
      </c>
      <c r="CK337" s="31">
        <v>2532.34</v>
      </c>
      <c r="CL337" s="31">
        <v>2556.96</v>
      </c>
      <c r="CM337" s="31">
        <v>2581.39</v>
      </c>
      <c r="CN337" s="31">
        <v>2605.65</v>
      </c>
      <c r="CO337" s="31">
        <v>2629.72</v>
      </c>
      <c r="CP337" s="31">
        <v>2653.62</v>
      </c>
      <c r="CQ337" s="31">
        <v>2677.34</v>
      </c>
      <c r="CR337" s="31">
        <v>2700.89</v>
      </c>
      <c r="CS337" s="31">
        <v>2724.26</v>
      </c>
      <c r="CT337" s="31">
        <v>2747.47</v>
      </c>
      <c r="CU337" s="31">
        <v>2770.52</v>
      </c>
      <c r="CV337" s="31">
        <v>2793.4</v>
      </c>
      <c r="CW337" s="31">
        <v>2816.12</v>
      </c>
      <c r="CX337" s="31">
        <v>2838.68</v>
      </c>
    </row>
    <row r="338" spans="1:102" x14ac:dyDescent="0.25">
      <c r="A338" s="31" t="s">
        <v>1407</v>
      </c>
      <c r="B338" s="31">
        <v>6.61</v>
      </c>
      <c r="C338" s="31">
        <v>6.61</v>
      </c>
      <c r="D338" s="31">
        <v>20.23</v>
      </c>
      <c r="E338" s="31">
        <v>36.1</v>
      </c>
      <c r="F338" s="31">
        <v>53.29</v>
      </c>
      <c r="G338" s="31">
        <v>71.099999999999994</v>
      </c>
      <c r="H338" s="31">
        <v>89.02</v>
      </c>
      <c r="I338" s="31">
        <v>106.69</v>
      </c>
      <c r="J338" s="31">
        <v>123.85</v>
      </c>
      <c r="K338" s="31">
        <v>140.34</v>
      </c>
      <c r="L338" s="31">
        <v>156.06</v>
      </c>
      <c r="M338" s="31">
        <v>170.95</v>
      </c>
      <c r="N338" s="31">
        <v>184.98</v>
      </c>
      <c r="O338" s="31">
        <v>198.15</v>
      </c>
      <c r="P338" s="31">
        <v>210.47</v>
      </c>
      <c r="Q338" s="31">
        <v>221.97</v>
      </c>
      <c r="R338" s="31">
        <v>232.68</v>
      </c>
      <c r="S338" s="31">
        <v>242.63</v>
      </c>
      <c r="T338" s="31">
        <v>251.85</v>
      </c>
      <c r="U338" s="31">
        <v>260.38</v>
      </c>
      <c r="V338" s="31">
        <v>268.26</v>
      </c>
      <c r="W338" s="31">
        <v>275.51</v>
      </c>
      <c r="X338" s="31">
        <v>282.18</v>
      </c>
      <c r="Y338" s="31">
        <v>288.27999999999997</v>
      </c>
      <c r="Z338" s="31">
        <v>293.86</v>
      </c>
      <c r="AA338" s="31">
        <v>298.92</v>
      </c>
      <c r="AB338" s="31">
        <v>303.52</v>
      </c>
      <c r="AC338" s="31">
        <v>307.64999999999998</v>
      </c>
      <c r="AD338" s="31">
        <v>311.36</v>
      </c>
      <c r="AE338" s="31">
        <v>314.64999999999998</v>
      </c>
      <c r="AF338" s="31">
        <v>317.56</v>
      </c>
      <c r="AG338" s="31">
        <v>320.08999999999997</v>
      </c>
      <c r="AH338" s="31">
        <v>322.27</v>
      </c>
      <c r="AI338" s="31">
        <v>324.11</v>
      </c>
      <c r="AJ338" s="31">
        <v>325.63</v>
      </c>
      <c r="AK338" s="31">
        <v>326.83999999999997</v>
      </c>
      <c r="AL338" s="31">
        <v>327.76</v>
      </c>
      <c r="AM338" s="31">
        <v>328.41</v>
      </c>
      <c r="AN338" s="31">
        <v>328.79</v>
      </c>
      <c r="AO338" s="31">
        <v>328.92</v>
      </c>
      <c r="AP338" s="31">
        <v>328.81</v>
      </c>
      <c r="AQ338" s="31">
        <v>328.47</v>
      </c>
      <c r="AR338" s="31">
        <v>327.91</v>
      </c>
      <c r="AS338" s="31">
        <v>327.14999999999998</v>
      </c>
      <c r="AT338" s="31">
        <v>326.2</v>
      </c>
      <c r="AU338" s="31">
        <v>325.06</v>
      </c>
      <c r="AV338" s="31">
        <v>323.74</v>
      </c>
      <c r="AW338" s="31">
        <v>322.26</v>
      </c>
      <c r="AX338" s="31">
        <v>320.63</v>
      </c>
      <c r="AY338" s="31">
        <v>318.83999999999997</v>
      </c>
      <c r="AZ338" s="31">
        <v>316.92</v>
      </c>
      <c r="BA338" s="31">
        <v>314.86</v>
      </c>
      <c r="BB338" s="31">
        <v>312.68</v>
      </c>
      <c r="BC338" s="31">
        <v>310.38</v>
      </c>
      <c r="BD338" s="31">
        <v>307.98</v>
      </c>
      <c r="BE338" s="31">
        <v>305.47000000000003</v>
      </c>
      <c r="BF338" s="31">
        <v>302.86</v>
      </c>
      <c r="BG338" s="31">
        <v>300.17</v>
      </c>
      <c r="BH338" s="31">
        <v>297.39999999999998</v>
      </c>
      <c r="BI338" s="31">
        <v>294.54000000000002</v>
      </c>
      <c r="BJ338" s="31">
        <v>291.62</v>
      </c>
      <c r="BK338" s="31">
        <v>288.64</v>
      </c>
      <c r="BL338" s="31">
        <v>285.58999999999997</v>
      </c>
      <c r="BM338" s="31">
        <v>282.5</v>
      </c>
      <c r="BN338" s="31">
        <v>279.35000000000002</v>
      </c>
      <c r="BO338" s="31">
        <v>276.17</v>
      </c>
      <c r="BP338" s="31">
        <v>272.94</v>
      </c>
      <c r="BQ338" s="31">
        <v>269.68</v>
      </c>
      <c r="BR338" s="31">
        <v>266.39</v>
      </c>
      <c r="BS338" s="31">
        <v>263.08</v>
      </c>
      <c r="BT338" s="31">
        <v>259.74</v>
      </c>
      <c r="BU338" s="31">
        <v>256.38</v>
      </c>
      <c r="BV338" s="31">
        <v>253</v>
      </c>
      <c r="BW338" s="31">
        <v>249.62</v>
      </c>
      <c r="BX338" s="31">
        <v>246.22</v>
      </c>
      <c r="BY338" s="31">
        <v>242.82</v>
      </c>
      <c r="BZ338" s="31">
        <v>239.41</v>
      </c>
      <c r="CA338" s="31">
        <v>236.01</v>
      </c>
      <c r="CB338" s="31">
        <v>232.6</v>
      </c>
      <c r="CC338" s="31">
        <v>229.2</v>
      </c>
      <c r="CD338" s="31">
        <v>225.8</v>
      </c>
      <c r="CE338" s="31">
        <v>222.41</v>
      </c>
      <c r="CF338" s="31">
        <v>219.04</v>
      </c>
      <c r="CG338" s="31">
        <v>215.67</v>
      </c>
      <c r="CH338" s="31">
        <v>212.32</v>
      </c>
      <c r="CI338" s="31">
        <v>208.99</v>
      </c>
      <c r="CJ338" s="31">
        <v>205.67</v>
      </c>
      <c r="CK338" s="31">
        <v>202.37</v>
      </c>
      <c r="CL338" s="31">
        <v>199.09</v>
      </c>
      <c r="CM338" s="31">
        <v>195.84</v>
      </c>
      <c r="CN338" s="31">
        <v>192.61</v>
      </c>
      <c r="CO338" s="31">
        <v>189.4</v>
      </c>
      <c r="CP338" s="31">
        <v>186.21</v>
      </c>
      <c r="CQ338" s="31">
        <v>183.06</v>
      </c>
      <c r="CR338" s="31">
        <v>179.93</v>
      </c>
      <c r="CS338" s="31">
        <v>176.83</v>
      </c>
      <c r="CT338" s="31">
        <v>173.76</v>
      </c>
      <c r="CU338" s="31">
        <v>170.72</v>
      </c>
      <c r="CV338" s="31">
        <v>167.71</v>
      </c>
      <c r="CW338" s="31">
        <v>164.73</v>
      </c>
      <c r="CX338" s="31">
        <v>161.79</v>
      </c>
    </row>
    <row r="339" spans="1:102" x14ac:dyDescent="0.25">
      <c r="A339" s="31" t="s">
        <v>1406</v>
      </c>
      <c r="B339" s="31">
        <v>516.03</v>
      </c>
      <c r="C339" s="31">
        <v>516.03</v>
      </c>
      <c r="D339" s="31">
        <v>557.28</v>
      </c>
      <c r="E339" s="31">
        <v>587.79</v>
      </c>
      <c r="F339" s="31">
        <v>609.78</v>
      </c>
      <c r="G339" s="31">
        <v>624.69000000000005</v>
      </c>
      <c r="H339" s="31">
        <v>633.80999999999995</v>
      </c>
      <c r="I339" s="31">
        <v>638.22</v>
      </c>
      <c r="J339" s="31">
        <v>638.80999999999995</v>
      </c>
      <c r="K339" s="31">
        <v>636.35</v>
      </c>
      <c r="L339" s="31">
        <v>631.46</v>
      </c>
      <c r="M339" s="31">
        <v>624.71</v>
      </c>
      <c r="N339" s="31">
        <v>616.52</v>
      </c>
      <c r="O339" s="31">
        <v>607.22</v>
      </c>
      <c r="P339" s="31">
        <v>597.08000000000004</v>
      </c>
      <c r="Q339" s="31">
        <v>586.33000000000004</v>
      </c>
      <c r="R339" s="31">
        <v>575.14</v>
      </c>
      <c r="S339" s="31">
        <v>563.66</v>
      </c>
      <c r="T339" s="31">
        <v>551.99</v>
      </c>
      <c r="U339" s="31">
        <v>540.23</v>
      </c>
      <c r="V339" s="31">
        <v>528.45000000000005</v>
      </c>
      <c r="W339" s="31">
        <v>516.69000000000005</v>
      </c>
      <c r="X339" s="31">
        <v>505.01</v>
      </c>
      <c r="Y339" s="31">
        <v>493.44</v>
      </c>
      <c r="Z339" s="31">
        <v>482</v>
      </c>
      <c r="AA339" s="31">
        <v>470.71</v>
      </c>
      <c r="AB339" s="31">
        <v>459.59</v>
      </c>
      <c r="AC339" s="31">
        <v>448.66</v>
      </c>
      <c r="AD339" s="31">
        <v>437.91</v>
      </c>
      <c r="AE339" s="31">
        <v>427.36</v>
      </c>
      <c r="AF339" s="31">
        <v>417.01</v>
      </c>
      <c r="AG339" s="31">
        <v>406.85</v>
      </c>
      <c r="AH339" s="31">
        <v>396.9</v>
      </c>
      <c r="AI339" s="31">
        <v>387.14</v>
      </c>
      <c r="AJ339" s="31">
        <v>377.59</v>
      </c>
      <c r="AK339" s="31">
        <v>368.23</v>
      </c>
      <c r="AL339" s="31">
        <v>359.07</v>
      </c>
      <c r="AM339" s="31">
        <v>350.11</v>
      </c>
      <c r="AN339" s="31">
        <v>341.33</v>
      </c>
      <c r="AO339" s="31">
        <v>332.75</v>
      </c>
      <c r="AP339" s="31">
        <v>324.35000000000002</v>
      </c>
      <c r="AQ339" s="31">
        <v>316.13</v>
      </c>
      <c r="AR339" s="31">
        <v>308.10000000000002</v>
      </c>
      <c r="AS339" s="31">
        <v>300.24</v>
      </c>
      <c r="AT339" s="31">
        <v>292.56</v>
      </c>
      <c r="AU339" s="31">
        <v>285.05</v>
      </c>
      <c r="AV339" s="31">
        <v>277.72000000000003</v>
      </c>
      <c r="AW339" s="31">
        <v>270.55</v>
      </c>
      <c r="AX339" s="31">
        <v>263.54000000000002</v>
      </c>
      <c r="AY339" s="31">
        <v>256.7</v>
      </c>
      <c r="AZ339" s="31">
        <v>250.01</v>
      </c>
      <c r="BA339" s="31">
        <v>243.48</v>
      </c>
      <c r="BB339" s="31">
        <v>237.1</v>
      </c>
      <c r="BC339" s="31">
        <v>230.87</v>
      </c>
      <c r="BD339" s="31">
        <v>224.79</v>
      </c>
      <c r="BE339" s="31">
        <v>218.85</v>
      </c>
      <c r="BF339" s="31">
        <v>213.05</v>
      </c>
      <c r="BG339" s="31">
        <v>207.39</v>
      </c>
      <c r="BH339" s="31">
        <v>201.87</v>
      </c>
      <c r="BI339" s="31">
        <v>196.47</v>
      </c>
      <c r="BJ339" s="31">
        <v>191.21</v>
      </c>
      <c r="BK339" s="31">
        <v>186.08</v>
      </c>
      <c r="BL339" s="31">
        <v>181.08</v>
      </c>
      <c r="BM339" s="31">
        <v>176.2</v>
      </c>
      <c r="BN339" s="31">
        <v>171.45</v>
      </c>
      <c r="BO339" s="31">
        <v>166.82</v>
      </c>
      <c r="BP339" s="31">
        <v>162.30000000000001</v>
      </c>
      <c r="BQ339" s="31">
        <v>157.9</v>
      </c>
      <c r="BR339" s="31">
        <v>153.61000000000001</v>
      </c>
      <c r="BS339" s="31">
        <v>149.43</v>
      </c>
      <c r="BT339" s="31">
        <v>145.35</v>
      </c>
      <c r="BU339" s="31">
        <v>141.38</v>
      </c>
      <c r="BV339" s="31">
        <v>137.52000000000001</v>
      </c>
      <c r="BW339" s="31">
        <v>133.75</v>
      </c>
      <c r="BX339" s="31">
        <v>130.08000000000001</v>
      </c>
      <c r="BY339" s="31">
        <v>126.5</v>
      </c>
      <c r="BZ339" s="31">
        <v>123.02</v>
      </c>
      <c r="CA339" s="31">
        <v>119.63</v>
      </c>
      <c r="CB339" s="31">
        <v>116.32</v>
      </c>
      <c r="CC339" s="31">
        <v>113.11</v>
      </c>
      <c r="CD339" s="31">
        <v>109.97</v>
      </c>
      <c r="CE339" s="31">
        <v>106.92</v>
      </c>
      <c r="CF339" s="31">
        <v>103.95</v>
      </c>
      <c r="CG339" s="31">
        <v>101.06</v>
      </c>
      <c r="CH339" s="31">
        <v>98.25</v>
      </c>
      <c r="CI339" s="31">
        <v>95.51</v>
      </c>
      <c r="CJ339" s="31">
        <v>92.84</v>
      </c>
      <c r="CK339" s="31">
        <v>90.24</v>
      </c>
      <c r="CL339" s="31">
        <v>87.71</v>
      </c>
      <c r="CM339" s="31">
        <v>85.25</v>
      </c>
      <c r="CN339" s="31">
        <v>82.86</v>
      </c>
      <c r="CO339" s="31">
        <v>80.53</v>
      </c>
      <c r="CP339" s="31">
        <v>78.260000000000005</v>
      </c>
      <c r="CQ339" s="31">
        <v>76.05</v>
      </c>
      <c r="CR339" s="31">
        <v>73.91</v>
      </c>
      <c r="CS339" s="31">
        <v>71.819999999999993</v>
      </c>
      <c r="CT339" s="31">
        <v>69.78</v>
      </c>
      <c r="CU339" s="31">
        <v>67.81</v>
      </c>
      <c r="CV339" s="31">
        <v>65.89</v>
      </c>
      <c r="CW339" s="31">
        <v>64.02</v>
      </c>
      <c r="CX339" s="31">
        <v>62.2</v>
      </c>
    </row>
    <row r="340" spans="1:102" x14ac:dyDescent="0.25">
      <c r="A340" s="31" t="s">
        <v>1408</v>
      </c>
      <c r="B340" s="31">
        <v>13646.78</v>
      </c>
      <c r="C340" s="31">
        <v>13646.78</v>
      </c>
      <c r="D340" s="31">
        <v>14762.63</v>
      </c>
      <c r="E340" s="31">
        <v>15661.59</v>
      </c>
      <c r="F340" s="31">
        <v>16389.95</v>
      </c>
      <c r="G340" s="31">
        <v>16979.12</v>
      </c>
      <c r="H340" s="31">
        <v>17455.689999999999</v>
      </c>
      <c r="I340" s="31">
        <v>17841.73</v>
      </c>
      <c r="J340" s="31">
        <v>18155.38</v>
      </c>
      <c r="K340" s="31">
        <v>18411.52</v>
      </c>
      <c r="L340" s="31">
        <v>18622.63</v>
      </c>
      <c r="M340" s="31">
        <v>18799.18</v>
      </c>
      <c r="N340" s="31">
        <v>18949.04</v>
      </c>
      <c r="O340" s="31">
        <v>19078.54</v>
      </c>
      <c r="P340" s="31">
        <v>19192.78</v>
      </c>
      <c r="Q340" s="31">
        <v>19295.78</v>
      </c>
      <c r="R340" s="31">
        <v>19390.73</v>
      </c>
      <c r="S340" s="31">
        <v>19480.18</v>
      </c>
      <c r="T340" s="31">
        <v>19566.080000000002</v>
      </c>
      <c r="U340" s="31">
        <v>19649.98</v>
      </c>
      <c r="V340" s="31">
        <v>19733.04</v>
      </c>
      <c r="W340" s="31">
        <v>19816.13</v>
      </c>
      <c r="X340" s="31">
        <v>19899.89</v>
      </c>
      <c r="Y340" s="31">
        <v>19984.849999999999</v>
      </c>
      <c r="Z340" s="31">
        <v>20071.36</v>
      </c>
      <c r="AA340" s="31">
        <v>20159.61</v>
      </c>
      <c r="AB340" s="31">
        <v>20249.740000000002</v>
      </c>
      <c r="AC340" s="31">
        <v>20341.810000000001</v>
      </c>
      <c r="AD340" s="31">
        <v>20435.82</v>
      </c>
      <c r="AE340" s="31">
        <v>20531.740000000002</v>
      </c>
      <c r="AF340" s="31">
        <v>20629.5</v>
      </c>
      <c r="AG340" s="31">
        <v>20729</v>
      </c>
      <c r="AH340" s="31">
        <v>20830.11</v>
      </c>
      <c r="AI340" s="31">
        <v>20932.72</v>
      </c>
      <c r="AJ340" s="31">
        <v>21036.68</v>
      </c>
      <c r="AK340" s="31">
        <v>21141.9</v>
      </c>
      <c r="AL340" s="31">
        <v>21248.26</v>
      </c>
      <c r="AM340" s="31">
        <v>21355.66</v>
      </c>
      <c r="AN340" s="31">
        <v>21463.99</v>
      </c>
      <c r="AO340" s="31">
        <v>21573.14</v>
      </c>
      <c r="AP340" s="31">
        <v>21683.040000000001</v>
      </c>
      <c r="AQ340" s="31">
        <v>21793.56</v>
      </c>
      <c r="AR340" s="31">
        <v>21904.65</v>
      </c>
      <c r="AS340" s="31">
        <v>22016.22</v>
      </c>
      <c r="AT340" s="31">
        <v>22128.21</v>
      </c>
      <c r="AU340" s="31">
        <v>22240.54</v>
      </c>
      <c r="AV340" s="31">
        <v>22353.15</v>
      </c>
      <c r="AW340" s="31">
        <v>22465.98</v>
      </c>
      <c r="AX340" s="31">
        <v>22578.99</v>
      </c>
      <c r="AY340" s="31">
        <v>22692.1</v>
      </c>
      <c r="AZ340" s="31">
        <v>22805.24</v>
      </c>
      <c r="BA340" s="31">
        <v>22918.34</v>
      </c>
      <c r="BB340" s="31">
        <v>23031.34</v>
      </c>
      <c r="BC340" s="31">
        <v>23144.2</v>
      </c>
      <c r="BD340" s="31">
        <v>23256.880000000001</v>
      </c>
      <c r="BE340" s="31">
        <v>23369.360000000001</v>
      </c>
      <c r="BF340" s="31">
        <v>23481.59</v>
      </c>
      <c r="BG340" s="31">
        <v>23593.57</v>
      </c>
      <c r="BH340" s="31">
        <v>23705.25</v>
      </c>
      <c r="BI340" s="31">
        <v>23816.639999999999</v>
      </c>
      <c r="BJ340" s="31">
        <v>23927.7</v>
      </c>
      <c r="BK340" s="31">
        <v>24038.57</v>
      </c>
      <c r="BL340" s="31">
        <v>24149.24</v>
      </c>
      <c r="BM340" s="31">
        <v>24259.72</v>
      </c>
      <c r="BN340" s="31">
        <v>24369.97</v>
      </c>
      <c r="BO340" s="31">
        <v>24479.99</v>
      </c>
      <c r="BP340" s="31">
        <v>24589.79</v>
      </c>
      <c r="BQ340" s="31">
        <v>24699.33</v>
      </c>
      <c r="BR340" s="31">
        <v>24808.61</v>
      </c>
      <c r="BS340" s="31">
        <v>24917.64</v>
      </c>
      <c r="BT340" s="31">
        <v>25026.39</v>
      </c>
      <c r="BU340" s="31">
        <v>25134.880000000001</v>
      </c>
      <c r="BV340" s="31">
        <v>25243.09</v>
      </c>
      <c r="BW340" s="31">
        <v>25351.03</v>
      </c>
      <c r="BX340" s="31">
        <v>25458.7</v>
      </c>
      <c r="BY340" s="31">
        <v>25566.09</v>
      </c>
      <c r="BZ340" s="31">
        <v>25673.21</v>
      </c>
      <c r="CA340" s="31">
        <v>25780.07</v>
      </c>
      <c r="CB340" s="31">
        <v>25886.66</v>
      </c>
      <c r="CC340" s="31">
        <v>25992.99</v>
      </c>
      <c r="CD340" s="31">
        <v>26099.06</v>
      </c>
      <c r="CE340" s="31">
        <v>26204.86</v>
      </c>
      <c r="CF340" s="31">
        <v>26310.42</v>
      </c>
      <c r="CG340" s="31">
        <v>26415.73</v>
      </c>
      <c r="CH340" s="31">
        <v>26520.78</v>
      </c>
      <c r="CI340" s="31">
        <v>26625.56</v>
      </c>
      <c r="CJ340" s="31">
        <v>26730.07</v>
      </c>
      <c r="CK340" s="31">
        <v>26834.31</v>
      </c>
      <c r="CL340" s="31">
        <v>26938.3</v>
      </c>
      <c r="CM340" s="31">
        <v>27042.04</v>
      </c>
      <c r="CN340" s="31">
        <v>27145.54</v>
      </c>
      <c r="CO340" s="31">
        <v>27248.81</v>
      </c>
      <c r="CP340" s="31">
        <v>27351.85</v>
      </c>
      <c r="CQ340" s="31">
        <v>27454.68</v>
      </c>
      <c r="CR340" s="31">
        <v>27557.29</v>
      </c>
      <c r="CS340" s="31">
        <v>27659.71</v>
      </c>
      <c r="CT340" s="31">
        <v>27761.96</v>
      </c>
      <c r="CU340" s="31">
        <v>27864.11</v>
      </c>
      <c r="CV340" s="31">
        <v>27966.17</v>
      </c>
      <c r="CW340" s="31">
        <v>28068.13</v>
      </c>
      <c r="CX340" s="31">
        <v>28169.99</v>
      </c>
    </row>
    <row r="341" spans="1:102" x14ac:dyDescent="0.25">
      <c r="A341" s="31" t="s">
        <v>1410</v>
      </c>
      <c r="B341" s="31">
        <v>26.17</v>
      </c>
      <c r="C341" s="31">
        <v>26.17</v>
      </c>
      <c r="D341" s="31">
        <v>42.68</v>
      </c>
      <c r="E341" s="31">
        <v>59.11</v>
      </c>
      <c r="F341" s="31">
        <v>75.17</v>
      </c>
      <c r="G341" s="31">
        <v>90.68</v>
      </c>
      <c r="H341" s="31">
        <v>105.51</v>
      </c>
      <c r="I341" s="31">
        <v>119.58</v>
      </c>
      <c r="J341" s="31">
        <v>132.84</v>
      </c>
      <c r="K341" s="31">
        <v>145.30000000000001</v>
      </c>
      <c r="L341" s="31">
        <v>156.96</v>
      </c>
      <c r="M341" s="31">
        <v>167.85</v>
      </c>
      <c r="N341" s="31">
        <v>177.99</v>
      </c>
      <c r="O341" s="31">
        <v>187.41</v>
      </c>
      <c r="P341" s="31">
        <v>196.16</v>
      </c>
      <c r="Q341" s="31">
        <v>204.27</v>
      </c>
      <c r="R341" s="31">
        <v>211.78</v>
      </c>
      <c r="S341" s="31">
        <v>218.71</v>
      </c>
      <c r="T341" s="31">
        <v>225.11</v>
      </c>
      <c r="U341" s="31">
        <v>231</v>
      </c>
      <c r="V341" s="31">
        <v>236.41</v>
      </c>
      <c r="W341" s="31">
        <v>241.36</v>
      </c>
      <c r="X341" s="31">
        <v>245.89</v>
      </c>
      <c r="Y341" s="31">
        <v>250.01</v>
      </c>
      <c r="Z341" s="31">
        <v>253.75</v>
      </c>
      <c r="AA341" s="31">
        <v>257.12</v>
      </c>
      <c r="AB341" s="31">
        <v>260.14999999999998</v>
      </c>
      <c r="AC341" s="31">
        <v>262.83999999999997</v>
      </c>
      <c r="AD341" s="31">
        <v>265.22000000000003</v>
      </c>
      <c r="AE341" s="31">
        <v>267.31</v>
      </c>
      <c r="AF341" s="31">
        <v>269.10000000000002</v>
      </c>
      <c r="AG341" s="31">
        <v>270.63</v>
      </c>
      <c r="AH341" s="31">
        <v>271.89999999999998</v>
      </c>
      <c r="AI341" s="31">
        <v>272.92</v>
      </c>
      <c r="AJ341" s="31">
        <v>273.7</v>
      </c>
      <c r="AK341" s="31">
        <v>274.26</v>
      </c>
      <c r="AL341" s="31">
        <v>274.61</v>
      </c>
      <c r="AM341" s="31">
        <v>274.75</v>
      </c>
      <c r="AN341" s="31">
        <v>274.7</v>
      </c>
      <c r="AO341" s="31">
        <v>274.45999999999998</v>
      </c>
      <c r="AP341" s="31">
        <v>274.04000000000002</v>
      </c>
      <c r="AQ341" s="31">
        <v>273.45999999999998</v>
      </c>
      <c r="AR341" s="31">
        <v>272.70999999999998</v>
      </c>
      <c r="AS341" s="31">
        <v>271.82</v>
      </c>
      <c r="AT341" s="31">
        <v>270.77999999999997</v>
      </c>
      <c r="AU341" s="31">
        <v>269.60000000000002</v>
      </c>
      <c r="AV341" s="31">
        <v>268.29000000000002</v>
      </c>
      <c r="AW341" s="31">
        <v>266.86</v>
      </c>
      <c r="AX341" s="31">
        <v>265.32</v>
      </c>
      <c r="AY341" s="31">
        <v>263.66000000000003</v>
      </c>
      <c r="AZ341" s="31">
        <v>261.91000000000003</v>
      </c>
      <c r="BA341" s="31">
        <v>260.05</v>
      </c>
      <c r="BB341" s="31">
        <v>258.11</v>
      </c>
      <c r="BC341" s="31">
        <v>256.08</v>
      </c>
      <c r="BD341" s="31">
        <v>253.96</v>
      </c>
      <c r="BE341" s="31">
        <v>251.78</v>
      </c>
      <c r="BF341" s="31">
        <v>249.52</v>
      </c>
      <c r="BG341" s="31">
        <v>247.2</v>
      </c>
      <c r="BH341" s="31">
        <v>244.81</v>
      </c>
      <c r="BI341" s="31">
        <v>242.37</v>
      </c>
      <c r="BJ341" s="31">
        <v>239.88</v>
      </c>
      <c r="BK341" s="31">
        <v>237.34</v>
      </c>
      <c r="BL341" s="31">
        <v>234.77</v>
      </c>
      <c r="BM341" s="31">
        <v>232.15</v>
      </c>
      <c r="BN341" s="31">
        <v>229.5</v>
      </c>
      <c r="BO341" s="31">
        <v>226.82</v>
      </c>
      <c r="BP341" s="31">
        <v>224.11</v>
      </c>
      <c r="BQ341" s="31">
        <v>221.38</v>
      </c>
      <c r="BR341" s="31">
        <v>218.63</v>
      </c>
      <c r="BS341" s="31">
        <v>215.85</v>
      </c>
      <c r="BT341" s="31">
        <v>213.07</v>
      </c>
      <c r="BU341" s="31">
        <v>210.27</v>
      </c>
      <c r="BV341" s="31">
        <v>207.46</v>
      </c>
      <c r="BW341" s="31">
        <v>204.65</v>
      </c>
      <c r="BX341" s="31">
        <v>201.83</v>
      </c>
      <c r="BY341" s="31">
        <v>199</v>
      </c>
      <c r="BZ341" s="31">
        <v>196.18</v>
      </c>
      <c r="CA341" s="31">
        <v>193.36</v>
      </c>
      <c r="CB341" s="31">
        <v>190.54</v>
      </c>
      <c r="CC341" s="31">
        <v>187.73</v>
      </c>
      <c r="CD341" s="31">
        <v>184.92</v>
      </c>
      <c r="CE341" s="31">
        <v>182.12</v>
      </c>
      <c r="CF341" s="31">
        <v>179.34</v>
      </c>
      <c r="CG341" s="31">
        <v>176.56</v>
      </c>
      <c r="CH341" s="31">
        <v>173.8</v>
      </c>
      <c r="CI341" s="31">
        <v>171.05</v>
      </c>
      <c r="CJ341" s="31">
        <v>168.32</v>
      </c>
      <c r="CK341" s="31">
        <v>165.6</v>
      </c>
      <c r="CL341" s="31">
        <v>162.91</v>
      </c>
      <c r="CM341" s="31">
        <v>160.22999999999999</v>
      </c>
      <c r="CN341" s="31">
        <v>157.57</v>
      </c>
      <c r="CO341" s="31">
        <v>154.93</v>
      </c>
      <c r="CP341" s="31">
        <v>152.32</v>
      </c>
      <c r="CQ341" s="31">
        <v>149.72999999999999</v>
      </c>
      <c r="CR341" s="31">
        <v>147.16</v>
      </c>
      <c r="CS341" s="31">
        <v>144.61000000000001</v>
      </c>
      <c r="CT341" s="31">
        <v>142.09</v>
      </c>
      <c r="CU341" s="31">
        <v>139.6</v>
      </c>
      <c r="CV341" s="31">
        <v>137.13</v>
      </c>
      <c r="CW341" s="31">
        <v>134.69</v>
      </c>
      <c r="CX341" s="31">
        <v>132.28</v>
      </c>
    </row>
    <row r="342" spans="1:102" x14ac:dyDescent="0.25">
      <c r="A342" s="31" t="s">
        <v>1409</v>
      </c>
      <c r="B342" s="31">
        <v>525.82000000000005</v>
      </c>
      <c r="C342" s="31">
        <v>525.82000000000005</v>
      </c>
      <c r="D342" s="31">
        <v>539</v>
      </c>
      <c r="E342" s="31">
        <v>546.65</v>
      </c>
      <c r="F342" s="31">
        <v>550.29</v>
      </c>
      <c r="G342" s="31">
        <v>550.62</v>
      </c>
      <c r="H342" s="31">
        <v>548.29999999999995</v>
      </c>
      <c r="I342" s="31">
        <v>543.87</v>
      </c>
      <c r="J342" s="31">
        <v>537.78</v>
      </c>
      <c r="K342" s="31">
        <v>530.4</v>
      </c>
      <c r="L342" s="31">
        <v>522.04999999999995</v>
      </c>
      <c r="M342" s="31">
        <v>513.03</v>
      </c>
      <c r="N342" s="31">
        <v>503.52</v>
      </c>
      <c r="O342" s="31">
        <v>493.67</v>
      </c>
      <c r="P342" s="31">
        <v>483.62</v>
      </c>
      <c r="Q342" s="31">
        <v>473.46</v>
      </c>
      <c r="R342" s="31">
        <v>463.26</v>
      </c>
      <c r="S342" s="31">
        <v>453.08</v>
      </c>
      <c r="T342" s="31">
        <v>442.97</v>
      </c>
      <c r="U342" s="31">
        <v>432.97</v>
      </c>
      <c r="V342" s="31">
        <v>423.09</v>
      </c>
      <c r="W342" s="31">
        <v>413.35</v>
      </c>
      <c r="X342" s="31">
        <v>403.76</v>
      </c>
      <c r="Y342" s="31">
        <v>394.34</v>
      </c>
      <c r="Z342" s="31">
        <v>385.1</v>
      </c>
      <c r="AA342" s="31">
        <v>376.03</v>
      </c>
      <c r="AB342" s="31">
        <v>367.15</v>
      </c>
      <c r="AC342" s="31">
        <v>358.44</v>
      </c>
      <c r="AD342" s="31">
        <v>349.9</v>
      </c>
      <c r="AE342" s="31">
        <v>341.55</v>
      </c>
      <c r="AF342" s="31">
        <v>333.37</v>
      </c>
      <c r="AG342" s="31">
        <v>325.36</v>
      </c>
      <c r="AH342" s="31">
        <v>317.52</v>
      </c>
      <c r="AI342" s="31">
        <v>309.83999999999997</v>
      </c>
      <c r="AJ342" s="31">
        <v>302.32</v>
      </c>
      <c r="AK342" s="31">
        <v>294.95999999999998</v>
      </c>
      <c r="AL342" s="31">
        <v>287.76</v>
      </c>
      <c r="AM342" s="31">
        <v>280.70999999999998</v>
      </c>
      <c r="AN342" s="31">
        <v>273.81</v>
      </c>
      <c r="AO342" s="31">
        <v>267.06</v>
      </c>
      <c r="AP342" s="31">
        <v>260.45999999999998</v>
      </c>
      <c r="AQ342" s="31">
        <v>253.99</v>
      </c>
      <c r="AR342" s="31">
        <v>247.67</v>
      </c>
      <c r="AS342" s="31">
        <v>241.48</v>
      </c>
      <c r="AT342" s="31">
        <v>235.43</v>
      </c>
      <c r="AU342" s="31">
        <v>229.52</v>
      </c>
      <c r="AV342" s="31">
        <v>223.73</v>
      </c>
      <c r="AW342" s="31">
        <v>218.07</v>
      </c>
      <c r="AX342" s="31">
        <v>212.54</v>
      </c>
      <c r="AY342" s="31">
        <v>207.13</v>
      </c>
      <c r="AZ342" s="31">
        <v>201.84</v>
      </c>
      <c r="BA342" s="31">
        <v>196.67</v>
      </c>
      <c r="BB342" s="31">
        <v>191.62</v>
      </c>
      <c r="BC342" s="31">
        <v>186.68</v>
      </c>
      <c r="BD342" s="31">
        <v>181.86</v>
      </c>
      <c r="BE342" s="31">
        <v>177.14</v>
      </c>
      <c r="BF342" s="31">
        <v>172.53</v>
      </c>
      <c r="BG342" s="31">
        <v>168.03</v>
      </c>
      <c r="BH342" s="31">
        <v>163.63</v>
      </c>
      <c r="BI342" s="31">
        <v>159.34</v>
      </c>
      <c r="BJ342" s="31">
        <v>155.13999999999999</v>
      </c>
      <c r="BK342" s="31">
        <v>151.05000000000001</v>
      </c>
      <c r="BL342" s="31">
        <v>147.06</v>
      </c>
      <c r="BM342" s="31">
        <v>143.16</v>
      </c>
      <c r="BN342" s="31">
        <v>139.35</v>
      </c>
      <c r="BO342" s="31">
        <v>135.63999999999999</v>
      </c>
      <c r="BP342" s="31">
        <v>132.03</v>
      </c>
      <c r="BQ342" s="31">
        <v>128.5</v>
      </c>
      <c r="BR342" s="31">
        <v>125.05</v>
      </c>
      <c r="BS342" s="31">
        <v>121.7</v>
      </c>
      <c r="BT342" s="31">
        <v>118.42</v>
      </c>
      <c r="BU342" s="31">
        <v>115.23</v>
      </c>
      <c r="BV342" s="31">
        <v>112.12</v>
      </c>
      <c r="BW342" s="31">
        <v>109.08</v>
      </c>
      <c r="BX342" s="31">
        <v>106.13</v>
      </c>
      <c r="BY342" s="31">
        <v>103.24</v>
      </c>
      <c r="BZ342" s="31">
        <v>100.43</v>
      </c>
      <c r="CA342" s="31">
        <v>97.69</v>
      </c>
      <c r="CB342" s="31">
        <v>95.03</v>
      </c>
      <c r="CC342" s="31">
        <v>92.43</v>
      </c>
      <c r="CD342" s="31">
        <v>89.89</v>
      </c>
      <c r="CE342" s="31">
        <v>87.43</v>
      </c>
      <c r="CF342" s="31">
        <v>85.02</v>
      </c>
      <c r="CG342" s="31">
        <v>82.68</v>
      </c>
      <c r="CH342" s="31">
        <v>80.400000000000006</v>
      </c>
      <c r="CI342" s="31">
        <v>78.180000000000007</v>
      </c>
      <c r="CJ342" s="31">
        <v>76.010000000000005</v>
      </c>
      <c r="CK342" s="31">
        <v>73.900000000000006</v>
      </c>
      <c r="CL342" s="31">
        <v>71.849999999999994</v>
      </c>
      <c r="CM342" s="31">
        <v>69.849999999999994</v>
      </c>
      <c r="CN342" s="31">
        <v>67.91</v>
      </c>
      <c r="CO342" s="31">
        <v>66.010000000000005</v>
      </c>
      <c r="CP342" s="31">
        <v>64.17</v>
      </c>
      <c r="CQ342" s="31">
        <v>62.37</v>
      </c>
      <c r="CR342" s="31">
        <v>60.62</v>
      </c>
      <c r="CS342" s="31">
        <v>58.92</v>
      </c>
      <c r="CT342" s="31">
        <v>57.27</v>
      </c>
      <c r="CU342" s="31">
        <v>55.66</v>
      </c>
      <c r="CV342" s="31">
        <v>54.09</v>
      </c>
      <c r="CW342" s="31">
        <v>52.57</v>
      </c>
      <c r="CX342" s="31">
        <v>51.08</v>
      </c>
    </row>
    <row r="343" spans="1:102" x14ac:dyDescent="0.25">
      <c r="A343" s="31" t="s">
        <v>862</v>
      </c>
      <c r="B343" s="31">
        <v>8749.51</v>
      </c>
      <c r="C343" s="31">
        <v>8749.51</v>
      </c>
      <c r="D343" s="31">
        <v>8948.9599999999991</v>
      </c>
      <c r="E343" s="31">
        <v>9109.4599999999991</v>
      </c>
      <c r="F343" s="31">
        <v>9244.06</v>
      </c>
      <c r="G343" s="31">
        <v>9357.6</v>
      </c>
      <c r="H343" s="31">
        <v>9454.17</v>
      </c>
      <c r="I343" s="31">
        <v>9537.02</v>
      </c>
      <c r="J343" s="31">
        <v>9608.7900000000009</v>
      </c>
      <c r="K343" s="31">
        <v>9671.61</v>
      </c>
      <c r="L343" s="31">
        <v>9727.49</v>
      </c>
      <c r="M343" s="31">
        <v>9778.23</v>
      </c>
      <c r="N343" s="31">
        <v>9825.0400000000009</v>
      </c>
      <c r="O343" s="31">
        <v>9868.9</v>
      </c>
      <c r="P343" s="31">
        <v>9910.6299999999992</v>
      </c>
      <c r="Q343" s="31">
        <v>9950.91</v>
      </c>
      <c r="R343" s="31">
        <v>9990.27</v>
      </c>
      <c r="S343" s="31">
        <v>10029.17</v>
      </c>
      <c r="T343" s="31">
        <v>10067.969999999999</v>
      </c>
      <c r="U343" s="31">
        <v>10106.959999999999</v>
      </c>
      <c r="V343" s="31">
        <v>10146.35</v>
      </c>
      <c r="W343" s="31">
        <v>10186.290000000001</v>
      </c>
      <c r="X343" s="31">
        <v>10226.9</v>
      </c>
      <c r="Y343" s="31">
        <v>10268.290000000001</v>
      </c>
      <c r="Z343" s="31">
        <v>10310.530000000001</v>
      </c>
      <c r="AA343" s="31">
        <v>10353.64</v>
      </c>
      <c r="AB343" s="31">
        <v>10397.629999999999</v>
      </c>
      <c r="AC343" s="31">
        <v>10442.51</v>
      </c>
      <c r="AD343" s="31">
        <v>10488.26</v>
      </c>
      <c r="AE343" s="31">
        <v>10534.85</v>
      </c>
      <c r="AF343" s="31">
        <v>10582.25</v>
      </c>
      <c r="AG343" s="31">
        <v>10630.42</v>
      </c>
      <c r="AH343" s="31">
        <v>10679.3</v>
      </c>
      <c r="AI343" s="31">
        <v>10728.85</v>
      </c>
      <c r="AJ343" s="31">
        <v>10779.02</v>
      </c>
      <c r="AK343" s="31">
        <v>10829.76</v>
      </c>
      <c r="AL343" s="31">
        <v>10881.03</v>
      </c>
      <c r="AM343" s="31">
        <v>10932.79</v>
      </c>
      <c r="AN343" s="31">
        <v>10985</v>
      </c>
      <c r="AO343" s="31">
        <v>11037.61</v>
      </c>
      <c r="AP343" s="31">
        <v>11090.59</v>
      </c>
      <c r="AQ343" s="31">
        <v>11143.9</v>
      </c>
      <c r="AR343" s="31">
        <v>11197.51</v>
      </c>
      <c r="AS343" s="31">
        <v>11251.39</v>
      </c>
      <c r="AT343" s="31">
        <v>11305.51</v>
      </c>
      <c r="AU343" s="31">
        <v>11359.83</v>
      </c>
      <c r="AV343" s="31">
        <v>11414.34</v>
      </c>
      <c r="AW343" s="31">
        <v>11468.99</v>
      </c>
      <c r="AX343" s="31">
        <v>11523.79</v>
      </c>
      <c r="AY343" s="31">
        <v>11578.68</v>
      </c>
      <c r="AZ343" s="31">
        <v>11633.65</v>
      </c>
      <c r="BA343" s="31">
        <v>11688.64</v>
      </c>
      <c r="BB343" s="31">
        <v>11743.65</v>
      </c>
      <c r="BC343" s="31">
        <v>11798.65</v>
      </c>
      <c r="BD343" s="31">
        <v>11853.62</v>
      </c>
      <c r="BE343" s="31">
        <v>11908.54</v>
      </c>
      <c r="BF343" s="31">
        <v>11963.4</v>
      </c>
      <c r="BG343" s="31">
        <v>12018.18</v>
      </c>
      <c r="BH343" s="31">
        <v>12072.87</v>
      </c>
      <c r="BI343" s="31">
        <v>12127.47</v>
      </c>
      <c r="BJ343" s="31">
        <v>12181.95</v>
      </c>
      <c r="BK343" s="31">
        <v>12236.39</v>
      </c>
      <c r="BL343" s="31">
        <v>12290.8</v>
      </c>
      <c r="BM343" s="31">
        <v>12345.16</v>
      </c>
      <c r="BN343" s="31">
        <v>12399.47</v>
      </c>
      <c r="BO343" s="31">
        <v>12453.71</v>
      </c>
      <c r="BP343" s="31">
        <v>12507.88</v>
      </c>
      <c r="BQ343" s="31">
        <v>12561.98</v>
      </c>
      <c r="BR343" s="31">
        <v>12615.99</v>
      </c>
      <c r="BS343" s="31">
        <v>12669.91</v>
      </c>
      <c r="BT343" s="31">
        <v>12723.74</v>
      </c>
      <c r="BU343" s="31">
        <v>12777.47</v>
      </c>
      <c r="BV343" s="31">
        <v>12831.1</v>
      </c>
      <c r="BW343" s="31">
        <v>12884.62</v>
      </c>
      <c r="BX343" s="31">
        <v>12938.04</v>
      </c>
      <c r="BY343" s="31">
        <v>12991.35</v>
      </c>
      <c r="BZ343" s="31">
        <v>13044.55</v>
      </c>
      <c r="CA343" s="31">
        <v>13097.65</v>
      </c>
      <c r="CB343" s="31">
        <v>13150.64</v>
      </c>
      <c r="CC343" s="31">
        <v>13203.51</v>
      </c>
      <c r="CD343" s="31">
        <v>13256.28</v>
      </c>
      <c r="CE343" s="31">
        <v>13308.93</v>
      </c>
      <c r="CF343" s="31">
        <v>13361.49</v>
      </c>
      <c r="CG343" s="31">
        <v>13413.93</v>
      </c>
      <c r="CH343" s="31">
        <v>13466.26</v>
      </c>
      <c r="CI343" s="31">
        <v>13518.47</v>
      </c>
      <c r="CJ343" s="31">
        <v>13570.57</v>
      </c>
      <c r="CK343" s="31">
        <v>13622.53</v>
      </c>
      <c r="CL343" s="31">
        <v>13674.39</v>
      </c>
      <c r="CM343" s="31">
        <v>13726.13</v>
      </c>
      <c r="CN343" s="31">
        <v>13777.77</v>
      </c>
      <c r="CO343" s="31">
        <v>13829.29</v>
      </c>
      <c r="CP343" s="31">
        <v>13880.72</v>
      </c>
      <c r="CQ343" s="31">
        <v>13932.05</v>
      </c>
      <c r="CR343" s="31">
        <v>13983.28</v>
      </c>
      <c r="CS343" s="31">
        <v>14034.42</v>
      </c>
      <c r="CT343" s="31">
        <v>14085.49</v>
      </c>
      <c r="CU343" s="31">
        <v>14136.5</v>
      </c>
      <c r="CV343" s="31">
        <v>14187.47</v>
      </c>
      <c r="CW343" s="31">
        <v>14238.38</v>
      </c>
      <c r="CX343" s="31">
        <v>14289.25</v>
      </c>
    </row>
    <row r="344" spans="1:102" x14ac:dyDescent="0.25">
      <c r="A344" s="31" t="s">
        <v>863</v>
      </c>
      <c r="B344" s="31">
        <v>10067.82</v>
      </c>
      <c r="C344" s="31">
        <v>10067.82</v>
      </c>
      <c r="D344" s="31">
        <v>10916.83</v>
      </c>
      <c r="E344" s="31">
        <v>11589.7</v>
      </c>
      <c r="F344" s="31">
        <v>12124.89</v>
      </c>
      <c r="G344" s="31">
        <v>12549.21</v>
      </c>
      <c r="H344" s="31">
        <v>12885.3</v>
      </c>
      <c r="I344" s="31">
        <v>13151.82</v>
      </c>
      <c r="J344" s="31">
        <v>13363.9</v>
      </c>
      <c r="K344" s="31">
        <v>13533.72</v>
      </c>
      <c r="L344" s="31">
        <v>13671.3</v>
      </c>
      <c r="M344" s="31">
        <v>13784.86</v>
      </c>
      <c r="N344" s="31">
        <v>13880.44</v>
      </c>
      <c r="O344" s="31">
        <v>13962.76</v>
      </c>
      <c r="P344" s="31">
        <v>14035.51</v>
      </c>
      <c r="Q344" s="31">
        <v>14101.52</v>
      </c>
      <c r="R344" s="31">
        <v>14162.97</v>
      </c>
      <c r="S344" s="31">
        <v>14221.52</v>
      </c>
      <c r="T344" s="31">
        <v>14278.43</v>
      </c>
      <c r="U344" s="31">
        <v>14334.62</v>
      </c>
      <c r="V344" s="31">
        <v>14390.78</v>
      </c>
      <c r="W344" s="31">
        <v>14447.36</v>
      </c>
      <c r="X344" s="31">
        <v>14504.69</v>
      </c>
      <c r="Y344" s="31">
        <v>14563.03</v>
      </c>
      <c r="Z344" s="31">
        <v>14622.51</v>
      </c>
      <c r="AA344" s="31">
        <v>14683.22</v>
      </c>
      <c r="AB344" s="31">
        <v>14745.16</v>
      </c>
      <c r="AC344" s="31">
        <v>14808.31</v>
      </c>
      <c r="AD344" s="31">
        <v>14872.63</v>
      </c>
      <c r="AE344" s="31">
        <v>14938.06</v>
      </c>
      <c r="AF344" s="31">
        <v>15004.52</v>
      </c>
      <c r="AG344" s="31">
        <v>15071.94</v>
      </c>
      <c r="AH344" s="31">
        <v>15140.19</v>
      </c>
      <c r="AI344" s="31">
        <v>15209.18</v>
      </c>
      <c r="AJ344" s="31">
        <v>15278.82</v>
      </c>
      <c r="AK344" s="31">
        <v>15349.05</v>
      </c>
      <c r="AL344" s="31">
        <v>15419.77</v>
      </c>
      <c r="AM344" s="31">
        <v>15490.9</v>
      </c>
      <c r="AN344" s="31">
        <v>15562.39</v>
      </c>
      <c r="AO344" s="31">
        <v>15634.18</v>
      </c>
      <c r="AP344" s="31">
        <v>15706.18</v>
      </c>
      <c r="AQ344" s="31">
        <v>15778.37</v>
      </c>
      <c r="AR344" s="31">
        <v>15850.69</v>
      </c>
      <c r="AS344" s="31">
        <v>15923.08</v>
      </c>
      <c r="AT344" s="31">
        <v>15995.53</v>
      </c>
      <c r="AU344" s="31">
        <v>16068</v>
      </c>
      <c r="AV344" s="31">
        <v>16140.44</v>
      </c>
      <c r="AW344" s="31">
        <v>16212.83</v>
      </c>
      <c r="AX344" s="31">
        <v>16285.14</v>
      </c>
      <c r="AY344" s="31">
        <v>16357.36</v>
      </c>
      <c r="AZ344" s="31">
        <v>16429.43</v>
      </c>
      <c r="BA344" s="31">
        <v>16501.32</v>
      </c>
      <c r="BB344" s="31">
        <v>16573</v>
      </c>
      <c r="BC344" s="31">
        <v>16644.47</v>
      </c>
      <c r="BD344" s="31">
        <v>16715.689999999999</v>
      </c>
      <c r="BE344" s="31">
        <v>16786.66</v>
      </c>
      <c r="BF344" s="31">
        <v>16857.38</v>
      </c>
      <c r="BG344" s="31">
        <v>16927.830000000002</v>
      </c>
      <c r="BH344" s="31">
        <v>16998</v>
      </c>
      <c r="BI344" s="31">
        <v>17067.89</v>
      </c>
      <c r="BJ344" s="31">
        <v>17137.509999999998</v>
      </c>
      <c r="BK344" s="31">
        <v>17206.95</v>
      </c>
      <c r="BL344" s="31">
        <v>17276.23</v>
      </c>
      <c r="BM344" s="31">
        <v>17345.36</v>
      </c>
      <c r="BN344" s="31">
        <v>17414.330000000002</v>
      </c>
      <c r="BO344" s="31">
        <v>17483.13</v>
      </c>
      <c r="BP344" s="31">
        <v>17551.77</v>
      </c>
      <c r="BQ344" s="31">
        <v>17620.25</v>
      </c>
      <c r="BR344" s="31">
        <v>17688.560000000001</v>
      </c>
      <c r="BS344" s="31">
        <v>17756.71</v>
      </c>
      <c r="BT344" s="31">
        <v>17824.7</v>
      </c>
      <c r="BU344" s="31">
        <v>17892.54</v>
      </c>
      <c r="BV344" s="31">
        <v>17960.21</v>
      </c>
      <c r="BW344" s="31">
        <v>18027.73</v>
      </c>
      <c r="BX344" s="31">
        <v>18095.099999999999</v>
      </c>
      <c r="BY344" s="31">
        <v>18162.32</v>
      </c>
      <c r="BZ344" s="31">
        <v>18229.41</v>
      </c>
      <c r="CA344" s="31">
        <v>18296.37</v>
      </c>
      <c r="CB344" s="31">
        <v>18363.189999999999</v>
      </c>
      <c r="CC344" s="31">
        <v>18429.900000000001</v>
      </c>
      <c r="CD344" s="31">
        <v>18496.48</v>
      </c>
      <c r="CE344" s="31">
        <v>18562.95</v>
      </c>
      <c r="CF344" s="31">
        <v>18629.3</v>
      </c>
      <c r="CG344" s="31">
        <v>18695.560000000001</v>
      </c>
      <c r="CH344" s="31">
        <v>18761.71</v>
      </c>
      <c r="CI344" s="31">
        <v>18827.75</v>
      </c>
      <c r="CJ344" s="31">
        <v>18893.669999999998</v>
      </c>
      <c r="CK344" s="31">
        <v>18959.48</v>
      </c>
      <c r="CL344" s="31">
        <v>19025.189999999999</v>
      </c>
      <c r="CM344" s="31">
        <v>19090.810000000001</v>
      </c>
      <c r="CN344" s="31">
        <v>19156.349999999999</v>
      </c>
      <c r="CO344" s="31">
        <v>19221.8</v>
      </c>
      <c r="CP344" s="31">
        <v>19287.2</v>
      </c>
      <c r="CQ344" s="31">
        <v>19352.509999999998</v>
      </c>
      <c r="CR344" s="31">
        <v>19417.77</v>
      </c>
      <c r="CS344" s="31">
        <v>19482.97</v>
      </c>
      <c r="CT344" s="31">
        <v>19548.150000000001</v>
      </c>
      <c r="CU344" s="31">
        <v>19613.34</v>
      </c>
      <c r="CV344" s="31">
        <v>19678.54</v>
      </c>
      <c r="CW344" s="31">
        <v>19743.740000000002</v>
      </c>
      <c r="CX344" s="31">
        <v>19808.96</v>
      </c>
    </row>
    <row r="345" spans="1:102" x14ac:dyDescent="0.25">
      <c r="A345" s="31" t="s">
        <v>864</v>
      </c>
      <c r="B345" s="31">
        <v>3537.53</v>
      </c>
      <c r="C345" s="31">
        <v>3537.53</v>
      </c>
      <c r="D345" s="31">
        <v>4003.74</v>
      </c>
      <c r="E345" s="31">
        <v>4402.07</v>
      </c>
      <c r="F345" s="31">
        <v>4743.88</v>
      </c>
      <c r="G345" s="31">
        <v>5037.07</v>
      </c>
      <c r="H345" s="31">
        <v>5288.73</v>
      </c>
      <c r="I345" s="31">
        <v>5505.1</v>
      </c>
      <c r="J345" s="31">
        <v>5691.64</v>
      </c>
      <c r="K345" s="31">
        <v>5853.12</v>
      </c>
      <c r="L345" s="31">
        <v>5993.74</v>
      </c>
      <c r="M345" s="31">
        <v>6117.3</v>
      </c>
      <c r="N345" s="31">
        <v>6226.78</v>
      </c>
      <c r="O345" s="31">
        <v>6324.74</v>
      </c>
      <c r="P345" s="31">
        <v>6413.31</v>
      </c>
      <c r="Q345" s="31">
        <v>6494.28</v>
      </c>
      <c r="R345" s="31">
        <v>6569.15</v>
      </c>
      <c r="S345" s="31">
        <v>6639.14</v>
      </c>
      <c r="T345" s="31">
        <v>6705.28</v>
      </c>
      <c r="U345" s="31">
        <v>6768.39</v>
      </c>
      <c r="V345" s="31">
        <v>6829.15</v>
      </c>
      <c r="W345" s="31">
        <v>6888.09</v>
      </c>
      <c r="X345" s="31">
        <v>6945.65</v>
      </c>
      <c r="Y345" s="31">
        <v>7002.18</v>
      </c>
      <c r="Z345" s="31">
        <v>7057.98</v>
      </c>
      <c r="AA345" s="31">
        <v>7113.27</v>
      </c>
      <c r="AB345" s="31">
        <v>7168.22</v>
      </c>
      <c r="AC345" s="31">
        <v>7222.95</v>
      </c>
      <c r="AD345" s="31">
        <v>7277.55</v>
      </c>
      <c r="AE345" s="31">
        <v>7332.11</v>
      </c>
      <c r="AF345" s="31">
        <v>7386.67</v>
      </c>
      <c r="AG345" s="31">
        <v>7441.27</v>
      </c>
      <c r="AH345" s="31">
        <v>7495.92</v>
      </c>
      <c r="AI345" s="31">
        <v>7550.62</v>
      </c>
      <c r="AJ345" s="31">
        <v>7605.39</v>
      </c>
      <c r="AK345" s="31">
        <v>7660.22</v>
      </c>
      <c r="AL345" s="31">
        <v>7715.1</v>
      </c>
      <c r="AM345" s="31">
        <v>7770.03</v>
      </c>
      <c r="AN345" s="31">
        <v>7825</v>
      </c>
      <c r="AO345" s="31">
        <v>7880</v>
      </c>
      <c r="AP345" s="31">
        <v>7935.02</v>
      </c>
      <c r="AQ345" s="31">
        <v>7990.05</v>
      </c>
      <c r="AR345" s="31">
        <v>8045.08</v>
      </c>
      <c r="AS345" s="31">
        <v>8100.09</v>
      </c>
      <c r="AT345" s="31">
        <v>8155.08</v>
      </c>
      <c r="AU345" s="31">
        <v>8210.0400000000009</v>
      </c>
      <c r="AV345" s="31">
        <v>8264.9599999999991</v>
      </c>
      <c r="AW345" s="31">
        <v>8319.84</v>
      </c>
      <c r="AX345" s="31">
        <v>8374.65</v>
      </c>
      <c r="AY345" s="31">
        <v>8429.4</v>
      </c>
      <c r="AZ345" s="31">
        <v>8484.06</v>
      </c>
      <c r="BA345" s="31">
        <v>8538.6299999999992</v>
      </c>
      <c r="BB345" s="31">
        <v>8593.08</v>
      </c>
      <c r="BC345" s="31">
        <v>8647.42</v>
      </c>
      <c r="BD345" s="31">
        <v>8701.64</v>
      </c>
      <c r="BE345" s="31">
        <v>8755.7199999999993</v>
      </c>
      <c r="BF345" s="31">
        <v>8809.67</v>
      </c>
      <c r="BG345" s="31">
        <v>8863.4699999999993</v>
      </c>
      <c r="BH345" s="31">
        <v>8917.14</v>
      </c>
      <c r="BI345" s="31">
        <v>8970.65</v>
      </c>
      <c r="BJ345" s="31">
        <v>9024.01</v>
      </c>
      <c r="BK345" s="31">
        <v>9077.2800000000007</v>
      </c>
      <c r="BL345" s="31">
        <v>9130.4699999999993</v>
      </c>
      <c r="BM345" s="31">
        <v>9183.57</v>
      </c>
      <c r="BN345" s="31">
        <v>9236.58</v>
      </c>
      <c r="BO345" s="31">
        <v>9289.49</v>
      </c>
      <c r="BP345" s="31">
        <v>9342.31</v>
      </c>
      <c r="BQ345" s="31">
        <v>9395.0300000000007</v>
      </c>
      <c r="BR345" s="31">
        <v>9447.65</v>
      </c>
      <c r="BS345" s="31">
        <v>9500.17</v>
      </c>
      <c r="BT345" s="31">
        <v>9552.58</v>
      </c>
      <c r="BU345" s="31">
        <v>9604.89</v>
      </c>
      <c r="BV345" s="31">
        <v>9657.1</v>
      </c>
      <c r="BW345" s="31">
        <v>9709.2000000000007</v>
      </c>
      <c r="BX345" s="31">
        <v>9761.2000000000007</v>
      </c>
      <c r="BY345" s="31">
        <v>9813.08</v>
      </c>
      <c r="BZ345" s="31">
        <v>9864.8700000000008</v>
      </c>
      <c r="CA345" s="31">
        <v>9916.5499999999993</v>
      </c>
      <c r="CB345" s="31">
        <v>9968.14</v>
      </c>
      <c r="CC345" s="31">
        <v>10019.61</v>
      </c>
      <c r="CD345" s="31">
        <v>10070.99</v>
      </c>
      <c r="CE345" s="31">
        <v>10122.26</v>
      </c>
      <c r="CF345" s="31">
        <v>10173.44</v>
      </c>
      <c r="CG345" s="31">
        <v>10224.52</v>
      </c>
      <c r="CH345" s="31">
        <v>10275.49</v>
      </c>
      <c r="CI345" s="31">
        <v>10326.36</v>
      </c>
      <c r="CJ345" s="31">
        <v>10377.11</v>
      </c>
      <c r="CK345" s="31">
        <v>10427.76</v>
      </c>
      <c r="CL345" s="31">
        <v>10478.290000000001</v>
      </c>
      <c r="CM345" s="31">
        <v>10528.73</v>
      </c>
      <c r="CN345" s="31">
        <v>10579.07</v>
      </c>
      <c r="CO345" s="31">
        <v>10629.31</v>
      </c>
      <c r="CP345" s="31">
        <v>10679.46</v>
      </c>
      <c r="CQ345" s="31">
        <v>10729.51</v>
      </c>
      <c r="CR345" s="31">
        <v>10779.47</v>
      </c>
      <c r="CS345" s="31">
        <v>10829.34</v>
      </c>
      <c r="CT345" s="31">
        <v>10879.13</v>
      </c>
      <c r="CU345" s="31">
        <v>10928.86</v>
      </c>
      <c r="CV345" s="31">
        <v>10978.54</v>
      </c>
      <c r="CW345" s="31">
        <v>11028.16</v>
      </c>
      <c r="CX345" s="31">
        <v>11077.72</v>
      </c>
    </row>
    <row r="346" spans="1:102" x14ac:dyDescent="0.25">
      <c r="A346" s="31" t="s">
        <v>865</v>
      </c>
      <c r="B346" s="31">
        <v>11669.06</v>
      </c>
      <c r="C346" s="31">
        <v>11669.06</v>
      </c>
      <c r="D346" s="31">
        <v>13194.87</v>
      </c>
      <c r="E346" s="31">
        <v>14442.36</v>
      </c>
      <c r="F346" s="31">
        <v>15465.34</v>
      </c>
      <c r="G346" s="31">
        <v>16302.63</v>
      </c>
      <c r="H346" s="31">
        <v>16987.22</v>
      </c>
      <c r="I346" s="31">
        <v>17546.77</v>
      </c>
      <c r="J346" s="31">
        <v>18004.22</v>
      </c>
      <c r="K346" s="31">
        <v>18378.66</v>
      </c>
      <c r="L346" s="31">
        <v>18686.2</v>
      </c>
      <c r="M346" s="31">
        <v>18940.560000000001</v>
      </c>
      <c r="N346" s="31">
        <v>19152.36</v>
      </c>
      <c r="O346" s="31">
        <v>19330.3</v>
      </c>
      <c r="P346" s="31">
        <v>19481.5</v>
      </c>
      <c r="Q346" s="31">
        <v>19611.75</v>
      </c>
      <c r="R346" s="31">
        <v>19725.740000000002</v>
      </c>
      <c r="S346" s="31">
        <v>19827.310000000001</v>
      </c>
      <c r="T346" s="31">
        <v>19919.54</v>
      </c>
      <c r="U346" s="31">
        <v>20004.900000000001</v>
      </c>
      <c r="V346" s="31">
        <v>20085.38</v>
      </c>
      <c r="W346" s="31">
        <v>20162.54</v>
      </c>
      <c r="X346" s="31">
        <v>20237.59</v>
      </c>
      <c r="Y346" s="31">
        <v>20311.599999999999</v>
      </c>
      <c r="Z346" s="31">
        <v>20385.310000000001</v>
      </c>
      <c r="AA346" s="31">
        <v>20459.34</v>
      </c>
      <c r="AB346" s="31">
        <v>20534.12</v>
      </c>
      <c r="AC346" s="31">
        <v>20609.96</v>
      </c>
      <c r="AD346" s="31">
        <v>20687.13</v>
      </c>
      <c r="AE346" s="31">
        <v>20765.77</v>
      </c>
      <c r="AF346" s="31">
        <v>20845.96</v>
      </c>
      <c r="AG346" s="31">
        <v>20927.78</v>
      </c>
      <c r="AH346" s="31">
        <v>21011.19</v>
      </c>
      <c r="AI346" s="31">
        <v>21096.18</v>
      </c>
      <c r="AJ346" s="31">
        <v>21182.71</v>
      </c>
      <c r="AK346" s="31">
        <v>21270.720000000001</v>
      </c>
      <c r="AL346" s="31">
        <v>21360.17</v>
      </c>
      <c r="AM346" s="31">
        <v>21450.98</v>
      </c>
      <c r="AN346" s="31">
        <v>21543.08</v>
      </c>
      <c r="AO346" s="31">
        <v>21636.38</v>
      </c>
      <c r="AP346" s="31">
        <v>21730.82</v>
      </c>
      <c r="AQ346" s="31">
        <v>21826.31</v>
      </c>
      <c r="AR346" s="31">
        <v>21922.78</v>
      </c>
      <c r="AS346" s="31">
        <v>22020.17</v>
      </c>
      <c r="AT346" s="31">
        <v>22118.38</v>
      </c>
      <c r="AU346" s="31">
        <v>22217.38</v>
      </c>
      <c r="AV346" s="31">
        <v>22317.08</v>
      </c>
      <c r="AW346" s="31">
        <v>22417.41</v>
      </c>
      <c r="AX346" s="31">
        <v>22518.33</v>
      </c>
      <c r="AY346" s="31">
        <v>22619.759999999998</v>
      </c>
      <c r="AZ346" s="31">
        <v>22721.62</v>
      </c>
      <c r="BA346" s="31">
        <v>22823.83</v>
      </c>
      <c r="BB346" s="31">
        <v>22926.34</v>
      </c>
      <c r="BC346" s="31">
        <v>23029.08</v>
      </c>
      <c r="BD346" s="31">
        <v>23132.03</v>
      </c>
      <c r="BE346" s="31">
        <v>23235.11</v>
      </c>
      <c r="BF346" s="31">
        <v>23338.31</v>
      </c>
      <c r="BG346" s="31">
        <v>23441.58</v>
      </c>
      <c r="BH346" s="31">
        <v>23544.89</v>
      </c>
      <c r="BI346" s="31">
        <v>23648.22</v>
      </c>
      <c r="BJ346" s="31">
        <v>23751.52</v>
      </c>
      <c r="BK346" s="31">
        <v>23854.95</v>
      </c>
      <c r="BL346" s="31">
        <v>23958.48</v>
      </c>
      <c r="BM346" s="31">
        <v>24062.11</v>
      </c>
      <c r="BN346" s="31">
        <v>24165.81</v>
      </c>
      <c r="BO346" s="31">
        <v>24269.55</v>
      </c>
      <c r="BP346" s="31">
        <v>24373.32</v>
      </c>
      <c r="BQ346" s="31">
        <v>24477.1</v>
      </c>
      <c r="BR346" s="31">
        <v>24580.87</v>
      </c>
      <c r="BS346" s="31">
        <v>24684.61</v>
      </c>
      <c r="BT346" s="31">
        <v>24788.32</v>
      </c>
      <c r="BU346" s="31">
        <v>24891.98</v>
      </c>
      <c r="BV346" s="31">
        <v>24995.57</v>
      </c>
      <c r="BW346" s="31">
        <v>25099.11</v>
      </c>
      <c r="BX346" s="31">
        <v>25202.55</v>
      </c>
      <c r="BY346" s="31">
        <v>25305.93</v>
      </c>
      <c r="BZ346" s="31">
        <v>25409.22</v>
      </c>
      <c r="CA346" s="31">
        <v>25512.42</v>
      </c>
      <c r="CB346" s="31">
        <v>25615.53</v>
      </c>
      <c r="CC346" s="31">
        <v>25718.55</v>
      </c>
      <c r="CD346" s="31">
        <v>25821.47</v>
      </c>
      <c r="CE346" s="31">
        <v>25924.28</v>
      </c>
      <c r="CF346" s="31">
        <v>26026.99</v>
      </c>
      <c r="CG346" s="31">
        <v>26129.62</v>
      </c>
      <c r="CH346" s="31">
        <v>26232.11</v>
      </c>
      <c r="CI346" s="31">
        <v>26334.49</v>
      </c>
      <c r="CJ346" s="31">
        <v>26436.73</v>
      </c>
      <c r="CK346" s="31">
        <v>26538.82</v>
      </c>
      <c r="CL346" s="31">
        <v>26640.81</v>
      </c>
      <c r="CM346" s="31">
        <v>26742.65</v>
      </c>
      <c r="CN346" s="31">
        <v>26844.38</v>
      </c>
      <c r="CO346" s="31">
        <v>26946.02</v>
      </c>
      <c r="CP346" s="31">
        <v>27047.52</v>
      </c>
      <c r="CQ346" s="31">
        <v>27148.92</v>
      </c>
      <c r="CR346" s="31">
        <v>27250.23</v>
      </c>
      <c r="CS346" s="31">
        <v>27351.43</v>
      </c>
      <c r="CT346" s="31">
        <v>27452.57</v>
      </c>
      <c r="CU346" s="31">
        <v>27553.69</v>
      </c>
      <c r="CV346" s="31">
        <v>27654.799999999999</v>
      </c>
      <c r="CW346" s="31">
        <v>27755.89</v>
      </c>
      <c r="CX346" s="31">
        <v>27856.97</v>
      </c>
    </row>
    <row r="347" spans="1:102" x14ac:dyDescent="0.25">
      <c r="A347" s="31" t="s">
        <v>866</v>
      </c>
      <c r="B347" s="31">
        <v>10685.81</v>
      </c>
      <c r="C347" s="31">
        <v>10685.81</v>
      </c>
      <c r="D347" s="31">
        <v>10674.65</v>
      </c>
      <c r="E347" s="31">
        <v>10658.87</v>
      </c>
      <c r="F347" s="31">
        <v>10647.5</v>
      </c>
      <c r="G347" s="31">
        <v>10641.25</v>
      </c>
      <c r="H347" s="31">
        <v>10640.97</v>
      </c>
      <c r="I347" s="31">
        <v>10647.17</v>
      </c>
      <c r="J347" s="31">
        <v>10660.1</v>
      </c>
      <c r="K347" s="31">
        <v>10679.8</v>
      </c>
      <c r="L347" s="31">
        <v>10706.33</v>
      </c>
      <c r="M347" s="31">
        <v>10739.83</v>
      </c>
      <c r="N347" s="31">
        <v>10779.91</v>
      </c>
      <c r="O347" s="31">
        <v>10826.1</v>
      </c>
      <c r="P347" s="31">
        <v>10877.95</v>
      </c>
      <c r="Q347" s="31">
        <v>10934.96</v>
      </c>
      <c r="R347" s="31">
        <v>10996.65</v>
      </c>
      <c r="S347" s="31">
        <v>11062.53</v>
      </c>
      <c r="T347" s="31">
        <v>11132.15</v>
      </c>
      <c r="U347" s="31">
        <v>11205.07</v>
      </c>
      <c r="V347" s="31">
        <v>11280.9</v>
      </c>
      <c r="W347" s="31">
        <v>11359.21</v>
      </c>
      <c r="X347" s="31">
        <v>11439.63</v>
      </c>
      <c r="Y347" s="31">
        <v>11521.91</v>
      </c>
      <c r="Z347" s="31">
        <v>11605.71</v>
      </c>
      <c r="AA347" s="31">
        <v>11690.79</v>
      </c>
      <c r="AB347" s="31">
        <v>11776.9</v>
      </c>
      <c r="AC347" s="31">
        <v>11863.8</v>
      </c>
      <c r="AD347" s="31">
        <v>11951.31</v>
      </c>
      <c r="AE347" s="31">
        <v>12039.26</v>
      </c>
      <c r="AF347" s="31">
        <v>12127.49</v>
      </c>
      <c r="AG347" s="31">
        <v>12215.87</v>
      </c>
      <c r="AH347" s="31">
        <v>12304.22</v>
      </c>
      <c r="AI347" s="31">
        <v>12392.48</v>
      </c>
      <c r="AJ347" s="31">
        <v>12480.53</v>
      </c>
      <c r="AK347" s="31">
        <v>12568.3</v>
      </c>
      <c r="AL347" s="31">
        <v>12655.72</v>
      </c>
      <c r="AM347" s="31">
        <v>12742.74</v>
      </c>
      <c r="AN347" s="31">
        <v>12829.32</v>
      </c>
      <c r="AO347" s="31">
        <v>12915.41</v>
      </c>
      <c r="AP347" s="31">
        <v>13000.98</v>
      </c>
      <c r="AQ347" s="31">
        <v>13086.01</v>
      </c>
      <c r="AR347" s="31">
        <v>13170.49</v>
      </c>
      <c r="AS347" s="31">
        <v>13254.4</v>
      </c>
      <c r="AT347" s="31">
        <v>13337.73</v>
      </c>
      <c r="AU347" s="31">
        <v>13420.49</v>
      </c>
      <c r="AV347" s="31">
        <v>13502.66</v>
      </c>
      <c r="AW347" s="31">
        <v>13584.24</v>
      </c>
      <c r="AX347" s="31">
        <v>13665.25</v>
      </c>
      <c r="AY347" s="31">
        <v>13745.68</v>
      </c>
      <c r="AZ347" s="31">
        <v>13825.52</v>
      </c>
      <c r="BA347" s="31">
        <v>13904.76</v>
      </c>
      <c r="BB347" s="31">
        <v>13983.41</v>
      </c>
      <c r="BC347" s="31">
        <v>14061.46</v>
      </c>
      <c r="BD347" s="31">
        <v>14138.92</v>
      </c>
      <c r="BE347" s="31">
        <v>14215.81</v>
      </c>
      <c r="BF347" s="31">
        <v>14292.14</v>
      </c>
      <c r="BG347" s="31">
        <v>14367.9</v>
      </c>
      <c r="BH347" s="31">
        <v>14443.11</v>
      </c>
      <c r="BI347" s="31">
        <v>14517.79</v>
      </c>
      <c r="BJ347" s="31">
        <v>14591.94</v>
      </c>
      <c r="BK347" s="31">
        <v>14665.68</v>
      </c>
      <c r="BL347" s="31">
        <v>14739.02</v>
      </c>
      <c r="BM347" s="31">
        <v>14811.98</v>
      </c>
      <c r="BN347" s="31">
        <v>14884.56</v>
      </c>
      <c r="BO347" s="31">
        <v>14956.78</v>
      </c>
      <c r="BP347" s="31">
        <v>15028.64</v>
      </c>
      <c r="BQ347" s="31">
        <v>15100.16</v>
      </c>
      <c r="BR347" s="31">
        <v>15171.33</v>
      </c>
      <c r="BS347" s="31">
        <v>15242.18</v>
      </c>
      <c r="BT347" s="31">
        <v>15312.7</v>
      </c>
      <c r="BU347" s="31">
        <v>15382.92</v>
      </c>
      <c r="BV347" s="31">
        <v>15452.82</v>
      </c>
      <c r="BW347" s="31">
        <v>15522.44</v>
      </c>
      <c r="BX347" s="31">
        <v>15591.77</v>
      </c>
      <c r="BY347" s="31">
        <v>15660.83</v>
      </c>
      <c r="BZ347" s="31">
        <v>15729.61</v>
      </c>
      <c r="CA347" s="31">
        <v>15798.15</v>
      </c>
      <c r="CB347" s="31">
        <v>15866.43</v>
      </c>
      <c r="CC347" s="31">
        <v>15934.47</v>
      </c>
      <c r="CD347" s="31">
        <v>16002.29</v>
      </c>
      <c r="CE347" s="31">
        <v>16069.87</v>
      </c>
      <c r="CF347" s="31">
        <v>16137.23</v>
      </c>
      <c r="CG347" s="31">
        <v>16204.4</v>
      </c>
      <c r="CH347" s="31">
        <v>16271.35</v>
      </c>
      <c r="CI347" s="31">
        <v>16338.08</v>
      </c>
      <c r="CJ347" s="31">
        <v>16404.62</v>
      </c>
      <c r="CK347" s="31">
        <v>16470.939999999999</v>
      </c>
      <c r="CL347" s="31">
        <v>16537.07</v>
      </c>
      <c r="CM347" s="31">
        <v>16603.02</v>
      </c>
      <c r="CN347" s="31">
        <v>16668.8</v>
      </c>
      <c r="CO347" s="31">
        <v>16734.41</v>
      </c>
      <c r="CP347" s="31">
        <v>16799.86</v>
      </c>
      <c r="CQ347" s="31">
        <v>16865.150000000001</v>
      </c>
      <c r="CR347" s="31">
        <v>16930.3</v>
      </c>
      <c r="CS347" s="31">
        <v>16995.310000000001</v>
      </c>
      <c r="CT347" s="31">
        <v>17060.2</v>
      </c>
      <c r="CU347" s="31">
        <v>17125.009999999998</v>
      </c>
      <c r="CV347" s="31">
        <v>17189.740000000002</v>
      </c>
      <c r="CW347" s="31">
        <v>17254.39</v>
      </c>
      <c r="CX347" s="31">
        <v>17318.97</v>
      </c>
    </row>
    <row r="348" spans="1:102" x14ac:dyDescent="0.25">
      <c r="A348" s="31" t="s">
        <v>867</v>
      </c>
      <c r="B348" s="31">
        <v>565.26</v>
      </c>
      <c r="C348" s="31">
        <v>565.26</v>
      </c>
      <c r="D348" s="31">
        <v>615.53</v>
      </c>
      <c r="E348" s="31">
        <v>661.3</v>
      </c>
      <c r="F348" s="31">
        <v>703.48</v>
      </c>
      <c r="G348" s="31">
        <v>742.43</v>
      </c>
      <c r="H348" s="31">
        <v>778.82</v>
      </c>
      <c r="I348" s="31">
        <v>813.12</v>
      </c>
      <c r="J348" s="31">
        <v>845.64</v>
      </c>
      <c r="K348" s="31">
        <v>876.69</v>
      </c>
      <c r="L348" s="31">
        <v>906.59</v>
      </c>
      <c r="M348" s="31">
        <v>935.52</v>
      </c>
      <c r="N348" s="31">
        <v>963.67</v>
      </c>
      <c r="O348" s="31">
        <v>991.18</v>
      </c>
      <c r="P348" s="31">
        <v>1018.24</v>
      </c>
      <c r="Q348" s="31">
        <v>1044.95</v>
      </c>
      <c r="R348" s="31">
        <v>1071.4100000000001</v>
      </c>
      <c r="S348" s="31">
        <v>1097.71</v>
      </c>
      <c r="T348" s="31">
        <v>1123.92</v>
      </c>
      <c r="U348" s="31">
        <v>1150.0899999999999</v>
      </c>
      <c r="V348" s="31">
        <v>1176.27</v>
      </c>
      <c r="W348" s="31">
        <v>1202.52</v>
      </c>
      <c r="X348" s="31">
        <v>1228.8699999999999</v>
      </c>
      <c r="Y348" s="31">
        <v>1255.33</v>
      </c>
      <c r="Z348" s="31">
        <v>1281.9000000000001</v>
      </c>
      <c r="AA348" s="31">
        <v>1308.5999999999999</v>
      </c>
      <c r="AB348" s="31">
        <v>1335.43</v>
      </c>
      <c r="AC348" s="31">
        <v>1362.39</v>
      </c>
      <c r="AD348" s="31">
        <v>1389.49</v>
      </c>
      <c r="AE348" s="31">
        <v>1416.74</v>
      </c>
      <c r="AF348" s="31">
        <v>1444.13</v>
      </c>
      <c r="AG348" s="31">
        <v>1471.67</v>
      </c>
      <c r="AH348" s="31">
        <v>1499.36</v>
      </c>
      <c r="AI348" s="31">
        <v>1527.19</v>
      </c>
      <c r="AJ348" s="31">
        <v>1555.16</v>
      </c>
      <c r="AK348" s="31">
        <v>1583.27</v>
      </c>
      <c r="AL348" s="31">
        <v>1611.51</v>
      </c>
      <c r="AM348" s="31">
        <v>1639.87</v>
      </c>
      <c r="AN348" s="31">
        <v>1668.34</v>
      </c>
      <c r="AO348" s="31">
        <v>1696.91</v>
      </c>
      <c r="AP348" s="31">
        <v>1725.58</v>
      </c>
      <c r="AQ348" s="31">
        <v>1754.34</v>
      </c>
      <c r="AR348" s="31">
        <v>1783.18</v>
      </c>
      <c r="AS348" s="31">
        <v>1812.08</v>
      </c>
      <c r="AT348" s="31">
        <v>1841.05</v>
      </c>
      <c r="AU348" s="31">
        <v>1870.08</v>
      </c>
      <c r="AV348" s="31">
        <v>1899.15</v>
      </c>
      <c r="AW348" s="31">
        <v>1928.27</v>
      </c>
      <c r="AX348" s="31">
        <v>1957.42</v>
      </c>
      <c r="AY348" s="31">
        <v>1986.6</v>
      </c>
      <c r="AZ348" s="31">
        <v>2015.8</v>
      </c>
      <c r="BA348" s="31">
        <v>2045.03</v>
      </c>
      <c r="BB348" s="31">
        <v>2074.27</v>
      </c>
      <c r="BC348" s="31">
        <v>2103.52</v>
      </c>
      <c r="BD348" s="31">
        <v>2132.7800000000002</v>
      </c>
      <c r="BE348" s="31">
        <v>2162.04</v>
      </c>
      <c r="BF348" s="31">
        <v>2191.29</v>
      </c>
      <c r="BG348" s="31">
        <v>2220.54</v>
      </c>
      <c r="BH348" s="31">
        <v>2249.7600000000002</v>
      </c>
      <c r="BI348" s="31">
        <v>2278.96</v>
      </c>
      <c r="BJ348" s="31">
        <v>2308.13</v>
      </c>
      <c r="BK348" s="31">
        <v>2337.2800000000002</v>
      </c>
      <c r="BL348" s="31">
        <v>2366.42</v>
      </c>
      <c r="BM348" s="31">
        <v>2395.5300000000002</v>
      </c>
      <c r="BN348" s="31">
        <v>2424.61</v>
      </c>
      <c r="BO348" s="31">
        <v>2453.66</v>
      </c>
      <c r="BP348" s="31">
        <v>2482.6799999999998</v>
      </c>
      <c r="BQ348" s="31">
        <v>2511.66</v>
      </c>
      <c r="BR348" s="31">
        <v>2540.6</v>
      </c>
      <c r="BS348" s="31">
        <v>2569.4899999999998</v>
      </c>
      <c r="BT348" s="31">
        <v>2598.34</v>
      </c>
      <c r="BU348" s="31">
        <v>2627.14</v>
      </c>
      <c r="BV348" s="31">
        <v>2655.89</v>
      </c>
      <c r="BW348" s="31">
        <v>2684.58</v>
      </c>
      <c r="BX348" s="31">
        <v>2713.21</v>
      </c>
      <c r="BY348" s="31">
        <v>2741.79</v>
      </c>
      <c r="BZ348" s="31">
        <v>2770.31</v>
      </c>
      <c r="CA348" s="31">
        <v>2798.77</v>
      </c>
      <c r="CB348" s="31">
        <v>2827.18</v>
      </c>
      <c r="CC348" s="31">
        <v>2855.52</v>
      </c>
      <c r="CD348" s="31">
        <v>2883.79</v>
      </c>
      <c r="CE348" s="31">
        <v>2911.99</v>
      </c>
      <c r="CF348" s="31">
        <v>2940.15</v>
      </c>
      <c r="CG348" s="31">
        <v>2968.28</v>
      </c>
      <c r="CH348" s="31">
        <v>2996.37</v>
      </c>
      <c r="CI348" s="31">
        <v>3024.44</v>
      </c>
      <c r="CJ348" s="31">
        <v>3052.48</v>
      </c>
      <c r="CK348" s="31">
        <v>3080.5</v>
      </c>
      <c r="CL348" s="31">
        <v>3108.5</v>
      </c>
      <c r="CM348" s="31">
        <v>3136.47</v>
      </c>
      <c r="CN348" s="31">
        <v>3164.42</v>
      </c>
      <c r="CO348" s="31">
        <v>3192.35</v>
      </c>
      <c r="CP348" s="31">
        <v>3220.26</v>
      </c>
      <c r="CQ348" s="31">
        <v>3248.14</v>
      </c>
      <c r="CR348" s="31">
        <v>3276</v>
      </c>
      <c r="CS348" s="31">
        <v>3303.84</v>
      </c>
      <c r="CT348" s="31">
        <v>3331.65</v>
      </c>
      <c r="CU348" s="31">
        <v>3359.43</v>
      </c>
      <c r="CV348" s="31">
        <v>3387.19</v>
      </c>
      <c r="CW348" s="31">
        <v>3414.91</v>
      </c>
      <c r="CX348" s="31">
        <v>3442.61</v>
      </c>
    </row>
    <row r="349" spans="1:102" x14ac:dyDescent="0.25">
      <c r="A349" s="31" t="s">
        <v>868</v>
      </c>
      <c r="B349" s="31">
        <v>13693.77</v>
      </c>
      <c r="C349" s="31">
        <v>13693.77</v>
      </c>
      <c r="D349" s="31">
        <v>14770.9</v>
      </c>
      <c r="E349" s="31">
        <v>15639.34</v>
      </c>
      <c r="F349" s="31">
        <v>16345.63</v>
      </c>
      <c r="G349" s="31">
        <v>16920.14</v>
      </c>
      <c r="H349" s="31">
        <v>17387.75</v>
      </c>
      <c r="I349" s="31">
        <v>17768.91</v>
      </c>
      <c r="J349" s="31">
        <v>18080.43</v>
      </c>
      <c r="K349" s="31">
        <v>18336.05</v>
      </c>
      <c r="L349" s="31">
        <v>18547.03</v>
      </c>
      <c r="M349" s="31">
        <v>18723.52</v>
      </c>
      <c r="N349" s="31">
        <v>18872.939999999999</v>
      </c>
      <c r="O349" s="31">
        <v>19001.259999999998</v>
      </c>
      <c r="P349" s="31">
        <v>19113.259999999998</v>
      </c>
      <c r="Q349" s="31">
        <v>19212.82</v>
      </c>
      <c r="R349" s="31">
        <v>19302.98</v>
      </c>
      <c r="S349" s="31">
        <v>19386.189999999999</v>
      </c>
      <c r="T349" s="31">
        <v>19464.38</v>
      </c>
      <c r="U349" s="31">
        <v>19539.060000000001</v>
      </c>
      <c r="V349" s="31">
        <v>19611.349999999999</v>
      </c>
      <c r="W349" s="31">
        <v>19682.04</v>
      </c>
      <c r="X349" s="31">
        <v>19751.77</v>
      </c>
      <c r="Y349" s="31">
        <v>19821.080000000002</v>
      </c>
      <c r="Z349" s="31">
        <v>19890.400000000001</v>
      </c>
      <c r="AA349" s="31">
        <v>19959.98</v>
      </c>
      <c r="AB349" s="31">
        <v>20030.03</v>
      </c>
      <c r="AC349" s="31">
        <v>20100.61</v>
      </c>
      <c r="AD349" s="31">
        <v>20171.849999999999</v>
      </c>
      <c r="AE349" s="31">
        <v>20243.73</v>
      </c>
      <c r="AF349" s="31">
        <v>20316.27</v>
      </c>
      <c r="AG349" s="31">
        <v>20389.45</v>
      </c>
      <c r="AH349" s="31">
        <v>20463.25</v>
      </c>
      <c r="AI349" s="31">
        <v>20537.62</v>
      </c>
      <c r="AJ349" s="31">
        <v>20612.53</v>
      </c>
      <c r="AK349" s="31">
        <v>20687.89</v>
      </c>
      <c r="AL349" s="31">
        <v>20763.650000000001</v>
      </c>
      <c r="AM349" s="31">
        <v>20839.75</v>
      </c>
      <c r="AN349" s="31">
        <v>20916.13</v>
      </c>
      <c r="AO349" s="31">
        <v>20992.71</v>
      </c>
      <c r="AP349" s="31">
        <v>21069.439999999999</v>
      </c>
      <c r="AQ349" s="31">
        <v>21146.27</v>
      </c>
      <c r="AR349" s="31">
        <v>21223.15</v>
      </c>
      <c r="AS349" s="31">
        <v>21300.04</v>
      </c>
      <c r="AT349" s="31">
        <v>21376.91</v>
      </c>
      <c r="AU349" s="31">
        <v>21453.72</v>
      </c>
      <c r="AV349" s="31">
        <v>21530.43</v>
      </c>
      <c r="AW349" s="31">
        <v>21606.99</v>
      </c>
      <c r="AX349" s="31">
        <v>21683.4</v>
      </c>
      <c r="AY349" s="31">
        <v>21759.62</v>
      </c>
      <c r="AZ349" s="31">
        <v>21835.64</v>
      </c>
      <c r="BA349" s="31">
        <v>21911.48</v>
      </c>
      <c r="BB349" s="31">
        <v>21987.09</v>
      </c>
      <c r="BC349" s="31">
        <v>22062.45</v>
      </c>
      <c r="BD349" s="31">
        <v>22137.56</v>
      </c>
      <c r="BE349" s="31">
        <v>22212.41</v>
      </c>
      <c r="BF349" s="31">
        <v>22286.95</v>
      </c>
      <c r="BG349" s="31">
        <v>22361.200000000001</v>
      </c>
      <c r="BH349" s="31">
        <v>22435.13</v>
      </c>
      <c r="BI349" s="31">
        <v>22508.75</v>
      </c>
      <c r="BJ349" s="31">
        <v>22582.05</v>
      </c>
      <c r="BK349" s="31">
        <v>22655.27</v>
      </c>
      <c r="BL349" s="31">
        <v>22728.44</v>
      </c>
      <c r="BM349" s="31">
        <v>22801.57</v>
      </c>
      <c r="BN349" s="31">
        <v>22874.63</v>
      </c>
      <c r="BO349" s="31">
        <v>22947.62</v>
      </c>
      <c r="BP349" s="31">
        <v>23020.53</v>
      </c>
      <c r="BQ349" s="31">
        <v>23093.360000000001</v>
      </c>
      <c r="BR349" s="31">
        <v>23166.1</v>
      </c>
      <c r="BS349" s="31">
        <v>23238.75</v>
      </c>
      <c r="BT349" s="31">
        <v>23311.31</v>
      </c>
      <c r="BU349" s="31">
        <v>23383.759999999998</v>
      </c>
      <c r="BV349" s="31">
        <v>23456.13</v>
      </c>
      <c r="BW349" s="31">
        <v>23528.39</v>
      </c>
      <c r="BX349" s="31">
        <v>23600.560000000001</v>
      </c>
      <c r="BY349" s="31">
        <v>23672.63</v>
      </c>
      <c r="BZ349" s="31">
        <v>23744.6</v>
      </c>
      <c r="CA349" s="31">
        <v>23816.49</v>
      </c>
      <c r="CB349" s="31">
        <v>23888.29</v>
      </c>
      <c r="CC349" s="31">
        <v>23960.02</v>
      </c>
      <c r="CD349" s="31">
        <v>24031.64</v>
      </c>
      <c r="CE349" s="31">
        <v>24103.19</v>
      </c>
      <c r="CF349" s="31">
        <v>24174.639999999999</v>
      </c>
      <c r="CG349" s="31">
        <v>24246.02</v>
      </c>
      <c r="CH349" s="31">
        <v>24317.26</v>
      </c>
      <c r="CI349" s="31">
        <v>24388.39</v>
      </c>
      <c r="CJ349" s="31">
        <v>24459.39</v>
      </c>
      <c r="CK349" s="31">
        <v>24530.27</v>
      </c>
      <c r="CL349" s="31">
        <v>24601.02</v>
      </c>
      <c r="CM349" s="31">
        <v>24671.68</v>
      </c>
      <c r="CN349" s="31">
        <v>24742.240000000002</v>
      </c>
      <c r="CO349" s="31">
        <v>24812.720000000001</v>
      </c>
      <c r="CP349" s="31">
        <v>24883.119999999999</v>
      </c>
      <c r="CQ349" s="31">
        <v>24953.439999999999</v>
      </c>
      <c r="CR349" s="31">
        <v>25023.71</v>
      </c>
      <c r="CS349" s="31">
        <v>25093.9</v>
      </c>
      <c r="CT349" s="31">
        <v>25164.01</v>
      </c>
      <c r="CU349" s="31">
        <v>25234.06</v>
      </c>
      <c r="CV349" s="31">
        <v>25304.05</v>
      </c>
      <c r="CW349" s="31">
        <v>25373.97</v>
      </c>
      <c r="CX349" s="31">
        <v>25443.83</v>
      </c>
    </row>
    <row r="350" spans="1:102" x14ac:dyDescent="0.25">
      <c r="A350" s="31" t="s">
        <v>869</v>
      </c>
      <c r="B350" s="31">
        <v>8095.84</v>
      </c>
      <c r="C350" s="31">
        <v>8095.84</v>
      </c>
      <c r="D350" s="31">
        <v>8483.1</v>
      </c>
      <c r="E350" s="31">
        <v>8800.59</v>
      </c>
      <c r="F350" s="31">
        <v>9063.73</v>
      </c>
      <c r="G350" s="31">
        <v>9281.2999999999993</v>
      </c>
      <c r="H350" s="31">
        <v>9461.6200000000008</v>
      </c>
      <c r="I350" s="31">
        <v>9611.9</v>
      </c>
      <c r="J350" s="31">
        <v>9738.26</v>
      </c>
      <c r="K350" s="31">
        <v>9845.7199999999993</v>
      </c>
      <c r="L350" s="31">
        <v>9938.91</v>
      </c>
      <c r="M350" s="31">
        <v>10021.35</v>
      </c>
      <c r="N350" s="31">
        <v>10095.66</v>
      </c>
      <c r="O350" s="31">
        <v>10163.969999999999</v>
      </c>
      <c r="P350" s="31">
        <v>10227.950000000001</v>
      </c>
      <c r="Q350" s="31">
        <v>10288.950000000001</v>
      </c>
      <c r="R350" s="31">
        <v>10348</v>
      </c>
      <c r="S350" s="31">
        <v>10405.94</v>
      </c>
      <c r="T350" s="31">
        <v>10463.39</v>
      </c>
      <c r="U350" s="31">
        <v>10520.84</v>
      </c>
      <c r="V350" s="31">
        <v>10578.66</v>
      </c>
      <c r="W350" s="31">
        <v>10637.18</v>
      </c>
      <c r="X350" s="31">
        <v>10696.6</v>
      </c>
      <c r="Y350" s="31">
        <v>10757.09</v>
      </c>
      <c r="Z350" s="31">
        <v>10818.73</v>
      </c>
      <c r="AA350" s="31">
        <v>10881.55</v>
      </c>
      <c r="AB350" s="31">
        <v>10945.57</v>
      </c>
      <c r="AC350" s="31">
        <v>11010.76</v>
      </c>
      <c r="AD350" s="31">
        <v>11077.11</v>
      </c>
      <c r="AE350" s="31">
        <v>11144.55</v>
      </c>
      <c r="AF350" s="31">
        <v>11213.04</v>
      </c>
      <c r="AG350" s="31">
        <v>11282.52</v>
      </c>
      <c r="AH350" s="31">
        <v>11352.81</v>
      </c>
      <c r="AI350" s="31">
        <v>11423.85</v>
      </c>
      <c r="AJ350" s="31">
        <v>11495.55</v>
      </c>
      <c r="AK350" s="31">
        <v>11567.87</v>
      </c>
      <c r="AL350" s="31">
        <v>11640.73</v>
      </c>
      <c r="AM350" s="31">
        <v>11714.1</v>
      </c>
      <c r="AN350" s="31">
        <v>11787.93</v>
      </c>
      <c r="AO350" s="31">
        <v>11862.17</v>
      </c>
      <c r="AP350" s="31">
        <v>11936.77</v>
      </c>
      <c r="AQ350" s="31">
        <v>12011.71</v>
      </c>
      <c r="AR350" s="31">
        <v>12086.95</v>
      </c>
      <c r="AS350" s="31">
        <v>12162.44</v>
      </c>
      <c r="AT350" s="31">
        <v>12238.16</v>
      </c>
      <c r="AU350" s="31">
        <v>12314.08</v>
      </c>
      <c r="AV350" s="31">
        <v>12390.16</v>
      </c>
      <c r="AW350" s="31">
        <v>12466.4</v>
      </c>
      <c r="AX350" s="31">
        <v>12542.76</v>
      </c>
      <c r="AY350" s="31">
        <v>12619.23</v>
      </c>
      <c r="AZ350" s="31">
        <v>12695.69</v>
      </c>
      <c r="BA350" s="31">
        <v>12772.08</v>
      </c>
      <c r="BB350" s="31">
        <v>12848.38</v>
      </c>
      <c r="BC350" s="31">
        <v>12924.56</v>
      </c>
      <c r="BD350" s="31">
        <v>13000.6</v>
      </c>
      <c r="BE350" s="31">
        <v>13076.48</v>
      </c>
      <c r="BF350" s="31">
        <v>13152.21</v>
      </c>
      <c r="BG350" s="31">
        <v>13227.76</v>
      </c>
      <c r="BH350" s="31">
        <v>13303.12</v>
      </c>
      <c r="BI350" s="31">
        <v>13378.3</v>
      </c>
      <c r="BJ350" s="31">
        <v>13453.29</v>
      </c>
      <c r="BK350" s="31">
        <v>13528.07</v>
      </c>
      <c r="BL350" s="31">
        <v>13602.64</v>
      </c>
      <c r="BM350" s="31">
        <v>13677</v>
      </c>
      <c r="BN350" s="31">
        <v>13751.13</v>
      </c>
      <c r="BO350" s="31">
        <v>13825.06</v>
      </c>
      <c r="BP350" s="31">
        <v>13898.75</v>
      </c>
      <c r="BQ350" s="31">
        <v>13972.24</v>
      </c>
      <c r="BR350" s="31">
        <v>14045.5</v>
      </c>
      <c r="BS350" s="31">
        <v>14118.54</v>
      </c>
      <c r="BT350" s="31">
        <v>14191.37</v>
      </c>
      <c r="BU350" s="31">
        <v>14263.99</v>
      </c>
      <c r="BV350" s="31">
        <v>14336.39</v>
      </c>
      <c r="BW350" s="31">
        <v>14408.58</v>
      </c>
      <c r="BX350" s="31">
        <v>14480.56</v>
      </c>
      <c r="BY350" s="31">
        <v>14552.34</v>
      </c>
      <c r="BZ350" s="31">
        <v>14623.92</v>
      </c>
      <c r="CA350" s="31">
        <v>14695.3</v>
      </c>
      <c r="CB350" s="31">
        <v>14766.49</v>
      </c>
      <c r="CC350" s="31">
        <v>14837.5</v>
      </c>
      <c r="CD350" s="31">
        <v>14908.33</v>
      </c>
      <c r="CE350" s="31">
        <v>14978.97</v>
      </c>
      <c r="CF350" s="31">
        <v>15049.44</v>
      </c>
      <c r="CG350" s="31">
        <v>15119.73</v>
      </c>
      <c r="CH350" s="31">
        <v>15189.84</v>
      </c>
      <c r="CI350" s="31">
        <v>15259.75</v>
      </c>
      <c r="CJ350" s="31">
        <v>15329.48</v>
      </c>
      <c r="CK350" s="31">
        <v>15399.01</v>
      </c>
      <c r="CL350" s="31">
        <v>15468.36</v>
      </c>
      <c r="CM350" s="31">
        <v>15537.53</v>
      </c>
      <c r="CN350" s="31">
        <v>15606.53</v>
      </c>
      <c r="CO350" s="31">
        <v>15675.34</v>
      </c>
      <c r="CP350" s="31">
        <v>15744.01</v>
      </c>
      <c r="CQ350" s="31">
        <v>15812.49</v>
      </c>
      <c r="CR350" s="31">
        <v>15880.82</v>
      </c>
      <c r="CS350" s="31">
        <v>15949</v>
      </c>
      <c r="CT350" s="31">
        <v>16017.1</v>
      </c>
      <c r="CU350" s="31">
        <v>16085.2</v>
      </c>
      <c r="CV350" s="31">
        <v>16153.3</v>
      </c>
      <c r="CW350" s="31">
        <v>16221.39</v>
      </c>
      <c r="CX350" s="31">
        <v>16289.48</v>
      </c>
    </row>
    <row r="351" spans="1:102" x14ac:dyDescent="0.25">
      <c r="A351" s="31" t="s">
        <v>712</v>
      </c>
      <c r="B351" s="31">
        <v>0</v>
      </c>
      <c r="C351" s="31">
        <v>0</v>
      </c>
      <c r="D351" s="31">
        <v>0</v>
      </c>
      <c r="E351" s="31">
        <v>0</v>
      </c>
      <c r="F351" s="31">
        <v>0</v>
      </c>
      <c r="G351" s="31">
        <v>0</v>
      </c>
      <c r="H351" s="31">
        <v>0</v>
      </c>
      <c r="I351" s="31">
        <v>0</v>
      </c>
      <c r="J351" s="31">
        <v>0</v>
      </c>
      <c r="K351" s="31">
        <v>0</v>
      </c>
      <c r="L351" s="31">
        <v>0</v>
      </c>
      <c r="M351" s="31">
        <v>0</v>
      </c>
      <c r="N351" s="31">
        <v>0</v>
      </c>
      <c r="O351" s="31">
        <v>0</v>
      </c>
      <c r="P351" s="31">
        <v>0</v>
      </c>
      <c r="Q351" s="31">
        <v>0</v>
      </c>
      <c r="R351" s="31">
        <v>0</v>
      </c>
      <c r="S351" s="31">
        <v>0</v>
      </c>
      <c r="T351" s="31">
        <v>0</v>
      </c>
      <c r="U351" s="31">
        <v>0</v>
      </c>
      <c r="V351" s="31">
        <v>0</v>
      </c>
      <c r="W351" s="31">
        <v>0</v>
      </c>
      <c r="X351" s="31">
        <v>0</v>
      </c>
      <c r="Y351" s="31">
        <v>0</v>
      </c>
      <c r="Z351" s="31">
        <v>0</v>
      </c>
      <c r="AA351" s="31">
        <v>0</v>
      </c>
      <c r="AB351" s="31">
        <v>0</v>
      </c>
      <c r="AC351" s="31">
        <v>0</v>
      </c>
      <c r="AD351" s="31">
        <v>0</v>
      </c>
      <c r="AE351" s="31">
        <v>0</v>
      </c>
      <c r="AF351" s="31">
        <v>0</v>
      </c>
      <c r="AG351" s="31">
        <v>0</v>
      </c>
      <c r="AH351" s="31">
        <v>0</v>
      </c>
      <c r="AI351" s="31">
        <v>0</v>
      </c>
      <c r="AJ351" s="31">
        <v>0</v>
      </c>
      <c r="AK351" s="31">
        <v>0</v>
      </c>
      <c r="AL351" s="31">
        <v>0</v>
      </c>
      <c r="AM351" s="31">
        <v>0</v>
      </c>
      <c r="AN351" s="31">
        <v>0</v>
      </c>
      <c r="AO351" s="31">
        <v>0</v>
      </c>
      <c r="AP351" s="31">
        <v>0</v>
      </c>
      <c r="AQ351" s="31">
        <v>0</v>
      </c>
      <c r="AR351" s="31">
        <v>0</v>
      </c>
      <c r="AS351" s="31">
        <v>0</v>
      </c>
      <c r="AT351" s="31">
        <v>0</v>
      </c>
      <c r="AU351" s="31">
        <v>0</v>
      </c>
      <c r="AV351" s="31">
        <v>0</v>
      </c>
      <c r="AW351" s="31">
        <v>0</v>
      </c>
      <c r="AX351" s="31">
        <v>0</v>
      </c>
      <c r="AY351" s="31">
        <v>0</v>
      </c>
      <c r="AZ351" s="31">
        <v>0</v>
      </c>
      <c r="BA351" s="31">
        <v>0</v>
      </c>
      <c r="BB351" s="31">
        <v>0</v>
      </c>
      <c r="BC351" s="31">
        <v>0</v>
      </c>
      <c r="BD351" s="31">
        <v>0</v>
      </c>
      <c r="BE351" s="31">
        <v>0</v>
      </c>
      <c r="BF351" s="31">
        <v>0</v>
      </c>
      <c r="BG351" s="31">
        <v>0</v>
      </c>
      <c r="BH351" s="31">
        <v>0</v>
      </c>
      <c r="BI351" s="31">
        <v>0</v>
      </c>
      <c r="BJ351" s="31">
        <v>0</v>
      </c>
      <c r="BK351" s="31">
        <v>0</v>
      </c>
      <c r="BL351" s="31">
        <v>0</v>
      </c>
      <c r="BM351" s="31">
        <v>0</v>
      </c>
      <c r="BN351" s="31">
        <v>0</v>
      </c>
      <c r="BO351" s="31">
        <v>0</v>
      </c>
      <c r="BP351" s="31">
        <v>0</v>
      </c>
      <c r="BQ351" s="31">
        <v>0</v>
      </c>
      <c r="BR351" s="31">
        <v>0</v>
      </c>
      <c r="BS351" s="31">
        <v>0</v>
      </c>
      <c r="BT351" s="31">
        <v>0</v>
      </c>
      <c r="BU351" s="31">
        <v>0</v>
      </c>
      <c r="BV351" s="31">
        <v>0</v>
      </c>
      <c r="BW351" s="31">
        <v>0</v>
      </c>
      <c r="BX351" s="31">
        <v>0</v>
      </c>
      <c r="BY351" s="31">
        <v>0</v>
      </c>
      <c r="BZ351" s="31">
        <v>0</v>
      </c>
      <c r="CA351" s="31">
        <v>0</v>
      </c>
      <c r="CB351" s="31">
        <v>0</v>
      </c>
      <c r="CC351" s="31">
        <v>0</v>
      </c>
      <c r="CD351" s="31">
        <v>0</v>
      </c>
      <c r="CE351" s="31">
        <v>0</v>
      </c>
      <c r="CF351" s="31">
        <v>0</v>
      </c>
      <c r="CG351" s="31">
        <v>0</v>
      </c>
      <c r="CH351" s="31">
        <v>0</v>
      </c>
      <c r="CI351" s="31">
        <v>0</v>
      </c>
      <c r="CJ351" s="31">
        <v>0</v>
      </c>
      <c r="CK351" s="31">
        <v>0</v>
      </c>
      <c r="CL351" s="31">
        <v>0</v>
      </c>
      <c r="CM351" s="31">
        <v>0</v>
      </c>
      <c r="CN351" s="31">
        <v>0</v>
      </c>
      <c r="CO351" s="31">
        <v>0</v>
      </c>
      <c r="CP351" s="31">
        <v>0</v>
      </c>
      <c r="CQ351" s="31">
        <v>0</v>
      </c>
      <c r="CR351" s="31">
        <v>0</v>
      </c>
      <c r="CS351" s="31">
        <v>0</v>
      </c>
      <c r="CT351" s="31">
        <v>0</v>
      </c>
      <c r="CU351" s="31">
        <v>0</v>
      </c>
      <c r="CV351" s="31">
        <v>0</v>
      </c>
      <c r="CW351" s="31">
        <v>0</v>
      </c>
      <c r="CX351" s="31">
        <v>0</v>
      </c>
    </row>
    <row r="352" spans="1:102" x14ac:dyDescent="0.25">
      <c r="A352" s="31" t="s">
        <v>713</v>
      </c>
      <c r="B352" s="31">
        <v>36694.85</v>
      </c>
      <c r="C352" s="31">
        <v>36694.85</v>
      </c>
      <c r="D352" s="31">
        <v>36937.29</v>
      </c>
      <c r="E352" s="31">
        <v>37093.53</v>
      </c>
      <c r="F352" s="31">
        <v>37209.35</v>
      </c>
      <c r="G352" s="31">
        <v>37298.410000000003</v>
      </c>
      <c r="H352" s="31">
        <v>37372.43</v>
      </c>
      <c r="I352" s="31">
        <v>37440.129999999997</v>
      </c>
      <c r="J352" s="31">
        <v>37507.980000000003</v>
      </c>
      <c r="K352" s="31">
        <v>37580.639999999999</v>
      </c>
      <c r="L352" s="31">
        <v>37661.9</v>
      </c>
      <c r="M352" s="31">
        <v>37755.24</v>
      </c>
      <c r="N352" s="31">
        <v>37861.68</v>
      </c>
      <c r="O352" s="31">
        <v>37981.47</v>
      </c>
      <c r="P352" s="31">
        <v>38114.67</v>
      </c>
      <c r="Q352" s="31">
        <v>38260.75</v>
      </c>
      <c r="R352" s="31">
        <v>38419.129999999997</v>
      </c>
      <c r="S352" s="31">
        <v>38589.019999999997</v>
      </c>
      <c r="T352" s="31">
        <v>38769.58</v>
      </c>
      <c r="U352" s="31">
        <v>38959.879999999997</v>
      </c>
      <c r="V352" s="31">
        <v>39158.959999999999</v>
      </c>
      <c r="W352" s="31">
        <v>39365.86</v>
      </c>
      <c r="X352" s="31">
        <v>39579.660000000003</v>
      </c>
      <c r="Y352" s="31">
        <v>39799.589999999997</v>
      </c>
      <c r="Z352" s="31">
        <v>40024.959999999999</v>
      </c>
      <c r="AA352" s="31">
        <v>40254.959999999999</v>
      </c>
      <c r="AB352" s="31">
        <v>40488.93</v>
      </c>
      <c r="AC352" s="31">
        <v>40726.22</v>
      </c>
      <c r="AD352" s="31">
        <v>40966.269999999997</v>
      </c>
      <c r="AE352" s="31">
        <v>41208.629999999997</v>
      </c>
      <c r="AF352" s="31">
        <v>41452.720000000001</v>
      </c>
      <c r="AG352" s="31">
        <v>41698.160000000003</v>
      </c>
      <c r="AH352" s="31">
        <v>41944.56</v>
      </c>
      <c r="AI352" s="31">
        <v>42191.5</v>
      </c>
      <c r="AJ352" s="31">
        <v>42438.69</v>
      </c>
      <c r="AK352" s="31">
        <v>42685.91</v>
      </c>
      <c r="AL352" s="31">
        <v>42932.93</v>
      </c>
      <c r="AM352" s="31">
        <v>43179.519999999997</v>
      </c>
      <c r="AN352" s="31">
        <v>43425.56</v>
      </c>
      <c r="AO352" s="31">
        <v>43670.879999999997</v>
      </c>
      <c r="AP352" s="31">
        <v>43915.43</v>
      </c>
      <c r="AQ352" s="31">
        <v>44159</v>
      </c>
      <c r="AR352" s="31">
        <v>44401.59</v>
      </c>
      <c r="AS352" s="31">
        <v>44643.16</v>
      </c>
      <c r="AT352" s="31">
        <v>44883.6</v>
      </c>
      <c r="AU352" s="31">
        <v>45122.94</v>
      </c>
      <c r="AV352" s="31">
        <v>45361.05</v>
      </c>
      <c r="AW352" s="31">
        <v>45598.01</v>
      </c>
      <c r="AX352" s="31">
        <v>45833.760000000002</v>
      </c>
      <c r="AY352" s="31">
        <v>46068.3</v>
      </c>
      <c r="AZ352" s="31">
        <v>46301.51</v>
      </c>
      <c r="BA352" s="31">
        <v>46533.48</v>
      </c>
      <c r="BB352" s="31">
        <v>46764.02</v>
      </c>
      <c r="BC352" s="31">
        <v>46993.22</v>
      </c>
      <c r="BD352" s="31">
        <v>47221.09</v>
      </c>
      <c r="BE352" s="31">
        <v>47447.65</v>
      </c>
      <c r="BF352" s="31">
        <v>47672.88</v>
      </c>
      <c r="BG352" s="31">
        <v>47896.73</v>
      </c>
      <c r="BH352" s="31">
        <v>48119.34</v>
      </c>
      <c r="BI352" s="31">
        <v>48340.66</v>
      </c>
      <c r="BJ352" s="31">
        <v>48560.69</v>
      </c>
      <c r="BK352" s="31">
        <v>48779.86</v>
      </c>
      <c r="BL352" s="31">
        <v>48998.16</v>
      </c>
      <c r="BM352" s="31">
        <v>49215.64</v>
      </c>
      <c r="BN352" s="31">
        <v>49432.33</v>
      </c>
      <c r="BO352" s="31">
        <v>49648.21</v>
      </c>
      <c r="BP352" s="31">
        <v>49863.34</v>
      </c>
      <c r="BQ352" s="31">
        <v>50077.66</v>
      </c>
      <c r="BR352" s="31">
        <v>50291.29</v>
      </c>
      <c r="BS352" s="31">
        <v>50504.160000000003</v>
      </c>
      <c r="BT352" s="31">
        <v>50716.36</v>
      </c>
      <c r="BU352" s="31">
        <v>50927.82</v>
      </c>
      <c r="BV352" s="31">
        <v>51138.64</v>
      </c>
      <c r="BW352" s="31">
        <v>51348.81</v>
      </c>
      <c r="BX352" s="31">
        <v>51558.42</v>
      </c>
      <c r="BY352" s="31">
        <v>51767.31</v>
      </c>
      <c r="BZ352" s="31">
        <v>51975.67</v>
      </c>
      <c r="CA352" s="31">
        <v>52183.4</v>
      </c>
      <c r="CB352" s="31">
        <v>52390.69</v>
      </c>
      <c r="CC352" s="31">
        <v>52597.4</v>
      </c>
      <c r="CD352" s="31">
        <v>52803.63</v>
      </c>
      <c r="CE352" s="31">
        <v>53009.39</v>
      </c>
      <c r="CF352" s="31">
        <v>53214.62</v>
      </c>
      <c r="CG352" s="31">
        <v>53419.46</v>
      </c>
      <c r="CH352" s="31">
        <v>53623.81</v>
      </c>
      <c r="CI352" s="31">
        <v>53827.72</v>
      </c>
      <c r="CJ352" s="31">
        <v>54031.16</v>
      </c>
      <c r="CK352" s="31">
        <v>54234.15</v>
      </c>
      <c r="CL352" s="31">
        <v>54436.7</v>
      </c>
      <c r="CM352" s="31">
        <v>54638.93</v>
      </c>
      <c r="CN352" s="31">
        <v>54840.68</v>
      </c>
      <c r="CO352" s="31">
        <v>55042.11</v>
      </c>
      <c r="CP352" s="31">
        <v>55243.25</v>
      </c>
      <c r="CQ352" s="31">
        <v>55444.08</v>
      </c>
      <c r="CR352" s="31">
        <v>55644.59</v>
      </c>
      <c r="CS352" s="31">
        <v>55844.79</v>
      </c>
      <c r="CT352" s="31">
        <v>56044.84</v>
      </c>
      <c r="CU352" s="31">
        <v>56244.72</v>
      </c>
      <c r="CV352" s="31">
        <v>56444.57</v>
      </c>
      <c r="CW352" s="31">
        <v>56644.34</v>
      </c>
      <c r="CX352" s="31">
        <v>56843.97</v>
      </c>
    </row>
    <row r="353" spans="1:102" x14ac:dyDescent="0.25">
      <c r="A353" s="31" t="s">
        <v>714</v>
      </c>
      <c r="B353" s="31">
        <v>11306.86</v>
      </c>
      <c r="C353" s="31">
        <v>11306.86</v>
      </c>
      <c r="D353" s="31">
        <v>11373.26</v>
      </c>
      <c r="E353" s="31">
        <v>11434.17</v>
      </c>
      <c r="F353" s="31">
        <v>11496.54</v>
      </c>
      <c r="G353" s="31">
        <v>11558.97</v>
      </c>
      <c r="H353" s="31">
        <v>11620.81</v>
      </c>
      <c r="I353" s="31">
        <v>11681.63</v>
      </c>
      <c r="J353" s="31">
        <v>11741.12</v>
      </c>
      <c r="K353" s="31">
        <v>11799.14</v>
      </c>
      <c r="L353" s="31">
        <v>11855.84</v>
      </c>
      <c r="M353" s="31">
        <v>11911.61</v>
      </c>
      <c r="N353" s="31">
        <v>11966.44</v>
      </c>
      <c r="O353" s="31">
        <v>12020.3</v>
      </c>
      <c r="P353" s="31">
        <v>12073.21</v>
      </c>
      <c r="Q353" s="31">
        <v>12125.14</v>
      </c>
      <c r="R353" s="31">
        <v>12176.17</v>
      </c>
      <c r="S353" s="31">
        <v>12226.3</v>
      </c>
      <c r="T353" s="31">
        <v>12275.61</v>
      </c>
      <c r="U353" s="31">
        <v>12324.14</v>
      </c>
      <c r="V353" s="31">
        <v>12371.91</v>
      </c>
      <c r="W353" s="31">
        <v>12418.95</v>
      </c>
      <c r="X353" s="31">
        <v>12465.29</v>
      </c>
      <c r="Y353" s="31">
        <v>12511.01</v>
      </c>
      <c r="Z353" s="31">
        <v>12556.15</v>
      </c>
      <c r="AA353" s="31">
        <v>12600.76</v>
      </c>
      <c r="AB353" s="31">
        <v>12644.87</v>
      </c>
      <c r="AC353" s="31">
        <v>12688.5</v>
      </c>
      <c r="AD353" s="31">
        <v>12731.71</v>
      </c>
      <c r="AE353" s="31">
        <v>12774.5</v>
      </c>
      <c r="AF353" s="31">
        <v>12816.93</v>
      </c>
      <c r="AG353" s="31">
        <v>12858.97</v>
      </c>
      <c r="AH353" s="31">
        <v>12900.68</v>
      </c>
      <c r="AI353" s="31">
        <v>12942.04</v>
      </c>
      <c r="AJ353" s="31">
        <v>12983.08</v>
      </c>
      <c r="AK353" s="31">
        <v>13023.84</v>
      </c>
      <c r="AL353" s="31">
        <v>13064.32</v>
      </c>
      <c r="AM353" s="31">
        <v>13104.56</v>
      </c>
      <c r="AN353" s="31">
        <v>13144.54</v>
      </c>
      <c r="AO353" s="31">
        <v>13184.31</v>
      </c>
      <c r="AP353" s="31">
        <v>13223.87</v>
      </c>
      <c r="AQ353" s="31">
        <v>13263.26</v>
      </c>
      <c r="AR353" s="31">
        <v>13302.48</v>
      </c>
      <c r="AS353" s="31">
        <v>13341.54</v>
      </c>
      <c r="AT353" s="31">
        <v>13380.49</v>
      </c>
      <c r="AU353" s="31">
        <v>13419.3</v>
      </c>
      <c r="AV353" s="31">
        <v>13458.02</v>
      </c>
      <c r="AW353" s="31">
        <v>13496.64</v>
      </c>
      <c r="AX353" s="31">
        <v>13535.17</v>
      </c>
      <c r="AY353" s="31">
        <v>13573.65</v>
      </c>
      <c r="AZ353" s="31">
        <v>13612.04</v>
      </c>
      <c r="BA353" s="31">
        <v>13650.33</v>
      </c>
      <c r="BB353" s="31">
        <v>13688.55</v>
      </c>
      <c r="BC353" s="31">
        <v>13726.68</v>
      </c>
      <c r="BD353" s="31">
        <v>13764.73</v>
      </c>
      <c r="BE353" s="31">
        <v>13802.7</v>
      </c>
      <c r="BF353" s="31">
        <v>13840.64</v>
      </c>
      <c r="BG353" s="31">
        <v>13878.49</v>
      </c>
      <c r="BH353" s="31">
        <v>13916.3</v>
      </c>
      <c r="BI353" s="31">
        <v>13954.05</v>
      </c>
      <c r="BJ353" s="31">
        <v>13991.74</v>
      </c>
      <c r="BK353" s="31">
        <v>14029.49</v>
      </c>
      <c r="BL353" s="31">
        <v>14067.33</v>
      </c>
      <c r="BM353" s="31">
        <v>14105.23</v>
      </c>
      <c r="BN353" s="31">
        <v>14143.21</v>
      </c>
      <c r="BO353" s="31">
        <v>14181.29</v>
      </c>
      <c r="BP353" s="31">
        <v>14219.44</v>
      </c>
      <c r="BQ353" s="31">
        <v>14257.66</v>
      </c>
      <c r="BR353" s="31">
        <v>14295.97</v>
      </c>
      <c r="BS353" s="31">
        <v>14334.36</v>
      </c>
      <c r="BT353" s="31">
        <v>14372.82</v>
      </c>
      <c r="BU353" s="31">
        <v>14411.38</v>
      </c>
      <c r="BV353" s="31">
        <v>14450</v>
      </c>
      <c r="BW353" s="31">
        <v>14488.73</v>
      </c>
      <c r="BX353" s="31">
        <v>14527.54</v>
      </c>
      <c r="BY353" s="31">
        <v>14566.42</v>
      </c>
      <c r="BZ353" s="31">
        <v>14605.4</v>
      </c>
      <c r="CA353" s="31">
        <v>14644.48</v>
      </c>
      <c r="CB353" s="31">
        <v>14683.66</v>
      </c>
      <c r="CC353" s="31">
        <v>14722.93</v>
      </c>
      <c r="CD353" s="31">
        <v>14762.29</v>
      </c>
      <c r="CE353" s="31">
        <v>14801.76</v>
      </c>
      <c r="CF353" s="31">
        <v>14841.32</v>
      </c>
      <c r="CG353" s="31">
        <v>14880.98</v>
      </c>
      <c r="CH353" s="31">
        <v>14920.76</v>
      </c>
      <c r="CI353" s="31">
        <v>14960.6</v>
      </c>
      <c r="CJ353" s="31">
        <v>15000.54</v>
      </c>
      <c r="CK353" s="31">
        <v>15040.56</v>
      </c>
      <c r="CL353" s="31">
        <v>15080.66</v>
      </c>
      <c r="CM353" s="31">
        <v>15120.86</v>
      </c>
      <c r="CN353" s="31">
        <v>15161.16</v>
      </c>
      <c r="CO353" s="31">
        <v>15201.57</v>
      </c>
      <c r="CP353" s="31">
        <v>15242.06</v>
      </c>
      <c r="CQ353" s="31">
        <v>15282.67</v>
      </c>
      <c r="CR353" s="31">
        <v>15323.39</v>
      </c>
      <c r="CS353" s="31">
        <v>15364.21</v>
      </c>
      <c r="CT353" s="31">
        <v>15405.15</v>
      </c>
      <c r="CU353" s="31">
        <v>15446.25</v>
      </c>
      <c r="CV353" s="31">
        <v>15487.51</v>
      </c>
      <c r="CW353" s="31">
        <v>15528.9</v>
      </c>
      <c r="CX353" s="31">
        <v>15570.45</v>
      </c>
    </row>
    <row r="354" spans="1:102" x14ac:dyDescent="0.25">
      <c r="A354" s="31" t="s">
        <v>715</v>
      </c>
      <c r="B354" s="31">
        <v>9970.7199999999993</v>
      </c>
      <c r="C354" s="31">
        <v>9970.7199999999993</v>
      </c>
      <c r="D354" s="31">
        <v>10083.42</v>
      </c>
      <c r="E354" s="31">
        <v>10184</v>
      </c>
      <c r="F354" s="31">
        <v>10279.780000000001</v>
      </c>
      <c r="G354" s="31">
        <v>10371.049999999999</v>
      </c>
      <c r="H354" s="31">
        <v>10458.450000000001</v>
      </c>
      <c r="I354" s="31">
        <v>10542.63</v>
      </c>
      <c r="J354" s="31">
        <v>10624.07</v>
      </c>
      <c r="K354" s="31">
        <v>10703.24</v>
      </c>
      <c r="L354" s="31">
        <v>10780.67</v>
      </c>
      <c r="M354" s="31">
        <v>10857.1</v>
      </c>
      <c r="N354" s="31">
        <v>10932.69</v>
      </c>
      <c r="O354" s="31">
        <v>11007.63</v>
      </c>
      <c r="P354" s="31">
        <v>11082</v>
      </c>
      <c r="Q354" s="31">
        <v>11155.9</v>
      </c>
      <c r="R354" s="31">
        <v>11229.35</v>
      </c>
      <c r="S354" s="31">
        <v>11302.41</v>
      </c>
      <c r="T354" s="31">
        <v>11375.07</v>
      </c>
      <c r="U354" s="31">
        <v>11447.34</v>
      </c>
      <c r="V354" s="31">
        <v>11519.21</v>
      </c>
      <c r="W354" s="31">
        <v>11590.64</v>
      </c>
      <c r="X354" s="31">
        <v>11661.57</v>
      </c>
      <c r="Y354" s="31">
        <v>11732.03</v>
      </c>
      <c r="Z354" s="31">
        <v>11801.99</v>
      </c>
      <c r="AA354" s="31">
        <v>11871.41</v>
      </c>
      <c r="AB354" s="31">
        <v>11940.25</v>
      </c>
      <c r="AC354" s="31">
        <v>12008.53</v>
      </c>
      <c r="AD354" s="31">
        <v>12076.16</v>
      </c>
      <c r="AE354" s="31">
        <v>12143.14</v>
      </c>
      <c r="AF354" s="31">
        <v>12209.44</v>
      </c>
      <c r="AG354" s="31">
        <v>12275.05</v>
      </c>
      <c r="AH354" s="31">
        <v>12339.92</v>
      </c>
      <c r="AI354" s="31">
        <v>12404.02</v>
      </c>
      <c r="AJ354" s="31">
        <v>12467.35</v>
      </c>
      <c r="AK354" s="31">
        <v>12529.89</v>
      </c>
      <c r="AL354" s="31">
        <v>12591.64</v>
      </c>
      <c r="AM354" s="31">
        <v>12652.58</v>
      </c>
      <c r="AN354" s="31">
        <v>12712.72</v>
      </c>
      <c r="AO354" s="31">
        <v>12772.06</v>
      </c>
      <c r="AP354" s="31">
        <v>12830.59</v>
      </c>
      <c r="AQ354" s="31">
        <v>12888.34</v>
      </c>
      <c r="AR354" s="31">
        <v>12945.28</v>
      </c>
      <c r="AS354" s="31">
        <v>13001.45</v>
      </c>
      <c r="AT354" s="31">
        <v>13056.86</v>
      </c>
      <c r="AU354" s="31">
        <v>13111.52</v>
      </c>
      <c r="AV354" s="31">
        <v>13165.42</v>
      </c>
      <c r="AW354" s="31">
        <v>13218.61</v>
      </c>
      <c r="AX354" s="31">
        <v>13271.06</v>
      </c>
      <c r="AY354" s="31">
        <v>13322.83</v>
      </c>
      <c r="AZ354" s="31">
        <v>13373.87</v>
      </c>
      <c r="BA354" s="31">
        <v>13424.21</v>
      </c>
      <c r="BB354" s="31">
        <v>13473.83</v>
      </c>
      <c r="BC354" s="31">
        <v>13522.79</v>
      </c>
      <c r="BD354" s="31">
        <v>13571.05</v>
      </c>
      <c r="BE354" s="31">
        <v>13618.68</v>
      </c>
      <c r="BF354" s="31">
        <v>13665.64</v>
      </c>
      <c r="BG354" s="31">
        <v>13711.97</v>
      </c>
      <c r="BH354" s="31">
        <v>13757.68</v>
      </c>
      <c r="BI354" s="31">
        <v>13802.8</v>
      </c>
      <c r="BJ354" s="31">
        <v>13847.33</v>
      </c>
      <c r="BK354" s="31">
        <v>13891.4</v>
      </c>
      <c r="BL354" s="31">
        <v>13935.04</v>
      </c>
      <c r="BM354" s="31">
        <v>13978.23</v>
      </c>
      <c r="BN354" s="31">
        <v>14021.04</v>
      </c>
      <c r="BO354" s="31">
        <v>14063.46</v>
      </c>
      <c r="BP354" s="31">
        <v>14105.5</v>
      </c>
      <c r="BQ354" s="31">
        <v>14147.16</v>
      </c>
      <c r="BR354" s="31">
        <v>14188.47</v>
      </c>
      <c r="BS354" s="31">
        <v>14229.44</v>
      </c>
      <c r="BT354" s="31">
        <v>14270.09</v>
      </c>
      <c r="BU354" s="31">
        <v>14310.39</v>
      </c>
      <c r="BV354" s="31">
        <v>14350.42</v>
      </c>
      <c r="BW354" s="31">
        <v>14390.14</v>
      </c>
      <c r="BX354" s="31">
        <v>14429.59</v>
      </c>
      <c r="BY354" s="31">
        <v>14468.78</v>
      </c>
      <c r="BZ354" s="31">
        <v>14507.72</v>
      </c>
      <c r="CA354" s="31">
        <v>14546.43</v>
      </c>
      <c r="CB354" s="31">
        <v>14584.92</v>
      </c>
      <c r="CC354" s="31">
        <v>14623.21</v>
      </c>
      <c r="CD354" s="31">
        <v>14661.29</v>
      </c>
      <c r="CE354" s="31">
        <v>14699.17</v>
      </c>
      <c r="CF354" s="31">
        <v>14736.88</v>
      </c>
      <c r="CG354" s="31">
        <v>14774.47</v>
      </c>
      <c r="CH354" s="31">
        <v>14811.86</v>
      </c>
      <c r="CI354" s="31">
        <v>14849.09</v>
      </c>
      <c r="CJ354" s="31">
        <v>14886.19</v>
      </c>
      <c r="CK354" s="31">
        <v>14923.14</v>
      </c>
      <c r="CL354" s="31">
        <v>14959.97</v>
      </c>
      <c r="CM354" s="31">
        <v>14996.68</v>
      </c>
      <c r="CN354" s="31">
        <v>15033.3</v>
      </c>
      <c r="CO354" s="31">
        <v>15069.82</v>
      </c>
      <c r="CP354" s="31">
        <v>15106.25</v>
      </c>
      <c r="CQ354" s="31">
        <v>15142.63</v>
      </c>
      <c r="CR354" s="31">
        <v>15178.94</v>
      </c>
      <c r="CS354" s="31">
        <v>15215.19</v>
      </c>
      <c r="CT354" s="31">
        <v>15251.43</v>
      </c>
      <c r="CU354" s="31">
        <v>15287.69</v>
      </c>
      <c r="CV354" s="31">
        <v>15323.94</v>
      </c>
      <c r="CW354" s="31">
        <v>15360.2</v>
      </c>
      <c r="CX354" s="31">
        <v>15396.52</v>
      </c>
    </row>
    <row r="355" spans="1:102" x14ac:dyDescent="0.25">
      <c r="A355" s="31" t="s">
        <v>716</v>
      </c>
      <c r="B355" s="31">
        <v>5215.3599999999997</v>
      </c>
      <c r="C355" s="31">
        <v>5215.3599999999997</v>
      </c>
      <c r="D355" s="31">
        <v>5567.89</v>
      </c>
      <c r="E355" s="31">
        <v>5898.72</v>
      </c>
      <c r="F355" s="31">
        <v>6211.93</v>
      </c>
      <c r="G355" s="31">
        <v>6508.33</v>
      </c>
      <c r="H355" s="31">
        <v>6788.95</v>
      </c>
      <c r="I355" s="31">
        <v>7054.89</v>
      </c>
      <c r="J355" s="31">
        <v>7307.24</v>
      </c>
      <c r="K355" s="31">
        <v>7547.02</v>
      </c>
      <c r="L355" s="31">
        <v>7775.35</v>
      </c>
      <c r="M355" s="31">
        <v>7993.48</v>
      </c>
      <c r="N355" s="31">
        <v>8202.2199999999993</v>
      </c>
      <c r="O355" s="31">
        <v>8402.36</v>
      </c>
      <c r="P355" s="31">
        <v>8594.6200000000008</v>
      </c>
      <c r="Q355" s="31">
        <v>8779.65</v>
      </c>
      <c r="R355" s="31">
        <v>8958.02</v>
      </c>
      <c r="S355" s="31">
        <v>9130.26</v>
      </c>
      <c r="T355" s="31">
        <v>9296.84</v>
      </c>
      <c r="U355" s="31">
        <v>9458.2000000000007</v>
      </c>
      <c r="V355" s="31">
        <v>9614.7099999999991</v>
      </c>
      <c r="W355" s="31">
        <v>9766.69</v>
      </c>
      <c r="X355" s="31">
        <v>9914.43</v>
      </c>
      <c r="Y355" s="31">
        <v>10058.219999999999</v>
      </c>
      <c r="Z355" s="31">
        <v>10198.31</v>
      </c>
      <c r="AA355" s="31">
        <v>10334.92</v>
      </c>
      <c r="AB355" s="31">
        <v>10468.24</v>
      </c>
      <c r="AC355" s="31">
        <v>10598.43</v>
      </c>
      <c r="AD355" s="31">
        <v>10725.64</v>
      </c>
      <c r="AE355" s="31">
        <v>10850</v>
      </c>
      <c r="AF355" s="31">
        <v>10971.63</v>
      </c>
      <c r="AG355" s="31">
        <v>11090.66</v>
      </c>
      <c r="AH355" s="31">
        <v>11207.14</v>
      </c>
      <c r="AI355" s="31">
        <v>11321.16</v>
      </c>
      <c r="AJ355" s="31">
        <v>11432.79</v>
      </c>
      <c r="AK355" s="31">
        <v>11542.12</v>
      </c>
      <c r="AL355" s="31">
        <v>11649.2</v>
      </c>
      <c r="AM355" s="31">
        <v>11754.11</v>
      </c>
      <c r="AN355" s="31">
        <v>11856.88</v>
      </c>
      <c r="AO355" s="31">
        <v>11957.59</v>
      </c>
      <c r="AP355" s="31">
        <v>12056.26</v>
      </c>
      <c r="AQ355" s="31">
        <v>12152.97</v>
      </c>
      <c r="AR355" s="31">
        <v>12247.74</v>
      </c>
      <c r="AS355" s="31">
        <v>12340.63</v>
      </c>
      <c r="AT355" s="31">
        <v>12431.69</v>
      </c>
      <c r="AU355" s="31">
        <v>12520.94</v>
      </c>
      <c r="AV355" s="31">
        <v>12608.42</v>
      </c>
      <c r="AW355" s="31">
        <v>12694.18</v>
      </c>
      <c r="AX355" s="31">
        <v>12778.25</v>
      </c>
      <c r="AY355" s="31">
        <v>12860.67</v>
      </c>
      <c r="AZ355" s="31">
        <v>12941.44</v>
      </c>
      <c r="BA355" s="31">
        <v>13020.61</v>
      </c>
      <c r="BB355" s="31">
        <v>13098.15</v>
      </c>
      <c r="BC355" s="31">
        <v>13174.14</v>
      </c>
      <c r="BD355" s="31">
        <v>13248.58</v>
      </c>
      <c r="BE355" s="31">
        <v>13321.54</v>
      </c>
      <c r="BF355" s="31">
        <v>13392.98</v>
      </c>
      <c r="BG355" s="31">
        <v>13462.98</v>
      </c>
      <c r="BH355" s="31">
        <v>13531.54</v>
      </c>
      <c r="BI355" s="31">
        <v>13598.73</v>
      </c>
      <c r="BJ355" s="31">
        <v>13664.55</v>
      </c>
      <c r="BK355" s="31">
        <v>13729.11</v>
      </c>
      <c r="BL355" s="31">
        <v>13792.5</v>
      </c>
      <c r="BM355" s="31">
        <v>13854.71</v>
      </c>
      <c r="BN355" s="31">
        <v>13915.8</v>
      </c>
      <c r="BO355" s="31">
        <v>13975.76</v>
      </c>
      <c r="BP355" s="31">
        <v>14034.64</v>
      </c>
      <c r="BQ355" s="31">
        <v>14092.47</v>
      </c>
      <c r="BR355" s="31">
        <v>14149.23</v>
      </c>
      <c r="BS355" s="31">
        <v>14205.02</v>
      </c>
      <c r="BT355" s="31">
        <v>14259.81</v>
      </c>
      <c r="BU355" s="31">
        <v>14313.65</v>
      </c>
      <c r="BV355" s="31">
        <v>14366.54</v>
      </c>
      <c r="BW355" s="31">
        <v>14418.55</v>
      </c>
      <c r="BX355" s="31">
        <v>14469.66</v>
      </c>
      <c r="BY355" s="31">
        <v>14519.93</v>
      </c>
      <c r="BZ355" s="31">
        <v>14569.36</v>
      </c>
      <c r="CA355" s="31">
        <v>14617.99</v>
      </c>
      <c r="CB355" s="31">
        <v>14665.84</v>
      </c>
      <c r="CC355" s="31">
        <v>14712.95</v>
      </c>
      <c r="CD355" s="31">
        <v>14759.32</v>
      </c>
      <c r="CE355" s="31">
        <v>14804.98</v>
      </c>
      <c r="CF355" s="31">
        <v>14849.98</v>
      </c>
      <c r="CG355" s="31">
        <v>14894.31</v>
      </c>
      <c r="CH355" s="31">
        <v>14938</v>
      </c>
      <c r="CI355" s="31">
        <v>14981.05</v>
      </c>
      <c r="CJ355" s="31">
        <v>15023.51</v>
      </c>
      <c r="CK355" s="31">
        <v>15065.35</v>
      </c>
      <c r="CL355" s="31">
        <v>15106.67</v>
      </c>
      <c r="CM355" s="31">
        <v>15147.42</v>
      </c>
      <c r="CN355" s="31">
        <v>15187.65</v>
      </c>
      <c r="CO355" s="31">
        <v>15227.4</v>
      </c>
      <c r="CP355" s="31">
        <v>15266.67</v>
      </c>
      <c r="CQ355" s="31">
        <v>15305.47</v>
      </c>
      <c r="CR355" s="31">
        <v>15343.85</v>
      </c>
      <c r="CS355" s="31">
        <v>15381.81</v>
      </c>
      <c r="CT355" s="31">
        <v>15419.41</v>
      </c>
      <c r="CU355" s="31">
        <v>15456.66</v>
      </c>
      <c r="CV355" s="31">
        <v>15493.61</v>
      </c>
      <c r="CW355" s="31">
        <v>15530.24</v>
      </c>
      <c r="CX355" s="31">
        <v>15566.57</v>
      </c>
    </row>
    <row r="356" spans="1:102" x14ac:dyDescent="0.25">
      <c r="A356" s="31" t="s">
        <v>717</v>
      </c>
      <c r="B356" s="31">
        <v>334.56</v>
      </c>
      <c r="C356" s="31">
        <v>334.56</v>
      </c>
      <c r="D356" s="31">
        <v>409.33</v>
      </c>
      <c r="E356" s="31">
        <v>487.24</v>
      </c>
      <c r="F356" s="31">
        <v>567.48</v>
      </c>
      <c r="G356" s="31">
        <v>649.16999999999996</v>
      </c>
      <c r="H356" s="31">
        <v>731.57</v>
      </c>
      <c r="I356" s="31">
        <v>814.05</v>
      </c>
      <c r="J356" s="31">
        <v>896.1</v>
      </c>
      <c r="K356" s="31">
        <v>977.28</v>
      </c>
      <c r="L356" s="31">
        <v>1057.24</v>
      </c>
      <c r="M356" s="31">
        <v>1135.76</v>
      </c>
      <c r="N356" s="31">
        <v>1212.6099999999999</v>
      </c>
      <c r="O356" s="31">
        <v>1287.6199999999999</v>
      </c>
      <c r="P356" s="31">
        <v>1360.67</v>
      </c>
      <c r="Q356" s="31">
        <v>1431.68</v>
      </c>
      <c r="R356" s="31">
        <v>1500.57</v>
      </c>
      <c r="S356" s="31">
        <v>1567.33</v>
      </c>
      <c r="T356" s="31">
        <v>1631.93</v>
      </c>
      <c r="U356" s="31">
        <v>1694.39</v>
      </c>
      <c r="V356" s="31">
        <v>1754.72</v>
      </c>
      <c r="W356" s="31">
        <v>1812.95</v>
      </c>
      <c r="X356" s="31">
        <v>1869.13</v>
      </c>
      <c r="Y356" s="31">
        <v>1923.3</v>
      </c>
      <c r="Z356" s="31">
        <v>1975.52</v>
      </c>
      <c r="AA356" s="31">
        <v>2025.85</v>
      </c>
      <c r="AB356" s="31">
        <v>2074.35</v>
      </c>
      <c r="AC356" s="31">
        <v>2121.09</v>
      </c>
      <c r="AD356" s="31">
        <v>2166.12</v>
      </c>
      <c r="AE356" s="31">
        <v>2209.5100000000002</v>
      </c>
      <c r="AF356" s="31">
        <v>2251.33</v>
      </c>
      <c r="AG356" s="31">
        <v>2291.63</v>
      </c>
      <c r="AH356" s="31">
        <v>2330.4899999999998</v>
      </c>
      <c r="AI356" s="31">
        <v>2367.9499999999998</v>
      </c>
      <c r="AJ356" s="31">
        <v>2404.09</v>
      </c>
      <c r="AK356" s="31">
        <v>2438.9499999999998</v>
      </c>
      <c r="AL356" s="31">
        <v>2472.59</v>
      </c>
      <c r="AM356" s="31">
        <v>2505.0700000000002</v>
      </c>
      <c r="AN356" s="31">
        <v>2536.44</v>
      </c>
      <c r="AO356" s="31">
        <v>2566.75</v>
      </c>
      <c r="AP356" s="31">
        <v>2596.0500000000002</v>
      </c>
      <c r="AQ356" s="31">
        <v>2624.38</v>
      </c>
      <c r="AR356" s="31">
        <v>2651.79</v>
      </c>
      <c r="AS356" s="31">
        <v>2678.33</v>
      </c>
      <c r="AT356" s="31">
        <v>2704.02</v>
      </c>
      <c r="AU356" s="31">
        <v>2728.92</v>
      </c>
      <c r="AV356" s="31">
        <v>2753.06</v>
      </c>
      <c r="AW356" s="31">
        <v>2776.47</v>
      </c>
      <c r="AX356" s="31">
        <v>2799.17</v>
      </c>
      <c r="AY356" s="31">
        <v>2821.22</v>
      </c>
      <c r="AZ356" s="31">
        <v>2842.63</v>
      </c>
      <c r="BA356" s="31">
        <v>2863.42</v>
      </c>
      <c r="BB356" s="31">
        <v>2883.62</v>
      </c>
      <c r="BC356" s="31">
        <v>2903.24</v>
      </c>
      <c r="BD356" s="31">
        <v>2922.33</v>
      </c>
      <c r="BE356" s="31">
        <v>2940.89</v>
      </c>
      <c r="BF356" s="31">
        <v>2958.95</v>
      </c>
      <c r="BG356" s="31">
        <v>2976.53</v>
      </c>
      <c r="BH356" s="31">
        <v>2993.64</v>
      </c>
      <c r="BI356" s="31">
        <v>3010.29</v>
      </c>
      <c r="BJ356" s="31">
        <v>3026.53</v>
      </c>
      <c r="BK356" s="31">
        <v>3042.36</v>
      </c>
      <c r="BL356" s="31">
        <v>3057.82</v>
      </c>
      <c r="BM356" s="31">
        <v>3072.92</v>
      </c>
      <c r="BN356" s="31">
        <v>3087.67</v>
      </c>
      <c r="BO356" s="31">
        <v>3102.09</v>
      </c>
      <c r="BP356" s="31">
        <v>3116.18</v>
      </c>
      <c r="BQ356" s="31">
        <v>3129.96</v>
      </c>
      <c r="BR356" s="31">
        <v>3143.44</v>
      </c>
      <c r="BS356" s="31">
        <v>3156.63</v>
      </c>
      <c r="BT356" s="31">
        <v>3169.53</v>
      </c>
      <c r="BU356" s="31">
        <v>3182.16</v>
      </c>
      <c r="BV356" s="31">
        <v>3194.53</v>
      </c>
      <c r="BW356" s="31">
        <v>3206.64</v>
      </c>
      <c r="BX356" s="31">
        <v>3218.51</v>
      </c>
      <c r="BY356" s="31">
        <v>3230.14</v>
      </c>
      <c r="BZ356" s="31">
        <v>3241.54</v>
      </c>
      <c r="CA356" s="31">
        <v>3252.71</v>
      </c>
      <c r="CB356" s="31">
        <v>3263.68</v>
      </c>
      <c r="CC356" s="31">
        <v>3274.44</v>
      </c>
      <c r="CD356" s="31">
        <v>3284.99</v>
      </c>
      <c r="CE356" s="31">
        <v>3295.35</v>
      </c>
      <c r="CF356" s="31">
        <v>3305.53</v>
      </c>
      <c r="CG356" s="31">
        <v>3315.53</v>
      </c>
      <c r="CH356" s="31">
        <v>3325.35</v>
      </c>
      <c r="CI356" s="31">
        <v>3334.99</v>
      </c>
      <c r="CJ356" s="31">
        <v>3344.47</v>
      </c>
      <c r="CK356" s="31">
        <v>3353.79</v>
      </c>
      <c r="CL356" s="31">
        <v>3362.96</v>
      </c>
      <c r="CM356" s="31">
        <v>3371.97</v>
      </c>
      <c r="CN356" s="31">
        <v>3380.84</v>
      </c>
      <c r="CO356" s="31">
        <v>3389.57</v>
      </c>
      <c r="CP356" s="31">
        <v>3398.17</v>
      </c>
      <c r="CQ356" s="31">
        <v>3406.64</v>
      </c>
      <c r="CR356" s="31">
        <v>3414.99</v>
      </c>
      <c r="CS356" s="31">
        <v>3423.22</v>
      </c>
      <c r="CT356" s="31">
        <v>3431.34</v>
      </c>
      <c r="CU356" s="31">
        <v>3439.37</v>
      </c>
      <c r="CV356" s="31">
        <v>3447.3</v>
      </c>
      <c r="CW356" s="31">
        <v>3455.14</v>
      </c>
      <c r="CX356" s="31">
        <v>3462.89</v>
      </c>
    </row>
    <row r="357" spans="1:102" x14ac:dyDescent="0.25">
      <c r="A357" s="31" t="s">
        <v>870</v>
      </c>
      <c r="B357" s="31">
        <v>6404.57</v>
      </c>
      <c r="C357" s="31">
        <v>6404.57</v>
      </c>
      <c r="D357" s="31">
        <v>6783.62</v>
      </c>
      <c r="E357" s="31">
        <v>7140.89</v>
      </c>
      <c r="F357" s="31">
        <v>7481.76</v>
      </c>
      <c r="G357" s="31">
        <v>7807.08</v>
      </c>
      <c r="H357" s="31">
        <v>8117.98</v>
      </c>
      <c r="I357" s="31">
        <v>8415.5</v>
      </c>
      <c r="J357" s="31">
        <v>8700.61</v>
      </c>
      <c r="K357" s="31">
        <v>8974.27</v>
      </c>
      <c r="L357" s="31">
        <v>9237.5</v>
      </c>
      <c r="M357" s="31">
        <v>9491.4699999999993</v>
      </c>
      <c r="N357" s="31">
        <v>9736.91</v>
      </c>
      <c r="O357" s="31">
        <v>9974.52</v>
      </c>
      <c r="P357" s="31">
        <v>10204.870000000001</v>
      </c>
      <c r="Q357" s="31">
        <v>10428.540000000001</v>
      </c>
      <c r="R357" s="31">
        <v>10646.03</v>
      </c>
      <c r="S357" s="31">
        <v>10857.77</v>
      </c>
      <c r="T357" s="31">
        <v>11064.18</v>
      </c>
      <c r="U357" s="31">
        <v>11265.62</v>
      </c>
      <c r="V357" s="31">
        <v>11462.43</v>
      </c>
      <c r="W357" s="31">
        <v>11654.86</v>
      </c>
      <c r="X357" s="31">
        <v>11843.18</v>
      </c>
      <c r="Y357" s="31">
        <v>12027.65</v>
      </c>
      <c r="Z357" s="31">
        <v>12208.48</v>
      </c>
      <c r="AA357" s="31">
        <v>12385.89</v>
      </c>
      <c r="AB357" s="31">
        <v>12560.05</v>
      </c>
      <c r="AC357" s="31">
        <v>12731.11</v>
      </c>
      <c r="AD357" s="31">
        <v>12899.21</v>
      </c>
      <c r="AE357" s="31">
        <v>13064.5</v>
      </c>
      <c r="AF357" s="31">
        <v>13227.09</v>
      </c>
      <c r="AG357" s="31">
        <v>13387.08</v>
      </c>
      <c r="AH357" s="31">
        <v>13544.54</v>
      </c>
      <c r="AI357" s="31">
        <v>13699.59</v>
      </c>
      <c r="AJ357" s="31">
        <v>13852.28</v>
      </c>
      <c r="AK357" s="31">
        <v>14002.7</v>
      </c>
      <c r="AL357" s="31">
        <v>14150.92</v>
      </c>
      <c r="AM357" s="31">
        <v>14297.02</v>
      </c>
      <c r="AN357" s="31">
        <v>14441.02</v>
      </c>
      <c r="AO357" s="31">
        <v>14583.02</v>
      </c>
      <c r="AP357" s="31">
        <v>14723.06</v>
      </c>
      <c r="AQ357" s="31">
        <v>14861.2</v>
      </c>
      <c r="AR357" s="31">
        <v>14997.48</v>
      </c>
      <c r="AS357" s="31">
        <v>15131.94</v>
      </c>
      <c r="AT357" s="31">
        <v>15264.66</v>
      </c>
      <c r="AU357" s="31">
        <v>15395.66</v>
      </c>
      <c r="AV357" s="31">
        <v>15524.97</v>
      </c>
      <c r="AW357" s="31">
        <v>15652.66</v>
      </c>
      <c r="AX357" s="31">
        <v>15778.73</v>
      </c>
      <c r="AY357" s="31">
        <v>15903.25</v>
      </c>
      <c r="AZ357" s="31">
        <v>16026.2</v>
      </c>
      <c r="BA357" s="31">
        <v>16147.61</v>
      </c>
      <c r="BB357" s="31">
        <v>16267.49</v>
      </c>
      <c r="BC357" s="31">
        <v>16385.87</v>
      </c>
      <c r="BD357" s="31">
        <v>16502.8</v>
      </c>
      <c r="BE357" s="31">
        <v>16618.259999999998</v>
      </c>
      <c r="BF357" s="31">
        <v>16732.3</v>
      </c>
      <c r="BG357" s="31">
        <v>16844.939999999999</v>
      </c>
      <c r="BH357" s="31">
        <v>16956.22</v>
      </c>
      <c r="BI357" s="31">
        <v>17066.13</v>
      </c>
      <c r="BJ357" s="31">
        <v>17174.72</v>
      </c>
      <c r="BK357" s="31">
        <v>17282.12</v>
      </c>
      <c r="BL357" s="31">
        <v>17388.37</v>
      </c>
      <c r="BM357" s="31">
        <v>17493.509999999998</v>
      </c>
      <c r="BN357" s="31">
        <v>17597.560000000001</v>
      </c>
      <c r="BO357" s="31">
        <v>17700.53</v>
      </c>
      <c r="BP357" s="31">
        <v>17802.41</v>
      </c>
      <c r="BQ357" s="31">
        <v>17903.29</v>
      </c>
      <c r="BR357" s="31">
        <v>18003.14</v>
      </c>
      <c r="BS357" s="31">
        <v>18101.98</v>
      </c>
      <c r="BT357" s="31">
        <v>18199.87</v>
      </c>
      <c r="BU357" s="31">
        <v>18296.759999999998</v>
      </c>
      <c r="BV357" s="31">
        <v>18392.740000000002</v>
      </c>
      <c r="BW357" s="31">
        <v>18487.77</v>
      </c>
      <c r="BX357" s="31">
        <v>18581.93</v>
      </c>
      <c r="BY357" s="31">
        <v>18675.2</v>
      </c>
      <c r="BZ357" s="31">
        <v>18767.62</v>
      </c>
      <c r="CA357" s="31">
        <v>18859.21</v>
      </c>
      <c r="CB357" s="31">
        <v>18949.98</v>
      </c>
      <c r="CC357" s="31">
        <v>19039.990000000002</v>
      </c>
      <c r="CD357" s="31">
        <v>19129.18</v>
      </c>
      <c r="CE357" s="31">
        <v>19217.63</v>
      </c>
      <c r="CF357" s="31">
        <v>19305.349999999999</v>
      </c>
      <c r="CG357" s="31">
        <v>19392.38</v>
      </c>
      <c r="CH357" s="31">
        <v>19478.689999999999</v>
      </c>
      <c r="CI357" s="31">
        <v>19564.32</v>
      </c>
      <c r="CJ357" s="31">
        <v>19649.25</v>
      </c>
      <c r="CK357" s="31">
        <v>19733.52</v>
      </c>
      <c r="CL357" s="31">
        <v>19817.14</v>
      </c>
      <c r="CM357" s="31">
        <v>19900.169999999998</v>
      </c>
      <c r="CN357" s="31">
        <v>19982.599999999999</v>
      </c>
      <c r="CO357" s="31">
        <v>20064.439999999999</v>
      </c>
      <c r="CP357" s="31">
        <v>20145.759999999998</v>
      </c>
      <c r="CQ357" s="31">
        <v>20226.52</v>
      </c>
      <c r="CR357" s="31">
        <v>20306.740000000002</v>
      </c>
      <c r="CS357" s="31">
        <v>20386.490000000002</v>
      </c>
      <c r="CT357" s="31">
        <v>20465.77</v>
      </c>
      <c r="CU357" s="31">
        <v>20544.650000000001</v>
      </c>
      <c r="CV357" s="31">
        <v>20623.13</v>
      </c>
      <c r="CW357" s="31">
        <v>20701.23</v>
      </c>
      <c r="CX357" s="31">
        <v>20778.939999999999</v>
      </c>
    </row>
    <row r="358" spans="1:102" x14ac:dyDescent="0.25">
      <c r="A358" s="31" t="s">
        <v>871</v>
      </c>
      <c r="B358" s="31">
        <v>13661.14</v>
      </c>
      <c r="C358" s="31">
        <v>13661.14</v>
      </c>
      <c r="D358" s="31">
        <v>13354.92</v>
      </c>
      <c r="E358" s="31">
        <v>13092.57</v>
      </c>
      <c r="F358" s="31">
        <v>12875.49</v>
      </c>
      <c r="G358" s="31">
        <v>12696.43</v>
      </c>
      <c r="H358" s="31">
        <v>12549.77</v>
      </c>
      <c r="I358" s="31">
        <v>12430.86</v>
      </c>
      <c r="J358" s="31">
        <v>12335.65</v>
      </c>
      <c r="K358" s="31">
        <v>12260.83</v>
      </c>
      <c r="L358" s="31">
        <v>12203.76</v>
      </c>
      <c r="M358" s="31">
        <v>12162.39</v>
      </c>
      <c r="N358" s="31">
        <v>12134.59</v>
      </c>
      <c r="O358" s="31">
        <v>12118.49</v>
      </c>
      <c r="P358" s="31">
        <v>12112.48</v>
      </c>
      <c r="Q358" s="31">
        <v>12115.18</v>
      </c>
      <c r="R358" s="31">
        <v>12125.42</v>
      </c>
      <c r="S358" s="31">
        <v>12142.18</v>
      </c>
      <c r="T358" s="31">
        <v>12164.57</v>
      </c>
      <c r="U358" s="31">
        <v>12191.81</v>
      </c>
      <c r="V358" s="31">
        <v>12223.24</v>
      </c>
      <c r="W358" s="31">
        <v>12258.24</v>
      </c>
      <c r="X358" s="31">
        <v>12296.25</v>
      </c>
      <c r="Y358" s="31">
        <v>12336.91</v>
      </c>
      <c r="Z358" s="31">
        <v>12379.78</v>
      </c>
      <c r="AA358" s="31">
        <v>12424.54</v>
      </c>
      <c r="AB358" s="31">
        <v>12470.84</v>
      </c>
      <c r="AC358" s="31">
        <v>12518.42</v>
      </c>
      <c r="AD358" s="31">
        <v>12567.04</v>
      </c>
      <c r="AE358" s="31">
        <v>12616.46</v>
      </c>
      <c r="AF358" s="31">
        <v>12666.47</v>
      </c>
      <c r="AG358" s="31">
        <v>12716.93</v>
      </c>
      <c r="AH358" s="31">
        <v>12767.61</v>
      </c>
      <c r="AI358" s="31">
        <v>12818.43</v>
      </c>
      <c r="AJ358" s="31">
        <v>12869.21</v>
      </c>
      <c r="AK358" s="31">
        <v>12919.85</v>
      </c>
      <c r="AL358" s="31">
        <v>12970.27</v>
      </c>
      <c r="AM358" s="31">
        <v>13020.38</v>
      </c>
      <c r="AN358" s="31">
        <v>13070.08</v>
      </c>
      <c r="AO358" s="31">
        <v>13119.34</v>
      </c>
      <c r="AP358" s="31">
        <v>13168.06</v>
      </c>
      <c r="AQ358" s="31">
        <v>13216.23</v>
      </c>
      <c r="AR358" s="31">
        <v>13263.8</v>
      </c>
      <c r="AS358" s="31">
        <v>13310.72</v>
      </c>
      <c r="AT358" s="31">
        <v>13356.97</v>
      </c>
      <c r="AU358" s="31">
        <v>13402.53</v>
      </c>
      <c r="AV358" s="31">
        <v>13447.39</v>
      </c>
      <c r="AW358" s="31">
        <v>13491.52</v>
      </c>
      <c r="AX358" s="31">
        <v>13534.89</v>
      </c>
      <c r="AY358" s="31">
        <v>13577.51</v>
      </c>
      <c r="AZ358" s="31">
        <v>13619.37</v>
      </c>
      <c r="BA358" s="31">
        <v>13660.42</v>
      </c>
      <c r="BB358" s="31">
        <v>13700.67</v>
      </c>
      <c r="BC358" s="31">
        <v>13740.11</v>
      </c>
      <c r="BD358" s="31">
        <v>13778.75</v>
      </c>
      <c r="BE358" s="31">
        <v>13816.59</v>
      </c>
      <c r="BF358" s="31">
        <v>13853.63</v>
      </c>
      <c r="BG358" s="31">
        <v>13889.9</v>
      </c>
      <c r="BH358" s="31">
        <v>13925.38</v>
      </c>
      <c r="BI358" s="31">
        <v>13960.1</v>
      </c>
      <c r="BJ358" s="31">
        <v>13994.09</v>
      </c>
      <c r="BK358" s="31">
        <v>14027.43</v>
      </c>
      <c r="BL358" s="31">
        <v>14060.18</v>
      </c>
      <c r="BM358" s="31">
        <v>14092.33</v>
      </c>
      <c r="BN358" s="31">
        <v>14123.91</v>
      </c>
      <c r="BO358" s="31">
        <v>14154.93</v>
      </c>
      <c r="BP358" s="31">
        <v>14185.42</v>
      </c>
      <c r="BQ358" s="31">
        <v>14215.36</v>
      </c>
      <c r="BR358" s="31">
        <v>14244.8</v>
      </c>
      <c r="BS358" s="31">
        <v>14273.73</v>
      </c>
      <c r="BT358" s="31">
        <v>14302.2</v>
      </c>
      <c r="BU358" s="31">
        <v>14330.2</v>
      </c>
      <c r="BV358" s="31">
        <v>14357.74</v>
      </c>
      <c r="BW358" s="31">
        <v>14384.88</v>
      </c>
      <c r="BX358" s="31">
        <v>14411.59</v>
      </c>
      <c r="BY358" s="31">
        <v>14437.92</v>
      </c>
      <c r="BZ358" s="31">
        <v>14463.86</v>
      </c>
      <c r="CA358" s="31">
        <v>14489.48</v>
      </c>
      <c r="CB358" s="31">
        <v>14514.75</v>
      </c>
      <c r="CC358" s="31">
        <v>14539.7</v>
      </c>
      <c r="CD358" s="31">
        <v>14564.35</v>
      </c>
      <c r="CE358" s="31">
        <v>14588.71</v>
      </c>
      <c r="CF358" s="31">
        <v>14612.81</v>
      </c>
      <c r="CG358" s="31">
        <v>14636.67</v>
      </c>
      <c r="CH358" s="31">
        <v>14660.27</v>
      </c>
      <c r="CI358" s="31">
        <v>14683.63</v>
      </c>
      <c r="CJ358" s="31">
        <v>14706.78</v>
      </c>
      <c r="CK358" s="31">
        <v>14729.72</v>
      </c>
      <c r="CL358" s="31">
        <v>14752.46</v>
      </c>
      <c r="CM358" s="31">
        <v>14775.03</v>
      </c>
      <c r="CN358" s="31">
        <v>14797.45</v>
      </c>
      <c r="CO358" s="31">
        <v>14819.73</v>
      </c>
      <c r="CP358" s="31">
        <v>14841.87</v>
      </c>
      <c r="CQ358" s="31">
        <v>14863.91</v>
      </c>
      <c r="CR358" s="31">
        <v>14885.84</v>
      </c>
      <c r="CS358" s="31">
        <v>14907.67</v>
      </c>
      <c r="CT358" s="31">
        <v>14929.46</v>
      </c>
      <c r="CU358" s="31">
        <v>14951.24</v>
      </c>
      <c r="CV358" s="31">
        <v>14972.98</v>
      </c>
      <c r="CW358" s="31">
        <v>14994.74</v>
      </c>
      <c r="CX358" s="31">
        <v>15016.48</v>
      </c>
    </row>
    <row r="359" spans="1:102" x14ac:dyDescent="0.25">
      <c r="A359" s="31" t="s">
        <v>872</v>
      </c>
      <c r="B359" s="31">
        <v>11205.51</v>
      </c>
      <c r="C359" s="31">
        <v>11205.51</v>
      </c>
      <c r="D359" s="31">
        <v>10752.46</v>
      </c>
      <c r="E359" s="31">
        <v>10423.02</v>
      </c>
      <c r="F359" s="31">
        <v>10195.459999999999</v>
      </c>
      <c r="G359" s="31">
        <v>10045.9</v>
      </c>
      <c r="H359" s="31">
        <v>9956.25</v>
      </c>
      <c r="I359" s="31">
        <v>9912.52</v>
      </c>
      <c r="J359" s="31">
        <v>9903.93</v>
      </c>
      <c r="K359" s="31">
        <v>9922.2199999999993</v>
      </c>
      <c r="L359" s="31">
        <v>9961.27</v>
      </c>
      <c r="M359" s="31">
        <v>10016.68</v>
      </c>
      <c r="N359" s="31">
        <v>10084.73</v>
      </c>
      <c r="O359" s="31">
        <v>10162.6</v>
      </c>
      <c r="P359" s="31">
        <v>10248.17</v>
      </c>
      <c r="Q359" s="31">
        <v>10339.790000000001</v>
      </c>
      <c r="R359" s="31">
        <v>10436.209999999999</v>
      </c>
      <c r="S359" s="31">
        <v>10536.46</v>
      </c>
      <c r="T359" s="31">
        <v>10639.83</v>
      </c>
      <c r="U359" s="31">
        <v>10745.73</v>
      </c>
      <c r="V359" s="31">
        <v>10853.69</v>
      </c>
      <c r="W359" s="31">
        <v>10963.32</v>
      </c>
      <c r="X359" s="31">
        <v>11074.31</v>
      </c>
      <c r="Y359" s="31">
        <v>11186.47</v>
      </c>
      <c r="Z359" s="31">
        <v>11299.57</v>
      </c>
      <c r="AA359" s="31">
        <v>11413.45</v>
      </c>
      <c r="AB359" s="31">
        <v>11527.94</v>
      </c>
      <c r="AC359" s="31">
        <v>11642.95</v>
      </c>
      <c r="AD359" s="31">
        <v>11758.31</v>
      </c>
      <c r="AE359" s="31">
        <v>11873.93</v>
      </c>
      <c r="AF359" s="31">
        <v>11989.72</v>
      </c>
      <c r="AG359" s="31">
        <v>12105.59</v>
      </c>
      <c r="AH359" s="31">
        <v>12221.43</v>
      </c>
      <c r="AI359" s="31">
        <v>12337.15</v>
      </c>
      <c r="AJ359" s="31">
        <v>12452.72</v>
      </c>
      <c r="AK359" s="31">
        <v>12568.05</v>
      </c>
      <c r="AL359" s="31">
        <v>12683.07</v>
      </c>
      <c r="AM359" s="31">
        <v>12797.75</v>
      </c>
      <c r="AN359" s="31">
        <v>12912.03</v>
      </c>
      <c r="AO359" s="31">
        <v>13025.88</v>
      </c>
      <c r="AP359" s="31">
        <v>13139.25</v>
      </c>
      <c r="AQ359" s="31">
        <v>13252.12</v>
      </c>
      <c r="AR359" s="31">
        <v>13364.44</v>
      </c>
      <c r="AS359" s="31">
        <v>13476.19</v>
      </c>
      <c r="AT359" s="31">
        <v>13587.38</v>
      </c>
      <c r="AU359" s="31">
        <v>13697.95</v>
      </c>
      <c r="AV359" s="31">
        <v>13807.92</v>
      </c>
      <c r="AW359" s="31">
        <v>13917.24</v>
      </c>
      <c r="AX359" s="31">
        <v>14025.93</v>
      </c>
      <c r="AY359" s="31">
        <v>14133.99</v>
      </c>
      <c r="AZ359" s="31">
        <v>14241.33</v>
      </c>
      <c r="BA359" s="31">
        <v>14348.01</v>
      </c>
      <c r="BB359" s="31">
        <v>14453.96</v>
      </c>
      <c r="BC359" s="31">
        <v>14559.21</v>
      </c>
      <c r="BD359" s="31">
        <v>14663.73</v>
      </c>
      <c r="BE359" s="31">
        <v>14767.56</v>
      </c>
      <c r="BF359" s="31">
        <v>14870.67</v>
      </c>
      <c r="BG359" s="31">
        <v>14973.06</v>
      </c>
      <c r="BH359" s="31">
        <v>15074.75</v>
      </c>
      <c r="BI359" s="31">
        <v>15175.73</v>
      </c>
      <c r="BJ359" s="31">
        <v>15276.01</v>
      </c>
      <c r="BK359" s="31">
        <v>15375.71</v>
      </c>
      <c r="BL359" s="31">
        <v>15474.84</v>
      </c>
      <c r="BM359" s="31">
        <v>15573.41</v>
      </c>
      <c r="BN359" s="31">
        <v>15671.45</v>
      </c>
      <c r="BO359" s="31">
        <v>15768.92</v>
      </c>
      <c r="BP359" s="31">
        <v>15865.89</v>
      </c>
      <c r="BQ359" s="31">
        <v>15962.31</v>
      </c>
      <c r="BR359" s="31">
        <v>16058.22</v>
      </c>
      <c r="BS359" s="31">
        <v>16153.63</v>
      </c>
      <c r="BT359" s="31">
        <v>16248.53</v>
      </c>
      <c r="BU359" s="31">
        <v>16342.93</v>
      </c>
      <c r="BV359" s="31">
        <v>16436.86</v>
      </c>
      <c r="BW359" s="31">
        <v>16530.32</v>
      </c>
      <c r="BX359" s="31">
        <v>16623.310000000001</v>
      </c>
      <c r="BY359" s="31">
        <v>16715.849999999999</v>
      </c>
      <c r="BZ359" s="31">
        <v>16807.96</v>
      </c>
      <c r="CA359" s="31">
        <v>16899.66</v>
      </c>
      <c r="CB359" s="31">
        <v>16990.93</v>
      </c>
      <c r="CC359" s="31">
        <v>17081.810000000001</v>
      </c>
      <c r="CD359" s="31">
        <v>17172.27</v>
      </c>
      <c r="CE359" s="31">
        <v>17262.38</v>
      </c>
      <c r="CF359" s="31">
        <v>17352.09</v>
      </c>
      <c r="CG359" s="31">
        <v>17441.46</v>
      </c>
      <c r="CH359" s="31">
        <v>17530.46</v>
      </c>
      <c r="CI359" s="31">
        <v>17619.099999999999</v>
      </c>
      <c r="CJ359" s="31">
        <v>17707.39</v>
      </c>
      <c r="CK359" s="31">
        <v>17795.34</v>
      </c>
      <c r="CL359" s="31">
        <v>17882.990000000002</v>
      </c>
      <c r="CM359" s="31">
        <v>17970.27</v>
      </c>
      <c r="CN359" s="31">
        <v>18057.25</v>
      </c>
      <c r="CO359" s="31">
        <v>18143.96</v>
      </c>
      <c r="CP359" s="31">
        <v>18230.36</v>
      </c>
      <c r="CQ359" s="31">
        <v>18316.509999999998</v>
      </c>
      <c r="CR359" s="31">
        <v>18402.38</v>
      </c>
      <c r="CS359" s="31">
        <v>18487.98</v>
      </c>
      <c r="CT359" s="31">
        <v>18573.349999999999</v>
      </c>
      <c r="CU359" s="31">
        <v>18658.55</v>
      </c>
      <c r="CV359" s="31">
        <v>18743.57</v>
      </c>
      <c r="CW359" s="31">
        <v>18828.38</v>
      </c>
      <c r="CX359" s="31">
        <v>18913.04</v>
      </c>
    </row>
    <row r="360" spans="1:102" x14ac:dyDescent="0.25">
      <c r="A360" s="31" t="s">
        <v>873</v>
      </c>
      <c r="B360" s="31">
        <v>32251.1</v>
      </c>
      <c r="C360" s="31">
        <v>32251.1</v>
      </c>
      <c r="D360" s="31">
        <v>33480.17</v>
      </c>
      <c r="E360" s="31">
        <v>34441.199999999997</v>
      </c>
      <c r="F360" s="31">
        <v>35212.379999999997</v>
      </c>
      <c r="G360" s="31">
        <v>35836.480000000003</v>
      </c>
      <c r="H360" s="31">
        <v>36348.15</v>
      </c>
      <c r="I360" s="31">
        <v>36774.43</v>
      </c>
      <c r="J360" s="31">
        <v>37136.32</v>
      </c>
      <c r="K360" s="31">
        <v>37450</v>
      </c>
      <c r="L360" s="31">
        <v>37728.46</v>
      </c>
      <c r="M360" s="31">
        <v>37982.660000000003</v>
      </c>
      <c r="N360" s="31">
        <v>38219.42</v>
      </c>
      <c r="O360" s="31">
        <v>38443.800000000003</v>
      </c>
      <c r="P360" s="31">
        <v>38659.68</v>
      </c>
      <c r="Q360" s="31">
        <v>38869.589999999997</v>
      </c>
      <c r="R360" s="31">
        <v>39075.56</v>
      </c>
      <c r="S360" s="31">
        <v>39278.910000000003</v>
      </c>
      <c r="T360" s="31">
        <v>39480.46</v>
      </c>
      <c r="U360" s="31">
        <v>39680.769999999997</v>
      </c>
      <c r="V360" s="31">
        <v>39880.18</v>
      </c>
      <c r="W360" s="31">
        <v>40078.67</v>
      </c>
      <c r="X360" s="31">
        <v>40276.300000000003</v>
      </c>
      <c r="Y360" s="31">
        <v>40473.129999999997</v>
      </c>
      <c r="Z360" s="31">
        <v>40669.07</v>
      </c>
      <c r="AA360" s="31">
        <v>40864.04</v>
      </c>
      <c r="AB360" s="31">
        <v>41057.79</v>
      </c>
      <c r="AC360" s="31">
        <v>41250.269999999997</v>
      </c>
      <c r="AD360" s="31">
        <v>41441.339999999997</v>
      </c>
      <c r="AE360" s="31">
        <v>41630.879999999997</v>
      </c>
      <c r="AF360" s="31">
        <v>41818.79</v>
      </c>
      <c r="AG360" s="31">
        <v>42004.9</v>
      </c>
      <c r="AH360" s="31">
        <v>42189.14</v>
      </c>
      <c r="AI360" s="31">
        <v>42371.47</v>
      </c>
      <c r="AJ360" s="31">
        <v>42551.79</v>
      </c>
      <c r="AK360" s="31">
        <v>42730.080000000002</v>
      </c>
      <c r="AL360" s="31">
        <v>42906.39</v>
      </c>
      <c r="AM360" s="31">
        <v>43080.7</v>
      </c>
      <c r="AN360" s="31">
        <v>43253.01</v>
      </c>
      <c r="AO360" s="31">
        <v>43423.37</v>
      </c>
      <c r="AP360" s="31">
        <v>43591.8</v>
      </c>
      <c r="AQ360" s="31">
        <v>43758.41</v>
      </c>
      <c r="AR360" s="31">
        <v>43923.21</v>
      </c>
      <c r="AS360" s="31">
        <v>44086.28</v>
      </c>
      <c r="AT360" s="31">
        <v>44247.66</v>
      </c>
      <c r="AU360" s="31">
        <v>44407.45</v>
      </c>
      <c r="AV360" s="31">
        <v>44565.68</v>
      </c>
      <c r="AW360" s="31">
        <v>44722.48</v>
      </c>
      <c r="AX360" s="31">
        <v>44877.85</v>
      </c>
      <c r="AY360" s="31">
        <v>45031.91</v>
      </c>
      <c r="AZ360" s="31">
        <v>45184.63</v>
      </c>
      <c r="BA360" s="31">
        <v>45336.02</v>
      </c>
      <c r="BB360" s="31">
        <v>45486.07</v>
      </c>
      <c r="BC360" s="31">
        <v>45634.87</v>
      </c>
      <c r="BD360" s="31">
        <v>45782.559999999998</v>
      </c>
      <c r="BE360" s="31">
        <v>45929.07</v>
      </c>
      <c r="BF360" s="31">
        <v>46074.43</v>
      </c>
      <c r="BG360" s="31">
        <v>46218.78</v>
      </c>
      <c r="BH360" s="31">
        <v>46362.13</v>
      </c>
      <c r="BI360" s="31">
        <v>46504.54</v>
      </c>
      <c r="BJ360" s="31">
        <v>46646.05</v>
      </c>
      <c r="BK360" s="31">
        <v>46786.99</v>
      </c>
      <c r="BL360" s="31">
        <v>46927.42</v>
      </c>
      <c r="BM360" s="31">
        <v>47067.54</v>
      </c>
      <c r="BN360" s="31">
        <v>47207.18</v>
      </c>
      <c r="BO360" s="31">
        <v>47346.45</v>
      </c>
      <c r="BP360" s="31">
        <v>47485.34</v>
      </c>
      <c r="BQ360" s="31">
        <v>47623.95</v>
      </c>
      <c r="BR360" s="31">
        <v>47762.239999999998</v>
      </c>
      <c r="BS360" s="31">
        <v>47900.24</v>
      </c>
      <c r="BT360" s="31">
        <v>48038.03</v>
      </c>
      <c r="BU360" s="31">
        <v>48175.55</v>
      </c>
      <c r="BV360" s="31">
        <v>48312.83</v>
      </c>
      <c r="BW360" s="31">
        <v>48449.91</v>
      </c>
      <c r="BX360" s="31">
        <v>48586.84</v>
      </c>
      <c r="BY360" s="31">
        <v>48723.61</v>
      </c>
      <c r="BZ360" s="31">
        <v>48860.2</v>
      </c>
      <c r="CA360" s="31">
        <v>48996.74</v>
      </c>
      <c r="CB360" s="31">
        <v>49133.11</v>
      </c>
      <c r="CC360" s="31">
        <v>49269.440000000002</v>
      </c>
      <c r="CD360" s="31">
        <v>49405.71</v>
      </c>
      <c r="CE360" s="31">
        <v>49541.91</v>
      </c>
      <c r="CF360" s="31">
        <v>49678.06</v>
      </c>
      <c r="CG360" s="31">
        <v>49814.25</v>
      </c>
      <c r="CH360" s="31">
        <v>49950.32</v>
      </c>
      <c r="CI360" s="31">
        <v>50086.39</v>
      </c>
      <c r="CJ360" s="31">
        <v>50222.41</v>
      </c>
      <c r="CK360" s="31">
        <v>50358.400000000001</v>
      </c>
      <c r="CL360" s="31">
        <v>50494.34</v>
      </c>
      <c r="CM360" s="31">
        <v>50630.34</v>
      </c>
      <c r="CN360" s="31">
        <v>50766.33</v>
      </c>
      <c r="CO360" s="31">
        <v>50902.34</v>
      </c>
      <c r="CP360" s="31">
        <v>51038.43</v>
      </c>
      <c r="CQ360" s="31">
        <v>51174.58</v>
      </c>
      <c r="CR360" s="31">
        <v>51310.78</v>
      </c>
      <c r="CS360" s="31">
        <v>51447.09</v>
      </c>
      <c r="CT360" s="31">
        <v>51583.57</v>
      </c>
      <c r="CU360" s="31">
        <v>51720.28</v>
      </c>
      <c r="CV360" s="31">
        <v>51857.23</v>
      </c>
      <c r="CW360" s="31">
        <v>51994.43</v>
      </c>
      <c r="CX360" s="31">
        <v>52131.94</v>
      </c>
    </row>
    <row r="361" spans="1:102" x14ac:dyDescent="0.25">
      <c r="A361" s="31" t="s">
        <v>1411</v>
      </c>
      <c r="B361" s="31">
        <v>2324.64</v>
      </c>
      <c r="C361" s="31">
        <v>2324.64</v>
      </c>
      <c r="D361" s="31">
        <v>2408.2399999999998</v>
      </c>
      <c r="E361" s="31">
        <v>2482.1999999999998</v>
      </c>
      <c r="F361" s="31">
        <v>2550.2199999999998</v>
      </c>
      <c r="G361" s="31">
        <v>2613.9</v>
      </c>
      <c r="H361" s="31">
        <v>2674.54</v>
      </c>
      <c r="I361" s="31">
        <v>2733.1</v>
      </c>
      <c r="J361" s="31">
        <v>2790.3</v>
      </c>
      <c r="K361" s="31">
        <v>2846.68</v>
      </c>
      <c r="L361" s="31">
        <v>2902.66</v>
      </c>
      <c r="M361" s="31">
        <v>2958.65</v>
      </c>
      <c r="N361" s="31">
        <v>3014.83</v>
      </c>
      <c r="O361" s="31">
        <v>3071.33</v>
      </c>
      <c r="P361" s="31">
        <v>3128.26</v>
      </c>
      <c r="Q361" s="31">
        <v>3185.66</v>
      </c>
      <c r="R361" s="31">
        <v>3243.57</v>
      </c>
      <c r="S361" s="31">
        <v>3301.98</v>
      </c>
      <c r="T361" s="31">
        <v>3360.91</v>
      </c>
      <c r="U361" s="31">
        <v>3420.35</v>
      </c>
      <c r="V361" s="31">
        <v>3480.26</v>
      </c>
      <c r="W361" s="31">
        <v>3540.63</v>
      </c>
      <c r="X361" s="31">
        <v>3601.43</v>
      </c>
      <c r="Y361" s="31">
        <v>3662.64</v>
      </c>
      <c r="Z361" s="31">
        <v>3724.24</v>
      </c>
      <c r="AA361" s="31">
        <v>3786.19</v>
      </c>
      <c r="AB361" s="31">
        <v>3848.49</v>
      </c>
      <c r="AC361" s="31">
        <v>3911.09</v>
      </c>
      <c r="AD361" s="31">
        <v>3973.99</v>
      </c>
      <c r="AE361" s="31">
        <v>4037.16</v>
      </c>
      <c r="AF361" s="31">
        <v>4100.58</v>
      </c>
      <c r="AG361" s="31">
        <v>4164.2299999999996</v>
      </c>
      <c r="AH361" s="31">
        <v>4228.09</v>
      </c>
      <c r="AI361" s="31">
        <v>4292.1499999999996</v>
      </c>
      <c r="AJ361" s="31">
        <v>4356.38</v>
      </c>
      <c r="AK361" s="31">
        <v>4420.79</v>
      </c>
      <c r="AL361" s="31">
        <v>4485.3500000000004</v>
      </c>
      <c r="AM361" s="31">
        <v>4550.05</v>
      </c>
      <c r="AN361" s="31">
        <v>4614.88</v>
      </c>
      <c r="AO361" s="31">
        <v>4679.82</v>
      </c>
      <c r="AP361" s="31">
        <v>4744.88</v>
      </c>
      <c r="AQ361" s="31">
        <v>4810.04</v>
      </c>
      <c r="AR361" s="31">
        <v>4875.29</v>
      </c>
      <c r="AS361" s="31">
        <v>4940.63</v>
      </c>
      <c r="AT361" s="31">
        <v>5006.05</v>
      </c>
      <c r="AU361" s="31">
        <v>5071.54</v>
      </c>
      <c r="AV361" s="31">
        <v>5137.09</v>
      </c>
      <c r="AW361" s="31">
        <v>5202.71</v>
      </c>
      <c r="AX361" s="31">
        <v>5268.38</v>
      </c>
      <c r="AY361" s="31">
        <v>5334.09</v>
      </c>
      <c r="AZ361" s="31">
        <v>5399.84</v>
      </c>
      <c r="BA361" s="31">
        <v>5465.63</v>
      </c>
      <c r="BB361" s="31">
        <v>5531.43</v>
      </c>
      <c r="BC361" s="31">
        <v>5597.25</v>
      </c>
      <c r="BD361" s="31">
        <v>5663.09</v>
      </c>
      <c r="BE361" s="31">
        <v>5728.91</v>
      </c>
      <c r="BF361" s="31">
        <v>5794.74</v>
      </c>
      <c r="BG361" s="31">
        <v>5860.57</v>
      </c>
      <c r="BH361" s="31">
        <v>5926.37</v>
      </c>
      <c r="BI361" s="31">
        <v>5992.15</v>
      </c>
      <c r="BJ361" s="31">
        <v>6057.91</v>
      </c>
      <c r="BK361" s="31">
        <v>6123.68</v>
      </c>
      <c r="BL361" s="31">
        <v>6189.47</v>
      </c>
      <c r="BM361" s="31">
        <v>6255.28</v>
      </c>
      <c r="BN361" s="31">
        <v>6321.09</v>
      </c>
      <c r="BO361" s="31">
        <v>6386.9</v>
      </c>
      <c r="BP361" s="31">
        <v>6452.71</v>
      </c>
      <c r="BQ361" s="31">
        <v>6518.51</v>
      </c>
      <c r="BR361" s="31">
        <v>6584.3</v>
      </c>
      <c r="BS361" s="31">
        <v>6650.07</v>
      </c>
      <c r="BT361" s="31">
        <v>6715.82</v>
      </c>
      <c r="BU361" s="31">
        <v>6781.54</v>
      </c>
      <c r="BV361" s="31">
        <v>6847.23</v>
      </c>
      <c r="BW361" s="31">
        <v>6912.89</v>
      </c>
      <c r="BX361" s="31">
        <v>6978.51</v>
      </c>
      <c r="BY361" s="31">
        <v>7044.08</v>
      </c>
      <c r="BZ361" s="31">
        <v>7109.61</v>
      </c>
      <c r="CA361" s="31">
        <v>7175.09</v>
      </c>
      <c r="CB361" s="31">
        <v>7240.52</v>
      </c>
      <c r="CC361" s="31">
        <v>7305.89</v>
      </c>
      <c r="CD361" s="31">
        <v>7371.21</v>
      </c>
      <c r="CE361" s="31">
        <v>7436.46</v>
      </c>
      <c r="CF361" s="31">
        <v>7501.64</v>
      </c>
      <c r="CG361" s="31">
        <v>7566.75</v>
      </c>
      <c r="CH361" s="31">
        <v>7631.79</v>
      </c>
      <c r="CI361" s="31">
        <v>7696.75</v>
      </c>
      <c r="CJ361" s="31">
        <v>7761.62</v>
      </c>
      <c r="CK361" s="31">
        <v>7826.4</v>
      </c>
      <c r="CL361" s="31">
        <v>7891.09</v>
      </c>
      <c r="CM361" s="31">
        <v>7955.69</v>
      </c>
      <c r="CN361" s="31">
        <v>8020.2</v>
      </c>
      <c r="CO361" s="31">
        <v>8084.61</v>
      </c>
      <c r="CP361" s="31">
        <v>8148.92</v>
      </c>
      <c r="CQ361" s="31">
        <v>8213.1299999999992</v>
      </c>
      <c r="CR361" s="31">
        <v>8277.24</v>
      </c>
      <c r="CS361" s="31">
        <v>8341.24</v>
      </c>
      <c r="CT361" s="31">
        <v>8405.14</v>
      </c>
      <c r="CU361" s="31">
        <v>8468.9599999999991</v>
      </c>
      <c r="CV361" s="31">
        <v>8532.67</v>
      </c>
      <c r="CW361" s="31">
        <v>8596.2900000000009</v>
      </c>
      <c r="CX361" s="31">
        <v>8659.7999999999993</v>
      </c>
    </row>
    <row r="362" spans="1:102" x14ac:dyDescent="0.25">
      <c r="A362" s="31" t="s">
        <v>1413</v>
      </c>
      <c r="B362" s="31">
        <v>182.09</v>
      </c>
      <c r="C362" s="31">
        <v>182.09</v>
      </c>
      <c r="D362" s="31">
        <v>242.87</v>
      </c>
      <c r="E362" s="31">
        <v>295.76</v>
      </c>
      <c r="F362" s="31">
        <v>343.07</v>
      </c>
      <c r="G362" s="31">
        <v>386.42</v>
      </c>
      <c r="H362" s="31">
        <v>426.98</v>
      </c>
      <c r="I362" s="31">
        <v>465.55</v>
      </c>
      <c r="J362" s="31">
        <v>502.72</v>
      </c>
      <c r="K362" s="31">
        <v>538.89</v>
      </c>
      <c r="L362" s="31">
        <v>574.36</v>
      </c>
      <c r="M362" s="31">
        <v>609.36</v>
      </c>
      <c r="N362" s="31">
        <v>644.01</v>
      </c>
      <c r="O362" s="31">
        <v>678.43</v>
      </c>
      <c r="P362" s="31">
        <v>712.67</v>
      </c>
      <c r="Q362" s="31">
        <v>746.78</v>
      </c>
      <c r="R362" s="31">
        <v>780.78</v>
      </c>
      <c r="S362" s="31">
        <v>814.67</v>
      </c>
      <c r="T362" s="31">
        <v>848.45</v>
      </c>
      <c r="U362" s="31">
        <v>882.12</v>
      </c>
      <c r="V362" s="31">
        <v>915.66</v>
      </c>
      <c r="W362" s="31">
        <v>949.05</v>
      </c>
      <c r="X362" s="31">
        <v>982.27</v>
      </c>
      <c r="Y362" s="31">
        <v>1015.3</v>
      </c>
      <c r="Z362" s="31">
        <v>1048.1099999999999</v>
      </c>
      <c r="AA362" s="31">
        <v>1080.68</v>
      </c>
      <c r="AB362" s="31">
        <v>1112.99</v>
      </c>
      <c r="AC362" s="31">
        <v>1144.99</v>
      </c>
      <c r="AD362" s="31">
        <v>1176.68</v>
      </c>
      <c r="AE362" s="31">
        <v>1208.02</v>
      </c>
      <c r="AF362" s="31">
        <v>1238.99</v>
      </c>
      <c r="AG362" s="31">
        <v>1269.57</v>
      </c>
      <c r="AH362" s="31">
        <v>1299.72</v>
      </c>
      <c r="AI362" s="31">
        <v>1329.43</v>
      </c>
      <c r="AJ362" s="31">
        <v>1358.67</v>
      </c>
      <c r="AK362" s="31">
        <v>1387.43</v>
      </c>
      <c r="AL362" s="31">
        <v>1415.68</v>
      </c>
      <c r="AM362" s="31">
        <v>1443.4</v>
      </c>
      <c r="AN362" s="31">
        <v>1470.58</v>
      </c>
      <c r="AO362" s="31">
        <v>1497.19</v>
      </c>
      <c r="AP362" s="31">
        <v>1523.22</v>
      </c>
      <c r="AQ362" s="31">
        <v>1548.66</v>
      </c>
      <c r="AR362" s="31">
        <v>1573.49</v>
      </c>
      <c r="AS362" s="31">
        <v>1597.7</v>
      </c>
      <c r="AT362" s="31">
        <v>1621.27</v>
      </c>
      <c r="AU362" s="31">
        <v>1644.21</v>
      </c>
      <c r="AV362" s="31">
        <v>1666.48</v>
      </c>
      <c r="AW362" s="31">
        <v>1688.1</v>
      </c>
      <c r="AX362" s="31">
        <v>1709.05</v>
      </c>
      <c r="AY362" s="31">
        <v>1729.31</v>
      </c>
      <c r="AZ362" s="31">
        <v>1748.9</v>
      </c>
      <c r="BA362" s="31">
        <v>1767.78</v>
      </c>
      <c r="BB362" s="31">
        <v>1785.98</v>
      </c>
      <c r="BC362" s="31">
        <v>1803.47</v>
      </c>
      <c r="BD362" s="31">
        <v>1820.26</v>
      </c>
      <c r="BE362" s="31">
        <v>1836.34</v>
      </c>
      <c r="BF362" s="31">
        <v>1851.72</v>
      </c>
      <c r="BG362" s="31">
        <v>1866.38</v>
      </c>
      <c r="BH362" s="31">
        <v>1880.34</v>
      </c>
      <c r="BI362" s="31">
        <v>1893.58</v>
      </c>
      <c r="BJ362" s="31">
        <v>1906.12</v>
      </c>
      <c r="BK362" s="31">
        <v>1917.96</v>
      </c>
      <c r="BL362" s="31">
        <v>1929.12</v>
      </c>
      <c r="BM362" s="31">
        <v>1939.6</v>
      </c>
      <c r="BN362" s="31">
        <v>1949.4</v>
      </c>
      <c r="BO362" s="31">
        <v>1958.52</v>
      </c>
      <c r="BP362" s="31">
        <v>1966.97</v>
      </c>
      <c r="BQ362" s="31">
        <v>1974.75</v>
      </c>
      <c r="BR362" s="31">
        <v>1981.88</v>
      </c>
      <c r="BS362" s="31">
        <v>1988.35</v>
      </c>
      <c r="BT362" s="31">
        <v>1994.17</v>
      </c>
      <c r="BU362" s="31">
        <v>1999.36</v>
      </c>
      <c r="BV362" s="31">
        <v>2003.91</v>
      </c>
      <c r="BW362" s="31">
        <v>2007.83</v>
      </c>
      <c r="BX362" s="31">
        <v>2011.14</v>
      </c>
      <c r="BY362" s="31">
        <v>2013.84</v>
      </c>
      <c r="BZ362" s="31">
        <v>2015.94</v>
      </c>
      <c r="CA362" s="31">
        <v>2017.45</v>
      </c>
      <c r="CB362" s="31">
        <v>2018.38</v>
      </c>
      <c r="CC362" s="31">
        <v>2018.74</v>
      </c>
      <c r="CD362" s="31">
        <v>2018.54</v>
      </c>
      <c r="CE362" s="31">
        <v>2017.78</v>
      </c>
      <c r="CF362" s="31">
        <v>2016.48</v>
      </c>
      <c r="CG362" s="31">
        <v>2014.66</v>
      </c>
      <c r="CH362" s="31">
        <v>2012.31</v>
      </c>
      <c r="CI362" s="31">
        <v>2009.45</v>
      </c>
      <c r="CJ362" s="31">
        <v>2006.08</v>
      </c>
      <c r="CK362" s="31">
        <v>2002.23</v>
      </c>
      <c r="CL362" s="31">
        <v>1997.9</v>
      </c>
      <c r="CM362" s="31">
        <v>1993.1</v>
      </c>
      <c r="CN362" s="31">
        <v>1987.84</v>
      </c>
      <c r="CO362" s="31">
        <v>1982.14</v>
      </c>
      <c r="CP362" s="31">
        <v>1976.01</v>
      </c>
      <c r="CQ362" s="31">
        <v>1969.45</v>
      </c>
      <c r="CR362" s="31">
        <v>1962.48</v>
      </c>
      <c r="CS362" s="31">
        <v>1955.11</v>
      </c>
      <c r="CT362" s="31">
        <v>1947.35</v>
      </c>
      <c r="CU362" s="31">
        <v>1939.21</v>
      </c>
      <c r="CV362" s="31">
        <v>1930.72</v>
      </c>
      <c r="CW362" s="31">
        <v>1921.87</v>
      </c>
      <c r="CX362" s="31">
        <v>1912.68</v>
      </c>
    </row>
    <row r="363" spans="1:102" x14ac:dyDescent="0.25">
      <c r="A363" s="31" t="s">
        <v>1412</v>
      </c>
      <c r="B363" s="31">
        <v>2169.9699999999998</v>
      </c>
      <c r="C363" s="31">
        <v>2169.9699999999998</v>
      </c>
      <c r="D363" s="31">
        <v>2062.56</v>
      </c>
      <c r="E363" s="31">
        <v>1972.46</v>
      </c>
      <c r="F363" s="31">
        <v>1898.47</v>
      </c>
      <c r="G363" s="31">
        <v>1837.27</v>
      </c>
      <c r="H363" s="31">
        <v>1786.39</v>
      </c>
      <c r="I363" s="31">
        <v>1743.81</v>
      </c>
      <c r="J363" s="31">
        <v>1707.95</v>
      </c>
      <c r="K363" s="31">
        <v>1677.53</v>
      </c>
      <c r="L363" s="31">
        <v>1651.58</v>
      </c>
      <c r="M363" s="31">
        <v>1629.43</v>
      </c>
      <c r="N363" s="31">
        <v>1610.37</v>
      </c>
      <c r="O363" s="31">
        <v>1593.87</v>
      </c>
      <c r="P363" s="31">
        <v>1579.48</v>
      </c>
      <c r="Q363" s="31">
        <v>1566.84</v>
      </c>
      <c r="R363" s="31">
        <v>1555.63</v>
      </c>
      <c r="S363" s="31">
        <v>1545.61</v>
      </c>
      <c r="T363" s="31">
        <v>1536.57</v>
      </c>
      <c r="U363" s="31">
        <v>1528.33</v>
      </c>
      <c r="V363" s="31">
        <v>1520.73</v>
      </c>
      <c r="W363" s="31">
        <v>1513.64</v>
      </c>
      <c r="X363" s="31">
        <v>1506.93</v>
      </c>
      <c r="Y363" s="31">
        <v>1500.53</v>
      </c>
      <c r="Z363" s="31">
        <v>1494.35</v>
      </c>
      <c r="AA363" s="31">
        <v>1488.33</v>
      </c>
      <c r="AB363" s="31">
        <v>1482.39</v>
      </c>
      <c r="AC363" s="31">
        <v>1476.49</v>
      </c>
      <c r="AD363" s="31">
        <v>1470.59</v>
      </c>
      <c r="AE363" s="31">
        <v>1464.64</v>
      </c>
      <c r="AF363" s="31">
        <v>1458.6</v>
      </c>
      <c r="AG363" s="31">
        <v>1452.46</v>
      </c>
      <c r="AH363" s="31">
        <v>1446.19</v>
      </c>
      <c r="AI363" s="31">
        <v>1439.75</v>
      </c>
      <c r="AJ363" s="31">
        <v>1433.15</v>
      </c>
      <c r="AK363" s="31">
        <v>1426.35</v>
      </c>
      <c r="AL363" s="31">
        <v>1419.35</v>
      </c>
      <c r="AM363" s="31">
        <v>1412.15</v>
      </c>
      <c r="AN363" s="31">
        <v>1404.73</v>
      </c>
      <c r="AO363" s="31">
        <v>1397.09</v>
      </c>
      <c r="AP363" s="31">
        <v>1389.23</v>
      </c>
      <c r="AQ363" s="31">
        <v>1381.15</v>
      </c>
      <c r="AR363" s="31">
        <v>1372.84</v>
      </c>
      <c r="AS363" s="31">
        <v>1364.32</v>
      </c>
      <c r="AT363" s="31">
        <v>1355.57</v>
      </c>
      <c r="AU363" s="31">
        <v>1346.61</v>
      </c>
      <c r="AV363" s="31">
        <v>1337.44</v>
      </c>
      <c r="AW363" s="31">
        <v>1328.06</v>
      </c>
      <c r="AX363" s="31">
        <v>1318.48</v>
      </c>
      <c r="AY363" s="31">
        <v>1308.7</v>
      </c>
      <c r="AZ363" s="31">
        <v>1298.73</v>
      </c>
      <c r="BA363" s="31">
        <v>1288.57</v>
      </c>
      <c r="BB363" s="31">
        <v>1278.22</v>
      </c>
      <c r="BC363" s="31">
        <v>1267.7</v>
      </c>
      <c r="BD363" s="31">
        <v>1257.01</v>
      </c>
      <c r="BE363" s="31">
        <v>1246.1500000000001</v>
      </c>
      <c r="BF363" s="31">
        <v>1235.1300000000001</v>
      </c>
      <c r="BG363" s="31">
        <v>1223.97</v>
      </c>
      <c r="BH363" s="31">
        <v>1212.6600000000001</v>
      </c>
      <c r="BI363" s="31">
        <v>1201.21</v>
      </c>
      <c r="BJ363" s="31">
        <v>1189.6400000000001</v>
      </c>
      <c r="BK363" s="31">
        <v>1177.97</v>
      </c>
      <c r="BL363" s="31">
        <v>1166.21</v>
      </c>
      <c r="BM363" s="31">
        <v>1154.3599999999999</v>
      </c>
      <c r="BN363" s="31">
        <v>1142.44</v>
      </c>
      <c r="BO363" s="31">
        <v>1130.44</v>
      </c>
      <c r="BP363" s="31">
        <v>1118.3699999999999</v>
      </c>
      <c r="BQ363" s="31">
        <v>1106.25</v>
      </c>
      <c r="BR363" s="31">
        <v>1094.08</v>
      </c>
      <c r="BS363" s="31">
        <v>1081.8499999999999</v>
      </c>
      <c r="BT363" s="31">
        <v>1069.5899999999999</v>
      </c>
      <c r="BU363" s="31">
        <v>1057.29</v>
      </c>
      <c r="BV363" s="31">
        <v>1044.97</v>
      </c>
      <c r="BW363" s="31">
        <v>1032.6199999999999</v>
      </c>
      <c r="BX363" s="31">
        <v>1020.26</v>
      </c>
      <c r="BY363" s="31">
        <v>1007.89</v>
      </c>
      <c r="BZ363" s="31">
        <v>995.52</v>
      </c>
      <c r="CA363" s="31">
        <v>983.14</v>
      </c>
      <c r="CB363" s="31">
        <v>970.78</v>
      </c>
      <c r="CC363" s="31">
        <v>958.43</v>
      </c>
      <c r="CD363" s="31">
        <v>946.1</v>
      </c>
      <c r="CE363" s="31">
        <v>933.79</v>
      </c>
      <c r="CF363" s="31">
        <v>921.51</v>
      </c>
      <c r="CG363" s="31">
        <v>909.27</v>
      </c>
      <c r="CH363" s="31">
        <v>897.06</v>
      </c>
      <c r="CI363" s="31">
        <v>884.89</v>
      </c>
      <c r="CJ363" s="31">
        <v>872.76</v>
      </c>
      <c r="CK363" s="31">
        <v>860.68</v>
      </c>
      <c r="CL363" s="31">
        <v>848.65</v>
      </c>
      <c r="CM363" s="31">
        <v>836.68</v>
      </c>
      <c r="CN363" s="31">
        <v>824.77</v>
      </c>
      <c r="CO363" s="31">
        <v>812.92</v>
      </c>
      <c r="CP363" s="31">
        <v>801.14</v>
      </c>
      <c r="CQ363" s="31">
        <v>789.43</v>
      </c>
      <c r="CR363" s="31">
        <v>777.79</v>
      </c>
      <c r="CS363" s="31">
        <v>766.23</v>
      </c>
      <c r="CT363" s="31">
        <v>754.76</v>
      </c>
      <c r="CU363" s="31">
        <v>743.37</v>
      </c>
      <c r="CV363" s="31">
        <v>732.07</v>
      </c>
      <c r="CW363" s="31">
        <v>720.85</v>
      </c>
      <c r="CX363" s="31">
        <v>709.74</v>
      </c>
    </row>
    <row r="364" spans="1:102" x14ac:dyDescent="0.25">
      <c r="A364" s="31" t="s">
        <v>1414</v>
      </c>
      <c r="B364" s="31">
        <v>17575.45</v>
      </c>
      <c r="C364" s="31">
        <v>17575.45</v>
      </c>
      <c r="D364" s="31">
        <v>17618</v>
      </c>
      <c r="E364" s="31">
        <v>17644.560000000001</v>
      </c>
      <c r="F364" s="31">
        <v>17669.89</v>
      </c>
      <c r="G364" s="31">
        <v>17695.759999999998</v>
      </c>
      <c r="H364" s="31">
        <v>17723.68</v>
      </c>
      <c r="I364" s="31">
        <v>17754.66</v>
      </c>
      <c r="J364" s="31">
        <v>17789.22</v>
      </c>
      <c r="K364" s="31">
        <v>17827.66</v>
      </c>
      <c r="L364" s="31">
        <v>17870.29</v>
      </c>
      <c r="M364" s="31">
        <v>17917.68</v>
      </c>
      <c r="N364" s="31">
        <v>17969.55</v>
      </c>
      <c r="O364" s="31">
        <v>18025.64</v>
      </c>
      <c r="P364" s="31">
        <v>18085.61</v>
      </c>
      <c r="Q364" s="31">
        <v>18149.09</v>
      </c>
      <c r="R364" s="31">
        <v>18215.77</v>
      </c>
      <c r="S364" s="31">
        <v>18285.3</v>
      </c>
      <c r="T364" s="31">
        <v>18357.37</v>
      </c>
      <c r="U364" s="31">
        <v>18431.7</v>
      </c>
      <c r="V364" s="31">
        <v>18508.02</v>
      </c>
      <c r="W364" s="31">
        <v>18586.02</v>
      </c>
      <c r="X364" s="31">
        <v>18665.45</v>
      </c>
      <c r="Y364" s="31">
        <v>18746.189999999999</v>
      </c>
      <c r="Z364" s="31">
        <v>18828.05</v>
      </c>
      <c r="AA364" s="31">
        <v>18910.87</v>
      </c>
      <c r="AB364" s="31">
        <v>18994.52</v>
      </c>
      <c r="AC364" s="31">
        <v>19078.87</v>
      </c>
      <c r="AD364" s="31">
        <v>19163.8</v>
      </c>
      <c r="AE364" s="31">
        <v>19249.22</v>
      </c>
      <c r="AF364" s="31">
        <v>19335.05</v>
      </c>
      <c r="AG364" s="31">
        <v>19421.22</v>
      </c>
      <c r="AH364" s="31">
        <v>19507.650000000001</v>
      </c>
      <c r="AI364" s="31">
        <v>19594.29</v>
      </c>
      <c r="AJ364" s="31">
        <v>19681.09</v>
      </c>
      <c r="AK364" s="31">
        <v>19768.009999999998</v>
      </c>
      <c r="AL364" s="31">
        <v>19855.060000000001</v>
      </c>
      <c r="AM364" s="31">
        <v>19942.150000000001</v>
      </c>
      <c r="AN364" s="31">
        <v>20029.310000000001</v>
      </c>
      <c r="AO364" s="31">
        <v>20116.509999999998</v>
      </c>
      <c r="AP364" s="31">
        <v>20203.75</v>
      </c>
      <c r="AQ364" s="31">
        <v>20291.009999999998</v>
      </c>
      <c r="AR364" s="31">
        <v>20378.29</v>
      </c>
      <c r="AS364" s="31">
        <v>20465.599999999999</v>
      </c>
      <c r="AT364" s="31">
        <v>20552.96</v>
      </c>
      <c r="AU364" s="31">
        <v>20640.330000000002</v>
      </c>
      <c r="AV364" s="31">
        <v>20727.75</v>
      </c>
      <c r="AW364" s="31">
        <v>20815.189999999999</v>
      </c>
      <c r="AX364" s="31">
        <v>20902.7</v>
      </c>
      <c r="AY364" s="31">
        <v>20990.240000000002</v>
      </c>
      <c r="AZ364" s="31">
        <v>21077.81</v>
      </c>
      <c r="BA364" s="31">
        <v>21165.43</v>
      </c>
      <c r="BB364" s="31">
        <v>21253.05</v>
      </c>
      <c r="BC364" s="31">
        <v>21340.7</v>
      </c>
      <c r="BD364" s="31">
        <v>21428.37</v>
      </c>
      <c r="BE364" s="31">
        <v>21516.06</v>
      </c>
      <c r="BF364" s="31">
        <v>21603.79</v>
      </c>
      <c r="BG364" s="31">
        <v>21691.55</v>
      </c>
      <c r="BH364" s="31">
        <v>21779.33</v>
      </c>
      <c r="BI364" s="31">
        <v>21867.14</v>
      </c>
      <c r="BJ364" s="31">
        <v>21954.99</v>
      </c>
      <c r="BK364" s="31">
        <v>22043.040000000001</v>
      </c>
      <c r="BL364" s="31">
        <v>22131.31</v>
      </c>
      <c r="BM364" s="31">
        <v>22219.8</v>
      </c>
      <c r="BN364" s="31">
        <v>22308.54</v>
      </c>
      <c r="BO364" s="31">
        <v>22397.49</v>
      </c>
      <c r="BP364" s="31">
        <v>22486.639999999999</v>
      </c>
      <c r="BQ364" s="31">
        <v>22576.04</v>
      </c>
      <c r="BR364" s="31">
        <v>22665.62</v>
      </c>
      <c r="BS364" s="31">
        <v>22755.42</v>
      </c>
      <c r="BT364" s="31">
        <v>22845.42</v>
      </c>
      <c r="BU364" s="31">
        <v>22935.62</v>
      </c>
      <c r="BV364" s="31">
        <v>23026.04</v>
      </c>
      <c r="BW364" s="31">
        <v>23116.65</v>
      </c>
      <c r="BX364" s="31">
        <v>23207.47</v>
      </c>
      <c r="BY364" s="31">
        <v>23298.47</v>
      </c>
      <c r="BZ364" s="31">
        <v>23389.68</v>
      </c>
      <c r="CA364" s="31">
        <v>23481.08</v>
      </c>
      <c r="CB364" s="31">
        <v>23572.69</v>
      </c>
      <c r="CC364" s="31">
        <v>23664.48</v>
      </c>
      <c r="CD364" s="31">
        <v>23756.47</v>
      </c>
      <c r="CE364" s="31">
        <v>23848.639999999999</v>
      </c>
      <c r="CF364" s="31">
        <v>23941</v>
      </c>
      <c r="CG364" s="31">
        <v>24033.54</v>
      </c>
      <c r="CH364" s="31">
        <v>24126.27</v>
      </c>
      <c r="CI364" s="31">
        <v>24219.14</v>
      </c>
      <c r="CJ364" s="31">
        <v>24312.18</v>
      </c>
      <c r="CK364" s="31">
        <v>24405.37</v>
      </c>
      <c r="CL364" s="31">
        <v>24498.69</v>
      </c>
      <c r="CM364" s="31">
        <v>24592.17</v>
      </c>
      <c r="CN364" s="31">
        <v>24685.82</v>
      </c>
      <c r="CO364" s="31">
        <v>24779.62</v>
      </c>
      <c r="CP364" s="31">
        <v>24873.58</v>
      </c>
      <c r="CQ364" s="31">
        <v>24967.69</v>
      </c>
      <c r="CR364" s="31">
        <v>25061.95</v>
      </c>
      <c r="CS364" s="31">
        <v>25156.36</v>
      </c>
      <c r="CT364" s="31">
        <v>25250.95</v>
      </c>
      <c r="CU364" s="31">
        <v>25345.72</v>
      </c>
      <c r="CV364" s="31">
        <v>25440.7</v>
      </c>
      <c r="CW364" s="31">
        <v>25535.85</v>
      </c>
      <c r="CX364" s="31">
        <v>25631.22</v>
      </c>
    </row>
    <row r="365" spans="1:102" x14ac:dyDescent="0.25">
      <c r="A365" s="31" t="s">
        <v>1416</v>
      </c>
      <c r="B365" s="31">
        <v>315.58999999999997</v>
      </c>
      <c r="C365" s="31">
        <v>315.58999999999997</v>
      </c>
      <c r="D365" s="31">
        <v>356.05</v>
      </c>
      <c r="E365" s="31">
        <v>392.28</v>
      </c>
      <c r="F365" s="31">
        <v>425.55</v>
      </c>
      <c r="G365" s="31">
        <v>456.59</v>
      </c>
      <c r="H365" s="31">
        <v>485.97</v>
      </c>
      <c r="I365" s="31">
        <v>514.07000000000005</v>
      </c>
      <c r="J365" s="31">
        <v>541.16999999999996</v>
      </c>
      <c r="K365" s="31">
        <v>567.45000000000005</v>
      </c>
      <c r="L365" s="31">
        <v>593.07000000000005</v>
      </c>
      <c r="M365" s="31">
        <v>618.13</v>
      </c>
      <c r="N365" s="31">
        <v>642.72</v>
      </c>
      <c r="O365" s="31">
        <v>666.87</v>
      </c>
      <c r="P365" s="31">
        <v>690.63</v>
      </c>
      <c r="Q365" s="31">
        <v>714.02</v>
      </c>
      <c r="R365" s="31">
        <v>737.05</v>
      </c>
      <c r="S365" s="31">
        <v>759.74</v>
      </c>
      <c r="T365" s="31">
        <v>782.09</v>
      </c>
      <c r="U365" s="31">
        <v>804.1</v>
      </c>
      <c r="V365" s="31">
        <v>825.78</v>
      </c>
      <c r="W365" s="31">
        <v>847.12</v>
      </c>
      <c r="X365" s="31">
        <v>868.11</v>
      </c>
      <c r="Y365" s="31">
        <v>888.76</v>
      </c>
      <c r="Z365" s="31">
        <v>909.06</v>
      </c>
      <c r="AA365" s="31">
        <v>929</v>
      </c>
      <c r="AB365" s="31">
        <v>948.58</v>
      </c>
      <c r="AC365" s="31">
        <v>967.79</v>
      </c>
      <c r="AD365" s="31">
        <v>986.63</v>
      </c>
      <c r="AE365" s="31">
        <v>1005.08</v>
      </c>
      <c r="AF365" s="31">
        <v>1023.14</v>
      </c>
      <c r="AG365" s="31">
        <v>1040.81</v>
      </c>
      <c r="AH365" s="31">
        <v>1058.08</v>
      </c>
      <c r="AI365" s="31">
        <v>1074.94</v>
      </c>
      <c r="AJ365" s="31">
        <v>1091.3900000000001</v>
      </c>
      <c r="AK365" s="31">
        <v>1107.42</v>
      </c>
      <c r="AL365" s="31">
        <v>1123.03</v>
      </c>
      <c r="AM365" s="31">
        <v>1138.2</v>
      </c>
      <c r="AN365" s="31">
        <v>1152.95</v>
      </c>
      <c r="AO365" s="31">
        <v>1167.25</v>
      </c>
      <c r="AP365" s="31">
        <v>1181.1199999999999</v>
      </c>
      <c r="AQ365" s="31">
        <v>1194.54</v>
      </c>
      <c r="AR365" s="31">
        <v>1207.51</v>
      </c>
      <c r="AS365" s="31">
        <v>1220.03</v>
      </c>
      <c r="AT365" s="31">
        <v>1232.0999999999999</v>
      </c>
      <c r="AU365" s="31">
        <v>1243.71</v>
      </c>
      <c r="AV365" s="31">
        <v>1254.8699999999999</v>
      </c>
      <c r="AW365" s="31">
        <v>1265.58</v>
      </c>
      <c r="AX365" s="31">
        <v>1275.82</v>
      </c>
      <c r="AY365" s="31">
        <v>1285.6099999999999</v>
      </c>
      <c r="AZ365" s="31">
        <v>1294.94</v>
      </c>
      <c r="BA365" s="31">
        <v>1303.82</v>
      </c>
      <c r="BB365" s="31">
        <v>1312.24</v>
      </c>
      <c r="BC365" s="31">
        <v>1320.2</v>
      </c>
      <c r="BD365" s="31">
        <v>1327.71</v>
      </c>
      <c r="BE365" s="31">
        <v>1334.77</v>
      </c>
      <c r="BF365" s="31">
        <v>1341.37</v>
      </c>
      <c r="BG365" s="31">
        <v>1347.53</v>
      </c>
      <c r="BH365" s="31">
        <v>1353.25</v>
      </c>
      <c r="BI365" s="31">
        <v>1358.52</v>
      </c>
      <c r="BJ365" s="31">
        <v>1363.35</v>
      </c>
      <c r="BK365" s="31">
        <v>1367.76</v>
      </c>
      <c r="BL365" s="31">
        <v>1371.75</v>
      </c>
      <c r="BM365" s="31">
        <v>1375.32</v>
      </c>
      <c r="BN365" s="31">
        <v>1378.49</v>
      </c>
      <c r="BO365" s="31">
        <v>1381.25</v>
      </c>
      <c r="BP365" s="31">
        <v>1383.61</v>
      </c>
      <c r="BQ365" s="31">
        <v>1385.57</v>
      </c>
      <c r="BR365" s="31">
        <v>1387.15</v>
      </c>
      <c r="BS365" s="31">
        <v>1388.33</v>
      </c>
      <c r="BT365" s="31">
        <v>1389.14</v>
      </c>
      <c r="BU365" s="31">
        <v>1389.58</v>
      </c>
      <c r="BV365" s="31">
        <v>1389.64</v>
      </c>
      <c r="BW365" s="31">
        <v>1389.34</v>
      </c>
      <c r="BX365" s="31">
        <v>1388.69</v>
      </c>
      <c r="BY365" s="31">
        <v>1387.68</v>
      </c>
      <c r="BZ365" s="31">
        <v>1386.33</v>
      </c>
      <c r="CA365" s="31">
        <v>1384.65</v>
      </c>
      <c r="CB365" s="31">
        <v>1382.63</v>
      </c>
      <c r="CC365" s="31">
        <v>1380.29</v>
      </c>
      <c r="CD365" s="31">
        <v>1377.63</v>
      </c>
      <c r="CE365" s="31">
        <v>1374.66</v>
      </c>
      <c r="CF365" s="31">
        <v>1371.39</v>
      </c>
      <c r="CG365" s="31">
        <v>1367.82</v>
      </c>
      <c r="CH365" s="31">
        <v>1363.96</v>
      </c>
      <c r="CI365" s="31">
        <v>1359.81</v>
      </c>
      <c r="CJ365" s="31">
        <v>1355.39</v>
      </c>
      <c r="CK365" s="31">
        <v>1350.7</v>
      </c>
      <c r="CL365" s="31">
        <v>1345.75</v>
      </c>
      <c r="CM365" s="31">
        <v>1340.54</v>
      </c>
      <c r="CN365" s="31">
        <v>1335.08</v>
      </c>
      <c r="CO365" s="31">
        <v>1329.38</v>
      </c>
      <c r="CP365" s="31">
        <v>1323.44</v>
      </c>
      <c r="CQ365" s="31">
        <v>1317.28</v>
      </c>
      <c r="CR365" s="31">
        <v>1310.9</v>
      </c>
      <c r="CS365" s="31">
        <v>1304.3</v>
      </c>
      <c r="CT365" s="31">
        <v>1297.5</v>
      </c>
      <c r="CU365" s="31">
        <v>1290.5</v>
      </c>
      <c r="CV365" s="31">
        <v>1283.31</v>
      </c>
      <c r="CW365" s="31">
        <v>1275.93</v>
      </c>
      <c r="CX365" s="31">
        <v>1268.3800000000001</v>
      </c>
    </row>
    <row r="366" spans="1:102" x14ac:dyDescent="0.25">
      <c r="A366" s="31" t="s">
        <v>1415</v>
      </c>
      <c r="B366" s="31">
        <v>1277.04</v>
      </c>
      <c r="C366" s="31">
        <v>1277.04</v>
      </c>
      <c r="D366" s="31">
        <v>1243.56</v>
      </c>
      <c r="E366" s="31">
        <v>1214.78</v>
      </c>
      <c r="F366" s="31">
        <v>1190.93</v>
      </c>
      <c r="G366" s="31">
        <v>1170.95</v>
      </c>
      <c r="H366" s="31">
        <v>1154.05</v>
      </c>
      <c r="I366" s="31">
        <v>1139.5999999999999</v>
      </c>
      <c r="J366" s="31">
        <v>1127.07</v>
      </c>
      <c r="K366" s="31">
        <v>1116.05</v>
      </c>
      <c r="L366" s="31">
        <v>1106.24</v>
      </c>
      <c r="M366" s="31">
        <v>1097.49</v>
      </c>
      <c r="N366" s="31">
        <v>1089.58</v>
      </c>
      <c r="O366" s="31">
        <v>1082.3499999999999</v>
      </c>
      <c r="P366" s="31">
        <v>1075.6600000000001</v>
      </c>
      <c r="Q366" s="31">
        <v>1069.4000000000001</v>
      </c>
      <c r="R366" s="31">
        <v>1063.49</v>
      </c>
      <c r="S366" s="31">
        <v>1057.8499999999999</v>
      </c>
      <c r="T366" s="31">
        <v>1052.42</v>
      </c>
      <c r="U366" s="31">
        <v>1047.1500000000001</v>
      </c>
      <c r="V366" s="31">
        <v>1042</v>
      </c>
      <c r="W366" s="31">
        <v>1036.92</v>
      </c>
      <c r="X366" s="31">
        <v>1031.8599999999999</v>
      </c>
      <c r="Y366" s="31">
        <v>1026.82</v>
      </c>
      <c r="Z366" s="31">
        <v>1021.76</v>
      </c>
      <c r="AA366" s="31">
        <v>1016.66</v>
      </c>
      <c r="AB366" s="31">
        <v>1011.5</v>
      </c>
      <c r="AC366" s="31">
        <v>1006.28</v>
      </c>
      <c r="AD366" s="31">
        <v>1000.97</v>
      </c>
      <c r="AE366" s="31">
        <v>995.57</v>
      </c>
      <c r="AF366" s="31">
        <v>990.07</v>
      </c>
      <c r="AG366" s="31">
        <v>984.45</v>
      </c>
      <c r="AH366" s="31">
        <v>978.72</v>
      </c>
      <c r="AI366" s="31">
        <v>972.87</v>
      </c>
      <c r="AJ366" s="31">
        <v>966.9</v>
      </c>
      <c r="AK366" s="31">
        <v>960.8</v>
      </c>
      <c r="AL366" s="31">
        <v>954.57</v>
      </c>
      <c r="AM366" s="31">
        <v>948.21</v>
      </c>
      <c r="AN366" s="31">
        <v>941.72</v>
      </c>
      <c r="AO366" s="31">
        <v>935.1</v>
      </c>
      <c r="AP366" s="31">
        <v>928.35</v>
      </c>
      <c r="AQ366" s="31">
        <v>921.48</v>
      </c>
      <c r="AR366" s="31">
        <v>914.48</v>
      </c>
      <c r="AS366" s="31">
        <v>907.37</v>
      </c>
      <c r="AT366" s="31">
        <v>900.13</v>
      </c>
      <c r="AU366" s="31">
        <v>892.79</v>
      </c>
      <c r="AV366" s="31">
        <v>885.34</v>
      </c>
      <c r="AW366" s="31">
        <v>877.78</v>
      </c>
      <c r="AX366" s="31">
        <v>870.12</v>
      </c>
      <c r="AY366" s="31">
        <v>862.37</v>
      </c>
      <c r="AZ366" s="31">
        <v>854.53</v>
      </c>
      <c r="BA366" s="31">
        <v>846.6</v>
      </c>
      <c r="BB366" s="31">
        <v>838.58</v>
      </c>
      <c r="BC366" s="31">
        <v>830.49</v>
      </c>
      <c r="BD366" s="31">
        <v>822.32</v>
      </c>
      <c r="BE366" s="31">
        <v>814.08</v>
      </c>
      <c r="BF366" s="31">
        <v>805.78</v>
      </c>
      <c r="BG366" s="31">
        <v>797.42</v>
      </c>
      <c r="BH366" s="31">
        <v>789</v>
      </c>
      <c r="BI366" s="31">
        <v>780.53</v>
      </c>
      <c r="BJ366" s="31">
        <v>772.02</v>
      </c>
      <c r="BK366" s="31">
        <v>763.48</v>
      </c>
      <c r="BL366" s="31">
        <v>754.91</v>
      </c>
      <c r="BM366" s="31">
        <v>746.33</v>
      </c>
      <c r="BN366" s="31">
        <v>737.73</v>
      </c>
      <c r="BO366" s="31">
        <v>729.12</v>
      </c>
      <c r="BP366" s="31">
        <v>720.5</v>
      </c>
      <c r="BQ366" s="31">
        <v>711.88</v>
      </c>
      <c r="BR366" s="31">
        <v>703.26</v>
      </c>
      <c r="BS366" s="31">
        <v>694.64</v>
      </c>
      <c r="BT366" s="31">
        <v>686.02</v>
      </c>
      <c r="BU366" s="31">
        <v>677.42</v>
      </c>
      <c r="BV366" s="31">
        <v>668.83</v>
      </c>
      <c r="BW366" s="31">
        <v>660.25</v>
      </c>
      <c r="BX366" s="31">
        <v>651.69000000000005</v>
      </c>
      <c r="BY366" s="31">
        <v>643.15</v>
      </c>
      <c r="BZ366" s="31">
        <v>634.64</v>
      </c>
      <c r="CA366" s="31">
        <v>626.16</v>
      </c>
      <c r="CB366" s="31">
        <v>617.71</v>
      </c>
      <c r="CC366" s="31">
        <v>609.29999999999995</v>
      </c>
      <c r="CD366" s="31">
        <v>600.91999999999996</v>
      </c>
      <c r="CE366" s="31">
        <v>592.58000000000004</v>
      </c>
      <c r="CF366" s="31">
        <v>584.28</v>
      </c>
      <c r="CG366" s="31">
        <v>576.03</v>
      </c>
      <c r="CH366" s="31">
        <v>567.82000000000005</v>
      </c>
      <c r="CI366" s="31">
        <v>559.66</v>
      </c>
      <c r="CJ366" s="31">
        <v>551.54999999999995</v>
      </c>
      <c r="CK366" s="31">
        <v>543.49</v>
      </c>
      <c r="CL366" s="31">
        <v>535.49</v>
      </c>
      <c r="CM366" s="31">
        <v>527.53</v>
      </c>
      <c r="CN366" s="31">
        <v>519.64</v>
      </c>
      <c r="CO366" s="31">
        <v>511.8</v>
      </c>
      <c r="CP366" s="31">
        <v>504.03</v>
      </c>
      <c r="CQ366" s="31">
        <v>496.32</v>
      </c>
      <c r="CR366" s="31">
        <v>488.67</v>
      </c>
      <c r="CS366" s="31">
        <v>481.09</v>
      </c>
      <c r="CT366" s="31">
        <v>473.57</v>
      </c>
      <c r="CU366" s="31">
        <v>466.13</v>
      </c>
      <c r="CV366" s="31">
        <v>458.75</v>
      </c>
      <c r="CW366" s="31">
        <v>451.44</v>
      </c>
      <c r="CX366" s="31">
        <v>444.21</v>
      </c>
    </row>
    <row r="367" spans="1:102" x14ac:dyDescent="0.25">
      <c r="A367" s="31" t="s">
        <v>1417</v>
      </c>
      <c r="B367" s="31">
        <v>391.8</v>
      </c>
      <c r="C367" s="31">
        <v>391.8</v>
      </c>
      <c r="D367" s="31">
        <v>394</v>
      </c>
      <c r="E367" s="31">
        <v>402.52</v>
      </c>
      <c r="F367" s="31">
        <v>416.5</v>
      </c>
      <c r="G367" s="31">
        <v>435.04</v>
      </c>
      <c r="H367" s="31">
        <v>457.43</v>
      </c>
      <c r="I367" s="31">
        <v>483.11</v>
      </c>
      <c r="J367" s="31">
        <v>511.58</v>
      </c>
      <c r="K367" s="31">
        <v>542.47</v>
      </c>
      <c r="L367" s="31">
        <v>575.47</v>
      </c>
      <c r="M367" s="31">
        <v>610.32000000000005</v>
      </c>
      <c r="N367" s="31">
        <v>646.79999999999995</v>
      </c>
      <c r="O367" s="31">
        <v>684.73</v>
      </c>
      <c r="P367" s="31">
        <v>723.94</v>
      </c>
      <c r="Q367" s="31">
        <v>764.29</v>
      </c>
      <c r="R367" s="31">
        <v>805.67</v>
      </c>
      <c r="S367" s="31">
        <v>847.97</v>
      </c>
      <c r="T367" s="31">
        <v>891.09</v>
      </c>
      <c r="U367" s="31">
        <v>934.97</v>
      </c>
      <c r="V367" s="31">
        <v>979.52</v>
      </c>
      <c r="W367" s="31">
        <v>1024.69</v>
      </c>
      <c r="X367" s="31">
        <v>1070.42</v>
      </c>
      <c r="Y367" s="31">
        <v>1116.6600000000001</v>
      </c>
      <c r="Z367" s="31">
        <v>1163.3800000000001</v>
      </c>
      <c r="AA367" s="31">
        <v>1210.52</v>
      </c>
      <c r="AB367" s="31">
        <v>1258.05</v>
      </c>
      <c r="AC367" s="31">
        <v>1305.95</v>
      </c>
      <c r="AD367" s="31">
        <v>1354.19</v>
      </c>
      <c r="AE367" s="31">
        <v>1402.74</v>
      </c>
      <c r="AF367" s="31">
        <v>1451.58</v>
      </c>
      <c r="AG367" s="31">
        <v>1500.68</v>
      </c>
      <c r="AH367" s="31">
        <v>1550.03</v>
      </c>
      <c r="AI367" s="31">
        <v>1599.62</v>
      </c>
      <c r="AJ367" s="31">
        <v>1649.42</v>
      </c>
      <c r="AK367" s="31">
        <v>1699.43</v>
      </c>
      <c r="AL367" s="31">
        <v>1749.62</v>
      </c>
      <c r="AM367" s="31">
        <v>1799.99</v>
      </c>
      <c r="AN367" s="31">
        <v>1850.54</v>
      </c>
      <c r="AO367" s="31">
        <v>1901.23</v>
      </c>
      <c r="AP367" s="31">
        <v>1952.08</v>
      </c>
      <c r="AQ367" s="31">
        <v>2003.06</v>
      </c>
      <c r="AR367" s="31">
        <v>2054.17</v>
      </c>
      <c r="AS367" s="31">
        <v>2105.41</v>
      </c>
      <c r="AT367" s="31">
        <v>2156.77</v>
      </c>
      <c r="AU367" s="31">
        <v>2208.2399999999998</v>
      </c>
      <c r="AV367" s="31">
        <v>2259.81</v>
      </c>
      <c r="AW367" s="31">
        <v>2311.48</v>
      </c>
      <c r="AX367" s="31">
        <v>2363.2399999999998</v>
      </c>
      <c r="AY367" s="31">
        <v>2415.09</v>
      </c>
      <c r="AZ367" s="31">
        <v>2467.02</v>
      </c>
      <c r="BA367" s="31">
        <v>2519.02</v>
      </c>
      <c r="BB367" s="31">
        <v>2571.1</v>
      </c>
      <c r="BC367" s="31">
        <v>2623.24</v>
      </c>
      <c r="BD367" s="31">
        <v>2675.43</v>
      </c>
      <c r="BE367" s="31">
        <v>2727.68</v>
      </c>
      <c r="BF367" s="31">
        <v>2779.98</v>
      </c>
      <c r="BG367" s="31">
        <v>2832.32</v>
      </c>
      <c r="BH367" s="31">
        <v>2884.7</v>
      </c>
      <c r="BI367" s="31">
        <v>2937.11</v>
      </c>
      <c r="BJ367" s="31">
        <v>2989.55</v>
      </c>
      <c r="BK367" s="31">
        <v>3042.03</v>
      </c>
      <c r="BL367" s="31">
        <v>3094.57</v>
      </c>
      <c r="BM367" s="31">
        <v>3147.14</v>
      </c>
      <c r="BN367" s="31">
        <v>3199.75</v>
      </c>
      <c r="BO367" s="31">
        <v>3252.4</v>
      </c>
      <c r="BP367" s="31">
        <v>3305.08</v>
      </c>
      <c r="BQ367" s="31">
        <v>3357.78</v>
      </c>
      <c r="BR367" s="31">
        <v>3410.5</v>
      </c>
      <c r="BS367" s="31">
        <v>3463.24</v>
      </c>
      <c r="BT367" s="31">
        <v>3515.99</v>
      </c>
      <c r="BU367" s="31">
        <v>3568.75</v>
      </c>
      <c r="BV367" s="31">
        <v>3621.51</v>
      </c>
      <c r="BW367" s="31">
        <v>3674.27</v>
      </c>
      <c r="BX367" s="31">
        <v>3727.03</v>
      </c>
      <c r="BY367" s="31">
        <v>3779.78</v>
      </c>
      <c r="BZ367" s="31">
        <v>3832.51</v>
      </c>
      <c r="CA367" s="31">
        <v>3885.23</v>
      </c>
      <c r="CB367" s="31">
        <v>3937.93</v>
      </c>
      <c r="CC367" s="31">
        <v>3990.61</v>
      </c>
      <c r="CD367" s="31">
        <v>4043.25</v>
      </c>
      <c r="CE367" s="31">
        <v>4095.87</v>
      </c>
      <c r="CF367" s="31">
        <v>4148.45</v>
      </c>
      <c r="CG367" s="31">
        <v>4200.99</v>
      </c>
      <c r="CH367" s="31">
        <v>4253.4799999999996</v>
      </c>
      <c r="CI367" s="31">
        <v>4305.93</v>
      </c>
      <c r="CJ367" s="31">
        <v>4358.32</v>
      </c>
      <c r="CK367" s="31">
        <v>4410.6499999999996</v>
      </c>
      <c r="CL367" s="31">
        <v>4462.92</v>
      </c>
      <c r="CM367" s="31">
        <v>4515.13</v>
      </c>
      <c r="CN367" s="31">
        <v>4567.26</v>
      </c>
      <c r="CO367" s="31">
        <v>4619.34</v>
      </c>
      <c r="CP367" s="31">
        <v>4671.33</v>
      </c>
      <c r="CQ367" s="31">
        <v>4723.25</v>
      </c>
      <c r="CR367" s="31">
        <v>4775.09</v>
      </c>
      <c r="CS367" s="31">
        <v>4826.8599999999997</v>
      </c>
      <c r="CT367" s="31">
        <v>4878.54</v>
      </c>
      <c r="CU367" s="31">
        <v>4930.13</v>
      </c>
      <c r="CV367" s="31">
        <v>4981.6400000000003</v>
      </c>
      <c r="CW367" s="31">
        <v>5033.07</v>
      </c>
      <c r="CX367" s="31">
        <v>5084.41</v>
      </c>
    </row>
    <row r="368" spans="1:102" x14ac:dyDescent="0.25">
      <c r="A368" s="31" t="s">
        <v>1419</v>
      </c>
      <c r="B368" s="31">
        <v>152.21</v>
      </c>
      <c r="C368" s="31">
        <v>152.21</v>
      </c>
      <c r="D368" s="31">
        <v>213.34</v>
      </c>
      <c r="E368" s="31">
        <v>271.89</v>
      </c>
      <c r="F368" s="31">
        <v>327.99</v>
      </c>
      <c r="G368" s="31">
        <v>381.79</v>
      </c>
      <c r="H368" s="31">
        <v>433.54</v>
      </c>
      <c r="I368" s="31">
        <v>483.48</v>
      </c>
      <c r="J368" s="31">
        <v>531.85</v>
      </c>
      <c r="K368" s="31">
        <v>578.87</v>
      </c>
      <c r="L368" s="31">
        <v>624.76</v>
      </c>
      <c r="M368" s="31">
        <v>669.72</v>
      </c>
      <c r="N368" s="31">
        <v>713.91</v>
      </c>
      <c r="O368" s="31">
        <v>757.46</v>
      </c>
      <c r="P368" s="31">
        <v>800.48</v>
      </c>
      <c r="Q368" s="31">
        <v>843.04</v>
      </c>
      <c r="R368" s="31">
        <v>885.22</v>
      </c>
      <c r="S368" s="31">
        <v>927.06</v>
      </c>
      <c r="T368" s="31">
        <v>968.59</v>
      </c>
      <c r="U368" s="31">
        <v>1009.83</v>
      </c>
      <c r="V368" s="31">
        <v>1050.78</v>
      </c>
      <c r="W368" s="31">
        <v>1091.44</v>
      </c>
      <c r="X368" s="31">
        <v>1131.8</v>
      </c>
      <c r="Y368" s="31">
        <v>1171.83</v>
      </c>
      <c r="Z368" s="31">
        <v>1211.53</v>
      </c>
      <c r="AA368" s="31">
        <v>1250.8499999999999</v>
      </c>
      <c r="AB368" s="31">
        <v>1289.79</v>
      </c>
      <c r="AC368" s="31">
        <v>1328.3</v>
      </c>
      <c r="AD368" s="31">
        <v>1366.36</v>
      </c>
      <c r="AE368" s="31">
        <v>1403.93</v>
      </c>
      <c r="AF368" s="31">
        <v>1440.99</v>
      </c>
      <c r="AG368" s="31">
        <v>1477.49</v>
      </c>
      <c r="AH368" s="31">
        <v>1513.42</v>
      </c>
      <c r="AI368" s="31">
        <v>1548.74</v>
      </c>
      <c r="AJ368" s="31">
        <v>1583.42</v>
      </c>
      <c r="AK368" s="31">
        <v>1617.43</v>
      </c>
      <c r="AL368" s="31">
        <v>1650.74</v>
      </c>
      <c r="AM368" s="31">
        <v>1683.34</v>
      </c>
      <c r="AN368" s="31">
        <v>1715.19</v>
      </c>
      <c r="AO368" s="31">
        <v>1746.27</v>
      </c>
      <c r="AP368" s="31">
        <v>1776.57</v>
      </c>
      <c r="AQ368" s="31">
        <v>1806.06</v>
      </c>
      <c r="AR368" s="31">
        <v>1834.72</v>
      </c>
      <c r="AS368" s="31">
        <v>1862.55</v>
      </c>
      <c r="AT368" s="31">
        <v>1889.52</v>
      </c>
      <c r="AU368" s="31">
        <v>1915.62</v>
      </c>
      <c r="AV368" s="31">
        <v>1940.84</v>
      </c>
      <c r="AW368" s="31">
        <v>1965.18</v>
      </c>
      <c r="AX368" s="31">
        <v>1988.62</v>
      </c>
      <c r="AY368" s="31">
        <v>2011.15</v>
      </c>
      <c r="AZ368" s="31">
        <v>2032.77</v>
      </c>
      <c r="BA368" s="31">
        <v>2053.48</v>
      </c>
      <c r="BB368" s="31">
        <v>2073.27</v>
      </c>
      <c r="BC368" s="31">
        <v>2092.14</v>
      </c>
      <c r="BD368" s="31">
        <v>2110.08</v>
      </c>
      <c r="BE368" s="31">
        <v>2127.11</v>
      </c>
      <c r="BF368" s="31">
        <v>2143.21</v>
      </c>
      <c r="BG368" s="31">
        <v>2158.39</v>
      </c>
      <c r="BH368" s="31">
        <v>2172.66</v>
      </c>
      <c r="BI368" s="31">
        <v>2186.02</v>
      </c>
      <c r="BJ368" s="31">
        <v>2198.4699999999998</v>
      </c>
      <c r="BK368" s="31">
        <v>2210.0300000000002</v>
      </c>
      <c r="BL368" s="31">
        <v>2220.73</v>
      </c>
      <c r="BM368" s="31">
        <v>2230.56</v>
      </c>
      <c r="BN368" s="31">
        <v>2239.54</v>
      </c>
      <c r="BO368" s="31">
        <v>2247.67</v>
      </c>
      <c r="BP368" s="31">
        <v>2254.96</v>
      </c>
      <c r="BQ368" s="31">
        <v>2261.42</v>
      </c>
      <c r="BR368" s="31">
        <v>2267.0700000000002</v>
      </c>
      <c r="BS368" s="31">
        <v>2271.91</v>
      </c>
      <c r="BT368" s="31">
        <v>2275.96</v>
      </c>
      <c r="BU368" s="31">
        <v>2279.23</v>
      </c>
      <c r="BV368" s="31">
        <v>2281.7199999999998</v>
      </c>
      <c r="BW368" s="31">
        <v>2283.4699999999998</v>
      </c>
      <c r="BX368" s="31">
        <v>2284.46</v>
      </c>
      <c r="BY368" s="31">
        <v>2284.73</v>
      </c>
      <c r="BZ368" s="31">
        <v>2284.29</v>
      </c>
      <c r="CA368" s="31">
        <v>2283.14</v>
      </c>
      <c r="CB368" s="31">
        <v>2281.31</v>
      </c>
      <c r="CC368" s="31">
        <v>2278.81</v>
      </c>
      <c r="CD368" s="31">
        <v>2275.65</v>
      </c>
      <c r="CE368" s="31">
        <v>2271.85</v>
      </c>
      <c r="CF368" s="31">
        <v>2267.42</v>
      </c>
      <c r="CG368" s="31">
        <v>2262.38</v>
      </c>
      <c r="CH368" s="31">
        <v>2256.7399999999998</v>
      </c>
      <c r="CI368" s="31">
        <v>2250.5300000000002</v>
      </c>
      <c r="CJ368" s="31">
        <v>2243.75</v>
      </c>
      <c r="CK368" s="31">
        <v>2236.41</v>
      </c>
      <c r="CL368" s="31">
        <v>2228.54</v>
      </c>
      <c r="CM368" s="31">
        <v>2220.15</v>
      </c>
      <c r="CN368" s="31">
        <v>2211.25</v>
      </c>
      <c r="CO368" s="31">
        <v>2201.87</v>
      </c>
      <c r="CP368" s="31">
        <v>2192.0100000000002</v>
      </c>
      <c r="CQ368" s="31">
        <v>2181.6999999999998</v>
      </c>
      <c r="CR368" s="31">
        <v>2170.94</v>
      </c>
      <c r="CS368" s="31">
        <v>2159.7600000000002</v>
      </c>
      <c r="CT368" s="31">
        <v>2148.17</v>
      </c>
      <c r="CU368" s="31">
        <v>2136.1799999999998</v>
      </c>
      <c r="CV368" s="31">
        <v>2123.81</v>
      </c>
      <c r="CW368" s="31">
        <v>2111.08</v>
      </c>
      <c r="CX368" s="31">
        <v>2097.9899999999998</v>
      </c>
    </row>
    <row r="369" spans="1:102" x14ac:dyDescent="0.25">
      <c r="A369" s="31" t="s">
        <v>1418</v>
      </c>
      <c r="B369" s="31">
        <v>2113.96</v>
      </c>
      <c r="C369" s="31">
        <v>2113.96</v>
      </c>
      <c r="D369" s="31">
        <v>2093.65</v>
      </c>
      <c r="E369" s="31">
        <v>2070.0100000000002</v>
      </c>
      <c r="F369" s="31">
        <v>2046.36</v>
      </c>
      <c r="G369" s="31">
        <v>2023.22</v>
      </c>
      <c r="H369" s="31">
        <v>2000.97</v>
      </c>
      <c r="I369" s="31">
        <v>1979.87</v>
      </c>
      <c r="J369" s="31">
        <v>1960</v>
      </c>
      <c r="K369" s="31">
        <v>1941.4</v>
      </c>
      <c r="L369" s="31">
        <v>1924.1</v>
      </c>
      <c r="M369" s="31">
        <v>1908.22</v>
      </c>
      <c r="N369" s="31">
        <v>1893.65</v>
      </c>
      <c r="O369" s="31">
        <v>1880.29</v>
      </c>
      <c r="P369" s="31">
        <v>1868.03</v>
      </c>
      <c r="Q369" s="31">
        <v>1856.74</v>
      </c>
      <c r="R369" s="31">
        <v>1846.31</v>
      </c>
      <c r="S369" s="31">
        <v>1836.62</v>
      </c>
      <c r="T369" s="31">
        <v>1827.57</v>
      </c>
      <c r="U369" s="31">
        <v>1819.05</v>
      </c>
      <c r="V369" s="31">
        <v>1810.96</v>
      </c>
      <c r="W369" s="31">
        <v>1803.17</v>
      </c>
      <c r="X369" s="31">
        <v>1795.61</v>
      </c>
      <c r="Y369" s="31">
        <v>1788.21</v>
      </c>
      <c r="Z369" s="31">
        <v>1780.9</v>
      </c>
      <c r="AA369" s="31">
        <v>1773.62</v>
      </c>
      <c r="AB369" s="31">
        <v>1766.3</v>
      </c>
      <c r="AC369" s="31">
        <v>1758.91</v>
      </c>
      <c r="AD369" s="31">
        <v>1751.4</v>
      </c>
      <c r="AE369" s="31">
        <v>1743.73</v>
      </c>
      <c r="AF369" s="31">
        <v>1735.87</v>
      </c>
      <c r="AG369" s="31">
        <v>1727.79</v>
      </c>
      <c r="AH369" s="31">
        <v>1719.46</v>
      </c>
      <c r="AI369" s="31">
        <v>1710.88</v>
      </c>
      <c r="AJ369" s="31">
        <v>1702.01</v>
      </c>
      <c r="AK369" s="31">
        <v>1692.86</v>
      </c>
      <c r="AL369" s="31">
        <v>1683.41</v>
      </c>
      <c r="AM369" s="31">
        <v>1673.64</v>
      </c>
      <c r="AN369" s="31">
        <v>1663.57</v>
      </c>
      <c r="AO369" s="31">
        <v>1653.19</v>
      </c>
      <c r="AP369" s="31">
        <v>1642.49</v>
      </c>
      <c r="AQ369" s="31">
        <v>1631.49</v>
      </c>
      <c r="AR369" s="31">
        <v>1620.17</v>
      </c>
      <c r="AS369" s="31">
        <v>1608.56</v>
      </c>
      <c r="AT369" s="31">
        <v>1596.65</v>
      </c>
      <c r="AU369" s="31">
        <v>1584.46</v>
      </c>
      <c r="AV369" s="31">
        <v>1571.99</v>
      </c>
      <c r="AW369" s="31">
        <v>1559.25</v>
      </c>
      <c r="AX369" s="31">
        <v>1546.25</v>
      </c>
      <c r="AY369" s="31">
        <v>1533.01</v>
      </c>
      <c r="AZ369" s="31">
        <v>1519.52</v>
      </c>
      <c r="BA369" s="31">
        <v>1505.8</v>
      </c>
      <c r="BB369" s="31">
        <v>1491.87</v>
      </c>
      <c r="BC369" s="31">
        <v>1477.73</v>
      </c>
      <c r="BD369" s="31">
        <v>1463.38</v>
      </c>
      <c r="BE369" s="31">
        <v>1448.85</v>
      </c>
      <c r="BF369" s="31">
        <v>1434.15</v>
      </c>
      <c r="BG369" s="31">
        <v>1419.28</v>
      </c>
      <c r="BH369" s="31">
        <v>1404.26</v>
      </c>
      <c r="BI369" s="31">
        <v>1389.09</v>
      </c>
      <c r="BJ369" s="31">
        <v>1373.8</v>
      </c>
      <c r="BK369" s="31">
        <v>1358.41</v>
      </c>
      <c r="BL369" s="31">
        <v>1342.94</v>
      </c>
      <c r="BM369" s="31">
        <v>1327.4</v>
      </c>
      <c r="BN369" s="31">
        <v>1311.79</v>
      </c>
      <c r="BO369" s="31">
        <v>1296.1300000000001</v>
      </c>
      <c r="BP369" s="31">
        <v>1280.42</v>
      </c>
      <c r="BQ369" s="31">
        <v>1264.68</v>
      </c>
      <c r="BR369" s="31">
        <v>1248.9100000000001</v>
      </c>
      <c r="BS369" s="31">
        <v>1233.1199999999999</v>
      </c>
      <c r="BT369" s="31">
        <v>1217.32</v>
      </c>
      <c r="BU369" s="31">
        <v>1201.51</v>
      </c>
      <c r="BV369" s="31">
        <v>1185.71</v>
      </c>
      <c r="BW369" s="31">
        <v>1169.93</v>
      </c>
      <c r="BX369" s="31">
        <v>1154.1600000000001</v>
      </c>
      <c r="BY369" s="31">
        <v>1138.42</v>
      </c>
      <c r="BZ369" s="31">
        <v>1122.72</v>
      </c>
      <c r="CA369" s="31">
        <v>1107.06</v>
      </c>
      <c r="CB369" s="31">
        <v>1091.45</v>
      </c>
      <c r="CC369" s="31">
        <v>1075.8900000000001</v>
      </c>
      <c r="CD369" s="31">
        <v>1060.4000000000001</v>
      </c>
      <c r="CE369" s="31">
        <v>1044.98</v>
      </c>
      <c r="CF369" s="31">
        <v>1029.6199999999999</v>
      </c>
      <c r="CG369" s="31">
        <v>1014.35</v>
      </c>
      <c r="CH369" s="31">
        <v>999.16</v>
      </c>
      <c r="CI369" s="31">
        <v>984.06</v>
      </c>
      <c r="CJ369" s="31">
        <v>969.05</v>
      </c>
      <c r="CK369" s="31">
        <v>954.13</v>
      </c>
      <c r="CL369" s="31">
        <v>939.31</v>
      </c>
      <c r="CM369" s="31">
        <v>924.59</v>
      </c>
      <c r="CN369" s="31">
        <v>909.99</v>
      </c>
      <c r="CO369" s="31">
        <v>895.5</v>
      </c>
      <c r="CP369" s="31">
        <v>881.12</v>
      </c>
      <c r="CQ369" s="31">
        <v>866.87</v>
      </c>
      <c r="CR369" s="31">
        <v>852.74</v>
      </c>
      <c r="CS369" s="31">
        <v>838.73</v>
      </c>
      <c r="CT369" s="31">
        <v>824.86</v>
      </c>
      <c r="CU369" s="31">
        <v>811.12</v>
      </c>
      <c r="CV369" s="31">
        <v>797.52</v>
      </c>
      <c r="CW369" s="31">
        <v>784.06</v>
      </c>
      <c r="CX369" s="31">
        <v>770.73</v>
      </c>
    </row>
    <row r="370" spans="1:102" x14ac:dyDescent="0.25">
      <c r="A370" s="31" t="s">
        <v>1420</v>
      </c>
      <c r="B370" s="31">
        <v>34601.71</v>
      </c>
      <c r="C370" s="31">
        <v>34601.71</v>
      </c>
      <c r="D370" s="31">
        <v>35366.78</v>
      </c>
      <c r="E370" s="31">
        <v>36020.47</v>
      </c>
      <c r="F370" s="31">
        <v>36600.15</v>
      </c>
      <c r="G370" s="31">
        <v>37117.79</v>
      </c>
      <c r="H370" s="31">
        <v>37584.660000000003</v>
      </c>
      <c r="I370" s="31">
        <v>38010.33</v>
      </c>
      <c r="J370" s="31">
        <v>38402.58</v>
      </c>
      <c r="K370" s="31">
        <v>38767.65</v>
      </c>
      <c r="L370" s="31">
        <v>39111.4</v>
      </c>
      <c r="M370" s="31">
        <v>39439.14</v>
      </c>
      <c r="N370" s="31">
        <v>39753.9</v>
      </c>
      <c r="O370" s="31">
        <v>40057.949999999997</v>
      </c>
      <c r="P370" s="31">
        <v>40353.17</v>
      </c>
      <c r="Q370" s="31">
        <v>40641.01</v>
      </c>
      <c r="R370" s="31">
        <v>40922.480000000003</v>
      </c>
      <c r="S370" s="31">
        <v>41198.44</v>
      </c>
      <c r="T370" s="31">
        <v>41469.550000000003</v>
      </c>
      <c r="U370" s="31">
        <v>41736.269999999997</v>
      </c>
      <c r="V370" s="31">
        <v>41998.99</v>
      </c>
      <c r="W370" s="31">
        <v>42257.91</v>
      </c>
      <c r="X370" s="31">
        <v>42513.27</v>
      </c>
      <c r="Y370" s="31">
        <v>42765.279999999999</v>
      </c>
      <c r="Z370" s="31">
        <v>43014.15</v>
      </c>
      <c r="AA370" s="31">
        <v>43260</v>
      </c>
      <c r="AB370" s="31">
        <v>43502.84</v>
      </c>
      <c r="AC370" s="31">
        <v>43742.85</v>
      </c>
      <c r="AD370" s="31">
        <v>43979.99</v>
      </c>
      <c r="AE370" s="31">
        <v>44214.400000000001</v>
      </c>
      <c r="AF370" s="31">
        <v>44446.11</v>
      </c>
      <c r="AG370" s="31">
        <v>44675.21</v>
      </c>
      <c r="AH370" s="31">
        <v>44901.63</v>
      </c>
      <c r="AI370" s="31">
        <v>45125.440000000002</v>
      </c>
      <c r="AJ370" s="31">
        <v>45346.7</v>
      </c>
      <c r="AK370" s="31">
        <v>45565.5</v>
      </c>
      <c r="AL370" s="31">
        <v>45781.93</v>
      </c>
      <c r="AM370" s="31">
        <v>45996.07</v>
      </c>
      <c r="AN370" s="31">
        <v>46208.04</v>
      </c>
      <c r="AO370" s="31">
        <v>46417.89</v>
      </c>
      <c r="AP370" s="31">
        <v>46625.79</v>
      </c>
      <c r="AQ370" s="31">
        <v>46831.8</v>
      </c>
      <c r="AR370" s="31">
        <v>47036</v>
      </c>
      <c r="AS370" s="31">
        <v>47238.53</v>
      </c>
      <c r="AT370" s="31">
        <v>47439.5</v>
      </c>
      <c r="AU370" s="31">
        <v>47639</v>
      </c>
      <c r="AV370" s="31">
        <v>47837.120000000003</v>
      </c>
      <c r="AW370" s="31">
        <v>48033.96</v>
      </c>
      <c r="AX370" s="31">
        <v>48229.61</v>
      </c>
      <c r="AY370" s="31">
        <v>48424.14</v>
      </c>
      <c r="AZ370" s="31">
        <v>48617.59</v>
      </c>
      <c r="BA370" s="31">
        <v>48809.88</v>
      </c>
      <c r="BB370" s="31">
        <v>49001.14</v>
      </c>
      <c r="BC370" s="31">
        <v>49191.39</v>
      </c>
      <c r="BD370" s="31">
        <v>49380.75</v>
      </c>
      <c r="BE370" s="31">
        <v>49569.2</v>
      </c>
      <c r="BF370" s="31">
        <v>49756.86</v>
      </c>
      <c r="BG370" s="31">
        <v>49943.75</v>
      </c>
      <c r="BH370" s="31">
        <v>50129.95</v>
      </c>
      <c r="BI370" s="31">
        <v>50315.48</v>
      </c>
      <c r="BJ370" s="31">
        <v>50500.47</v>
      </c>
      <c r="BK370" s="31">
        <v>50685.18</v>
      </c>
      <c r="BL370" s="31">
        <v>50869.73</v>
      </c>
      <c r="BM370" s="31">
        <v>51054.2</v>
      </c>
      <c r="BN370" s="31">
        <v>51238.57</v>
      </c>
      <c r="BO370" s="31">
        <v>51422.84</v>
      </c>
      <c r="BP370" s="31">
        <v>51607.18</v>
      </c>
      <c r="BQ370" s="31">
        <v>51791.47</v>
      </c>
      <c r="BR370" s="31">
        <v>51975.8</v>
      </c>
      <c r="BS370" s="31">
        <v>52160.160000000003</v>
      </c>
      <c r="BT370" s="31">
        <v>52344.63</v>
      </c>
      <c r="BU370" s="31">
        <v>52529.21</v>
      </c>
      <c r="BV370" s="31">
        <v>52713.88</v>
      </c>
      <c r="BW370" s="31">
        <v>52898.73</v>
      </c>
      <c r="BX370" s="31">
        <v>53083.72</v>
      </c>
      <c r="BY370" s="31">
        <v>53268.9</v>
      </c>
      <c r="BZ370" s="31">
        <v>53454.3</v>
      </c>
      <c r="CA370" s="31">
        <v>53639.91</v>
      </c>
      <c r="CB370" s="31">
        <v>53825.79</v>
      </c>
      <c r="CC370" s="31">
        <v>54011.93</v>
      </c>
      <c r="CD370" s="31">
        <v>54198.3</v>
      </c>
      <c r="CE370" s="31">
        <v>54384.93</v>
      </c>
      <c r="CF370" s="31">
        <v>54571.85</v>
      </c>
      <c r="CG370" s="31">
        <v>54759.12</v>
      </c>
      <c r="CH370" s="31">
        <v>54946.58</v>
      </c>
      <c r="CI370" s="31">
        <v>55134.31</v>
      </c>
      <c r="CJ370" s="31">
        <v>55322.34</v>
      </c>
      <c r="CK370" s="31">
        <v>55510.559999999998</v>
      </c>
      <c r="CL370" s="31">
        <v>55699.05</v>
      </c>
      <c r="CM370" s="31">
        <v>55887.86</v>
      </c>
      <c r="CN370" s="31">
        <v>56076.91</v>
      </c>
      <c r="CO370" s="31">
        <v>56266.25</v>
      </c>
      <c r="CP370" s="31">
        <v>56455.89</v>
      </c>
      <c r="CQ370" s="31">
        <v>56645.86</v>
      </c>
      <c r="CR370" s="31">
        <v>56836.11</v>
      </c>
      <c r="CS370" s="31">
        <v>57026.68</v>
      </c>
      <c r="CT370" s="31">
        <v>57217.69</v>
      </c>
      <c r="CU370" s="31">
        <v>57409.14</v>
      </c>
      <c r="CV370" s="31">
        <v>57601.120000000003</v>
      </c>
      <c r="CW370" s="31">
        <v>57793.57</v>
      </c>
      <c r="CX370" s="31">
        <v>57986.52</v>
      </c>
    </row>
    <row r="371" spans="1:102" x14ac:dyDescent="0.25">
      <c r="A371" s="31" t="s">
        <v>1422</v>
      </c>
      <c r="B371" s="31">
        <v>260.87</v>
      </c>
      <c r="C371" s="31">
        <v>260.87</v>
      </c>
      <c r="D371" s="31">
        <v>325.33</v>
      </c>
      <c r="E371" s="31">
        <v>381.59</v>
      </c>
      <c r="F371" s="31">
        <v>431.33</v>
      </c>
      <c r="G371" s="31">
        <v>475.87</v>
      </c>
      <c r="H371" s="31">
        <v>516.27</v>
      </c>
      <c r="I371" s="31">
        <v>553.41999999999996</v>
      </c>
      <c r="J371" s="31">
        <v>588.01</v>
      </c>
      <c r="K371" s="31">
        <v>620.63</v>
      </c>
      <c r="L371" s="31">
        <v>651.73</v>
      </c>
      <c r="M371" s="31">
        <v>681.71</v>
      </c>
      <c r="N371" s="31">
        <v>710.84</v>
      </c>
      <c r="O371" s="31">
        <v>739.36</v>
      </c>
      <c r="P371" s="31">
        <v>767.44</v>
      </c>
      <c r="Q371" s="31">
        <v>795.2</v>
      </c>
      <c r="R371" s="31">
        <v>822.75</v>
      </c>
      <c r="S371" s="31">
        <v>850.14</v>
      </c>
      <c r="T371" s="31">
        <v>877.43</v>
      </c>
      <c r="U371" s="31">
        <v>904.64</v>
      </c>
      <c r="V371" s="31">
        <v>931.79</v>
      </c>
      <c r="W371" s="31">
        <v>958.87</v>
      </c>
      <c r="X371" s="31">
        <v>985.87</v>
      </c>
      <c r="Y371" s="31">
        <v>1012.79</v>
      </c>
      <c r="Z371" s="31">
        <v>1039.6099999999999</v>
      </c>
      <c r="AA371" s="31">
        <v>1066.3</v>
      </c>
      <c r="AB371" s="31">
        <v>1092.8399999999999</v>
      </c>
      <c r="AC371" s="31">
        <v>1119.2</v>
      </c>
      <c r="AD371" s="31">
        <v>1145.3499999999999</v>
      </c>
      <c r="AE371" s="31">
        <v>1171.28</v>
      </c>
      <c r="AF371" s="31">
        <v>1196.94</v>
      </c>
      <c r="AG371" s="31">
        <v>1222.3</v>
      </c>
      <c r="AH371" s="31">
        <v>1247.3499999999999</v>
      </c>
      <c r="AI371" s="31">
        <v>1272.06</v>
      </c>
      <c r="AJ371" s="31">
        <v>1296.3900000000001</v>
      </c>
      <c r="AK371" s="31">
        <v>1320.32</v>
      </c>
      <c r="AL371" s="31">
        <v>1343.83</v>
      </c>
      <c r="AM371" s="31">
        <v>1366.9</v>
      </c>
      <c r="AN371" s="31">
        <v>1389.5</v>
      </c>
      <c r="AO371" s="31">
        <v>1411.61</v>
      </c>
      <c r="AP371" s="31">
        <v>1433.22</v>
      </c>
      <c r="AQ371" s="31">
        <v>1454.31</v>
      </c>
      <c r="AR371" s="31">
        <v>1474.86</v>
      </c>
      <c r="AS371" s="31">
        <v>1494.85</v>
      </c>
      <c r="AT371" s="31">
        <v>1514.28</v>
      </c>
      <c r="AU371" s="31">
        <v>1533.13</v>
      </c>
      <c r="AV371" s="31">
        <v>1551.39</v>
      </c>
      <c r="AW371" s="31">
        <v>1569.04</v>
      </c>
      <c r="AX371" s="31">
        <v>1586.09</v>
      </c>
      <c r="AY371" s="31">
        <v>1602.52</v>
      </c>
      <c r="AZ371" s="31">
        <v>1618.32</v>
      </c>
      <c r="BA371" s="31">
        <v>1633.49</v>
      </c>
      <c r="BB371" s="31">
        <v>1648.02</v>
      </c>
      <c r="BC371" s="31">
        <v>1661.91</v>
      </c>
      <c r="BD371" s="31">
        <v>1675.15</v>
      </c>
      <c r="BE371" s="31">
        <v>1687.74</v>
      </c>
      <c r="BF371" s="31">
        <v>1699.68</v>
      </c>
      <c r="BG371" s="31">
        <v>1710.96</v>
      </c>
      <c r="BH371" s="31">
        <v>1721.59</v>
      </c>
      <c r="BI371" s="31">
        <v>1731.57</v>
      </c>
      <c r="BJ371" s="31">
        <v>1740.9</v>
      </c>
      <c r="BK371" s="31">
        <v>1749.6</v>
      </c>
      <c r="BL371" s="31">
        <v>1757.66</v>
      </c>
      <c r="BM371" s="31">
        <v>1765.09</v>
      </c>
      <c r="BN371" s="31">
        <v>1771.9</v>
      </c>
      <c r="BO371" s="31">
        <v>1778.09</v>
      </c>
      <c r="BP371" s="31">
        <v>1783.67</v>
      </c>
      <c r="BQ371" s="31">
        <v>1788.64</v>
      </c>
      <c r="BR371" s="31">
        <v>1793.01</v>
      </c>
      <c r="BS371" s="31">
        <v>1796.78</v>
      </c>
      <c r="BT371" s="31">
        <v>1799.96</v>
      </c>
      <c r="BU371" s="31">
        <v>1802.57</v>
      </c>
      <c r="BV371" s="31">
        <v>1804.59</v>
      </c>
      <c r="BW371" s="31">
        <v>1806.06</v>
      </c>
      <c r="BX371" s="31">
        <v>1806.96</v>
      </c>
      <c r="BY371" s="31">
        <v>1807.32</v>
      </c>
      <c r="BZ371" s="31">
        <v>1807.14</v>
      </c>
      <c r="CA371" s="31">
        <v>1806.43</v>
      </c>
      <c r="CB371" s="31">
        <v>1805.2</v>
      </c>
      <c r="CC371" s="31">
        <v>1803.46</v>
      </c>
      <c r="CD371" s="31">
        <v>1801.22</v>
      </c>
      <c r="CE371" s="31">
        <v>1798.49</v>
      </c>
      <c r="CF371" s="31">
        <v>1795.28</v>
      </c>
      <c r="CG371" s="31">
        <v>1791.6</v>
      </c>
      <c r="CH371" s="31">
        <v>1787.47</v>
      </c>
      <c r="CI371" s="31">
        <v>1782.88</v>
      </c>
      <c r="CJ371" s="31">
        <v>1777.86</v>
      </c>
      <c r="CK371" s="31">
        <v>1772.42</v>
      </c>
      <c r="CL371" s="31">
        <v>1766.55</v>
      </c>
      <c r="CM371" s="31">
        <v>1760.28</v>
      </c>
      <c r="CN371" s="31">
        <v>1753.62</v>
      </c>
      <c r="CO371" s="31">
        <v>1746.58</v>
      </c>
      <c r="CP371" s="31">
        <v>1739.16</v>
      </c>
      <c r="CQ371" s="31">
        <v>1731.39</v>
      </c>
      <c r="CR371" s="31">
        <v>1723.27</v>
      </c>
      <c r="CS371" s="31">
        <v>1714.81</v>
      </c>
      <c r="CT371" s="31">
        <v>1706.02</v>
      </c>
      <c r="CU371" s="31">
        <v>1696.93</v>
      </c>
      <c r="CV371" s="31">
        <v>1687.53</v>
      </c>
      <c r="CW371" s="31">
        <v>1677.85</v>
      </c>
      <c r="CX371" s="31">
        <v>1667.88</v>
      </c>
    </row>
    <row r="372" spans="1:102" x14ac:dyDescent="0.25">
      <c r="A372" s="31" t="s">
        <v>1421</v>
      </c>
      <c r="B372" s="31">
        <v>2157</v>
      </c>
      <c r="C372" s="31">
        <v>2157</v>
      </c>
      <c r="D372" s="31">
        <v>2046.79</v>
      </c>
      <c r="E372" s="31">
        <v>1949.13</v>
      </c>
      <c r="F372" s="31">
        <v>1864.64</v>
      </c>
      <c r="G372" s="31">
        <v>1791.34</v>
      </c>
      <c r="H372" s="31">
        <v>1727.68</v>
      </c>
      <c r="I372" s="31">
        <v>1672.31</v>
      </c>
      <c r="J372" s="31">
        <v>1624.1</v>
      </c>
      <c r="K372" s="31">
        <v>1582.04</v>
      </c>
      <c r="L372" s="31">
        <v>1545.34</v>
      </c>
      <c r="M372" s="31">
        <v>1513.37</v>
      </c>
      <c r="N372" s="31">
        <v>1485.49</v>
      </c>
      <c r="O372" s="31">
        <v>1461.12</v>
      </c>
      <c r="P372" s="31">
        <v>1439.78</v>
      </c>
      <c r="Q372" s="31">
        <v>1421.03</v>
      </c>
      <c r="R372" s="31">
        <v>1404.53</v>
      </c>
      <c r="S372" s="31">
        <v>1389.94</v>
      </c>
      <c r="T372" s="31">
        <v>1376.98</v>
      </c>
      <c r="U372" s="31">
        <v>1365.42</v>
      </c>
      <c r="V372" s="31">
        <v>1355.03</v>
      </c>
      <c r="W372" s="31">
        <v>1345.63</v>
      </c>
      <c r="X372" s="31">
        <v>1337.04</v>
      </c>
      <c r="Y372" s="31">
        <v>1329.13</v>
      </c>
      <c r="Z372" s="31">
        <v>1321.77</v>
      </c>
      <c r="AA372" s="31">
        <v>1314.87</v>
      </c>
      <c r="AB372" s="31">
        <v>1308.32</v>
      </c>
      <c r="AC372" s="31">
        <v>1302.04</v>
      </c>
      <c r="AD372" s="31">
        <v>1295.95</v>
      </c>
      <c r="AE372" s="31">
        <v>1290</v>
      </c>
      <c r="AF372" s="31">
        <v>1284.1199999999999</v>
      </c>
      <c r="AG372" s="31">
        <v>1278.27</v>
      </c>
      <c r="AH372" s="31">
        <v>1272.4000000000001</v>
      </c>
      <c r="AI372" s="31">
        <v>1266.48</v>
      </c>
      <c r="AJ372" s="31">
        <v>1260.47</v>
      </c>
      <c r="AK372" s="31">
        <v>1254.3599999999999</v>
      </c>
      <c r="AL372" s="31">
        <v>1248.1099999999999</v>
      </c>
      <c r="AM372" s="31">
        <v>1241.71</v>
      </c>
      <c r="AN372" s="31">
        <v>1235.1500000000001</v>
      </c>
      <c r="AO372" s="31">
        <v>1228.42</v>
      </c>
      <c r="AP372" s="31">
        <v>1221.5</v>
      </c>
      <c r="AQ372" s="31">
        <v>1214.3900000000001</v>
      </c>
      <c r="AR372" s="31">
        <v>1207.08</v>
      </c>
      <c r="AS372" s="31">
        <v>1199.57</v>
      </c>
      <c r="AT372" s="31">
        <v>1191.8699999999999</v>
      </c>
      <c r="AU372" s="31">
        <v>1183.97</v>
      </c>
      <c r="AV372" s="31">
        <v>1175.8699999999999</v>
      </c>
      <c r="AW372" s="31">
        <v>1167.57</v>
      </c>
      <c r="AX372" s="31">
        <v>1159.0899999999999</v>
      </c>
      <c r="AY372" s="31">
        <v>1150.4100000000001</v>
      </c>
      <c r="AZ372" s="31">
        <v>1141.55</v>
      </c>
      <c r="BA372" s="31">
        <v>1132.5</v>
      </c>
      <c r="BB372" s="31">
        <v>1123.27</v>
      </c>
      <c r="BC372" s="31">
        <v>1113.8599999999999</v>
      </c>
      <c r="BD372" s="31">
        <v>1104.29</v>
      </c>
      <c r="BE372" s="31">
        <v>1094.55</v>
      </c>
      <c r="BF372" s="31">
        <v>1084.6500000000001</v>
      </c>
      <c r="BG372" s="31">
        <v>1074.5999999999999</v>
      </c>
      <c r="BH372" s="31">
        <v>1064.4100000000001</v>
      </c>
      <c r="BI372" s="31">
        <v>1054.08</v>
      </c>
      <c r="BJ372" s="31">
        <v>1043.6300000000001</v>
      </c>
      <c r="BK372" s="31">
        <v>1033.07</v>
      </c>
      <c r="BL372" s="31">
        <v>1022.42</v>
      </c>
      <c r="BM372" s="31">
        <v>1011.68</v>
      </c>
      <c r="BN372" s="31">
        <v>1000.86</v>
      </c>
      <c r="BO372" s="31">
        <v>989.96</v>
      </c>
      <c r="BP372" s="31">
        <v>978.99</v>
      </c>
      <c r="BQ372" s="31">
        <v>967.96</v>
      </c>
      <c r="BR372" s="31">
        <v>956.88</v>
      </c>
      <c r="BS372" s="31">
        <v>945.75</v>
      </c>
      <c r="BT372" s="31">
        <v>934.57</v>
      </c>
      <c r="BU372" s="31">
        <v>923.36</v>
      </c>
      <c r="BV372" s="31">
        <v>912.12</v>
      </c>
      <c r="BW372" s="31">
        <v>900.85</v>
      </c>
      <c r="BX372" s="31">
        <v>889.57</v>
      </c>
      <c r="BY372" s="31">
        <v>878.28</v>
      </c>
      <c r="BZ372" s="31">
        <v>866.99</v>
      </c>
      <c r="CA372" s="31">
        <v>855.69</v>
      </c>
      <c r="CB372" s="31">
        <v>844.4</v>
      </c>
      <c r="CC372" s="31">
        <v>833.13</v>
      </c>
      <c r="CD372" s="31">
        <v>821.87</v>
      </c>
      <c r="CE372" s="31">
        <v>810.64</v>
      </c>
      <c r="CF372" s="31">
        <v>799.43</v>
      </c>
      <c r="CG372" s="31">
        <v>788.26</v>
      </c>
      <c r="CH372" s="31">
        <v>777.12</v>
      </c>
      <c r="CI372" s="31">
        <v>766.03</v>
      </c>
      <c r="CJ372" s="31">
        <v>754.97</v>
      </c>
      <c r="CK372" s="31">
        <v>743.96</v>
      </c>
      <c r="CL372" s="31">
        <v>733</v>
      </c>
      <c r="CM372" s="31">
        <v>722.1</v>
      </c>
      <c r="CN372" s="31">
        <v>711.26</v>
      </c>
      <c r="CO372" s="31">
        <v>700.48</v>
      </c>
      <c r="CP372" s="31">
        <v>689.77</v>
      </c>
      <c r="CQ372" s="31">
        <v>679.13</v>
      </c>
      <c r="CR372" s="31">
        <v>668.56</v>
      </c>
      <c r="CS372" s="31">
        <v>658.07</v>
      </c>
      <c r="CT372" s="31">
        <v>647.66</v>
      </c>
      <c r="CU372" s="31">
        <v>637.34</v>
      </c>
      <c r="CV372" s="31">
        <v>627.1</v>
      </c>
      <c r="CW372" s="31">
        <v>616.95000000000005</v>
      </c>
      <c r="CX372" s="31">
        <v>606.89</v>
      </c>
    </row>
    <row r="373" spans="1:102" x14ac:dyDescent="0.25">
      <c r="A373" s="31" t="s">
        <v>874</v>
      </c>
      <c r="B373" s="31">
        <v>22359.09</v>
      </c>
      <c r="C373" s="31">
        <v>22359.09</v>
      </c>
      <c r="D373" s="31">
        <v>21972.63</v>
      </c>
      <c r="E373" s="31">
        <v>21704.36</v>
      </c>
      <c r="F373" s="31">
        <v>21541.72</v>
      </c>
      <c r="G373" s="31">
        <v>21460.94</v>
      </c>
      <c r="H373" s="31">
        <v>21444</v>
      </c>
      <c r="I373" s="31">
        <v>21477.03</v>
      </c>
      <c r="J373" s="31">
        <v>21549.040000000001</v>
      </c>
      <c r="K373" s="31">
        <v>21651.63</v>
      </c>
      <c r="L373" s="31">
        <v>21778.59</v>
      </c>
      <c r="M373" s="31">
        <v>21925.56</v>
      </c>
      <c r="N373" s="31">
        <v>22088.41</v>
      </c>
      <c r="O373" s="31">
        <v>22263.78</v>
      </c>
      <c r="P373" s="31">
        <v>22449.02</v>
      </c>
      <c r="Q373" s="31">
        <v>22641.98</v>
      </c>
      <c r="R373" s="31">
        <v>22840.93</v>
      </c>
      <c r="S373" s="31">
        <v>23044.38</v>
      </c>
      <c r="T373" s="31">
        <v>23251.18</v>
      </c>
      <c r="U373" s="31">
        <v>23460.29</v>
      </c>
      <c r="V373" s="31">
        <v>23670.9</v>
      </c>
      <c r="W373" s="31">
        <v>23882.21</v>
      </c>
      <c r="X373" s="31">
        <v>24093.63</v>
      </c>
      <c r="Y373" s="31">
        <v>24304.68</v>
      </c>
      <c r="Z373" s="31">
        <v>24514.95</v>
      </c>
      <c r="AA373" s="31">
        <v>24724.06</v>
      </c>
      <c r="AB373" s="31">
        <v>24931.74</v>
      </c>
      <c r="AC373" s="31">
        <v>25137.62</v>
      </c>
      <c r="AD373" s="31">
        <v>25341.599999999999</v>
      </c>
      <c r="AE373" s="31">
        <v>25543.47</v>
      </c>
      <c r="AF373" s="31">
        <v>25743.03</v>
      </c>
      <c r="AG373" s="31">
        <v>25940.19</v>
      </c>
      <c r="AH373" s="31">
        <v>26134.799999999999</v>
      </c>
      <c r="AI373" s="31">
        <v>26326.79</v>
      </c>
      <c r="AJ373" s="31">
        <v>26516.080000000002</v>
      </c>
      <c r="AK373" s="31">
        <v>26702.63</v>
      </c>
      <c r="AL373" s="31">
        <v>26886.46</v>
      </c>
      <c r="AM373" s="31">
        <v>27067.55</v>
      </c>
      <c r="AN373" s="31">
        <v>27245.919999999998</v>
      </c>
      <c r="AO373" s="31">
        <v>27421.52</v>
      </c>
      <c r="AP373" s="31">
        <v>27594.47</v>
      </c>
      <c r="AQ373" s="31">
        <v>27764.76</v>
      </c>
      <c r="AR373" s="31">
        <v>27932.37</v>
      </c>
      <c r="AS373" s="31">
        <v>28097.45</v>
      </c>
      <c r="AT373" s="31">
        <v>28259.97</v>
      </c>
      <c r="AU373" s="31">
        <v>28420.04</v>
      </c>
      <c r="AV373" s="31">
        <v>28577.64</v>
      </c>
      <c r="AW373" s="31">
        <v>28732.959999999999</v>
      </c>
      <c r="AX373" s="31">
        <v>28885.91</v>
      </c>
      <c r="AY373" s="31">
        <v>29036.58</v>
      </c>
      <c r="AZ373" s="31">
        <v>29185.05</v>
      </c>
      <c r="BA373" s="31">
        <v>29331.3</v>
      </c>
      <c r="BB373" s="31">
        <v>29475.4</v>
      </c>
      <c r="BC373" s="31">
        <v>29617.32</v>
      </c>
      <c r="BD373" s="31">
        <v>29757.21</v>
      </c>
      <c r="BE373" s="31">
        <v>29895.040000000001</v>
      </c>
      <c r="BF373" s="31">
        <v>30030.959999999999</v>
      </c>
      <c r="BG373" s="31">
        <v>30164.92</v>
      </c>
      <c r="BH373" s="31">
        <v>30297</v>
      </c>
      <c r="BI373" s="31">
        <v>30427.26</v>
      </c>
      <c r="BJ373" s="31">
        <v>30555.79</v>
      </c>
      <c r="BK373" s="31">
        <v>30682.79</v>
      </c>
      <c r="BL373" s="31">
        <v>30808.38</v>
      </c>
      <c r="BM373" s="31">
        <v>30932.6</v>
      </c>
      <c r="BN373" s="31">
        <v>31055.49</v>
      </c>
      <c r="BO373" s="31">
        <v>31177.08</v>
      </c>
      <c r="BP373" s="31">
        <v>31297.45</v>
      </c>
      <c r="BQ373" s="31">
        <v>31416.54</v>
      </c>
      <c r="BR373" s="31">
        <v>31534.51</v>
      </c>
      <c r="BS373" s="31">
        <v>31651.32</v>
      </c>
      <c r="BT373" s="31">
        <v>31767.040000000001</v>
      </c>
      <c r="BU373" s="31">
        <v>31881.71</v>
      </c>
      <c r="BV373" s="31">
        <v>31995.360000000001</v>
      </c>
      <c r="BW373" s="31">
        <v>32108</v>
      </c>
      <c r="BX373" s="31">
        <v>32219.7</v>
      </c>
      <c r="BY373" s="31">
        <v>32330.48</v>
      </c>
      <c r="BZ373" s="31">
        <v>32440.36</v>
      </c>
      <c r="CA373" s="31">
        <v>32549.43</v>
      </c>
      <c r="CB373" s="31">
        <v>32657.7</v>
      </c>
      <c r="CC373" s="31">
        <v>32765.19</v>
      </c>
      <c r="CD373" s="31">
        <v>32871.910000000003</v>
      </c>
      <c r="CE373" s="31">
        <v>32977.93</v>
      </c>
      <c r="CF373" s="31">
        <v>33083.25</v>
      </c>
      <c r="CG373" s="31">
        <v>33187.949999999997</v>
      </c>
      <c r="CH373" s="31">
        <v>33291.99</v>
      </c>
      <c r="CI373" s="31">
        <v>33395.39</v>
      </c>
      <c r="CJ373" s="31">
        <v>33498.22</v>
      </c>
      <c r="CK373" s="31">
        <v>33600.46</v>
      </c>
      <c r="CL373" s="31">
        <v>33702.089999999997</v>
      </c>
      <c r="CM373" s="31">
        <v>33803.19</v>
      </c>
      <c r="CN373" s="31">
        <v>33903.839999999997</v>
      </c>
      <c r="CO373" s="31">
        <v>34004.050000000003</v>
      </c>
      <c r="CP373" s="31">
        <v>34103.78</v>
      </c>
      <c r="CQ373" s="31">
        <v>34203.08</v>
      </c>
      <c r="CR373" s="31">
        <v>34302.03</v>
      </c>
      <c r="CS373" s="31">
        <v>34400.58</v>
      </c>
      <c r="CT373" s="31">
        <v>34498.86</v>
      </c>
      <c r="CU373" s="31">
        <v>34596.879999999997</v>
      </c>
      <c r="CV373" s="31">
        <v>34694.69</v>
      </c>
      <c r="CW373" s="31">
        <v>34792.28</v>
      </c>
      <c r="CX373" s="31">
        <v>34889.69</v>
      </c>
    </row>
    <row r="374" spans="1:102" x14ac:dyDescent="0.25">
      <c r="A374" s="31" t="s">
        <v>875</v>
      </c>
      <c r="B374" s="31">
        <v>29956.68</v>
      </c>
      <c r="C374" s="31">
        <v>29956.68</v>
      </c>
      <c r="D374" s="31">
        <v>30591.53</v>
      </c>
      <c r="E374" s="31">
        <v>31065.29</v>
      </c>
      <c r="F374" s="31">
        <v>31429.68</v>
      </c>
      <c r="G374" s="31">
        <v>31709.41</v>
      </c>
      <c r="H374" s="31">
        <v>31925.48</v>
      </c>
      <c r="I374" s="31">
        <v>32094.62</v>
      </c>
      <c r="J374" s="31">
        <v>32229.68</v>
      </c>
      <c r="K374" s="31">
        <v>32340.68</v>
      </c>
      <c r="L374" s="31">
        <v>32435.67</v>
      </c>
      <c r="M374" s="31">
        <v>32521.62</v>
      </c>
      <c r="N374" s="31">
        <v>32602.41</v>
      </c>
      <c r="O374" s="31">
        <v>32681.040000000001</v>
      </c>
      <c r="P374" s="31">
        <v>32759.63</v>
      </c>
      <c r="Q374" s="31">
        <v>32839.589999999997</v>
      </c>
      <c r="R374" s="31">
        <v>32921.89</v>
      </c>
      <c r="S374" s="31">
        <v>33007.25</v>
      </c>
      <c r="T374" s="31">
        <v>33095.99</v>
      </c>
      <c r="U374" s="31">
        <v>33188.32</v>
      </c>
      <c r="V374" s="31">
        <v>33284.300000000003</v>
      </c>
      <c r="W374" s="31">
        <v>33383.82</v>
      </c>
      <c r="X374" s="31">
        <v>33486.769999999997</v>
      </c>
      <c r="Y374" s="31">
        <v>33593.01</v>
      </c>
      <c r="Z374" s="31">
        <v>33702.43</v>
      </c>
      <c r="AA374" s="31">
        <v>33814.769999999997</v>
      </c>
      <c r="AB374" s="31">
        <v>33929.81</v>
      </c>
      <c r="AC374" s="31">
        <v>34047.339999999997</v>
      </c>
      <c r="AD374" s="31">
        <v>34167.08</v>
      </c>
      <c r="AE374" s="31">
        <v>34288.870000000003</v>
      </c>
      <c r="AF374" s="31">
        <v>34412.480000000003</v>
      </c>
      <c r="AG374" s="31">
        <v>34537.699999999997</v>
      </c>
      <c r="AH374" s="31">
        <v>34664.21</v>
      </c>
      <c r="AI374" s="31">
        <v>34791.919999999998</v>
      </c>
      <c r="AJ374" s="31">
        <v>34920.57</v>
      </c>
      <c r="AK374" s="31">
        <v>35050.050000000003</v>
      </c>
      <c r="AL374" s="31">
        <v>35180.160000000003</v>
      </c>
      <c r="AM374" s="31">
        <v>35310.79</v>
      </c>
      <c r="AN374" s="31">
        <v>35441.86</v>
      </c>
      <c r="AO374" s="31">
        <v>35573.21</v>
      </c>
      <c r="AP374" s="31">
        <v>35704.79</v>
      </c>
      <c r="AQ374" s="31">
        <v>35836.44</v>
      </c>
      <c r="AR374" s="31">
        <v>35968.11</v>
      </c>
      <c r="AS374" s="31">
        <v>36099.769999999997</v>
      </c>
      <c r="AT374" s="31">
        <v>36231.279999999999</v>
      </c>
      <c r="AU374" s="31">
        <v>36362.68</v>
      </c>
      <c r="AV374" s="31">
        <v>36493.82</v>
      </c>
      <c r="AW374" s="31">
        <v>36624.68</v>
      </c>
      <c r="AX374" s="31">
        <v>36755.33</v>
      </c>
      <c r="AY374" s="31">
        <v>36885.57</v>
      </c>
      <c r="AZ374" s="31">
        <v>37015.360000000001</v>
      </c>
      <c r="BA374" s="31">
        <v>37144.71</v>
      </c>
      <c r="BB374" s="31">
        <v>37273.47</v>
      </c>
      <c r="BC374" s="31">
        <v>37401.68</v>
      </c>
      <c r="BD374" s="31">
        <v>37529.31</v>
      </c>
      <c r="BE374" s="31">
        <v>37656.31</v>
      </c>
      <c r="BF374" s="31">
        <v>37782.67</v>
      </c>
      <c r="BG374" s="31">
        <v>37908.36</v>
      </c>
      <c r="BH374" s="31">
        <v>38033.449999999997</v>
      </c>
      <c r="BI374" s="31">
        <v>38157.85</v>
      </c>
      <c r="BJ374" s="31">
        <v>38281.58</v>
      </c>
      <c r="BK374" s="31">
        <v>38404.89</v>
      </c>
      <c r="BL374" s="31">
        <v>38527.89</v>
      </c>
      <c r="BM374" s="31">
        <v>38650.5</v>
      </c>
      <c r="BN374" s="31">
        <v>38772.74</v>
      </c>
      <c r="BO374" s="31">
        <v>38894.629999999997</v>
      </c>
      <c r="BP374" s="31">
        <v>39016.1</v>
      </c>
      <c r="BQ374" s="31">
        <v>39137.25</v>
      </c>
      <c r="BR374" s="31">
        <v>39258</v>
      </c>
      <c r="BS374" s="31">
        <v>39378.42</v>
      </c>
      <c r="BT374" s="31">
        <v>39498.46</v>
      </c>
      <c r="BU374" s="31">
        <v>39618.129999999997</v>
      </c>
      <c r="BV374" s="31">
        <v>39737.5</v>
      </c>
      <c r="BW374" s="31">
        <v>39856.51</v>
      </c>
      <c r="BX374" s="31">
        <v>39975.24</v>
      </c>
      <c r="BY374" s="31">
        <v>40093.620000000003</v>
      </c>
      <c r="BZ374" s="31">
        <v>40211.67</v>
      </c>
      <c r="CA374" s="31">
        <v>40329.5</v>
      </c>
      <c r="CB374" s="31">
        <v>40447.03</v>
      </c>
      <c r="CC374" s="31">
        <v>40564.339999999997</v>
      </c>
      <c r="CD374" s="31">
        <v>40681.4</v>
      </c>
      <c r="CE374" s="31">
        <v>40798.26</v>
      </c>
      <c r="CF374" s="31">
        <v>40914.839999999997</v>
      </c>
      <c r="CG374" s="31">
        <v>41031.25</v>
      </c>
      <c r="CH374" s="31">
        <v>41147.5</v>
      </c>
      <c r="CI374" s="31">
        <v>41263.46</v>
      </c>
      <c r="CJ374" s="31">
        <v>41379.24</v>
      </c>
      <c r="CK374" s="31">
        <v>41494.83</v>
      </c>
      <c r="CL374" s="31">
        <v>41610.25</v>
      </c>
      <c r="CM374" s="31">
        <v>41725.480000000003</v>
      </c>
      <c r="CN374" s="31">
        <v>41840.620000000003</v>
      </c>
      <c r="CO374" s="31">
        <v>41955.59</v>
      </c>
      <c r="CP374" s="31">
        <v>42070.52</v>
      </c>
      <c r="CQ374" s="31">
        <v>42185.36</v>
      </c>
      <c r="CR374" s="31">
        <v>42300.1</v>
      </c>
      <c r="CS374" s="31">
        <v>42414.79</v>
      </c>
      <c r="CT374" s="31">
        <v>42529.5</v>
      </c>
      <c r="CU374" s="31">
        <v>42644.27</v>
      </c>
      <c r="CV374" s="31">
        <v>42759.23</v>
      </c>
      <c r="CW374" s="31">
        <v>42874.19</v>
      </c>
      <c r="CX374" s="31">
        <v>42989.35</v>
      </c>
    </row>
    <row r="375" spans="1:102" x14ac:dyDescent="0.25">
      <c r="A375" s="31" t="s">
        <v>876</v>
      </c>
      <c r="B375" s="31">
        <v>11206.56</v>
      </c>
      <c r="C375" s="31">
        <v>11206.56</v>
      </c>
      <c r="D375" s="31">
        <v>11807.03</v>
      </c>
      <c r="E375" s="31">
        <v>12328.01</v>
      </c>
      <c r="F375" s="31">
        <v>12793.66</v>
      </c>
      <c r="G375" s="31">
        <v>13215.58</v>
      </c>
      <c r="H375" s="31">
        <v>13602.67</v>
      </c>
      <c r="I375" s="31">
        <v>13961.69</v>
      </c>
      <c r="J375" s="31">
        <v>14297.79</v>
      </c>
      <c r="K375" s="31">
        <v>14615.01</v>
      </c>
      <c r="L375" s="31">
        <v>14916.74</v>
      </c>
      <c r="M375" s="31">
        <v>15206.02</v>
      </c>
      <c r="N375" s="31">
        <v>15484.79</v>
      </c>
      <c r="O375" s="31">
        <v>15754.58</v>
      </c>
      <c r="P375" s="31">
        <v>16016.5</v>
      </c>
      <c r="Q375" s="31">
        <v>16271.55</v>
      </c>
      <c r="R375" s="31">
        <v>16520.43</v>
      </c>
      <c r="S375" s="31">
        <v>16763.71</v>
      </c>
      <c r="T375" s="31">
        <v>17001.88</v>
      </c>
      <c r="U375" s="31">
        <v>17235.32</v>
      </c>
      <c r="V375" s="31">
        <v>17464.3</v>
      </c>
      <c r="W375" s="31">
        <v>17689.009999999998</v>
      </c>
      <c r="X375" s="31">
        <v>17909.669999999998</v>
      </c>
      <c r="Y375" s="31">
        <v>18126.46</v>
      </c>
      <c r="Z375" s="31">
        <v>18339.55</v>
      </c>
      <c r="AA375" s="31">
        <v>18549.07</v>
      </c>
      <c r="AB375" s="31">
        <v>18755.12</v>
      </c>
      <c r="AC375" s="31">
        <v>18957.79</v>
      </c>
      <c r="AD375" s="31">
        <v>19157.189999999999</v>
      </c>
      <c r="AE375" s="31">
        <v>19353.43</v>
      </c>
      <c r="AF375" s="31">
        <v>19546.53</v>
      </c>
      <c r="AG375" s="31">
        <v>19736.63</v>
      </c>
      <c r="AH375" s="31">
        <v>19923.740000000002</v>
      </c>
      <c r="AI375" s="31">
        <v>20107.98</v>
      </c>
      <c r="AJ375" s="31">
        <v>20289.38</v>
      </c>
      <c r="AK375" s="31">
        <v>20468.04</v>
      </c>
      <c r="AL375" s="31">
        <v>20644.05</v>
      </c>
      <c r="AM375" s="31">
        <v>20817.45</v>
      </c>
      <c r="AN375" s="31">
        <v>20988.37</v>
      </c>
      <c r="AO375" s="31">
        <v>21156.85</v>
      </c>
      <c r="AP375" s="31">
        <v>21322.95</v>
      </c>
      <c r="AQ375" s="31">
        <v>21486.79</v>
      </c>
      <c r="AR375" s="31">
        <v>21648.41</v>
      </c>
      <c r="AS375" s="31">
        <v>21807.94</v>
      </c>
      <c r="AT375" s="31">
        <v>21965.41</v>
      </c>
      <c r="AU375" s="31">
        <v>22120.9</v>
      </c>
      <c r="AV375" s="31">
        <v>22274.5</v>
      </c>
      <c r="AW375" s="31">
        <v>22426.26</v>
      </c>
      <c r="AX375" s="31">
        <v>22576.23</v>
      </c>
      <c r="AY375" s="31">
        <v>22724.5</v>
      </c>
      <c r="AZ375" s="31">
        <v>22871.040000000001</v>
      </c>
      <c r="BA375" s="31">
        <v>23015.99</v>
      </c>
      <c r="BB375" s="31">
        <v>23159.31</v>
      </c>
      <c r="BC375" s="31">
        <v>23301.06</v>
      </c>
      <c r="BD375" s="31">
        <v>23441.3</v>
      </c>
      <c r="BE375" s="31">
        <v>23580.09</v>
      </c>
      <c r="BF375" s="31">
        <v>23717.45</v>
      </c>
      <c r="BG375" s="31">
        <v>23853.41</v>
      </c>
      <c r="BH375" s="31">
        <v>23988.04</v>
      </c>
      <c r="BI375" s="31">
        <v>24121.4</v>
      </c>
      <c r="BJ375" s="31">
        <v>24253.48</v>
      </c>
      <c r="BK375" s="31">
        <v>24384.52</v>
      </c>
      <c r="BL375" s="31">
        <v>24514.560000000001</v>
      </c>
      <c r="BM375" s="31">
        <v>24643.68</v>
      </c>
      <c r="BN375" s="31">
        <v>24771.83</v>
      </c>
      <c r="BO375" s="31">
        <v>24899.13</v>
      </c>
      <c r="BP375" s="31">
        <v>25025.52</v>
      </c>
      <c r="BQ375" s="31">
        <v>25151.14</v>
      </c>
      <c r="BR375" s="31">
        <v>25275.9</v>
      </c>
      <c r="BS375" s="31">
        <v>25399.88</v>
      </c>
      <c r="BT375" s="31">
        <v>25523.06</v>
      </c>
      <c r="BU375" s="31">
        <v>25645.57</v>
      </c>
      <c r="BV375" s="31">
        <v>25767.3</v>
      </c>
      <c r="BW375" s="31">
        <v>25888.37</v>
      </c>
      <c r="BX375" s="31">
        <v>26008.76</v>
      </c>
      <c r="BY375" s="31">
        <v>26128.51</v>
      </c>
      <c r="BZ375" s="31">
        <v>26247.58</v>
      </c>
      <c r="CA375" s="31">
        <v>26366.13</v>
      </c>
      <c r="CB375" s="31">
        <v>26484.04</v>
      </c>
      <c r="CC375" s="31">
        <v>26601.4</v>
      </c>
      <c r="CD375" s="31">
        <v>26718.22</v>
      </c>
      <c r="CE375" s="31">
        <v>26834.48</v>
      </c>
      <c r="CF375" s="31">
        <v>26950.26</v>
      </c>
      <c r="CG375" s="31">
        <v>27065.54</v>
      </c>
      <c r="CH375" s="31">
        <v>27180.32</v>
      </c>
      <c r="CI375" s="31">
        <v>27294.59</v>
      </c>
      <c r="CJ375" s="31">
        <v>27408.39</v>
      </c>
      <c r="CK375" s="31">
        <v>27521.75</v>
      </c>
      <c r="CL375" s="31">
        <v>27634.65</v>
      </c>
      <c r="CM375" s="31">
        <v>27747.11</v>
      </c>
      <c r="CN375" s="31">
        <v>27859.16</v>
      </c>
      <c r="CO375" s="31">
        <v>27970.84</v>
      </c>
      <c r="CP375" s="31">
        <v>28082.11</v>
      </c>
      <c r="CQ375" s="31">
        <v>28193.06</v>
      </c>
      <c r="CR375" s="31">
        <v>28303.64</v>
      </c>
      <c r="CS375" s="31">
        <v>28413.88</v>
      </c>
      <c r="CT375" s="31">
        <v>28523.83</v>
      </c>
      <c r="CU375" s="31">
        <v>28633.56</v>
      </c>
      <c r="CV375" s="31">
        <v>28743.07</v>
      </c>
      <c r="CW375" s="31">
        <v>28852.32</v>
      </c>
      <c r="CX375" s="31">
        <v>28961.38</v>
      </c>
    </row>
    <row r="376" spans="1:102" x14ac:dyDescent="0.25">
      <c r="A376" s="31" t="s">
        <v>877</v>
      </c>
      <c r="B376" s="31">
        <v>26796.89</v>
      </c>
      <c r="C376" s="31">
        <v>26796.89</v>
      </c>
      <c r="D376" s="31">
        <v>27471.53</v>
      </c>
      <c r="E376" s="31">
        <v>28074.9</v>
      </c>
      <c r="F376" s="31">
        <v>28629.360000000001</v>
      </c>
      <c r="G376" s="31">
        <v>29138.31</v>
      </c>
      <c r="H376" s="31">
        <v>29605.97</v>
      </c>
      <c r="I376" s="31">
        <v>30036.39</v>
      </c>
      <c r="J376" s="31">
        <v>30433.51</v>
      </c>
      <c r="K376" s="31">
        <v>30800.75</v>
      </c>
      <c r="L376" s="31">
        <v>31141.75</v>
      </c>
      <c r="M376" s="31">
        <v>31460.73</v>
      </c>
      <c r="N376" s="31">
        <v>31760.01</v>
      </c>
      <c r="O376" s="31">
        <v>32041.78</v>
      </c>
      <c r="P376" s="31">
        <v>32307.95</v>
      </c>
      <c r="Q376" s="31">
        <v>32560.23</v>
      </c>
      <c r="R376" s="31">
        <v>32800.11</v>
      </c>
      <c r="S376" s="31">
        <v>33028.9</v>
      </c>
      <c r="T376" s="31">
        <v>33247.79</v>
      </c>
      <c r="U376" s="31">
        <v>33457.800000000003</v>
      </c>
      <c r="V376" s="31">
        <v>33659.769999999997</v>
      </c>
      <c r="W376" s="31">
        <v>33854.57</v>
      </c>
      <c r="X376" s="31">
        <v>34042.769999999997</v>
      </c>
      <c r="Y376" s="31">
        <v>34225.160000000003</v>
      </c>
      <c r="Z376" s="31">
        <v>34402.28</v>
      </c>
      <c r="AA376" s="31">
        <v>34574.57</v>
      </c>
      <c r="AB376" s="31">
        <v>34742.480000000003</v>
      </c>
      <c r="AC376" s="31">
        <v>34906.42</v>
      </c>
      <c r="AD376" s="31">
        <v>35066.699999999997</v>
      </c>
      <c r="AE376" s="31">
        <v>35223.72</v>
      </c>
      <c r="AF376" s="31">
        <v>35377.64</v>
      </c>
      <c r="AG376" s="31">
        <v>35528.699999999997</v>
      </c>
      <c r="AH376" s="31">
        <v>35677.11</v>
      </c>
      <c r="AI376" s="31">
        <v>35823.01</v>
      </c>
      <c r="AJ376" s="31">
        <v>35966.6</v>
      </c>
      <c r="AK376" s="31">
        <v>36107.949999999997</v>
      </c>
      <c r="AL376" s="31">
        <v>36247.379999999997</v>
      </c>
      <c r="AM376" s="31">
        <v>36384.910000000003</v>
      </c>
      <c r="AN376" s="31">
        <v>36520.68</v>
      </c>
      <c r="AO376" s="31">
        <v>36654.699999999997</v>
      </c>
      <c r="AP376" s="31">
        <v>36787.26</v>
      </c>
      <c r="AQ376" s="31">
        <v>36918.379999999997</v>
      </c>
      <c r="AR376" s="31">
        <v>37048.11</v>
      </c>
      <c r="AS376" s="31">
        <v>37176.589999999997</v>
      </c>
      <c r="AT376" s="31">
        <v>37303.879999999997</v>
      </c>
      <c r="AU376" s="31">
        <v>37430.06</v>
      </c>
      <c r="AV376" s="31">
        <v>37555.14</v>
      </c>
      <c r="AW376" s="31">
        <v>37679.31</v>
      </c>
      <c r="AX376" s="31">
        <v>37802.49</v>
      </c>
      <c r="AY376" s="31">
        <v>37924.81</v>
      </c>
      <c r="AZ376" s="31">
        <v>38046.230000000003</v>
      </c>
      <c r="BA376" s="31">
        <v>38166.75</v>
      </c>
      <c r="BB376" s="31">
        <v>38286.379999999997</v>
      </c>
      <c r="BC376" s="31">
        <v>38405.14</v>
      </c>
      <c r="BD376" s="31">
        <v>38523.14</v>
      </c>
      <c r="BE376" s="31">
        <v>38640.26</v>
      </c>
      <c r="BF376" s="31">
        <v>38756.769999999997</v>
      </c>
      <c r="BG376" s="31">
        <v>38872.43</v>
      </c>
      <c r="BH376" s="31">
        <v>38987.31</v>
      </c>
      <c r="BI376" s="31">
        <v>39101.589999999997</v>
      </c>
      <c r="BJ376" s="31">
        <v>39215.160000000003</v>
      </c>
      <c r="BK376" s="31">
        <v>39328.339999999997</v>
      </c>
      <c r="BL376" s="31">
        <v>39441.21</v>
      </c>
      <c r="BM376" s="31">
        <v>39553.89</v>
      </c>
      <c r="BN376" s="31">
        <v>39666.199999999997</v>
      </c>
      <c r="BO376" s="31">
        <v>39778.17</v>
      </c>
      <c r="BP376" s="31">
        <v>39890.06</v>
      </c>
      <c r="BQ376" s="31">
        <v>40001.550000000003</v>
      </c>
      <c r="BR376" s="31">
        <v>40112.870000000003</v>
      </c>
      <c r="BS376" s="31">
        <v>40223.93</v>
      </c>
      <c r="BT376" s="31">
        <v>40334.76</v>
      </c>
      <c r="BU376" s="31">
        <v>40445.4</v>
      </c>
      <c r="BV376" s="31">
        <v>40555.85</v>
      </c>
      <c r="BW376" s="31">
        <v>40666.06</v>
      </c>
      <c r="BX376" s="31">
        <v>40776.129999999997</v>
      </c>
      <c r="BY376" s="31">
        <v>40886.019999999997</v>
      </c>
      <c r="BZ376" s="31">
        <v>40995.769999999997</v>
      </c>
      <c r="CA376" s="31">
        <v>41105.35</v>
      </c>
      <c r="CB376" s="31">
        <v>41214.86</v>
      </c>
      <c r="CC376" s="31">
        <v>41324.269999999997</v>
      </c>
      <c r="CD376" s="31">
        <v>41433.58</v>
      </c>
      <c r="CE376" s="31">
        <v>41542.78</v>
      </c>
      <c r="CF376" s="31">
        <v>41651.82</v>
      </c>
      <c r="CG376" s="31">
        <v>41760.94</v>
      </c>
      <c r="CH376" s="31">
        <v>41869.86</v>
      </c>
      <c r="CI376" s="31">
        <v>41978.75</v>
      </c>
      <c r="CJ376" s="31">
        <v>42087.54</v>
      </c>
      <c r="CK376" s="31">
        <v>42196.27</v>
      </c>
      <c r="CL376" s="31">
        <v>42304.92</v>
      </c>
      <c r="CM376" s="31">
        <v>42413.57</v>
      </c>
      <c r="CN376" s="31">
        <v>42522.12</v>
      </c>
      <c r="CO376" s="31">
        <v>42630.68</v>
      </c>
      <c r="CP376" s="31">
        <v>42739.31</v>
      </c>
      <c r="CQ376" s="31">
        <v>42847.9</v>
      </c>
      <c r="CR376" s="31">
        <v>42956.54</v>
      </c>
      <c r="CS376" s="31">
        <v>43065.2</v>
      </c>
      <c r="CT376" s="31">
        <v>43173.99</v>
      </c>
      <c r="CU376" s="31">
        <v>43282.98</v>
      </c>
      <c r="CV376" s="31">
        <v>43392.13</v>
      </c>
      <c r="CW376" s="31">
        <v>43501.4</v>
      </c>
      <c r="CX376" s="31">
        <v>43610.95</v>
      </c>
    </row>
    <row r="377" spans="1:102" x14ac:dyDescent="0.25">
      <c r="A377" s="31" t="s">
        <v>878</v>
      </c>
      <c r="B377" s="31">
        <v>36725.449999999997</v>
      </c>
      <c r="C377" s="31">
        <v>36725.449999999997</v>
      </c>
      <c r="D377" s="31">
        <v>36899.65</v>
      </c>
      <c r="E377" s="31">
        <v>37022.79</v>
      </c>
      <c r="F377" s="31">
        <v>37135.68</v>
      </c>
      <c r="G377" s="31">
        <v>37247.589999999997</v>
      </c>
      <c r="H377" s="31">
        <v>37366.22</v>
      </c>
      <c r="I377" s="31">
        <v>37496.89</v>
      </c>
      <c r="J377" s="31">
        <v>37642.97</v>
      </c>
      <c r="K377" s="31">
        <v>37806.589999999997</v>
      </c>
      <c r="L377" s="31">
        <v>37989.25</v>
      </c>
      <c r="M377" s="31">
        <v>38192.449999999997</v>
      </c>
      <c r="N377" s="31">
        <v>38415.620000000003</v>
      </c>
      <c r="O377" s="31">
        <v>38657.64</v>
      </c>
      <c r="P377" s="31">
        <v>38917.22</v>
      </c>
      <c r="Q377" s="31">
        <v>39192.85</v>
      </c>
      <c r="R377" s="31">
        <v>39483.120000000003</v>
      </c>
      <c r="S377" s="31">
        <v>39786.43</v>
      </c>
      <c r="T377" s="31">
        <v>40101.29</v>
      </c>
      <c r="U377" s="31">
        <v>40426.160000000003</v>
      </c>
      <c r="V377" s="31">
        <v>40759.730000000003</v>
      </c>
      <c r="W377" s="31">
        <v>41100.47</v>
      </c>
      <c r="X377" s="31">
        <v>41447.269999999997</v>
      </c>
      <c r="Y377" s="31">
        <v>41798.99</v>
      </c>
      <c r="Z377" s="31">
        <v>42154.63</v>
      </c>
      <c r="AA377" s="31">
        <v>42513.36</v>
      </c>
      <c r="AB377" s="31">
        <v>42874.19</v>
      </c>
      <c r="AC377" s="31">
        <v>43236.31</v>
      </c>
      <c r="AD377" s="31">
        <v>43599.14</v>
      </c>
      <c r="AE377" s="31">
        <v>43962.04</v>
      </c>
      <c r="AF377" s="31">
        <v>44324.41</v>
      </c>
      <c r="AG377" s="31">
        <v>44685.78</v>
      </c>
      <c r="AH377" s="31">
        <v>45045.66</v>
      </c>
      <c r="AI377" s="31">
        <v>45403.68</v>
      </c>
      <c r="AJ377" s="31">
        <v>45759.46</v>
      </c>
      <c r="AK377" s="31">
        <v>46112.72</v>
      </c>
      <c r="AL377" s="31">
        <v>46463.32</v>
      </c>
      <c r="AM377" s="31">
        <v>46810.93</v>
      </c>
      <c r="AN377" s="31">
        <v>47155.5</v>
      </c>
      <c r="AO377" s="31">
        <v>47496.83</v>
      </c>
      <c r="AP377" s="31">
        <v>47834.89</v>
      </c>
      <c r="AQ377" s="31">
        <v>48169.599999999999</v>
      </c>
      <c r="AR377" s="31">
        <v>48500.77</v>
      </c>
      <c r="AS377" s="31">
        <v>48828.58</v>
      </c>
      <c r="AT377" s="31">
        <v>49152.77</v>
      </c>
      <c r="AU377" s="31">
        <v>49473.53</v>
      </c>
      <c r="AV377" s="31">
        <v>49790.8</v>
      </c>
      <c r="AW377" s="31">
        <v>50104.55</v>
      </c>
      <c r="AX377" s="31">
        <v>50414.96</v>
      </c>
      <c r="AY377" s="31">
        <v>50721.83</v>
      </c>
      <c r="AZ377" s="31">
        <v>51025.25</v>
      </c>
      <c r="BA377" s="31">
        <v>51325.31</v>
      </c>
      <c r="BB377" s="31">
        <v>51621.8</v>
      </c>
      <c r="BC377" s="31">
        <v>51914.89</v>
      </c>
      <c r="BD377" s="31">
        <v>52204.72</v>
      </c>
      <c r="BE377" s="31">
        <v>52491.19</v>
      </c>
      <c r="BF377" s="31">
        <v>52774.37</v>
      </c>
      <c r="BG377" s="31">
        <v>53054.3</v>
      </c>
      <c r="BH377" s="31">
        <v>53331.17</v>
      </c>
      <c r="BI377" s="31">
        <v>53604.92</v>
      </c>
      <c r="BJ377" s="31">
        <v>53875.69</v>
      </c>
      <c r="BK377" s="31">
        <v>54143.89</v>
      </c>
      <c r="BL377" s="31">
        <v>54409.599999999999</v>
      </c>
      <c r="BM377" s="31">
        <v>54672.93</v>
      </c>
      <c r="BN377" s="31">
        <v>54933.91</v>
      </c>
      <c r="BO377" s="31">
        <v>55192.6</v>
      </c>
      <c r="BP377" s="31">
        <v>55449.06</v>
      </c>
      <c r="BQ377" s="31">
        <v>55703.360000000001</v>
      </c>
      <c r="BR377" s="31">
        <v>55955.53</v>
      </c>
      <c r="BS377" s="31">
        <v>56205.68</v>
      </c>
      <c r="BT377" s="31">
        <v>56453.8</v>
      </c>
      <c r="BU377" s="31">
        <v>56700</v>
      </c>
      <c r="BV377" s="31">
        <v>56944.33</v>
      </c>
      <c r="BW377" s="31">
        <v>57186.82</v>
      </c>
      <c r="BX377" s="31">
        <v>57427.61</v>
      </c>
      <c r="BY377" s="31">
        <v>57666.559999999998</v>
      </c>
      <c r="BZ377" s="31">
        <v>57903.89</v>
      </c>
      <c r="CA377" s="31">
        <v>58139.72</v>
      </c>
      <c r="CB377" s="31">
        <v>58373.91</v>
      </c>
      <c r="CC377" s="31">
        <v>58606.61</v>
      </c>
      <c r="CD377" s="31">
        <v>58837.96</v>
      </c>
      <c r="CE377" s="31">
        <v>59067.89</v>
      </c>
      <c r="CF377" s="31">
        <v>59296.47</v>
      </c>
      <c r="CG377" s="31">
        <v>59523.86</v>
      </c>
      <c r="CH377" s="31">
        <v>59749.89</v>
      </c>
      <c r="CI377" s="31">
        <v>59974.69</v>
      </c>
      <c r="CJ377" s="31">
        <v>60198.31</v>
      </c>
      <c r="CK377" s="31">
        <v>60420.73</v>
      </c>
      <c r="CL377" s="31">
        <v>60642.05</v>
      </c>
      <c r="CM377" s="31">
        <v>60862.239999999998</v>
      </c>
      <c r="CN377" s="31">
        <v>61081.47</v>
      </c>
      <c r="CO377" s="31">
        <v>61299.7</v>
      </c>
      <c r="CP377" s="31">
        <v>61517.07</v>
      </c>
      <c r="CQ377" s="31">
        <v>61733.64</v>
      </c>
      <c r="CR377" s="31">
        <v>61949.16</v>
      </c>
      <c r="CS377" s="31">
        <v>62163.98</v>
      </c>
      <c r="CT377" s="31">
        <v>62378.16</v>
      </c>
      <c r="CU377" s="31">
        <v>62591.7</v>
      </c>
      <c r="CV377" s="31">
        <v>62804.77</v>
      </c>
      <c r="CW377" s="31">
        <v>63017.36</v>
      </c>
      <c r="CX377" s="31">
        <v>63229.4</v>
      </c>
    </row>
    <row r="378" spans="1:102" x14ac:dyDescent="0.25">
      <c r="A378" s="31" t="s">
        <v>879</v>
      </c>
      <c r="B378" s="31">
        <v>1903.72</v>
      </c>
      <c r="C378" s="31">
        <v>1903.72</v>
      </c>
      <c r="D378" s="31">
        <v>1930.54</v>
      </c>
      <c r="E378" s="31">
        <v>1962.45</v>
      </c>
      <c r="F378" s="31">
        <v>1999.86</v>
      </c>
      <c r="G378" s="31">
        <v>2041.59</v>
      </c>
      <c r="H378" s="31">
        <v>2087.4899999999998</v>
      </c>
      <c r="I378" s="31">
        <v>2137.08</v>
      </c>
      <c r="J378" s="31">
        <v>2189.7199999999998</v>
      </c>
      <c r="K378" s="31">
        <v>2245.0100000000002</v>
      </c>
      <c r="L378" s="31">
        <v>2302.7199999999998</v>
      </c>
      <c r="M378" s="31">
        <v>2362.4299999999998</v>
      </c>
      <c r="N378" s="31">
        <v>2423.88</v>
      </c>
      <c r="O378" s="31">
        <v>2486.83</v>
      </c>
      <c r="P378" s="31">
        <v>2551.1799999999998</v>
      </c>
      <c r="Q378" s="31">
        <v>2616.77</v>
      </c>
      <c r="R378" s="31">
        <v>2683.46</v>
      </c>
      <c r="S378" s="31">
        <v>2751.14</v>
      </c>
      <c r="T378" s="31">
        <v>2819.71</v>
      </c>
      <c r="U378" s="31">
        <v>2889.07</v>
      </c>
      <c r="V378" s="31">
        <v>2959.16</v>
      </c>
      <c r="W378" s="31">
        <v>3029.92</v>
      </c>
      <c r="X378" s="31">
        <v>3101.31</v>
      </c>
      <c r="Y378" s="31">
        <v>3173.21</v>
      </c>
      <c r="Z378" s="31">
        <v>3245.55</v>
      </c>
      <c r="AA378" s="31">
        <v>3318.24</v>
      </c>
      <c r="AB378" s="31">
        <v>3391.23</v>
      </c>
      <c r="AC378" s="31">
        <v>3464.47</v>
      </c>
      <c r="AD378" s="31">
        <v>3537.91</v>
      </c>
      <c r="AE378" s="31">
        <v>3611.51</v>
      </c>
      <c r="AF378" s="31">
        <v>3685.24</v>
      </c>
      <c r="AG378" s="31">
        <v>3759.06</v>
      </c>
      <c r="AH378" s="31">
        <v>3832.96</v>
      </c>
      <c r="AI378" s="31">
        <v>3906.9</v>
      </c>
      <c r="AJ378" s="31">
        <v>3980.87</v>
      </c>
      <c r="AK378" s="31">
        <v>4054.82</v>
      </c>
      <c r="AL378" s="31">
        <v>4128.74</v>
      </c>
      <c r="AM378" s="31">
        <v>4202.58</v>
      </c>
      <c r="AN378" s="31">
        <v>4276.34</v>
      </c>
      <c r="AO378" s="31">
        <v>4349.97</v>
      </c>
      <c r="AP378" s="31">
        <v>4423.45</v>
      </c>
      <c r="AQ378" s="31">
        <v>4496.76</v>
      </c>
      <c r="AR378" s="31">
        <v>4569.8900000000003</v>
      </c>
      <c r="AS378" s="31">
        <v>4642.8100000000004</v>
      </c>
      <c r="AT378" s="31">
        <v>4715.5</v>
      </c>
      <c r="AU378" s="31">
        <v>4787.95</v>
      </c>
      <c r="AV378" s="31">
        <v>4860.1499999999996</v>
      </c>
      <c r="AW378" s="31">
        <v>4932.08</v>
      </c>
      <c r="AX378" s="31">
        <v>5003.7299999999996</v>
      </c>
      <c r="AY378" s="31">
        <v>5075.1000000000004</v>
      </c>
      <c r="AZ378" s="31">
        <v>5146.18</v>
      </c>
      <c r="BA378" s="31">
        <v>5216.95</v>
      </c>
      <c r="BB378" s="31">
        <v>5287.43</v>
      </c>
      <c r="BC378" s="31">
        <v>5357.61</v>
      </c>
      <c r="BD378" s="31">
        <v>5427.47</v>
      </c>
      <c r="BE378" s="31">
        <v>5497.01</v>
      </c>
      <c r="BF378" s="31">
        <v>5566.23</v>
      </c>
      <c r="BG378" s="31">
        <v>5635.1</v>
      </c>
      <c r="BH378" s="31">
        <v>5703.64</v>
      </c>
      <c r="BI378" s="31">
        <v>5771.83</v>
      </c>
      <c r="BJ378" s="31">
        <v>5839.66</v>
      </c>
      <c r="BK378" s="31">
        <v>5907.18</v>
      </c>
      <c r="BL378" s="31">
        <v>5974.37</v>
      </c>
      <c r="BM378" s="31">
        <v>6041.26</v>
      </c>
      <c r="BN378" s="31">
        <v>6107.83</v>
      </c>
      <c r="BO378" s="31">
        <v>6174.07</v>
      </c>
      <c r="BP378" s="31">
        <v>6239.99</v>
      </c>
      <c r="BQ378" s="31">
        <v>6305.6</v>
      </c>
      <c r="BR378" s="31">
        <v>6370.88</v>
      </c>
      <c r="BS378" s="31">
        <v>6435.83</v>
      </c>
      <c r="BT378" s="31">
        <v>6500.47</v>
      </c>
      <c r="BU378" s="31">
        <v>6564.78</v>
      </c>
      <c r="BV378" s="31">
        <v>6628.77</v>
      </c>
      <c r="BW378" s="31">
        <v>6692.42</v>
      </c>
      <c r="BX378" s="31">
        <v>6755.76</v>
      </c>
      <c r="BY378" s="31">
        <v>6818.78</v>
      </c>
      <c r="BZ378" s="31">
        <v>6881.51</v>
      </c>
      <c r="CA378" s="31">
        <v>6943.94</v>
      </c>
      <c r="CB378" s="31">
        <v>7006.06</v>
      </c>
      <c r="CC378" s="31">
        <v>7067.87</v>
      </c>
      <c r="CD378" s="31">
        <v>7129.38</v>
      </c>
      <c r="CE378" s="31">
        <v>7190.57</v>
      </c>
      <c r="CF378" s="31">
        <v>7251.55</v>
      </c>
      <c r="CG378" s="31">
        <v>7312.31</v>
      </c>
      <c r="CH378" s="31">
        <v>7372.88</v>
      </c>
      <c r="CI378" s="31">
        <v>7433.27</v>
      </c>
      <c r="CJ378" s="31">
        <v>7493.49</v>
      </c>
      <c r="CK378" s="31">
        <v>7553.58</v>
      </c>
      <c r="CL378" s="31">
        <v>7613.5</v>
      </c>
      <c r="CM378" s="31">
        <v>7673.28</v>
      </c>
      <c r="CN378" s="31">
        <v>7732.92</v>
      </c>
      <c r="CO378" s="31">
        <v>7792.43</v>
      </c>
      <c r="CP378" s="31">
        <v>7851.8</v>
      </c>
      <c r="CQ378" s="31">
        <v>7911.05</v>
      </c>
      <c r="CR378" s="31">
        <v>7970.17</v>
      </c>
      <c r="CS378" s="31">
        <v>8029.17</v>
      </c>
      <c r="CT378" s="31">
        <v>8088.05</v>
      </c>
      <c r="CU378" s="31">
        <v>8146.81</v>
      </c>
      <c r="CV378" s="31">
        <v>8205.4500000000007</v>
      </c>
      <c r="CW378" s="31">
        <v>8263.9699999999993</v>
      </c>
      <c r="CX378" s="31">
        <v>8322.3700000000008</v>
      </c>
    </row>
    <row r="379" spans="1:102" x14ac:dyDescent="0.25">
      <c r="A379" s="31" t="s">
        <v>880</v>
      </c>
      <c r="B379" s="31">
        <v>40590.449999999997</v>
      </c>
      <c r="C379" s="31">
        <v>40590.449999999997</v>
      </c>
      <c r="D379" s="31">
        <v>41291.040000000001</v>
      </c>
      <c r="E379" s="31">
        <v>41848.339999999997</v>
      </c>
      <c r="F379" s="31">
        <v>42323.95</v>
      </c>
      <c r="G379" s="31">
        <v>42739.75</v>
      </c>
      <c r="H379" s="31">
        <v>43111.46</v>
      </c>
      <c r="I379" s="31">
        <v>43450.91</v>
      </c>
      <c r="J379" s="31">
        <v>43766.76</v>
      </c>
      <c r="K379" s="31">
        <v>44065.72</v>
      </c>
      <c r="L379" s="31">
        <v>44352.54</v>
      </c>
      <c r="M379" s="31">
        <v>44633.23</v>
      </c>
      <c r="N379" s="31">
        <v>44910.27</v>
      </c>
      <c r="O379" s="31">
        <v>45185.34</v>
      </c>
      <c r="P379" s="31">
        <v>45459.43</v>
      </c>
      <c r="Q379" s="31">
        <v>45733.31</v>
      </c>
      <c r="R379" s="31">
        <v>46007.32</v>
      </c>
      <c r="S379" s="31">
        <v>46281.45</v>
      </c>
      <c r="T379" s="31">
        <v>46555.8</v>
      </c>
      <c r="U379" s="31">
        <v>46830.23</v>
      </c>
      <c r="V379" s="31">
        <v>47104.23</v>
      </c>
      <c r="W379" s="31">
        <v>47377.4</v>
      </c>
      <c r="X379" s="31">
        <v>47649.16</v>
      </c>
      <c r="Y379" s="31">
        <v>47919.41</v>
      </c>
      <c r="Z379" s="31">
        <v>48187.91</v>
      </c>
      <c r="AA379" s="31">
        <v>48454.27</v>
      </c>
      <c r="AB379" s="31">
        <v>48718.34</v>
      </c>
      <c r="AC379" s="31">
        <v>48979.8</v>
      </c>
      <c r="AD379" s="31">
        <v>49238.400000000001</v>
      </c>
      <c r="AE379" s="31">
        <v>49494.07</v>
      </c>
      <c r="AF379" s="31">
        <v>49746.46</v>
      </c>
      <c r="AG379" s="31">
        <v>49995.53</v>
      </c>
      <c r="AH379" s="31">
        <v>50241.23</v>
      </c>
      <c r="AI379" s="31">
        <v>50483.43</v>
      </c>
      <c r="AJ379" s="31">
        <v>50722.11</v>
      </c>
      <c r="AK379" s="31">
        <v>50957.2</v>
      </c>
      <c r="AL379" s="31">
        <v>51188.61</v>
      </c>
      <c r="AM379" s="31">
        <v>51416.35</v>
      </c>
      <c r="AN379" s="31">
        <v>51640.37</v>
      </c>
      <c r="AO379" s="31">
        <v>51860.71</v>
      </c>
      <c r="AP379" s="31">
        <v>52077.45</v>
      </c>
      <c r="AQ379" s="31">
        <v>52290.43</v>
      </c>
      <c r="AR379" s="31">
        <v>52499.8</v>
      </c>
      <c r="AS379" s="31">
        <v>52705.66</v>
      </c>
      <c r="AT379" s="31">
        <v>52907.99</v>
      </c>
      <c r="AU379" s="31">
        <v>53106.87</v>
      </c>
      <c r="AV379" s="31">
        <v>53302.38</v>
      </c>
      <c r="AW379" s="31">
        <v>53494.58</v>
      </c>
      <c r="AX379" s="31">
        <v>53683.519999999997</v>
      </c>
      <c r="AY379" s="31">
        <v>53869.279999999999</v>
      </c>
      <c r="AZ379" s="31">
        <v>54051.98</v>
      </c>
      <c r="BA379" s="31">
        <v>54231.74</v>
      </c>
      <c r="BB379" s="31">
        <v>54408.58</v>
      </c>
      <c r="BC379" s="31">
        <v>54582.63</v>
      </c>
      <c r="BD379" s="31">
        <v>54753.94</v>
      </c>
      <c r="BE379" s="31">
        <v>54922.55</v>
      </c>
      <c r="BF379" s="31">
        <v>55088.51</v>
      </c>
      <c r="BG379" s="31">
        <v>55251.95</v>
      </c>
      <c r="BH379" s="31">
        <v>55412.86</v>
      </c>
      <c r="BI379" s="31">
        <v>55571.38</v>
      </c>
      <c r="BJ379" s="31">
        <v>55727.6</v>
      </c>
      <c r="BK379" s="31">
        <v>55882.05</v>
      </c>
      <c r="BL379" s="31">
        <v>56035.07</v>
      </c>
      <c r="BM379" s="31">
        <v>56186.67</v>
      </c>
      <c r="BN379" s="31">
        <v>56336.89</v>
      </c>
      <c r="BO379" s="31">
        <v>56485.68</v>
      </c>
      <c r="BP379" s="31">
        <v>56633.31</v>
      </c>
      <c r="BQ379" s="31">
        <v>56779.54</v>
      </c>
      <c r="BR379" s="31">
        <v>56924.61</v>
      </c>
      <c r="BS379" s="31">
        <v>57068.5</v>
      </c>
      <c r="BT379" s="31">
        <v>57211.27</v>
      </c>
      <c r="BU379" s="31">
        <v>57353.02</v>
      </c>
      <c r="BV379" s="31">
        <v>57493.67</v>
      </c>
      <c r="BW379" s="31">
        <v>57633.33</v>
      </c>
      <c r="BX379" s="31">
        <v>57772.11</v>
      </c>
      <c r="BY379" s="31">
        <v>57909.91</v>
      </c>
      <c r="BZ379" s="31">
        <v>58046.91</v>
      </c>
      <c r="CA379" s="31">
        <v>58183.07</v>
      </c>
      <c r="CB379" s="31">
        <v>58318.41</v>
      </c>
      <c r="CC379" s="31">
        <v>58453.11</v>
      </c>
      <c r="CD379" s="31">
        <v>58587.07</v>
      </c>
      <c r="CE379" s="31">
        <v>58720.41</v>
      </c>
      <c r="CF379" s="31">
        <v>58853.07</v>
      </c>
      <c r="CG379" s="31">
        <v>58985.18</v>
      </c>
      <c r="CH379" s="31">
        <v>59116.6</v>
      </c>
      <c r="CI379" s="31">
        <v>59247.41</v>
      </c>
      <c r="CJ379" s="31">
        <v>59377.51</v>
      </c>
      <c r="CK379" s="31">
        <v>59507.1</v>
      </c>
      <c r="CL379" s="31">
        <v>59636.09</v>
      </c>
      <c r="CM379" s="31">
        <v>59764.59</v>
      </c>
      <c r="CN379" s="31">
        <v>59892.639999999999</v>
      </c>
      <c r="CO379" s="31">
        <v>60020.34</v>
      </c>
      <c r="CP379" s="31">
        <v>60147.69</v>
      </c>
      <c r="CQ379" s="31">
        <v>60274.7</v>
      </c>
      <c r="CR379" s="31">
        <v>60401.3</v>
      </c>
      <c r="CS379" s="31">
        <v>60527.68</v>
      </c>
      <c r="CT379" s="31">
        <v>60653.84</v>
      </c>
      <c r="CU379" s="31">
        <v>60779.7</v>
      </c>
      <c r="CV379" s="31">
        <v>60905.4</v>
      </c>
      <c r="CW379" s="31">
        <v>61030.84</v>
      </c>
      <c r="CX379" s="31">
        <v>61156.07</v>
      </c>
    </row>
    <row r="380" spans="1:102" x14ac:dyDescent="0.25">
      <c r="A380" s="31" t="s">
        <v>881</v>
      </c>
      <c r="B380" s="31">
        <v>21028.15</v>
      </c>
      <c r="C380" s="31">
        <v>21028.15</v>
      </c>
      <c r="D380" s="31">
        <v>21149.599999999999</v>
      </c>
      <c r="E380" s="31">
        <v>21286.87</v>
      </c>
      <c r="F380" s="31">
        <v>21441.25</v>
      </c>
      <c r="G380" s="31">
        <v>21604.58</v>
      </c>
      <c r="H380" s="31">
        <v>21773.19</v>
      </c>
      <c r="I380" s="31">
        <v>21945.33</v>
      </c>
      <c r="J380" s="31">
        <v>22120.03</v>
      </c>
      <c r="K380" s="31">
        <v>22296.61</v>
      </c>
      <c r="L380" s="31">
        <v>22475.78</v>
      </c>
      <c r="M380" s="31">
        <v>22657.55</v>
      </c>
      <c r="N380" s="31">
        <v>22841.5</v>
      </c>
      <c r="O380" s="31">
        <v>23027.26</v>
      </c>
      <c r="P380" s="31">
        <v>23214.52</v>
      </c>
      <c r="Q380" s="31">
        <v>23403.02</v>
      </c>
      <c r="R380" s="31">
        <v>23592.49</v>
      </c>
      <c r="S380" s="31">
        <v>23782.720000000001</v>
      </c>
      <c r="T380" s="31">
        <v>23973.53</v>
      </c>
      <c r="U380" s="31">
        <v>24164.68</v>
      </c>
      <c r="V380" s="31">
        <v>24356.11</v>
      </c>
      <c r="W380" s="31">
        <v>24547.77</v>
      </c>
      <c r="X380" s="31">
        <v>24739.599999999999</v>
      </c>
      <c r="Y380" s="31">
        <v>24931.55</v>
      </c>
      <c r="Z380" s="31">
        <v>25123.5</v>
      </c>
      <c r="AA380" s="31">
        <v>25315.39</v>
      </c>
      <c r="AB380" s="31">
        <v>25507.06</v>
      </c>
      <c r="AC380" s="31">
        <v>25698.49</v>
      </c>
      <c r="AD380" s="31">
        <v>25889.56</v>
      </c>
      <c r="AE380" s="31">
        <v>26080.21</v>
      </c>
      <c r="AF380" s="31">
        <v>26270.33</v>
      </c>
      <c r="AG380" s="31">
        <v>26459.89</v>
      </c>
      <c r="AH380" s="31">
        <v>26648.560000000001</v>
      </c>
      <c r="AI380" s="31">
        <v>26836.3</v>
      </c>
      <c r="AJ380" s="31">
        <v>27023.01</v>
      </c>
      <c r="AK380" s="31">
        <v>27208.69</v>
      </c>
      <c r="AL380" s="31">
        <v>27393.33</v>
      </c>
      <c r="AM380" s="31">
        <v>27576.89</v>
      </c>
      <c r="AN380" s="31">
        <v>27759.439999999999</v>
      </c>
      <c r="AO380" s="31">
        <v>27940.880000000001</v>
      </c>
      <c r="AP380" s="31">
        <v>28121.35</v>
      </c>
      <c r="AQ380" s="31">
        <v>28300.78</v>
      </c>
      <c r="AR380" s="31">
        <v>28479.21</v>
      </c>
      <c r="AS380" s="31">
        <v>28656.68</v>
      </c>
      <c r="AT380" s="31">
        <v>28833.21</v>
      </c>
      <c r="AU380" s="31">
        <v>29008.799999999999</v>
      </c>
      <c r="AV380" s="31">
        <v>29183.439999999999</v>
      </c>
      <c r="AW380" s="31">
        <v>29357.25</v>
      </c>
      <c r="AX380" s="31">
        <v>29530.22</v>
      </c>
      <c r="AY380" s="31">
        <v>29702.3</v>
      </c>
      <c r="AZ380" s="31">
        <v>29873.37</v>
      </c>
      <c r="BA380" s="31">
        <v>30043.31</v>
      </c>
      <c r="BB380" s="31">
        <v>30212.14</v>
      </c>
      <c r="BC380" s="31">
        <v>30379.84</v>
      </c>
      <c r="BD380" s="31">
        <v>30546.41</v>
      </c>
      <c r="BE380" s="31">
        <v>30711.93</v>
      </c>
      <c r="BF380" s="31">
        <v>30876.32</v>
      </c>
      <c r="BG380" s="31">
        <v>31039.65</v>
      </c>
      <c r="BH380" s="31">
        <v>31201.98</v>
      </c>
      <c r="BI380" s="31">
        <v>31363.29</v>
      </c>
      <c r="BJ380" s="31">
        <v>31523.63</v>
      </c>
      <c r="BK380" s="31">
        <v>31683</v>
      </c>
      <c r="BL380" s="31">
        <v>31841.38</v>
      </c>
      <c r="BM380" s="31">
        <v>31998.84</v>
      </c>
      <c r="BN380" s="31">
        <v>32155.39</v>
      </c>
      <c r="BO380" s="31">
        <v>32311.03</v>
      </c>
      <c r="BP380" s="31">
        <v>32465.82</v>
      </c>
      <c r="BQ380" s="31">
        <v>32619.8</v>
      </c>
      <c r="BR380" s="31">
        <v>32772.94</v>
      </c>
      <c r="BS380" s="31">
        <v>32925.25</v>
      </c>
      <c r="BT380" s="31">
        <v>33076.85</v>
      </c>
      <c r="BU380" s="31">
        <v>33227.65</v>
      </c>
      <c r="BV380" s="31">
        <v>33377.730000000003</v>
      </c>
      <c r="BW380" s="31">
        <v>33527.15</v>
      </c>
      <c r="BX380" s="31">
        <v>33675.839999999997</v>
      </c>
      <c r="BY380" s="31">
        <v>33823.879999999997</v>
      </c>
      <c r="BZ380" s="31">
        <v>33971.300000000003</v>
      </c>
      <c r="CA380" s="31">
        <v>34118.120000000003</v>
      </c>
      <c r="CB380" s="31">
        <v>34264.32</v>
      </c>
      <c r="CC380" s="31">
        <v>34409.980000000003</v>
      </c>
      <c r="CD380" s="31">
        <v>34555.089999999997</v>
      </c>
      <c r="CE380" s="31">
        <v>34699.629999999997</v>
      </c>
      <c r="CF380" s="31">
        <v>34843.699999999997</v>
      </c>
      <c r="CG380" s="31">
        <v>34987.25</v>
      </c>
      <c r="CH380" s="31">
        <v>35130.31</v>
      </c>
      <c r="CI380" s="31">
        <v>35272.839999999997</v>
      </c>
      <c r="CJ380" s="31">
        <v>35414.82</v>
      </c>
      <c r="CK380" s="31">
        <v>35556.339999999997</v>
      </c>
      <c r="CL380" s="31">
        <v>35697.360000000001</v>
      </c>
      <c r="CM380" s="31">
        <v>35837.94</v>
      </c>
      <c r="CN380" s="31">
        <v>35978.04</v>
      </c>
      <c r="CO380" s="31">
        <v>36117.68</v>
      </c>
      <c r="CP380" s="31">
        <v>36256.92</v>
      </c>
      <c r="CQ380" s="31">
        <v>36395.81</v>
      </c>
      <c r="CR380" s="31">
        <v>36534.28</v>
      </c>
      <c r="CS380" s="31">
        <v>36672.36</v>
      </c>
      <c r="CT380" s="31">
        <v>36810.31</v>
      </c>
      <c r="CU380" s="31">
        <v>36948.199999999997</v>
      </c>
      <c r="CV380" s="31">
        <v>37086.129999999997</v>
      </c>
      <c r="CW380" s="31">
        <v>37224.050000000003</v>
      </c>
      <c r="CX380" s="31">
        <v>37361.94</v>
      </c>
    </row>
    <row r="381" spans="1:102" x14ac:dyDescent="0.25">
      <c r="A381" s="31" t="s">
        <v>718</v>
      </c>
      <c r="B381" s="31">
        <v>38646.660000000003</v>
      </c>
      <c r="C381" s="31">
        <v>38646.660000000003</v>
      </c>
      <c r="D381" s="31">
        <v>37112.35</v>
      </c>
      <c r="E381" s="31">
        <v>36259.589999999997</v>
      </c>
      <c r="F381" s="31">
        <v>35878.160000000003</v>
      </c>
      <c r="G381" s="31">
        <v>35809.1</v>
      </c>
      <c r="H381" s="31">
        <v>35947.29</v>
      </c>
      <c r="I381" s="31">
        <v>36222.65</v>
      </c>
      <c r="J381" s="31">
        <v>36588.15</v>
      </c>
      <c r="K381" s="31">
        <v>37012.25</v>
      </c>
      <c r="L381" s="31">
        <v>37474.29</v>
      </c>
      <c r="M381" s="31">
        <v>37961.21</v>
      </c>
      <c r="N381" s="31">
        <v>38463.07</v>
      </c>
      <c r="O381" s="31">
        <v>38973.06</v>
      </c>
      <c r="P381" s="31">
        <v>39486.5</v>
      </c>
      <c r="Q381" s="31">
        <v>40000.22</v>
      </c>
      <c r="R381" s="31">
        <v>40511.910000000003</v>
      </c>
      <c r="S381" s="31">
        <v>41020</v>
      </c>
      <c r="T381" s="31">
        <v>41523.53</v>
      </c>
      <c r="U381" s="31">
        <v>42021.73</v>
      </c>
      <c r="V381" s="31">
        <v>42514.09</v>
      </c>
      <c r="W381" s="31">
        <v>43000.25</v>
      </c>
      <c r="X381" s="31">
        <v>43480.02</v>
      </c>
      <c r="Y381" s="31">
        <v>43953.4</v>
      </c>
      <c r="Z381" s="31">
        <v>44420.38</v>
      </c>
      <c r="AA381" s="31">
        <v>44880.98</v>
      </c>
      <c r="AB381" s="31">
        <v>45335.33</v>
      </c>
      <c r="AC381" s="31">
        <v>45783.46</v>
      </c>
      <c r="AD381" s="31">
        <v>46225.45</v>
      </c>
      <c r="AE381" s="31">
        <v>46661.5</v>
      </c>
      <c r="AF381" s="31">
        <v>47091.67</v>
      </c>
      <c r="AG381" s="31">
        <v>47516.14</v>
      </c>
      <c r="AH381" s="31">
        <v>47934.94</v>
      </c>
      <c r="AI381" s="31">
        <v>48348.21</v>
      </c>
      <c r="AJ381" s="31">
        <v>48756.09</v>
      </c>
      <c r="AK381" s="31">
        <v>49158.73</v>
      </c>
      <c r="AL381" s="31">
        <v>49556.27</v>
      </c>
      <c r="AM381" s="31">
        <v>49948.86</v>
      </c>
      <c r="AN381" s="31">
        <v>50336.65</v>
      </c>
      <c r="AO381" s="31">
        <v>50719.8</v>
      </c>
      <c r="AP381" s="31">
        <v>51098.44</v>
      </c>
      <c r="AQ381" s="31">
        <v>51472.72</v>
      </c>
      <c r="AR381" s="31">
        <v>51842.76</v>
      </c>
      <c r="AS381" s="31">
        <v>52208.74</v>
      </c>
      <c r="AT381" s="31">
        <v>52570.78</v>
      </c>
      <c r="AU381" s="31">
        <v>52929.02</v>
      </c>
      <c r="AV381" s="31">
        <v>53283.55</v>
      </c>
      <c r="AW381" s="31">
        <v>53634.57</v>
      </c>
      <c r="AX381" s="31">
        <v>53982.080000000002</v>
      </c>
      <c r="AY381" s="31">
        <v>54326.28</v>
      </c>
      <c r="AZ381" s="31">
        <v>54667.17</v>
      </c>
      <c r="BA381" s="31">
        <v>55004.74</v>
      </c>
      <c r="BB381" s="31">
        <v>55339.14</v>
      </c>
      <c r="BC381" s="31">
        <v>55670.41</v>
      </c>
      <c r="BD381" s="31">
        <v>55998.62</v>
      </c>
      <c r="BE381" s="31">
        <v>56323.88</v>
      </c>
      <c r="BF381" s="31">
        <v>56646.21</v>
      </c>
      <c r="BG381" s="31">
        <v>56965.77</v>
      </c>
      <c r="BH381" s="31">
        <v>57282.57</v>
      </c>
      <c r="BI381" s="31">
        <v>57596.7</v>
      </c>
      <c r="BJ381" s="31">
        <v>57908.22</v>
      </c>
      <c r="BK381" s="31">
        <v>58217.59</v>
      </c>
      <c r="BL381" s="31">
        <v>58524.94</v>
      </c>
      <c r="BM381" s="31">
        <v>58830.3</v>
      </c>
      <c r="BN381" s="31">
        <v>59133.72</v>
      </c>
      <c r="BO381" s="31">
        <v>59435.3</v>
      </c>
      <c r="BP381" s="31">
        <v>59735.05</v>
      </c>
      <c r="BQ381" s="31">
        <v>60033.03</v>
      </c>
      <c r="BR381" s="31">
        <v>60329.29</v>
      </c>
      <c r="BS381" s="31">
        <v>60623.87</v>
      </c>
      <c r="BT381" s="31">
        <v>60916.83</v>
      </c>
      <c r="BU381" s="31">
        <v>61208.24</v>
      </c>
      <c r="BV381" s="31">
        <v>61498.080000000002</v>
      </c>
      <c r="BW381" s="31">
        <v>61786.43</v>
      </c>
      <c r="BX381" s="31">
        <v>62073.34</v>
      </c>
      <c r="BY381" s="31">
        <v>62358.84</v>
      </c>
      <c r="BZ381" s="31">
        <v>62642.99</v>
      </c>
      <c r="CA381" s="31">
        <v>62925.83</v>
      </c>
      <c r="CB381" s="31">
        <v>63207.41</v>
      </c>
      <c r="CC381" s="31">
        <v>63487.74</v>
      </c>
      <c r="CD381" s="31">
        <v>63766.879999999997</v>
      </c>
      <c r="CE381" s="31">
        <v>64044.85</v>
      </c>
      <c r="CF381" s="31">
        <v>64321.72</v>
      </c>
      <c r="CG381" s="31">
        <v>64597.52</v>
      </c>
      <c r="CH381" s="31">
        <v>64872.23</v>
      </c>
      <c r="CI381" s="31">
        <v>65145.84</v>
      </c>
      <c r="CJ381" s="31">
        <v>65418.42</v>
      </c>
      <c r="CK381" s="31">
        <v>65689.95</v>
      </c>
      <c r="CL381" s="31">
        <v>65960.45</v>
      </c>
      <c r="CM381" s="31">
        <v>66230.03</v>
      </c>
      <c r="CN381" s="31">
        <v>66498.69</v>
      </c>
      <c r="CO381" s="31">
        <v>66766.48</v>
      </c>
      <c r="CP381" s="31">
        <v>67033.42</v>
      </c>
      <c r="CQ381" s="31">
        <v>67299.55</v>
      </c>
      <c r="CR381" s="31">
        <v>67564.91</v>
      </c>
      <c r="CS381" s="31">
        <v>67829.490000000005</v>
      </c>
      <c r="CT381" s="31">
        <v>68093.429999999993</v>
      </c>
      <c r="CU381" s="31">
        <v>68356.91</v>
      </c>
      <c r="CV381" s="31">
        <v>68619.839999999997</v>
      </c>
      <c r="CW381" s="31">
        <v>68882.3</v>
      </c>
      <c r="CX381" s="31">
        <v>69144.320000000007</v>
      </c>
    </row>
    <row r="382" spans="1:102" x14ac:dyDescent="0.25">
      <c r="A382" s="31" t="s">
        <v>719</v>
      </c>
      <c r="B382" s="31">
        <v>30504.99</v>
      </c>
      <c r="C382" s="31">
        <v>30504.99</v>
      </c>
      <c r="D382" s="31">
        <v>31035.73</v>
      </c>
      <c r="E382" s="31">
        <v>31457.62</v>
      </c>
      <c r="F382" s="31">
        <v>31805.55</v>
      </c>
      <c r="G382" s="31">
        <v>32091.08</v>
      </c>
      <c r="H382" s="31">
        <v>32325.81</v>
      </c>
      <c r="I382" s="31">
        <v>32519.98</v>
      </c>
      <c r="J382" s="31">
        <v>32682.14</v>
      </c>
      <c r="K382" s="31">
        <v>32819.67</v>
      </c>
      <c r="L382" s="31">
        <v>32939.129999999997</v>
      </c>
      <c r="M382" s="31">
        <v>33046.79</v>
      </c>
      <c r="N382" s="31">
        <v>33146.44</v>
      </c>
      <c r="O382" s="31">
        <v>33241.160000000003</v>
      </c>
      <c r="P382" s="31">
        <v>33333.43</v>
      </c>
      <c r="Q382" s="31">
        <v>33425.1</v>
      </c>
      <c r="R382" s="31">
        <v>33517.69</v>
      </c>
      <c r="S382" s="31">
        <v>33612.239999999998</v>
      </c>
      <c r="T382" s="31">
        <v>33709.61</v>
      </c>
      <c r="U382" s="31">
        <v>33810.36</v>
      </c>
      <c r="V382" s="31">
        <v>33914.9</v>
      </c>
      <c r="W382" s="31">
        <v>34023.379999999997</v>
      </c>
      <c r="X382" s="31">
        <v>34135.949999999997</v>
      </c>
      <c r="Y382" s="31">
        <v>34252.639999999999</v>
      </c>
      <c r="Z382" s="31">
        <v>34373.5</v>
      </c>
      <c r="AA382" s="31">
        <v>34498.410000000003</v>
      </c>
      <c r="AB382" s="31">
        <v>34627.24</v>
      </c>
      <c r="AC382" s="31">
        <v>34759.82</v>
      </c>
      <c r="AD382" s="31">
        <v>34895.99</v>
      </c>
      <c r="AE382" s="31">
        <v>35035.480000000003</v>
      </c>
      <c r="AF382" s="31">
        <v>35178.14</v>
      </c>
      <c r="AG382" s="31">
        <v>35323.730000000003</v>
      </c>
      <c r="AH382" s="31">
        <v>35472.019999999997</v>
      </c>
      <c r="AI382" s="31">
        <v>35622.730000000003</v>
      </c>
      <c r="AJ382" s="31">
        <v>35775.69</v>
      </c>
      <c r="AK382" s="31">
        <v>35930.68</v>
      </c>
      <c r="AL382" s="31">
        <v>36087.589999999997</v>
      </c>
      <c r="AM382" s="31">
        <v>36246.160000000003</v>
      </c>
      <c r="AN382" s="31">
        <v>36406.25</v>
      </c>
      <c r="AO382" s="31">
        <v>36567.75</v>
      </c>
      <c r="AP382" s="31">
        <v>36730.480000000003</v>
      </c>
      <c r="AQ382" s="31">
        <v>36894.29</v>
      </c>
      <c r="AR382" s="31">
        <v>37059.11</v>
      </c>
      <c r="AS382" s="31">
        <v>37224.79</v>
      </c>
      <c r="AT382" s="31">
        <v>37391.25</v>
      </c>
      <c r="AU382" s="31">
        <v>37558.339999999997</v>
      </c>
      <c r="AV382" s="31">
        <v>37726.04</v>
      </c>
      <c r="AW382" s="31">
        <v>37894.230000000003</v>
      </c>
      <c r="AX382" s="31">
        <v>38062.81</v>
      </c>
      <c r="AY382" s="31">
        <v>38231.74</v>
      </c>
      <c r="AZ382" s="31">
        <v>38400.86</v>
      </c>
      <c r="BA382" s="31">
        <v>38570.1</v>
      </c>
      <c r="BB382" s="31">
        <v>38739.410000000003</v>
      </c>
      <c r="BC382" s="31">
        <v>38908.589999999997</v>
      </c>
      <c r="BD382" s="31">
        <v>39077.75</v>
      </c>
      <c r="BE382" s="31">
        <v>39246.699999999997</v>
      </c>
      <c r="BF382" s="31">
        <v>39415.519999999997</v>
      </c>
      <c r="BG382" s="31">
        <v>39584.07</v>
      </c>
      <c r="BH382" s="31">
        <v>39752.370000000003</v>
      </c>
      <c r="BI382" s="31">
        <v>39920.410000000003</v>
      </c>
      <c r="BJ382" s="31">
        <v>40088.089999999997</v>
      </c>
      <c r="BK382" s="31">
        <v>40255.699999999997</v>
      </c>
      <c r="BL382" s="31">
        <v>40423.230000000003</v>
      </c>
      <c r="BM382" s="31">
        <v>40590.699999999997</v>
      </c>
      <c r="BN382" s="31">
        <v>40758.01</v>
      </c>
      <c r="BO382" s="31">
        <v>40925.21</v>
      </c>
      <c r="BP382" s="31">
        <v>41092.25</v>
      </c>
      <c r="BQ382" s="31">
        <v>41259.14</v>
      </c>
      <c r="BR382" s="31">
        <v>41425.82</v>
      </c>
      <c r="BS382" s="31">
        <v>41592.300000000003</v>
      </c>
      <c r="BT382" s="31">
        <v>41758.57</v>
      </c>
      <c r="BU382" s="31">
        <v>41924.61</v>
      </c>
      <c r="BV382" s="31">
        <v>42090.39</v>
      </c>
      <c r="BW382" s="31">
        <v>42255.98</v>
      </c>
      <c r="BX382" s="31">
        <v>42421.29</v>
      </c>
      <c r="BY382" s="31">
        <v>42586.39</v>
      </c>
      <c r="BZ382" s="31">
        <v>42751.26</v>
      </c>
      <c r="CA382" s="31">
        <v>42915.88</v>
      </c>
      <c r="CB382" s="31">
        <v>43080.23</v>
      </c>
      <c r="CC382" s="31">
        <v>43244.39</v>
      </c>
      <c r="CD382" s="31">
        <v>43408.26</v>
      </c>
      <c r="CE382" s="31">
        <v>43571.95</v>
      </c>
      <c r="CF382" s="31">
        <v>43735.39</v>
      </c>
      <c r="CG382" s="31">
        <v>43898.61</v>
      </c>
      <c r="CH382" s="31">
        <v>44061.58</v>
      </c>
      <c r="CI382" s="31">
        <v>44224.32</v>
      </c>
      <c r="CJ382" s="31">
        <v>44386.73</v>
      </c>
      <c r="CK382" s="31">
        <v>44548.95</v>
      </c>
      <c r="CL382" s="31">
        <v>44710.84</v>
      </c>
      <c r="CM382" s="31">
        <v>44872.59</v>
      </c>
      <c r="CN382" s="31">
        <v>45034.07</v>
      </c>
      <c r="CO382" s="31">
        <v>45195.33</v>
      </c>
      <c r="CP382" s="31">
        <v>45356.38</v>
      </c>
      <c r="CQ382" s="31">
        <v>45517.29</v>
      </c>
      <c r="CR382" s="31">
        <v>45677.99</v>
      </c>
      <c r="CS382" s="31">
        <v>45838.47</v>
      </c>
      <c r="CT382" s="31">
        <v>45998.89</v>
      </c>
      <c r="CU382" s="31">
        <v>46159.24</v>
      </c>
      <c r="CV382" s="31">
        <v>46319.55</v>
      </c>
      <c r="CW382" s="31">
        <v>46479.88</v>
      </c>
      <c r="CX382" s="31">
        <v>46640.15</v>
      </c>
    </row>
    <row r="383" spans="1:102" x14ac:dyDescent="0.25">
      <c r="A383" s="31" t="s">
        <v>720</v>
      </c>
      <c r="B383" s="31">
        <v>30229.01</v>
      </c>
      <c r="C383" s="31">
        <v>30229.01</v>
      </c>
      <c r="D383" s="31">
        <v>30118.66</v>
      </c>
      <c r="E383" s="31">
        <v>30004.94</v>
      </c>
      <c r="F383" s="31">
        <v>29906.99</v>
      </c>
      <c r="G383" s="31">
        <v>29821.58</v>
      </c>
      <c r="H383" s="31">
        <v>29747.17</v>
      </c>
      <c r="I383" s="31">
        <v>29682.639999999999</v>
      </c>
      <c r="J383" s="31">
        <v>29627.08</v>
      </c>
      <c r="K383" s="31">
        <v>29579.78</v>
      </c>
      <c r="L383" s="31">
        <v>29540.62</v>
      </c>
      <c r="M383" s="31">
        <v>29510.26</v>
      </c>
      <c r="N383" s="31">
        <v>29488.03</v>
      </c>
      <c r="O383" s="31">
        <v>29473.37</v>
      </c>
      <c r="P383" s="31">
        <v>29465.68</v>
      </c>
      <c r="Q383" s="31">
        <v>29464.51</v>
      </c>
      <c r="R383" s="31">
        <v>29469.43</v>
      </c>
      <c r="S383" s="31">
        <v>29480.03</v>
      </c>
      <c r="T383" s="31">
        <v>29495.86</v>
      </c>
      <c r="U383" s="31">
        <v>29516.69</v>
      </c>
      <c r="V383" s="31">
        <v>29542.11</v>
      </c>
      <c r="W383" s="31">
        <v>29571.71</v>
      </c>
      <c r="X383" s="31">
        <v>29605.19</v>
      </c>
      <c r="Y383" s="31">
        <v>29642.39</v>
      </c>
      <c r="Z383" s="31">
        <v>29683.07</v>
      </c>
      <c r="AA383" s="31">
        <v>29726.97</v>
      </c>
      <c r="AB383" s="31">
        <v>29773.91</v>
      </c>
      <c r="AC383" s="31">
        <v>29823.599999999999</v>
      </c>
      <c r="AD383" s="31">
        <v>29875.87</v>
      </c>
      <c r="AE383" s="31">
        <v>29930.62</v>
      </c>
      <c r="AF383" s="31">
        <v>29987.59</v>
      </c>
      <c r="AG383" s="31">
        <v>30046.66</v>
      </c>
      <c r="AH383" s="31">
        <v>30107.63</v>
      </c>
      <c r="AI383" s="31">
        <v>30170.35</v>
      </c>
      <c r="AJ383" s="31">
        <v>30234.67</v>
      </c>
      <c r="AK383" s="31">
        <v>30300.52</v>
      </c>
      <c r="AL383" s="31">
        <v>30367.79</v>
      </c>
      <c r="AM383" s="31">
        <v>30436.38</v>
      </c>
      <c r="AN383" s="31">
        <v>30506.18</v>
      </c>
      <c r="AO383" s="31">
        <v>30577.119999999999</v>
      </c>
      <c r="AP383" s="31">
        <v>30649.18</v>
      </c>
      <c r="AQ383" s="31">
        <v>30722.25</v>
      </c>
      <c r="AR383" s="31">
        <v>30796.28</v>
      </c>
      <c r="AS383" s="31">
        <v>30871.23</v>
      </c>
      <c r="AT383" s="31">
        <v>30947.040000000001</v>
      </c>
      <c r="AU383" s="31">
        <v>31023.7</v>
      </c>
      <c r="AV383" s="31">
        <v>31101.11</v>
      </c>
      <c r="AW383" s="31">
        <v>31179.35</v>
      </c>
      <c r="AX383" s="31">
        <v>31258.240000000002</v>
      </c>
      <c r="AY383" s="31">
        <v>31337.83</v>
      </c>
      <c r="AZ383" s="31">
        <v>31418.03</v>
      </c>
      <c r="BA383" s="31">
        <v>31498.76</v>
      </c>
      <c r="BB383" s="31">
        <v>31580.02</v>
      </c>
      <c r="BC383" s="31">
        <v>31661.71</v>
      </c>
      <c r="BD383" s="31">
        <v>31743.88</v>
      </c>
      <c r="BE383" s="31">
        <v>31826.42</v>
      </c>
      <c r="BF383" s="31">
        <v>31909.39</v>
      </c>
      <c r="BG383" s="31">
        <v>31992.7</v>
      </c>
      <c r="BH383" s="31">
        <v>32076.38</v>
      </c>
      <c r="BI383" s="31">
        <v>32160.39</v>
      </c>
      <c r="BJ383" s="31">
        <v>32244.73</v>
      </c>
      <c r="BK383" s="31">
        <v>32329.59</v>
      </c>
      <c r="BL383" s="31">
        <v>32415.02</v>
      </c>
      <c r="BM383" s="31">
        <v>32500.97</v>
      </c>
      <c r="BN383" s="31">
        <v>32587.46</v>
      </c>
      <c r="BO383" s="31">
        <v>32674.42</v>
      </c>
      <c r="BP383" s="31">
        <v>32761.88</v>
      </c>
      <c r="BQ383" s="31">
        <v>32849.839999999997</v>
      </c>
      <c r="BR383" s="31">
        <v>32938.199999999997</v>
      </c>
      <c r="BS383" s="31">
        <v>33027.050000000003</v>
      </c>
      <c r="BT383" s="31">
        <v>33116.32</v>
      </c>
      <c r="BU383" s="31">
        <v>33205.99</v>
      </c>
      <c r="BV383" s="31">
        <v>33296.080000000002</v>
      </c>
      <c r="BW383" s="31">
        <v>33386.589999999997</v>
      </c>
      <c r="BX383" s="31">
        <v>33477.49</v>
      </c>
      <c r="BY383" s="31">
        <v>33568.76</v>
      </c>
      <c r="BZ383" s="31">
        <v>33660.47</v>
      </c>
      <c r="CA383" s="31">
        <v>33752.519999999997</v>
      </c>
      <c r="CB383" s="31">
        <v>33844.959999999999</v>
      </c>
      <c r="CC383" s="31">
        <v>33937.760000000002</v>
      </c>
      <c r="CD383" s="31">
        <v>34030.92</v>
      </c>
      <c r="CE383" s="31">
        <v>34124.480000000003</v>
      </c>
      <c r="CF383" s="31">
        <v>34218.379999999997</v>
      </c>
      <c r="CG383" s="31">
        <v>34312.660000000003</v>
      </c>
      <c r="CH383" s="31">
        <v>34407.25</v>
      </c>
      <c r="CI383" s="31">
        <v>34502.19</v>
      </c>
      <c r="CJ383" s="31">
        <v>34597.43</v>
      </c>
      <c r="CK383" s="31">
        <v>34692.93</v>
      </c>
      <c r="CL383" s="31">
        <v>34788.769999999997</v>
      </c>
      <c r="CM383" s="31">
        <v>34884.89</v>
      </c>
      <c r="CN383" s="31">
        <v>34981.35</v>
      </c>
      <c r="CO383" s="31">
        <v>35078.14</v>
      </c>
      <c r="CP383" s="31">
        <v>35175.230000000003</v>
      </c>
      <c r="CQ383" s="31">
        <v>35272.61</v>
      </c>
      <c r="CR383" s="31">
        <v>35370.31</v>
      </c>
      <c r="CS383" s="31">
        <v>35468.32</v>
      </c>
      <c r="CT383" s="31">
        <v>35566.67</v>
      </c>
      <c r="CU383" s="31">
        <v>35665.480000000003</v>
      </c>
      <c r="CV383" s="31">
        <v>35764.67</v>
      </c>
      <c r="CW383" s="31">
        <v>35864.25</v>
      </c>
      <c r="CX383" s="31">
        <v>35964.239999999998</v>
      </c>
    </row>
    <row r="384" spans="1:102" x14ac:dyDescent="0.25">
      <c r="A384" s="31" t="s">
        <v>721</v>
      </c>
      <c r="B384" s="31">
        <v>17583.82</v>
      </c>
      <c r="C384" s="31">
        <v>17583.82</v>
      </c>
      <c r="D384" s="31">
        <v>17781.310000000001</v>
      </c>
      <c r="E384" s="31">
        <v>17958.03</v>
      </c>
      <c r="F384" s="31">
        <v>18126.79</v>
      </c>
      <c r="G384" s="31">
        <v>18288.22</v>
      </c>
      <c r="H384" s="31">
        <v>18443.41</v>
      </c>
      <c r="I384" s="31">
        <v>18593.47</v>
      </c>
      <c r="J384" s="31">
        <v>18739.240000000002</v>
      </c>
      <c r="K384" s="31">
        <v>18881.53</v>
      </c>
      <c r="L384" s="31">
        <v>19021.27</v>
      </c>
      <c r="M384" s="31">
        <v>19159.71</v>
      </c>
      <c r="N384" s="31">
        <v>19297.169999999998</v>
      </c>
      <c r="O384" s="31">
        <v>19433.86</v>
      </c>
      <c r="P384" s="31">
        <v>19569.96</v>
      </c>
      <c r="Q384" s="31">
        <v>19705.57</v>
      </c>
      <c r="R384" s="31">
        <v>19840.77</v>
      </c>
      <c r="S384" s="31">
        <v>19975.599999999999</v>
      </c>
      <c r="T384" s="31">
        <v>20110.02</v>
      </c>
      <c r="U384" s="31">
        <v>20244.060000000001</v>
      </c>
      <c r="V384" s="31">
        <v>20377.59</v>
      </c>
      <c r="W384" s="31">
        <v>20510.599999999999</v>
      </c>
      <c r="X384" s="31">
        <v>20642.96</v>
      </c>
      <c r="Y384" s="31">
        <v>20774.64</v>
      </c>
      <c r="Z384" s="31">
        <v>20905.62</v>
      </c>
      <c r="AA384" s="31">
        <v>21035.79</v>
      </c>
      <c r="AB384" s="31">
        <v>21165.11</v>
      </c>
      <c r="AC384" s="31">
        <v>21293.46</v>
      </c>
      <c r="AD384" s="31">
        <v>21420.799999999999</v>
      </c>
      <c r="AE384" s="31">
        <v>21547.06</v>
      </c>
      <c r="AF384" s="31">
        <v>21672.17</v>
      </c>
      <c r="AG384" s="31">
        <v>21796.1</v>
      </c>
      <c r="AH384" s="31">
        <v>21918.720000000001</v>
      </c>
      <c r="AI384" s="31">
        <v>22039.99</v>
      </c>
      <c r="AJ384" s="31">
        <v>22159.89</v>
      </c>
      <c r="AK384" s="31">
        <v>22278.38</v>
      </c>
      <c r="AL384" s="31">
        <v>22395.42</v>
      </c>
      <c r="AM384" s="31">
        <v>22510.99</v>
      </c>
      <c r="AN384" s="31">
        <v>22625.1</v>
      </c>
      <c r="AO384" s="31">
        <v>22737.72</v>
      </c>
      <c r="AP384" s="31">
        <v>22848.82</v>
      </c>
      <c r="AQ384" s="31">
        <v>22958.45</v>
      </c>
      <c r="AR384" s="31">
        <v>23066.560000000001</v>
      </c>
      <c r="AS384" s="31">
        <v>23173.19</v>
      </c>
      <c r="AT384" s="31">
        <v>23278.39</v>
      </c>
      <c r="AU384" s="31">
        <v>23382.080000000002</v>
      </c>
      <c r="AV384" s="31">
        <v>23484.37</v>
      </c>
      <c r="AW384" s="31">
        <v>23585.24</v>
      </c>
      <c r="AX384" s="31">
        <v>23684.71</v>
      </c>
      <c r="AY384" s="31">
        <v>23782.799999999999</v>
      </c>
      <c r="AZ384" s="31">
        <v>23879.48</v>
      </c>
      <c r="BA384" s="31">
        <v>23974.78</v>
      </c>
      <c r="BB384" s="31">
        <v>24068.69</v>
      </c>
      <c r="BC384" s="31">
        <v>24161.24</v>
      </c>
      <c r="BD384" s="31">
        <v>24252.45</v>
      </c>
      <c r="BE384" s="31">
        <v>24342.36</v>
      </c>
      <c r="BF384" s="31">
        <v>24430.98</v>
      </c>
      <c r="BG384" s="31">
        <v>24518.31</v>
      </c>
      <c r="BH384" s="31">
        <v>24604.41</v>
      </c>
      <c r="BI384" s="31">
        <v>24689.32</v>
      </c>
      <c r="BJ384" s="31">
        <v>24773.040000000001</v>
      </c>
      <c r="BK384" s="31">
        <v>24855.79</v>
      </c>
      <c r="BL384" s="31">
        <v>24937.66</v>
      </c>
      <c r="BM384" s="31">
        <v>25018.63</v>
      </c>
      <c r="BN384" s="31">
        <v>25098.74</v>
      </c>
      <c r="BO384" s="31">
        <v>25178.04</v>
      </c>
      <c r="BP384" s="31">
        <v>25256.53</v>
      </c>
      <c r="BQ384" s="31">
        <v>25334.23</v>
      </c>
      <c r="BR384" s="31">
        <v>25411.17</v>
      </c>
      <c r="BS384" s="31">
        <v>25487.4</v>
      </c>
      <c r="BT384" s="31">
        <v>25562.93</v>
      </c>
      <c r="BU384" s="31">
        <v>25637.79</v>
      </c>
      <c r="BV384" s="31">
        <v>25711.97</v>
      </c>
      <c r="BW384" s="31">
        <v>25785.58</v>
      </c>
      <c r="BX384" s="31">
        <v>25858.55</v>
      </c>
      <c r="BY384" s="31">
        <v>25930.98</v>
      </c>
      <c r="BZ384" s="31">
        <v>26002.880000000001</v>
      </c>
      <c r="CA384" s="31">
        <v>26074.28</v>
      </c>
      <c r="CB384" s="31">
        <v>26145.17</v>
      </c>
      <c r="CC384" s="31">
        <v>26215.62</v>
      </c>
      <c r="CD384" s="31">
        <v>26285.65</v>
      </c>
      <c r="CE384" s="31">
        <v>26355.24</v>
      </c>
      <c r="CF384" s="31">
        <v>26424.47</v>
      </c>
      <c r="CG384" s="31">
        <v>26493.35</v>
      </c>
      <c r="CH384" s="31">
        <v>26561.86</v>
      </c>
      <c r="CI384" s="31">
        <v>26630.01</v>
      </c>
      <c r="CJ384" s="31">
        <v>26697.86</v>
      </c>
      <c r="CK384" s="31">
        <v>26765.4</v>
      </c>
      <c r="CL384" s="31">
        <v>26832.63</v>
      </c>
      <c r="CM384" s="31">
        <v>26899.65</v>
      </c>
      <c r="CN384" s="31">
        <v>26966.42</v>
      </c>
      <c r="CO384" s="31">
        <v>27032.95</v>
      </c>
      <c r="CP384" s="31">
        <v>27099.34</v>
      </c>
      <c r="CQ384" s="31">
        <v>27165.54</v>
      </c>
      <c r="CR384" s="31">
        <v>27231.59</v>
      </c>
      <c r="CS384" s="31">
        <v>27297.49</v>
      </c>
      <c r="CT384" s="31">
        <v>27363.38</v>
      </c>
      <c r="CU384" s="31">
        <v>27429.18</v>
      </c>
      <c r="CV384" s="31">
        <v>27495</v>
      </c>
      <c r="CW384" s="31">
        <v>27560.83</v>
      </c>
      <c r="CX384" s="31">
        <v>27626.68</v>
      </c>
    </row>
    <row r="385" spans="1:102" x14ac:dyDescent="0.25">
      <c r="A385" s="31" t="s">
        <v>722</v>
      </c>
      <c r="B385" s="31">
        <v>7541.07</v>
      </c>
      <c r="C385" s="31">
        <v>7541.07</v>
      </c>
      <c r="D385" s="31">
        <v>7784.16</v>
      </c>
      <c r="E385" s="31">
        <v>8016.07</v>
      </c>
      <c r="F385" s="31">
        <v>8241.4599999999991</v>
      </c>
      <c r="G385" s="31">
        <v>8460.08</v>
      </c>
      <c r="H385" s="31">
        <v>8672.1299999999992</v>
      </c>
      <c r="I385" s="31">
        <v>8877.9</v>
      </c>
      <c r="J385" s="31">
        <v>9077.76</v>
      </c>
      <c r="K385" s="31">
        <v>9272.07</v>
      </c>
      <c r="L385" s="31">
        <v>9461.36</v>
      </c>
      <c r="M385" s="31">
        <v>9646.32</v>
      </c>
      <c r="N385" s="31">
        <v>9827.26</v>
      </c>
      <c r="O385" s="31">
        <v>10004.459999999999</v>
      </c>
      <c r="P385" s="31">
        <v>10178.18</v>
      </c>
      <c r="Q385" s="31">
        <v>10348.67</v>
      </c>
      <c r="R385" s="31">
        <v>10516.14</v>
      </c>
      <c r="S385" s="31">
        <v>10680.76</v>
      </c>
      <c r="T385" s="31">
        <v>10842.72</v>
      </c>
      <c r="U385" s="31">
        <v>11002.15</v>
      </c>
      <c r="V385" s="31">
        <v>11159.17</v>
      </c>
      <c r="W385" s="31">
        <v>11313.91</v>
      </c>
      <c r="X385" s="31">
        <v>11466.4</v>
      </c>
      <c r="Y385" s="31">
        <v>11616.78</v>
      </c>
      <c r="Z385" s="31">
        <v>11765.09</v>
      </c>
      <c r="AA385" s="31">
        <v>11911.42</v>
      </c>
      <c r="AB385" s="31">
        <v>12055.78</v>
      </c>
      <c r="AC385" s="31">
        <v>12198.23</v>
      </c>
      <c r="AD385" s="31">
        <v>12338.79</v>
      </c>
      <c r="AE385" s="31">
        <v>12477.5</v>
      </c>
      <c r="AF385" s="31">
        <v>12614.33</v>
      </c>
      <c r="AG385" s="31">
        <v>12749.32</v>
      </c>
      <c r="AH385" s="31">
        <v>12882.46</v>
      </c>
      <c r="AI385" s="31">
        <v>13013.75</v>
      </c>
      <c r="AJ385" s="31">
        <v>13143.17</v>
      </c>
      <c r="AK385" s="31">
        <v>13270.76</v>
      </c>
      <c r="AL385" s="31">
        <v>13396.49</v>
      </c>
      <c r="AM385" s="31">
        <v>13520.4</v>
      </c>
      <c r="AN385" s="31">
        <v>13642.46</v>
      </c>
      <c r="AO385" s="31">
        <v>13762.69</v>
      </c>
      <c r="AP385" s="31">
        <v>13881.1</v>
      </c>
      <c r="AQ385" s="31">
        <v>13997.68</v>
      </c>
      <c r="AR385" s="31">
        <v>14112.48</v>
      </c>
      <c r="AS385" s="31">
        <v>14225.46</v>
      </c>
      <c r="AT385" s="31">
        <v>14336.67</v>
      </c>
      <c r="AU385" s="31">
        <v>14446.09</v>
      </c>
      <c r="AV385" s="31">
        <v>14553.76</v>
      </c>
      <c r="AW385" s="31">
        <v>14659.67</v>
      </c>
      <c r="AX385" s="31">
        <v>14763.86</v>
      </c>
      <c r="AY385" s="31">
        <v>14866.33</v>
      </c>
      <c r="AZ385" s="31">
        <v>14967.07</v>
      </c>
      <c r="BA385" s="31">
        <v>15066.1</v>
      </c>
      <c r="BB385" s="31">
        <v>15163.39</v>
      </c>
      <c r="BC385" s="31">
        <v>15258.99</v>
      </c>
      <c r="BD385" s="31">
        <v>15352.89</v>
      </c>
      <c r="BE385" s="31">
        <v>15445.16</v>
      </c>
      <c r="BF385" s="31">
        <v>15535.75</v>
      </c>
      <c r="BG385" s="31">
        <v>15624.71</v>
      </c>
      <c r="BH385" s="31">
        <v>15712.08</v>
      </c>
      <c r="BI385" s="31">
        <v>15797.87</v>
      </c>
      <c r="BJ385" s="31">
        <v>15882.11</v>
      </c>
      <c r="BK385" s="31">
        <v>15964.91</v>
      </c>
      <c r="BL385" s="31">
        <v>16046.36</v>
      </c>
      <c r="BM385" s="31">
        <v>16126.44</v>
      </c>
      <c r="BN385" s="31">
        <v>16205.2</v>
      </c>
      <c r="BO385" s="31">
        <v>16282.66</v>
      </c>
      <c r="BP385" s="31">
        <v>16358.84</v>
      </c>
      <c r="BQ385" s="31">
        <v>16433.79</v>
      </c>
      <c r="BR385" s="31">
        <v>16507.490000000002</v>
      </c>
      <c r="BS385" s="31">
        <v>16580</v>
      </c>
      <c r="BT385" s="31">
        <v>16651.310000000001</v>
      </c>
      <c r="BU385" s="31">
        <v>16721.509999999998</v>
      </c>
      <c r="BV385" s="31">
        <v>16790.580000000002</v>
      </c>
      <c r="BW385" s="31">
        <v>16858.560000000001</v>
      </c>
      <c r="BX385" s="31">
        <v>16925.48</v>
      </c>
      <c r="BY385" s="31">
        <v>16991.37</v>
      </c>
      <c r="BZ385" s="31">
        <v>17056.25</v>
      </c>
      <c r="CA385" s="31">
        <v>17120.14</v>
      </c>
      <c r="CB385" s="31">
        <v>17183.12</v>
      </c>
      <c r="CC385" s="31">
        <v>17245.150000000001</v>
      </c>
      <c r="CD385" s="31">
        <v>17306.29</v>
      </c>
      <c r="CE385" s="31">
        <v>17366.57</v>
      </c>
      <c r="CF385" s="31">
        <v>17426.02</v>
      </c>
      <c r="CG385" s="31">
        <v>17484.66</v>
      </c>
      <c r="CH385" s="31">
        <v>17542.509999999998</v>
      </c>
      <c r="CI385" s="31">
        <v>17599.560000000001</v>
      </c>
      <c r="CJ385" s="31">
        <v>17655.87</v>
      </c>
      <c r="CK385" s="31">
        <v>17711.439999999999</v>
      </c>
      <c r="CL385" s="31">
        <v>17766.310000000001</v>
      </c>
      <c r="CM385" s="31">
        <v>17820.509999999998</v>
      </c>
      <c r="CN385" s="31">
        <v>17874.07</v>
      </c>
      <c r="CO385" s="31">
        <v>17926.990000000002</v>
      </c>
      <c r="CP385" s="31">
        <v>17979.34</v>
      </c>
      <c r="CQ385" s="31">
        <v>18031.099999999999</v>
      </c>
      <c r="CR385" s="31">
        <v>18082.32</v>
      </c>
      <c r="CS385" s="31">
        <v>18133.02</v>
      </c>
      <c r="CT385" s="31">
        <v>18183.21</v>
      </c>
      <c r="CU385" s="31">
        <v>18233.009999999998</v>
      </c>
      <c r="CV385" s="31">
        <v>18282.38</v>
      </c>
      <c r="CW385" s="31">
        <v>18331.36</v>
      </c>
      <c r="CX385" s="31">
        <v>18379.97</v>
      </c>
    </row>
    <row r="386" spans="1:102" x14ac:dyDescent="0.25">
      <c r="A386" s="31" t="s">
        <v>723</v>
      </c>
      <c r="B386" s="31">
        <v>0</v>
      </c>
      <c r="C386" s="31">
        <v>0</v>
      </c>
      <c r="D386" s="31">
        <v>0</v>
      </c>
      <c r="E386" s="31">
        <v>0</v>
      </c>
      <c r="F386" s="31">
        <v>0</v>
      </c>
      <c r="G386" s="31">
        <v>0</v>
      </c>
      <c r="H386" s="31">
        <v>0</v>
      </c>
      <c r="I386" s="31">
        <v>0</v>
      </c>
      <c r="J386" s="31">
        <v>0</v>
      </c>
      <c r="K386" s="31">
        <v>0</v>
      </c>
      <c r="L386" s="31">
        <v>0</v>
      </c>
      <c r="M386" s="31">
        <v>0</v>
      </c>
      <c r="N386" s="31">
        <v>0</v>
      </c>
      <c r="O386" s="31">
        <v>0</v>
      </c>
      <c r="P386" s="31">
        <v>0</v>
      </c>
      <c r="Q386" s="31">
        <v>0</v>
      </c>
      <c r="R386" s="31">
        <v>0</v>
      </c>
      <c r="S386" s="31">
        <v>0</v>
      </c>
      <c r="T386" s="31">
        <v>0</v>
      </c>
      <c r="U386" s="31">
        <v>0</v>
      </c>
      <c r="V386" s="31">
        <v>0</v>
      </c>
      <c r="W386" s="31">
        <v>0</v>
      </c>
      <c r="X386" s="31">
        <v>0</v>
      </c>
      <c r="Y386" s="31">
        <v>0</v>
      </c>
      <c r="Z386" s="31">
        <v>0</v>
      </c>
      <c r="AA386" s="31">
        <v>0</v>
      </c>
      <c r="AB386" s="31">
        <v>0</v>
      </c>
      <c r="AC386" s="31">
        <v>0</v>
      </c>
      <c r="AD386" s="31">
        <v>0</v>
      </c>
      <c r="AE386" s="31">
        <v>0</v>
      </c>
      <c r="AF386" s="31">
        <v>0</v>
      </c>
      <c r="AG386" s="31">
        <v>0</v>
      </c>
      <c r="AH386" s="31">
        <v>0</v>
      </c>
      <c r="AI386" s="31">
        <v>0</v>
      </c>
      <c r="AJ386" s="31">
        <v>0</v>
      </c>
      <c r="AK386" s="31">
        <v>0</v>
      </c>
      <c r="AL386" s="31">
        <v>0</v>
      </c>
      <c r="AM386" s="31">
        <v>0</v>
      </c>
      <c r="AN386" s="31">
        <v>0</v>
      </c>
      <c r="AO386" s="31">
        <v>0</v>
      </c>
      <c r="AP386" s="31">
        <v>0</v>
      </c>
      <c r="AQ386" s="31">
        <v>0</v>
      </c>
      <c r="AR386" s="31">
        <v>0</v>
      </c>
      <c r="AS386" s="31">
        <v>0</v>
      </c>
      <c r="AT386" s="31">
        <v>0</v>
      </c>
      <c r="AU386" s="31">
        <v>0</v>
      </c>
      <c r="AV386" s="31">
        <v>0</v>
      </c>
      <c r="AW386" s="31">
        <v>0</v>
      </c>
      <c r="AX386" s="31">
        <v>0</v>
      </c>
      <c r="AY386" s="31">
        <v>0</v>
      </c>
      <c r="AZ386" s="31">
        <v>0</v>
      </c>
      <c r="BA386" s="31">
        <v>0</v>
      </c>
      <c r="BB386" s="31">
        <v>0</v>
      </c>
      <c r="BC386" s="31">
        <v>0</v>
      </c>
      <c r="BD386" s="31">
        <v>0</v>
      </c>
      <c r="BE386" s="31">
        <v>0</v>
      </c>
      <c r="BF386" s="31">
        <v>0</v>
      </c>
      <c r="BG386" s="31">
        <v>0</v>
      </c>
      <c r="BH386" s="31">
        <v>0</v>
      </c>
      <c r="BI386" s="31">
        <v>0</v>
      </c>
      <c r="BJ386" s="31">
        <v>0</v>
      </c>
      <c r="BK386" s="31">
        <v>0</v>
      </c>
      <c r="BL386" s="31">
        <v>0</v>
      </c>
      <c r="BM386" s="31">
        <v>0</v>
      </c>
      <c r="BN386" s="31">
        <v>0</v>
      </c>
      <c r="BO386" s="31">
        <v>0</v>
      </c>
      <c r="BP386" s="31">
        <v>0</v>
      </c>
      <c r="BQ386" s="31">
        <v>0</v>
      </c>
      <c r="BR386" s="31">
        <v>0</v>
      </c>
      <c r="BS386" s="31">
        <v>0</v>
      </c>
      <c r="BT386" s="31">
        <v>0</v>
      </c>
      <c r="BU386" s="31">
        <v>0</v>
      </c>
      <c r="BV386" s="31">
        <v>0</v>
      </c>
      <c r="BW386" s="31">
        <v>0</v>
      </c>
      <c r="BX386" s="31">
        <v>0</v>
      </c>
      <c r="BY386" s="31">
        <v>0</v>
      </c>
      <c r="BZ386" s="31">
        <v>0</v>
      </c>
      <c r="CA386" s="31">
        <v>0</v>
      </c>
      <c r="CB386" s="31">
        <v>0</v>
      </c>
      <c r="CC386" s="31">
        <v>0</v>
      </c>
      <c r="CD386" s="31">
        <v>0</v>
      </c>
      <c r="CE386" s="31">
        <v>0</v>
      </c>
      <c r="CF386" s="31">
        <v>0</v>
      </c>
      <c r="CG386" s="31">
        <v>0</v>
      </c>
      <c r="CH386" s="31">
        <v>0</v>
      </c>
      <c r="CI386" s="31">
        <v>0</v>
      </c>
      <c r="CJ386" s="31">
        <v>0</v>
      </c>
      <c r="CK386" s="31">
        <v>0</v>
      </c>
      <c r="CL386" s="31">
        <v>0</v>
      </c>
      <c r="CM386" s="31">
        <v>0</v>
      </c>
      <c r="CN386" s="31">
        <v>0</v>
      </c>
      <c r="CO386" s="31">
        <v>0</v>
      </c>
      <c r="CP386" s="31">
        <v>0</v>
      </c>
      <c r="CQ386" s="31">
        <v>0</v>
      </c>
      <c r="CR386" s="31">
        <v>0</v>
      </c>
      <c r="CS386" s="31">
        <v>0</v>
      </c>
      <c r="CT386" s="31">
        <v>0</v>
      </c>
      <c r="CU386" s="31">
        <v>0</v>
      </c>
      <c r="CV386" s="31">
        <v>0</v>
      </c>
      <c r="CW386" s="31">
        <v>0</v>
      </c>
      <c r="CX386" s="31">
        <v>0</v>
      </c>
    </row>
    <row r="387" spans="1:102" x14ac:dyDescent="0.25">
      <c r="A387" s="31" t="s">
        <v>882</v>
      </c>
      <c r="B387" s="31">
        <v>12704.63</v>
      </c>
      <c r="C387" s="31">
        <v>12704.63</v>
      </c>
      <c r="D387" s="31">
        <v>13281.8</v>
      </c>
      <c r="E387" s="31">
        <v>13831.46</v>
      </c>
      <c r="F387" s="31">
        <v>14360.83</v>
      </c>
      <c r="G387" s="31">
        <v>14868.9</v>
      </c>
      <c r="H387" s="31">
        <v>15355.63</v>
      </c>
      <c r="I387" s="31">
        <v>15821.36</v>
      </c>
      <c r="J387" s="31">
        <v>16266.72</v>
      </c>
      <c r="K387" s="31">
        <v>16692.53</v>
      </c>
      <c r="L387" s="31">
        <v>17099.990000000002</v>
      </c>
      <c r="M387" s="31">
        <v>17490.849999999999</v>
      </c>
      <c r="N387" s="31">
        <v>17866.099999999999</v>
      </c>
      <c r="O387" s="31">
        <v>18226.77</v>
      </c>
      <c r="P387" s="31">
        <v>18573.82</v>
      </c>
      <c r="Q387" s="31">
        <v>18908.240000000002</v>
      </c>
      <c r="R387" s="31">
        <v>19230.919999999998</v>
      </c>
      <c r="S387" s="31">
        <v>19542.740000000002</v>
      </c>
      <c r="T387" s="31">
        <v>19844.43</v>
      </c>
      <c r="U387" s="31">
        <v>20136.8</v>
      </c>
      <c r="V387" s="31">
        <v>20420.53</v>
      </c>
      <c r="W387" s="31">
        <v>20696.16</v>
      </c>
      <c r="X387" s="31">
        <v>20964.36</v>
      </c>
      <c r="Y387" s="31">
        <v>21225.599999999999</v>
      </c>
      <c r="Z387" s="31">
        <v>21480.49</v>
      </c>
      <c r="AA387" s="31">
        <v>21729.43</v>
      </c>
      <c r="AB387" s="31">
        <v>21972.82</v>
      </c>
      <c r="AC387" s="31">
        <v>22211.03</v>
      </c>
      <c r="AD387" s="31">
        <v>22444.43</v>
      </c>
      <c r="AE387" s="31">
        <v>22673.33</v>
      </c>
      <c r="AF387" s="31">
        <v>22897.99</v>
      </c>
      <c r="AG387" s="31">
        <v>23118.71</v>
      </c>
      <c r="AH387" s="31">
        <v>23335.62</v>
      </c>
      <c r="AI387" s="31">
        <v>23548.97</v>
      </c>
      <c r="AJ387" s="31">
        <v>23758.95</v>
      </c>
      <c r="AK387" s="31">
        <v>23965.72</v>
      </c>
      <c r="AL387" s="31">
        <v>24169.45</v>
      </c>
      <c r="AM387" s="31">
        <v>24370.28</v>
      </c>
      <c r="AN387" s="31">
        <v>24568.39</v>
      </c>
      <c r="AO387" s="31">
        <v>24763.84</v>
      </c>
      <c r="AP387" s="31">
        <v>24956.81</v>
      </c>
      <c r="AQ387" s="31">
        <v>25147.41</v>
      </c>
      <c r="AR387" s="31">
        <v>25335.67</v>
      </c>
      <c r="AS387" s="31">
        <v>25521.759999999998</v>
      </c>
      <c r="AT387" s="31">
        <v>25705.75</v>
      </c>
      <c r="AU387" s="31">
        <v>25887.7</v>
      </c>
      <c r="AV387" s="31">
        <v>26067.68</v>
      </c>
      <c r="AW387" s="31">
        <v>26245.82</v>
      </c>
      <c r="AX387" s="31">
        <v>26422.080000000002</v>
      </c>
      <c r="AY387" s="31">
        <v>26596.6</v>
      </c>
      <c r="AZ387" s="31">
        <v>26769.37</v>
      </c>
      <c r="BA387" s="31">
        <v>26940.41</v>
      </c>
      <c r="BB387" s="31">
        <v>27109.73</v>
      </c>
      <c r="BC387" s="31">
        <v>27277.39</v>
      </c>
      <c r="BD387" s="31">
        <v>27443.45</v>
      </c>
      <c r="BE387" s="31">
        <v>27607.89</v>
      </c>
      <c r="BF387" s="31">
        <v>27770.799999999999</v>
      </c>
      <c r="BG387" s="31">
        <v>27932.14</v>
      </c>
      <c r="BH387" s="31">
        <v>28092.01</v>
      </c>
      <c r="BI387" s="31">
        <v>28250.400000000001</v>
      </c>
      <c r="BJ387" s="31">
        <v>28407.360000000001</v>
      </c>
      <c r="BK387" s="31">
        <v>28563.15</v>
      </c>
      <c r="BL387" s="31">
        <v>28717.72</v>
      </c>
      <c r="BM387" s="31">
        <v>28871.200000000001</v>
      </c>
      <c r="BN387" s="31">
        <v>29023.58</v>
      </c>
      <c r="BO387" s="31">
        <v>29174.86</v>
      </c>
      <c r="BP387" s="31">
        <v>29325.08</v>
      </c>
      <c r="BQ387" s="31">
        <v>29474.25</v>
      </c>
      <c r="BR387" s="31">
        <v>29622.42</v>
      </c>
      <c r="BS387" s="31">
        <v>29769.57</v>
      </c>
      <c r="BT387" s="31">
        <v>29915.77</v>
      </c>
      <c r="BU387" s="31">
        <v>30060.97</v>
      </c>
      <c r="BV387" s="31">
        <v>30205.25</v>
      </c>
      <c r="BW387" s="31">
        <v>30348.65</v>
      </c>
      <c r="BX387" s="31">
        <v>30491.119999999999</v>
      </c>
      <c r="BY387" s="31">
        <v>30632.7</v>
      </c>
      <c r="BZ387" s="31">
        <v>30773.45</v>
      </c>
      <c r="CA387" s="31">
        <v>30913.41</v>
      </c>
      <c r="CB387" s="31">
        <v>31052.55</v>
      </c>
      <c r="CC387" s="31">
        <v>31190.89</v>
      </c>
      <c r="CD387" s="31">
        <v>31328.52</v>
      </c>
      <c r="CE387" s="31">
        <v>31465.360000000001</v>
      </c>
      <c r="CF387" s="31">
        <v>31601.51</v>
      </c>
      <c r="CG387" s="31">
        <v>31736.98</v>
      </c>
      <c r="CH387" s="31">
        <v>31871.7</v>
      </c>
      <c r="CI387" s="31">
        <v>32005.8</v>
      </c>
      <c r="CJ387" s="31">
        <v>32139.200000000001</v>
      </c>
      <c r="CK387" s="31">
        <v>32271.94</v>
      </c>
      <c r="CL387" s="31">
        <v>32404.04</v>
      </c>
      <c r="CM387" s="31">
        <v>32535.53</v>
      </c>
      <c r="CN387" s="31">
        <v>32666.44</v>
      </c>
      <c r="CO387" s="31">
        <v>32796.800000000003</v>
      </c>
      <c r="CP387" s="31">
        <v>32926.639999999999</v>
      </c>
      <c r="CQ387" s="31">
        <v>33055.93</v>
      </c>
      <c r="CR387" s="31">
        <v>33184.71</v>
      </c>
      <c r="CS387" s="31">
        <v>33313.040000000001</v>
      </c>
      <c r="CT387" s="31">
        <v>33440.949999999997</v>
      </c>
      <c r="CU387" s="31">
        <v>33568.49</v>
      </c>
      <c r="CV387" s="31">
        <v>33695.699999999997</v>
      </c>
      <c r="CW387" s="31">
        <v>33822.57</v>
      </c>
      <c r="CX387" s="31">
        <v>33949.17</v>
      </c>
    </row>
    <row r="388" spans="1:102" x14ac:dyDescent="0.25">
      <c r="A388" s="31" t="s">
        <v>883</v>
      </c>
      <c r="B388" s="31">
        <v>26224.77</v>
      </c>
      <c r="C388" s="31">
        <v>26224.77</v>
      </c>
      <c r="D388" s="31">
        <v>25141.54</v>
      </c>
      <c r="E388" s="31">
        <v>24195.08</v>
      </c>
      <c r="F388" s="31">
        <v>23380.57</v>
      </c>
      <c r="G388" s="31">
        <v>22677.81</v>
      </c>
      <c r="H388" s="31">
        <v>22070.82</v>
      </c>
      <c r="I388" s="31">
        <v>21546.34</v>
      </c>
      <c r="J388" s="31">
        <v>21093.07</v>
      </c>
      <c r="K388" s="31">
        <v>20701.52</v>
      </c>
      <c r="L388" s="31">
        <v>20363.95</v>
      </c>
      <c r="M388" s="31">
        <v>20074.16</v>
      </c>
      <c r="N388" s="31">
        <v>19826.07</v>
      </c>
      <c r="O388" s="31">
        <v>19614.46</v>
      </c>
      <c r="P388" s="31">
        <v>19434.849999999999</v>
      </c>
      <c r="Q388" s="31">
        <v>19283.41</v>
      </c>
      <c r="R388" s="31">
        <v>19156.78</v>
      </c>
      <c r="S388" s="31">
        <v>19052.060000000001</v>
      </c>
      <c r="T388" s="31">
        <v>18966.72</v>
      </c>
      <c r="U388" s="31">
        <v>18898.599999999999</v>
      </c>
      <c r="V388" s="31">
        <v>18845.71</v>
      </c>
      <c r="W388" s="31">
        <v>18806.34</v>
      </c>
      <c r="X388" s="31">
        <v>18778.97</v>
      </c>
      <c r="Y388" s="31">
        <v>18762.330000000002</v>
      </c>
      <c r="Z388" s="31">
        <v>18755.22</v>
      </c>
      <c r="AA388" s="31">
        <v>18756.63</v>
      </c>
      <c r="AB388" s="31">
        <v>18765.59</v>
      </c>
      <c r="AC388" s="31">
        <v>18781.259999999998</v>
      </c>
      <c r="AD388" s="31">
        <v>18802.89</v>
      </c>
      <c r="AE388" s="31">
        <v>18829.8</v>
      </c>
      <c r="AF388" s="31">
        <v>18861.37</v>
      </c>
      <c r="AG388" s="31">
        <v>18897.07</v>
      </c>
      <c r="AH388" s="31">
        <v>18936.330000000002</v>
      </c>
      <c r="AI388" s="31">
        <v>18978.71</v>
      </c>
      <c r="AJ388" s="31">
        <v>19023.810000000001</v>
      </c>
      <c r="AK388" s="31">
        <v>19071.28</v>
      </c>
      <c r="AL388" s="31">
        <v>19120.740000000002</v>
      </c>
      <c r="AM388" s="31">
        <v>19171.95</v>
      </c>
      <c r="AN388" s="31">
        <v>19224.599999999999</v>
      </c>
      <c r="AO388" s="31">
        <v>19278.46</v>
      </c>
      <c r="AP388" s="31">
        <v>19333.310000000001</v>
      </c>
      <c r="AQ388" s="31">
        <v>19388.98</v>
      </c>
      <c r="AR388" s="31">
        <v>19445.28</v>
      </c>
      <c r="AS388" s="31">
        <v>19502.02</v>
      </c>
      <c r="AT388" s="31">
        <v>19559.12</v>
      </c>
      <c r="AU388" s="31">
        <v>19616.41</v>
      </c>
      <c r="AV388" s="31">
        <v>19673.8</v>
      </c>
      <c r="AW388" s="31">
        <v>19731.18</v>
      </c>
      <c r="AX388" s="31">
        <v>19788.48</v>
      </c>
      <c r="AY388" s="31">
        <v>19845.560000000001</v>
      </c>
      <c r="AZ388" s="31">
        <v>19902.400000000001</v>
      </c>
      <c r="BA388" s="31">
        <v>19958.88</v>
      </c>
      <c r="BB388" s="31">
        <v>20014.919999999998</v>
      </c>
      <c r="BC388" s="31">
        <v>20070.5</v>
      </c>
      <c r="BD388" s="31">
        <v>20125.560000000001</v>
      </c>
      <c r="BE388" s="31">
        <v>20180.080000000002</v>
      </c>
      <c r="BF388" s="31">
        <v>20233.990000000002</v>
      </c>
      <c r="BG388" s="31">
        <v>20287.310000000001</v>
      </c>
      <c r="BH388" s="31">
        <v>20340.009999999998</v>
      </c>
      <c r="BI388" s="31">
        <v>20392.099999999999</v>
      </c>
      <c r="BJ388" s="31">
        <v>20443.48</v>
      </c>
      <c r="BK388" s="31">
        <v>20494.39</v>
      </c>
      <c r="BL388" s="31">
        <v>20544.849999999999</v>
      </c>
      <c r="BM388" s="31">
        <v>20594.78</v>
      </c>
      <c r="BN388" s="31">
        <v>20644.23</v>
      </c>
      <c r="BO388" s="31">
        <v>20693.189999999999</v>
      </c>
      <c r="BP388" s="31">
        <v>20741.66</v>
      </c>
      <c r="BQ388" s="31">
        <v>20789.66</v>
      </c>
      <c r="BR388" s="31">
        <v>20837.18</v>
      </c>
      <c r="BS388" s="31">
        <v>20884.21</v>
      </c>
      <c r="BT388" s="31">
        <v>20930.830000000002</v>
      </c>
      <c r="BU388" s="31">
        <v>20976.99</v>
      </c>
      <c r="BV388" s="31">
        <v>21022.71</v>
      </c>
      <c r="BW388" s="31">
        <v>21068.01</v>
      </c>
      <c r="BX388" s="31">
        <v>21112.92</v>
      </c>
      <c r="BY388" s="31">
        <v>21157.46</v>
      </c>
      <c r="BZ388" s="31">
        <v>21201.599999999999</v>
      </c>
      <c r="CA388" s="31">
        <v>21245.43</v>
      </c>
      <c r="CB388" s="31">
        <v>21288.92</v>
      </c>
      <c r="CC388" s="31">
        <v>21332.09</v>
      </c>
      <c r="CD388" s="31">
        <v>21374.97</v>
      </c>
      <c r="CE388" s="31">
        <v>21417.58</v>
      </c>
      <c r="CF388" s="31">
        <v>21459.91</v>
      </c>
      <c r="CG388" s="31">
        <v>21501.99</v>
      </c>
      <c r="CH388" s="31">
        <v>21543.86</v>
      </c>
      <c r="CI388" s="31">
        <v>21585.51</v>
      </c>
      <c r="CJ388" s="31">
        <v>21626.9</v>
      </c>
      <c r="CK388" s="31">
        <v>21668.1</v>
      </c>
      <c r="CL388" s="31">
        <v>21709.13</v>
      </c>
      <c r="CM388" s="31">
        <v>21749.99</v>
      </c>
      <c r="CN388" s="31">
        <v>21790.71</v>
      </c>
      <c r="CO388" s="31">
        <v>21831.29</v>
      </c>
      <c r="CP388" s="31">
        <v>21871.79</v>
      </c>
      <c r="CQ388" s="31">
        <v>21912.16</v>
      </c>
      <c r="CR388" s="31">
        <v>21952.47</v>
      </c>
      <c r="CS388" s="31">
        <v>21992.720000000001</v>
      </c>
      <c r="CT388" s="31">
        <v>22032.97</v>
      </c>
      <c r="CU388" s="31">
        <v>22073.23</v>
      </c>
      <c r="CV388" s="31">
        <v>22113.5</v>
      </c>
      <c r="CW388" s="31">
        <v>22153.86</v>
      </c>
      <c r="CX388" s="31">
        <v>22194.25</v>
      </c>
    </row>
    <row r="389" spans="1:102" x14ac:dyDescent="0.25">
      <c r="A389" s="31" t="s">
        <v>884</v>
      </c>
      <c r="B389" s="31">
        <v>28872.99</v>
      </c>
      <c r="C389" s="31">
        <v>28872.99</v>
      </c>
      <c r="D389" s="31">
        <v>26848.23</v>
      </c>
      <c r="E389" s="31">
        <v>25533.07</v>
      </c>
      <c r="F389" s="31">
        <v>24710.68</v>
      </c>
      <c r="G389" s="31">
        <v>24222.07</v>
      </c>
      <c r="H389" s="31">
        <v>23962.06</v>
      </c>
      <c r="I389" s="31">
        <v>23860.5</v>
      </c>
      <c r="J389" s="31">
        <v>23870.28</v>
      </c>
      <c r="K389" s="31">
        <v>23959.65</v>
      </c>
      <c r="L389" s="31">
        <v>24107.3</v>
      </c>
      <c r="M389" s="31">
        <v>24299.279999999999</v>
      </c>
      <c r="N389" s="31">
        <v>24525.040000000001</v>
      </c>
      <c r="O389" s="31">
        <v>24777.08</v>
      </c>
      <c r="P389" s="31">
        <v>25049.93</v>
      </c>
      <c r="Q389" s="31">
        <v>25339.67</v>
      </c>
      <c r="R389" s="31">
        <v>25643.040000000001</v>
      </c>
      <c r="S389" s="31">
        <v>25957.759999999998</v>
      </c>
      <c r="T389" s="31">
        <v>26281.86</v>
      </c>
      <c r="U389" s="31">
        <v>26613.81</v>
      </c>
      <c r="V389" s="31">
        <v>26952.22</v>
      </c>
      <c r="W389" s="31">
        <v>27295.96</v>
      </c>
      <c r="X389" s="31">
        <v>27644.02</v>
      </c>
      <c r="Y389" s="31">
        <v>27995.66</v>
      </c>
      <c r="Z389" s="31">
        <v>28350.2</v>
      </c>
      <c r="AA389" s="31">
        <v>28706.93</v>
      </c>
      <c r="AB389" s="31">
        <v>29065.35</v>
      </c>
      <c r="AC389" s="31">
        <v>29424.9</v>
      </c>
      <c r="AD389" s="31">
        <v>29785.13</v>
      </c>
      <c r="AE389" s="31">
        <v>30145.68</v>
      </c>
      <c r="AF389" s="31">
        <v>30506.2</v>
      </c>
      <c r="AG389" s="31">
        <v>30866.31</v>
      </c>
      <c r="AH389" s="31">
        <v>31225.72</v>
      </c>
      <c r="AI389" s="31">
        <v>31584.17</v>
      </c>
      <c r="AJ389" s="31">
        <v>31941.4</v>
      </c>
      <c r="AK389" s="31">
        <v>32297.26</v>
      </c>
      <c r="AL389" s="31">
        <v>32651.55</v>
      </c>
      <c r="AM389" s="31">
        <v>33004.089999999997</v>
      </c>
      <c r="AN389" s="31">
        <v>33354.82</v>
      </c>
      <c r="AO389" s="31">
        <v>33703.61</v>
      </c>
      <c r="AP389" s="31">
        <v>34050.33</v>
      </c>
      <c r="AQ389" s="31">
        <v>34394.910000000003</v>
      </c>
      <c r="AR389" s="31">
        <v>34737.31</v>
      </c>
      <c r="AS389" s="31">
        <v>35077.480000000003</v>
      </c>
      <c r="AT389" s="31">
        <v>35415.379999999997</v>
      </c>
      <c r="AU389" s="31">
        <v>35750.959999999999</v>
      </c>
      <c r="AV389" s="31">
        <v>36084.21</v>
      </c>
      <c r="AW389" s="31">
        <v>36415.11</v>
      </c>
      <c r="AX389" s="31">
        <v>36743.660000000003</v>
      </c>
      <c r="AY389" s="31">
        <v>37069.839999999997</v>
      </c>
      <c r="AZ389" s="31">
        <v>37393.56</v>
      </c>
      <c r="BA389" s="31">
        <v>37714.81</v>
      </c>
      <c r="BB389" s="31">
        <v>38033.67</v>
      </c>
      <c r="BC389" s="31">
        <v>38349.980000000003</v>
      </c>
      <c r="BD389" s="31">
        <v>38663.839999999997</v>
      </c>
      <c r="BE389" s="31">
        <v>38975.25</v>
      </c>
      <c r="BF389" s="31">
        <v>39284.21</v>
      </c>
      <c r="BG389" s="31">
        <v>39590.78</v>
      </c>
      <c r="BH389" s="31">
        <v>39894.89</v>
      </c>
      <c r="BI389" s="31">
        <v>40196.69</v>
      </c>
      <c r="BJ389" s="31">
        <v>40496.050000000003</v>
      </c>
      <c r="BK389" s="31">
        <v>40793.379999999997</v>
      </c>
      <c r="BL389" s="31">
        <v>41088.74</v>
      </c>
      <c r="BM389" s="31">
        <v>41382.14</v>
      </c>
      <c r="BN389" s="31">
        <v>41673.550000000003</v>
      </c>
      <c r="BO389" s="31">
        <v>41963.12</v>
      </c>
      <c r="BP389" s="31">
        <v>42250.8</v>
      </c>
      <c r="BQ389" s="31">
        <v>42536.59</v>
      </c>
      <c r="BR389" s="31">
        <v>42820.55</v>
      </c>
      <c r="BS389" s="31">
        <v>43102.73</v>
      </c>
      <c r="BT389" s="31">
        <v>43383.14</v>
      </c>
      <c r="BU389" s="31">
        <v>43661.87</v>
      </c>
      <c r="BV389" s="31">
        <v>43938.84</v>
      </c>
      <c r="BW389" s="31">
        <v>44214.13</v>
      </c>
      <c r="BX389" s="31">
        <v>44487.839999999997</v>
      </c>
      <c r="BY389" s="31">
        <v>44759.92</v>
      </c>
      <c r="BZ389" s="31">
        <v>45030.45</v>
      </c>
      <c r="CA389" s="31">
        <v>45299.42</v>
      </c>
      <c r="CB389" s="31">
        <v>45566.91</v>
      </c>
      <c r="CC389" s="31">
        <v>45832.95</v>
      </c>
      <c r="CD389" s="31">
        <v>46097.52</v>
      </c>
      <c r="CE389" s="31">
        <v>46360.72</v>
      </c>
      <c r="CF389" s="31">
        <v>46622.54</v>
      </c>
      <c r="CG389" s="31">
        <v>46883.02</v>
      </c>
      <c r="CH389" s="31">
        <v>47142.19</v>
      </c>
      <c r="CI389" s="31">
        <v>47400.05</v>
      </c>
      <c r="CJ389" s="31">
        <v>47656.59</v>
      </c>
      <c r="CK389" s="31">
        <v>47911.82</v>
      </c>
      <c r="CL389" s="31">
        <v>48165.8</v>
      </c>
      <c r="CM389" s="31">
        <v>48418.64</v>
      </c>
      <c r="CN389" s="31">
        <v>48670.26</v>
      </c>
      <c r="CO389" s="31">
        <v>48920.74</v>
      </c>
      <c r="CP389" s="31">
        <v>49170.11</v>
      </c>
      <c r="CQ389" s="31">
        <v>49418.400000000001</v>
      </c>
      <c r="CR389" s="31">
        <v>49665.64</v>
      </c>
      <c r="CS389" s="31">
        <v>49911.89</v>
      </c>
      <c r="CT389" s="31">
        <v>50157.1</v>
      </c>
      <c r="CU389" s="31">
        <v>50401.56</v>
      </c>
      <c r="CV389" s="31">
        <v>50645.22</v>
      </c>
      <c r="CW389" s="31">
        <v>50888.06</v>
      </c>
      <c r="CX389" s="31">
        <v>51130.14</v>
      </c>
    </row>
    <row r="390" spans="1:102" x14ac:dyDescent="0.25">
      <c r="A390" s="31" t="s">
        <v>885</v>
      </c>
      <c r="B390" s="31">
        <v>56703.12</v>
      </c>
      <c r="C390" s="31">
        <v>56703.12</v>
      </c>
      <c r="D390" s="31">
        <v>58560.65</v>
      </c>
      <c r="E390" s="31">
        <v>60136.63</v>
      </c>
      <c r="F390" s="31">
        <v>61506.89</v>
      </c>
      <c r="G390" s="31">
        <v>62701.27</v>
      </c>
      <c r="H390" s="31">
        <v>63747.33</v>
      </c>
      <c r="I390" s="31">
        <v>64668.42</v>
      </c>
      <c r="J390" s="31">
        <v>65484.34</v>
      </c>
      <c r="K390" s="31">
        <v>66211.61</v>
      </c>
      <c r="L390" s="31">
        <v>66865.45</v>
      </c>
      <c r="M390" s="31">
        <v>67460.02</v>
      </c>
      <c r="N390" s="31">
        <v>68004.800000000003</v>
      </c>
      <c r="O390" s="31">
        <v>68507.66</v>
      </c>
      <c r="P390" s="31">
        <v>68975.070000000007</v>
      </c>
      <c r="Q390" s="31">
        <v>69412.78</v>
      </c>
      <c r="R390" s="31">
        <v>69825.16</v>
      </c>
      <c r="S390" s="31">
        <v>70216.12</v>
      </c>
      <c r="T390" s="31">
        <v>70588.789999999994</v>
      </c>
      <c r="U390" s="31">
        <v>70945.77</v>
      </c>
      <c r="V390" s="31">
        <v>71289.42</v>
      </c>
      <c r="W390" s="31">
        <v>71621.37</v>
      </c>
      <c r="X390" s="31">
        <v>71943.179999999993</v>
      </c>
      <c r="Y390" s="31">
        <v>72256.27</v>
      </c>
      <c r="Z390" s="31">
        <v>72561.789999999994</v>
      </c>
      <c r="AA390" s="31">
        <v>72860.69</v>
      </c>
      <c r="AB390" s="31">
        <v>73153.62</v>
      </c>
      <c r="AC390" s="31">
        <v>73441.38</v>
      </c>
      <c r="AD390" s="31">
        <v>73724.52</v>
      </c>
      <c r="AE390" s="31">
        <v>74003.3</v>
      </c>
      <c r="AF390" s="31">
        <v>74278.38</v>
      </c>
      <c r="AG390" s="31">
        <v>74549.87</v>
      </c>
      <c r="AH390" s="31">
        <v>74818.100000000006</v>
      </c>
      <c r="AI390" s="31">
        <v>75083.19</v>
      </c>
      <c r="AJ390" s="31">
        <v>75345.399999999994</v>
      </c>
      <c r="AK390" s="31">
        <v>75604.87</v>
      </c>
      <c r="AL390" s="31">
        <v>75861.83</v>
      </c>
      <c r="AM390" s="31">
        <v>76116.460000000006</v>
      </c>
      <c r="AN390" s="31">
        <v>76368.84</v>
      </c>
      <c r="AO390" s="31">
        <v>76619.179999999993</v>
      </c>
      <c r="AP390" s="31">
        <v>76867.509999999995</v>
      </c>
      <c r="AQ390" s="31">
        <v>77114.09</v>
      </c>
      <c r="AR390" s="31">
        <v>77358.91</v>
      </c>
      <c r="AS390" s="31">
        <v>77602.11</v>
      </c>
      <c r="AT390" s="31">
        <v>77843.88</v>
      </c>
      <c r="AU390" s="31">
        <v>78084.23</v>
      </c>
      <c r="AV390" s="31">
        <v>78323.23</v>
      </c>
      <c r="AW390" s="31">
        <v>78560.98</v>
      </c>
      <c r="AX390" s="31">
        <v>78797.55</v>
      </c>
      <c r="AY390" s="31">
        <v>79033.05</v>
      </c>
      <c r="AZ390" s="31">
        <v>79267.27</v>
      </c>
      <c r="BA390" s="31">
        <v>79500.42</v>
      </c>
      <c r="BB390" s="31">
        <v>79732.320000000007</v>
      </c>
      <c r="BC390" s="31">
        <v>79963.08</v>
      </c>
      <c r="BD390" s="31">
        <v>80192.72</v>
      </c>
      <c r="BE390" s="31">
        <v>80421.320000000007</v>
      </c>
      <c r="BF390" s="31">
        <v>80648.83</v>
      </c>
      <c r="BG390" s="31">
        <v>80875.39</v>
      </c>
      <c r="BH390" s="31">
        <v>81100.94</v>
      </c>
      <c r="BI390" s="31">
        <v>81325.56</v>
      </c>
      <c r="BJ390" s="31">
        <v>81549.3</v>
      </c>
      <c r="BK390" s="31">
        <v>81772.72</v>
      </c>
      <c r="BL390" s="31">
        <v>81995.88</v>
      </c>
      <c r="BM390" s="31">
        <v>82218.929999999993</v>
      </c>
      <c r="BN390" s="31">
        <v>82441.78</v>
      </c>
      <c r="BO390" s="31">
        <v>82664.490000000005</v>
      </c>
      <c r="BP390" s="31">
        <v>82887.05</v>
      </c>
      <c r="BQ390" s="31">
        <v>83109.48</v>
      </c>
      <c r="BR390" s="31">
        <v>83331.81</v>
      </c>
      <c r="BS390" s="31">
        <v>83554.05</v>
      </c>
      <c r="BT390" s="31">
        <v>83776.19</v>
      </c>
      <c r="BU390" s="31">
        <v>83998.27</v>
      </c>
      <c r="BV390" s="31">
        <v>84220.33</v>
      </c>
      <c r="BW390" s="31">
        <v>84442.3</v>
      </c>
      <c r="BX390" s="31">
        <v>84664.31</v>
      </c>
      <c r="BY390" s="31">
        <v>84886.24</v>
      </c>
      <c r="BZ390" s="31">
        <v>85108.27</v>
      </c>
      <c r="CA390" s="31">
        <v>85330.37</v>
      </c>
      <c r="CB390" s="31">
        <v>85552.5</v>
      </c>
      <c r="CC390" s="31">
        <v>85774.68</v>
      </c>
      <c r="CD390" s="31">
        <v>85997.05</v>
      </c>
      <c r="CE390" s="31">
        <v>86219.45</v>
      </c>
      <c r="CF390" s="31">
        <v>86442</v>
      </c>
      <c r="CG390" s="31">
        <v>86664.75</v>
      </c>
      <c r="CH390" s="31">
        <v>86887.59</v>
      </c>
      <c r="CI390" s="31">
        <v>87110.58</v>
      </c>
      <c r="CJ390" s="31">
        <v>87333.63</v>
      </c>
      <c r="CK390" s="31">
        <v>87556.88</v>
      </c>
      <c r="CL390" s="31">
        <v>87780.09</v>
      </c>
      <c r="CM390" s="31">
        <v>88003.59</v>
      </c>
      <c r="CN390" s="31">
        <v>88227.19</v>
      </c>
      <c r="CO390" s="31">
        <v>88451.1</v>
      </c>
      <c r="CP390" s="31">
        <v>88675.21</v>
      </c>
      <c r="CQ390" s="31">
        <v>88899.61</v>
      </c>
      <c r="CR390" s="31">
        <v>89124.27</v>
      </c>
      <c r="CS390" s="31">
        <v>89349.21</v>
      </c>
      <c r="CT390" s="31">
        <v>89574.53</v>
      </c>
      <c r="CU390" s="31">
        <v>89800.52</v>
      </c>
      <c r="CV390" s="31">
        <v>90027.06</v>
      </c>
      <c r="CW390" s="31">
        <v>90254.13</v>
      </c>
      <c r="CX390" s="31">
        <v>90481.77</v>
      </c>
    </row>
    <row r="391" spans="1:102" x14ac:dyDescent="0.25">
      <c r="A391" s="31" t="s">
        <v>1423</v>
      </c>
      <c r="B391" s="31">
        <v>4391.53</v>
      </c>
      <c r="C391" s="31">
        <v>4391.53</v>
      </c>
      <c r="D391" s="31">
        <v>4485.97</v>
      </c>
      <c r="E391" s="31">
        <v>4575.6099999999997</v>
      </c>
      <c r="F391" s="31">
        <v>4663.7700000000004</v>
      </c>
      <c r="G391" s="31">
        <v>4750.7299999999996</v>
      </c>
      <c r="H391" s="31">
        <v>4836.8100000000004</v>
      </c>
      <c r="I391" s="31">
        <v>4922.29</v>
      </c>
      <c r="J391" s="31">
        <v>5007.3900000000003</v>
      </c>
      <c r="K391" s="31">
        <v>5092.2700000000004</v>
      </c>
      <c r="L391" s="31">
        <v>5177.1400000000003</v>
      </c>
      <c r="M391" s="31">
        <v>5262.33</v>
      </c>
      <c r="N391" s="31">
        <v>5347.91</v>
      </c>
      <c r="O391" s="31">
        <v>5433.94</v>
      </c>
      <c r="P391" s="31">
        <v>5520.47</v>
      </c>
      <c r="Q391" s="31">
        <v>5607.54</v>
      </c>
      <c r="R391" s="31">
        <v>5695.16</v>
      </c>
      <c r="S391" s="31">
        <v>5783.34</v>
      </c>
      <c r="T391" s="31">
        <v>5872.09</v>
      </c>
      <c r="U391" s="31">
        <v>5961.41</v>
      </c>
      <c r="V391" s="31">
        <v>6051.28</v>
      </c>
      <c r="W391" s="31">
        <v>6141.68</v>
      </c>
      <c r="X391" s="31">
        <v>6232.58</v>
      </c>
      <c r="Y391" s="31">
        <v>6323.97</v>
      </c>
      <c r="Z391" s="31">
        <v>6415.83</v>
      </c>
      <c r="AA391" s="31">
        <v>6508.16</v>
      </c>
      <c r="AB391" s="31">
        <v>6600.9</v>
      </c>
      <c r="AC391" s="31">
        <v>6694.05</v>
      </c>
      <c r="AD391" s="31">
        <v>6787.56</v>
      </c>
      <c r="AE391" s="31">
        <v>6881.44</v>
      </c>
      <c r="AF391" s="31">
        <v>6975.63</v>
      </c>
      <c r="AG391" s="31">
        <v>7070.13</v>
      </c>
      <c r="AH391" s="31">
        <v>7164.89</v>
      </c>
      <c r="AI391" s="31">
        <v>7259.9</v>
      </c>
      <c r="AJ391" s="31">
        <v>7355.13</v>
      </c>
      <c r="AK391" s="31">
        <v>7450.56</v>
      </c>
      <c r="AL391" s="31">
        <v>7546.17</v>
      </c>
      <c r="AM391" s="31">
        <v>7641.93</v>
      </c>
      <c r="AN391" s="31">
        <v>7737.82</v>
      </c>
      <c r="AO391" s="31">
        <v>7833.83</v>
      </c>
      <c r="AP391" s="31">
        <v>7929.93</v>
      </c>
      <c r="AQ391" s="31">
        <v>8026.11</v>
      </c>
      <c r="AR391" s="31">
        <v>8122.35</v>
      </c>
      <c r="AS391" s="31">
        <v>8218.64</v>
      </c>
      <c r="AT391" s="31">
        <v>8314.9599999999991</v>
      </c>
      <c r="AU391" s="31">
        <v>8411.2999999999993</v>
      </c>
      <c r="AV391" s="31">
        <v>8507.64</v>
      </c>
      <c r="AW391" s="31">
        <v>8603.9699999999993</v>
      </c>
      <c r="AX391" s="31">
        <v>8700.2800000000007</v>
      </c>
      <c r="AY391" s="31">
        <v>8796.5499999999993</v>
      </c>
      <c r="AZ391" s="31">
        <v>8892.77</v>
      </c>
      <c r="BA391" s="31">
        <v>8988.92</v>
      </c>
      <c r="BB391" s="31">
        <v>9084.98</v>
      </c>
      <c r="BC391" s="31">
        <v>9180.94</v>
      </c>
      <c r="BD391" s="31">
        <v>9276.7900000000009</v>
      </c>
      <c r="BE391" s="31">
        <v>9372.52</v>
      </c>
      <c r="BF391" s="31">
        <v>9468.11</v>
      </c>
      <c r="BG391" s="31">
        <v>9563.5499999999993</v>
      </c>
      <c r="BH391" s="31">
        <v>9658.85</v>
      </c>
      <c r="BI391" s="31">
        <v>9753.9699999999993</v>
      </c>
      <c r="BJ391" s="31">
        <v>9848.91</v>
      </c>
      <c r="BK391" s="31">
        <v>9943.75</v>
      </c>
      <c r="BL391" s="31">
        <v>10038.48</v>
      </c>
      <c r="BM391" s="31">
        <v>10133.09</v>
      </c>
      <c r="BN391" s="31">
        <v>10227.58</v>
      </c>
      <c r="BO391" s="31">
        <v>10321.94</v>
      </c>
      <c r="BP391" s="31">
        <v>10416.16</v>
      </c>
      <c r="BQ391" s="31">
        <v>10510.23</v>
      </c>
      <c r="BR391" s="31">
        <v>10604.14</v>
      </c>
      <c r="BS391" s="31">
        <v>10697.89</v>
      </c>
      <c r="BT391" s="31">
        <v>10791.48</v>
      </c>
      <c r="BU391" s="31">
        <v>10884.89</v>
      </c>
      <c r="BV391" s="31">
        <v>10978.12</v>
      </c>
      <c r="BW391" s="31">
        <v>11071.15</v>
      </c>
      <c r="BX391" s="31">
        <v>11164</v>
      </c>
      <c r="BY391" s="31">
        <v>11256.66</v>
      </c>
      <c r="BZ391" s="31">
        <v>11349.11</v>
      </c>
      <c r="CA391" s="31">
        <v>11441.36</v>
      </c>
      <c r="CB391" s="31">
        <v>11533.41</v>
      </c>
      <c r="CC391" s="31">
        <v>11625.24</v>
      </c>
      <c r="CD391" s="31">
        <v>11716.86</v>
      </c>
      <c r="CE391" s="31">
        <v>11808.25</v>
      </c>
      <c r="CF391" s="31">
        <v>11899.43</v>
      </c>
      <c r="CG391" s="31">
        <v>11990.39</v>
      </c>
      <c r="CH391" s="31">
        <v>12081.11</v>
      </c>
      <c r="CI391" s="31">
        <v>12171.6</v>
      </c>
      <c r="CJ391" s="31">
        <v>12261.84</v>
      </c>
      <c r="CK391" s="31">
        <v>12351.84</v>
      </c>
      <c r="CL391" s="31">
        <v>12441.59</v>
      </c>
      <c r="CM391" s="31">
        <v>12531.09</v>
      </c>
      <c r="CN391" s="31">
        <v>12620.35</v>
      </c>
      <c r="CO391" s="31">
        <v>12709.35</v>
      </c>
      <c r="CP391" s="31">
        <v>12798.12</v>
      </c>
      <c r="CQ391" s="31">
        <v>12886.62</v>
      </c>
      <c r="CR391" s="31">
        <v>12974.87</v>
      </c>
      <c r="CS391" s="31">
        <v>13062.88</v>
      </c>
      <c r="CT391" s="31">
        <v>13150.65</v>
      </c>
      <c r="CU391" s="31">
        <v>13238.19</v>
      </c>
      <c r="CV391" s="31">
        <v>13325.5</v>
      </c>
      <c r="CW391" s="31">
        <v>13412.57</v>
      </c>
      <c r="CX391" s="31">
        <v>13499.42</v>
      </c>
    </row>
    <row r="392" spans="1:102" x14ac:dyDescent="0.25">
      <c r="A392" s="31" t="s">
        <v>1425</v>
      </c>
      <c r="B392" s="31">
        <v>314.88</v>
      </c>
      <c r="C392" s="31">
        <v>314.88</v>
      </c>
      <c r="D392" s="31">
        <v>390.16</v>
      </c>
      <c r="E392" s="31">
        <v>463.93</v>
      </c>
      <c r="F392" s="31">
        <v>536.41999999999996</v>
      </c>
      <c r="G392" s="31">
        <v>607.69000000000005</v>
      </c>
      <c r="H392" s="31">
        <v>677.82</v>
      </c>
      <c r="I392" s="31">
        <v>746.88</v>
      </c>
      <c r="J392" s="31">
        <v>814.91</v>
      </c>
      <c r="K392" s="31">
        <v>881.94</v>
      </c>
      <c r="L392" s="31">
        <v>948.02</v>
      </c>
      <c r="M392" s="31">
        <v>1013.21</v>
      </c>
      <c r="N392" s="31">
        <v>1077.51</v>
      </c>
      <c r="O392" s="31">
        <v>1140.96</v>
      </c>
      <c r="P392" s="31">
        <v>1203.54</v>
      </c>
      <c r="Q392" s="31">
        <v>1265.26</v>
      </c>
      <c r="R392" s="31">
        <v>1326.12</v>
      </c>
      <c r="S392" s="31">
        <v>1386.09</v>
      </c>
      <c r="T392" s="31">
        <v>1445.17</v>
      </c>
      <c r="U392" s="31">
        <v>1503.33</v>
      </c>
      <c r="V392" s="31">
        <v>1560.56</v>
      </c>
      <c r="W392" s="31">
        <v>1616.84</v>
      </c>
      <c r="X392" s="31">
        <v>1672.13</v>
      </c>
      <c r="Y392" s="31">
        <v>1726.42</v>
      </c>
      <c r="Z392" s="31">
        <v>1779.69</v>
      </c>
      <c r="AA392" s="31">
        <v>1831.91</v>
      </c>
      <c r="AB392" s="31">
        <v>1883.05</v>
      </c>
      <c r="AC392" s="31">
        <v>1933.1</v>
      </c>
      <c r="AD392" s="31">
        <v>1982.04</v>
      </c>
      <c r="AE392" s="31">
        <v>2029.84</v>
      </c>
      <c r="AF392" s="31">
        <v>2076.48</v>
      </c>
      <c r="AG392" s="31">
        <v>2121.9499999999998</v>
      </c>
      <c r="AH392" s="31">
        <v>2166.23</v>
      </c>
      <c r="AI392" s="31">
        <v>2209.3000000000002</v>
      </c>
      <c r="AJ392" s="31">
        <v>2251.15</v>
      </c>
      <c r="AK392" s="31">
        <v>2291.77</v>
      </c>
      <c r="AL392" s="31">
        <v>2331.14</v>
      </c>
      <c r="AM392" s="31">
        <v>2369.2600000000002</v>
      </c>
      <c r="AN392" s="31">
        <v>2406.12</v>
      </c>
      <c r="AO392" s="31">
        <v>2441.71</v>
      </c>
      <c r="AP392" s="31">
        <v>2476.02</v>
      </c>
      <c r="AQ392" s="31">
        <v>2509.06</v>
      </c>
      <c r="AR392" s="31">
        <v>2540.8200000000002</v>
      </c>
      <c r="AS392" s="31">
        <v>2571.31</v>
      </c>
      <c r="AT392" s="31">
        <v>2600.52</v>
      </c>
      <c r="AU392" s="31">
        <v>2628.45</v>
      </c>
      <c r="AV392" s="31">
        <v>2655.13</v>
      </c>
      <c r="AW392" s="31">
        <v>2680.53</v>
      </c>
      <c r="AX392" s="31">
        <v>2704.68</v>
      </c>
      <c r="AY392" s="31">
        <v>2727.58</v>
      </c>
      <c r="AZ392" s="31">
        <v>2749.23</v>
      </c>
      <c r="BA392" s="31">
        <v>2769.66</v>
      </c>
      <c r="BB392" s="31">
        <v>2788.85</v>
      </c>
      <c r="BC392" s="31">
        <v>2806.83</v>
      </c>
      <c r="BD392" s="31">
        <v>2823.61</v>
      </c>
      <c r="BE392" s="31">
        <v>2839.19</v>
      </c>
      <c r="BF392" s="31">
        <v>2853.6</v>
      </c>
      <c r="BG392" s="31">
        <v>2866.84</v>
      </c>
      <c r="BH392" s="31">
        <v>2878.94</v>
      </c>
      <c r="BI392" s="31">
        <v>2889.89</v>
      </c>
      <c r="BJ392" s="31">
        <v>2899.73</v>
      </c>
      <c r="BK392" s="31">
        <v>2908.49</v>
      </c>
      <c r="BL392" s="31">
        <v>2916.2</v>
      </c>
      <c r="BM392" s="31">
        <v>2922.85</v>
      </c>
      <c r="BN392" s="31">
        <v>2928.49</v>
      </c>
      <c r="BO392" s="31">
        <v>2933.12</v>
      </c>
      <c r="BP392" s="31">
        <v>2936.75</v>
      </c>
      <c r="BQ392" s="31">
        <v>2939.43</v>
      </c>
      <c r="BR392" s="31">
        <v>2941.14</v>
      </c>
      <c r="BS392" s="31">
        <v>2941.93</v>
      </c>
      <c r="BT392" s="31">
        <v>2941.81</v>
      </c>
      <c r="BU392" s="31">
        <v>2940.79</v>
      </c>
      <c r="BV392" s="31">
        <v>2938.9</v>
      </c>
      <c r="BW392" s="31">
        <v>2936.16</v>
      </c>
      <c r="BX392" s="31">
        <v>2932.58</v>
      </c>
      <c r="BY392" s="31">
        <v>2928.19</v>
      </c>
      <c r="BZ392" s="31">
        <v>2923.01</v>
      </c>
      <c r="CA392" s="31">
        <v>2917.05</v>
      </c>
      <c r="CB392" s="31">
        <v>2910.35</v>
      </c>
      <c r="CC392" s="31">
        <v>2902.91</v>
      </c>
      <c r="CD392" s="31">
        <v>2894.76</v>
      </c>
      <c r="CE392" s="31">
        <v>2885.92</v>
      </c>
      <c r="CF392" s="31">
        <v>2876.4</v>
      </c>
      <c r="CG392" s="31">
        <v>2866.24</v>
      </c>
      <c r="CH392" s="31">
        <v>2855.44</v>
      </c>
      <c r="CI392" s="31">
        <v>2844.03</v>
      </c>
      <c r="CJ392" s="31">
        <v>2832.02</v>
      </c>
      <c r="CK392" s="31">
        <v>2819.43</v>
      </c>
      <c r="CL392" s="31">
        <v>2806.29</v>
      </c>
      <c r="CM392" s="31">
        <v>2792.61</v>
      </c>
      <c r="CN392" s="31">
        <v>2778.42</v>
      </c>
      <c r="CO392" s="31">
        <v>2763.72</v>
      </c>
      <c r="CP392" s="31">
        <v>2748.54</v>
      </c>
      <c r="CQ392" s="31">
        <v>2732.9</v>
      </c>
      <c r="CR392" s="31">
        <v>2716.81</v>
      </c>
      <c r="CS392" s="31">
        <v>2700.29</v>
      </c>
      <c r="CT392" s="31">
        <v>2683.37</v>
      </c>
      <c r="CU392" s="31">
        <v>2666.06</v>
      </c>
      <c r="CV392" s="31">
        <v>2648.38</v>
      </c>
      <c r="CW392" s="31">
        <v>2630.34</v>
      </c>
      <c r="CX392" s="31">
        <v>2611.9699999999998</v>
      </c>
    </row>
    <row r="393" spans="1:102" x14ac:dyDescent="0.25">
      <c r="A393" s="31" t="s">
        <v>1424</v>
      </c>
      <c r="B393" s="31">
        <v>2613.04</v>
      </c>
      <c r="C393" s="31">
        <v>2613.04</v>
      </c>
      <c r="D393" s="31">
        <v>2615.96</v>
      </c>
      <c r="E393" s="31">
        <v>2613.4</v>
      </c>
      <c r="F393" s="31">
        <v>2609.06</v>
      </c>
      <c r="G393" s="31">
        <v>2603.1799999999998</v>
      </c>
      <c r="H393" s="31">
        <v>2596.13</v>
      </c>
      <c r="I393" s="31">
        <v>2588.1999999999998</v>
      </c>
      <c r="J393" s="31">
        <v>2579.5500000000002</v>
      </c>
      <c r="K393" s="31">
        <v>2570.36</v>
      </c>
      <c r="L393" s="31">
        <v>2560.7800000000002</v>
      </c>
      <c r="M393" s="31">
        <v>2551.08</v>
      </c>
      <c r="N393" s="31">
        <v>2541.29</v>
      </c>
      <c r="O393" s="31">
        <v>2531.41</v>
      </c>
      <c r="P393" s="31">
        <v>2521.44</v>
      </c>
      <c r="Q393" s="31">
        <v>2511.36</v>
      </c>
      <c r="R393" s="31">
        <v>2501.15</v>
      </c>
      <c r="S393" s="31">
        <v>2490.79</v>
      </c>
      <c r="T393" s="31">
        <v>2480.2600000000002</v>
      </c>
      <c r="U393" s="31">
        <v>2469.54</v>
      </c>
      <c r="V393" s="31">
        <v>2458.58</v>
      </c>
      <c r="W393" s="31">
        <v>2447.34</v>
      </c>
      <c r="X393" s="31">
        <v>2435.8000000000002</v>
      </c>
      <c r="Y393" s="31">
        <v>2423.9499999999998</v>
      </c>
      <c r="Z393" s="31">
        <v>2411.7600000000002</v>
      </c>
      <c r="AA393" s="31">
        <v>2399.23</v>
      </c>
      <c r="AB393" s="31">
        <v>2386.3200000000002</v>
      </c>
      <c r="AC393" s="31">
        <v>2373.04</v>
      </c>
      <c r="AD393" s="31">
        <v>2359.37</v>
      </c>
      <c r="AE393" s="31">
        <v>2345.3000000000002</v>
      </c>
      <c r="AF393" s="31">
        <v>2330.83</v>
      </c>
      <c r="AG393" s="31">
        <v>2315.96</v>
      </c>
      <c r="AH393" s="31">
        <v>2300.6799999999998</v>
      </c>
      <c r="AI393" s="31">
        <v>2285</v>
      </c>
      <c r="AJ393" s="31">
        <v>2268.91</v>
      </c>
      <c r="AK393" s="31">
        <v>2252.42</v>
      </c>
      <c r="AL393" s="31">
        <v>2235.5500000000002</v>
      </c>
      <c r="AM393" s="31">
        <v>2218.29</v>
      </c>
      <c r="AN393" s="31">
        <v>2200.67</v>
      </c>
      <c r="AO393" s="31">
        <v>2182.6799999999998</v>
      </c>
      <c r="AP393" s="31">
        <v>2164.35</v>
      </c>
      <c r="AQ393" s="31">
        <v>2145.69</v>
      </c>
      <c r="AR393" s="31">
        <v>2126.71</v>
      </c>
      <c r="AS393" s="31">
        <v>2107.4299999999998</v>
      </c>
      <c r="AT393" s="31">
        <v>2087.86</v>
      </c>
      <c r="AU393" s="31">
        <v>2068.02</v>
      </c>
      <c r="AV393" s="31">
        <v>2047.94</v>
      </c>
      <c r="AW393" s="31">
        <v>2027.61</v>
      </c>
      <c r="AX393" s="31">
        <v>2007.06</v>
      </c>
      <c r="AY393" s="31">
        <v>1986.31</v>
      </c>
      <c r="AZ393" s="31">
        <v>1965.36</v>
      </c>
      <c r="BA393" s="31">
        <v>1944.23</v>
      </c>
      <c r="BB393" s="31">
        <v>1922.93</v>
      </c>
      <c r="BC393" s="31">
        <v>1901.48</v>
      </c>
      <c r="BD393" s="31">
        <v>1879.88</v>
      </c>
      <c r="BE393" s="31">
        <v>1858.16</v>
      </c>
      <c r="BF393" s="31">
        <v>1836.33</v>
      </c>
      <c r="BG393" s="31">
        <v>1814.41</v>
      </c>
      <c r="BH393" s="31">
        <v>1792.4</v>
      </c>
      <c r="BI393" s="31">
        <v>1770.32</v>
      </c>
      <c r="BJ393" s="31">
        <v>1748.19</v>
      </c>
      <c r="BK393" s="31">
        <v>1726.04</v>
      </c>
      <c r="BL393" s="31">
        <v>1703.9</v>
      </c>
      <c r="BM393" s="31">
        <v>1681.76</v>
      </c>
      <c r="BN393" s="31">
        <v>1659.65</v>
      </c>
      <c r="BO393" s="31">
        <v>1637.57</v>
      </c>
      <c r="BP393" s="31">
        <v>1615.53</v>
      </c>
      <c r="BQ393" s="31">
        <v>1593.54</v>
      </c>
      <c r="BR393" s="31">
        <v>1571.61</v>
      </c>
      <c r="BS393" s="31">
        <v>1549.75</v>
      </c>
      <c r="BT393" s="31">
        <v>1527.96</v>
      </c>
      <c r="BU393" s="31">
        <v>1506.26</v>
      </c>
      <c r="BV393" s="31">
        <v>1484.66</v>
      </c>
      <c r="BW393" s="31">
        <v>1463.16</v>
      </c>
      <c r="BX393" s="31">
        <v>1441.76</v>
      </c>
      <c r="BY393" s="31">
        <v>1420.48</v>
      </c>
      <c r="BZ393" s="31">
        <v>1399.33</v>
      </c>
      <c r="CA393" s="31">
        <v>1378.31</v>
      </c>
      <c r="CB393" s="31">
        <v>1357.43</v>
      </c>
      <c r="CC393" s="31">
        <v>1336.69</v>
      </c>
      <c r="CD393" s="31">
        <v>1316.1</v>
      </c>
      <c r="CE393" s="31">
        <v>1295.6600000000001</v>
      </c>
      <c r="CF393" s="31">
        <v>1275.3900000000001</v>
      </c>
      <c r="CG393" s="31">
        <v>1255.28</v>
      </c>
      <c r="CH393" s="31">
        <v>1235.3399999999999</v>
      </c>
      <c r="CI393" s="31">
        <v>1215.56</v>
      </c>
      <c r="CJ393" s="31">
        <v>1195.96</v>
      </c>
      <c r="CK393" s="31">
        <v>1176.54</v>
      </c>
      <c r="CL393" s="31">
        <v>1157.29</v>
      </c>
      <c r="CM393" s="31">
        <v>1138.23</v>
      </c>
      <c r="CN393" s="31">
        <v>1119.3599999999999</v>
      </c>
      <c r="CO393" s="31">
        <v>1100.68</v>
      </c>
      <c r="CP393" s="31">
        <v>1082.19</v>
      </c>
      <c r="CQ393" s="31">
        <v>1063.9000000000001</v>
      </c>
      <c r="CR393" s="31">
        <v>1045.81</v>
      </c>
      <c r="CS393" s="31">
        <v>1027.92</v>
      </c>
      <c r="CT393" s="31">
        <v>1010.24</v>
      </c>
      <c r="CU393" s="31">
        <v>992.76</v>
      </c>
      <c r="CV393" s="31">
        <v>975.5</v>
      </c>
      <c r="CW393" s="31">
        <v>958.44</v>
      </c>
      <c r="CX393" s="31">
        <v>941.6</v>
      </c>
    </row>
    <row r="394" spans="1:102" x14ac:dyDescent="0.25">
      <c r="A394" s="31" t="s">
        <v>1426</v>
      </c>
      <c r="B394" s="31">
        <v>29032.89</v>
      </c>
      <c r="C394" s="31">
        <v>29032.89</v>
      </c>
      <c r="D394" s="31">
        <v>29140.720000000001</v>
      </c>
      <c r="E394" s="31">
        <v>29217.87</v>
      </c>
      <c r="F394" s="31">
        <v>29286.14</v>
      </c>
      <c r="G394" s="31">
        <v>29346.89</v>
      </c>
      <c r="H394" s="31">
        <v>29401.87</v>
      </c>
      <c r="I394" s="31">
        <v>29452.62</v>
      </c>
      <c r="J394" s="31">
        <v>29500.3</v>
      </c>
      <c r="K394" s="31">
        <v>29545.99</v>
      </c>
      <c r="L394" s="31">
        <v>29590.9</v>
      </c>
      <c r="M394" s="31">
        <v>29636.83</v>
      </c>
      <c r="N394" s="31">
        <v>29684.22</v>
      </c>
      <c r="O394" s="31">
        <v>29733.360000000001</v>
      </c>
      <c r="P394" s="31">
        <v>29784.46</v>
      </c>
      <c r="Q394" s="31">
        <v>29837.73</v>
      </c>
      <c r="R394" s="31">
        <v>29893.24</v>
      </c>
      <c r="S394" s="31">
        <v>29951.08</v>
      </c>
      <c r="T394" s="31">
        <v>30011.24</v>
      </c>
      <c r="U394" s="31">
        <v>30073.75</v>
      </c>
      <c r="V394" s="31">
        <v>30138.560000000001</v>
      </c>
      <c r="W394" s="31">
        <v>30205.53</v>
      </c>
      <c r="X394" s="31">
        <v>30274.58</v>
      </c>
      <c r="Y394" s="31">
        <v>30345.71</v>
      </c>
      <c r="Z394" s="31">
        <v>30418.87</v>
      </c>
      <c r="AA394" s="31">
        <v>30493.95</v>
      </c>
      <c r="AB394" s="31">
        <v>30570.91</v>
      </c>
      <c r="AC394" s="31">
        <v>30649.599999999999</v>
      </c>
      <c r="AD394" s="31">
        <v>30730.01</v>
      </c>
      <c r="AE394" s="31">
        <v>30812.01</v>
      </c>
      <c r="AF394" s="31">
        <v>30895.53</v>
      </c>
      <c r="AG394" s="31">
        <v>30980.49</v>
      </c>
      <c r="AH394" s="31">
        <v>31066.82</v>
      </c>
      <c r="AI394" s="31">
        <v>31154.400000000001</v>
      </c>
      <c r="AJ394" s="31">
        <v>31243.16</v>
      </c>
      <c r="AK394" s="31">
        <v>31333.1</v>
      </c>
      <c r="AL394" s="31">
        <v>31424.09</v>
      </c>
      <c r="AM394" s="31">
        <v>31516.14</v>
      </c>
      <c r="AN394" s="31">
        <v>31609.14</v>
      </c>
      <c r="AO394" s="31">
        <v>31703.09</v>
      </c>
      <c r="AP394" s="31">
        <v>31797.919999999998</v>
      </c>
      <c r="AQ394" s="31">
        <v>31893.62</v>
      </c>
      <c r="AR394" s="31">
        <v>31990.13</v>
      </c>
      <c r="AS394" s="31">
        <v>32087.42</v>
      </c>
      <c r="AT394" s="31">
        <v>32185.47</v>
      </c>
      <c r="AU394" s="31">
        <v>32284.29</v>
      </c>
      <c r="AV394" s="31">
        <v>32383.79</v>
      </c>
      <c r="AW394" s="31">
        <v>32483.99</v>
      </c>
      <c r="AX394" s="31">
        <v>32584.86</v>
      </c>
      <c r="AY394" s="31">
        <v>32686.35</v>
      </c>
      <c r="AZ394" s="31">
        <v>32788.44</v>
      </c>
      <c r="BA394" s="31">
        <v>32891.07</v>
      </c>
      <c r="BB394" s="31">
        <v>32994.230000000003</v>
      </c>
      <c r="BC394" s="31">
        <v>33097.870000000003</v>
      </c>
      <c r="BD394" s="31">
        <v>33202.019999999997</v>
      </c>
      <c r="BE394" s="31">
        <v>33306.58</v>
      </c>
      <c r="BF394" s="31">
        <v>33411.57</v>
      </c>
      <c r="BG394" s="31">
        <v>33516.99</v>
      </c>
      <c r="BH394" s="31">
        <v>33622.78</v>
      </c>
      <c r="BI394" s="31">
        <v>33728.959999999999</v>
      </c>
      <c r="BJ394" s="31">
        <v>33835.519999999997</v>
      </c>
      <c r="BK394" s="31">
        <v>33942.65</v>
      </c>
      <c r="BL394" s="31">
        <v>34050.44</v>
      </c>
      <c r="BM394" s="31">
        <v>34158.82</v>
      </c>
      <c r="BN394" s="31">
        <v>34267.800000000003</v>
      </c>
      <c r="BO394" s="31">
        <v>34377.35</v>
      </c>
      <c r="BP394" s="31">
        <v>34487.46</v>
      </c>
      <c r="BQ394" s="31">
        <v>34598.129999999997</v>
      </c>
      <c r="BR394" s="31">
        <v>34709.300000000003</v>
      </c>
      <c r="BS394" s="31">
        <v>34820.980000000003</v>
      </c>
      <c r="BT394" s="31">
        <v>34933.17</v>
      </c>
      <c r="BU394" s="31">
        <v>35045.81</v>
      </c>
      <c r="BV394" s="31">
        <v>35158.959999999999</v>
      </c>
      <c r="BW394" s="31">
        <v>35272.550000000003</v>
      </c>
      <c r="BX394" s="31">
        <v>35386.6</v>
      </c>
      <c r="BY394" s="31">
        <v>35501.07</v>
      </c>
      <c r="BZ394" s="31">
        <v>35615.99</v>
      </c>
      <c r="CA394" s="31">
        <v>35731.370000000003</v>
      </c>
      <c r="CB394" s="31">
        <v>35847.14</v>
      </c>
      <c r="CC394" s="31">
        <v>35963.33</v>
      </c>
      <c r="CD394" s="31">
        <v>36079.910000000003</v>
      </c>
      <c r="CE394" s="31">
        <v>36196.89</v>
      </c>
      <c r="CF394" s="31">
        <v>36314.26</v>
      </c>
      <c r="CG394" s="31">
        <v>36432.019999999997</v>
      </c>
      <c r="CH394" s="31">
        <v>36550.160000000003</v>
      </c>
      <c r="CI394" s="31">
        <v>36668.6</v>
      </c>
      <c r="CJ394" s="31">
        <v>36787.4</v>
      </c>
      <c r="CK394" s="31">
        <v>36906.47</v>
      </c>
      <c r="CL394" s="31">
        <v>37025.879999999997</v>
      </c>
      <c r="CM394" s="31">
        <v>37145.620000000003</v>
      </c>
      <c r="CN394" s="31">
        <v>37265.660000000003</v>
      </c>
      <c r="CO394" s="31">
        <v>37386.04</v>
      </c>
      <c r="CP394" s="31">
        <v>37506.71</v>
      </c>
      <c r="CQ394" s="31">
        <v>37627.699999999997</v>
      </c>
      <c r="CR394" s="31">
        <v>37749.019999999997</v>
      </c>
      <c r="CS394" s="31">
        <v>37870.58</v>
      </c>
      <c r="CT394" s="31">
        <v>37992.519999999997</v>
      </c>
      <c r="CU394" s="31">
        <v>38114.839999999997</v>
      </c>
      <c r="CV394" s="31">
        <v>38237.5</v>
      </c>
      <c r="CW394" s="31">
        <v>38360.53</v>
      </c>
      <c r="CX394" s="31">
        <v>38483.89</v>
      </c>
    </row>
    <row r="395" spans="1:102" x14ac:dyDescent="0.25">
      <c r="A395" s="31" t="s">
        <v>1428</v>
      </c>
      <c r="B395" s="31">
        <v>601.29</v>
      </c>
      <c r="C395" s="31">
        <v>601.29</v>
      </c>
      <c r="D395" s="31">
        <v>637.48</v>
      </c>
      <c r="E395" s="31">
        <v>673.19</v>
      </c>
      <c r="F395" s="31">
        <v>708.73</v>
      </c>
      <c r="G395" s="31">
        <v>744.03</v>
      </c>
      <c r="H395" s="31">
        <v>779.08</v>
      </c>
      <c r="I395" s="31">
        <v>813.83</v>
      </c>
      <c r="J395" s="31">
        <v>848.26</v>
      </c>
      <c r="K395" s="31">
        <v>882.35</v>
      </c>
      <c r="L395" s="31">
        <v>916.06</v>
      </c>
      <c r="M395" s="31">
        <v>949.42</v>
      </c>
      <c r="N395" s="31">
        <v>982.39</v>
      </c>
      <c r="O395" s="31">
        <v>1014.96</v>
      </c>
      <c r="P395" s="31">
        <v>1047.1099999999999</v>
      </c>
      <c r="Q395" s="31">
        <v>1078.82</v>
      </c>
      <c r="R395" s="31">
        <v>1110.06</v>
      </c>
      <c r="S395" s="31">
        <v>1140.83</v>
      </c>
      <c r="T395" s="31">
        <v>1171.1099999999999</v>
      </c>
      <c r="U395" s="31">
        <v>1200.8699999999999</v>
      </c>
      <c r="V395" s="31">
        <v>1230.1099999999999</v>
      </c>
      <c r="W395" s="31">
        <v>1258.81</v>
      </c>
      <c r="X395" s="31">
        <v>1286.94</v>
      </c>
      <c r="Y395" s="31">
        <v>1314.51</v>
      </c>
      <c r="Z395" s="31">
        <v>1341.49</v>
      </c>
      <c r="AA395" s="31">
        <v>1367.87</v>
      </c>
      <c r="AB395" s="31">
        <v>1393.64</v>
      </c>
      <c r="AC395" s="31">
        <v>1418.79</v>
      </c>
      <c r="AD395" s="31">
        <v>1443.31</v>
      </c>
      <c r="AE395" s="31">
        <v>1467.19</v>
      </c>
      <c r="AF395" s="31">
        <v>1490.43</v>
      </c>
      <c r="AG395" s="31">
        <v>1513</v>
      </c>
      <c r="AH395" s="31">
        <v>1534.92</v>
      </c>
      <c r="AI395" s="31">
        <v>1556.16</v>
      </c>
      <c r="AJ395" s="31">
        <v>1576.73</v>
      </c>
      <c r="AK395" s="31">
        <v>1596.62</v>
      </c>
      <c r="AL395" s="31">
        <v>1615.83</v>
      </c>
      <c r="AM395" s="31">
        <v>1634.34</v>
      </c>
      <c r="AN395" s="31">
        <v>1652.17</v>
      </c>
      <c r="AO395" s="31">
        <v>1669.31</v>
      </c>
      <c r="AP395" s="31">
        <v>1685.75</v>
      </c>
      <c r="AQ395" s="31">
        <v>1701.49</v>
      </c>
      <c r="AR395" s="31">
        <v>1716.55</v>
      </c>
      <c r="AS395" s="31">
        <v>1730.9</v>
      </c>
      <c r="AT395" s="31">
        <v>1744.57</v>
      </c>
      <c r="AU395" s="31">
        <v>1757.55</v>
      </c>
      <c r="AV395" s="31">
        <v>1769.84</v>
      </c>
      <c r="AW395" s="31">
        <v>1781.45</v>
      </c>
      <c r="AX395" s="31">
        <v>1792.38</v>
      </c>
      <c r="AY395" s="31">
        <v>1802.64</v>
      </c>
      <c r="AZ395" s="31">
        <v>1812.22</v>
      </c>
      <c r="BA395" s="31">
        <v>1821.14</v>
      </c>
      <c r="BB395" s="31">
        <v>1829.39</v>
      </c>
      <c r="BC395" s="31">
        <v>1836.99</v>
      </c>
      <c r="BD395" s="31">
        <v>1843.94</v>
      </c>
      <c r="BE395" s="31">
        <v>1850.25</v>
      </c>
      <c r="BF395" s="31">
        <v>1855.92</v>
      </c>
      <c r="BG395" s="31">
        <v>1860.97</v>
      </c>
      <c r="BH395" s="31">
        <v>1865.39</v>
      </c>
      <c r="BI395" s="31">
        <v>1869.2</v>
      </c>
      <c r="BJ395" s="31">
        <v>1872.41</v>
      </c>
      <c r="BK395" s="31">
        <v>1875.04</v>
      </c>
      <c r="BL395" s="31">
        <v>1877.09</v>
      </c>
      <c r="BM395" s="31">
        <v>1878.6</v>
      </c>
      <c r="BN395" s="31">
        <v>1879.54</v>
      </c>
      <c r="BO395" s="31">
        <v>1879.95</v>
      </c>
      <c r="BP395" s="31">
        <v>1879.83</v>
      </c>
      <c r="BQ395" s="31">
        <v>1879.18</v>
      </c>
      <c r="BR395" s="31">
        <v>1878.02</v>
      </c>
      <c r="BS395" s="31">
        <v>1876.37</v>
      </c>
      <c r="BT395" s="31">
        <v>1874.21</v>
      </c>
      <c r="BU395" s="31">
        <v>1871.58</v>
      </c>
      <c r="BV395" s="31">
        <v>1868.48</v>
      </c>
      <c r="BW395" s="31">
        <v>1864.91</v>
      </c>
      <c r="BX395" s="31">
        <v>1860.9</v>
      </c>
      <c r="BY395" s="31">
        <v>1856.45</v>
      </c>
      <c r="BZ395" s="31">
        <v>1851.56</v>
      </c>
      <c r="CA395" s="31">
        <v>1846.26</v>
      </c>
      <c r="CB395" s="31">
        <v>1840.56</v>
      </c>
      <c r="CC395" s="31">
        <v>1834.45</v>
      </c>
      <c r="CD395" s="31">
        <v>1827.97</v>
      </c>
      <c r="CE395" s="31">
        <v>1821.1</v>
      </c>
      <c r="CF395" s="31">
        <v>1813.88</v>
      </c>
      <c r="CG395" s="31">
        <v>1806.3</v>
      </c>
      <c r="CH395" s="31">
        <v>1798.37</v>
      </c>
      <c r="CI395" s="31">
        <v>1790.12</v>
      </c>
      <c r="CJ395" s="31">
        <v>1781.54</v>
      </c>
      <c r="CK395" s="31">
        <v>1772.65</v>
      </c>
      <c r="CL395" s="31">
        <v>1763.46</v>
      </c>
      <c r="CM395" s="31">
        <v>1753.98</v>
      </c>
      <c r="CN395" s="31">
        <v>1744.22</v>
      </c>
      <c r="CO395" s="31">
        <v>1734.18</v>
      </c>
      <c r="CP395" s="31">
        <v>1723.89</v>
      </c>
      <c r="CQ395" s="31">
        <v>1713.35</v>
      </c>
      <c r="CR395" s="31">
        <v>1702.57</v>
      </c>
      <c r="CS395" s="31">
        <v>1691.55</v>
      </c>
      <c r="CT395" s="31">
        <v>1680.32</v>
      </c>
      <c r="CU395" s="31">
        <v>1668.88</v>
      </c>
      <c r="CV395" s="31">
        <v>1657.23</v>
      </c>
      <c r="CW395" s="31">
        <v>1645.4</v>
      </c>
      <c r="CX395" s="31">
        <v>1633.38</v>
      </c>
    </row>
    <row r="396" spans="1:102" x14ac:dyDescent="0.25">
      <c r="A396" s="31" t="s">
        <v>1427</v>
      </c>
      <c r="B396" s="31">
        <v>1545.14</v>
      </c>
      <c r="C396" s="31">
        <v>1545.14</v>
      </c>
      <c r="D396" s="31">
        <v>1542.21</v>
      </c>
      <c r="E396" s="31">
        <v>1537.22</v>
      </c>
      <c r="F396" s="31">
        <v>1532.09</v>
      </c>
      <c r="G396" s="31">
        <v>1526.87</v>
      </c>
      <c r="H396" s="31">
        <v>1521.61</v>
      </c>
      <c r="I396" s="31">
        <v>1516.34</v>
      </c>
      <c r="J396" s="31">
        <v>1511.03</v>
      </c>
      <c r="K396" s="31">
        <v>1505.66</v>
      </c>
      <c r="L396" s="31">
        <v>1500.24</v>
      </c>
      <c r="M396" s="31">
        <v>1494.86</v>
      </c>
      <c r="N396" s="31">
        <v>1489.49</v>
      </c>
      <c r="O396" s="31">
        <v>1484.1</v>
      </c>
      <c r="P396" s="31">
        <v>1478.65</v>
      </c>
      <c r="Q396" s="31">
        <v>1473.13</v>
      </c>
      <c r="R396" s="31">
        <v>1467.5</v>
      </c>
      <c r="S396" s="31">
        <v>1461.75</v>
      </c>
      <c r="T396" s="31">
        <v>1455.86</v>
      </c>
      <c r="U396" s="31">
        <v>1449.8</v>
      </c>
      <c r="V396" s="31">
        <v>1443.57</v>
      </c>
      <c r="W396" s="31">
        <v>1437.13</v>
      </c>
      <c r="X396" s="31">
        <v>1430.47</v>
      </c>
      <c r="Y396" s="31">
        <v>1423.59</v>
      </c>
      <c r="Z396" s="31">
        <v>1416.47</v>
      </c>
      <c r="AA396" s="31">
        <v>1409.11</v>
      </c>
      <c r="AB396" s="31">
        <v>1401.51</v>
      </c>
      <c r="AC396" s="31">
        <v>1393.66</v>
      </c>
      <c r="AD396" s="31">
        <v>1385.56</v>
      </c>
      <c r="AE396" s="31">
        <v>1377.2</v>
      </c>
      <c r="AF396" s="31">
        <v>1368.6</v>
      </c>
      <c r="AG396" s="31">
        <v>1359.75</v>
      </c>
      <c r="AH396" s="31">
        <v>1350.65</v>
      </c>
      <c r="AI396" s="31">
        <v>1341.32</v>
      </c>
      <c r="AJ396" s="31">
        <v>1331.74</v>
      </c>
      <c r="AK396" s="31">
        <v>1321.94</v>
      </c>
      <c r="AL396" s="31">
        <v>1311.92</v>
      </c>
      <c r="AM396" s="31">
        <v>1301.67</v>
      </c>
      <c r="AN396" s="31">
        <v>1291.22</v>
      </c>
      <c r="AO396" s="31">
        <v>1280.56</v>
      </c>
      <c r="AP396" s="31">
        <v>1269.71</v>
      </c>
      <c r="AQ396" s="31">
        <v>1258.67</v>
      </c>
      <c r="AR396" s="31">
        <v>1247.45</v>
      </c>
      <c r="AS396" s="31">
        <v>1236.06</v>
      </c>
      <c r="AT396" s="31">
        <v>1224.51</v>
      </c>
      <c r="AU396" s="31">
        <v>1212.82</v>
      </c>
      <c r="AV396" s="31">
        <v>1200.98</v>
      </c>
      <c r="AW396" s="31">
        <v>1189.01</v>
      </c>
      <c r="AX396" s="31">
        <v>1176.92</v>
      </c>
      <c r="AY396" s="31">
        <v>1164.72</v>
      </c>
      <c r="AZ396" s="31">
        <v>1152.4100000000001</v>
      </c>
      <c r="BA396" s="31">
        <v>1140.01</v>
      </c>
      <c r="BB396" s="31">
        <v>1127.51</v>
      </c>
      <c r="BC396" s="31">
        <v>1114.94</v>
      </c>
      <c r="BD396" s="31">
        <v>1102.29</v>
      </c>
      <c r="BE396" s="31">
        <v>1089.58</v>
      </c>
      <c r="BF396" s="31">
        <v>1076.81</v>
      </c>
      <c r="BG396" s="31">
        <v>1063.99</v>
      </c>
      <c r="BH396" s="31">
        <v>1051.1400000000001</v>
      </c>
      <c r="BI396" s="31">
        <v>1038.25</v>
      </c>
      <c r="BJ396" s="31">
        <v>1025.33</v>
      </c>
      <c r="BK396" s="31">
        <v>1012.41</v>
      </c>
      <c r="BL396" s="31">
        <v>999.5</v>
      </c>
      <c r="BM396" s="31">
        <v>986.6</v>
      </c>
      <c r="BN396" s="31">
        <v>973.72</v>
      </c>
      <c r="BO396" s="31">
        <v>960.86</v>
      </c>
      <c r="BP396" s="31">
        <v>948.03</v>
      </c>
      <c r="BQ396" s="31">
        <v>935.24</v>
      </c>
      <c r="BR396" s="31">
        <v>922.48</v>
      </c>
      <c r="BS396" s="31">
        <v>909.76</v>
      </c>
      <c r="BT396" s="31">
        <v>897.1</v>
      </c>
      <c r="BU396" s="31">
        <v>884.48</v>
      </c>
      <c r="BV396" s="31">
        <v>871.92</v>
      </c>
      <c r="BW396" s="31">
        <v>859.42</v>
      </c>
      <c r="BX396" s="31">
        <v>846.99</v>
      </c>
      <c r="BY396" s="31">
        <v>834.62</v>
      </c>
      <c r="BZ396" s="31">
        <v>822.33</v>
      </c>
      <c r="CA396" s="31">
        <v>810.11</v>
      </c>
      <c r="CB396" s="31">
        <v>797.97</v>
      </c>
      <c r="CC396" s="31">
        <v>785.92</v>
      </c>
      <c r="CD396" s="31">
        <v>773.95</v>
      </c>
      <c r="CE396" s="31">
        <v>762.07</v>
      </c>
      <c r="CF396" s="31">
        <v>750.29</v>
      </c>
      <c r="CG396" s="31">
        <v>738.59</v>
      </c>
      <c r="CH396" s="31">
        <v>727</v>
      </c>
      <c r="CI396" s="31">
        <v>715.5</v>
      </c>
      <c r="CJ396" s="31">
        <v>704.1</v>
      </c>
      <c r="CK396" s="31">
        <v>692.8</v>
      </c>
      <c r="CL396" s="31">
        <v>681.61</v>
      </c>
      <c r="CM396" s="31">
        <v>670.52</v>
      </c>
      <c r="CN396" s="31">
        <v>659.54</v>
      </c>
      <c r="CO396" s="31">
        <v>648.66999999999996</v>
      </c>
      <c r="CP396" s="31">
        <v>637.91</v>
      </c>
      <c r="CQ396" s="31">
        <v>627.26</v>
      </c>
      <c r="CR396" s="31">
        <v>616.72</v>
      </c>
      <c r="CS396" s="31">
        <v>606.30999999999995</v>
      </c>
      <c r="CT396" s="31">
        <v>596</v>
      </c>
      <c r="CU396" s="31">
        <v>585.82000000000005</v>
      </c>
      <c r="CV396" s="31">
        <v>575.76</v>
      </c>
      <c r="CW396" s="31">
        <v>565.80999999999995</v>
      </c>
      <c r="CX396" s="31">
        <v>555.99</v>
      </c>
    </row>
    <row r="397" spans="1:102" x14ac:dyDescent="0.25">
      <c r="A397" s="31" t="s">
        <v>1429</v>
      </c>
      <c r="B397" s="31">
        <v>626.91</v>
      </c>
      <c r="C397" s="31">
        <v>626.91</v>
      </c>
      <c r="D397" s="31">
        <v>684.63</v>
      </c>
      <c r="E397" s="31">
        <v>742.64</v>
      </c>
      <c r="F397" s="31">
        <v>801.4</v>
      </c>
      <c r="G397" s="31">
        <v>860.97</v>
      </c>
      <c r="H397" s="31">
        <v>921.37</v>
      </c>
      <c r="I397" s="31">
        <v>982.61</v>
      </c>
      <c r="J397" s="31">
        <v>1044.67</v>
      </c>
      <c r="K397" s="31">
        <v>1107.53</v>
      </c>
      <c r="L397" s="31">
        <v>1171.19</v>
      </c>
      <c r="M397" s="31">
        <v>1235.6500000000001</v>
      </c>
      <c r="N397" s="31">
        <v>1300.9100000000001</v>
      </c>
      <c r="O397" s="31">
        <v>1366.93</v>
      </c>
      <c r="P397" s="31">
        <v>1433.69</v>
      </c>
      <c r="Q397" s="31">
        <v>1501.17</v>
      </c>
      <c r="R397" s="31">
        <v>1569.35</v>
      </c>
      <c r="S397" s="31">
        <v>1638.19</v>
      </c>
      <c r="T397" s="31">
        <v>1707.69</v>
      </c>
      <c r="U397" s="31">
        <v>1777.82</v>
      </c>
      <c r="V397" s="31">
        <v>1848.56</v>
      </c>
      <c r="W397" s="31">
        <v>1919.88</v>
      </c>
      <c r="X397" s="31">
        <v>1991.76</v>
      </c>
      <c r="Y397" s="31">
        <v>2064.1799999999998</v>
      </c>
      <c r="Z397" s="31">
        <v>2137.13</v>
      </c>
      <c r="AA397" s="31">
        <v>2210.58</v>
      </c>
      <c r="AB397" s="31">
        <v>2284.5100000000002</v>
      </c>
      <c r="AC397" s="31">
        <v>2358.92</v>
      </c>
      <c r="AD397" s="31">
        <v>2433.77</v>
      </c>
      <c r="AE397" s="31">
        <v>2509.0500000000002</v>
      </c>
      <c r="AF397" s="31">
        <v>2584.7399999999998</v>
      </c>
      <c r="AG397" s="31">
        <v>2660.83</v>
      </c>
      <c r="AH397" s="31">
        <v>2737.29</v>
      </c>
      <c r="AI397" s="31">
        <v>2814.11</v>
      </c>
      <c r="AJ397" s="31">
        <v>2891.28</v>
      </c>
      <c r="AK397" s="31">
        <v>2968.78</v>
      </c>
      <c r="AL397" s="31">
        <v>3046.58</v>
      </c>
      <c r="AM397" s="31">
        <v>3124.68</v>
      </c>
      <c r="AN397" s="31">
        <v>3203.06</v>
      </c>
      <c r="AO397" s="31">
        <v>3281.7</v>
      </c>
      <c r="AP397" s="31">
        <v>3360.59</v>
      </c>
      <c r="AQ397" s="31">
        <v>3439.72</v>
      </c>
      <c r="AR397" s="31">
        <v>3519.06</v>
      </c>
      <c r="AS397" s="31">
        <v>3598.61</v>
      </c>
      <c r="AT397" s="31">
        <v>3678.35</v>
      </c>
      <c r="AU397" s="31">
        <v>3758.27</v>
      </c>
      <c r="AV397" s="31">
        <v>3838.35</v>
      </c>
      <c r="AW397" s="31">
        <v>3918.59</v>
      </c>
      <c r="AX397" s="31">
        <v>3998.96</v>
      </c>
      <c r="AY397" s="31">
        <v>4079.46</v>
      </c>
      <c r="AZ397" s="31">
        <v>4160.08</v>
      </c>
      <c r="BA397" s="31">
        <v>4240.8</v>
      </c>
      <c r="BB397" s="31">
        <v>4321.6000000000004</v>
      </c>
      <c r="BC397" s="31">
        <v>4402.47</v>
      </c>
      <c r="BD397" s="31">
        <v>4483.41</v>
      </c>
      <c r="BE397" s="31">
        <v>4564.3900000000003</v>
      </c>
      <c r="BF397" s="31">
        <v>4645.42</v>
      </c>
      <c r="BG397" s="31">
        <v>4726.47</v>
      </c>
      <c r="BH397" s="31">
        <v>4807.53</v>
      </c>
      <c r="BI397" s="31">
        <v>4888.59</v>
      </c>
      <c r="BJ397" s="31">
        <v>4969.6400000000003</v>
      </c>
      <c r="BK397" s="31">
        <v>5050.71</v>
      </c>
      <c r="BL397" s="31">
        <v>5131.8100000000004</v>
      </c>
      <c r="BM397" s="31">
        <v>5212.91</v>
      </c>
      <c r="BN397" s="31">
        <v>5294.01</v>
      </c>
      <c r="BO397" s="31">
        <v>5375.1</v>
      </c>
      <c r="BP397" s="31">
        <v>5456.17</v>
      </c>
      <c r="BQ397" s="31">
        <v>5537.22</v>
      </c>
      <c r="BR397" s="31">
        <v>5618.23</v>
      </c>
      <c r="BS397" s="31">
        <v>5699.19</v>
      </c>
      <c r="BT397" s="31">
        <v>5780.1</v>
      </c>
      <c r="BU397" s="31">
        <v>5860.94</v>
      </c>
      <c r="BV397" s="31">
        <v>5941.72</v>
      </c>
      <c r="BW397" s="31">
        <v>6022.42</v>
      </c>
      <c r="BX397" s="31">
        <v>6103.04</v>
      </c>
      <c r="BY397" s="31">
        <v>6183.56</v>
      </c>
      <c r="BZ397" s="31">
        <v>6263.98</v>
      </c>
      <c r="CA397" s="31">
        <v>6344.31</v>
      </c>
      <c r="CB397" s="31">
        <v>6424.52</v>
      </c>
      <c r="CC397" s="31">
        <v>6504.61</v>
      </c>
      <c r="CD397" s="31">
        <v>6584.58</v>
      </c>
      <c r="CE397" s="31">
        <v>6664.42</v>
      </c>
      <c r="CF397" s="31">
        <v>6744.13</v>
      </c>
      <c r="CG397" s="31">
        <v>6823.7</v>
      </c>
      <c r="CH397" s="31">
        <v>6903.12</v>
      </c>
      <c r="CI397" s="31">
        <v>6982.38</v>
      </c>
      <c r="CJ397" s="31">
        <v>7061.47</v>
      </c>
      <c r="CK397" s="31">
        <v>7140.4</v>
      </c>
      <c r="CL397" s="31">
        <v>7219.16</v>
      </c>
      <c r="CM397" s="31">
        <v>7297.74</v>
      </c>
      <c r="CN397" s="31">
        <v>7376.14</v>
      </c>
      <c r="CO397" s="31">
        <v>7454.37</v>
      </c>
      <c r="CP397" s="31">
        <v>7532.4</v>
      </c>
      <c r="CQ397" s="31">
        <v>7610.25</v>
      </c>
      <c r="CR397" s="31">
        <v>7687.91</v>
      </c>
      <c r="CS397" s="31">
        <v>7765.37</v>
      </c>
      <c r="CT397" s="31">
        <v>7842.64</v>
      </c>
      <c r="CU397" s="31">
        <v>7919.71</v>
      </c>
      <c r="CV397" s="31">
        <v>7996.59</v>
      </c>
      <c r="CW397" s="31">
        <v>8073.27</v>
      </c>
      <c r="CX397" s="31">
        <v>8149.75</v>
      </c>
    </row>
    <row r="398" spans="1:102" x14ac:dyDescent="0.25">
      <c r="A398" s="31" t="s">
        <v>1431</v>
      </c>
      <c r="B398" s="31">
        <v>241.82</v>
      </c>
      <c r="C398" s="31">
        <v>241.82</v>
      </c>
      <c r="D398" s="31">
        <v>308.06</v>
      </c>
      <c r="E398" s="31">
        <v>374.72</v>
      </c>
      <c r="F398" s="31">
        <v>441.63</v>
      </c>
      <c r="G398" s="31">
        <v>508.58</v>
      </c>
      <c r="H398" s="31">
        <v>575.41999999999996</v>
      </c>
      <c r="I398" s="31">
        <v>642.04</v>
      </c>
      <c r="J398" s="31">
        <v>708.34</v>
      </c>
      <c r="K398" s="31">
        <v>774.24</v>
      </c>
      <c r="L398" s="31">
        <v>839.68</v>
      </c>
      <c r="M398" s="31">
        <v>904.65</v>
      </c>
      <c r="N398" s="31">
        <v>969.09</v>
      </c>
      <c r="O398" s="31">
        <v>1032.98</v>
      </c>
      <c r="P398" s="31">
        <v>1096.27</v>
      </c>
      <c r="Q398" s="31">
        <v>1158.92</v>
      </c>
      <c r="R398" s="31">
        <v>1220.9000000000001</v>
      </c>
      <c r="S398" s="31">
        <v>1282.18</v>
      </c>
      <c r="T398" s="31">
        <v>1342.72</v>
      </c>
      <c r="U398" s="31">
        <v>1402.49</v>
      </c>
      <c r="V398" s="31">
        <v>1461.44</v>
      </c>
      <c r="W398" s="31">
        <v>1519.54</v>
      </c>
      <c r="X398" s="31">
        <v>1576.75</v>
      </c>
      <c r="Y398" s="31">
        <v>1633.04</v>
      </c>
      <c r="Z398" s="31">
        <v>1688.38</v>
      </c>
      <c r="AA398" s="31">
        <v>1742.73</v>
      </c>
      <c r="AB398" s="31">
        <v>1796.05</v>
      </c>
      <c r="AC398" s="31">
        <v>1848.33</v>
      </c>
      <c r="AD398" s="31">
        <v>1899.52</v>
      </c>
      <c r="AE398" s="31">
        <v>1949.6</v>
      </c>
      <c r="AF398" s="31">
        <v>1998.54</v>
      </c>
      <c r="AG398" s="31">
        <v>2046.32</v>
      </c>
      <c r="AH398" s="31">
        <v>2092.9</v>
      </c>
      <c r="AI398" s="31">
        <v>2138.2800000000002</v>
      </c>
      <c r="AJ398" s="31">
        <v>2182.42</v>
      </c>
      <c r="AK398" s="31">
        <v>2225.31</v>
      </c>
      <c r="AL398" s="31">
        <v>2266.9299999999998</v>
      </c>
      <c r="AM398" s="31">
        <v>2307.2600000000002</v>
      </c>
      <c r="AN398" s="31">
        <v>2346.3000000000002</v>
      </c>
      <c r="AO398" s="31">
        <v>2384.0300000000002</v>
      </c>
      <c r="AP398" s="31">
        <v>2420.4299999999998</v>
      </c>
      <c r="AQ398" s="31">
        <v>2455.5100000000002</v>
      </c>
      <c r="AR398" s="31">
        <v>2489.25</v>
      </c>
      <c r="AS398" s="31">
        <v>2521.66</v>
      </c>
      <c r="AT398" s="31">
        <v>2552.7199999999998</v>
      </c>
      <c r="AU398" s="31">
        <v>2582.4499999999998</v>
      </c>
      <c r="AV398" s="31">
        <v>2610.83</v>
      </c>
      <c r="AW398" s="31">
        <v>2637.87</v>
      </c>
      <c r="AX398" s="31">
        <v>2663.58</v>
      </c>
      <c r="AY398" s="31">
        <v>2687.96</v>
      </c>
      <c r="AZ398" s="31">
        <v>2711.01</v>
      </c>
      <c r="BA398" s="31">
        <v>2732.75</v>
      </c>
      <c r="BB398" s="31">
        <v>2753.18</v>
      </c>
      <c r="BC398" s="31">
        <v>2772.31</v>
      </c>
      <c r="BD398" s="31">
        <v>2790.16</v>
      </c>
      <c r="BE398" s="31">
        <v>2806.72</v>
      </c>
      <c r="BF398" s="31">
        <v>2822.03</v>
      </c>
      <c r="BG398" s="31">
        <v>2836.09</v>
      </c>
      <c r="BH398" s="31">
        <v>2848.91</v>
      </c>
      <c r="BI398" s="31">
        <v>2860.51</v>
      </c>
      <c r="BJ398" s="31">
        <v>2870.91</v>
      </c>
      <c r="BK398" s="31">
        <v>2880.16</v>
      </c>
      <c r="BL398" s="31">
        <v>2888.26</v>
      </c>
      <c r="BM398" s="31">
        <v>2895.25</v>
      </c>
      <c r="BN398" s="31">
        <v>2901.14</v>
      </c>
      <c r="BO398" s="31">
        <v>2905.94</v>
      </c>
      <c r="BP398" s="31">
        <v>2909.69</v>
      </c>
      <c r="BQ398" s="31">
        <v>2912.39</v>
      </c>
      <c r="BR398" s="31">
        <v>2914.07</v>
      </c>
      <c r="BS398" s="31">
        <v>2914.76</v>
      </c>
      <c r="BT398" s="31">
        <v>2914.47</v>
      </c>
      <c r="BU398" s="31">
        <v>2913.22</v>
      </c>
      <c r="BV398" s="31">
        <v>2911.04</v>
      </c>
      <c r="BW398" s="31">
        <v>2907.95</v>
      </c>
      <c r="BX398" s="31">
        <v>2903.97</v>
      </c>
      <c r="BY398" s="31">
        <v>2899.12</v>
      </c>
      <c r="BZ398" s="31">
        <v>2893.43</v>
      </c>
      <c r="CA398" s="31">
        <v>2886.91</v>
      </c>
      <c r="CB398" s="31">
        <v>2879.6</v>
      </c>
      <c r="CC398" s="31">
        <v>2871.51</v>
      </c>
      <c r="CD398" s="31">
        <v>2862.66</v>
      </c>
      <c r="CE398" s="31">
        <v>2853.08</v>
      </c>
      <c r="CF398" s="31">
        <v>2842.8</v>
      </c>
      <c r="CG398" s="31">
        <v>2831.83</v>
      </c>
      <c r="CH398" s="31">
        <v>2820.19</v>
      </c>
      <c r="CI398" s="31">
        <v>2807.9</v>
      </c>
      <c r="CJ398" s="31">
        <v>2794.99</v>
      </c>
      <c r="CK398" s="31">
        <v>2781.47</v>
      </c>
      <c r="CL398" s="31">
        <v>2767.38</v>
      </c>
      <c r="CM398" s="31">
        <v>2752.72</v>
      </c>
      <c r="CN398" s="31">
        <v>2737.53</v>
      </c>
      <c r="CO398" s="31">
        <v>2721.82</v>
      </c>
      <c r="CP398" s="31">
        <v>2705.61</v>
      </c>
      <c r="CQ398" s="31">
        <v>2688.92</v>
      </c>
      <c r="CR398" s="31">
        <v>2671.78</v>
      </c>
      <c r="CS398" s="31">
        <v>2654.2</v>
      </c>
      <c r="CT398" s="31">
        <v>2636.21</v>
      </c>
      <c r="CU398" s="31">
        <v>2617.8200000000002</v>
      </c>
      <c r="CV398" s="31">
        <v>2599.0500000000002</v>
      </c>
      <c r="CW398" s="31">
        <v>2579.9299999999998</v>
      </c>
      <c r="CX398" s="31">
        <v>2560.46</v>
      </c>
    </row>
    <row r="399" spans="1:102" x14ac:dyDescent="0.25">
      <c r="A399" s="31" t="s">
        <v>1430</v>
      </c>
      <c r="B399" s="31">
        <v>2450.7199999999998</v>
      </c>
      <c r="C399" s="31">
        <v>2450.7199999999998</v>
      </c>
      <c r="D399" s="31">
        <v>2472.92</v>
      </c>
      <c r="E399" s="31">
        <v>2487.39</v>
      </c>
      <c r="F399" s="31">
        <v>2497.98</v>
      </c>
      <c r="G399" s="31">
        <v>2505.37</v>
      </c>
      <c r="H399" s="31">
        <v>2510.1799999999998</v>
      </c>
      <c r="I399" s="31">
        <v>2512.88</v>
      </c>
      <c r="J399" s="31">
        <v>2513.79</v>
      </c>
      <c r="K399" s="31">
        <v>2513.21</v>
      </c>
      <c r="L399" s="31">
        <v>2511.39</v>
      </c>
      <c r="M399" s="31">
        <v>2508.6999999999998</v>
      </c>
      <c r="N399" s="31">
        <v>2505.25</v>
      </c>
      <c r="O399" s="31">
        <v>2501.12</v>
      </c>
      <c r="P399" s="31">
        <v>2496.36</v>
      </c>
      <c r="Q399" s="31">
        <v>2491.02</v>
      </c>
      <c r="R399" s="31">
        <v>2485.13</v>
      </c>
      <c r="S399" s="31">
        <v>2478.69</v>
      </c>
      <c r="T399" s="31">
        <v>2471.7199999999998</v>
      </c>
      <c r="U399" s="31">
        <v>2464.2199999999998</v>
      </c>
      <c r="V399" s="31">
        <v>2456.1999999999998</v>
      </c>
      <c r="W399" s="31">
        <v>2447.61</v>
      </c>
      <c r="X399" s="31">
        <v>2438.4499999999998</v>
      </c>
      <c r="Y399" s="31">
        <v>2428.7199999999998</v>
      </c>
      <c r="Z399" s="31">
        <v>2418.4299999999998</v>
      </c>
      <c r="AA399" s="31">
        <v>2407.58</v>
      </c>
      <c r="AB399" s="31">
        <v>2396.16</v>
      </c>
      <c r="AC399" s="31">
        <v>2384.1799999999998</v>
      </c>
      <c r="AD399" s="31">
        <v>2371.63</v>
      </c>
      <c r="AE399" s="31">
        <v>2358.52</v>
      </c>
      <c r="AF399" s="31">
        <v>2344.85</v>
      </c>
      <c r="AG399" s="31">
        <v>2330.63</v>
      </c>
      <c r="AH399" s="31">
        <v>2315.88</v>
      </c>
      <c r="AI399" s="31">
        <v>2300.59</v>
      </c>
      <c r="AJ399" s="31">
        <v>2284.7800000000002</v>
      </c>
      <c r="AK399" s="31">
        <v>2268.48</v>
      </c>
      <c r="AL399" s="31">
        <v>2251.67</v>
      </c>
      <c r="AM399" s="31">
        <v>2234.39</v>
      </c>
      <c r="AN399" s="31">
        <v>2216.65</v>
      </c>
      <c r="AO399" s="31">
        <v>2198.46</v>
      </c>
      <c r="AP399" s="31">
        <v>2179.85</v>
      </c>
      <c r="AQ399" s="31">
        <v>2160.83</v>
      </c>
      <c r="AR399" s="31">
        <v>2141.42</v>
      </c>
      <c r="AS399" s="31">
        <v>2121.64</v>
      </c>
      <c r="AT399" s="31">
        <v>2101.5100000000002</v>
      </c>
      <c r="AU399" s="31">
        <v>2081.06</v>
      </c>
      <c r="AV399" s="31">
        <v>2060.3000000000002</v>
      </c>
      <c r="AW399" s="31">
        <v>2039.25</v>
      </c>
      <c r="AX399" s="31">
        <v>2017.94</v>
      </c>
      <c r="AY399" s="31">
        <v>1996.38</v>
      </c>
      <c r="AZ399" s="31">
        <v>1974.58</v>
      </c>
      <c r="BA399" s="31">
        <v>1952.58</v>
      </c>
      <c r="BB399" s="31">
        <v>1930.38</v>
      </c>
      <c r="BC399" s="31">
        <v>1908.01</v>
      </c>
      <c r="BD399" s="31">
        <v>1885.47</v>
      </c>
      <c r="BE399" s="31">
        <v>1862.79</v>
      </c>
      <c r="BF399" s="31">
        <v>1839.99</v>
      </c>
      <c r="BG399" s="31">
        <v>1817.08</v>
      </c>
      <c r="BH399" s="31">
        <v>1794.08</v>
      </c>
      <c r="BI399" s="31">
        <v>1771</v>
      </c>
      <c r="BJ399" s="31">
        <v>1747.87</v>
      </c>
      <c r="BK399" s="31">
        <v>1724.72</v>
      </c>
      <c r="BL399" s="31">
        <v>1701.57</v>
      </c>
      <c r="BM399" s="31">
        <v>1678.44</v>
      </c>
      <c r="BN399" s="31">
        <v>1655.34</v>
      </c>
      <c r="BO399" s="31">
        <v>1632.28</v>
      </c>
      <c r="BP399" s="31">
        <v>1609.27</v>
      </c>
      <c r="BQ399" s="31">
        <v>1586.32</v>
      </c>
      <c r="BR399" s="31">
        <v>1563.44</v>
      </c>
      <c r="BS399" s="31">
        <v>1540.64</v>
      </c>
      <c r="BT399" s="31">
        <v>1517.93</v>
      </c>
      <c r="BU399" s="31">
        <v>1495.32</v>
      </c>
      <c r="BV399" s="31">
        <v>1472.82</v>
      </c>
      <c r="BW399" s="31">
        <v>1450.44</v>
      </c>
      <c r="BX399" s="31">
        <v>1428.19</v>
      </c>
      <c r="BY399" s="31">
        <v>1406.07</v>
      </c>
      <c r="BZ399" s="31">
        <v>1384.09</v>
      </c>
      <c r="CA399" s="31">
        <v>1362.26</v>
      </c>
      <c r="CB399" s="31">
        <v>1340.59</v>
      </c>
      <c r="CC399" s="31">
        <v>1319.09</v>
      </c>
      <c r="CD399" s="31">
        <v>1297.75</v>
      </c>
      <c r="CE399" s="31">
        <v>1276.5899999999999</v>
      </c>
      <c r="CF399" s="31">
        <v>1255.5999999999999</v>
      </c>
      <c r="CG399" s="31">
        <v>1234.81</v>
      </c>
      <c r="CH399" s="31">
        <v>1214.2</v>
      </c>
      <c r="CI399" s="31">
        <v>1193.78</v>
      </c>
      <c r="CJ399" s="31">
        <v>1173.56</v>
      </c>
      <c r="CK399" s="31">
        <v>1153.53</v>
      </c>
      <c r="CL399" s="31">
        <v>1133.71</v>
      </c>
      <c r="CM399" s="31">
        <v>1114.0899999999999</v>
      </c>
      <c r="CN399" s="31">
        <v>1094.68</v>
      </c>
      <c r="CO399" s="31">
        <v>1075.49</v>
      </c>
      <c r="CP399" s="31">
        <v>1056.51</v>
      </c>
      <c r="CQ399" s="31">
        <v>1037.75</v>
      </c>
      <c r="CR399" s="31">
        <v>1019.21</v>
      </c>
      <c r="CS399" s="31">
        <v>1000.89</v>
      </c>
      <c r="CT399" s="31">
        <v>982.8</v>
      </c>
      <c r="CU399" s="31">
        <v>964.94</v>
      </c>
      <c r="CV399" s="31">
        <v>947.31</v>
      </c>
      <c r="CW399" s="31">
        <v>929.9</v>
      </c>
      <c r="CX399" s="31">
        <v>912.73</v>
      </c>
    </row>
    <row r="400" spans="1:102" x14ac:dyDescent="0.25">
      <c r="A400" s="31" t="s">
        <v>1432</v>
      </c>
      <c r="B400" s="31">
        <v>80676.399999999994</v>
      </c>
      <c r="C400" s="31">
        <v>80676.399999999994</v>
      </c>
      <c r="D400" s="31">
        <v>79464.47</v>
      </c>
      <c r="E400" s="31">
        <v>78846.62</v>
      </c>
      <c r="F400" s="31">
        <v>78646.59</v>
      </c>
      <c r="G400" s="31">
        <v>78711.7</v>
      </c>
      <c r="H400" s="31">
        <v>78945.119999999995</v>
      </c>
      <c r="I400" s="31">
        <v>79284.61</v>
      </c>
      <c r="J400" s="31">
        <v>79690.25</v>
      </c>
      <c r="K400" s="31">
        <v>80136.490000000005</v>
      </c>
      <c r="L400" s="31">
        <v>80608.77</v>
      </c>
      <c r="M400" s="31">
        <v>81099.63</v>
      </c>
      <c r="N400" s="31">
        <v>81602.28</v>
      </c>
      <c r="O400" s="31">
        <v>82112.600000000006</v>
      </c>
      <c r="P400" s="31">
        <v>82627.92</v>
      </c>
      <c r="Q400" s="31">
        <v>83146.61</v>
      </c>
      <c r="R400" s="31">
        <v>83667.63</v>
      </c>
      <c r="S400" s="31">
        <v>84190.37</v>
      </c>
      <c r="T400" s="31">
        <v>84714.44</v>
      </c>
      <c r="U400" s="31">
        <v>85239.64</v>
      </c>
      <c r="V400" s="31">
        <v>85765.7</v>
      </c>
      <c r="W400" s="31">
        <v>86292.43</v>
      </c>
      <c r="X400" s="31">
        <v>86819.71</v>
      </c>
      <c r="Y400" s="31">
        <v>87347.58</v>
      </c>
      <c r="Z400" s="31">
        <v>87876.02</v>
      </c>
      <c r="AA400" s="31">
        <v>88404.91</v>
      </c>
      <c r="AB400" s="31">
        <v>88934.13</v>
      </c>
      <c r="AC400" s="31">
        <v>89463.55</v>
      </c>
      <c r="AD400" s="31">
        <v>89993.04</v>
      </c>
      <c r="AE400" s="31">
        <v>90522.53</v>
      </c>
      <c r="AF400" s="31">
        <v>91051.9</v>
      </c>
      <c r="AG400" s="31">
        <v>91580.95</v>
      </c>
      <c r="AH400" s="31">
        <v>92109.43</v>
      </c>
      <c r="AI400" s="31">
        <v>92637.18</v>
      </c>
      <c r="AJ400" s="31">
        <v>93164.1</v>
      </c>
      <c r="AK400" s="31">
        <v>93690.07</v>
      </c>
      <c r="AL400" s="31">
        <v>94215.02</v>
      </c>
      <c r="AM400" s="31">
        <v>94738.99</v>
      </c>
      <c r="AN400" s="31">
        <v>95261.85</v>
      </c>
      <c r="AO400" s="31">
        <v>95783.69</v>
      </c>
      <c r="AP400" s="31">
        <v>96304.3</v>
      </c>
      <c r="AQ400" s="31">
        <v>96823.72</v>
      </c>
      <c r="AR400" s="31">
        <v>97341.98</v>
      </c>
      <c r="AS400" s="31">
        <v>97859.07</v>
      </c>
      <c r="AT400" s="31">
        <v>98375.02</v>
      </c>
      <c r="AU400" s="31">
        <v>98889.8</v>
      </c>
      <c r="AV400" s="31">
        <v>99403.4</v>
      </c>
      <c r="AW400" s="31">
        <v>99915.9</v>
      </c>
      <c r="AX400" s="31">
        <v>100427.17</v>
      </c>
      <c r="AY400" s="31">
        <v>100937.33</v>
      </c>
      <c r="AZ400" s="31">
        <v>101446.09</v>
      </c>
      <c r="BA400" s="31">
        <v>101953.46</v>
      </c>
      <c r="BB400" s="31">
        <v>102459.25</v>
      </c>
      <c r="BC400" s="31">
        <v>102963.53</v>
      </c>
      <c r="BD400" s="31">
        <v>103466.29</v>
      </c>
      <c r="BE400" s="31">
        <v>103967.52</v>
      </c>
      <c r="BF400" s="31">
        <v>104467.11</v>
      </c>
      <c r="BG400" s="31">
        <v>104965.3</v>
      </c>
      <c r="BH400" s="31">
        <v>105461.87</v>
      </c>
      <c r="BI400" s="31">
        <v>105956.91</v>
      </c>
      <c r="BJ400" s="31">
        <v>106450.49</v>
      </c>
      <c r="BK400" s="31">
        <v>106943.2</v>
      </c>
      <c r="BL400" s="31">
        <v>107435.14</v>
      </c>
      <c r="BM400" s="31">
        <v>107926.3</v>
      </c>
      <c r="BN400" s="31">
        <v>108416.76</v>
      </c>
      <c r="BO400" s="31">
        <v>108906.47</v>
      </c>
      <c r="BP400" s="31">
        <v>109395.4</v>
      </c>
      <c r="BQ400" s="31">
        <v>109883.68</v>
      </c>
      <c r="BR400" s="31">
        <v>110371.21</v>
      </c>
      <c r="BS400" s="31">
        <v>110857.97</v>
      </c>
      <c r="BT400" s="31">
        <v>111344.07</v>
      </c>
      <c r="BU400" s="31">
        <v>111829.4</v>
      </c>
      <c r="BV400" s="31">
        <v>112314.02</v>
      </c>
      <c r="BW400" s="31">
        <v>112798.13</v>
      </c>
      <c r="BX400" s="31">
        <v>113281.44</v>
      </c>
      <c r="BY400" s="31">
        <v>113764.08</v>
      </c>
      <c r="BZ400" s="31">
        <v>114246.17</v>
      </c>
      <c r="CA400" s="31">
        <v>114727.69</v>
      </c>
      <c r="CB400" s="31">
        <v>115208.56</v>
      </c>
      <c r="CC400" s="31">
        <v>115688.93</v>
      </c>
      <c r="CD400" s="31">
        <v>116168.73</v>
      </c>
      <c r="CE400" s="31">
        <v>116647.96</v>
      </c>
      <c r="CF400" s="31">
        <v>117126.72</v>
      </c>
      <c r="CG400" s="31">
        <v>117604.91</v>
      </c>
      <c r="CH400" s="31">
        <v>118082.6</v>
      </c>
      <c r="CI400" s="31">
        <v>118559.73</v>
      </c>
      <c r="CJ400" s="31">
        <v>119036.23</v>
      </c>
      <c r="CK400" s="31">
        <v>119512.12</v>
      </c>
      <c r="CL400" s="31">
        <v>119987.41</v>
      </c>
      <c r="CM400" s="31">
        <v>120462.19</v>
      </c>
      <c r="CN400" s="31">
        <v>120936.52</v>
      </c>
      <c r="CO400" s="31">
        <v>121410.3</v>
      </c>
      <c r="CP400" s="31">
        <v>121883.7</v>
      </c>
      <c r="CQ400" s="31">
        <v>122356.63</v>
      </c>
      <c r="CR400" s="31">
        <v>122829.13</v>
      </c>
      <c r="CS400" s="31">
        <v>123301.22</v>
      </c>
      <c r="CT400" s="31">
        <v>123773.09</v>
      </c>
      <c r="CU400" s="31">
        <v>124245.11</v>
      </c>
      <c r="CV400" s="31">
        <v>124717.09</v>
      </c>
      <c r="CW400" s="31">
        <v>125189.13</v>
      </c>
      <c r="CX400" s="31">
        <v>125661.19</v>
      </c>
    </row>
    <row r="401" spans="1:102" x14ac:dyDescent="0.25">
      <c r="A401" s="31" t="s">
        <v>1434</v>
      </c>
      <c r="B401" s="31">
        <v>406.69</v>
      </c>
      <c r="C401" s="31">
        <v>406.69</v>
      </c>
      <c r="D401" s="31">
        <v>450.57</v>
      </c>
      <c r="E401" s="31">
        <v>495.39</v>
      </c>
      <c r="F401" s="31">
        <v>541.12</v>
      </c>
      <c r="G401" s="31">
        <v>587.53</v>
      </c>
      <c r="H401" s="31">
        <v>634.41999999999996</v>
      </c>
      <c r="I401" s="31">
        <v>681.61</v>
      </c>
      <c r="J401" s="31">
        <v>728.96</v>
      </c>
      <c r="K401" s="31">
        <v>776.32</v>
      </c>
      <c r="L401" s="31">
        <v>823.6</v>
      </c>
      <c r="M401" s="31">
        <v>870.73</v>
      </c>
      <c r="N401" s="31">
        <v>917.62</v>
      </c>
      <c r="O401" s="31">
        <v>964.22</v>
      </c>
      <c r="P401" s="31">
        <v>1010.44</v>
      </c>
      <c r="Q401" s="31">
        <v>1056.24</v>
      </c>
      <c r="R401" s="31">
        <v>1101.58</v>
      </c>
      <c r="S401" s="31">
        <v>1146.4000000000001</v>
      </c>
      <c r="T401" s="31">
        <v>1190.6600000000001</v>
      </c>
      <c r="U401" s="31">
        <v>1234.33</v>
      </c>
      <c r="V401" s="31">
        <v>1277.3800000000001</v>
      </c>
      <c r="W401" s="31">
        <v>1319.77</v>
      </c>
      <c r="X401" s="31">
        <v>1361.47</v>
      </c>
      <c r="Y401" s="31">
        <v>1402.46</v>
      </c>
      <c r="Z401" s="31">
        <v>1442.7</v>
      </c>
      <c r="AA401" s="31">
        <v>1482.18</v>
      </c>
      <c r="AB401" s="31">
        <v>1520.87</v>
      </c>
      <c r="AC401" s="31">
        <v>1558.75</v>
      </c>
      <c r="AD401" s="31">
        <v>1595.81</v>
      </c>
      <c r="AE401" s="31">
        <v>1632.02</v>
      </c>
      <c r="AF401" s="31">
        <v>1667.36</v>
      </c>
      <c r="AG401" s="31">
        <v>1701.82</v>
      </c>
      <c r="AH401" s="31">
        <v>1735.38</v>
      </c>
      <c r="AI401" s="31">
        <v>1768.03</v>
      </c>
      <c r="AJ401" s="31">
        <v>1799.76</v>
      </c>
      <c r="AK401" s="31">
        <v>1830.55</v>
      </c>
      <c r="AL401" s="31">
        <v>1860.39</v>
      </c>
      <c r="AM401" s="31">
        <v>1889.28</v>
      </c>
      <c r="AN401" s="31">
        <v>1917.21</v>
      </c>
      <c r="AO401" s="31">
        <v>1944.16</v>
      </c>
      <c r="AP401" s="31">
        <v>1970.15</v>
      </c>
      <c r="AQ401" s="31">
        <v>1995.15</v>
      </c>
      <c r="AR401" s="31">
        <v>2019.18</v>
      </c>
      <c r="AS401" s="31">
        <v>2042.22</v>
      </c>
      <c r="AT401" s="31">
        <v>2064.2800000000002</v>
      </c>
      <c r="AU401" s="31">
        <v>2085.36</v>
      </c>
      <c r="AV401" s="31">
        <v>2105.46</v>
      </c>
      <c r="AW401" s="31">
        <v>2124.59</v>
      </c>
      <c r="AX401" s="31">
        <v>2142.7399999999998</v>
      </c>
      <c r="AY401" s="31">
        <v>2159.9299999999998</v>
      </c>
      <c r="AZ401" s="31">
        <v>2176.15</v>
      </c>
      <c r="BA401" s="31">
        <v>2191.4</v>
      </c>
      <c r="BB401" s="31">
        <v>2205.71</v>
      </c>
      <c r="BC401" s="31">
        <v>2219.0700000000002</v>
      </c>
      <c r="BD401" s="31">
        <v>2231.4899999999998</v>
      </c>
      <c r="BE401" s="31">
        <v>2242.9699999999998</v>
      </c>
      <c r="BF401" s="31">
        <v>2253.54</v>
      </c>
      <c r="BG401" s="31">
        <v>2263.19</v>
      </c>
      <c r="BH401" s="31">
        <v>2271.94</v>
      </c>
      <c r="BI401" s="31">
        <v>2279.81</v>
      </c>
      <c r="BJ401" s="31">
        <v>2286.79</v>
      </c>
      <c r="BK401" s="31">
        <v>2292.9299999999998</v>
      </c>
      <c r="BL401" s="31">
        <v>2298.23</v>
      </c>
      <c r="BM401" s="31">
        <v>2302.71</v>
      </c>
      <c r="BN401" s="31">
        <v>2306.38</v>
      </c>
      <c r="BO401" s="31">
        <v>2309.27</v>
      </c>
      <c r="BP401" s="31">
        <v>2311.37</v>
      </c>
      <c r="BQ401" s="31">
        <v>2312.6999999999998</v>
      </c>
      <c r="BR401" s="31">
        <v>2313.29</v>
      </c>
      <c r="BS401" s="31">
        <v>2313.14</v>
      </c>
      <c r="BT401" s="31">
        <v>2312.27</v>
      </c>
      <c r="BU401" s="31">
        <v>2310.69</v>
      </c>
      <c r="BV401" s="31">
        <v>2308.4299999999998</v>
      </c>
      <c r="BW401" s="31">
        <v>2305.4899999999998</v>
      </c>
      <c r="BX401" s="31">
        <v>2301.89</v>
      </c>
      <c r="BY401" s="31">
        <v>2297.64</v>
      </c>
      <c r="BZ401" s="31">
        <v>2292.7800000000002</v>
      </c>
      <c r="CA401" s="31">
        <v>2287.3000000000002</v>
      </c>
      <c r="CB401" s="31">
        <v>2281.23</v>
      </c>
      <c r="CC401" s="31">
        <v>2274.5700000000002</v>
      </c>
      <c r="CD401" s="31">
        <v>2267.36</v>
      </c>
      <c r="CE401" s="31">
        <v>2259.6</v>
      </c>
      <c r="CF401" s="31">
        <v>2251.31</v>
      </c>
      <c r="CG401" s="31">
        <v>2242.5100000000002</v>
      </c>
      <c r="CH401" s="31">
        <v>2233.21</v>
      </c>
      <c r="CI401" s="31">
        <v>2223.42</v>
      </c>
      <c r="CJ401" s="31">
        <v>2213.17</v>
      </c>
      <c r="CK401" s="31">
        <v>2202.46</v>
      </c>
      <c r="CL401" s="31">
        <v>2191.31</v>
      </c>
      <c r="CM401" s="31">
        <v>2179.7399999999998</v>
      </c>
      <c r="CN401" s="31">
        <v>2167.77</v>
      </c>
      <c r="CO401" s="31">
        <v>2155.4</v>
      </c>
      <c r="CP401" s="31">
        <v>2142.66</v>
      </c>
      <c r="CQ401" s="31">
        <v>2129.56</v>
      </c>
      <c r="CR401" s="31">
        <v>2116.11</v>
      </c>
      <c r="CS401" s="31">
        <v>2102.3200000000002</v>
      </c>
      <c r="CT401" s="31">
        <v>2088.2199999999998</v>
      </c>
      <c r="CU401" s="31">
        <v>2073.8200000000002</v>
      </c>
      <c r="CV401" s="31">
        <v>2059.14</v>
      </c>
      <c r="CW401" s="31">
        <v>2044.18</v>
      </c>
      <c r="CX401" s="31">
        <v>2028.97</v>
      </c>
    </row>
    <row r="402" spans="1:102" x14ac:dyDescent="0.25">
      <c r="A402" s="31" t="s">
        <v>1433</v>
      </c>
      <c r="B402" s="31">
        <v>1604.25</v>
      </c>
      <c r="C402" s="31">
        <v>1604.25</v>
      </c>
      <c r="D402" s="31">
        <v>1639.12</v>
      </c>
      <c r="E402" s="31">
        <v>1668.31</v>
      </c>
      <c r="F402" s="31">
        <v>1694.06</v>
      </c>
      <c r="G402" s="31">
        <v>1716.52</v>
      </c>
      <c r="H402" s="31">
        <v>1735.98</v>
      </c>
      <c r="I402" s="31">
        <v>1752.72</v>
      </c>
      <c r="J402" s="31">
        <v>1766.96</v>
      </c>
      <c r="K402" s="31">
        <v>1778.94</v>
      </c>
      <c r="L402" s="31">
        <v>1788.91</v>
      </c>
      <c r="M402" s="31">
        <v>1797.21</v>
      </c>
      <c r="N402" s="31">
        <v>1803.96</v>
      </c>
      <c r="O402" s="31">
        <v>1809.32</v>
      </c>
      <c r="P402" s="31">
        <v>1813.4</v>
      </c>
      <c r="Q402" s="31">
        <v>1816.31</v>
      </c>
      <c r="R402" s="31">
        <v>1818.12</v>
      </c>
      <c r="S402" s="31">
        <v>1818.93</v>
      </c>
      <c r="T402" s="31">
        <v>1818.79</v>
      </c>
      <c r="U402" s="31">
        <v>1817.77</v>
      </c>
      <c r="V402" s="31">
        <v>1815.93</v>
      </c>
      <c r="W402" s="31">
        <v>1813.27</v>
      </c>
      <c r="X402" s="31">
        <v>1809.86</v>
      </c>
      <c r="Y402" s="31">
        <v>1805.72</v>
      </c>
      <c r="Z402" s="31">
        <v>1800.9</v>
      </c>
      <c r="AA402" s="31">
        <v>1795.43</v>
      </c>
      <c r="AB402" s="31">
        <v>1789.32</v>
      </c>
      <c r="AC402" s="31">
        <v>1782.61</v>
      </c>
      <c r="AD402" s="31">
        <v>1775.32</v>
      </c>
      <c r="AE402" s="31">
        <v>1767.46</v>
      </c>
      <c r="AF402" s="31">
        <v>1759.06</v>
      </c>
      <c r="AG402" s="31">
        <v>1750.14</v>
      </c>
      <c r="AH402" s="31">
        <v>1740.71</v>
      </c>
      <c r="AI402" s="31">
        <v>1730.79</v>
      </c>
      <c r="AJ402" s="31">
        <v>1720.39</v>
      </c>
      <c r="AK402" s="31">
        <v>1709.53</v>
      </c>
      <c r="AL402" s="31">
        <v>1698.24</v>
      </c>
      <c r="AM402" s="31">
        <v>1686.53</v>
      </c>
      <c r="AN402" s="31">
        <v>1674.42</v>
      </c>
      <c r="AO402" s="31">
        <v>1661.92</v>
      </c>
      <c r="AP402" s="31">
        <v>1649.06</v>
      </c>
      <c r="AQ402" s="31">
        <v>1635.85</v>
      </c>
      <c r="AR402" s="31">
        <v>1622.31</v>
      </c>
      <c r="AS402" s="31">
        <v>1608.46</v>
      </c>
      <c r="AT402" s="31">
        <v>1594.31</v>
      </c>
      <c r="AU402" s="31">
        <v>1579.89</v>
      </c>
      <c r="AV402" s="31">
        <v>1565.21</v>
      </c>
      <c r="AW402" s="31">
        <v>1550.29</v>
      </c>
      <c r="AX402" s="31">
        <v>1535.14</v>
      </c>
      <c r="AY402" s="31">
        <v>1519.79</v>
      </c>
      <c r="AZ402" s="31">
        <v>1504.23</v>
      </c>
      <c r="BA402" s="31">
        <v>1488.48</v>
      </c>
      <c r="BB402" s="31">
        <v>1472.55</v>
      </c>
      <c r="BC402" s="31">
        <v>1456.46</v>
      </c>
      <c r="BD402" s="31">
        <v>1440.23</v>
      </c>
      <c r="BE402" s="31">
        <v>1423.85</v>
      </c>
      <c r="BF402" s="31">
        <v>1407.36</v>
      </c>
      <c r="BG402" s="31">
        <v>1390.76</v>
      </c>
      <c r="BH402" s="31">
        <v>1374.06</v>
      </c>
      <c r="BI402" s="31">
        <v>1357.28</v>
      </c>
      <c r="BJ402" s="31">
        <v>1340.42</v>
      </c>
      <c r="BK402" s="31">
        <v>1323.53</v>
      </c>
      <c r="BL402" s="31">
        <v>1306.6099999999999</v>
      </c>
      <c r="BM402" s="31">
        <v>1289.68</v>
      </c>
      <c r="BN402" s="31">
        <v>1272.74</v>
      </c>
      <c r="BO402" s="31">
        <v>1255.8</v>
      </c>
      <c r="BP402" s="31">
        <v>1238.8699999999999</v>
      </c>
      <c r="BQ402" s="31">
        <v>1221.97</v>
      </c>
      <c r="BR402" s="31">
        <v>1205.0899999999999</v>
      </c>
      <c r="BS402" s="31">
        <v>1188.25</v>
      </c>
      <c r="BT402" s="31">
        <v>1171.45</v>
      </c>
      <c r="BU402" s="31">
        <v>1154.7</v>
      </c>
      <c r="BV402" s="31">
        <v>1138.01</v>
      </c>
      <c r="BW402" s="31">
        <v>1121.3900000000001</v>
      </c>
      <c r="BX402" s="31">
        <v>1104.8399999999999</v>
      </c>
      <c r="BY402" s="31">
        <v>1088.3699999999999</v>
      </c>
      <c r="BZ402" s="31">
        <v>1071.98</v>
      </c>
      <c r="CA402" s="31">
        <v>1055.69</v>
      </c>
      <c r="CB402" s="31">
        <v>1039.5</v>
      </c>
      <c r="CC402" s="31">
        <v>1023.41</v>
      </c>
      <c r="CD402" s="31">
        <v>1007.43</v>
      </c>
      <c r="CE402" s="31">
        <v>991.56</v>
      </c>
      <c r="CF402" s="31">
        <v>975.81</v>
      </c>
      <c r="CG402" s="31">
        <v>960.18</v>
      </c>
      <c r="CH402" s="31">
        <v>944.68</v>
      </c>
      <c r="CI402" s="31">
        <v>929.31</v>
      </c>
      <c r="CJ402" s="31">
        <v>914.06</v>
      </c>
      <c r="CK402" s="31">
        <v>898.95</v>
      </c>
      <c r="CL402" s="31">
        <v>883.97</v>
      </c>
      <c r="CM402" s="31">
        <v>869.14</v>
      </c>
      <c r="CN402" s="31">
        <v>854.45</v>
      </c>
      <c r="CO402" s="31">
        <v>839.91</v>
      </c>
      <c r="CP402" s="31">
        <v>825.51</v>
      </c>
      <c r="CQ402" s="31">
        <v>811.27</v>
      </c>
      <c r="CR402" s="31">
        <v>797.18</v>
      </c>
      <c r="CS402" s="31">
        <v>783.25</v>
      </c>
      <c r="CT402" s="31">
        <v>769.48</v>
      </c>
      <c r="CU402" s="31">
        <v>755.87</v>
      </c>
      <c r="CV402" s="31">
        <v>742.42</v>
      </c>
      <c r="CW402" s="31">
        <v>729.14</v>
      </c>
      <c r="CX402" s="31">
        <v>716.03</v>
      </c>
    </row>
    <row r="403" spans="1:102" x14ac:dyDescent="0.25">
      <c r="A403" s="31" t="s">
        <v>886</v>
      </c>
      <c r="B403" s="31">
        <v>37837.199999999997</v>
      </c>
      <c r="C403" s="31">
        <v>37837.199999999997</v>
      </c>
      <c r="D403" s="31">
        <v>36206.400000000001</v>
      </c>
      <c r="E403" s="31">
        <v>35195.15</v>
      </c>
      <c r="F403" s="31">
        <v>34624.959999999999</v>
      </c>
      <c r="G403" s="31">
        <v>34354.06</v>
      </c>
      <c r="H403" s="31">
        <v>34287.32</v>
      </c>
      <c r="I403" s="31">
        <v>34359.839999999997</v>
      </c>
      <c r="J403" s="31">
        <v>34527.26</v>
      </c>
      <c r="K403" s="31">
        <v>34759.040000000001</v>
      </c>
      <c r="L403" s="31">
        <v>35034.980000000003</v>
      </c>
      <c r="M403" s="31">
        <v>35341.760000000002</v>
      </c>
      <c r="N403" s="31">
        <v>35669.32</v>
      </c>
      <c r="O403" s="31">
        <v>36010.269999999997</v>
      </c>
      <c r="P403" s="31">
        <v>36359.65</v>
      </c>
      <c r="Q403" s="31">
        <v>36713.9</v>
      </c>
      <c r="R403" s="31">
        <v>37070.410000000003</v>
      </c>
      <c r="S403" s="31">
        <v>37427.33</v>
      </c>
      <c r="T403" s="31">
        <v>37783.35</v>
      </c>
      <c r="U403" s="31">
        <v>38137.5</v>
      </c>
      <c r="V403" s="31">
        <v>38489.07</v>
      </c>
      <c r="W403" s="31">
        <v>38837.47</v>
      </c>
      <c r="X403" s="31">
        <v>39182.33</v>
      </c>
      <c r="Y403" s="31">
        <v>39523.449999999997</v>
      </c>
      <c r="Z403" s="31">
        <v>39860.660000000003</v>
      </c>
      <c r="AA403" s="31">
        <v>40193.879999999997</v>
      </c>
      <c r="AB403" s="31">
        <v>40522.97</v>
      </c>
      <c r="AC403" s="31">
        <v>40847.96</v>
      </c>
      <c r="AD403" s="31">
        <v>41168.730000000003</v>
      </c>
      <c r="AE403" s="31">
        <v>41485.360000000001</v>
      </c>
      <c r="AF403" s="31">
        <v>41797.82</v>
      </c>
      <c r="AG403" s="31">
        <v>42106.16</v>
      </c>
      <c r="AH403" s="31">
        <v>42410.33</v>
      </c>
      <c r="AI403" s="31">
        <v>42710.38</v>
      </c>
      <c r="AJ403" s="31">
        <v>43006.31</v>
      </c>
      <c r="AK403" s="31">
        <v>43298.22</v>
      </c>
      <c r="AL403" s="31">
        <v>43586.2</v>
      </c>
      <c r="AM403" s="31">
        <v>43870.28</v>
      </c>
      <c r="AN403" s="31">
        <v>44150.52</v>
      </c>
      <c r="AO403" s="31">
        <v>44427.07</v>
      </c>
      <c r="AP403" s="31">
        <v>44699.98</v>
      </c>
      <c r="AQ403" s="31">
        <v>44969.34</v>
      </c>
      <c r="AR403" s="31">
        <v>45235.14</v>
      </c>
      <c r="AS403" s="31">
        <v>45497.56</v>
      </c>
      <c r="AT403" s="31">
        <v>45756.72</v>
      </c>
      <c r="AU403" s="31">
        <v>46012.61</v>
      </c>
      <c r="AV403" s="31">
        <v>46265.42</v>
      </c>
      <c r="AW403" s="31">
        <v>46515.15</v>
      </c>
      <c r="AX403" s="31">
        <v>46761.91</v>
      </c>
      <c r="AY403" s="31">
        <v>47005.77</v>
      </c>
      <c r="AZ403" s="31">
        <v>47246.68</v>
      </c>
      <c r="BA403" s="31">
        <v>47484.75</v>
      </c>
      <c r="BB403" s="31">
        <v>47720.05</v>
      </c>
      <c r="BC403" s="31">
        <v>47952.52</v>
      </c>
      <c r="BD403" s="31">
        <v>48182.34</v>
      </c>
      <c r="BE403" s="31">
        <v>48409.48</v>
      </c>
      <c r="BF403" s="31">
        <v>48634.04</v>
      </c>
      <c r="BG403" s="31">
        <v>48856.12</v>
      </c>
      <c r="BH403" s="31">
        <v>49075.73</v>
      </c>
      <c r="BI403" s="31">
        <v>49292.93</v>
      </c>
      <c r="BJ403" s="31">
        <v>49507.8</v>
      </c>
      <c r="BK403" s="31">
        <v>49720.71</v>
      </c>
      <c r="BL403" s="31">
        <v>49931.88</v>
      </c>
      <c r="BM403" s="31">
        <v>50141.21</v>
      </c>
      <c r="BN403" s="31">
        <v>50348.84</v>
      </c>
      <c r="BO403" s="31">
        <v>50554.76</v>
      </c>
      <c r="BP403" s="31">
        <v>50759.09</v>
      </c>
      <c r="BQ403" s="31">
        <v>50961.89</v>
      </c>
      <c r="BR403" s="31">
        <v>51163.1</v>
      </c>
      <c r="BS403" s="31">
        <v>51362.78</v>
      </c>
      <c r="BT403" s="31">
        <v>51561.1</v>
      </c>
      <c r="BU403" s="31">
        <v>51758.03</v>
      </c>
      <c r="BV403" s="31">
        <v>51953.58</v>
      </c>
      <c r="BW403" s="31">
        <v>52147.83</v>
      </c>
      <c r="BX403" s="31">
        <v>52340.79</v>
      </c>
      <c r="BY403" s="31">
        <v>52532.55</v>
      </c>
      <c r="BZ403" s="31">
        <v>52723.18</v>
      </c>
      <c r="CA403" s="31">
        <v>52912.62</v>
      </c>
      <c r="CB403" s="31">
        <v>53101.09</v>
      </c>
      <c r="CC403" s="31">
        <v>53288.45</v>
      </c>
      <c r="CD403" s="31">
        <v>53474.84</v>
      </c>
      <c r="CE403" s="31">
        <v>53660.23</v>
      </c>
      <c r="CF403" s="31">
        <v>53844.75</v>
      </c>
      <c r="CG403" s="31">
        <v>54028.38</v>
      </c>
      <c r="CH403" s="31">
        <v>54211.12</v>
      </c>
      <c r="CI403" s="31">
        <v>54393.07</v>
      </c>
      <c r="CJ403" s="31">
        <v>54574.2</v>
      </c>
      <c r="CK403" s="31">
        <v>54754.5</v>
      </c>
      <c r="CL403" s="31">
        <v>54934</v>
      </c>
      <c r="CM403" s="31">
        <v>55112.84</v>
      </c>
      <c r="CN403" s="31">
        <v>55290.9</v>
      </c>
      <c r="CO403" s="31">
        <v>55468.45</v>
      </c>
      <c r="CP403" s="31">
        <v>55645.38</v>
      </c>
      <c r="CQ403" s="31">
        <v>55821.760000000002</v>
      </c>
      <c r="CR403" s="31">
        <v>55997.63</v>
      </c>
      <c r="CS403" s="31">
        <v>56172.94</v>
      </c>
      <c r="CT403" s="31">
        <v>56347.839999999997</v>
      </c>
      <c r="CU403" s="31">
        <v>56522.51</v>
      </c>
      <c r="CV403" s="31">
        <v>56696.95</v>
      </c>
      <c r="CW403" s="31">
        <v>56871.08</v>
      </c>
      <c r="CX403" s="31">
        <v>57044.97</v>
      </c>
    </row>
    <row r="404" spans="1:102" x14ac:dyDescent="0.25">
      <c r="A404" s="31" t="s">
        <v>887</v>
      </c>
      <c r="B404" s="31">
        <v>67933.399999999994</v>
      </c>
      <c r="C404" s="31">
        <v>67933.399999999994</v>
      </c>
      <c r="D404" s="31">
        <v>68768.11</v>
      </c>
      <c r="E404" s="31">
        <v>69362.59</v>
      </c>
      <c r="F404" s="31">
        <v>69822.149999999994</v>
      </c>
      <c r="G404" s="31">
        <v>70186.259999999995</v>
      </c>
      <c r="H404" s="31">
        <v>70484.77</v>
      </c>
      <c r="I404" s="31">
        <v>70739.27</v>
      </c>
      <c r="J404" s="31">
        <v>70965.179999999993</v>
      </c>
      <c r="K404" s="31">
        <v>71173.41</v>
      </c>
      <c r="L404" s="31">
        <v>71373.52</v>
      </c>
      <c r="M404" s="31">
        <v>71573.59</v>
      </c>
      <c r="N404" s="31">
        <v>71777.55</v>
      </c>
      <c r="O404" s="31">
        <v>71987.850000000006</v>
      </c>
      <c r="P404" s="31">
        <v>72206.350000000006</v>
      </c>
      <c r="Q404" s="31">
        <v>72434.100000000006</v>
      </c>
      <c r="R404" s="31">
        <v>72671.839999999997</v>
      </c>
      <c r="S404" s="31">
        <v>72919.75</v>
      </c>
      <c r="T404" s="31">
        <v>73177.919999999998</v>
      </c>
      <c r="U404" s="31">
        <v>73446.179999999993</v>
      </c>
      <c r="V404" s="31">
        <v>73724.23</v>
      </c>
      <c r="W404" s="31">
        <v>74011.66</v>
      </c>
      <c r="X404" s="31">
        <v>74307.8</v>
      </c>
      <c r="Y404" s="31">
        <v>74612.53</v>
      </c>
      <c r="Z404" s="31">
        <v>74925.16</v>
      </c>
      <c r="AA404" s="31">
        <v>75245.25</v>
      </c>
      <c r="AB404" s="31">
        <v>75572.14</v>
      </c>
      <c r="AC404" s="31">
        <v>75905.34</v>
      </c>
      <c r="AD404" s="31">
        <v>76244.27</v>
      </c>
      <c r="AE404" s="31">
        <v>76588.33</v>
      </c>
      <c r="AF404" s="31">
        <v>76937.09</v>
      </c>
      <c r="AG404" s="31">
        <v>77289.990000000005</v>
      </c>
      <c r="AH404" s="31">
        <v>77646.48</v>
      </c>
      <c r="AI404" s="31">
        <v>78005.98</v>
      </c>
      <c r="AJ404" s="31">
        <v>78368.179999999993</v>
      </c>
      <c r="AK404" s="31">
        <v>78732.479999999996</v>
      </c>
      <c r="AL404" s="31">
        <v>79098.649999999994</v>
      </c>
      <c r="AM404" s="31">
        <v>79466.38</v>
      </c>
      <c r="AN404" s="31">
        <v>79835.259999999995</v>
      </c>
      <c r="AO404" s="31">
        <v>80205.009999999995</v>
      </c>
      <c r="AP404" s="31">
        <v>80575.37</v>
      </c>
      <c r="AQ404" s="31">
        <v>80946.149999999994</v>
      </c>
      <c r="AR404" s="31">
        <v>81316.97</v>
      </c>
      <c r="AS404" s="31">
        <v>81687.83</v>
      </c>
      <c r="AT404" s="31">
        <v>82058.55</v>
      </c>
      <c r="AU404" s="31">
        <v>82428.81</v>
      </c>
      <c r="AV404" s="31">
        <v>82798.59</v>
      </c>
      <c r="AW404" s="31">
        <v>83167.679999999993</v>
      </c>
      <c r="AX404" s="31">
        <v>83535.88</v>
      </c>
      <c r="AY404" s="31">
        <v>83903.2</v>
      </c>
      <c r="AZ404" s="31">
        <v>84269.4</v>
      </c>
      <c r="BA404" s="31">
        <v>84634.23</v>
      </c>
      <c r="BB404" s="31">
        <v>84997.53</v>
      </c>
      <c r="BC404" s="31">
        <v>85359.38</v>
      </c>
      <c r="BD404" s="31">
        <v>85719.59</v>
      </c>
      <c r="BE404" s="31">
        <v>86078.16</v>
      </c>
      <c r="BF404" s="31">
        <v>86434.84</v>
      </c>
      <c r="BG404" s="31">
        <v>86789.759999999995</v>
      </c>
      <c r="BH404" s="31">
        <v>87142.88</v>
      </c>
      <c r="BI404" s="31">
        <v>87494.06</v>
      </c>
      <c r="BJ404" s="31">
        <v>87843.48</v>
      </c>
      <c r="BK404" s="31">
        <v>88191.51</v>
      </c>
      <c r="BL404" s="31">
        <v>88538.38</v>
      </c>
      <c r="BM404" s="31">
        <v>88883.95</v>
      </c>
      <c r="BN404" s="31">
        <v>89228.29</v>
      </c>
      <c r="BO404" s="31">
        <v>89571.44</v>
      </c>
      <c r="BP404" s="31">
        <v>89913.27</v>
      </c>
      <c r="BQ404" s="31">
        <v>90253.75</v>
      </c>
      <c r="BR404" s="31">
        <v>90593.12</v>
      </c>
      <c r="BS404" s="31">
        <v>90931.13</v>
      </c>
      <c r="BT404" s="31">
        <v>91267.86</v>
      </c>
      <c r="BU404" s="31">
        <v>91603.41</v>
      </c>
      <c r="BV404" s="31">
        <v>91937.73</v>
      </c>
      <c r="BW404" s="31">
        <v>92270.83</v>
      </c>
      <c r="BX404" s="31">
        <v>92602.8</v>
      </c>
      <c r="BY404" s="31">
        <v>92933.52</v>
      </c>
      <c r="BZ404" s="31">
        <v>93263.24</v>
      </c>
      <c r="CA404" s="31">
        <v>93591.95</v>
      </c>
      <c r="CB404" s="31">
        <v>93919.51</v>
      </c>
      <c r="CC404" s="31">
        <v>94246.09</v>
      </c>
      <c r="CD404" s="31">
        <v>94571.73</v>
      </c>
      <c r="CE404" s="31">
        <v>94896.35</v>
      </c>
      <c r="CF404" s="31">
        <v>95220.02</v>
      </c>
      <c r="CG404" s="31">
        <v>95542.94</v>
      </c>
      <c r="CH404" s="31">
        <v>95864.9</v>
      </c>
      <c r="CI404" s="31">
        <v>96185.96</v>
      </c>
      <c r="CJ404" s="31">
        <v>96506.09</v>
      </c>
      <c r="CK404" s="31">
        <v>96825.48</v>
      </c>
      <c r="CL404" s="31">
        <v>97143.88</v>
      </c>
      <c r="CM404" s="31">
        <v>97461.58</v>
      </c>
      <c r="CN404" s="31">
        <v>97778.65</v>
      </c>
      <c r="CO404" s="31">
        <v>98095</v>
      </c>
      <c r="CP404" s="31">
        <v>98410.78</v>
      </c>
      <c r="CQ404" s="31">
        <v>98725.9</v>
      </c>
      <c r="CR404" s="31">
        <v>99040.5</v>
      </c>
      <c r="CS404" s="31">
        <v>99354.63</v>
      </c>
      <c r="CT404" s="31">
        <v>99668.33</v>
      </c>
      <c r="CU404" s="31">
        <v>99981.85</v>
      </c>
      <c r="CV404" s="31">
        <v>100295.42</v>
      </c>
      <c r="CW404" s="31">
        <v>100608.73</v>
      </c>
      <c r="CX404" s="31">
        <v>100921.91</v>
      </c>
    </row>
    <row r="405" spans="1:102" x14ac:dyDescent="0.25">
      <c r="A405" s="31" t="s">
        <v>888</v>
      </c>
      <c r="B405" s="31">
        <v>18734.98</v>
      </c>
      <c r="C405" s="31">
        <v>18734.98</v>
      </c>
      <c r="D405" s="31">
        <v>18857.759999999998</v>
      </c>
      <c r="E405" s="31">
        <v>19138.53</v>
      </c>
      <c r="F405" s="31">
        <v>19511.900000000001</v>
      </c>
      <c r="G405" s="31">
        <v>19929.759999999998</v>
      </c>
      <c r="H405" s="31">
        <v>20363.72</v>
      </c>
      <c r="I405" s="31">
        <v>20797.46</v>
      </c>
      <c r="J405" s="31">
        <v>21221.99</v>
      </c>
      <c r="K405" s="31">
        <v>21632.78</v>
      </c>
      <c r="L405" s="31">
        <v>22028.25</v>
      </c>
      <c r="M405" s="31">
        <v>22408.93</v>
      </c>
      <c r="N405" s="31">
        <v>22775.17</v>
      </c>
      <c r="O405" s="31">
        <v>23127.759999999998</v>
      </c>
      <c r="P405" s="31">
        <v>23467.7</v>
      </c>
      <c r="Q405" s="31">
        <v>23796.03</v>
      </c>
      <c r="R405" s="31">
        <v>24113.69</v>
      </c>
      <c r="S405" s="31">
        <v>24421.61</v>
      </c>
      <c r="T405" s="31">
        <v>24720.57</v>
      </c>
      <c r="U405" s="31">
        <v>25011.37</v>
      </c>
      <c r="V405" s="31">
        <v>25294.55</v>
      </c>
      <c r="W405" s="31">
        <v>25570.7</v>
      </c>
      <c r="X405" s="31">
        <v>25840.33</v>
      </c>
      <c r="Y405" s="31">
        <v>26103.87</v>
      </c>
      <c r="Z405" s="31">
        <v>26361.84</v>
      </c>
      <c r="AA405" s="31">
        <v>26614.51</v>
      </c>
      <c r="AB405" s="31">
        <v>26862.240000000002</v>
      </c>
      <c r="AC405" s="31">
        <v>27105.32</v>
      </c>
      <c r="AD405" s="31">
        <v>27343.96</v>
      </c>
      <c r="AE405" s="31">
        <v>27578.44</v>
      </c>
      <c r="AF405" s="31">
        <v>27808.99</v>
      </c>
      <c r="AG405" s="31">
        <v>28035.77</v>
      </c>
      <c r="AH405" s="31">
        <v>28258.959999999999</v>
      </c>
      <c r="AI405" s="31">
        <v>28478.67</v>
      </c>
      <c r="AJ405" s="31">
        <v>28695.119999999999</v>
      </c>
      <c r="AK405" s="31">
        <v>28908.41</v>
      </c>
      <c r="AL405" s="31">
        <v>29118.720000000001</v>
      </c>
      <c r="AM405" s="31">
        <v>29326.16</v>
      </c>
      <c r="AN405" s="31">
        <v>29530.89</v>
      </c>
      <c r="AO405" s="31">
        <v>29733.05</v>
      </c>
      <c r="AP405" s="31">
        <v>29932.66</v>
      </c>
      <c r="AQ405" s="31">
        <v>30129.99</v>
      </c>
      <c r="AR405" s="31">
        <v>30325.06</v>
      </c>
      <c r="AS405" s="31">
        <v>30517.97</v>
      </c>
      <c r="AT405" s="31">
        <v>30708.880000000001</v>
      </c>
      <c r="AU405" s="31">
        <v>30897.82</v>
      </c>
      <c r="AV405" s="31">
        <v>31084.93</v>
      </c>
      <c r="AW405" s="31">
        <v>31270.29</v>
      </c>
      <c r="AX405" s="31">
        <v>31453.97</v>
      </c>
      <c r="AY405" s="31">
        <v>31636.05</v>
      </c>
      <c r="AZ405" s="31">
        <v>31816.58</v>
      </c>
      <c r="BA405" s="31">
        <v>31995.53</v>
      </c>
      <c r="BB405" s="31">
        <v>32173</v>
      </c>
      <c r="BC405" s="31">
        <v>32349.02</v>
      </c>
      <c r="BD405" s="31">
        <v>32523.66</v>
      </c>
      <c r="BE405" s="31">
        <v>32696.97</v>
      </c>
      <c r="BF405" s="31">
        <v>32868.949999999997</v>
      </c>
      <c r="BG405" s="31">
        <v>33039.71</v>
      </c>
      <c r="BH405" s="31">
        <v>33209.300000000003</v>
      </c>
      <c r="BI405" s="31">
        <v>33377.69</v>
      </c>
      <c r="BJ405" s="31">
        <v>33544.949999999997</v>
      </c>
      <c r="BK405" s="31">
        <v>33711.379999999997</v>
      </c>
      <c r="BL405" s="31">
        <v>33877.01</v>
      </c>
      <c r="BM405" s="31">
        <v>34041.879999999997</v>
      </c>
      <c r="BN405" s="31">
        <v>34206.03</v>
      </c>
      <c r="BO405" s="31">
        <v>34369.47</v>
      </c>
      <c r="BP405" s="31">
        <v>34532.22</v>
      </c>
      <c r="BQ405" s="31">
        <v>34694.379999999997</v>
      </c>
      <c r="BR405" s="31">
        <v>34855.800000000003</v>
      </c>
      <c r="BS405" s="31">
        <v>35016.67</v>
      </c>
      <c r="BT405" s="31">
        <v>35176.959999999999</v>
      </c>
      <c r="BU405" s="31">
        <v>35336.69</v>
      </c>
      <c r="BV405" s="31">
        <v>35495.85</v>
      </c>
      <c r="BW405" s="31">
        <v>35654.46</v>
      </c>
      <c r="BX405" s="31">
        <v>35812.550000000003</v>
      </c>
      <c r="BY405" s="31">
        <v>35970.199999999997</v>
      </c>
      <c r="BZ405" s="31">
        <v>36127.33</v>
      </c>
      <c r="CA405" s="31">
        <v>36284.03</v>
      </c>
      <c r="CB405" s="31">
        <v>36440.269999999997</v>
      </c>
      <c r="CC405" s="31">
        <v>36596.15</v>
      </c>
      <c r="CD405" s="31">
        <v>36751.550000000003</v>
      </c>
      <c r="CE405" s="31">
        <v>36906.57</v>
      </c>
      <c r="CF405" s="31">
        <v>37061.230000000003</v>
      </c>
      <c r="CG405" s="31">
        <v>37215.480000000003</v>
      </c>
      <c r="CH405" s="31">
        <v>37369.4</v>
      </c>
      <c r="CI405" s="31">
        <v>37522.9</v>
      </c>
      <c r="CJ405" s="31">
        <v>37676.04</v>
      </c>
      <c r="CK405" s="31">
        <v>37828.79</v>
      </c>
      <c r="CL405" s="31">
        <v>37981.199999999997</v>
      </c>
      <c r="CM405" s="31">
        <v>38133.26</v>
      </c>
      <c r="CN405" s="31">
        <v>38284.99</v>
      </c>
      <c r="CO405" s="31">
        <v>38436.43</v>
      </c>
      <c r="CP405" s="31">
        <v>38587.57</v>
      </c>
      <c r="CQ405" s="31">
        <v>38738.42</v>
      </c>
      <c r="CR405" s="31">
        <v>38888.959999999999</v>
      </c>
      <c r="CS405" s="31">
        <v>39039.279999999999</v>
      </c>
      <c r="CT405" s="31">
        <v>39189.39</v>
      </c>
      <c r="CU405" s="31">
        <v>39339.339999999997</v>
      </c>
      <c r="CV405" s="31">
        <v>39489.160000000003</v>
      </c>
      <c r="CW405" s="31">
        <v>39638.879999999997</v>
      </c>
      <c r="CX405" s="31">
        <v>39788.49</v>
      </c>
    </row>
    <row r="406" spans="1:102" x14ac:dyDescent="0.25">
      <c r="A406" s="31" t="s">
        <v>889</v>
      </c>
      <c r="B406" s="31">
        <v>58801.74</v>
      </c>
      <c r="C406" s="31">
        <v>58801.74</v>
      </c>
      <c r="D406" s="31">
        <v>59221.72</v>
      </c>
      <c r="E406" s="31">
        <v>59513.62</v>
      </c>
      <c r="F406" s="31">
        <v>59730.879999999997</v>
      </c>
      <c r="G406" s="31">
        <v>59882.97</v>
      </c>
      <c r="H406" s="31">
        <v>59980.7</v>
      </c>
      <c r="I406" s="31">
        <v>60034.14</v>
      </c>
      <c r="J406" s="31">
        <v>60051.91</v>
      </c>
      <c r="K406" s="31">
        <v>60041.46</v>
      </c>
      <c r="L406" s="31">
        <v>60010.55</v>
      </c>
      <c r="M406" s="31">
        <v>59966.93</v>
      </c>
      <c r="N406" s="31">
        <v>59914.99</v>
      </c>
      <c r="O406" s="31">
        <v>59858.16</v>
      </c>
      <c r="P406" s="31">
        <v>59799.56</v>
      </c>
      <c r="Q406" s="31">
        <v>59741.5</v>
      </c>
      <c r="R406" s="31">
        <v>59685.94</v>
      </c>
      <c r="S406" s="31">
        <v>59634.53</v>
      </c>
      <c r="T406" s="31">
        <v>59588.33</v>
      </c>
      <c r="U406" s="31">
        <v>59548.2</v>
      </c>
      <c r="V406" s="31">
        <v>59514.9</v>
      </c>
      <c r="W406" s="31">
        <v>59488.92</v>
      </c>
      <c r="X406" s="31">
        <v>59470.21</v>
      </c>
      <c r="Y406" s="31">
        <v>59459.43</v>
      </c>
      <c r="Z406" s="31">
        <v>59456.46</v>
      </c>
      <c r="AA406" s="31">
        <v>59461.36</v>
      </c>
      <c r="AB406" s="31">
        <v>59474.02</v>
      </c>
      <c r="AC406" s="31">
        <v>59494.3</v>
      </c>
      <c r="AD406" s="31">
        <v>59522.13</v>
      </c>
      <c r="AE406" s="31">
        <v>59557.06</v>
      </c>
      <c r="AF406" s="31">
        <v>59599.06</v>
      </c>
      <c r="AG406" s="31">
        <v>59647.76</v>
      </c>
      <c r="AH406" s="31">
        <v>59702.84</v>
      </c>
      <c r="AI406" s="31">
        <v>59764</v>
      </c>
      <c r="AJ406" s="31">
        <v>59830.99</v>
      </c>
      <c r="AK406" s="31">
        <v>59903.38</v>
      </c>
      <c r="AL406" s="31">
        <v>59981.06</v>
      </c>
      <c r="AM406" s="31">
        <v>60063.839999999997</v>
      </c>
      <c r="AN406" s="31">
        <v>60151.33</v>
      </c>
      <c r="AO406" s="31">
        <v>60243.37</v>
      </c>
      <c r="AP406" s="31">
        <v>60339.72</v>
      </c>
      <c r="AQ406" s="31">
        <v>60440.21</v>
      </c>
      <c r="AR406" s="31">
        <v>60544.54</v>
      </c>
      <c r="AS406" s="31">
        <v>60652.61</v>
      </c>
      <c r="AT406" s="31">
        <v>60764.14</v>
      </c>
      <c r="AU406" s="31">
        <v>60879</v>
      </c>
      <c r="AV406" s="31">
        <v>60997.14</v>
      </c>
      <c r="AW406" s="31">
        <v>61118.3</v>
      </c>
      <c r="AX406" s="31">
        <v>61242.2</v>
      </c>
      <c r="AY406" s="31">
        <v>61368.95</v>
      </c>
      <c r="AZ406" s="31">
        <v>61498.07</v>
      </c>
      <c r="BA406" s="31">
        <v>61629.41</v>
      </c>
      <c r="BB406" s="31">
        <v>61763.08</v>
      </c>
      <c r="BC406" s="31">
        <v>61898.5</v>
      </c>
      <c r="BD406" s="31">
        <v>62035.95</v>
      </c>
      <c r="BE406" s="31">
        <v>62175.06</v>
      </c>
      <c r="BF406" s="31">
        <v>62315.81</v>
      </c>
      <c r="BG406" s="31">
        <v>62458.11</v>
      </c>
      <c r="BH406" s="31">
        <v>62601.88</v>
      </c>
      <c r="BI406" s="31">
        <v>62747.02</v>
      </c>
      <c r="BJ406" s="31">
        <v>62893.39</v>
      </c>
      <c r="BK406" s="31">
        <v>63041.4</v>
      </c>
      <c r="BL406" s="31">
        <v>63191.13</v>
      </c>
      <c r="BM406" s="31">
        <v>63342.27</v>
      </c>
      <c r="BN406" s="31">
        <v>63495.01</v>
      </c>
      <c r="BO406" s="31">
        <v>63649.1</v>
      </c>
      <c r="BP406" s="31">
        <v>63804.53</v>
      </c>
      <c r="BQ406" s="31">
        <v>63961.34</v>
      </c>
      <c r="BR406" s="31">
        <v>64119.29</v>
      </c>
      <c r="BS406" s="31">
        <v>64278.37</v>
      </c>
      <c r="BT406" s="31">
        <v>64438.54</v>
      </c>
      <c r="BU406" s="31">
        <v>64599.9</v>
      </c>
      <c r="BV406" s="31">
        <v>64762.21</v>
      </c>
      <c r="BW406" s="31">
        <v>64925.52</v>
      </c>
      <c r="BX406" s="31">
        <v>65089.8</v>
      </c>
      <c r="BY406" s="31">
        <v>65254.9</v>
      </c>
      <c r="BZ406" s="31">
        <v>65420.98</v>
      </c>
      <c r="CA406" s="31">
        <v>65587.87</v>
      </c>
      <c r="CB406" s="31">
        <v>65755.63</v>
      </c>
      <c r="CC406" s="31">
        <v>65924.210000000006</v>
      </c>
      <c r="CD406" s="31">
        <v>66093.59</v>
      </c>
      <c r="CE406" s="31">
        <v>66263.77</v>
      </c>
      <c r="CF406" s="31">
        <v>66434.600000000006</v>
      </c>
      <c r="CG406" s="31">
        <v>66606.28</v>
      </c>
      <c r="CH406" s="31">
        <v>66778.59</v>
      </c>
      <c r="CI406" s="31">
        <v>66951.48</v>
      </c>
      <c r="CJ406" s="31">
        <v>67125.11</v>
      </c>
      <c r="CK406" s="31">
        <v>67299.259999999995</v>
      </c>
      <c r="CL406" s="31">
        <v>67473.919999999998</v>
      </c>
      <c r="CM406" s="31">
        <v>67649.3</v>
      </c>
      <c r="CN406" s="31">
        <v>67825.14</v>
      </c>
      <c r="CO406" s="31">
        <v>68001.710000000006</v>
      </c>
      <c r="CP406" s="31">
        <v>68178.720000000001</v>
      </c>
      <c r="CQ406" s="31">
        <v>68356.45</v>
      </c>
      <c r="CR406" s="31">
        <v>68534.759999999995</v>
      </c>
      <c r="CS406" s="31">
        <v>68713.55</v>
      </c>
      <c r="CT406" s="31">
        <v>68893.02</v>
      </c>
      <c r="CU406" s="31">
        <v>69073.27</v>
      </c>
      <c r="CV406" s="31">
        <v>69254.37</v>
      </c>
      <c r="CW406" s="31">
        <v>69436.039999999994</v>
      </c>
      <c r="CX406" s="31">
        <v>69618.41</v>
      </c>
    </row>
    <row r="407" spans="1:102" x14ac:dyDescent="0.25">
      <c r="A407" s="31" t="s">
        <v>890</v>
      </c>
      <c r="B407" s="31">
        <v>65703.78</v>
      </c>
      <c r="C407" s="31">
        <v>65703.78</v>
      </c>
      <c r="D407" s="31">
        <v>64610.54</v>
      </c>
      <c r="E407" s="31">
        <v>64182.61</v>
      </c>
      <c r="F407" s="31">
        <v>64228.12</v>
      </c>
      <c r="G407" s="31">
        <v>64587.1</v>
      </c>
      <c r="H407" s="31">
        <v>65155.12</v>
      </c>
      <c r="I407" s="31">
        <v>65862.42</v>
      </c>
      <c r="J407" s="31">
        <v>66662.559999999998</v>
      </c>
      <c r="K407" s="31">
        <v>67523.8</v>
      </c>
      <c r="L407" s="31">
        <v>68426.16</v>
      </c>
      <c r="M407" s="31">
        <v>69357.350000000006</v>
      </c>
      <c r="N407" s="31">
        <v>70307.039999999994</v>
      </c>
      <c r="O407" s="31">
        <v>71267.649999999994</v>
      </c>
      <c r="P407" s="31">
        <v>72234.149999999994</v>
      </c>
      <c r="Q407" s="31">
        <v>73202.59</v>
      </c>
      <c r="R407" s="31">
        <v>74169.98</v>
      </c>
      <c r="S407" s="31">
        <v>75134.210000000006</v>
      </c>
      <c r="T407" s="31">
        <v>76093.53</v>
      </c>
      <c r="U407" s="31">
        <v>77046.78</v>
      </c>
      <c r="V407" s="31">
        <v>77992.899999999994</v>
      </c>
      <c r="W407" s="31">
        <v>78930.97</v>
      </c>
      <c r="X407" s="31">
        <v>79860.23</v>
      </c>
      <c r="Y407" s="31">
        <v>80780.53</v>
      </c>
      <c r="Z407" s="31">
        <v>81691.27</v>
      </c>
      <c r="AA407" s="31">
        <v>82592.39</v>
      </c>
      <c r="AB407" s="31">
        <v>83483.350000000006</v>
      </c>
      <c r="AC407" s="31">
        <v>84364.31</v>
      </c>
      <c r="AD407" s="31">
        <v>85234.85</v>
      </c>
      <c r="AE407" s="31">
        <v>86094.98</v>
      </c>
      <c r="AF407" s="31">
        <v>86944.86</v>
      </c>
      <c r="AG407" s="31">
        <v>87784.11</v>
      </c>
      <c r="AH407" s="31">
        <v>88612.98</v>
      </c>
      <c r="AI407" s="31">
        <v>89431.03</v>
      </c>
      <c r="AJ407" s="31">
        <v>90238.66</v>
      </c>
      <c r="AK407" s="31">
        <v>91035.74</v>
      </c>
      <c r="AL407" s="31">
        <v>91822.49</v>
      </c>
      <c r="AM407" s="31">
        <v>92599.03</v>
      </c>
      <c r="AN407" s="31">
        <v>93365.32</v>
      </c>
      <c r="AO407" s="31">
        <v>94121.75</v>
      </c>
      <c r="AP407" s="31">
        <v>94868.33</v>
      </c>
      <c r="AQ407" s="31">
        <v>95605.26</v>
      </c>
      <c r="AR407" s="31">
        <v>96332.66</v>
      </c>
      <c r="AS407" s="31">
        <v>97050.8</v>
      </c>
      <c r="AT407" s="31">
        <v>97760.03</v>
      </c>
      <c r="AU407" s="31">
        <v>98460.27</v>
      </c>
      <c r="AV407" s="31">
        <v>99151.84</v>
      </c>
      <c r="AW407" s="31">
        <v>99834.880000000005</v>
      </c>
      <c r="AX407" s="31">
        <v>100509.65</v>
      </c>
      <c r="AY407" s="31">
        <v>101176.12</v>
      </c>
      <c r="AZ407" s="31">
        <v>101834.71</v>
      </c>
      <c r="BA407" s="31">
        <v>102485.1</v>
      </c>
      <c r="BB407" s="31">
        <v>103127.59</v>
      </c>
      <c r="BC407" s="31">
        <v>103762.38</v>
      </c>
      <c r="BD407" s="31">
        <v>104389.66</v>
      </c>
      <c r="BE407" s="31">
        <v>105009.54</v>
      </c>
      <c r="BF407" s="31">
        <v>105622.06</v>
      </c>
      <c r="BG407" s="31">
        <v>106227.49</v>
      </c>
      <c r="BH407" s="31">
        <v>106825.98</v>
      </c>
      <c r="BI407" s="31">
        <v>107417.56</v>
      </c>
      <c r="BJ407" s="31">
        <v>108002.84</v>
      </c>
      <c r="BK407" s="31">
        <v>108582.23</v>
      </c>
      <c r="BL407" s="31">
        <v>109156.18</v>
      </c>
      <c r="BM407" s="31">
        <v>109724.75</v>
      </c>
      <c r="BN407" s="31">
        <v>110288.06</v>
      </c>
      <c r="BO407" s="31">
        <v>110846.54</v>
      </c>
      <c r="BP407" s="31">
        <v>111400.11</v>
      </c>
      <c r="BQ407" s="31">
        <v>111948.66</v>
      </c>
      <c r="BR407" s="31">
        <v>112492.81</v>
      </c>
      <c r="BS407" s="31">
        <v>113032.32000000001</v>
      </c>
      <c r="BT407" s="31">
        <v>113567.38</v>
      </c>
      <c r="BU407" s="31">
        <v>114098.17</v>
      </c>
      <c r="BV407" s="31">
        <v>114624.98</v>
      </c>
      <c r="BW407" s="31">
        <v>115147.66</v>
      </c>
      <c r="BX407" s="31">
        <v>115666.51</v>
      </c>
      <c r="BY407" s="31">
        <v>116181.52</v>
      </c>
      <c r="BZ407" s="31">
        <v>116692.82</v>
      </c>
      <c r="CA407" s="31">
        <v>117200.74</v>
      </c>
      <c r="CB407" s="31">
        <v>117705.27</v>
      </c>
      <c r="CC407" s="31">
        <v>118206.37</v>
      </c>
      <c r="CD407" s="31">
        <v>118704.56</v>
      </c>
      <c r="CE407" s="31">
        <v>119199.42</v>
      </c>
      <c r="CF407" s="31">
        <v>119691.37</v>
      </c>
      <c r="CG407" s="31">
        <v>120180.48</v>
      </c>
      <c r="CH407" s="31">
        <v>120666.83</v>
      </c>
      <c r="CI407" s="31">
        <v>121150.44</v>
      </c>
      <c r="CJ407" s="31">
        <v>121631.19</v>
      </c>
      <c r="CK407" s="31">
        <v>122109.47</v>
      </c>
      <c r="CL407" s="31">
        <v>122585.11</v>
      </c>
      <c r="CM407" s="31">
        <v>123058.47</v>
      </c>
      <c r="CN407" s="31">
        <v>123529.46</v>
      </c>
      <c r="CO407" s="31">
        <v>123998.22</v>
      </c>
      <c r="CP407" s="31">
        <v>124464.84</v>
      </c>
      <c r="CQ407" s="31">
        <v>124929.66</v>
      </c>
      <c r="CR407" s="31">
        <v>125392.4</v>
      </c>
      <c r="CS407" s="31">
        <v>125853.38</v>
      </c>
      <c r="CT407" s="31">
        <v>126312.55</v>
      </c>
      <c r="CU407" s="31">
        <v>126770.48</v>
      </c>
      <c r="CV407" s="31">
        <v>127227.23</v>
      </c>
      <c r="CW407" s="31">
        <v>127682.67</v>
      </c>
      <c r="CX407" s="31">
        <v>128136.91</v>
      </c>
    </row>
    <row r="408" spans="1:102" x14ac:dyDescent="0.25">
      <c r="A408" s="31" t="s">
        <v>891</v>
      </c>
      <c r="B408" s="31">
        <v>3076.51</v>
      </c>
      <c r="C408" s="31">
        <v>3076.51</v>
      </c>
      <c r="D408" s="31">
        <v>3181.22</v>
      </c>
      <c r="E408" s="31">
        <v>3288.26</v>
      </c>
      <c r="F408" s="31">
        <v>3398.69</v>
      </c>
      <c r="G408" s="31">
        <v>3511.05</v>
      </c>
      <c r="H408" s="31">
        <v>3625.63</v>
      </c>
      <c r="I408" s="31">
        <v>3742.2</v>
      </c>
      <c r="J408" s="31">
        <v>3860.12</v>
      </c>
      <c r="K408" s="31">
        <v>3979.2</v>
      </c>
      <c r="L408" s="31">
        <v>4099.43</v>
      </c>
      <c r="M408" s="31">
        <v>4220.4799999999996</v>
      </c>
      <c r="N408" s="31">
        <v>4342.1899999999996</v>
      </c>
      <c r="O408" s="31">
        <v>4464.4399999999996</v>
      </c>
      <c r="P408" s="31">
        <v>4587.32</v>
      </c>
      <c r="Q408" s="31">
        <v>4710.76</v>
      </c>
      <c r="R408" s="31">
        <v>4834.7299999999996</v>
      </c>
      <c r="S408" s="31">
        <v>4959.1899999999996</v>
      </c>
      <c r="T408" s="31">
        <v>5084.13</v>
      </c>
      <c r="U408" s="31">
        <v>5209.5</v>
      </c>
      <c r="V408" s="31">
        <v>5335.32</v>
      </c>
      <c r="W408" s="31">
        <v>5461.62</v>
      </c>
      <c r="X408" s="31">
        <v>5588.4</v>
      </c>
      <c r="Y408" s="31">
        <v>5715.54</v>
      </c>
      <c r="Z408" s="31">
        <v>5843</v>
      </c>
      <c r="AA408" s="31">
        <v>5970.71</v>
      </c>
      <c r="AB408" s="31">
        <v>6098.63</v>
      </c>
      <c r="AC408" s="31">
        <v>6226.73</v>
      </c>
      <c r="AD408" s="31">
        <v>6354.99</v>
      </c>
      <c r="AE408" s="31">
        <v>6483.38</v>
      </c>
      <c r="AF408" s="31">
        <v>6611.88</v>
      </c>
      <c r="AG408" s="31">
        <v>6740.48</v>
      </c>
      <c r="AH408" s="31">
        <v>6869.18</v>
      </c>
      <c r="AI408" s="31">
        <v>6997.97</v>
      </c>
      <c r="AJ408" s="31">
        <v>7126.81</v>
      </c>
      <c r="AK408" s="31">
        <v>7255.7</v>
      </c>
      <c r="AL408" s="31">
        <v>7384.59</v>
      </c>
      <c r="AM408" s="31">
        <v>7513.46</v>
      </c>
      <c r="AN408" s="31">
        <v>7642.27</v>
      </c>
      <c r="AO408" s="31">
        <v>7770.98</v>
      </c>
      <c r="AP408" s="31">
        <v>7899.59</v>
      </c>
      <c r="AQ408" s="31">
        <v>8028.05</v>
      </c>
      <c r="AR408" s="31">
        <v>8156.35</v>
      </c>
      <c r="AS408" s="31">
        <v>8284.4500000000007</v>
      </c>
      <c r="AT408" s="31">
        <v>8412.34</v>
      </c>
      <c r="AU408" s="31">
        <v>8539.9699999999993</v>
      </c>
      <c r="AV408" s="31">
        <v>8667.3700000000008</v>
      </c>
      <c r="AW408" s="31">
        <v>8794.48</v>
      </c>
      <c r="AX408" s="31">
        <v>8921.2999999999993</v>
      </c>
      <c r="AY408" s="31">
        <v>9047.83</v>
      </c>
      <c r="AZ408" s="31">
        <v>9174.0400000000009</v>
      </c>
      <c r="BA408" s="31">
        <v>9299.92</v>
      </c>
      <c r="BB408" s="31">
        <v>9425.5</v>
      </c>
      <c r="BC408" s="31">
        <v>9550.74</v>
      </c>
      <c r="BD408" s="31">
        <v>9675.6299999999992</v>
      </c>
      <c r="BE408" s="31">
        <v>9800.17</v>
      </c>
      <c r="BF408" s="31">
        <v>9924.33</v>
      </c>
      <c r="BG408" s="31">
        <v>10048.1</v>
      </c>
      <c r="BH408" s="31">
        <v>10171.450000000001</v>
      </c>
      <c r="BI408" s="31">
        <v>10294.4</v>
      </c>
      <c r="BJ408" s="31">
        <v>10416.91</v>
      </c>
      <c r="BK408" s="31">
        <v>10539.06</v>
      </c>
      <c r="BL408" s="31">
        <v>10660.84</v>
      </c>
      <c r="BM408" s="31">
        <v>10782.25</v>
      </c>
      <c r="BN408" s="31">
        <v>10903.28</v>
      </c>
      <c r="BO408" s="31">
        <v>11023.93</v>
      </c>
      <c r="BP408" s="31">
        <v>11144.19</v>
      </c>
      <c r="BQ408" s="31">
        <v>11264.05</v>
      </c>
      <c r="BR408" s="31">
        <v>11383.52</v>
      </c>
      <c r="BS408" s="31">
        <v>11502.6</v>
      </c>
      <c r="BT408" s="31">
        <v>11621.26</v>
      </c>
      <c r="BU408" s="31">
        <v>11739.51</v>
      </c>
      <c r="BV408" s="31">
        <v>11857.34</v>
      </c>
      <c r="BW408" s="31">
        <v>11974.77</v>
      </c>
      <c r="BX408" s="31">
        <v>12091.75</v>
      </c>
      <c r="BY408" s="31">
        <v>12208.34</v>
      </c>
      <c r="BZ408" s="31">
        <v>12324.54</v>
      </c>
      <c r="CA408" s="31">
        <v>12440.34</v>
      </c>
      <c r="CB408" s="31">
        <v>12555.75</v>
      </c>
      <c r="CC408" s="31">
        <v>12670.76</v>
      </c>
      <c r="CD408" s="31">
        <v>12785.32</v>
      </c>
      <c r="CE408" s="31">
        <v>12899.49</v>
      </c>
      <c r="CF408" s="31">
        <v>13013.39</v>
      </c>
      <c r="CG408" s="31">
        <v>13127.01</v>
      </c>
      <c r="CH408" s="31">
        <v>13240.42</v>
      </c>
      <c r="CI408" s="31">
        <v>13353.63</v>
      </c>
      <c r="CJ408" s="31">
        <v>13466.65</v>
      </c>
      <c r="CK408" s="31">
        <v>13579.49</v>
      </c>
      <c r="CL408" s="31">
        <v>13692.21</v>
      </c>
      <c r="CM408" s="31">
        <v>13804.75</v>
      </c>
      <c r="CN408" s="31">
        <v>13917.15</v>
      </c>
      <c r="CO408" s="31">
        <v>14029.4</v>
      </c>
      <c r="CP408" s="31">
        <v>14141.5</v>
      </c>
      <c r="CQ408" s="31">
        <v>14253.48</v>
      </c>
      <c r="CR408" s="31">
        <v>14365.29</v>
      </c>
      <c r="CS408" s="31">
        <v>14476.99</v>
      </c>
      <c r="CT408" s="31">
        <v>14588.55</v>
      </c>
      <c r="CU408" s="31">
        <v>14699.97</v>
      </c>
      <c r="CV408" s="31">
        <v>14811.24</v>
      </c>
      <c r="CW408" s="31">
        <v>14922.38</v>
      </c>
      <c r="CX408" s="31">
        <v>15033.38</v>
      </c>
    </row>
    <row r="409" spans="1:102" x14ac:dyDescent="0.25">
      <c r="A409" s="31" t="s">
        <v>892</v>
      </c>
      <c r="B409" s="31">
        <v>79788.570000000007</v>
      </c>
      <c r="C409" s="31">
        <v>79788.570000000007</v>
      </c>
      <c r="D409" s="31">
        <v>79283.94</v>
      </c>
      <c r="E409" s="31">
        <v>79095.259999999995</v>
      </c>
      <c r="F409" s="31">
        <v>79150.2</v>
      </c>
      <c r="G409" s="31">
        <v>79360.02</v>
      </c>
      <c r="H409" s="31">
        <v>79666.09</v>
      </c>
      <c r="I409" s="31">
        <v>80030.63</v>
      </c>
      <c r="J409" s="31">
        <v>80429.84</v>
      </c>
      <c r="K409" s="31">
        <v>80848.05</v>
      </c>
      <c r="L409" s="31">
        <v>81276.11</v>
      </c>
      <c r="M409" s="31">
        <v>81712.52</v>
      </c>
      <c r="N409" s="31">
        <v>82153.52</v>
      </c>
      <c r="O409" s="31">
        <v>82596.740000000005</v>
      </c>
      <c r="P409" s="31">
        <v>83040.91</v>
      </c>
      <c r="Q409" s="31">
        <v>83485.09</v>
      </c>
      <c r="R409" s="31">
        <v>83928.639999999999</v>
      </c>
      <c r="S409" s="31">
        <v>84371.3</v>
      </c>
      <c r="T409" s="31">
        <v>84812.89</v>
      </c>
      <c r="U409" s="31">
        <v>85253.03</v>
      </c>
      <c r="V409" s="31">
        <v>85691.41</v>
      </c>
      <c r="W409" s="31">
        <v>86127.25</v>
      </c>
      <c r="X409" s="31">
        <v>86560</v>
      </c>
      <c r="Y409" s="31">
        <v>86989.94</v>
      </c>
      <c r="Z409" s="31">
        <v>87416.94</v>
      </c>
      <c r="AA409" s="31">
        <v>87840.84</v>
      </c>
      <c r="AB409" s="31">
        <v>88261.13</v>
      </c>
      <c r="AC409" s="31">
        <v>88677.99</v>
      </c>
      <c r="AD409" s="31">
        <v>89091.1</v>
      </c>
      <c r="AE409" s="31">
        <v>89500.25</v>
      </c>
      <c r="AF409" s="31">
        <v>89905.59</v>
      </c>
      <c r="AG409" s="31">
        <v>90306.71</v>
      </c>
      <c r="AH409" s="31">
        <v>90703.61</v>
      </c>
      <c r="AI409" s="31">
        <v>91096.39</v>
      </c>
      <c r="AJ409" s="31">
        <v>91484.93</v>
      </c>
      <c r="AK409" s="31">
        <v>91869.07</v>
      </c>
      <c r="AL409" s="31">
        <v>92249.03</v>
      </c>
      <c r="AM409" s="31">
        <v>92624.46</v>
      </c>
      <c r="AN409" s="31">
        <v>92995.38</v>
      </c>
      <c r="AO409" s="31">
        <v>93361.77</v>
      </c>
      <c r="AP409" s="31">
        <v>93723.9</v>
      </c>
      <c r="AQ409" s="31">
        <v>94081.27</v>
      </c>
      <c r="AR409" s="31">
        <v>94434.36</v>
      </c>
      <c r="AS409" s="31">
        <v>94782.93</v>
      </c>
      <c r="AT409" s="31">
        <v>95127.25</v>
      </c>
      <c r="AU409" s="31">
        <v>95467.3</v>
      </c>
      <c r="AV409" s="31">
        <v>95802.98</v>
      </c>
      <c r="AW409" s="31">
        <v>96134.55</v>
      </c>
      <c r="AX409" s="31">
        <v>96461.88</v>
      </c>
      <c r="AY409" s="31">
        <v>96785.23</v>
      </c>
      <c r="AZ409" s="31">
        <v>97104.68</v>
      </c>
      <c r="BA409" s="31">
        <v>97420.32</v>
      </c>
      <c r="BB409" s="31">
        <v>97732.22</v>
      </c>
      <c r="BC409" s="31">
        <v>98040.49</v>
      </c>
      <c r="BD409" s="31">
        <v>98345.01</v>
      </c>
      <c r="BE409" s="31">
        <v>98646.16</v>
      </c>
      <c r="BF409" s="31">
        <v>98943.63</v>
      </c>
      <c r="BG409" s="31">
        <v>99237.84</v>
      </c>
      <c r="BH409" s="31">
        <v>99528.77</v>
      </c>
      <c r="BI409" s="31">
        <v>99816.28</v>
      </c>
      <c r="BJ409" s="31">
        <v>100100.7</v>
      </c>
      <c r="BK409" s="31">
        <v>100382.96</v>
      </c>
      <c r="BL409" s="31">
        <v>100663.61</v>
      </c>
      <c r="BM409" s="31">
        <v>100942.52</v>
      </c>
      <c r="BN409" s="31">
        <v>101219.88</v>
      </c>
      <c r="BO409" s="31">
        <v>101495.52</v>
      </c>
      <c r="BP409" s="31">
        <v>101769.72</v>
      </c>
      <c r="BQ409" s="31">
        <v>102042.4</v>
      </c>
      <c r="BR409" s="31">
        <v>102313.4</v>
      </c>
      <c r="BS409" s="31">
        <v>102583.16</v>
      </c>
      <c r="BT409" s="31">
        <v>102851.59</v>
      </c>
      <c r="BU409" s="31">
        <v>103118.59</v>
      </c>
      <c r="BV409" s="31">
        <v>103384.34</v>
      </c>
      <c r="BW409" s="31">
        <v>103648.98</v>
      </c>
      <c r="BX409" s="31">
        <v>103912.34</v>
      </c>
      <c r="BY409" s="31">
        <v>104174.72</v>
      </c>
      <c r="BZ409" s="31">
        <v>104436.02</v>
      </c>
      <c r="CA409" s="31">
        <v>104696.3</v>
      </c>
      <c r="CB409" s="31">
        <v>104955.65</v>
      </c>
      <c r="CC409" s="31">
        <v>105214.19</v>
      </c>
      <c r="CD409" s="31">
        <v>105471.88</v>
      </c>
      <c r="CE409" s="31">
        <v>105728.83</v>
      </c>
      <c r="CF409" s="31">
        <v>105985.05</v>
      </c>
      <c r="CG409" s="31">
        <v>106240.32000000001</v>
      </c>
      <c r="CH409" s="31">
        <v>106495.06</v>
      </c>
      <c r="CI409" s="31">
        <v>106748.76</v>
      </c>
      <c r="CJ409" s="31">
        <v>107001.76</v>
      </c>
      <c r="CK409" s="31">
        <v>107253.79</v>
      </c>
      <c r="CL409" s="31">
        <v>107505.27</v>
      </c>
      <c r="CM409" s="31">
        <v>107756.29</v>
      </c>
      <c r="CN409" s="31">
        <v>108006.52</v>
      </c>
      <c r="CO409" s="31">
        <v>108256.41</v>
      </c>
      <c r="CP409" s="31">
        <v>108505.89</v>
      </c>
      <c r="CQ409" s="31">
        <v>108754.95</v>
      </c>
      <c r="CR409" s="31">
        <v>109003.77</v>
      </c>
      <c r="CS409" s="31">
        <v>109252.14</v>
      </c>
      <c r="CT409" s="31">
        <v>109500.23</v>
      </c>
      <c r="CU409" s="31">
        <v>109748.13</v>
      </c>
      <c r="CV409" s="31">
        <v>109995.69</v>
      </c>
      <c r="CW409" s="31">
        <v>110243.21</v>
      </c>
      <c r="CX409" s="31">
        <v>110490.48</v>
      </c>
    </row>
    <row r="410" spans="1:102" x14ac:dyDescent="0.25">
      <c r="A410" s="31" t="s">
        <v>893</v>
      </c>
      <c r="B410" s="31">
        <v>41640.42</v>
      </c>
      <c r="C410" s="31">
        <v>41640.42</v>
      </c>
      <c r="D410" s="31">
        <v>41367.1</v>
      </c>
      <c r="E410" s="31">
        <v>41312.69</v>
      </c>
      <c r="F410" s="31">
        <v>41410.04</v>
      </c>
      <c r="G410" s="31">
        <v>41599.019999999997</v>
      </c>
      <c r="H410" s="31">
        <v>41844.120000000003</v>
      </c>
      <c r="I410" s="31">
        <v>42123.74</v>
      </c>
      <c r="J410" s="31">
        <v>42424.54</v>
      </c>
      <c r="K410" s="31">
        <v>42738.02</v>
      </c>
      <c r="L410" s="31">
        <v>43061.1</v>
      </c>
      <c r="M410" s="31">
        <v>43391.3</v>
      </c>
      <c r="N410" s="31">
        <v>43726.28</v>
      </c>
      <c r="O410" s="31">
        <v>44064.7</v>
      </c>
      <c r="P410" s="31">
        <v>44405.5</v>
      </c>
      <c r="Q410" s="31">
        <v>44748.23</v>
      </c>
      <c r="R410" s="31">
        <v>45092.45</v>
      </c>
      <c r="S410" s="31">
        <v>45438.05</v>
      </c>
      <c r="T410" s="31">
        <v>45784.79</v>
      </c>
      <c r="U410" s="31">
        <v>46132.52</v>
      </c>
      <c r="V410" s="31">
        <v>46481.16</v>
      </c>
      <c r="W410" s="31">
        <v>46831</v>
      </c>
      <c r="X410" s="31">
        <v>47182.07</v>
      </c>
      <c r="Y410" s="31">
        <v>47534.35</v>
      </c>
      <c r="Z410" s="31">
        <v>47887.75</v>
      </c>
      <c r="AA410" s="31">
        <v>48242.16</v>
      </c>
      <c r="AB410" s="31">
        <v>48597.64</v>
      </c>
      <c r="AC410" s="31">
        <v>48953.82</v>
      </c>
      <c r="AD410" s="31">
        <v>49310.84</v>
      </c>
      <c r="AE410" s="31">
        <v>49668.43</v>
      </c>
      <c r="AF410" s="31">
        <v>50026.47</v>
      </c>
      <c r="AG410" s="31">
        <v>50384.83</v>
      </c>
      <c r="AH410" s="31">
        <v>50742.96</v>
      </c>
      <c r="AI410" s="31">
        <v>51100.68</v>
      </c>
      <c r="AJ410" s="31">
        <v>51457.75</v>
      </c>
      <c r="AK410" s="31">
        <v>51814.23</v>
      </c>
      <c r="AL410" s="31">
        <v>52169.98</v>
      </c>
      <c r="AM410" s="31">
        <v>52524.85</v>
      </c>
      <c r="AN410" s="31">
        <v>52879.05</v>
      </c>
      <c r="AO410" s="31">
        <v>53232.29</v>
      </c>
      <c r="AP410" s="31">
        <v>53584.58</v>
      </c>
      <c r="AQ410" s="31">
        <v>53935.97</v>
      </c>
      <c r="AR410" s="31">
        <v>54286.49</v>
      </c>
      <c r="AS410" s="31">
        <v>54635.97</v>
      </c>
      <c r="AT410" s="31">
        <v>54984.5</v>
      </c>
      <c r="AU410" s="31">
        <v>55331.97</v>
      </c>
      <c r="AV410" s="31">
        <v>55678.46</v>
      </c>
      <c r="AW410" s="31">
        <v>56023.98</v>
      </c>
      <c r="AX410" s="31">
        <v>56368.45</v>
      </c>
      <c r="AY410" s="31">
        <v>56711.86</v>
      </c>
      <c r="AZ410" s="31">
        <v>57053.88</v>
      </c>
      <c r="BA410" s="31">
        <v>57394.21</v>
      </c>
      <c r="BB410" s="31">
        <v>57732.92</v>
      </c>
      <c r="BC410" s="31">
        <v>58069.79</v>
      </c>
      <c r="BD410" s="31">
        <v>58404.92</v>
      </c>
      <c r="BE410" s="31">
        <v>58738.239999999998</v>
      </c>
      <c r="BF410" s="31">
        <v>59069.82</v>
      </c>
      <c r="BG410" s="31">
        <v>59399.64</v>
      </c>
      <c r="BH410" s="31">
        <v>59727.67</v>
      </c>
      <c r="BI410" s="31">
        <v>60054.1</v>
      </c>
      <c r="BJ410" s="31">
        <v>60378.66</v>
      </c>
      <c r="BK410" s="31">
        <v>60701.59</v>
      </c>
      <c r="BL410" s="31">
        <v>61022.78</v>
      </c>
      <c r="BM410" s="31">
        <v>61342.27</v>
      </c>
      <c r="BN410" s="31">
        <v>61660.01</v>
      </c>
      <c r="BO410" s="31">
        <v>61976.19</v>
      </c>
      <c r="BP410" s="31">
        <v>62290.74</v>
      </c>
      <c r="BQ410" s="31">
        <v>62603.72</v>
      </c>
      <c r="BR410" s="31">
        <v>62915.02</v>
      </c>
      <c r="BS410" s="31">
        <v>63224.78</v>
      </c>
      <c r="BT410" s="31">
        <v>63533.17</v>
      </c>
      <c r="BU410" s="31">
        <v>63840.05</v>
      </c>
      <c r="BV410" s="31">
        <v>64145.45</v>
      </c>
      <c r="BW410" s="31">
        <v>64449.48</v>
      </c>
      <c r="BX410" s="31">
        <v>64752.05</v>
      </c>
      <c r="BY410" s="31">
        <v>65053.36</v>
      </c>
      <c r="BZ410" s="31">
        <v>65353.33</v>
      </c>
      <c r="CA410" s="31">
        <v>65651.990000000005</v>
      </c>
      <c r="CB410" s="31">
        <v>65949.48</v>
      </c>
      <c r="CC410" s="31">
        <v>66245.77</v>
      </c>
      <c r="CD410" s="31">
        <v>66540.800000000003</v>
      </c>
      <c r="CE410" s="31">
        <v>66834.81</v>
      </c>
      <c r="CF410" s="31">
        <v>67127.64</v>
      </c>
      <c r="CG410" s="31">
        <v>67419.350000000006</v>
      </c>
      <c r="CH410" s="31">
        <v>67710.039999999994</v>
      </c>
      <c r="CI410" s="31">
        <v>67999.59</v>
      </c>
      <c r="CJ410" s="31">
        <v>68288.03</v>
      </c>
      <c r="CK410" s="31">
        <v>68575.28</v>
      </c>
      <c r="CL410" s="31">
        <v>68861.52</v>
      </c>
      <c r="CM410" s="31">
        <v>69146.740000000005</v>
      </c>
      <c r="CN410" s="31">
        <v>69430.899999999994</v>
      </c>
      <c r="CO410" s="31">
        <v>69714.12</v>
      </c>
      <c r="CP410" s="31">
        <v>69996.33</v>
      </c>
      <c r="CQ410" s="31">
        <v>70277.61</v>
      </c>
      <c r="CR410" s="31">
        <v>70558.16</v>
      </c>
      <c r="CS410" s="31">
        <v>70837.7</v>
      </c>
      <c r="CT410" s="31">
        <v>71116.759999999995</v>
      </c>
      <c r="CU410" s="31">
        <v>71395.740000000005</v>
      </c>
      <c r="CV410" s="31">
        <v>71674.53</v>
      </c>
      <c r="CW410" s="31">
        <v>71953.13</v>
      </c>
      <c r="CX410" s="31">
        <v>72231.61</v>
      </c>
    </row>
    <row r="411" spans="1:102" x14ac:dyDescent="0.25">
      <c r="A411" s="31" t="s">
        <v>724</v>
      </c>
      <c r="B411" s="31">
        <v>1007.82</v>
      </c>
      <c r="C411" s="31">
        <v>1007.82</v>
      </c>
      <c r="D411" s="31">
        <v>981.69</v>
      </c>
      <c r="E411" s="31">
        <v>953.73</v>
      </c>
      <c r="F411" s="31">
        <v>925.56</v>
      </c>
      <c r="G411" s="31">
        <v>897.41</v>
      </c>
      <c r="H411" s="31">
        <v>869.5</v>
      </c>
      <c r="I411" s="31">
        <v>842</v>
      </c>
      <c r="J411" s="31">
        <v>815.01</v>
      </c>
      <c r="K411" s="31">
        <v>788.62</v>
      </c>
      <c r="L411" s="31">
        <v>762.9</v>
      </c>
      <c r="M411" s="31">
        <v>737.95</v>
      </c>
      <c r="N411" s="31">
        <v>713.79</v>
      </c>
      <c r="O411" s="31">
        <v>690.4</v>
      </c>
      <c r="P411" s="31">
        <v>667.78</v>
      </c>
      <c r="Q411" s="31">
        <v>645.91999999999996</v>
      </c>
      <c r="R411" s="31">
        <v>624.79999999999995</v>
      </c>
      <c r="S411" s="31">
        <v>604.4</v>
      </c>
      <c r="T411" s="31">
        <v>584.69000000000005</v>
      </c>
      <c r="U411" s="31">
        <v>565.66</v>
      </c>
      <c r="V411" s="31">
        <v>547.28</v>
      </c>
      <c r="W411" s="31">
        <v>529.52</v>
      </c>
      <c r="X411" s="31">
        <v>512.35</v>
      </c>
      <c r="Y411" s="31">
        <v>495.76</v>
      </c>
      <c r="Z411" s="31">
        <v>479.72</v>
      </c>
      <c r="AA411" s="31">
        <v>464.21</v>
      </c>
      <c r="AB411" s="31">
        <v>449.21</v>
      </c>
      <c r="AC411" s="31">
        <v>434.71</v>
      </c>
      <c r="AD411" s="31">
        <v>420.67</v>
      </c>
      <c r="AE411" s="31">
        <v>407.09</v>
      </c>
      <c r="AF411" s="31">
        <v>393.96</v>
      </c>
      <c r="AG411" s="31">
        <v>381.24</v>
      </c>
      <c r="AH411" s="31">
        <v>368.93</v>
      </c>
      <c r="AI411" s="31">
        <v>357.01</v>
      </c>
      <c r="AJ411" s="31">
        <v>345.48</v>
      </c>
      <c r="AK411" s="31">
        <v>334.31</v>
      </c>
      <c r="AL411" s="31">
        <v>323.49</v>
      </c>
      <c r="AM411" s="31">
        <v>313.02</v>
      </c>
      <c r="AN411" s="31">
        <v>302.87</v>
      </c>
      <c r="AO411" s="31">
        <v>293.05</v>
      </c>
      <c r="AP411" s="31">
        <v>283.54000000000002</v>
      </c>
      <c r="AQ411" s="31">
        <v>274.32</v>
      </c>
      <c r="AR411" s="31">
        <v>265.39999999999998</v>
      </c>
      <c r="AS411" s="31">
        <v>256.76</v>
      </c>
      <c r="AT411" s="31">
        <v>248.4</v>
      </c>
      <c r="AU411" s="31">
        <v>240.29</v>
      </c>
      <c r="AV411" s="31">
        <v>232.45</v>
      </c>
      <c r="AW411" s="31">
        <v>224.85</v>
      </c>
      <c r="AX411" s="31">
        <v>217.49</v>
      </c>
      <c r="AY411" s="31">
        <v>210.37</v>
      </c>
      <c r="AZ411" s="31">
        <v>203.47</v>
      </c>
      <c r="BA411" s="31">
        <v>196.8</v>
      </c>
      <c r="BB411" s="31">
        <v>190.33</v>
      </c>
      <c r="BC411" s="31">
        <v>184.07</v>
      </c>
      <c r="BD411" s="31">
        <v>178.01</v>
      </c>
      <c r="BE411" s="31">
        <v>172.14</v>
      </c>
      <c r="BF411" s="31">
        <v>166.46</v>
      </c>
      <c r="BG411" s="31">
        <v>160.96</v>
      </c>
      <c r="BH411" s="31">
        <v>155.63</v>
      </c>
      <c r="BI411" s="31">
        <v>150.47999999999999</v>
      </c>
      <c r="BJ411" s="31">
        <v>145.49</v>
      </c>
      <c r="BK411" s="31">
        <v>140.66</v>
      </c>
      <c r="BL411" s="31">
        <v>136</v>
      </c>
      <c r="BM411" s="31">
        <v>131.47999999999999</v>
      </c>
      <c r="BN411" s="31">
        <v>127.11</v>
      </c>
      <c r="BO411" s="31">
        <v>122.89</v>
      </c>
      <c r="BP411" s="31">
        <v>118.8</v>
      </c>
      <c r="BQ411" s="31">
        <v>114.84</v>
      </c>
      <c r="BR411" s="31">
        <v>111.02</v>
      </c>
      <c r="BS411" s="31">
        <v>107.32</v>
      </c>
      <c r="BT411" s="31">
        <v>103.74</v>
      </c>
      <c r="BU411" s="31">
        <v>100.28</v>
      </c>
      <c r="BV411" s="31">
        <v>96.93</v>
      </c>
      <c r="BW411" s="31">
        <v>93.7</v>
      </c>
      <c r="BX411" s="31">
        <v>90.57</v>
      </c>
      <c r="BY411" s="31">
        <v>87.54</v>
      </c>
      <c r="BZ411" s="31">
        <v>84.61</v>
      </c>
      <c r="CA411" s="31">
        <v>81.78</v>
      </c>
      <c r="CB411" s="31">
        <v>79.040000000000006</v>
      </c>
      <c r="CC411" s="31">
        <v>76.39</v>
      </c>
      <c r="CD411" s="31">
        <v>73.83</v>
      </c>
      <c r="CE411" s="31">
        <v>71.36</v>
      </c>
      <c r="CF411" s="31">
        <v>68.959999999999994</v>
      </c>
      <c r="CG411" s="31">
        <v>66.650000000000006</v>
      </c>
      <c r="CH411" s="31">
        <v>64.41</v>
      </c>
      <c r="CI411" s="31">
        <v>62.24</v>
      </c>
      <c r="CJ411" s="31">
        <v>60.15</v>
      </c>
      <c r="CK411" s="31">
        <v>58.13</v>
      </c>
      <c r="CL411" s="31">
        <v>56.17</v>
      </c>
      <c r="CM411" s="31">
        <v>54.28</v>
      </c>
      <c r="CN411" s="31">
        <v>52.45</v>
      </c>
      <c r="CO411" s="31">
        <v>50.68</v>
      </c>
      <c r="CP411" s="31">
        <v>48.98</v>
      </c>
      <c r="CQ411" s="31">
        <v>47.32</v>
      </c>
      <c r="CR411" s="31">
        <v>45.73</v>
      </c>
      <c r="CS411" s="31">
        <v>44.18</v>
      </c>
      <c r="CT411" s="31">
        <v>42.69</v>
      </c>
      <c r="CU411" s="31">
        <v>41.25</v>
      </c>
      <c r="CV411" s="31">
        <v>39.85</v>
      </c>
      <c r="CW411" s="31">
        <v>38.51</v>
      </c>
      <c r="CX411" s="31">
        <v>37.21</v>
      </c>
    </row>
    <row r="412" spans="1:102" x14ac:dyDescent="0.25">
      <c r="A412" s="31" t="s">
        <v>725</v>
      </c>
      <c r="B412" s="31">
        <v>2543.3200000000002</v>
      </c>
      <c r="C412" s="31">
        <v>2543.3200000000002</v>
      </c>
      <c r="D412" s="31">
        <v>2550.7600000000002</v>
      </c>
      <c r="E412" s="31">
        <v>2545.6799999999998</v>
      </c>
      <c r="F412" s="31">
        <v>2532.8000000000002</v>
      </c>
      <c r="G412" s="31">
        <v>2513.39</v>
      </c>
      <c r="H412" s="31">
        <v>2488.7199999999998</v>
      </c>
      <c r="I412" s="31">
        <v>2459.83</v>
      </c>
      <c r="J412" s="31">
        <v>2427.59</v>
      </c>
      <c r="K412" s="31">
        <v>2392.71</v>
      </c>
      <c r="L412" s="31">
        <v>2355.87</v>
      </c>
      <c r="M412" s="31">
        <v>2317.7199999999998</v>
      </c>
      <c r="N412" s="31">
        <v>2278.65</v>
      </c>
      <c r="O412" s="31">
        <v>2238.9699999999998</v>
      </c>
      <c r="P412" s="31">
        <v>2198.92</v>
      </c>
      <c r="Q412" s="31">
        <v>2158.6999999999998</v>
      </c>
      <c r="R412" s="31">
        <v>2118.4699999999998</v>
      </c>
      <c r="S412" s="31">
        <v>2078.36</v>
      </c>
      <c r="T412" s="31">
        <v>2038.46</v>
      </c>
      <c r="U412" s="31">
        <v>1998.86</v>
      </c>
      <c r="V412" s="31">
        <v>1959.61</v>
      </c>
      <c r="W412" s="31">
        <v>1920.74</v>
      </c>
      <c r="X412" s="31">
        <v>1882.29</v>
      </c>
      <c r="Y412" s="31">
        <v>1844.28</v>
      </c>
      <c r="Z412" s="31">
        <v>1806.74</v>
      </c>
      <c r="AA412" s="31">
        <v>1769.7</v>
      </c>
      <c r="AB412" s="31">
        <v>1733.15</v>
      </c>
      <c r="AC412" s="31">
        <v>1697.11</v>
      </c>
      <c r="AD412" s="31">
        <v>1661.58</v>
      </c>
      <c r="AE412" s="31">
        <v>1626.56</v>
      </c>
      <c r="AF412" s="31">
        <v>1592.06</v>
      </c>
      <c r="AG412" s="31">
        <v>1558.08</v>
      </c>
      <c r="AH412" s="31">
        <v>1524.62</v>
      </c>
      <c r="AI412" s="31">
        <v>1491.67</v>
      </c>
      <c r="AJ412" s="31">
        <v>1459.23</v>
      </c>
      <c r="AK412" s="31">
        <v>1427.32</v>
      </c>
      <c r="AL412" s="31">
        <v>1395.91</v>
      </c>
      <c r="AM412" s="31">
        <v>1365.01</v>
      </c>
      <c r="AN412" s="31">
        <v>1334.63</v>
      </c>
      <c r="AO412" s="31">
        <v>1304.75</v>
      </c>
      <c r="AP412" s="31">
        <v>1275.3800000000001</v>
      </c>
      <c r="AQ412" s="31">
        <v>1246.51</v>
      </c>
      <c r="AR412" s="31">
        <v>1218.1400000000001</v>
      </c>
      <c r="AS412" s="31">
        <v>1190.27</v>
      </c>
      <c r="AT412" s="31">
        <v>1162.9000000000001</v>
      </c>
      <c r="AU412" s="31">
        <v>1136.03</v>
      </c>
      <c r="AV412" s="31">
        <v>1109.6400000000001</v>
      </c>
      <c r="AW412" s="31">
        <v>1083.75</v>
      </c>
      <c r="AX412" s="31">
        <v>1058.3399999999999</v>
      </c>
      <c r="AY412" s="31">
        <v>1033.4000000000001</v>
      </c>
      <c r="AZ412" s="31">
        <v>1008.95</v>
      </c>
      <c r="BA412" s="31">
        <v>984.96</v>
      </c>
      <c r="BB412" s="31">
        <v>961.43</v>
      </c>
      <c r="BC412" s="31">
        <v>938.37</v>
      </c>
      <c r="BD412" s="31">
        <v>915.76</v>
      </c>
      <c r="BE412" s="31">
        <v>893.59</v>
      </c>
      <c r="BF412" s="31">
        <v>871.87</v>
      </c>
      <c r="BG412" s="31">
        <v>850.59</v>
      </c>
      <c r="BH412" s="31">
        <v>829.75</v>
      </c>
      <c r="BI412" s="31">
        <v>809.33</v>
      </c>
      <c r="BJ412" s="31">
        <v>789.34</v>
      </c>
      <c r="BK412" s="31">
        <v>769.77</v>
      </c>
      <c r="BL412" s="31">
        <v>750.63</v>
      </c>
      <c r="BM412" s="31">
        <v>731.91</v>
      </c>
      <c r="BN412" s="31">
        <v>713.6</v>
      </c>
      <c r="BO412" s="31">
        <v>695.7</v>
      </c>
      <c r="BP412" s="31">
        <v>678.19</v>
      </c>
      <c r="BQ412" s="31">
        <v>661.08</v>
      </c>
      <c r="BR412" s="31">
        <v>644.35</v>
      </c>
      <c r="BS412" s="31">
        <v>627.99</v>
      </c>
      <c r="BT412" s="31">
        <v>612.01</v>
      </c>
      <c r="BU412" s="31">
        <v>596.39</v>
      </c>
      <c r="BV412" s="31">
        <v>581.13</v>
      </c>
      <c r="BW412" s="31">
        <v>566.22</v>
      </c>
      <c r="BX412" s="31">
        <v>551.66</v>
      </c>
      <c r="BY412" s="31">
        <v>537.42999999999995</v>
      </c>
      <c r="BZ412" s="31">
        <v>523.54</v>
      </c>
      <c r="CA412" s="31">
        <v>509.97</v>
      </c>
      <c r="CB412" s="31">
        <v>496.72</v>
      </c>
      <c r="CC412" s="31">
        <v>483.79</v>
      </c>
      <c r="CD412" s="31">
        <v>471.16</v>
      </c>
      <c r="CE412" s="31">
        <v>458.84</v>
      </c>
      <c r="CF412" s="31">
        <v>446.81</v>
      </c>
      <c r="CG412" s="31">
        <v>435.07</v>
      </c>
      <c r="CH412" s="31">
        <v>423.62</v>
      </c>
      <c r="CI412" s="31">
        <v>412.44</v>
      </c>
      <c r="CJ412" s="31">
        <v>401.53</v>
      </c>
      <c r="CK412" s="31">
        <v>390.89</v>
      </c>
      <c r="CL412" s="31">
        <v>380.51</v>
      </c>
      <c r="CM412" s="31">
        <v>370.38</v>
      </c>
      <c r="CN412" s="31">
        <v>360.5</v>
      </c>
      <c r="CO412" s="31">
        <v>350.87</v>
      </c>
      <c r="CP412" s="31">
        <v>341.48</v>
      </c>
      <c r="CQ412" s="31">
        <v>332.32</v>
      </c>
      <c r="CR412" s="31">
        <v>323.39</v>
      </c>
      <c r="CS412" s="31">
        <v>314.68</v>
      </c>
      <c r="CT412" s="31">
        <v>306.2</v>
      </c>
      <c r="CU412" s="31">
        <v>297.93</v>
      </c>
      <c r="CV412" s="31">
        <v>289.87</v>
      </c>
      <c r="CW412" s="31">
        <v>282.02</v>
      </c>
      <c r="CX412" s="31">
        <v>274.36</v>
      </c>
    </row>
    <row r="413" spans="1:102" x14ac:dyDescent="0.25">
      <c r="A413" s="31" t="s">
        <v>726</v>
      </c>
      <c r="B413" s="31">
        <v>4261.93</v>
      </c>
      <c r="C413" s="31">
        <v>4261.93</v>
      </c>
      <c r="D413" s="31">
        <v>4249.59</v>
      </c>
      <c r="E413" s="31">
        <v>4228.07</v>
      </c>
      <c r="F413" s="31">
        <v>4203.25</v>
      </c>
      <c r="G413" s="31">
        <v>4175.59</v>
      </c>
      <c r="H413" s="31">
        <v>4145.6000000000004</v>
      </c>
      <c r="I413" s="31">
        <v>4113.72</v>
      </c>
      <c r="J413" s="31">
        <v>4080.23</v>
      </c>
      <c r="K413" s="31">
        <v>4045.42</v>
      </c>
      <c r="L413" s="31">
        <v>4009.6</v>
      </c>
      <c r="M413" s="31">
        <v>3973.25</v>
      </c>
      <c r="N413" s="31">
        <v>3936.48</v>
      </c>
      <c r="O413" s="31">
        <v>3899.37</v>
      </c>
      <c r="P413" s="31">
        <v>3861.99</v>
      </c>
      <c r="Q413" s="31">
        <v>3824.37</v>
      </c>
      <c r="R413" s="31">
        <v>3786.56</v>
      </c>
      <c r="S413" s="31">
        <v>3748.58</v>
      </c>
      <c r="T413" s="31">
        <v>3710.44</v>
      </c>
      <c r="U413" s="31">
        <v>3672.17</v>
      </c>
      <c r="V413" s="31">
        <v>3633.75</v>
      </c>
      <c r="W413" s="31">
        <v>3595.16</v>
      </c>
      <c r="X413" s="31">
        <v>3556.39</v>
      </c>
      <c r="Y413" s="31">
        <v>3517.46</v>
      </c>
      <c r="Z413" s="31">
        <v>3478.39</v>
      </c>
      <c r="AA413" s="31">
        <v>3439.16</v>
      </c>
      <c r="AB413" s="31">
        <v>3399.8</v>
      </c>
      <c r="AC413" s="31">
        <v>3360.29</v>
      </c>
      <c r="AD413" s="31">
        <v>3320.65</v>
      </c>
      <c r="AE413" s="31">
        <v>3280.87</v>
      </c>
      <c r="AF413" s="31">
        <v>3240.98</v>
      </c>
      <c r="AG413" s="31">
        <v>3200.98</v>
      </c>
      <c r="AH413" s="31">
        <v>3160.87</v>
      </c>
      <c r="AI413" s="31">
        <v>3120.68</v>
      </c>
      <c r="AJ413" s="31">
        <v>3080.41</v>
      </c>
      <c r="AK413" s="31">
        <v>3040.07</v>
      </c>
      <c r="AL413" s="31">
        <v>2999.69</v>
      </c>
      <c r="AM413" s="31">
        <v>2959.28</v>
      </c>
      <c r="AN413" s="31">
        <v>2918.85</v>
      </c>
      <c r="AO413" s="31">
        <v>2878.43</v>
      </c>
      <c r="AP413" s="31">
        <v>2838.03</v>
      </c>
      <c r="AQ413" s="31">
        <v>2797.68</v>
      </c>
      <c r="AR413" s="31">
        <v>2757.38</v>
      </c>
      <c r="AS413" s="31">
        <v>2717.16</v>
      </c>
      <c r="AT413" s="31">
        <v>2677.04</v>
      </c>
      <c r="AU413" s="31">
        <v>2637.05</v>
      </c>
      <c r="AV413" s="31">
        <v>2597.1799999999998</v>
      </c>
      <c r="AW413" s="31">
        <v>2557.4699999999998</v>
      </c>
      <c r="AX413" s="31">
        <v>2517.9299999999998</v>
      </c>
      <c r="AY413" s="31">
        <v>2478.5700000000002</v>
      </c>
      <c r="AZ413" s="31">
        <v>2439.42</v>
      </c>
      <c r="BA413" s="31">
        <v>2400.4699999999998</v>
      </c>
      <c r="BB413" s="31">
        <v>2361.75</v>
      </c>
      <c r="BC413" s="31">
        <v>2323.2600000000002</v>
      </c>
      <c r="BD413" s="31">
        <v>2285.02</v>
      </c>
      <c r="BE413" s="31">
        <v>2247.04</v>
      </c>
      <c r="BF413" s="31">
        <v>2209.33</v>
      </c>
      <c r="BG413" s="31">
        <v>2171.91</v>
      </c>
      <c r="BH413" s="31">
        <v>2134.7800000000002</v>
      </c>
      <c r="BI413" s="31">
        <v>2097.96</v>
      </c>
      <c r="BJ413" s="31">
        <v>2061.46</v>
      </c>
      <c r="BK413" s="31">
        <v>2025.32</v>
      </c>
      <c r="BL413" s="31">
        <v>1989.55</v>
      </c>
      <c r="BM413" s="31">
        <v>1954.16</v>
      </c>
      <c r="BN413" s="31">
        <v>1919.15</v>
      </c>
      <c r="BO413" s="31">
        <v>1884.53</v>
      </c>
      <c r="BP413" s="31">
        <v>1850.3</v>
      </c>
      <c r="BQ413" s="31">
        <v>1816.46</v>
      </c>
      <c r="BR413" s="31">
        <v>1783.03</v>
      </c>
      <c r="BS413" s="31">
        <v>1750</v>
      </c>
      <c r="BT413" s="31">
        <v>1717.37</v>
      </c>
      <c r="BU413" s="31">
        <v>1685.16</v>
      </c>
      <c r="BV413" s="31">
        <v>1653.35</v>
      </c>
      <c r="BW413" s="31">
        <v>1621.96</v>
      </c>
      <c r="BX413" s="31">
        <v>1590.98</v>
      </c>
      <c r="BY413" s="31">
        <v>1560.42</v>
      </c>
      <c r="BZ413" s="31">
        <v>1530.28</v>
      </c>
      <c r="CA413" s="31">
        <v>1500.56</v>
      </c>
      <c r="CB413" s="31">
        <v>1471.26</v>
      </c>
      <c r="CC413" s="31">
        <v>1442.38</v>
      </c>
      <c r="CD413" s="31">
        <v>1413.92</v>
      </c>
      <c r="CE413" s="31">
        <v>1385.88</v>
      </c>
      <c r="CF413" s="31">
        <v>1358.26</v>
      </c>
      <c r="CG413" s="31">
        <v>1331.07</v>
      </c>
      <c r="CH413" s="31">
        <v>1304.28</v>
      </c>
      <c r="CI413" s="31">
        <v>1277.9100000000001</v>
      </c>
      <c r="CJ413" s="31">
        <v>1251.95</v>
      </c>
      <c r="CK413" s="31">
        <v>1226.4000000000001</v>
      </c>
      <c r="CL413" s="31">
        <v>1201.25</v>
      </c>
      <c r="CM413" s="31">
        <v>1176.51</v>
      </c>
      <c r="CN413" s="31">
        <v>1152.17</v>
      </c>
      <c r="CO413" s="31">
        <v>1128.24</v>
      </c>
      <c r="CP413" s="31">
        <v>1104.7</v>
      </c>
      <c r="CQ413" s="31">
        <v>1081.56</v>
      </c>
      <c r="CR413" s="31">
        <v>1058.82</v>
      </c>
      <c r="CS413" s="31">
        <v>1036.46</v>
      </c>
      <c r="CT413" s="31">
        <v>1014.5</v>
      </c>
      <c r="CU413" s="31">
        <v>992.92</v>
      </c>
      <c r="CV413" s="31">
        <v>971.73</v>
      </c>
      <c r="CW413" s="31">
        <v>950.91</v>
      </c>
      <c r="CX413" s="31">
        <v>930.48</v>
      </c>
    </row>
    <row r="414" spans="1:102" x14ac:dyDescent="0.25">
      <c r="A414" s="31" t="s">
        <v>727</v>
      </c>
      <c r="B414" s="31">
        <v>873.74</v>
      </c>
      <c r="C414" s="31">
        <v>873.74</v>
      </c>
      <c r="D414" s="31">
        <v>989.97</v>
      </c>
      <c r="E414" s="31">
        <v>1099.79</v>
      </c>
      <c r="F414" s="31">
        <v>1204.18</v>
      </c>
      <c r="G414" s="31">
        <v>1303.21</v>
      </c>
      <c r="H414" s="31">
        <v>1397.06</v>
      </c>
      <c r="I414" s="31">
        <v>1485.9</v>
      </c>
      <c r="J414" s="31">
        <v>1569.94</v>
      </c>
      <c r="K414" s="31">
        <v>1649.34</v>
      </c>
      <c r="L414" s="31">
        <v>1724.36</v>
      </c>
      <c r="M414" s="31">
        <v>1795.32</v>
      </c>
      <c r="N414" s="31">
        <v>1862.41</v>
      </c>
      <c r="O414" s="31">
        <v>1925.8</v>
      </c>
      <c r="P414" s="31">
        <v>1985.68</v>
      </c>
      <c r="Q414" s="31">
        <v>2042.19</v>
      </c>
      <c r="R414" s="31">
        <v>2095.48</v>
      </c>
      <c r="S414" s="31">
        <v>2145.67</v>
      </c>
      <c r="T414" s="31">
        <v>2192.9</v>
      </c>
      <c r="U414" s="31">
        <v>2237.27</v>
      </c>
      <c r="V414" s="31">
        <v>2278.89</v>
      </c>
      <c r="W414" s="31">
        <v>2317.8200000000002</v>
      </c>
      <c r="X414" s="31">
        <v>2354.14</v>
      </c>
      <c r="Y414" s="31">
        <v>2387.96</v>
      </c>
      <c r="Z414" s="31">
        <v>2419.34</v>
      </c>
      <c r="AA414" s="31">
        <v>2448.37</v>
      </c>
      <c r="AB414" s="31">
        <v>2475.11</v>
      </c>
      <c r="AC414" s="31">
        <v>2499.61</v>
      </c>
      <c r="AD414" s="31">
        <v>2521.96</v>
      </c>
      <c r="AE414" s="31">
        <v>2542.1999999999998</v>
      </c>
      <c r="AF414" s="31">
        <v>2560.41</v>
      </c>
      <c r="AG414" s="31">
        <v>2576.62</v>
      </c>
      <c r="AH414" s="31">
        <v>2590.91</v>
      </c>
      <c r="AI414" s="31">
        <v>2603.3200000000002</v>
      </c>
      <c r="AJ414" s="31">
        <v>2613.91</v>
      </c>
      <c r="AK414" s="31">
        <v>2622.73</v>
      </c>
      <c r="AL414" s="31">
        <v>2629.84</v>
      </c>
      <c r="AM414" s="31">
        <v>2635.29</v>
      </c>
      <c r="AN414" s="31">
        <v>2639.13</v>
      </c>
      <c r="AO414" s="31">
        <v>2641.42</v>
      </c>
      <c r="AP414" s="31">
        <v>2642.19</v>
      </c>
      <c r="AQ414" s="31">
        <v>2641.52</v>
      </c>
      <c r="AR414" s="31">
        <v>2639.44</v>
      </c>
      <c r="AS414" s="31">
        <v>2636.02</v>
      </c>
      <c r="AT414" s="31">
        <v>2631.29</v>
      </c>
      <c r="AU414" s="31">
        <v>2625.31</v>
      </c>
      <c r="AV414" s="31">
        <v>2618.13</v>
      </c>
      <c r="AW414" s="31">
        <v>2609.8000000000002</v>
      </c>
      <c r="AX414" s="31">
        <v>2600.36</v>
      </c>
      <c r="AY414" s="31">
        <v>2589.86</v>
      </c>
      <c r="AZ414" s="31">
        <v>2578.34</v>
      </c>
      <c r="BA414" s="31">
        <v>2565.84</v>
      </c>
      <c r="BB414" s="31">
        <v>2552.4</v>
      </c>
      <c r="BC414" s="31">
        <v>2538.0700000000002</v>
      </c>
      <c r="BD414" s="31">
        <v>2522.88</v>
      </c>
      <c r="BE414" s="31">
        <v>2506.87</v>
      </c>
      <c r="BF414" s="31">
        <v>2490.08</v>
      </c>
      <c r="BG414" s="31">
        <v>2472.56</v>
      </c>
      <c r="BH414" s="31">
        <v>2454.33</v>
      </c>
      <c r="BI414" s="31">
        <v>2435.44</v>
      </c>
      <c r="BJ414" s="31">
        <v>2415.9299999999998</v>
      </c>
      <c r="BK414" s="31">
        <v>2395.86</v>
      </c>
      <c r="BL414" s="31">
        <v>2375.2800000000002</v>
      </c>
      <c r="BM414" s="31">
        <v>2354.2199999999998</v>
      </c>
      <c r="BN414" s="31">
        <v>2332.71</v>
      </c>
      <c r="BO414" s="31">
        <v>2310.77</v>
      </c>
      <c r="BP414" s="31">
        <v>2288.44</v>
      </c>
      <c r="BQ414" s="31">
        <v>2265.75</v>
      </c>
      <c r="BR414" s="31">
        <v>2242.7199999999998</v>
      </c>
      <c r="BS414" s="31">
        <v>2219.37</v>
      </c>
      <c r="BT414" s="31">
        <v>2195.7399999999998</v>
      </c>
      <c r="BU414" s="31">
        <v>2171.85</v>
      </c>
      <c r="BV414" s="31">
        <v>2147.73</v>
      </c>
      <c r="BW414" s="31">
        <v>2123.39</v>
      </c>
      <c r="BX414" s="31">
        <v>2098.86</v>
      </c>
      <c r="BY414" s="31">
        <v>2074.16</v>
      </c>
      <c r="BZ414" s="31">
        <v>2049.33</v>
      </c>
      <c r="CA414" s="31">
        <v>2024.37</v>
      </c>
      <c r="CB414" s="31">
        <v>1999.3</v>
      </c>
      <c r="CC414" s="31">
        <v>1974.16</v>
      </c>
      <c r="CD414" s="31">
        <v>1948.95</v>
      </c>
      <c r="CE414" s="31">
        <v>1923.69</v>
      </c>
      <c r="CF414" s="31">
        <v>1898.41</v>
      </c>
      <c r="CG414" s="31">
        <v>1873.11</v>
      </c>
      <c r="CH414" s="31">
        <v>1847.81</v>
      </c>
      <c r="CI414" s="31">
        <v>1822.52</v>
      </c>
      <c r="CJ414" s="31">
        <v>1797.26</v>
      </c>
      <c r="CK414" s="31">
        <v>1772.04</v>
      </c>
      <c r="CL414" s="31">
        <v>1746.87</v>
      </c>
      <c r="CM414" s="31">
        <v>1721.77</v>
      </c>
      <c r="CN414" s="31">
        <v>1696.75</v>
      </c>
      <c r="CO414" s="31">
        <v>1671.83</v>
      </c>
      <c r="CP414" s="31">
        <v>1647.01</v>
      </c>
      <c r="CQ414" s="31">
        <v>1622.31</v>
      </c>
      <c r="CR414" s="31">
        <v>1597.74</v>
      </c>
      <c r="CS414" s="31">
        <v>1573.3</v>
      </c>
      <c r="CT414" s="31">
        <v>1549.01</v>
      </c>
      <c r="CU414" s="31">
        <v>1524.88</v>
      </c>
      <c r="CV414" s="31">
        <v>1500.92</v>
      </c>
      <c r="CW414" s="31">
        <v>1477.13</v>
      </c>
      <c r="CX414" s="31">
        <v>1453.53</v>
      </c>
    </row>
    <row r="415" spans="1:102" x14ac:dyDescent="0.25">
      <c r="A415" s="31" t="s">
        <v>728</v>
      </c>
      <c r="B415" s="31">
        <v>152.28</v>
      </c>
      <c r="C415" s="31">
        <v>152.28</v>
      </c>
      <c r="D415" s="31">
        <v>175.82</v>
      </c>
      <c r="E415" s="31">
        <v>201.91</v>
      </c>
      <c r="F415" s="31">
        <v>230.41</v>
      </c>
      <c r="G415" s="31">
        <v>261.02</v>
      </c>
      <c r="H415" s="31">
        <v>293.48</v>
      </c>
      <c r="I415" s="31">
        <v>327.56</v>
      </c>
      <c r="J415" s="31">
        <v>363.01</v>
      </c>
      <c r="K415" s="31">
        <v>399.62</v>
      </c>
      <c r="L415" s="31">
        <v>437.21</v>
      </c>
      <c r="M415" s="31">
        <v>475.64</v>
      </c>
      <c r="N415" s="31">
        <v>514.73</v>
      </c>
      <c r="O415" s="31">
        <v>554.34</v>
      </c>
      <c r="P415" s="31">
        <v>594.36</v>
      </c>
      <c r="Q415" s="31">
        <v>634.64</v>
      </c>
      <c r="R415" s="31">
        <v>675.08</v>
      </c>
      <c r="S415" s="31">
        <v>715.57</v>
      </c>
      <c r="T415" s="31">
        <v>756.02</v>
      </c>
      <c r="U415" s="31">
        <v>796.33</v>
      </c>
      <c r="V415" s="31">
        <v>836.42</v>
      </c>
      <c r="W415" s="31">
        <v>876.2</v>
      </c>
      <c r="X415" s="31">
        <v>915.59</v>
      </c>
      <c r="Y415" s="31">
        <v>954.53</v>
      </c>
      <c r="Z415" s="31">
        <v>992.96</v>
      </c>
      <c r="AA415" s="31">
        <v>1030.8</v>
      </c>
      <c r="AB415" s="31">
        <v>1068.01</v>
      </c>
      <c r="AC415" s="31">
        <v>1104.53</v>
      </c>
      <c r="AD415" s="31">
        <v>1140.32</v>
      </c>
      <c r="AE415" s="31">
        <v>1175.32</v>
      </c>
      <c r="AF415" s="31">
        <v>1209.5</v>
      </c>
      <c r="AG415" s="31">
        <v>1242.82</v>
      </c>
      <c r="AH415" s="31">
        <v>1275.25</v>
      </c>
      <c r="AI415" s="31">
        <v>1306.75</v>
      </c>
      <c r="AJ415" s="31">
        <v>1337.29</v>
      </c>
      <c r="AK415" s="31">
        <v>1366.86</v>
      </c>
      <c r="AL415" s="31">
        <v>1395.43</v>
      </c>
      <c r="AM415" s="31">
        <v>1422.97</v>
      </c>
      <c r="AN415" s="31">
        <v>1449.49</v>
      </c>
      <c r="AO415" s="31">
        <v>1474.95</v>
      </c>
      <c r="AP415" s="31">
        <v>1499.36</v>
      </c>
      <c r="AQ415" s="31">
        <v>1522.7</v>
      </c>
      <c r="AR415" s="31">
        <v>1544.97</v>
      </c>
      <c r="AS415" s="31">
        <v>1566.16</v>
      </c>
      <c r="AT415" s="31">
        <v>1586.29</v>
      </c>
      <c r="AU415" s="31">
        <v>1605.34</v>
      </c>
      <c r="AV415" s="31">
        <v>1623.32</v>
      </c>
      <c r="AW415" s="31">
        <v>1640.23</v>
      </c>
      <c r="AX415" s="31">
        <v>1656.09</v>
      </c>
      <c r="AY415" s="31">
        <v>1670.9</v>
      </c>
      <c r="AZ415" s="31">
        <v>1684.67</v>
      </c>
      <c r="BA415" s="31">
        <v>1697.39</v>
      </c>
      <c r="BB415" s="31">
        <v>1709.1</v>
      </c>
      <c r="BC415" s="31">
        <v>1719.79</v>
      </c>
      <c r="BD415" s="31">
        <v>1729.47</v>
      </c>
      <c r="BE415" s="31">
        <v>1738.17</v>
      </c>
      <c r="BF415" s="31">
        <v>1745.89</v>
      </c>
      <c r="BG415" s="31">
        <v>1752.66</v>
      </c>
      <c r="BH415" s="31">
        <v>1758.49</v>
      </c>
      <c r="BI415" s="31">
        <v>1763.4</v>
      </c>
      <c r="BJ415" s="31">
        <v>1767.4</v>
      </c>
      <c r="BK415" s="31">
        <v>1770.54</v>
      </c>
      <c r="BL415" s="31">
        <v>1772.85</v>
      </c>
      <c r="BM415" s="31">
        <v>1774.35</v>
      </c>
      <c r="BN415" s="31">
        <v>1775.04</v>
      </c>
      <c r="BO415" s="31">
        <v>1774.96</v>
      </c>
      <c r="BP415" s="31">
        <v>1774.13</v>
      </c>
      <c r="BQ415" s="31">
        <v>1772.55</v>
      </c>
      <c r="BR415" s="31">
        <v>1770.25</v>
      </c>
      <c r="BS415" s="31">
        <v>1767.26</v>
      </c>
      <c r="BT415" s="31">
        <v>1763.59</v>
      </c>
      <c r="BU415" s="31">
        <v>1759.26</v>
      </c>
      <c r="BV415" s="31">
        <v>1754.3</v>
      </c>
      <c r="BW415" s="31">
        <v>1748.72</v>
      </c>
      <c r="BX415" s="31">
        <v>1742.54</v>
      </c>
      <c r="BY415" s="31">
        <v>1735.79</v>
      </c>
      <c r="BZ415" s="31">
        <v>1728.48</v>
      </c>
      <c r="CA415" s="31">
        <v>1720.64</v>
      </c>
      <c r="CB415" s="31">
        <v>1712.29</v>
      </c>
      <c r="CC415" s="31">
        <v>1703.45</v>
      </c>
      <c r="CD415" s="31">
        <v>1694.13</v>
      </c>
      <c r="CE415" s="31">
        <v>1684.35</v>
      </c>
      <c r="CF415" s="31">
        <v>1674.15</v>
      </c>
      <c r="CG415" s="31">
        <v>1663.52</v>
      </c>
      <c r="CH415" s="31">
        <v>1652.5</v>
      </c>
      <c r="CI415" s="31">
        <v>1641.09</v>
      </c>
      <c r="CJ415" s="31">
        <v>1629.31</v>
      </c>
      <c r="CK415" s="31">
        <v>1617.19</v>
      </c>
      <c r="CL415" s="31">
        <v>1604.73</v>
      </c>
      <c r="CM415" s="31">
        <v>1591.96</v>
      </c>
      <c r="CN415" s="31">
        <v>1578.9</v>
      </c>
      <c r="CO415" s="31">
        <v>1565.56</v>
      </c>
      <c r="CP415" s="31">
        <v>1551.95</v>
      </c>
      <c r="CQ415" s="31">
        <v>1538.1</v>
      </c>
      <c r="CR415" s="31">
        <v>1524.02</v>
      </c>
      <c r="CS415" s="31">
        <v>1509.73</v>
      </c>
      <c r="CT415" s="31">
        <v>1495.24</v>
      </c>
      <c r="CU415" s="31">
        <v>1480.57</v>
      </c>
      <c r="CV415" s="31">
        <v>1465.74</v>
      </c>
      <c r="CW415" s="31">
        <v>1450.75</v>
      </c>
      <c r="CX415" s="31">
        <v>1435.62</v>
      </c>
    </row>
    <row r="416" spans="1:102" x14ac:dyDescent="0.25">
      <c r="A416" s="31" t="s">
        <v>729</v>
      </c>
      <c r="B416" s="31">
        <v>49.59</v>
      </c>
      <c r="C416" s="31">
        <v>49.59</v>
      </c>
      <c r="D416" s="31">
        <v>51.75</v>
      </c>
      <c r="E416" s="31">
        <v>54.42</v>
      </c>
      <c r="F416" s="31">
        <v>57.72</v>
      </c>
      <c r="G416" s="31">
        <v>61.7</v>
      </c>
      <c r="H416" s="31">
        <v>66.41</v>
      </c>
      <c r="I416" s="31">
        <v>71.86</v>
      </c>
      <c r="J416" s="31">
        <v>78.06</v>
      </c>
      <c r="K416" s="31">
        <v>85.01</v>
      </c>
      <c r="L416" s="31">
        <v>92.71</v>
      </c>
      <c r="M416" s="31">
        <v>101.14</v>
      </c>
      <c r="N416" s="31">
        <v>110.3</v>
      </c>
      <c r="O416" s="31">
        <v>120.15</v>
      </c>
      <c r="P416" s="31">
        <v>130.68</v>
      </c>
      <c r="Q416" s="31">
        <v>141.84</v>
      </c>
      <c r="R416" s="31">
        <v>153.62</v>
      </c>
      <c r="S416" s="31">
        <v>165.98</v>
      </c>
      <c r="T416" s="31">
        <v>178.89</v>
      </c>
      <c r="U416" s="31">
        <v>192.3</v>
      </c>
      <c r="V416" s="31">
        <v>206.18</v>
      </c>
      <c r="W416" s="31">
        <v>220.5</v>
      </c>
      <c r="X416" s="31">
        <v>235.2</v>
      </c>
      <c r="Y416" s="31">
        <v>250.27</v>
      </c>
      <c r="Z416" s="31">
        <v>265.64999999999998</v>
      </c>
      <c r="AA416" s="31">
        <v>281.3</v>
      </c>
      <c r="AB416" s="31">
        <v>297.2</v>
      </c>
      <c r="AC416" s="31">
        <v>313.3</v>
      </c>
      <c r="AD416" s="31">
        <v>329.56</v>
      </c>
      <c r="AE416" s="31">
        <v>345.94</v>
      </c>
      <c r="AF416" s="31">
        <v>362.42</v>
      </c>
      <c r="AG416" s="31">
        <v>378.95</v>
      </c>
      <c r="AH416" s="31">
        <v>395.5</v>
      </c>
      <c r="AI416" s="31">
        <v>412.04</v>
      </c>
      <c r="AJ416" s="31">
        <v>428.53</v>
      </c>
      <c r="AK416" s="31">
        <v>444.95</v>
      </c>
      <c r="AL416" s="31">
        <v>461.26</v>
      </c>
      <c r="AM416" s="31">
        <v>477.43</v>
      </c>
      <c r="AN416" s="31">
        <v>493.44</v>
      </c>
      <c r="AO416" s="31">
        <v>509.27</v>
      </c>
      <c r="AP416" s="31">
        <v>524.88</v>
      </c>
      <c r="AQ416" s="31">
        <v>540.25</v>
      </c>
      <c r="AR416" s="31">
        <v>555.36</v>
      </c>
      <c r="AS416" s="31">
        <v>570.19000000000005</v>
      </c>
      <c r="AT416" s="31">
        <v>584.73</v>
      </c>
      <c r="AU416" s="31">
        <v>598.95000000000005</v>
      </c>
      <c r="AV416" s="31">
        <v>612.84</v>
      </c>
      <c r="AW416" s="31">
        <v>626.38</v>
      </c>
      <c r="AX416" s="31">
        <v>639.55999999999995</v>
      </c>
      <c r="AY416" s="31">
        <v>652.36</v>
      </c>
      <c r="AZ416" s="31">
        <v>664.78</v>
      </c>
      <c r="BA416" s="31">
        <v>676.8</v>
      </c>
      <c r="BB416" s="31">
        <v>688.41</v>
      </c>
      <c r="BC416" s="31">
        <v>699.61</v>
      </c>
      <c r="BD416" s="31">
        <v>710.38</v>
      </c>
      <c r="BE416" s="31">
        <v>720.72</v>
      </c>
      <c r="BF416" s="31">
        <v>730.62</v>
      </c>
      <c r="BG416" s="31">
        <v>740.09</v>
      </c>
      <c r="BH416" s="31">
        <v>749.11</v>
      </c>
      <c r="BI416" s="31">
        <v>757.68</v>
      </c>
      <c r="BJ416" s="31">
        <v>765.8</v>
      </c>
      <c r="BK416" s="31">
        <v>773.49</v>
      </c>
      <c r="BL416" s="31">
        <v>780.74</v>
      </c>
      <c r="BM416" s="31">
        <v>787.56</v>
      </c>
      <c r="BN416" s="31">
        <v>793.95</v>
      </c>
      <c r="BO416" s="31">
        <v>799.9</v>
      </c>
      <c r="BP416" s="31">
        <v>805.43</v>
      </c>
      <c r="BQ416" s="31">
        <v>810.52</v>
      </c>
      <c r="BR416" s="31">
        <v>815.2</v>
      </c>
      <c r="BS416" s="31">
        <v>819.46</v>
      </c>
      <c r="BT416" s="31">
        <v>823.3</v>
      </c>
      <c r="BU416" s="31">
        <v>826.74</v>
      </c>
      <c r="BV416" s="31">
        <v>829.77</v>
      </c>
      <c r="BW416" s="31">
        <v>832.4</v>
      </c>
      <c r="BX416" s="31">
        <v>834.65</v>
      </c>
      <c r="BY416" s="31">
        <v>836.5</v>
      </c>
      <c r="BZ416" s="31">
        <v>837.99</v>
      </c>
      <c r="CA416" s="31">
        <v>839.1</v>
      </c>
      <c r="CB416" s="31">
        <v>839.85</v>
      </c>
      <c r="CC416" s="31">
        <v>840.24</v>
      </c>
      <c r="CD416" s="31">
        <v>840.29</v>
      </c>
      <c r="CE416" s="31">
        <v>840</v>
      </c>
      <c r="CF416" s="31">
        <v>839.38</v>
      </c>
      <c r="CG416" s="31">
        <v>838.43</v>
      </c>
      <c r="CH416" s="31">
        <v>837.17</v>
      </c>
      <c r="CI416" s="31">
        <v>835.6</v>
      </c>
      <c r="CJ416" s="31">
        <v>833.73</v>
      </c>
      <c r="CK416" s="31">
        <v>831.56</v>
      </c>
      <c r="CL416" s="31">
        <v>829.12</v>
      </c>
      <c r="CM416" s="31">
        <v>826.4</v>
      </c>
      <c r="CN416" s="31">
        <v>823.41</v>
      </c>
      <c r="CO416" s="31">
        <v>820.17</v>
      </c>
      <c r="CP416" s="31">
        <v>816.68</v>
      </c>
      <c r="CQ416" s="31">
        <v>812.95</v>
      </c>
      <c r="CR416" s="31">
        <v>808.99</v>
      </c>
      <c r="CS416" s="31">
        <v>804.81</v>
      </c>
      <c r="CT416" s="31">
        <v>800.42</v>
      </c>
      <c r="CU416" s="31">
        <v>795.83</v>
      </c>
      <c r="CV416" s="31">
        <v>791.04</v>
      </c>
      <c r="CW416" s="31">
        <v>786.07</v>
      </c>
      <c r="CX416" s="31">
        <v>780.92</v>
      </c>
    </row>
    <row r="417" spans="1:102" x14ac:dyDescent="0.25">
      <c r="A417" s="31" t="s">
        <v>894</v>
      </c>
      <c r="B417" s="31">
        <v>796.65</v>
      </c>
      <c r="C417" s="31">
        <v>796.65</v>
      </c>
      <c r="D417" s="31">
        <v>862.52</v>
      </c>
      <c r="E417" s="31">
        <v>924.86</v>
      </c>
      <c r="F417" s="31">
        <v>984.6</v>
      </c>
      <c r="G417" s="31">
        <v>1041.8</v>
      </c>
      <c r="H417" s="31">
        <v>1096.5899999999999</v>
      </c>
      <c r="I417" s="31">
        <v>1149.0899999999999</v>
      </c>
      <c r="J417" s="31">
        <v>1199.4000000000001</v>
      </c>
      <c r="K417" s="31">
        <v>1247.6300000000001</v>
      </c>
      <c r="L417" s="31">
        <v>1293.93</v>
      </c>
      <c r="M417" s="31">
        <v>1338.51</v>
      </c>
      <c r="N417" s="31">
        <v>1381.46</v>
      </c>
      <c r="O417" s="31">
        <v>1422.9</v>
      </c>
      <c r="P417" s="31">
        <v>1462.9</v>
      </c>
      <c r="Q417" s="31">
        <v>1501.56</v>
      </c>
      <c r="R417" s="31">
        <v>1538.95</v>
      </c>
      <c r="S417" s="31">
        <v>1575.13</v>
      </c>
      <c r="T417" s="31">
        <v>1610.16</v>
      </c>
      <c r="U417" s="31">
        <v>1644.1</v>
      </c>
      <c r="V417" s="31">
        <v>1676.97</v>
      </c>
      <c r="W417" s="31">
        <v>1708.81</v>
      </c>
      <c r="X417" s="31">
        <v>1739.63</v>
      </c>
      <c r="Y417" s="31">
        <v>1769.48</v>
      </c>
      <c r="Z417" s="31">
        <v>1798.38</v>
      </c>
      <c r="AA417" s="31">
        <v>1826.34</v>
      </c>
      <c r="AB417" s="31">
        <v>1853.38</v>
      </c>
      <c r="AC417" s="31">
        <v>1879.51</v>
      </c>
      <c r="AD417" s="31">
        <v>1904.75</v>
      </c>
      <c r="AE417" s="31">
        <v>1929.09</v>
      </c>
      <c r="AF417" s="31">
        <v>1952.56</v>
      </c>
      <c r="AG417" s="31">
        <v>1975.15</v>
      </c>
      <c r="AH417" s="31">
        <v>1996.87</v>
      </c>
      <c r="AI417" s="31">
        <v>2017.73</v>
      </c>
      <c r="AJ417" s="31">
        <v>2037.71</v>
      </c>
      <c r="AK417" s="31">
        <v>2056.84</v>
      </c>
      <c r="AL417" s="31">
        <v>2075.11</v>
      </c>
      <c r="AM417" s="31">
        <v>2092.5100000000002</v>
      </c>
      <c r="AN417" s="31">
        <v>2109.0700000000002</v>
      </c>
      <c r="AO417" s="31">
        <v>2124.77</v>
      </c>
      <c r="AP417" s="31">
        <v>2139.62</v>
      </c>
      <c r="AQ417" s="31">
        <v>2153.63</v>
      </c>
      <c r="AR417" s="31">
        <v>2166.7800000000002</v>
      </c>
      <c r="AS417" s="31">
        <v>2179.11</v>
      </c>
      <c r="AT417" s="31">
        <v>2190.6</v>
      </c>
      <c r="AU417" s="31">
        <v>2201.2600000000002</v>
      </c>
      <c r="AV417" s="31">
        <v>2211.09</v>
      </c>
      <c r="AW417" s="31">
        <v>2220.11</v>
      </c>
      <c r="AX417" s="31">
        <v>2228.31</v>
      </c>
      <c r="AY417" s="31">
        <v>2235.6999999999998</v>
      </c>
      <c r="AZ417" s="31">
        <v>2242.29</v>
      </c>
      <c r="BA417" s="31">
        <v>2248.08</v>
      </c>
      <c r="BB417" s="31">
        <v>2253.0700000000002</v>
      </c>
      <c r="BC417" s="31">
        <v>2257.2800000000002</v>
      </c>
      <c r="BD417" s="31">
        <v>2260.69</v>
      </c>
      <c r="BE417" s="31">
        <v>2263.33</v>
      </c>
      <c r="BF417" s="31">
        <v>2265.21</v>
      </c>
      <c r="BG417" s="31">
        <v>2266.3200000000002</v>
      </c>
      <c r="BH417" s="31">
        <v>2266.6799999999998</v>
      </c>
      <c r="BI417" s="31">
        <v>2266.3000000000002</v>
      </c>
      <c r="BJ417" s="31">
        <v>2265.19</v>
      </c>
      <c r="BK417" s="31">
        <v>2263.4</v>
      </c>
      <c r="BL417" s="31">
        <v>2260.94</v>
      </c>
      <c r="BM417" s="31">
        <v>2257.83</v>
      </c>
      <c r="BN417" s="31">
        <v>2254.06</v>
      </c>
      <c r="BO417" s="31">
        <v>2249.66</v>
      </c>
      <c r="BP417" s="31">
        <v>2244.63</v>
      </c>
      <c r="BQ417" s="31">
        <v>2238.9899999999998</v>
      </c>
      <c r="BR417" s="31">
        <v>2232.75</v>
      </c>
      <c r="BS417" s="31">
        <v>2225.92</v>
      </c>
      <c r="BT417" s="31">
        <v>2218.5100000000002</v>
      </c>
      <c r="BU417" s="31">
        <v>2210.5300000000002</v>
      </c>
      <c r="BV417" s="31">
        <v>2202.0100000000002</v>
      </c>
      <c r="BW417" s="31">
        <v>2192.94</v>
      </c>
      <c r="BX417" s="31">
        <v>2183.36</v>
      </c>
      <c r="BY417" s="31">
        <v>2173.2600000000002</v>
      </c>
      <c r="BZ417" s="31">
        <v>2162.67</v>
      </c>
      <c r="CA417" s="31">
        <v>2151.61</v>
      </c>
      <c r="CB417" s="31">
        <v>2140.0700000000002</v>
      </c>
      <c r="CC417" s="31">
        <v>2128.09</v>
      </c>
      <c r="CD417" s="31">
        <v>2115.6799999999998</v>
      </c>
      <c r="CE417" s="31">
        <v>2102.84</v>
      </c>
      <c r="CF417" s="31">
        <v>2089.59</v>
      </c>
      <c r="CG417" s="31">
        <v>2075.96</v>
      </c>
      <c r="CH417" s="31">
        <v>2061.94</v>
      </c>
      <c r="CI417" s="31">
        <v>2047.56</v>
      </c>
      <c r="CJ417" s="31">
        <v>2032.82</v>
      </c>
      <c r="CK417" s="31">
        <v>2017.74</v>
      </c>
      <c r="CL417" s="31">
        <v>2002.34</v>
      </c>
      <c r="CM417" s="31">
        <v>1986.62</v>
      </c>
      <c r="CN417" s="31">
        <v>1970.61</v>
      </c>
      <c r="CO417" s="31">
        <v>1954.33</v>
      </c>
      <c r="CP417" s="31">
        <v>1937.78</v>
      </c>
      <c r="CQ417" s="31">
        <v>1920.97</v>
      </c>
      <c r="CR417" s="31">
        <v>1903.93</v>
      </c>
      <c r="CS417" s="31">
        <v>1886.67</v>
      </c>
      <c r="CT417" s="31">
        <v>1869.21</v>
      </c>
      <c r="CU417" s="31">
        <v>1851.55</v>
      </c>
      <c r="CV417" s="31">
        <v>1833.72</v>
      </c>
      <c r="CW417" s="31">
        <v>1815.73</v>
      </c>
      <c r="CX417" s="31">
        <v>1797.58</v>
      </c>
    </row>
    <row r="418" spans="1:102" x14ac:dyDescent="0.25">
      <c r="A418" s="31" t="s">
        <v>895</v>
      </c>
      <c r="B418" s="31">
        <v>1266.79</v>
      </c>
      <c r="C418" s="31">
        <v>1266.79</v>
      </c>
      <c r="D418" s="31">
        <v>1259.29</v>
      </c>
      <c r="E418" s="31">
        <v>1255.19</v>
      </c>
      <c r="F418" s="31">
        <v>1255.55</v>
      </c>
      <c r="G418" s="31">
        <v>1259.82</v>
      </c>
      <c r="H418" s="31">
        <v>1267.5899999999999</v>
      </c>
      <c r="I418" s="31">
        <v>1278.43</v>
      </c>
      <c r="J418" s="31">
        <v>1291.95</v>
      </c>
      <c r="K418" s="31">
        <v>1307.8</v>
      </c>
      <c r="L418" s="31">
        <v>1325.69</v>
      </c>
      <c r="M418" s="31">
        <v>1345.44</v>
      </c>
      <c r="N418" s="31">
        <v>1366.78</v>
      </c>
      <c r="O418" s="31">
        <v>1389.45</v>
      </c>
      <c r="P418" s="31">
        <v>1413.26</v>
      </c>
      <c r="Q418" s="31">
        <v>1437.98</v>
      </c>
      <c r="R418" s="31">
        <v>1463.44</v>
      </c>
      <c r="S418" s="31">
        <v>1489.48</v>
      </c>
      <c r="T418" s="31">
        <v>1515.92</v>
      </c>
      <c r="U418" s="31">
        <v>1542.65</v>
      </c>
      <c r="V418" s="31">
        <v>1569.51</v>
      </c>
      <c r="W418" s="31">
        <v>1596.37</v>
      </c>
      <c r="X418" s="31">
        <v>1623.12</v>
      </c>
      <c r="Y418" s="31">
        <v>1649.65</v>
      </c>
      <c r="Z418" s="31">
        <v>1675.87</v>
      </c>
      <c r="AA418" s="31">
        <v>1701.69</v>
      </c>
      <c r="AB418" s="31">
        <v>1727.02</v>
      </c>
      <c r="AC418" s="31">
        <v>1751.8</v>
      </c>
      <c r="AD418" s="31">
        <v>1775.94</v>
      </c>
      <c r="AE418" s="31">
        <v>1799.39</v>
      </c>
      <c r="AF418" s="31">
        <v>1822.08</v>
      </c>
      <c r="AG418" s="31">
        <v>1843.97</v>
      </c>
      <c r="AH418" s="31">
        <v>1865</v>
      </c>
      <c r="AI418" s="31">
        <v>1885.14</v>
      </c>
      <c r="AJ418" s="31">
        <v>1904.34</v>
      </c>
      <c r="AK418" s="31">
        <v>1922.57</v>
      </c>
      <c r="AL418" s="31">
        <v>1939.8</v>
      </c>
      <c r="AM418" s="31">
        <v>1956.02</v>
      </c>
      <c r="AN418" s="31">
        <v>1971.19</v>
      </c>
      <c r="AO418" s="31">
        <v>1985.31</v>
      </c>
      <c r="AP418" s="31">
        <v>1998.36</v>
      </c>
      <c r="AQ418" s="31">
        <v>2010.34</v>
      </c>
      <c r="AR418" s="31">
        <v>2021.24</v>
      </c>
      <c r="AS418" s="31">
        <v>2031.06</v>
      </c>
      <c r="AT418" s="31">
        <v>2039.8</v>
      </c>
      <c r="AU418" s="31">
        <v>2047.46</v>
      </c>
      <c r="AV418" s="31">
        <v>2054.0700000000002</v>
      </c>
      <c r="AW418" s="31">
        <v>2059.61</v>
      </c>
      <c r="AX418" s="31">
        <v>2064.1</v>
      </c>
      <c r="AY418" s="31">
        <v>2067.56</v>
      </c>
      <c r="AZ418" s="31">
        <v>2070</v>
      </c>
      <c r="BA418" s="31">
        <v>2071.4299999999998</v>
      </c>
      <c r="BB418" s="31">
        <v>2071.86</v>
      </c>
      <c r="BC418" s="31">
        <v>2071.31</v>
      </c>
      <c r="BD418" s="31">
        <v>2069.8000000000002</v>
      </c>
      <c r="BE418" s="31">
        <v>2067.36</v>
      </c>
      <c r="BF418" s="31">
        <v>2064</v>
      </c>
      <c r="BG418" s="31">
        <v>2059.7399999999998</v>
      </c>
      <c r="BH418" s="31">
        <v>2054.62</v>
      </c>
      <c r="BI418" s="31">
        <v>2048.64</v>
      </c>
      <c r="BJ418" s="31">
        <v>2041.85</v>
      </c>
      <c r="BK418" s="31">
        <v>2034.29</v>
      </c>
      <c r="BL418" s="31">
        <v>2026</v>
      </c>
      <c r="BM418" s="31">
        <v>2017</v>
      </c>
      <c r="BN418" s="31">
        <v>2007.32</v>
      </c>
      <c r="BO418" s="31">
        <v>1996.97</v>
      </c>
      <c r="BP418" s="31">
        <v>1985.99</v>
      </c>
      <c r="BQ418" s="31">
        <v>1974.4</v>
      </c>
      <c r="BR418" s="31">
        <v>1962.22</v>
      </c>
      <c r="BS418" s="31">
        <v>1949.48</v>
      </c>
      <c r="BT418" s="31">
        <v>1936.21</v>
      </c>
      <c r="BU418" s="31">
        <v>1922.42</v>
      </c>
      <c r="BV418" s="31">
        <v>1908.15</v>
      </c>
      <c r="BW418" s="31">
        <v>1893.41</v>
      </c>
      <c r="BX418" s="31">
        <v>1878.24</v>
      </c>
      <c r="BY418" s="31">
        <v>1862.65</v>
      </c>
      <c r="BZ418" s="31">
        <v>1846.67</v>
      </c>
      <c r="CA418" s="31">
        <v>1830.33</v>
      </c>
      <c r="CB418" s="31">
        <v>1813.64</v>
      </c>
      <c r="CC418" s="31">
        <v>1796.63</v>
      </c>
      <c r="CD418" s="31">
        <v>1779.32</v>
      </c>
      <c r="CE418" s="31">
        <v>1761.73</v>
      </c>
      <c r="CF418" s="31">
        <v>1743.88</v>
      </c>
      <c r="CG418" s="31">
        <v>1725.79</v>
      </c>
      <c r="CH418" s="31">
        <v>1707.48</v>
      </c>
      <c r="CI418" s="31">
        <v>1688.97</v>
      </c>
      <c r="CJ418" s="31">
        <v>1670.27</v>
      </c>
      <c r="CK418" s="31">
        <v>1651.4</v>
      </c>
      <c r="CL418" s="31">
        <v>1632.38</v>
      </c>
      <c r="CM418" s="31">
        <v>1613.23</v>
      </c>
      <c r="CN418" s="31">
        <v>1593.96</v>
      </c>
      <c r="CO418" s="31">
        <v>1574.6</v>
      </c>
      <c r="CP418" s="31">
        <v>1555.15</v>
      </c>
      <c r="CQ418" s="31">
        <v>1535.63</v>
      </c>
      <c r="CR418" s="31">
        <v>1516.06</v>
      </c>
      <c r="CS418" s="31">
        <v>1496.46</v>
      </c>
      <c r="CT418" s="31">
        <v>1476.83</v>
      </c>
      <c r="CU418" s="31">
        <v>1457.2</v>
      </c>
      <c r="CV418" s="31">
        <v>1437.57</v>
      </c>
      <c r="CW418" s="31">
        <v>1417.96</v>
      </c>
      <c r="CX418" s="31">
        <v>1398.38</v>
      </c>
    </row>
    <row r="419" spans="1:102" x14ac:dyDescent="0.25">
      <c r="A419" s="31" t="s">
        <v>896</v>
      </c>
      <c r="B419" s="31">
        <v>1317.81</v>
      </c>
      <c r="C419" s="31">
        <v>1317.81</v>
      </c>
      <c r="D419" s="31">
        <v>1294.49</v>
      </c>
      <c r="E419" s="31">
        <v>1270.4100000000001</v>
      </c>
      <c r="F419" s="31">
        <v>1247.32</v>
      </c>
      <c r="G419" s="31">
        <v>1225.26</v>
      </c>
      <c r="H419" s="31">
        <v>1204.31</v>
      </c>
      <c r="I419" s="31">
        <v>1184.45</v>
      </c>
      <c r="J419" s="31">
        <v>1165.6600000000001</v>
      </c>
      <c r="K419" s="31">
        <v>1147.8800000000001</v>
      </c>
      <c r="L419" s="31">
        <v>1131.0999999999999</v>
      </c>
      <c r="M419" s="31">
        <v>1115.32</v>
      </c>
      <c r="N419" s="31">
        <v>1100.48</v>
      </c>
      <c r="O419" s="31">
        <v>1086.51</v>
      </c>
      <c r="P419" s="31">
        <v>1073.32</v>
      </c>
      <c r="Q419" s="31">
        <v>1060.8599999999999</v>
      </c>
      <c r="R419" s="31">
        <v>1049.04</v>
      </c>
      <c r="S419" s="31">
        <v>1037.82</v>
      </c>
      <c r="T419" s="31">
        <v>1027.1300000000001</v>
      </c>
      <c r="U419" s="31">
        <v>1016.92</v>
      </c>
      <c r="V419" s="31">
        <v>1007.13</v>
      </c>
      <c r="W419" s="31">
        <v>997.71</v>
      </c>
      <c r="X419" s="31">
        <v>988.6</v>
      </c>
      <c r="Y419" s="31">
        <v>979.78</v>
      </c>
      <c r="Z419" s="31">
        <v>971.21</v>
      </c>
      <c r="AA419" s="31">
        <v>962.84</v>
      </c>
      <c r="AB419" s="31">
        <v>954.66</v>
      </c>
      <c r="AC419" s="31">
        <v>946.63</v>
      </c>
      <c r="AD419" s="31">
        <v>938.72</v>
      </c>
      <c r="AE419" s="31">
        <v>930.92</v>
      </c>
      <c r="AF419" s="31">
        <v>923.19</v>
      </c>
      <c r="AG419" s="31">
        <v>915.53</v>
      </c>
      <c r="AH419" s="31">
        <v>907.91</v>
      </c>
      <c r="AI419" s="31">
        <v>900.32</v>
      </c>
      <c r="AJ419" s="31">
        <v>892.74</v>
      </c>
      <c r="AK419" s="31">
        <v>885.17</v>
      </c>
      <c r="AL419" s="31">
        <v>877.59</v>
      </c>
      <c r="AM419" s="31">
        <v>869.99</v>
      </c>
      <c r="AN419" s="31">
        <v>862.36</v>
      </c>
      <c r="AO419" s="31">
        <v>854.71</v>
      </c>
      <c r="AP419" s="31">
        <v>847.02</v>
      </c>
      <c r="AQ419" s="31">
        <v>839.29</v>
      </c>
      <c r="AR419" s="31">
        <v>831.51</v>
      </c>
      <c r="AS419" s="31">
        <v>823.69</v>
      </c>
      <c r="AT419" s="31">
        <v>815.82</v>
      </c>
      <c r="AU419" s="31">
        <v>807.91</v>
      </c>
      <c r="AV419" s="31">
        <v>799.94</v>
      </c>
      <c r="AW419" s="31">
        <v>791.93</v>
      </c>
      <c r="AX419" s="31">
        <v>783.86</v>
      </c>
      <c r="AY419" s="31">
        <v>775.75</v>
      </c>
      <c r="AZ419" s="31">
        <v>767.6</v>
      </c>
      <c r="BA419" s="31">
        <v>759.39</v>
      </c>
      <c r="BB419" s="31">
        <v>751.14</v>
      </c>
      <c r="BC419" s="31">
        <v>742.85</v>
      </c>
      <c r="BD419" s="31">
        <v>734.52</v>
      </c>
      <c r="BE419" s="31">
        <v>726.15</v>
      </c>
      <c r="BF419" s="31">
        <v>717.74</v>
      </c>
      <c r="BG419" s="31">
        <v>709.3</v>
      </c>
      <c r="BH419" s="31">
        <v>700.84</v>
      </c>
      <c r="BI419" s="31">
        <v>692.34</v>
      </c>
      <c r="BJ419" s="31">
        <v>683.83</v>
      </c>
      <c r="BK419" s="31">
        <v>675.31</v>
      </c>
      <c r="BL419" s="31">
        <v>666.78</v>
      </c>
      <c r="BM419" s="31">
        <v>658.26</v>
      </c>
      <c r="BN419" s="31">
        <v>649.73</v>
      </c>
      <c r="BO419" s="31">
        <v>641.22</v>
      </c>
      <c r="BP419" s="31">
        <v>632.71</v>
      </c>
      <c r="BQ419" s="31">
        <v>624.22</v>
      </c>
      <c r="BR419" s="31">
        <v>615.74</v>
      </c>
      <c r="BS419" s="31">
        <v>607.27</v>
      </c>
      <c r="BT419" s="31">
        <v>598.83000000000004</v>
      </c>
      <c r="BU419" s="31">
        <v>590.41999999999996</v>
      </c>
      <c r="BV419" s="31">
        <v>582.02</v>
      </c>
      <c r="BW419" s="31">
        <v>573.66999999999996</v>
      </c>
      <c r="BX419" s="31">
        <v>565.34</v>
      </c>
      <c r="BY419" s="31">
        <v>557.04999999999995</v>
      </c>
      <c r="BZ419" s="31">
        <v>548.79999999999995</v>
      </c>
      <c r="CA419" s="31">
        <v>540.59</v>
      </c>
      <c r="CB419" s="31">
        <v>532.41999999999996</v>
      </c>
      <c r="CC419" s="31">
        <v>524.30999999999995</v>
      </c>
      <c r="CD419" s="31">
        <v>516.24</v>
      </c>
      <c r="CE419" s="31">
        <v>508.22</v>
      </c>
      <c r="CF419" s="31">
        <v>500.26</v>
      </c>
      <c r="CG419" s="31">
        <v>492.36</v>
      </c>
      <c r="CH419" s="31">
        <v>484.51</v>
      </c>
      <c r="CI419" s="31">
        <v>476.73</v>
      </c>
      <c r="CJ419" s="31">
        <v>469</v>
      </c>
      <c r="CK419" s="31">
        <v>461.34</v>
      </c>
      <c r="CL419" s="31">
        <v>453.74</v>
      </c>
      <c r="CM419" s="31">
        <v>446.21</v>
      </c>
      <c r="CN419" s="31">
        <v>438.75</v>
      </c>
      <c r="CO419" s="31">
        <v>431.36</v>
      </c>
      <c r="CP419" s="31">
        <v>424.03</v>
      </c>
      <c r="CQ419" s="31">
        <v>416.79</v>
      </c>
      <c r="CR419" s="31">
        <v>409.61</v>
      </c>
      <c r="CS419" s="31">
        <v>402.52</v>
      </c>
      <c r="CT419" s="31">
        <v>395.49</v>
      </c>
      <c r="CU419" s="31">
        <v>388.55</v>
      </c>
      <c r="CV419" s="31">
        <v>381.69</v>
      </c>
      <c r="CW419" s="31">
        <v>374.91</v>
      </c>
      <c r="CX419" s="31">
        <v>368.21</v>
      </c>
    </row>
    <row r="420" spans="1:102" x14ac:dyDescent="0.25">
      <c r="A420" s="31" t="s">
        <v>897</v>
      </c>
      <c r="B420" s="31">
        <v>5507.42</v>
      </c>
      <c r="C420" s="31">
        <v>5507.42</v>
      </c>
      <c r="D420" s="31">
        <v>5583.27</v>
      </c>
      <c r="E420" s="31">
        <v>5633.15</v>
      </c>
      <c r="F420" s="31">
        <v>5666.45</v>
      </c>
      <c r="G420" s="31">
        <v>5685.43</v>
      </c>
      <c r="H420" s="31">
        <v>5692.28</v>
      </c>
      <c r="I420" s="31">
        <v>5688.9</v>
      </c>
      <c r="J420" s="31">
        <v>5676.83</v>
      </c>
      <c r="K420" s="31">
        <v>5657.42</v>
      </c>
      <c r="L420" s="31">
        <v>5631.93</v>
      </c>
      <c r="M420" s="31">
        <v>5601.75</v>
      </c>
      <c r="N420" s="31">
        <v>5567.63</v>
      </c>
      <c r="O420" s="31">
        <v>5530.17</v>
      </c>
      <c r="P420" s="31">
        <v>5489.91</v>
      </c>
      <c r="Q420" s="31">
        <v>5447.26</v>
      </c>
      <c r="R420" s="31">
        <v>5402.57</v>
      </c>
      <c r="S420" s="31">
        <v>5356.13</v>
      </c>
      <c r="T420" s="31">
        <v>5308.18</v>
      </c>
      <c r="U420" s="31">
        <v>5258.93</v>
      </c>
      <c r="V420" s="31">
        <v>5208.5200000000004</v>
      </c>
      <c r="W420" s="31">
        <v>5157.05</v>
      </c>
      <c r="X420" s="31">
        <v>5104.62</v>
      </c>
      <c r="Y420" s="31">
        <v>5051.3599999999997</v>
      </c>
      <c r="Z420" s="31">
        <v>4997.3500000000004</v>
      </c>
      <c r="AA420" s="31">
        <v>4942.68</v>
      </c>
      <c r="AB420" s="31">
        <v>4887.42</v>
      </c>
      <c r="AC420" s="31">
        <v>4831.6099999999997</v>
      </c>
      <c r="AD420" s="31">
        <v>4775.32</v>
      </c>
      <c r="AE420" s="31">
        <v>4718.59</v>
      </c>
      <c r="AF420" s="31">
        <v>4661.4799999999996</v>
      </c>
      <c r="AG420" s="31">
        <v>4604.04</v>
      </c>
      <c r="AH420" s="31">
        <v>4546.29</v>
      </c>
      <c r="AI420" s="31">
        <v>4488.29</v>
      </c>
      <c r="AJ420" s="31">
        <v>4430.0600000000004</v>
      </c>
      <c r="AK420" s="31">
        <v>4371.67</v>
      </c>
      <c r="AL420" s="31">
        <v>4313.13</v>
      </c>
      <c r="AM420" s="31">
        <v>4254.49</v>
      </c>
      <c r="AN420" s="31">
        <v>4195.8</v>
      </c>
      <c r="AO420" s="31">
        <v>4137.08</v>
      </c>
      <c r="AP420" s="31">
        <v>4078.38</v>
      </c>
      <c r="AQ420" s="31">
        <v>4019.72</v>
      </c>
      <c r="AR420" s="31">
        <v>3961.16</v>
      </c>
      <c r="AS420" s="31">
        <v>3902.72</v>
      </c>
      <c r="AT420" s="31">
        <v>3844.43</v>
      </c>
      <c r="AU420" s="31">
        <v>3786.34</v>
      </c>
      <c r="AV420" s="31">
        <v>3728.47</v>
      </c>
      <c r="AW420" s="31">
        <v>3670.84</v>
      </c>
      <c r="AX420" s="31">
        <v>3613.5</v>
      </c>
      <c r="AY420" s="31">
        <v>3556.45</v>
      </c>
      <c r="AZ420" s="31">
        <v>3499.74</v>
      </c>
      <c r="BA420" s="31">
        <v>3443.36</v>
      </c>
      <c r="BB420" s="31">
        <v>3387.35</v>
      </c>
      <c r="BC420" s="31">
        <v>3331.72</v>
      </c>
      <c r="BD420" s="31">
        <v>3276.49</v>
      </c>
      <c r="BE420" s="31">
        <v>3221.68</v>
      </c>
      <c r="BF420" s="31">
        <v>3167.31</v>
      </c>
      <c r="BG420" s="31">
        <v>3113.4</v>
      </c>
      <c r="BH420" s="31">
        <v>3059.96</v>
      </c>
      <c r="BI420" s="31">
        <v>3007</v>
      </c>
      <c r="BJ420" s="31">
        <v>2954.54</v>
      </c>
      <c r="BK420" s="31">
        <v>2902.65</v>
      </c>
      <c r="BL420" s="31">
        <v>2851.33</v>
      </c>
      <c r="BM420" s="31">
        <v>2800.6</v>
      </c>
      <c r="BN420" s="31">
        <v>2750.45</v>
      </c>
      <c r="BO420" s="31">
        <v>2700.9</v>
      </c>
      <c r="BP420" s="31">
        <v>2651.95</v>
      </c>
      <c r="BQ420" s="31">
        <v>2603.6</v>
      </c>
      <c r="BR420" s="31">
        <v>2555.86</v>
      </c>
      <c r="BS420" s="31">
        <v>2508.73</v>
      </c>
      <c r="BT420" s="31">
        <v>2462.21</v>
      </c>
      <c r="BU420" s="31">
        <v>2416.31</v>
      </c>
      <c r="BV420" s="31">
        <v>2371.0300000000002</v>
      </c>
      <c r="BW420" s="31">
        <v>2326.36</v>
      </c>
      <c r="BX420" s="31">
        <v>2282.31</v>
      </c>
      <c r="BY420" s="31">
        <v>2238.88</v>
      </c>
      <c r="BZ420" s="31">
        <v>2196.0700000000002</v>
      </c>
      <c r="CA420" s="31">
        <v>2153.89</v>
      </c>
      <c r="CB420" s="31">
        <v>2112.33</v>
      </c>
      <c r="CC420" s="31">
        <v>2071.38</v>
      </c>
      <c r="CD420" s="31">
        <v>2031.05</v>
      </c>
      <c r="CE420" s="31">
        <v>1991.33</v>
      </c>
      <c r="CF420" s="31">
        <v>1952.23</v>
      </c>
      <c r="CG420" s="31">
        <v>1913.73</v>
      </c>
      <c r="CH420" s="31">
        <v>1875.84</v>
      </c>
      <c r="CI420" s="31">
        <v>1838.55</v>
      </c>
      <c r="CJ420" s="31">
        <v>1801.84</v>
      </c>
      <c r="CK420" s="31">
        <v>1765.72</v>
      </c>
      <c r="CL420" s="31">
        <v>1730.19</v>
      </c>
      <c r="CM420" s="31">
        <v>1695.24</v>
      </c>
      <c r="CN420" s="31">
        <v>1660.87</v>
      </c>
      <c r="CO420" s="31">
        <v>1627.07</v>
      </c>
      <c r="CP420" s="31">
        <v>1593.84</v>
      </c>
      <c r="CQ420" s="31">
        <v>1561.18</v>
      </c>
      <c r="CR420" s="31">
        <v>1529.07</v>
      </c>
      <c r="CS420" s="31">
        <v>1497.52</v>
      </c>
      <c r="CT420" s="31">
        <v>1466.52</v>
      </c>
      <c r="CU420" s="31">
        <v>1436.07</v>
      </c>
      <c r="CV420" s="31">
        <v>1406.16</v>
      </c>
      <c r="CW420" s="31">
        <v>1376.79</v>
      </c>
      <c r="CX420" s="31">
        <v>1347.95</v>
      </c>
    </row>
    <row r="421" spans="1:102" x14ac:dyDescent="0.25">
      <c r="A421" s="31" t="s">
        <v>1435</v>
      </c>
      <c r="B421" s="31">
        <v>0</v>
      </c>
      <c r="C421" s="31">
        <v>0</v>
      </c>
      <c r="D421" s="31">
        <v>0</v>
      </c>
      <c r="E421" s="31">
        <v>0</v>
      </c>
      <c r="F421" s="31">
        <v>0</v>
      </c>
      <c r="G421" s="31">
        <v>0</v>
      </c>
      <c r="H421" s="31">
        <v>0</v>
      </c>
      <c r="I421" s="31">
        <v>0</v>
      </c>
      <c r="J421" s="31">
        <v>0</v>
      </c>
      <c r="K421" s="31">
        <v>0</v>
      </c>
      <c r="L421" s="31">
        <v>0</v>
      </c>
      <c r="M421" s="31">
        <v>0</v>
      </c>
      <c r="N421" s="31">
        <v>0</v>
      </c>
      <c r="O421" s="31">
        <v>0</v>
      </c>
      <c r="P421" s="31">
        <v>0</v>
      </c>
      <c r="Q421" s="31">
        <v>0</v>
      </c>
      <c r="R421" s="31">
        <v>0</v>
      </c>
      <c r="S421" s="31">
        <v>0</v>
      </c>
      <c r="T421" s="31">
        <v>0</v>
      </c>
      <c r="U421" s="31">
        <v>0</v>
      </c>
      <c r="V421" s="31">
        <v>0</v>
      </c>
      <c r="W421" s="31">
        <v>0</v>
      </c>
      <c r="X421" s="31">
        <v>0</v>
      </c>
      <c r="Y421" s="31">
        <v>0</v>
      </c>
      <c r="Z421" s="31">
        <v>0</v>
      </c>
      <c r="AA421" s="31">
        <v>0</v>
      </c>
      <c r="AB421" s="31">
        <v>0</v>
      </c>
      <c r="AC421" s="31">
        <v>0</v>
      </c>
      <c r="AD421" s="31">
        <v>0</v>
      </c>
      <c r="AE421" s="31">
        <v>0</v>
      </c>
      <c r="AF421" s="31">
        <v>0</v>
      </c>
      <c r="AG421" s="31">
        <v>0</v>
      </c>
      <c r="AH421" s="31">
        <v>0</v>
      </c>
      <c r="AI421" s="31">
        <v>0</v>
      </c>
      <c r="AJ421" s="31">
        <v>0</v>
      </c>
      <c r="AK421" s="31">
        <v>0</v>
      </c>
      <c r="AL421" s="31">
        <v>0</v>
      </c>
      <c r="AM421" s="31">
        <v>0</v>
      </c>
      <c r="AN421" s="31">
        <v>0</v>
      </c>
      <c r="AO421" s="31">
        <v>0</v>
      </c>
      <c r="AP421" s="31">
        <v>0</v>
      </c>
      <c r="AQ421" s="31">
        <v>0</v>
      </c>
      <c r="AR421" s="31">
        <v>0</v>
      </c>
      <c r="AS421" s="31">
        <v>0</v>
      </c>
      <c r="AT421" s="31">
        <v>0</v>
      </c>
      <c r="AU421" s="31">
        <v>0</v>
      </c>
      <c r="AV421" s="31">
        <v>0</v>
      </c>
      <c r="AW421" s="31">
        <v>0</v>
      </c>
      <c r="AX421" s="31">
        <v>0</v>
      </c>
      <c r="AY421" s="31">
        <v>0</v>
      </c>
      <c r="AZ421" s="31">
        <v>0</v>
      </c>
      <c r="BA421" s="31">
        <v>0</v>
      </c>
      <c r="BB421" s="31">
        <v>0</v>
      </c>
      <c r="BC421" s="31">
        <v>0</v>
      </c>
      <c r="BD421" s="31">
        <v>0</v>
      </c>
      <c r="BE421" s="31">
        <v>0</v>
      </c>
      <c r="BF421" s="31">
        <v>0</v>
      </c>
      <c r="BG421" s="31">
        <v>0</v>
      </c>
      <c r="BH421" s="31">
        <v>0</v>
      </c>
      <c r="BI421" s="31">
        <v>0</v>
      </c>
      <c r="BJ421" s="31">
        <v>0</v>
      </c>
      <c r="BK421" s="31">
        <v>0</v>
      </c>
      <c r="BL421" s="31">
        <v>0</v>
      </c>
      <c r="BM421" s="31">
        <v>0</v>
      </c>
      <c r="BN421" s="31">
        <v>0</v>
      </c>
      <c r="BO421" s="31">
        <v>0</v>
      </c>
      <c r="BP421" s="31">
        <v>0</v>
      </c>
      <c r="BQ421" s="31">
        <v>0</v>
      </c>
      <c r="BR421" s="31">
        <v>0</v>
      </c>
      <c r="BS421" s="31">
        <v>0</v>
      </c>
      <c r="BT421" s="31">
        <v>0</v>
      </c>
      <c r="BU421" s="31">
        <v>0</v>
      </c>
      <c r="BV421" s="31">
        <v>0</v>
      </c>
      <c r="BW421" s="31">
        <v>0</v>
      </c>
      <c r="BX421" s="31">
        <v>0</v>
      </c>
      <c r="BY421" s="31">
        <v>0</v>
      </c>
      <c r="BZ421" s="31">
        <v>0</v>
      </c>
      <c r="CA421" s="31">
        <v>0</v>
      </c>
      <c r="CB421" s="31">
        <v>0</v>
      </c>
      <c r="CC421" s="31">
        <v>0</v>
      </c>
      <c r="CD421" s="31">
        <v>0</v>
      </c>
      <c r="CE421" s="31">
        <v>0</v>
      </c>
      <c r="CF421" s="31">
        <v>0</v>
      </c>
      <c r="CG421" s="31">
        <v>0</v>
      </c>
      <c r="CH421" s="31">
        <v>0</v>
      </c>
      <c r="CI421" s="31">
        <v>0</v>
      </c>
      <c r="CJ421" s="31">
        <v>0</v>
      </c>
      <c r="CK421" s="31">
        <v>0</v>
      </c>
      <c r="CL421" s="31">
        <v>0</v>
      </c>
      <c r="CM421" s="31">
        <v>0</v>
      </c>
      <c r="CN421" s="31">
        <v>0</v>
      </c>
      <c r="CO421" s="31">
        <v>0</v>
      </c>
      <c r="CP421" s="31">
        <v>0</v>
      </c>
      <c r="CQ421" s="31">
        <v>0</v>
      </c>
      <c r="CR421" s="31">
        <v>0</v>
      </c>
      <c r="CS421" s="31">
        <v>0</v>
      </c>
      <c r="CT421" s="31">
        <v>0</v>
      </c>
      <c r="CU421" s="31">
        <v>0</v>
      </c>
      <c r="CV421" s="31">
        <v>0</v>
      </c>
      <c r="CW421" s="31">
        <v>0</v>
      </c>
      <c r="CX421" s="31">
        <v>0</v>
      </c>
    </row>
    <row r="422" spans="1:102" x14ac:dyDescent="0.25">
      <c r="A422" s="31" t="s">
        <v>1437</v>
      </c>
      <c r="B422" s="31">
        <v>0</v>
      </c>
      <c r="C422" s="31">
        <v>0</v>
      </c>
      <c r="D422" s="31">
        <v>0</v>
      </c>
      <c r="E422" s="31">
        <v>0</v>
      </c>
      <c r="F422" s="31">
        <v>0</v>
      </c>
      <c r="G422" s="31">
        <v>0</v>
      </c>
      <c r="H422" s="31">
        <v>0</v>
      </c>
      <c r="I422" s="31">
        <v>0</v>
      </c>
      <c r="J422" s="31">
        <v>0</v>
      </c>
      <c r="K422" s="31">
        <v>0</v>
      </c>
      <c r="L422" s="31">
        <v>0</v>
      </c>
      <c r="M422" s="31">
        <v>0</v>
      </c>
      <c r="N422" s="31">
        <v>0</v>
      </c>
      <c r="O422" s="31">
        <v>0</v>
      </c>
      <c r="P422" s="31">
        <v>0</v>
      </c>
      <c r="Q422" s="31">
        <v>0</v>
      </c>
      <c r="R422" s="31">
        <v>0</v>
      </c>
      <c r="S422" s="31">
        <v>0</v>
      </c>
      <c r="T422" s="31">
        <v>0</v>
      </c>
      <c r="U422" s="31">
        <v>0</v>
      </c>
      <c r="V422" s="31">
        <v>0</v>
      </c>
      <c r="W422" s="31">
        <v>0</v>
      </c>
      <c r="X422" s="31">
        <v>0</v>
      </c>
      <c r="Y422" s="31">
        <v>0</v>
      </c>
      <c r="Z422" s="31">
        <v>0</v>
      </c>
      <c r="AA422" s="31">
        <v>0</v>
      </c>
      <c r="AB422" s="31">
        <v>0</v>
      </c>
      <c r="AC422" s="31">
        <v>0</v>
      </c>
      <c r="AD422" s="31">
        <v>0</v>
      </c>
      <c r="AE422" s="31">
        <v>0</v>
      </c>
      <c r="AF422" s="31">
        <v>0</v>
      </c>
      <c r="AG422" s="31">
        <v>0</v>
      </c>
      <c r="AH422" s="31">
        <v>0</v>
      </c>
      <c r="AI422" s="31">
        <v>0</v>
      </c>
      <c r="AJ422" s="31">
        <v>0</v>
      </c>
      <c r="AK422" s="31">
        <v>0</v>
      </c>
      <c r="AL422" s="31">
        <v>0</v>
      </c>
      <c r="AM422" s="31">
        <v>0</v>
      </c>
      <c r="AN422" s="31">
        <v>0</v>
      </c>
      <c r="AO422" s="31">
        <v>0</v>
      </c>
      <c r="AP422" s="31">
        <v>0</v>
      </c>
      <c r="AQ422" s="31">
        <v>0</v>
      </c>
      <c r="AR422" s="31">
        <v>0</v>
      </c>
      <c r="AS422" s="31">
        <v>0</v>
      </c>
      <c r="AT422" s="31">
        <v>0</v>
      </c>
      <c r="AU422" s="31">
        <v>0</v>
      </c>
      <c r="AV422" s="31">
        <v>0</v>
      </c>
      <c r="AW422" s="31">
        <v>0</v>
      </c>
      <c r="AX422" s="31">
        <v>0</v>
      </c>
      <c r="AY422" s="31">
        <v>0</v>
      </c>
      <c r="AZ422" s="31">
        <v>0</v>
      </c>
      <c r="BA422" s="31">
        <v>0</v>
      </c>
      <c r="BB422" s="31">
        <v>0</v>
      </c>
      <c r="BC422" s="31">
        <v>0</v>
      </c>
      <c r="BD422" s="31">
        <v>0</v>
      </c>
      <c r="BE422" s="31">
        <v>0</v>
      </c>
      <c r="BF422" s="31">
        <v>0</v>
      </c>
      <c r="BG422" s="31">
        <v>0</v>
      </c>
      <c r="BH422" s="31">
        <v>0</v>
      </c>
      <c r="BI422" s="31">
        <v>0</v>
      </c>
      <c r="BJ422" s="31">
        <v>0</v>
      </c>
      <c r="BK422" s="31">
        <v>0</v>
      </c>
      <c r="BL422" s="31">
        <v>0</v>
      </c>
      <c r="BM422" s="31">
        <v>0</v>
      </c>
      <c r="BN422" s="31">
        <v>0</v>
      </c>
      <c r="BO422" s="31">
        <v>0</v>
      </c>
      <c r="BP422" s="31">
        <v>0</v>
      </c>
      <c r="BQ422" s="31">
        <v>0</v>
      </c>
      <c r="BR422" s="31">
        <v>0</v>
      </c>
      <c r="BS422" s="31">
        <v>0</v>
      </c>
      <c r="BT422" s="31">
        <v>0</v>
      </c>
      <c r="BU422" s="31">
        <v>0</v>
      </c>
      <c r="BV422" s="31">
        <v>0</v>
      </c>
      <c r="BW422" s="31">
        <v>0</v>
      </c>
      <c r="BX422" s="31">
        <v>0</v>
      </c>
      <c r="BY422" s="31">
        <v>0</v>
      </c>
      <c r="BZ422" s="31">
        <v>0</v>
      </c>
      <c r="CA422" s="31">
        <v>0</v>
      </c>
      <c r="CB422" s="31">
        <v>0</v>
      </c>
      <c r="CC422" s="31">
        <v>0</v>
      </c>
      <c r="CD422" s="31">
        <v>0</v>
      </c>
      <c r="CE422" s="31">
        <v>0</v>
      </c>
      <c r="CF422" s="31">
        <v>0</v>
      </c>
      <c r="CG422" s="31">
        <v>0</v>
      </c>
      <c r="CH422" s="31">
        <v>0</v>
      </c>
      <c r="CI422" s="31">
        <v>0</v>
      </c>
      <c r="CJ422" s="31">
        <v>0</v>
      </c>
      <c r="CK422" s="31">
        <v>0</v>
      </c>
      <c r="CL422" s="31">
        <v>0</v>
      </c>
      <c r="CM422" s="31">
        <v>0</v>
      </c>
      <c r="CN422" s="31">
        <v>0</v>
      </c>
      <c r="CO422" s="31">
        <v>0</v>
      </c>
      <c r="CP422" s="31">
        <v>0</v>
      </c>
      <c r="CQ422" s="31">
        <v>0</v>
      </c>
      <c r="CR422" s="31">
        <v>0</v>
      </c>
      <c r="CS422" s="31">
        <v>0</v>
      </c>
      <c r="CT422" s="31">
        <v>0</v>
      </c>
      <c r="CU422" s="31">
        <v>0</v>
      </c>
      <c r="CV422" s="31">
        <v>0</v>
      </c>
      <c r="CW422" s="31">
        <v>0</v>
      </c>
      <c r="CX422" s="31">
        <v>0</v>
      </c>
    </row>
    <row r="423" spans="1:102" x14ac:dyDescent="0.25">
      <c r="A423" s="31" t="s">
        <v>1436</v>
      </c>
      <c r="B423" s="31">
        <v>2386.5100000000002</v>
      </c>
      <c r="C423" s="31">
        <v>2386.5100000000002</v>
      </c>
      <c r="D423" s="31">
        <v>2408.39</v>
      </c>
      <c r="E423" s="31">
        <v>2424.31</v>
      </c>
      <c r="F423" s="31">
        <v>2437.63</v>
      </c>
      <c r="G423" s="31">
        <v>2448.62</v>
      </c>
      <c r="H423" s="31">
        <v>2457.67</v>
      </c>
      <c r="I423" s="31">
        <v>2465.11</v>
      </c>
      <c r="J423" s="31">
        <v>2471.19</v>
      </c>
      <c r="K423" s="31">
        <v>2476.11</v>
      </c>
      <c r="L423" s="31">
        <v>2480.12</v>
      </c>
      <c r="M423" s="31">
        <v>2483.5500000000002</v>
      </c>
      <c r="N423" s="31">
        <v>2486.4699999999998</v>
      </c>
      <c r="O423" s="31">
        <v>2488.9699999999998</v>
      </c>
      <c r="P423" s="31">
        <v>2491.08</v>
      </c>
      <c r="Q423" s="31">
        <v>2492.86</v>
      </c>
      <c r="R423" s="31">
        <v>2494.31</v>
      </c>
      <c r="S423" s="31">
        <v>2495.4499999999998</v>
      </c>
      <c r="T423" s="31">
        <v>2496.29</v>
      </c>
      <c r="U423" s="31">
        <v>2496.8200000000002</v>
      </c>
      <c r="V423" s="31">
        <v>2497.04</v>
      </c>
      <c r="W423" s="31">
        <v>2496.91</v>
      </c>
      <c r="X423" s="31">
        <v>2496.4299999999998</v>
      </c>
      <c r="Y423" s="31">
        <v>2495.5700000000002</v>
      </c>
      <c r="Z423" s="31">
        <v>2494.34</v>
      </c>
      <c r="AA423" s="31">
        <v>2492.7199999999998</v>
      </c>
      <c r="AB423" s="31">
        <v>2490.6799999999998</v>
      </c>
      <c r="AC423" s="31">
        <v>2488.23</v>
      </c>
      <c r="AD423" s="31">
        <v>2485.33</v>
      </c>
      <c r="AE423" s="31">
        <v>2481.9899999999998</v>
      </c>
      <c r="AF423" s="31">
        <v>2478.19</v>
      </c>
      <c r="AG423" s="31">
        <v>2473.91</v>
      </c>
      <c r="AH423" s="31">
        <v>2469.15</v>
      </c>
      <c r="AI423" s="31">
        <v>2463.9</v>
      </c>
      <c r="AJ423" s="31">
        <v>2458.15</v>
      </c>
      <c r="AK423" s="31">
        <v>2451.9</v>
      </c>
      <c r="AL423" s="31">
        <v>2445.14</v>
      </c>
      <c r="AM423" s="31">
        <v>2437.88</v>
      </c>
      <c r="AN423" s="31">
        <v>2430.12</v>
      </c>
      <c r="AO423" s="31">
        <v>2421.85</v>
      </c>
      <c r="AP423" s="31">
        <v>2413.09</v>
      </c>
      <c r="AQ423" s="31">
        <v>2403.83</v>
      </c>
      <c r="AR423" s="31">
        <v>2394.09</v>
      </c>
      <c r="AS423" s="31">
        <v>2383.86</v>
      </c>
      <c r="AT423" s="31">
        <v>2373.16</v>
      </c>
      <c r="AU423" s="31">
        <v>2362</v>
      </c>
      <c r="AV423" s="31">
        <v>2350.39</v>
      </c>
      <c r="AW423" s="31">
        <v>2338.33</v>
      </c>
      <c r="AX423" s="31">
        <v>2325.84</v>
      </c>
      <c r="AY423" s="31">
        <v>2312.92</v>
      </c>
      <c r="AZ423" s="31">
        <v>2299.58</v>
      </c>
      <c r="BA423" s="31">
        <v>2285.83</v>
      </c>
      <c r="BB423" s="31">
        <v>2271.67</v>
      </c>
      <c r="BC423" s="31">
        <v>2257.12</v>
      </c>
      <c r="BD423" s="31">
        <v>2242.19</v>
      </c>
      <c r="BE423" s="31">
        <v>2226.89</v>
      </c>
      <c r="BF423" s="31">
        <v>2211.2199999999998</v>
      </c>
      <c r="BG423" s="31">
        <v>2195.21</v>
      </c>
      <c r="BH423" s="31">
        <v>2178.87</v>
      </c>
      <c r="BI423" s="31">
        <v>2162.21</v>
      </c>
      <c r="BJ423" s="31">
        <v>2145.23</v>
      </c>
      <c r="BK423" s="31">
        <v>2128</v>
      </c>
      <c r="BL423" s="31">
        <v>2110.5100000000002</v>
      </c>
      <c r="BM423" s="31">
        <v>2092.8000000000002</v>
      </c>
      <c r="BN423" s="31">
        <v>2074.85</v>
      </c>
      <c r="BO423" s="31">
        <v>2056.6999999999998</v>
      </c>
      <c r="BP423" s="31">
        <v>2038.34</v>
      </c>
      <c r="BQ423" s="31">
        <v>2019.78</v>
      </c>
      <c r="BR423" s="31">
        <v>2001.05</v>
      </c>
      <c r="BS423" s="31">
        <v>1982.15</v>
      </c>
      <c r="BT423" s="31">
        <v>1963.09</v>
      </c>
      <c r="BU423" s="31">
        <v>1943.88</v>
      </c>
      <c r="BV423" s="31">
        <v>1924.54</v>
      </c>
      <c r="BW423" s="31">
        <v>1905.07</v>
      </c>
      <c r="BX423" s="31">
        <v>1885.49</v>
      </c>
      <c r="BY423" s="31">
        <v>1865.8</v>
      </c>
      <c r="BZ423" s="31">
        <v>1846.03</v>
      </c>
      <c r="CA423" s="31">
        <v>1826.17</v>
      </c>
      <c r="CB423" s="31">
        <v>1806.24</v>
      </c>
      <c r="CC423" s="31">
        <v>1786.25</v>
      </c>
      <c r="CD423" s="31">
        <v>1766.22</v>
      </c>
      <c r="CE423" s="31">
        <v>1746.14</v>
      </c>
      <c r="CF423" s="31">
        <v>1726.03</v>
      </c>
      <c r="CG423" s="31">
        <v>1705.89</v>
      </c>
      <c r="CH423" s="31">
        <v>1685.75</v>
      </c>
      <c r="CI423" s="31">
        <v>1665.59</v>
      </c>
      <c r="CJ423" s="31">
        <v>1645.43</v>
      </c>
      <c r="CK423" s="31">
        <v>1625.28</v>
      </c>
      <c r="CL423" s="31">
        <v>1605.14</v>
      </c>
      <c r="CM423" s="31">
        <v>1585.03</v>
      </c>
      <c r="CN423" s="31">
        <v>1564.95</v>
      </c>
      <c r="CO423" s="31">
        <v>1544.92</v>
      </c>
      <c r="CP423" s="31">
        <v>1524.93</v>
      </c>
      <c r="CQ423" s="31">
        <v>1505</v>
      </c>
      <c r="CR423" s="31">
        <v>1485.13</v>
      </c>
      <c r="CS423" s="31">
        <v>1465.33</v>
      </c>
      <c r="CT423" s="31">
        <v>1445.61</v>
      </c>
      <c r="CU423" s="31">
        <v>1425.98</v>
      </c>
      <c r="CV423" s="31">
        <v>1406.44</v>
      </c>
      <c r="CW423" s="31">
        <v>1387.01</v>
      </c>
      <c r="CX423" s="31">
        <v>1367.68</v>
      </c>
    </row>
    <row r="424" spans="1:102" x14ac:dyDescent="0.25">
      <c r="A424" s="31" t="s">
        <v>1438</v>
      </c>
      <c r="B424" s="31">
        <v>0</v>
      </c>
      <c r="C424" s="31">
        <v>0</v>
      </c>
      <c r="D424" s="31">
        <v>0</v>
      </c>
      <c r="E424" s="31">
        <v>0</v>
      </c>
      <c r="F424" s="31">
        <v>0</v>
      </c>
      <c r="G424" s="31">
        <v>0</v>
      </c>
      <c r="H424" s="31">
        <v>0</v>
      </c>
      <c r="I424" s="31">
        <v>0</v>
      </c>
      <c r="J424" s="31">
        <v>0</v>
      </c>
      <c r="K424" s="31">
        <v>0</v>
      </c>
      <c r="L424" s="31">
        <v>0</v>
      </c>
      <c r="M424" s="31">
        <v>0</v>
      </c>
      <c r="N424" s="31">
        <v>0</v>
      </c>
      <c r="O424" s="31">
        <v>0</v>
      </c>
      <c r="P424" s="31">
        <v>0</v>
      </c>
      <c r="Q424" s="31">
        <v>0</v>
      </c>
      <c r="R424" s="31">
        <v>0</v>
      </c>
      <c r="S424" s="31">
        <v>0</v>
      </c>
      <c r="T424" s="31">
        <v>0</v>
      </c>
      <c r="U424" s="31">
        <v>0</v>
      </c>
      <c r="V424" s="31">
        <v>0</v>
      </c>
      <c r="W424" s="31">
        <v>0</v>
      </c>
      <c r="X424" s="31">
        <v>0</v>
      </c>
      <c r="Y424" s="31">
        <v>0</v>
      </c>
      <c r="Z424" s="31">
        <v>0</v>
      </c>
      <c r="AA424" s="31">
        <v>0</v>
      </c>
      <c r="AB424" s="31">
        <v>0</v>
      </c>
      <c r="AC424" s="31">
        <v>0</v>
      </c>
      <c r="AD424" s="31">
        <v>0</v>
      </c>
      <c r="AE424" s="31">
        <v>0</v>
      </c>
      <c r="AF424" s="31">
        <v>0</v>
      </c>
      <c r="AG424" s="31">
        <v>0</v>
      </c>
      <c r="AH424" s="31">
        <v>0</v>
      </c>
      <c r="AI424" s="31">
        <v>0</v>
      </c>
      <c r="AJ424" s="31">
        <v>0</v>
      </c>
      <c r="AK424" s="31">
        <v>0</v>
      </c>
      <c r="AL424" s="31">
        <v>0</v>
      </c>
      <c r="AM424" s="31">
        <v>0</v>
      </c>
      <c r="AN424" s="31">
        <v>0</v>
      </c>
      <c r="AO424" s="31">
        <v>0</v>
      </c>
      <c r="AP424" s="31">
        <v>0</v>
      </c>
      <c r="AQ424" s="31">
        <v>0</v>
      </c>
      <c r="AR424" s="31">
        <v>0</v>
      </c>
      <c r="AS424" s="31">
        <v>0</v>
      </c>
      <c r="AT424" s="31">
        <v>0</v>
      </c>
      <c r="AU424" s="31">
        <v>0</v>
      </c>
      <c r="AV424" s="31">
        <v>0</v>
      </c>
      <c r="AW424" s="31">
        <v>0</v>
      </c>
      <c r="AX424" s="31">
        <v>0</v>
      </c>
      <c r="AY424" s="31">
        <v>0</v>
      </c>
      <c r="AZ424" s="31">
        <v>0</v>
      </c>
      <c r="BA424" s="31">
        <v>0</v>
      </c>
      <c r="BB424" s="31">
        <v>0</v>
      </c>
      <c r="BC424" s="31">
        <v>0</v>
      </c>
      <c r="BD424" s="31">
        <v>0</v>
      </c>
      <c r="BE424" s="31">
        <v>0</v>
      </c>
      <c r="BF424" s="31">
        <v>0</v>
      </c>
      <c r="BG424" s="31">
        <v>0</v>
      </c>
      <c r="BH424" s="31">
        <v>0</v>
      </c>
      <c r="BI424" s="31">
        <v>0</v>
      </c>
      <c r="BJ424" s="31">
        <v>0</v>
      </c>
      <c r="BK424" s="31">
        <v>0</v>
      </c>
      <c r="BL424" s="31">
        <v>0</v>
      </c>
      <c r="BM424" s="31">
        <v>0</v>
      </c>
      <c r="BN424" s="31">
        <v>0</v>
      </c>
      <c r="BO424" s="31">
        <v>0</v>
      </c>
      <c r="BP424" s="31">
        <v>0</v>
      </c>
      <c r="BQ424" s="31">
        <v>0</v>
      </c>
      <c r="BR424" s="31">
        <v>0</v>
      </c>
      <c r="BS424" s="31">
        <v>0</v>
      </c>
      <c r="BT424" s="31">
        <v>0</v>
      </c>
      <c r="BU424" s="31">
        <v>0</v>
      </c>
      <c r="BV424" s="31">
        <v>0</v>
      </c>
      <c r="BW424" s="31">
        <v>0</v>
      </c>
      <c r="BX424" s="31">
        <v>0</v>
      </c>
      <c r="BY424" s="31">
        <v>0</v>
      </c>
      <c r="BZ424" s="31">
        <v>0</v>
      </c>
      <c r="CA424" s="31">
        <v>0</v>
      </c>
      <c r="CB424" s="31">
        <v>0</v>
      </c>
      <c r="CC424" s="31">
        <v>0</v>
      </c>
      <c r="CD424" s="31">
        <v>0</v>
      </c>
      <c r="CE424" s="31">
        <v>0</v>
      </c>
      <c r="CF424" s="31">
        <v>0</v>
      </c>
      <c r="CG424" s="31">
        <v>0</v>
      </c>
      <c r="CH424" s="31">
        <v>0</v>
      </c>
      <c r="CI424" s="31">
        <v>0</v>
      </c>
      <c r="CJ424" s="31">
        <v>0</v>
      </c>
      <c r="CK424" s="31">
        <v>0</v>
      </c>
      <c r="CL424" s="31">
        <v>0</v>
      </c>
      <c r="CM424" s="31">
        <v>0</v>
      </c>
      <c r="CN424" s="31">
        <v>0</v>
      </c>
      <c r="CO424" s="31">
        <v>0</v>
      </c>
      <c r="CP424" s="31">
        <v>0</v>
      </c>
      <c r="CQ424" s="31">
        <v>0</v>
      </c>
      <c r="CR424" s="31">
        <v>0</v>
      </c>
      <c r="CS424" s="31">
        <v>0</v>
      </c>
      <c r="CT424" s="31">
        <v>0</v>
      </c>
      <c r="CU424" s="31">
        <v>0</v>
      </c>
      <c r="CV424" s="31">
        <v>0</v>
      </c>
      <c r="CW424" s="31">
        <v>0</v>
      </c>
      <c r="CX424" s="31">
        <v>0</v>
      </c>
    </row>
    <row r="425" spans="1:102" x14ac:dyDescent="0.25">
      <c r="A425" s="31" t="s">
        <v>1440</v>
      </c>
      <c r="B425" s="31">
        <v>0</v>
      </c>
      <c r="C425" s="31">
        <v>0</v>
      </c>
      <c r="D425" s="31">
        <v>0</v>
      </c>
      <c r="E425" s="31">
        <v>0</v>
      </c>
      <c r="F425" s="31">
        <v>0</v>
      </c>
      <c r="G425" s="31">
        <v>0</v>
      </c>
      <c r="H425" s="31">
        <v>0</v>
      </c>
      <c r="I425" s="31">
        <v>0</v>
      </c>
      <c r="J425" s="31">
        <v>0</v>
      </c>
      <c r="K425" s="31">
        <v>0</v>
      </c>
      <c r="L425" s="31">
        <v>0</v>
      </c>
      <c r="M425" s="31">
        <v>0</v>
      </c>
      <c r="N425" s="31">
        <v>0</v>
      </c>
      <c r="O425" s="31">
        <v>0</v>
      </c>
      <c r="P425" s="31">
        <v>0</v>
      </c>
      <c r="Q425" s="31">
        <v>0</v>
      </c>
      <c r="R425" s="31">
        <v>0</v>
      </c>
      <c r="S425" s="31">
        <v>0</v>
      </c>
      <c r="T425" s="31">
        <v>0</v>
      </c>
      <c r="U425" s="31">
        <v>0</v>
      </c>
      <c r="V425" s="31">
        <v>0</v>
      </c>
      <c r="W425" s="31">
        <v>0</v>
      </c>
      <c r="X425" s="31">
        <v>0</v>
      </c>
      <c r="Y425" s="31">
        <v>0</v>
      </c>
      <c r="Z425" s="31">
        <v>0</v>
      </c>
      <c r="AA425" s="31">
        <v>0</v>
      </c>
      <c r="AB425" s="31">
        <v>0</v>
      </c>
      <c r="AC425" s="31">
        <v>0</v>
      </c>
      <c r="AD425" s="31">
        <v>0</v>
      </c>
      <c r="AE425" s="31">
        <v>0</v>
      </c>
      <c r="AF425" s="31">
        <v>0</v>
      </c>
      <c r="AG425" s="31">
        <v>0</v>
      </c>
      <c r="AH425" s="31">
        <v>0</v>
      </c>
      <c r="AI425" s="31">
        <v>0</v>
      </c>
      <c r="AJ425" s="31">
        <v>0</v>
      </c>
      <c r="AK425" s="31">
        <v>0</v>
      </c>
      <c r="AL425" s="31">
        <v>0</v>
      </c>
      <c r="AM425" s="31">
        <v>0</v>
      </c>
      <c r="AN425" s="31">
        <v>0</v>
      </c>
      <c r="AO425" s="31">
        <v>0</v>
      </c>
      <c r="AP425" s="31">
        <v>0</v>
      </c>
      <c r="AQ425" s="31">
        <v>0</v>
      </c>
      <c r="AR425" s="31">
        <v>0</v>
      </c>
      <c r="AS425" s="31">
        <v>0</v>
      </c>
      <c r="AT425" s="31">
        <v>0</v>
      </c>
      <c r="AU425" s="31">
        <v>0</v>
      </c>
      <c r="AV425" s="31">
        <v>0</v>
      </c>
      <c r="AW425" s="31">
        <v>0</v>
      </c>
      <c r="AX425" s="31">
        <v>0</v>
      </c>
      <c r="AY425" s="31">
        <v>0</v>
      </c>
      <c r="AZ425" s="31">
        <v>0</v>
      </c>
      <c r="BA425" s="31">
        <v>0</v>
      </c>
      <c r="BB425" s="31">
        <v>0</v>
      </c>
      <c r="BC425" s="31">
        <v>0</v>
      </c>
      <c r="BD425" s="31">
        <v>0</v>
      </c>
      <c r="BE425" s="31">
        <v>0</v>
      </c>
      <c r="BF425" s="31">
        <v>0</v>
      </c>
      <c r="BG425" s="31">
        <v>0</v>
      </c>
      <c r="BH425" s="31">
        <v>0</v>
      </c>
      <c r="BI425" s="31">
        <v>0</v>
      </c>
      <c r="BJ425" s="31">
        <v>0</v>
      </c>
      <c r="BK425" s="31">
        <v>0</v>
      </c>
      <c r="BL425" s="31">
        <v>0</v>
      </c>
      <c r="BM425" s="31">
        <v>0</v>
      </c>
      <c r="BN425" s="31">
        <v>0</v>
      </c>
      <c r="BO425" s="31">
        <v>0</v>
      </c>
      <c r="BP425" s="31">
        <v>0</v>
      </c>
      <c r="BQ425" s="31">
        <v>0</v>
      </c>
      <c r="BR425" s="31">
        <v>0</v>
      </c>
      <c r="BS425" s="31">
        <v>0</v>
      </c>
      <c r="BT425" s="31">
        <v>0</v>
      </c>
      <c r="BU425" s="31">
        <v>0</v>
      </c>
      <c r="BV425" s="31">
        <v>0</v>
      </c>
      <c r="BW425" s="31">
        <v>0</v>
      </c>
      <c r="BX425" s="31">
        <v>0</v>
      </c>
      <c r="BY425" s="31">
        <v>0</v>
      </c>
      <c r="BZ425" s="31">
        <v>0</v>
      </c>
      <c r="CA425" s="31">
        <v>0</v>
      </c>
      <c r="CB425" s="31">
        <v>0</v>
      </c>
      <c r="CC425" s="31">
        <v>0</v>
      </c>
      <c r="CD425" s="31">
        <v>0</v>
      </c>
      <c r="CE425" s="31">
        <v>0</v>
      </c>
      <c r="CF425" s="31">
        <v>0</v>
      </c>
      <c r="CG425" s="31">
        <v>0</v>
      </c>
      <c r="CH425" s="31">
        <v>0</v>
      </c>
      <c r="CI425" s="31">
        <v>0</v>
      </c>
      <c r="CJ425" s="31">
        <v>0</v>
      </c>
      <c r="CK425" s="31">
        <v>0</v>
      </c>
      <c r="CL425" s="31">
        <v>0</v>
      </c>
      <c r="CM425" s="31">
        <v>0</v>
      </c>
      <c r="CN425" s="31">
        <v>0</v>
      </c>
      <c r="CO425" s="31">
        <v>0</v>
      </c>
      <c r="CP425" s="31">
        <v>0</v>
      </c>
      <c r="CQ425" s="31">
        <v>0</v>
      </c>
      <c r="CR425" s="31">
        <v>0</v>
      </c>
      <c r="CS425" s="31">
        <v>0</v>
      </c>
      <c r="CT425" s="31">
        <v>0</v>
      </c>
      <c r="CU425" s="31">
        <v>0</v>
      </c>
      <c r="CV425" s="31">
        <v>0</v>
      </c>
      <c r="CW425" s="31">
        <v>0</v>
      </c>
      <c r="CX425" s="31">
        <v>0</v>
      </c>
    </row>
    <row r="426" spans="1:102" x14ac:dyDescent="0.25">
      <c r="A426" s="31" t="s">
        <v>1439</v>
      </c>
      <c r="B426" s="31">
        <v>1720.25</v>
      </c>
      <c r="C426" s="31">
        <v>1720.25</v>
      </c>
      <c r="D426" s="31">
        <v>1731.93</v>
      </c>
      <c r="E426" s="31">
        <v>1739.13</v>
      </c>
      <c r="F426" s="31">
        <v>1744.36</v>
      </c>
      <c r="G426" s="31">
        <v>1747.97</v>
      </c>
      <c r="H426" s="31">
        <v>1750.31</v>
      </c>
      <c r="I426" s="31">
        <v>1751.63</v>
      </c>
      <c r="J426" s="31">
        <v>1752.11</v>
      </c>
      <c r="K426" s="31">
        <v>1751.89</v>
      </c>
      <c r="L426" s="31">
        <v>1751.13</v>
      </c>
      <c r="M426" s="31">
        <v>1750.05</v>
      </c>
      <c r="N426" s="31">
        <v>1748.71</v>
      </c>
      <c r="O426" s="31">
        <v>1747.13</v>
      </c>
      <c r="P426" s="31">
        <v>1745.37</v>
      </c>
      <c r="Q426" s="31">
        <v>1743.44</v>
      </c>
      <c r="R426" s="31">
        <v>1741.34</v>
      </c>
      <c r="S426" s="31">
        <v>1739.09</v>
      </c>
      <c r="T426" s="31">
        <v>1736.68</v>
      </c>
      <c r="U426" s="31">
        <v>1734.11</v>
      </c>
      <c r="V426" s="31">
        <v>1731.37</v>
      </c>
      <c r="W426" s="31">
        <v>1728.43</v>
      </c>
      <c r="X426" s="31">
        <v>1725.28</v>
      </c>
      <c r="Y426" s="31">
        <v>1721.9</v>
      </c>
      <c r="Z426" s="31">
        <v>1718.3</v>
      </c>
      <c r="AA426" s="31">
        <v>1714.46</v>
      </c>
      <c r="AB426" s="31">
        <v>1710.36</v>
      </c>
      <c r="AC426" s="31">
        <v>1706</v>
      </c>
      <c r="AD426" s="31">
        <v>1701.36</v>
      </c>
      <c r="AE426" s="31">
        <v>1696.45</v>
      </c>
      <c r="AF426" s="31">
        <v>1691.25</v>
      </c>
      <c r="AG426" s="31">
        <v>1685.75</v>
      </c>
      <c r="AH426" s="31">
        <v>1679.96</v>
      </c>
      <c r="AI426" s="31">
        <v>1673.87</v>
      </c>
      <c r="AJ426" s="31">
        <v>1667.47</v>
      </c>
      <c r="AK426" s="31">
        <v>1660.77</v>
      </c>
      <c r="AL426" s="31">
        <v>1653.77</v>
      </c>
      <c r="AM426" s="31">
        <v>1646.45</v>
      </c>
      <c r="AN426" s="31">
        <v>1638.84</v>
      </c>
      <c r="AO426" s="31">
        <v>1630.92</v>
      </c>
      <c r="AP426" s="31">
        <v>1622.7</v>
      </c>
      <c r="AQ426" s="31">
        <v>1614.19</v>
      </c>
      <c r="AR426" s="31">
        <v>1605.38</v>
      </c>
      <c r="AS426" s="31">
        <v>1596.29</v>
      </c>
      <c r="AT426" s="31">
        <v>1586.92</v>
      </c>
      <c r="AU426" s="31">
        <v>1577.28</v>
      </c>
      <c r="AV426" s="31">
        <v>1567.37</v>
      </c>
      <c r="AW426" s="31">
        <v>1557.21</v>
      </c>
      <c r="AX426" s="31">
        <v>1546.79</v>
      </c>
      <c r="AY426" s="31">
        <v>1536.13</v>
      </c>
      <c r="AZ426" s="31">
        <v>1525.24</v>
      </c>
      <c r="BA426" s="31">
        <v>1514.11</v>
      </c>
      <c r="BB426" s="31">
        <v>1502.77</v>
      </c>
      <c r="BC426" s="31">
        <v>1491.2</v>
      </c>
      <c r="BD426" s="31">
        <v>1479.44</v>
      </c>
      <c r="BE426" s="31">
        <v>1467.47</v>
      </c>
      <c r="BF426" s="31">
        <v>1455.32</v>
      </c>
      <c r="BG426" s="31">
        <v>1442.98</v>
      </c>
      <c r="BH426" s="31">
        <v>1430.47</v>
      </c>
      <c r="BI426" s="31">
        <v>1417.79</v>
      </c>
      <c r="BJ426" s="31">
        <v>1404.96</v>
      </c>
      <c r="BK426" s="31">
        <v>1392.01</v>
      </c>
      <c r="BL426" s="31">
        <v>1378.94</v>
      </c>
      <c r="BM426" s="31">
        <v>1365.77</v>
      </c>
      <c r="BN426" s="31">
        <v>1352.5</v>
      </c>
      <c r="BO426" s="31">
        <v>1339.13</v>
      </c>
      <c r="BP426" s="31">
        <v>1325.69</v>
      </c>
      <c r="BQ426" s="31">
        <v>1312.17</v>
      </c>
      <c r="BR426" s="31">
        <v>1298.57</v>
      </c>
      <c r="BS426" s="31">
        <v>1284.9100000000001</v>
      </c>
      <c r="BT426" s="31">
        <v>1271.19</v>
      </c>
      <c r="BU426" s="31">
        <v>1257.43</v>
      </c>
      <c r="BV426" s="31">
        <v>1243.6199999999999</v>
      </c>
      <c r="BW426" s="31">
        <v>1229.77</v>
      </c>
      <c r="BX426" s="31">
        <v>1215.8900000000001</v>
      </c>
      <c r="BY426" s="31">
        <v>1201.99</v>
      </c>
      <c r="BZ426" s="31">
        <v>1188.07</v>
      </c>
      <c r="CA426" s="31">
        <v>1174.1400000000001</v>
      </c>
      <c r="CB426" s="31">
        <v>1160.21</v>
      </c>
      <c r="CC426" s="31">
        <v>1146.28</v>
      </c>
      <c r="CD426" s="31">
        <v>1132.3499999999999</v>
      </c>
      <c r="CE426" s="31">
        <v>1118.44</v>
      </c>
      <c r="CF426" s="31">
        <v>1104.55</v>
      </c>
      <c r="CG426" s="31">
        <v>1090.68</v>
      </c>
      <c r="CH426" s="31">
        <v>1076.8399999999999</v>
      </c>
      <c r="CI426" s="31">
        <v>1063.03</v>
      </c>
      <c r="CJ426" s="31">
        <v>1049.25</v>
      </c>
      <c r="CK426" s="31">
        <v>1035.52</v>
      </c>
      <c r="CL426" s="31">
        <v>1021.83</v>
      </c>
      <c r="CM426" s="31">
        <v>1008.19</v>
      </c>
      <c r="CN426" s="31">
        <v>994.61</v>
      </c>
      <c r="CO426" s="31">
        <v>981.08</v>
      </c>
      <c r="CP426" s="31">
        <v>967.62</v>
      </c>
      <c r="CQ426" s="31">
        <v>954.23</v>
      </c>
      <c r="CR426" s="31">
        <v>940.91</v>
      </c>
      <c r="CS426" s="31">
        <v>927.67</v>
      </c>
      <c r="CT426" s="31">
        <v>914.5</v>
      </c>
      <c r="CU426" s="31">
        <v>901.42</v>
      </c>
      <c r="CV426" s="31">
        <v>888.42</v>
      </c>
      <c r="CW426" s="31">
        <v>875.52</v>
      </c>
      <c r="CX426" s="31">
        <v>862.71</v>
      </c>
    </row>
    <row r="427" spans="1:102" x14ac:dyDescent="0.25">
      <c r="A427" s="31" t="s">
        <v>1441</v>
      </c>
      <c r="B427" s="31">
        <v>0</v>
      </c>
      <c r="C427" s="31">
        <v>0</v>
      </c>
      <c r="D427" s="31">
        <v>0</v>
      </c>
      <c r="E427" s="31">
        <v>0</v>
      </c>
      <c r="F427" s="31">
        <v>0</v>
      </c>
      <c r="G427" s="31">
        <v>0</v>
      </c>
      <c r="H427" s="31">
        <v>0</v>
      </c>
      <c r="I427" s="31">
        <v>0</v>
      </c>
      <c r="J427" s="31">
        <v>0</v>
      </c>
      <c r="K427" s="31">
        <v>0</v>
      </c>
      <c r="L427" s="31">
        <v>0</v>
      </c>
      <c r="M427" s="31">
        <v>0</v>
      </c>
      <c r="N427" s="31">
        <v>0</v>
      </c>
      <c r="O427" s="31">
        <v>0</v>
      </c>
      <c r="P427" s="31">
        <v>0</v>
      </c>
      <c r="Q427" s="31">
        <v>0</v>
      </c>
      <c r="R427" s="31">
        <v>0</v>
      </c>
      <c r="S427" s="31">
        <v>0</v>
      </c>
      <c r="T427" s="31">
        <v>0</v>
      </c>
      <c r="U427" s="31">
        <v>0</v>
      </c>
      <c r="V427" s="31">
        <v>0</v>
      </c>
      <c r="W427" s="31">
        <v>0</v>
      </c>
      <c r="X427" s="31">
        <v>0</v>
      </c>
      <c r="Y427" s="31">
        <v>0</v>
      </c>
      <c r="Z427" s="31">
        <v>0</v>
      </c>
      <c r="AA427" s="31">
        <v>0</v>
      </c>
      <c r="AB427" s="31">
        <v>0</v>
      </c>
      <c r="AC427" s="31">
        <v>0</v>
      </c>
      <c r="AD427" s="31">
        <v>0</v>
      </c>
      <c r="AE427" s="31">
        <v>0</v>
      </c>
      <c r="AF427" s="31">
        <v>0</v>
      </c>
      <c r="AG427" s="31">
        <v>0</v>
      </c>
      <c r="AH427" s="31">
        <v>0</v>
      </c>
      <c r="AI427" s="31">
        <v>0</v>
      </c>
      <c r="AJ427" s="31">
        <v>0</v>
      </c>
      <c r="AK427" s="31">
        <v>0</v>
      </c>
      <c r="AL427" s="31">
        <v>0</v>
      </c>
      <c r="AM427" s="31">
        <v>0</v>
      </c>
      <c r="AN427" s="31">
        <v>0</v>
      </c>
      <c r="AO427" s="31">
        <v>0</v>
      </c>
      <c r="AP427" s="31">
        <v>0</v>
      </c>
      <c r="AQ427" s="31">
        <v>0</v>
      </c>
      <c r="AR427" s="31">
        <v>0</v>
      </c>
      <c r="AS427" s="31">
        <v>0</v>
      </c>
      <c r="AT427" s="31">
        <v>0</v>
      </c>
      <c r="AU427" s="31">
        <v>0</v>
      </c>
      <c r="AV427" s="31">
        <v>0</v>
      </c>
      <c r="AW427" s="31">
        <v>0</v>
      </c>
      <c r="AX427" s="31">
        <v>0</v>
      </c>
      <c r="AY427" s="31">
        <v>0</v>
      </c>
      <c r="AZ427" s="31">
        <v>0</v>
      </c>
      <c r="BA427" s="31">
        <v>0</v>
      </c>
      <c r="BB427" s="31">
        <v>0</v>
      </c>
      <c r="BC427" s="31">
        <v>0</v>
      </c>
      <c r="BD427" s="31">
        <v>0</v>
      </c>
      <c r="BE427" s="31">
        <v>0</v>
      </c>
      <c r="BF427" s="31">
        <v>0</v>
      </c>
      <c r="BG427" s="31">
        <v>0</v>
      </c>
      <c r="BH427" s="31">
        <v>0</v>
      </c>
      <c r="BI427" s="31">
        <v>0</v>
      </c>
      <c r="BJ427" s="31">
        <v>0</v>
      </c>
      <c r="BK427" s="31">
        <v>0</v>
      </c>
      <c r="BL427" s="31">
        <v>0</v>
      </c>
      <c r="BM427" s="31">
        <v>0</v>
      </c>
      <c r="BN427" s="31">
        <v>0</v>
      </c>
      <c r="BO427" s="31">
        <v>0</v>
      </c>
      <c r="BP427" s="31">
        <v>0</v>
      </c>
      <c r="BQ427" s="31">
        <v>0</v>
      </c>
      <c r="BR427" s="31">
        <v>0</v>
      </c>
      <c r="BS427" s="31">
        <v>0</v>
      </c>
      <c r="BT427" s="31">
        <v>0</v>
      </c>
      <c r="BU427" s="31">
        <v>0</v>
      </c>
      <c r="BV427" s="31">
        <v>0</v>
      </c>
      <c r="BW427" s="31">
        <v>0</v>
      </c>
      <c r="BX427" s="31">
        <v>0</v>
      </c>
      <c r="BY427" s="31">
        <v>0</v>
      </c>
      <c r="BZ427" s="31">
        <v>0</v>
      </c>
      <c r="CA427" s="31">
        <v>0</v>
      </c>
      <c r="CB427" s="31">
        <v>0</v>
      </c>
      <c r="CC427" s="31">
        <v>0</v>
      </c>
      <c r="CD427" s="31">
        <v>0</v>
      </c>
      <c r="CE427" s="31">
        <v>0</v>
      </c>
      <c r="CF427" s="31">
        <v>0</v>
      </c>
      <c r="CG427" s="31">
        <v>0</v>
      </c>
      <c r="CH427" s="31">
        <v>0</v>
      </c>
      <c r="CI427" s="31">
        <v>0</v>
      </c>
      <c r="CJ427" s="31">
        <v>0</v>
      </c>
      <c r="CK427" s="31">
        <v>0</v>
      </c>
      <c r="CL427" s="31">
        <v>0</v>
      </c>
      <c r="CM427" s="31">
        <v>0</v>
      </c>
      <c r="CN427" s="31">
        <v>0</v>
      </c>
      <c r="CO427" s="31">
        <v>0</v>
      </c>
      <c r="CP427" s="31">
        <v>0</v>
      </c>
      <c r="CQ427" s="31">
        <v>0</v>
      </c>
      <c r="CR427" s="31">
        <v>0</v>
      </c>
      <c r="CS427" s="31">
        <v>0</v>
      </c>
      <c r="CT427" s="31">
        <v>0</v>
      </c>
      <c r="CU427" s="31">
        <v>0</v>
      </c>
      <c r="CV427" s="31">
        <v>0</v>
      </c>
      <c r="CW427" s="31">
        <v>0</v>
      </c>
      <c r="CX427" s="31">
        <v>0</v>
      </c>
    </row>
    <row r="428" spans="1:102" x14ac:dyDescent="0.25">
      <c r="A428" s="31" t="s">
        <v>1443</v>
      </c>
      <c r="B428" s="31">
        <v>0</v>
      </c>
      <c r="C428" s="31">
        <v>0</v>
      </c>
      <c r="D428" s="31">
        <v>0</v>
      </c>
      <c r="E428" s="31">
        <v>0</v>
      </c>
      <c r="F428" s="31">
        <v>0</v>
      </c>
      <c r="G428" s="31">
        <v>0</v>
      </c>
      <c r="H428" s="31">
        <v>0</v>
      </c>
      <c r="I428" s="31">
        <v>0</v>
      </c>
      <c r="J428" s="31">
        <v>0</v>
      </c>
      <c r="K428" s="31">
        <v>0</v>
      </c>
      <c r="L428" s="31">
        <v>0</v>
      </c>
      <c r="M428" s="31">
        <v>0</v>
      </c>
      <c r="N428" s="31">
        <v>0</v>
      </c>
      <c r="O428" s="31">
        <v>0</v>
      </c>
      <c r="P428" s="31">
        <v>0</v>
      </c>
      <c r="Q428" s="31">
        <v>0</v>
      </c>
      <c r="R428" s="31">
        <v>0</v>
      </c>
      <c r="S428" s="31">
        <v>0</v>
      </c>
      <c r="T428" s="31">
        <v>0</v>
      </c>
      <c r="U428" s="31">
        <v>0</v>
      </c>
      <c r="V428" s="31">
        <v>0</v>
      </c>
      <c r="W428" s="31">
        <v>0</v>
      </c>
      <c r="X428" s="31">
        <v>0</v>
      </c>
      <c r="Y428" s="31">
        <v>0</v>
      </c>
      <c r="Z428" s="31">
        <v>0</v>
      </c>
      <c r="AA428" s="31">
        <v>0</v>
      </c>
      <c r="AB428" s="31">
        <v>0</v>
      </c>
      <c r="AC428" s="31">
        <v>0</v>
      </c>
      <c r="AD428" s="31">
        <v>0</v>
      </c>
      <c r="AE428" s="31">
        <v>0</v>
      </c>
      <c r="AF428" s="31">
        <v>0</v>
      </c>
      <c r="AG428" s="31">
        <v>0</v>
      </c>
      <c r="AH428" s="31">
        <v>0</v>
      </c>
      <c r="AI428" s="31">
        <v>0</v>
      </c>
      <c r="AJ428" s="31">
        <v>0</v>
      </c>
      <c r="AK428" s="31">
        <v>0</v>
      </c>
      <c r="AL428" s="31">
        <v>0</v>
      </c>
      <c r="AM428" s="31">
        <v>0</v>
      </c>
      <c r="AN428" s="31">
        <v>0</v>
      </c>
      <c r="AO428" s="31">
        <v>0</v>
      </c>
      <c r="AP428" s="31">
        <v>0</v>
      </c>
      <c r="AQ428" s="31">
        <v>0</v>
      </c>
      <c r="AR428" s="31">
        <v>0</v>
      </c>
      <c r="AS428" s="31">
        <v>0</v>
      </c>
      <c r="AT428" s="31">
        <v>0</v>
      </c>
      <c r="AU428" s="31">
        <v>0</v>
      </c>
      <c r="AV428" s="31">
        <v>0</v>
      </c>
      <c r="AW428" s="31">
        <v>0</v>
      </c>
      <c r="AX428" s="31">
        <v>0</v>
      </c>
      <c r="AY428" s="31">
        <v>0</v>
      </c>
      <c r="AZ428" s="31">
        <v>0</v>
      </c>
      <c r="BA428" s="31">
        <v>0</v>
      </c>
      <c r="BB428" s="31">
        <v>0</v>
      </c>
      <c r="BC428" s="31">
        <v>0</v>
      </c>
      <c r="BD428" s="31">
        <v>0</v>
      </c>
      <c r="BE428" s="31">
        <v>0</v>
      </c>
      <c r="BF428" s="31">
        <v>0</v>
      </c>
      <c r="BG428" s="31">
        <v>0</v>
      </c>
      <c r="BH428" s="31">
        <v>0</v>
      </c>
      <c r="BI428" s="31">
        <v>0</v>
      </c>
      <c r="BJ428" s="31">
        <v>0</v>
      </c>
      <c r="BK428" s="31">
        <v>0</v>
      </c>
      <c r="BL428" s="31">
        <v>0</v>
      </c>
      <c r="BM428" s="31">
        <v>0</v>
      </c>
      <c r="BN428" s="31">
        <v>0</v>
      </c>
      <c r="BO428" s="31">
        <v>0</v>
      </c>
      <c r="BP428" s="31">
        <v>0</v>
      </c>
      <c r="BQ428" s="31">
        <v>0</v>
      </c>
      <c r="BR428" s="31">
        <v>0</v>
      </c>
      <c r="BS428" s="31">
        <v>0</v>
      </c>
      <c r="BT428" s="31">
        <v>0</v>
      </c>
      <c r="BU428" s="31">
        <v>0</v>
      </c>
      <c r="BV428" s="31">
        <v>0</v>
      </c>
      <c r="BW428" s="31">
        <v>0</v>
      </c>
      <c r="BX428" s="31">
        <v>0</v>
      </c>
      <c r="BY428" s="31">
        <v>0</v>
      </c>
      <c r="BZ428" s="31">
        <v>0</v>
      </c>
      <c r="CA428" s="31">
        <v>0</v>
      </c>
      <c r="CB428" s="31">
        <v>0</v>
      </c>
      <c r="CC428" s="31">
        <v>0</v>
      </c>
      <c r="CD428" s="31">
        <v>0</v>
      </c>
      <c r="CE428" s="31">
        <v>0</v>
      </c>
      <c r="CF428" s="31">
        <v>0</v>
      </c>
      <c r="CG428" s="31">
        <v>0</v>
      </c>
      <c r="CH428" s="31">
        <v>0</v>
      </c>
      <c r="CI428" s="31">
        <v>0</v>
      </c>
      <c r="CJ428" s="31">
        <v>0</v>
      </c>
      <c r="CK428" s="31">
        <v>0</v>
      </c>
      <c r="CL428" s="31">
        <v>0</v>
      </c>
      <c r="CM428" s="31">
        <v>0</v>
      </c>
      <c r="CN428" s="31">
        <v>0</v>
      </c>
      <c r="CO428" s="31">
        <v>0</v>
      </c>
      <c r="CP428" s="31">
        <v>0</v>
      </c>
      <c r="CQ428" s="31">
        <v>0</v>
      </c>
      <c r="CR428" s="31">
        <v>0</v>
      </c>
      <c r="CS428" s="31">
        <v>0</v>
      </c>
      <c r="CT428" s="31">
        <v>0</v>
      </c>
      <c r="CU428" s="31">
        <v>0</v>
      </c>
      <c r="CV428" s="31">
        <v>0</v>
      </c>
      <c r="CW428" s="31">
        <v>0</v>
      </c>
      <c r="CX428" s="31">
        <v>0</v>
      </c>
    </row>
    <row r="429" spans="1:102" x14ac:dyDescent="0.25">
      <c r="A429" s="31" t="s">
        <v>1442</v>
      </c>
      <c r="B429" s="31">
        <v>2812.59</v>
      </c>
      <c r="C429" s="31">
        <v>2812.59</v>
      </c>
      <c r="D429" s="31">
        <v>2855.95</v>
      </c>
      <c r="E429" s="31">
        <v>2889.39</v>
      </c>
      <c r="F429" s="31">
        <v>2917.29</v>
      </c>
      <c r="G429" s="31">
        <v>2940.49</v>
      </c>
      <c r="H429" s="31">
        <v>2959.76</v>
      </c>
      <c r="I429" s="31">
        <v>2975.73</v>
      </c>
      <c r="J429" s="31">
        <v>2988.88</v>
      </c>
      <c r="K429" s="31">
        <v>2999.62</v>
      </c>
      <c r="L429" s="31">
        <v>3008.35</v>
      </c>
      <c r="M429" s="31">
        <v>3015.6</v>
      </c>
      <c r="N429" s="31">
        <v>3021.58</v>
      </c>
      <c r="O429" s="31">
        <v>3026.44</v>
      </c>
      <c r="P429" s="31">
        <v>3030.34</v>
      </c>
      <c r="Q429" s="31">
        <v>3033.37</v>
      </c>
      <c r="R429" s="31">
        <v>3035.61</v>
      </c>
      <c r="S429" s="31">
        <v>3037.11</v>
      </c>
      <c r="T429" s="31">
        <v>3037.93</v>
      </c>
      <c r="U429" s="31">
        <v>3038.09</v>
      </c>
      <c r="V429" s="31">
        <v>3037.61</v>
      </c>
      <c r="W429" s="31">
        <v>3036.46</v>
      </c>
      <c r="X429" s="31">
        <v>3034.63</v>
      </c>
      <c r="Y429" s="31">
        <v>3032.15</v>
      </c>
      <c r="Z429" s="31">
        <v>3029.02</v>
      </c>
      <c r="AA429" s="31">
        <v>3025.23</v>
      </c>
      <c r="AB429" s="31">
        <v>3020.78</v>
      </c>
      <c r="AC429" s="31">
        <v>3015.67</v>
      </c>
      <c r="AD429" s="31">
        <v>3009.89</v>
      </c>
      <c r="AE429" s="31">
        <v>3003.43</v>
      </c>
      <c r="AF429" s="31">
        <v>2996.29</v>
      </c>
      <c r="AG429" s="31">
        <v>2988.48</v>
      </c>
      <c r="AH429" s="31">
        <v>2979.98</v>
      </c>
      <c r="AI429" s="31">
        <v>2970.8</v>
      </c>
      <c r="AJ429" s="31">
        <v>2960.95</v>
      </c>
      <c r="AK429" s="31">
        <v>2950.43</v>
      </c>
      <c r="AL429" s="31">
        <v>2939.23</v>
      </c>
      <c r="AM429" s="31">
        <v>2927.37</v>
      </c>
      <c r="AN429" s="31">
        <v>2914.85</v>
      </c>
      <c r="AO429" s="31">
        <v>2901.68</v>
      </c>
      <c r="AP429" s="31">
        <v>2887.88</v>
      </c>
      <c r="AQ429" s="31">
        <v>2873.45</v>
      </c>
      <c r="AR429" s="31">
        <v>2858.4</v>
      </c>
      <c r="AS429" s="31">
        <v>2842.75</v>
      </c>
      <c r="AT429" s="31">
        <v>2826.52</v>
      </c>
      <c r="AU429" s="31">
        <v>2809.72</v>
      </c>
      <c r="AV429" s="31">
        <v>2792.37</v>
      </c>
      <c r="AW429" s="31">
        <v>2774.47</v>
      </c>
      <c r="AX429" s="31">
        <v>2756.06</v>
      </c>
      <c r="AY429" s="31">
        <v>2737.14</v>
      </c>
      <c r="AZ429" s="31">
        <v>2717.74</v>
      </c>
      <c r="BA429" s="31">
        <v>2697.86</v>
      </c>
      <c r="BB429" s="31">
        <v>2677.52</v>
      </c>
      <c r="BC429" s="31">
        <v>2656.75</v>
      </c>
      <c r="BD429" s="31">
        <v>2635.55</v>
      </c>
      <c r="BE429" s="31">
        <v>2613.94</v>
      </c>
      <c r="BF429" s="31">
        <v>2591.9499999999998</v>
      </c>
      <c r="BG429" s="31">
        <v>2569.58</v>
      </c>
      <c r="BH429" s="31">
        <v>2546.86</v>
      </c>
      <c r="BI429" s="31">
        <v>2523.81</v>
      </c>
      <c r="BJ429" s="31">
        <v>2500.44</v>
      </c>
      <c r="BK429" s="31">
        <v>2476.81</v>
      </c>
      <c r="BL429" s="31">
        <v>2452.9499999999998</v>
      </c>
      <c r="BM429" s="31">
        <v>2428.86</v>
      </c>
      <c r="BN429" s="31">
        <v>2404.58</v>
      </c>
      <c r="BO429" s="31">
        <v>2380.1</v>
      </c>
      <c r="BP429" s="31">
        <v>2355.4499999999998</v>
      </c>
      <c r="BQ429" s="31">
        <v>2330.64</v>
      </c>
      <c r="BR429" s="31">
        <v>2305.6799999999998</v>
      </c>
      <c r="BS429" s="31">
        <v>2280.58</v>
      </c>
      <c r="BT429" s="31">
        <v>2255.37</v>
      </c>
      <c r="BU429" s="31">
        <v>2230.0500000000002</v>
      </c>
      <c r="BV429" s="31">
        <v>2204.64</v>
      </c>
      <c r="BW429" s="31">
        <v>2179.15</v>
      </c>
      <c r="BX429" s="31">
        <v>2153.6</v>
      </c>
      <c r="BY429" s="31">
        <v>2127.9899999999998</v>
      </c>
      <c r="BZ429" s="31">
        <v>2102.35</v>
      </c>
      <c r="CA429" s="31">
        <v>2076.69</v>
      </c>
      <c r="CB429" s="31">
        <v>2051.0100000000002</v>
      </c>
      <c r="CC429" s="31">
        <v>2025.34</v>
      </c>
      <c r="CD429" s="31">
        <v>1999.67</v>
      </c>
      <c r="CE429" s="31">
        <v>1974.03</v>
      </c>
      <c r="CF429" s="31">
        <v>1948.43</v>
      </c>
      <c r="CG429" s="31">
        <v>1922.86</v>
      </c>
      <c r="CH429" s="31">
        <v>1897.35</v>
      </c>
      <c r="CI429" s="31">
        <v>1871.9</v>
      </c>
      <c r="CJ429" s="31">
        <v>1846.52</v>
      </c>
      <c r="CK429" s="31">
        <v>1821.21</v>
      </c>
      <c r="CL429" s="31">
        <v>1795.99</v>
      </c>
      <c r="CM429" s="31">
        <v>1770.87</v>
      </c>
      <c r="CN429" s="31">
        <v>1745.86</v>
      </c>
      <c r="CO429" s="31">
        <v>1720.96</v>
      </c>
      <c r="CP429" s="31">
        <v>1696.18</v>
      </c>
      <c r="CQ429" s="31">
        <v>1671.54</v>
      </c>
      <c r="CR429" s="31">
        <v>1647.03</v>
      </c>
      <c r="CS429" s="31">
        <v>1622.68</v>
      </c>
      <c r="CT429" s="31">
        <v>1598.48</v>
      </c>
      <c r="CU429" s="31">
        <v>1574.44</v>
      </c>
      <c r="CV429" s="31">
        <v>1550.57</v>
      </c>
      <c r="CW429" s="31">
        <v>1526.88</v>
      </c>
      <c r="CX429" s="31">
        <v>1503.37</v>
      </c>
    </row>
    <row r="430" spans="1:102" x14ac:dyDescent="0.25">
      <c r="A430" s="31" t="s">
        <v>1444</v>
      </c>
      <c r="B430" s="31">
        <v>0</v>
      </c>
      <c r="C430" s="31">
        <v>0</v>
      </c>
      <c r="D430" s="31">
        <v>0</v>
      </c>
      <c r="E430" s="31">
        <v>0</v>
      </c>
      <c r="F430" s="31">
        <v>0</v>
      </c>
      <c r="G430" s="31">
        <v>0</v>
      </c>
      <c r="H430" s="31">
        <v>0</v>
      </c>
      <c r="I430" s="31">
        <v>0</v>
      </c>
      <c r="J430" s="31">
        <v>0</v>
      </c>
      <c r="K430" s="31">
        <v>0</v>
      </c>
      <c r="L430" s="31">
        <v>0</v>
      </c>
      <c r="M430" s="31">
        <v>0</v>
      </c>
      <c r="N430" s="31">
        <v>0</v>
      </c>
      <c r="O430" s="31">
        <v>0</v>
      </c>
      <c r="P430" s="31">
        <v>0</v>
      </c>
      <c r="Q430" s="31">
        <v>0</v>
      </c>
      <c r="R430" s="31">
        <v>0</v>
      </c>
      <c r="S430" s="31">
        <v>0</v>
      </c>
      <c r="T430" s="31">
        <v>0</v>
      </c>
      <c r="U430" s="31">
        <v>0</v>
      </c>
      <c r="V430" s="31">
        <v>0</v>
      </c>
      <c r="W430" s="31">
        <v>0</v>
      </c>
      <c r="X430" s="31">
        <v>0</v>
      </c>
      <c r="Y430" s="31">
        <v>0</v>
      </c>
      <c r="Z430" s="31">
        <v>0</v>
      </c>
      <c r="AA430" s="31">
        <v>0</v>
      </c>
      <c r="AB430" s="31">
        <v>0</v>
      </c>
      <c r="AC430" s="31">
        <v>0</v>
      </c>
      <c r="AD430" s="31">
        <v>0</v>
      </c>
      <c r="AE430" s="31">
        <v>0</v>
      </c>
      <c r="AF430" s="31">
        <v>0</v>
      </c>
      <c r="AG430" s="31">
        <v>0</v>
      </c>
      <c r="AH430" s="31">
        <v>0</v>
      </c>
      <c r="AI430" s="31">
        <v>0</v>
      </c>
      <c r="AJ430" s="31">
        <v>0</v>
      </c>
      <c r="AK430" s="31">
        <v>0</v>
      </c>
      <c r="AL430" s="31">
        <v>0</v>
      </c>
      <c r="AM430" s="31">
        <v>0</v>
      </c>
      <c r="AN430" s="31">
        <v>0</v>
      </c>
      <c r="AO430" s="31">
        <v>0</v>
      </c>
      <c r="AP430" s="31">
        <v>0</v>
      </c>
      <c r="AQ430" s="31">
        <v>0</v>
      </c>
      <c r="AR430" s="31">
        <v>0</v>
      </c>
      <c r="AS430" s="31">
        <v>0</v>
      </c>
      <c r="AT430" s="31">
        <v>0</v>
      </c>
      <c r="AU430" s="31">
        <v>0</v>
      </c>
      <c r="AV430" s="31">
        <v>0</v>
      </c>
      <c r="AW430" s="31">
        <v>0</v>
      </c>
      <c r="AX430" s="31">
        <v>0</v>
      </c>
      <c r="AY430" s="31">
        <v>0</v>
      </c>
      <c r="AZ430" s="31">
        <v>0</v>
      </c>
      <c r="BA430" s="31">
        <v>0</v>
      </c>
      <c r="BB430" s="31">
        <v>0</v>
      </c>
      <c r="BC430" s="31">
        <v>0</v>
      </c>
      <c r="BD430" s="31">
        <v>0</v>
      </c>
      <c r="BE430" s="31">
        <v>0</v>
      </c>
      <c r="BF430" s="31">
        <v>0</v>
      </c>
      <c r="BG430" s="31">
        <v>0</v>
      </c>
      <c r="BH430" s="31">
        <v>0</v>
      </c>
      <c r="BI430" s="31">
        <v>0</v>
      </c>
      <c r="BJ430" s="31">
        <v>0</v>
      </c>
      <c r="BK430" s="31">
        <v>0</v>
      </c>
      <c r="BL430" s="31">
        <v>0</v>
      </c>
      <c r="BM430" s="31">
        <v>0</v>
      </c>
      <c r="BN430" s="31">
        <v>0</v>
      </c>
      <c r="BO430" s="31">
        <v>0</v>
      </c>
      <c r="BP430" s="31">
        <v>0</v>
      </c>
      <c r="BQ430" s="31">
        <v>0</v>
      </c>
      <c r="BR430" s="31">
        <v>0</v>
      </c>
      <c r="BS430" s="31">
        <v>0</v>
      </c>
      <c r="BT430" s="31">
        <v>0</v>
      </c>
      <c r="BU430" s="31">
        <v>0</v>
      </c>
      <c r="BV430" s="31">
        <v>0</v>
      </c>
      <c r="BW430" s="31">
        <v>0</v>
      </c>
      <c r="BX430" s="31">
        <v>0</v>
      </c>
      <c r="BY430" s="31">
        <v>0</v>
      </c>
      <c r="BZ430" s="31">
        <v>0</v>
      </c>
      <c r="CA430" s="31">
        <v>0</v>
      </c>
      <c r="CB430" s="31">
        <v>0</v>
      </c>
      <c r="CC430" s="31">
        <v>0</v>
      </c>
      <c r="CD430" s="31">
        <v>0</v>
      </c>
      <c r="CE430" s="31">
        <v>0</v>
      </c>
      <c r="CF430" s="31">
        <v>0</v>
      </c>
      <c r="CG430" s="31">
        <v>0</v>
      </c>
      <c r="CH430" s="31">
        <v>0</v>
      </c>
      <c r="CI430" s="31">
        <v>0</v>
      </c>
      <c r="CJ430" s="31">
        <v>0</v>
      </c>
      <c r="CK430" s="31">
        <v>0</v>
      </c>
      <c r="CL430" s="31">
        <v>0</v>
      </c>
      <c r="CM430" s="31">
        <v>0</v>
      </c>
      <c r="CN430" s="31">
        <v>0</v>
      </c>
      <c r="CO430" s="31">
        <v>0</v>
      </c>
      <c r="CP430" s="31">
        <v>0</v>
      </c>
      <c r="CQ430" s="31">
        <v>0</v>
      </c>
      <c r="CR430" s="31">
        <v>0</v>
      </c>
      <c r="CS430" s="31">
        <v>0</v>
      </c>
      <c r="CT430" s="31">
        <v>0</v>
      </c>
      <c r="CU430" s="31">
        <v>0</v>
      </c>
      <c r="CV430" s="31">
        <v>0</v>
      </c>
      <c r="CW430" s="31">
        <v>0</v>
      </c>
      <c r="CX430" s="31">
        <v>0</v>
      </c>
    </row>
    <row r="431" spans="1:102" x14ac:dyDescent="0.25">
      <c r="A431" s="31" t="s">
        <v>1446</v>
      </c>
      <c r="B431" s="31">
        <v>0</v>
      </c>
      <c r="C431" s="31">
        <v>0</v>
      </c>
      <c r="D431" s="31">
        <v>0</v>
      </c>
      <c r="E431" s="31">
        <v>0</v>
      </c>
      <c r="F431" s="31">
        <v>0</v>
      </c>
      <c r="G431" s="31">
        <v>0</v>
      </c>
      <c r="H431" s="31">
        <v>0</v>
      </c>
      <c r="I431" s="31">
        <v>0</v>
      </c>
      <c r="J431" s="31">
        <v>0</v>
      </c>
      <c r="K431" s="31">
        <v>0</v>
      </c>
      <c r="L431" s="31">
        <v>0</v>
      </c>
      <c r="M431" s="31">
        <v>0</v>
      </c>
      <c r="N431" s="31">
        <v>0</v>
      </c>
      <c r="O431" s="31">
        <v>0</v>
      </c>
      <c r="P431" s="31">
        <v>0</v>
      </c>
      <c r="Q431" s="31">
        <v>0</v>
      </c>
      <c r="R431" s="31">
        <v>0</v>
      </c>
      <c r="S431" s="31">
        <v>0</v>
      </c>
      <c r="T431" s="31">
        <v>0</v>
      </c>
      <c r="U431" s="31">
        <v>0</v>
      </c>
      <c r="V431" s="31">
        <v>0</v>
      </c>
      <c r="W431" s="31">
        <v>0</v>
      </c>
      <c r="X431" s="31">
        <v>0</v>
      </c>
      <c r="Y431" s="31">
        <v>0</v>
      </c>
      <c r="Z431" s="31">
        <v>0</v>
      </c>
      <c r="AA431" s="31">
        <v>0</v>
      </c>
      <c r="AB431" s="31">
        <v>0</v>
      </c>
      <c r="AC431" s="31">
        <v>0</v>
      </c>
      <c r="AD431" s="31">
        <v>0</v>
      </c>
      <c r="AE431" s="31">
        <v>0</v>
      </c>
      <c r="AF431" s="31">
        <v>0</v>
      </c>
      <c r="AG431" s="31">
        <v>0</v>
      </c>
      <c r="AH431" s="31">
        <v>0</v>
      </c>
      <c r="AI431" s="31">
        <v>0</v>
      </c>
      <c r="AJ431" s="31">
        <v>0</v>
      </c>
      <c r="AK431" s="31">
        <v>0</v>
      </c>
      <c r="AL431" s="31">
        <v>0</v>
      </c>
      <c r="AM431" s="31">
        <v>0</v>
      </c>
      <c r="AN431" s="31">
        <v>0</v>
      </c>
      <c r="AO431" s="31">
        <v>0</v>
      </c>
      <c r="AP431" s="31">
        <v>0</v>
      </c>
      <c r="AQ431" s="31">
        <v>0</v>
      </c>
      <c r="AR431" s="31">
        <v>0</v>
      </c>
      <c r="AS431" s="31">
        <v>0</v>
      </c>
      <c r="AT431" s="31">
        <v>0</v>
      </c>
      <c r="AU431" s="31">
        <v>0</v>
      </c>
      <c r="AV431" s="31">
        <v>0</v>
      </c>
      <c r="AW431" s="31">
        <v>0</v>
      </c>
      <c r="AX431" s="31">
        <v>0</v>
      </c>
      <c r="AY431" s="31">
        <v>0</v>
      </c>
      <c r="AZ431" s="31">
        <v>0</v>
      </c>
      <c r="BA431" s="31">
        <v>0</v>
      </c>
      <c r="BB431" s="31">
        <v>0</v>
      </c>
      <c r="BC431" s="31">
        <v>0</v>
      </c>
      <c r="BD431" s="31">
        <v>0</v>
      </c>
      <c r="BE431" s="31">
        <v>0</v>
      </c>
      <c r="BF431" s="31">
        <v>0</v>
      </c>
      <c r="BG431" s="31">
        <v>0</v>
      </c>
      <c r="BH431" s="31">
        <v>0</v>
      </c>
      <c r="BI431" s="31">
        <v>0</v>
      </c>
      <c r="BJ431" s="31">
        <v>0</v>
      </c>
      <c r="BK431" s="31">
        <v>0</v>
      </c>
      <c r="BL431" s="31">
        <v>0</v>
      </c>
      <c r="BM431" s="31">
        <v>0</v>
      </c>
      <c r="BN431" s="31">
        <v>0</v>
      </c>
      <c r="BO431" s="31">
        <v>0</v>
      </c>
      <c r="BP431" s="31">
        <v>0</v>
      </c>
      <c r="BQ431" s="31">
        <v>0</v>
      </c>
      <c r="BR431" s="31">
        <v>0</v>
      </c>
      <c r="BS431" s="31">
        <v>0</v>
      </c>
      <c r="BT431" s="31">
        <v>0</v>
      </c>
      <c r="BU431" s="31">
        <v>0</v>
      </c>
      <c r="BV431" s="31">
        <v>0</v>
      </c>
      <c r="BW431" s="31">
        <v>0</v>
      </c>
      <c r="BX431" s="31">
        <v>0</v>
      </c>
      <c r="BY431" s="31">
        <v>0</v>
      </c>
      <c r="BZ431" s="31">
        <v>0</v>
      </c>
      <c r="CA431" s="31">
        <v>0</v>
      </c>
      <c r="CB431" s="31">
        <v>0</v>
      </c>
      <c r="CC431" s="31">
        <v>0</v>
      </c>
      <c r="CD431" s="31">
        <v>0</v>
      </c>
      <c r="CE431" s="31">
        <v>0</v>
      </c>
      <c r="CF431" s="31">
        <v>0</v>
      </c>
      <c r="CG431" s="31">
        <v>0</v>
      </c>
      <c r="CH431" s="31">
        <v>0</v>
      </c>
      <c r="CI431" s="31">
        <v>0</v>
      </c>
      <c r="CJ431" s="31">
        <v>0</v>
      </c>
      <c r="CK431" s="31">
        <v>0</v>
      </c>
      <c r="CL431" s="31">
        <v>0</v>
      </c>
      <c r="CM431" s="31">
        <v>0</v>
      </c>
      <c r="CN431" s="31">
        <v>0</v>
      </c>
      <c r="CO431" s="31">
        <v>0</v>
      </c>
      <c r="CP431" s="31">
        <v>0</v>
      </c>
      <c r="CQ431" s="31">
        <v>0</v>
      </c>
      <c r="CR431" s="31">
        <v>0</v>
      </c>
      <c r="CS431" s="31">
        <v>0</v>
      </c>
      <c r="CT431" s="31">
        <v>0</v>
      </c>
      <c r="CU431" s="31">
        <v>0</v>
      </c>
      <c r="CV431" s="31">
        <v>0</v>
      </c>
      <c r="CW431" s="31">
        <v>0</v>
      </c>
      <c r="CX431" s="31">
        <v>0</v>
      </c>
    </row>
    <row r="432" spans="1:102" x14ac:dyDescent="0.25">
      <c r="A432" s="31" t="s">
        <v>1445</v>
      </c>
      <c r="B432" s="31">
        <v>1969.33</v>
      </c>
      <c r="C432" s="31">
        <v>1969.33</v>
      </c>
      <c r="D432" s="31">
        <v>2003.31</v>
      </c>
      <c r="E432" s="31">
        <v>2030.77</v>
      </c>
      <c r="F432" s="31">
        <v>2054.63</v>
      </c>
      <c r="G432" s="31">
        <v>2075.23</v>
      </c>
      <c r="H432" s="31">
        <v>2093.02</v>
      </c>
      <c r="I432" s="31">
        <v>2108.39</v>
      </c>
      <c r="J432" s="31">
        <v>2121.66</v>
      </c>
      <c r="K432" s="31">
        <v>2133.11</v>
      </c>
      <c r="L432" s="31">
        <v>2143.04</v>
      </c>
      <c r="M432" s="31">
        <v>2151.8200000000002</v>
      </c>
      <c r="N432" s="31">
        <v>2159.6</v>
      </c>
      <c r="O432" s="31">
        <v>2166.48</v>
      </c>
      <c r="P432" s="31">
        <v>2172.59</v>
      </c>
      <c r="Q432" s="31">
        <v>2177.9899999999998</v>
      </c>
      <c r="R432" s="31">
        <v>2182.75</v>
      </c>
      <c r="S432" s="31">
        <v>2186.91</v>
      </c>
      <c r="T432" s="31">
        <v>2190.5</v>
      </c>
      <c r="U432" s="31">
        <v>2193.5700000000002</v>
      </c>
      <c r="V432" s="31">
        <v>2196.11</v>
      </c>
      <c r="W432" s="31">
        <v>2198.13</v>
      </c>
      <c r="X432" s="31">
        <v>2199.64</v>
      </c>
      <c r="Y432" s="31">
        <v>2200.63</v>
      </c>
      <c r="Z432" s="31">
        <v>2201.14</v>
      </c>
      <c r="AA432" s="31">
        <v>2201.14</v>
      </c>
      <c r="AB432" s="31">
        <v>2200.65</v>
      </c>
      <c r="AC432" s="31">
        <v>2199.65</v>
      </c>
      <c r="AD432" s="31">
        <v>2198.14</v>
      </c>
      <c r="AE432" s="31">
        <v>2196.12</v>
      </c>
      <c r="AF432" s="31">
        <v>2193.6</v>
      </c>
      <c r="AG432" s="31">
        <v>2190.5500000000002</v>
      </c>
      <c r="AH432" s="31">
        <v>2186.9899999999998</v>
      </c>
      <c r="AI432" s="31">
        <v>2182.9</v>
      </c>
      <c r="AJ432" s="31">
        <v>2178.2800000000002</v>
      </c>
      <c r="AK432" s="31">
        <v>2173.14</v>
      </c>
      <c r="AL432" s="31">
        <v>2167.48</v>
      </c>
      <c r="AM432" s="31">
        <v>2161.3000000000002</v>
      </c>
      <c r="AN432" s="31">
        <v>2154.61</v>
      </c>
      <c r="AO432" s="31">
        <v>2147.41</v>
      </c>
      <c r="AP432" s="31">
        <v>2139.71</v>
      </c>
      <c r="AQ432" s="31">
        <v>2131.5100000000002</v>
      </c>
      <c r="AR432" s="31">
        <v>2122.83</v>
      </c>
      <c r="AS432" s="31">
        <v>2113.67</v>
      </c>
      <c r="AT432" s="31">
        <v>2104.04</v>
      </c>
      <c r="AU432" s="31">
        <v>2093.96</v>
      </c>
      <c r="AV432" s="31">
        <v>2083.4299999999998</v>
      </c>
      <c r="AW432" s="31">
        <v>2072.4699999999998</v>
      </c>
      <c r="AX432" s="31">
        <v>2061.08</v>
      </c>
      <c r="AY432" s="31">
        <v>2049.2800000000002</v>
      </c>
      <c r="AZ432" s="31">
        <v>2037.07</v>
      </c>
      <c r="BA432" s="31">
        <v>2024.46</v>
      </c>
      <c r="BB432" s="31">
        <v>2011.46</v>
      </c>
      <c r="BC432" s="31">
        <v>1998.08</v>
      </c>
      <c r="BD432" s="31">
        <v>1984.33</v>
      </c>
      <c r="BE432" s="31">
        <v>1970.22</v>
      </c>
      <c r="BF432" s="31">
        <v>1955.77</v>
      </c>
      <c r="BG432" s="31">
        <v>1940.99</v>
      </c>
      <c r="BH432" s="31">
        <v>1925.89</v>
      </c>
      <c r="BI432" s="31">
        <v>1910.49</v>
      </c>
      <c r="BJ432" s="31">
        <v>1894.79</v>
      </c>
      <c r="BK432" s="31">
        <v>1878.84</v>
      </c>
      <c r="BL432" s="31">
        <v>1862.66</v>
      </c>
      <c r="BM432" s="31">
        <v>1846.26</v>
      </c>
      <c r="BN432" s="31">
        <v>1829.64</v>
      </c>
      <c r="BO432" s="31">
        <v>1812.82</v>
      </c>
      <c r="BP432" s="31">
        <v>1795.81</v>
      </c>
      <c r="BQ432" s="31">
        <v>1778.62</v>
      </c>
      <c r="BR432" s="31">
        <v>1761.27</v>
      </c>
      <c r="BS432" s="31">
        <v>1743.76</v>
      </c>
      <c r="BT432" s="31">
        <v>1726.11</v>
      </c>
      <c r="BU432" s="31">
        <v>1708.32</v>
      </c>
      <c r="BV432" s="31">
        <v>1690.41</v>
      </c>
      <c r="BW432" s="31">
        <v>1672.39</v>
      </c>
      <c r="BX432" s="31">
        <v>1654.27</v>
      </c>
      <c r="BY432" s="31">
        <v>1636.06</v>
      </c>
      <c r="BZ432" s="31">
        <v>1617.77</v>
      </c>
      <c r="CA432" s="31">
        <v>1599.41</v>
      </c>
      <c r="CB432" s="31">
        <v>1581</v>
      </c>
      <c r="CC432" s="31">
        <v>1562.54</v>
      </c>
      <c r="CD432" s="31">
        <v>1544.04</v>
      </c>
      <c r="CE432" s="31">
        <v>1525.51</v>
      </c>
      <c r="CF432" s="31">
        <v>1506.96</v>
      </c>
      <c r="CG432" s="31">
        <v>1488.41</v>
      </c>
      <c r="CH432" s="31">
        <v>1469.84</v>
      </c>
      <c r="CI432" s="31">
        <v>1451.28</v>
      </c>
      <c r="CJ432" s="31">
        <v>1432.73</v>
      </c>
      <c r="CK432" s="31">
        <v>1414.19</v>
      </c>
      <c r="CL432" s="31">
        <v>1395.68</v>
      </c>
      <c r="CM432" s="31">
        <v>1377.21</v>
      </c>
      <c r="CN432" s="31">
        <v>1358.78</v>
      </c>
      <c r="CO432" s="31">
        <v>1340.39</v>
      </c>
      <c r="CP432" s="31">
        <v>1322.07</v>
      </c>
      <c r="CQ432" s="31">
        <v>1303.8</v>
      </c>
      <c r="CR432" s="31">
        <v>1285.6099999999999</v>
      </c>
      <c r="CS432" s="31">
        <v>1267.5</v>
      </c>
      <c r="CT432" s="31">
        <v>1249.47</v>
      </c>
      <c r="CU432" s="31">
        <v>1231.54</v>
      </c>
      <c r="CV432" s="31">
        <v>1213.71</v>
      </c>
      <c r="CW432" s="31">
        <v>1195.98</v>
      </c>
      <c r="CX432" s="31">
        <v>1178.3599999999999</v>
      </c>
    </row>
    <row r="433" spans="1:102" x14ac:dyDescent="0.25">
      <c r="A433" s="31" t="s">
        <v>898</v>
      </c>
      <c r="B433" s="31">
        <v>3271.76</v>
      </c>
      <c r="C433" s="31">
        <v>3271.76</v>
      </c>
      <c r="D433" s="31">
        <v>3285.61</v>
      </c>
      <c r="E433" s="31">
        <v>3290.59</v>
      </c>
      <c r="F433" s="31">
        <v>3291.8</v>
      </c>
      <c r="G433" s="31">
        <v>3290.01</v>
      </c>
      <c r="H433" s="31">
        <v>3286.06</v>
      </c>
      <c r="I433" s="31">
        <v>3280.58</v>
      </c>
      <c r="J433" s="31">
        <v>3274.04</v>
      </c>
      <c r="K433" s="31">
        <v>3266.79</v>
      </c>
      <c r="L433" s="31">
        <v>3259.21</v>
      </c>
      <c r="M433" s="31">
        <v>3251.75</v>
      </c>
      <c r="N433" s="31">
        <v>3244.52</v>
      </c>
      <c r="O433" s="31">
        <v>3237.59</v>
      </c>
      <c r="P433" s="31">
        <v>3231.02</v>
      </c>
      <c r="Q433" s="31">
        <v>3224.81</v>
      </c>
      <c r="R433" s="31">
        <v>3218.95</v>
      </c>
      <c r="S433" s="31">
        <v>3213.43</v>
      </c>
      <c r="T433" s="31">
        <v>3208.2</v>
      </c>
      <c r="U433" s="31">
        <v>3203.23</v>
      </c>
      <c r="V433" s="31">
        <v>3198.45</v>
      </c>
      <c r="W433" s="31">
        <v>3193.8</v>
      </c>
      <c r="X433" s="31">
        <v>3189.2</v>
      </c>
      <c r="Y433" s="31">
        <v>3184.61</v>
      </c>
      <c r="Z433" s="31">
        <v>3179.99</v>
      </c>
      <c r="AA433" s="31">
        <v>3175.27</v>
      </c>
      <c r="AB433" s="31">
        <v>3170.41</v>
      </c>
      <c r="AC433" s="31">
        <v>3165.35</v>
      </c>
      <c r="AD433" s="31">
        <v>3160.05</v>
      </c>
      <c r="AE433" s="31">
        <v>3154.47</v>
      </c>
      <c r="AF433" s="31">
        <v>3148.56</v>
      </c>
      <c r="AG433" s="31">
        <v>3142.29</v>
      </c>
      <c r="AH433" s="31">
        <v>3135.62</v>
      </c>
      <c r="AI433" s="31">
        <v>3128.54</v>
      </c>
      <c r="AJ433" s="31">
        <v>3120.99</v>
      </c>
      <c r="AK433" s="31">
        <v>3112.97</v>
      </c>
      <c r="AL433" s="31">
        <v>3104.45</v>
      </c>
      <c r="AM433" s="31">
        <v>3095.42</v>
      </c>
      <c r="AN433" s="31">
        <v>3085.86</v>
      </c>
      <c r="AO433" s="31">
        <v>3075.77</v>
      </c>
      <c r="AP433" s="31">
        <v>3065.13</v>
      </c>
      <c r="AQ433" s="31">
        <v>3053.93</v>
      </c>
      <c r="AR433" s="31">
        <v>3042.18</v>
      </c>
      <c r="AS433" s="31">
        <v>3029.86</v>
      </c>
      <c r="AT433" s="31">
        <v>3017</v>
      </c>
      <c r="AU433" s="31">
        <v>3003.57</v>
      </c>
      <c r="AV433" s="31">
        <v>2989.6</v>
      </c>
      <c r="AW433" s="31">
        <v>2975.09</v>
      </c>
      <c r="AX433" s="31">
        <v>2960.03</v>
      </c>
      <c r="AY433" s="31">
        <v>2944.44</v>
      </c>
      <c r="AZ433" s="31">
        <v>2928.32</v>
      </c>
      <c r="BA433" s="31">
        <v>2911.67</v>
      </c>
      <c r="BB433" s="31">
        <v>2894.5</v>
      </c>
      <c r="BC433" s="31">
        <v>2876.82</v>
      </c>
      <c r="BD433" s="31">
        <v>2858.65</v>
      </c>
      <c r="BE433" s="31">
        <v>2839.98</v>
      </c>
      <c r="BF433" s="31">
        <v>2820.84</v>
      </c>
      <c r="BG433" s="31">
        <v>2801.23</v>
      </c>
      <c r="BH433" s="31">
        <v>2781.18</v>
      </c>
      <c r="BI433" s="31">
        <v>2760.69</v>
      </c>
      <c r="BJ433" s="31">
        <v>2739.77</v>
      </c>
      <c r="BK433" s="31">
        <v>2718.5</v>
      </c>
      <c r="BL433" s="31">
        <v>2696.88</v>
      </c>
      <c r="BM433" s="31">
        <v>2674.93</v>
      </c>
      <c r="BN433" s="31">
        <v>2652.66</v>
      </c>
      <c r="BO433" s="31">
        <v>2630.09</v>
      </c>
      <c r="BP433" s="31">
        <v>2607.23</v>
      </c>
      <c r="BQ433" s="31">
        <v>2584.09</v>
      </c>
      <c r="BR433" s="31">
        <v>2560.6799999999998</v>
      </c>
      <c r="BS433" s="31">
        <v>2537.0300000000002</v>
      </c>
      <c r="BT433" s="31">
        <v>2513.14</v>
      </c>
      <c r="BU433" s="31">
        <v>2489.02</v>
      </c>
      <c r="BV433" s="31">
        <v>2464.71</v>
      </c>
      <c r="BW433" s="31">
        <v>2440.19</v>
      </c>
      <c r="BX433" s="31">
        <v>2415.5</v>
      </c>
      <c r="BY433" s="31">
        <v>2390.64</v>
      </c>
      <c r="BZ433" s="31">
        <v>2365.64</v>
      </c>
      <c r="CA433" s="31">
        <v>2340.5</v>
      </c>
      <c r="CB433" s="31">
        <v>2315.25</v>
      </c>
      <c r="CC433" s="31">
        <v>2289.88</v>
      </c>
      <c r="CD433" s="31">
        <v>2264.42</v>
      </c>
      <c r="CE433" s="31">
        <v>2238.88</v>
      </c>
      <c r="CF433" s="31">
        <v>2213.2800000000002</v>
      </c>
      <c r="CG433" s="31">
        <v>2187.62</v>
      </c>
      <c r="CH433" s="31">
        <v>2161.91</v>
      </c>
      <c r="CI433" s="31">
        <v>2136.16</v>
      </c>
      <c r="CJ433" s="31">
        <v>2110.39</v>
      </c>
      <c r="CK433" s="31">
        <v>2084.61</v>
      </c>
      <c r="CL433" s="31">
        <v>2058.8200000000002</v>
      </c>
      <c r="CM433" s="31">
        <v>2033.04</v>
      </c>
      <c r="CN433" s="31">
        <v>2007.29</v>
      </c>
      <c r="CO433" s="31">
        <v>1981.57</v>
      </c>
      <c r="CP433" s="31">
        <v>1955.89</v>
      </c>
      <c r="CQ433" s="31">
        <v>1930.27</v>
      </c>
      <c r="CR433" s="31">
        <v>1904.71</v>
      </c>
      <c r="CS433" s="31">
        <v>1879.23</v>
      </c>
      <c r="CT433" s="31">
        <v>1853.84</v>
      </c>
      <c r="CU433" s="31">
        <v>1828.54</v>
      </c>
      <c r="CV433" s="31">
        <v>1803.35</v>
      </c>
      <c r="CW433" s="31">
        <v>1778.28</v>
      </c>
      <c r="CX433" s="31">
        <v>1753.33</v>
      </c>
    </row>
    <row r="434" spans="1:102" x14ac:dyDescent="0.25">
      <c r="A434" s="31" t="s">
        <v>899</v>
      </c>
      <c r="B434" s="31">
        <v>3808.31</v>
      </c>
      <c r="C434" s="31">
        <v>3808.31</v>
      </c>
      <c r="D434" s="31">
        <v>3865.89</v>
      </c>
      <c r="E434" s="31">
        <v>3910.74</v>
      </c>
      <c r="F434" s="31">
        <v>3948.36</v>
      </c>
      <c r="G434" s="31">
        <v>3979.43</v>
      </c>
      <c r="H434" s="31">
        <v>4004.76</v>
      </c>
      <c r="I434" s="31">
        <v>4025.06</v>
      </c>
      <c r="J434" s="31">
        <v>4040.86</v>
      </c>
      <c r="K434" s="31">
        <v>4052.7</v>
      </c>
      <c r="L434" s="31">
        <v>4061.09</v>
      </c>
      <c r="M434" s="31">
        <v>4066.75</v>
      </c>
      <c r="N434" s="31">
        <v>4069.98</v>
      </c>
      <c r="O434" s="31">
        <v>4071.03</v>
      </c>
      <c r="P434" s="31">
        <v>4070.13</v>
      </c>
      <c r="Q434" s="31">
        <v>4067.46</v>
      </c>
      <c r="R434" s="31">
        <v>4063.19</v>
      </c>
      <c r="S434" s="31">
        <v>4057.44</v>
      </c>
      <c r="T434" s="31">
        <v>4050.33</v>
      </c>
      <c r="U434" s="31">
        <v>4041.95</v>
      </c>
      <c r="V434" s="31">
        <v>4032.37</v>
      </c>
      <c r="W434" s="31">
        <v>4021.62</v>
      </c>
      <c r="X434" s="31">
        <v>4009.74</v>
      </c>
      <c r="Y434" s="31">
        <v>3996.8</v>
      </c>
      <c r="Z434" s="31">
        <v>3982.85</v>
      </c>
      <c r="AA434" s="31">
        <v>3967.92</v>
      </c>
      <c r="AB434" s="31">
        <v>3952.04</v>
      </c>
      <c r="AC434" s="31">
        <v>3935.24</v>
      </c>
      <c r="AD434" s="31">
        <v>3917.54</v>
      </c>
      <c r="AE434" s="31">
        <v>3898.97</v>
      </c>
      <c r="AF434" s="31">
        <v>3879.56</v>
      </c>
      <c r="AG434" s="31">
        <v>3859.32</v>
      </c>
      <c r="AH434" s="31">
        <v>3838.28</v>
      </c>
      <c r="AI434" s="31">
        <v>3816.45</v>
      </c>
      <c r="AJ434" s="31">
        <v>3793.86</v>
      </c>
      <c r="AK434" s="31">
        <v>3770.52</v>
      </c>
      <c r="AL434" s="31">
        <v>3746.47</v>
      </c>
      <c r="AM434" s="31">
        <v>3721.73</v>
      </c>
      <c r="AN434" s="31">
        <v>3696.31</v>
      </c>
      <c r="AO434" s="31">
        <v>3670.24</v>
      </c>
      <c r="AP434" s="31">
        <v>3643.55</v>
      </c>
      <c r="AQ434" s="31">
        <v>3616.26</v>
      </c>
      <c r="AR434" s="31">
        <v>3588.4</v>
      </c>
      <c r="AS434" s="31">
        <v>3559.99</v>
      </c>
      <c r="AT434" s="31">
        <v>3531.05</v>
      </c>
      <c r="AU434" s="31">
        <v>3501.63</v>
      </c>
      <c r="AV434" s="31">
        <v>3471.73</v>
      </c>
      <c r="AW434" s="31">
        <v>3441.39</v>
      </c>
      <c r="AX434" s="31">
        <v>3410.63</v>
      </c>
      <c r="AY434" s="31">
        <v>3379.47</v>
      </c>
      <c r="AZ434" s="31">
        <v>3347.94</v>
      </c>
      <c r="BA434" s="31">
        <v>3316.04</v>
      </c>
      <c r="BB434" s="31">
        <v>3283.8</v>
      </c>
      <c r="BC434" s="31">
        <v>3251.25</v>
      </c>
      <c r="BD434" s="31">
        <v>3218.4</v>
      </c>
      <c r="BE434" s="31">
        <v>3185.27</v>
      </c>
      <c r="BF434" s="31">
        <v>3151.89</v>
      </c>
      <c r="BG434" s="31">
        <v>3118.27</v>
      </c>
      <c r="BH434" s="31">
        <v>3084.45</v>
      </c>
      <c r="BI434" s="31">
        <v>3050.44</v>
      </c>
      <c r="BJ434" s="31">
        <v>3016.25</v>
      </c>
      <c r="BK434" s="31">
        <v>2981.97</v>
      </c>
      <c r="BL434" s="31">
        <v>2947.61</v>
      </c>
      <c r="BM434" s="31">
        <v>2913.19</v>
      </c>
      <c r="BN434" s="31">
        <v>2878.72</v>
      </c>
      <c r="BO434" s="31">
        <v>2844.22</v>
      </c>
      <c r="BP434" s="31">
        <v>2809.71</v>
      </c>
      <c r="BQ434" s="31">
        <v>2775.19</v>
      </c>
      <c r="BR434" s="31">
        <v>2740.69</v>
      </c>
      <c r="BS434" s="31">
        <v>2706.22</v>
      </c>
      <c r="BT434" s="31">
        <v>2671.78</v>
      </c>
      <c r="BU434" s="31">
        <v>2637.41</v>
      </c>
      <c r="BV434" s="31">
        <v>2603.1</v>
      </c>
      <c r="BW434" s="31">
        <v>2568.87</v>
      </c>
      <c r="BX434" s="31">
        <v>2534.7399999999998</v>
      </c>
      <c r="BY434" s="31">
        <v>2500.71</v>
      </c>
      <c r="BZ434" s="31">
        <v>2466.8000000000002</v>
      </c>
      <c r="CA434" s="31">
        <v>2433.0300000000002</v>
      </c>
      <c r="CB434" s="31">
        <v>2399.4</v>
      </c>
      <c r="CC434" s="31">
        <v>2365.9299999999998</v>
      </c>
      <c r="CD434" s="31">
        <v>2332.62</v>
      </c>
      <c r="CE434" s="31">
        <v>2299.48</v>
      </c>
      <c r="CF434" s="31">
        <v>2266.52</v>
      </c>
      <c r="CG434" s="31">
        <v>2233.7600000000002</v>
      </c>
      <c r="CH434" s="31">
        <v>2201.1999999999998</v>
      </c>
      <c r="CI434" s="31">
        <v>2168.84</v>
      </c>
      <c r="CJ434" s="31">
        <v>2136.6799999999998</v>
      </c>
      <c r="CK434" s="31">
        <v>2104.75</v>
      </c>
      <c r="CL434" s="31">
        <v>2073.04</v>
      </c>
      <c r="CM434" s="31">
        <v>2041.57</v>
      </c>
      <c r="CN434" s="31">
        <v>2010.33</v>
      </c>
      <c r="CO434" s="31">
        <v>1979.35</v>
      </c>
      <c r="CP434" s="31">
        <v>1948.62</v>
      </c>
      <c r="CQ434" s="31">
        <v>1918.15</v>
      </c>
      <c r="CR434" s="31">
        <v>1887.95</v>
      </c>
      <c r="CS434" s="31">
        <v>1858.01</v>
      </c>
      <c r="CT434" s="31">
        <v>1828.36</v>
      </c>
      <c r="CU434" s="31">
        <v>1799</v>
      </c>
      <c r="CV434" s="31">
        <v>1769.93</v>
      </c>
      <c r="CW434" s="31">
        <v>1741.15</v>
      </c>
      <c r="CX434" s="31">
        <v>1712.67</v>
      </c>
    </row>
    <row r="435" spans="1:102" x14ac:dyDescent="0.25">
      <c r="A435" s="31" t="s">
        <v>900</v>
      </c>
      <c r="B435" s="31">
        <v>1808.61</v>
      </c>
      <c r="C435" s="31">
        <v>1808.61</v>
      </c>
      <c r="D435" s="31">
        <v>1848.08</v>
      </c>
      <c r="E435" s="31">
        <v>1882.27</v>
      </c>
      <c r="F435" s="31">
        <v>1913.76</v>
      </c>
      <c r="G435" s="31">
        <v>1942.87</v>
      </c>
      <c r="H435" s="31">
        <v>1969.94</v>
      </c>
      <c r="I435" s="31">
        <v>1995.23</v>
      </c>
      <c r="J435" s="31">
        <v>2018.94</v>
      </c>
      <c r="K435" s="31">
        <v>2041.25</v>
      </c>
      <c r="L435" s="31">
        <v>2062.34</v>
      </c>
      <c r="M435" s="31">
        <v>2082.52</v>
      </c>
      <c r="N435" s="31">
        <v>2101.85</v>
      </c>
      <c r="O435" s="31">
        <v>2120.41</v>
      </c>
      <c r="P435" s="31">
        <v>2138.2399999999998</v>
      </c>
      <c r="Q435" s="31">
        <v>2155.38</v>
      </c>
      <c r="R435" s="31">
        <v>2171.86</v>
      </c>
      <c r="S435" s="31">
        <v>2187.69</v>
      </c>
      <c r="T435" s="31">
        <v>2202.87</v>
      </c>
      <c r="U435" s="31">
        <v>2217.41</v>
      </c>
      <c r="V435" s="31">
        <v>2231.31</v>
      </c>
      <c r="W435" s="31">
        <v>2244.52</v>
      </c>
      <c r="X435" s="31">
        <v>2257.0300000000002</v>
      </c>
      <c r="Y435" s="31">
        <v>2268.85</v>
      </c>
      <c r="Z435" s="31">
        <v>2279.96</v>
      </c>
      <c r="AA435" s="31">
        <v>2290.36</v>
      </c>
      <c r="AB435" s="31">
        <v>2300.0300000000002</v>
      </c>
      <c r="AC435" s="31">
        <v>2308.96</v>
      </c>
      <c r="AD435" s="31">
        <v>2317.13</v>
      </c>
      <c r="AE435" s="31">
        <v>2324.5500000000002</v>
      </c>
      <c r="AF435" s="31">
        <v>2331.1999999999998</v>
      </c>
      <c r="AG435" s="31">
        <v>2337.08</v>
      </c>
      <c r="AH435" s="31">
        <v>2342.17</v>
      </c>
      <c r="AI435" s="31">
        <v>2346.48</v>
      </c>
      <c r="AJ435" s="31">
        <v>2350.0100000000002</v>
      </c>
      <c r="AK435" s="31">
        <v>2352.7399999999998</v>
      </c>
      <c r="AL435" s="31">
        <v>2354.69</v>
      </c>
      <c r="AM435" s="31">
        <v>2355.86</v>
      </c>
      <c r="AN435" s="31">
        <v>2356.2399999999998</v>
      </c>
      <c r="AO435" s="31">
        <v>2355.86</v>
      </c>
      <c r="AP435" s="31">
        <v>2354.6999999999998</v>
      </c>
      <c r="AQ435" s="31">
        <v>2352.79</v>
      </c>
      <c r="AR435" s="31">
        <v>2350.12</v>
      </c>
      <c r="AS435" s="31">
        <v>2346.7199999999998</v>
      </c>
      <c r="AT435" s="31">
        <v>2342.59</v>
      </c>
      <c r="AU435" s="31">
        <v>2337.7600000000002</v>
      </c>
      <c r="AV435" s="31">
        <v>2332.2199999999998</v>
      </c>
      <c r="AW435" s="31">
        <v>2326</v>
      </c>
      <c r="AX435" s="31">
        <v>2319.11</v>
      </c>
      <c r="AY435" s="31">
        <v>2311.56</v>
      </c>
      <c r="AZ435" s="31">
        <v>2303.37</v>
      </c>
      <c r="BA435" s="31">
        <v>2294.5500000000002</v>
      </c>
      <c r="BB435" s="31">
        <v>2285.12</v>
      </c>
      <c r="BC435" s="31">
        <v>2275.08</v>
      </c>
      <c r="BD435" s="31">
        <v>2264.46</v>
      </c>
      <c r="BE435" s="31">
        <v>2253.27</v>
      </c>
      <c r="BF435" s="31">
        <v>2241.5300000000002</v>
      </c>
      <c r="BG435" s="31">
        <v>2229.25</v>
      </c>
      <c r="BH435" s="31">
        <v>2216.46</v>
      </c>
      <c r="BI435" s="31">
        <v>2203.17</v>
      </c>
      <c r="BJ435" s="31">
        <v>2189.39</v>
      </c>
      <c r="BK435" s="31">
        <v>2175.1799999999998</v>
      </c>
      <c r="BL435" s="31">
        <v>2160.5700000000002</v>
      </c>
      <c r="BM435" s="31">
        <v>2145.5700000000002</v>
      </c>
      <c r="BN435" s="31">
        <v>2130.1799999999998</v>
      </c>
      <c r="BO435" s="31">
        <v>2114.44</v>
      </c>
      <c r="BP435" s="31">
        <v>2098.35</v>
      </c>
      <c r="BQ435" s="31">
        <v>2081.9299999999998</v>
      </c>
      <c r="BR435" s="31">
        <v>2065.1999999999998</v>
      </c>
      <c r="BS435" s="31">
        <v>2048.16</v>
      </c>
      <c r="BT435" s="31">
        <v>2030.84</v>
      </c>
      <c r="BU435" s="31">
        <v>2013.25</v>
      </c>
      <c r="BV435" s="31">
        <v>1995.4</v>
      </c>
      <c r="BW435" s="31">
        <v>1977.32</v>
      </c>
      <c r="BX435" s="31">
        <v>1959.01</v>
      </c>
      <c r="BY435" s="31">
        <v>1940.49</v>
      </c>
      <c r="BZ435" s="31">
        <v>1921.77</v>
      </c>
      <c r="CA435" s="31">
        <v>1902.88</v>
      </c>
      <c r="CB435" s="31">
        <v>1883.81</v>
      </c>
      <c r="CC435" s="31">
        <v>1864.6</v>
      </c>
      <c r="CD435" s="31">
        <v>1845.24</v>
      </c>
      <c r="CE435" s="31">
        <v>1825.76</v>
      </c>
      <c r="CF435" s="31">
        <v>1806.17</v>
      </c>
      <c r="CG435" s="31">
        <v>1786.47</v>
      </c>
      <c r="CH435" s="31">
        <v>1766.68</v>
      </c>
      <c r="CI435" s="31">
        <v>1746.8</v>
      </c>
      <c r="CJ435" s="31">
        <v>1726.86</v>
      </c>
      <c r="CK435" s="31">
        <v>1706.85</v>
      </c>
      <c r="CL435" s="31">
        <v>1686.79</v>
      </c>
      <c r="CM435" s="31">
        <v>1666.69</v>
      </c>
      <c r="CN435" s="31">
        <v>1646.57</v>
      </c>
      <c r="CO435" s="31">
        <v>1626.43</v>
      </c>
      <c r="CP435" s="31">
        <v>1606.29</v>
      </c>
      <c r="CQ435" s="31">
        <v>1586.15</v>
      </c>
      <c r="CR435" s="31">
        <v>1566.02</v>
      </c>
      <c r="CS435" s="31">
        <v>1545.92</v>
      </c>
      <c r="CT435" s="31">
        <v>1525.85</v>
      </c>
      <c r="CU435" s="31">
        <v>1505.83</v>
      </c>
      <c r="CV435" s="31">
        <v>1485.87</v>
      </c>
      <c r="CW435" s="31">
        <v>1465.96</v>
      </c>
      <c r="CX435" s="31">
        <v>1446.12</v>
      </c>
    </row>
    <row r="436" spans="1:102" x14ac:dyDescent="0.25">
      <c r="A436" s="31" t="s">
        <v>901</v>
      </c>
      <c r="B436" s="31">
        <v>5183.1400000000003</v>
      </c>
      <c r="C436" s="31">
        <v>5183.1400000000003</v>
      </c>
      <c r="D436" s="31">
        <v>5336.34</v>
      </c>
      <c r="E436" s="31">
        <v>5462.16</v>
      </c>
      <c r="F436" s="31">
        <v>5569.46</v>
      </c>
      <c r="G436" s="31">
        <v>5660.44</v>
      </c>
      <c r="H436" s="31">
        <v>5737.28</v>
      </c>
      <c r="I436" s="31">
        <v>5801.83</v>
      </c>
      <c r="J436" s="31">
        <v>5855.62</v>
      </c>
      <c r="K436" s="31">
        <v>5900</v>
      </c>
      <c r="L436" s="31">
        <v>5936.25</v>
      </c>
      <c r="M436" s="31">
        <v>5965.81</v>
      </c>
      <c r="N436" s="31">
        <v>5989.46</v>
      </c>
      <c r="O436" s="31">
        <v>6007.87</v>
      </c>
      <c r="P436" s="31">
        <v>6021.61</v>
      </c>
      <c r="Q436" s="31">
        <v>6031.18</v>
      </c>
      <c r="R436" s="31">
        <v>6036.94</v>
      </c>
      <c r="S436" s="31">
        <v>6039.27</v>
      </c>
      <c r="T436" s="31">
        <v>6038.42</v>
      </c>
      <c r="U436" s="31">
        <v>6034.68</v>
      </c>
      <c r="V436" s="31">
        <v>6028.21</v>
      </c>
      <c r="W436" s="31">
        <v>6019.13</v>
      </c>
      <c r="X436" s="31">
        <v>6007.59</v>
      </c>
      <c r="Y436" s="31">
        <v>5993.75</v>
      </c>
      <c r="Z436" s="31">
        <v>5977.72</v>
      </c>
      <c r="AA436" s="31">
        <v>5959.62</v>
      </c>
      <c r="AB436" s="31">
        <v>5939.51</v>
      </c>
      <c r="AC436" s="31">
        <v>5917.5</v>
      </c>
      <c r="AD436" s="31">
        <v>5893.65</v>
      </c>
      <c r="AE436" s="31">
        <v>5868.02</v>
      </c>
      <c r="AF436" s="31">
        <v>5840.69</v>
      </c>
      <c r="AG436" s="31">
        <v>5811.73</v>
      </c>
      <c r="AH436" s="31">
        <v>5781.17</v>
      </c>
      <c r="AI436" s="31">
        <v>5749.07</v>
      </c>
      <c r="AJ436" s="31">
        <v>5715.51</v>
      </c>
      <c r="AK436" s="31">
        <v>5680.52</v>
      </c>
      <c r="AL436" s="31">
        <v>5644.16</v>
      </c>
      <c r="AM436" s="31">
        <v>5606.49</v>
      </c>
      <c r="AN436" s="31">
        <v>5567.57</v>
      </c>
      <c r="AO436" s="31">
        <v>5527.44</v>
      </c>
      <c r="AP436" s="31">
        <v>5486.15</v>
      </c>
      <c r="AQ436" s="31">
        <v>5443.77</v>
      </c>
      <c r="AR436" s="31">
        <v>5400.35</v>
      </c>
      <c r="AS436" s="31">
        <v>5355.94</v>
      </c>
      <c r="AT436" s="31">
        <v>5310.59</v>
      </c>
      <c r="AU436" s="31">
        <v>5264.36</v>
      </c>
      <c r="AV436" s="31">
        <v>5217.3</v>
      </c>
      <c r="AW436" s="31">
        <v>5169.45</v>
      </c>
      <c r="AX436" s="31">
        <v>5120.87</v>
      </c>
      <c r="AY436" s="31">
        <v>5071.6000000000004</v>
      </c>
      <c r="AZ436" s="31">
        <v>5021.6899999999996</v>
      </c>
      <c r="BA436" s="31">
        <v>4971.17</v>
      </c>
      <c r="BB436" s="31">
        <v>4920.08</v>
      </c>
      <c r="BC436" s="31">
        <v>4868.46</v>
      </c>
      <c r="BD436" s="31">
        <v>4816.3500000000004</v>
      </c>
      <c r="BE436" s="31">
        <v>4763.8</v>
      </c>
      <c r="BF436" s="31">
        <v>4710.84</v>
      </c>
      <c r="BG436" s="31">
        <v>4657.5200000000004</v>
      </c>
      <c r="BH436" s="31">
        <v>4603.87</v>
      </c>
      <c r="BI436" s="31">
        <v>4549.93</v>
      </c>
      <c r="BJ436" s="31">
        <v>4495.74</v>
      </c>
      <c r="BK436" s="31">
        <v>4441.41</v>
      </c>
      <c r="BL436" s="31">
        <v>4386.97</v>
      </c>
      <c r="BM436" s="31">
        <v>4332.47</v>
      </c>
      <c r="BN436" s="31">
        <v>4277.92</v>
      </c>
      <c r="BO436" s="31">
        <v>4223.3599999999997</v>
      </c>
      <c r="BP436" s="31">
        <v>4168.8</v>
      </c>
      <c r="BQ436" s="31">
        <v>4114.29</v>
      </c>
      <c r="BR436" s="31">
        <v>4059.83</v>
      </c>
      <c r="BS436" s="31">
        <v>4005.45</v>
      </c>
      <c r="BT436" s="31">
        <v>3951.19</v>
      </c>
      <c r="BU436" s="31">
        <v>3897.06</v>
      </c>
      <c r="BV436" s="31">
        <v>3843.09</v>
      </c>
      <c r="BW436" s="31">
        <v>3789.29</v>
      </c>
      <c r="BX436" s="31">
        <v>3735.69</v>
      </c>
      <c r="BY436" s="31">
        <v>3682.31</v>
      </c>
      <c r="BZ436" s="31">
        <v>3629.18</v>
      </c>
      <c r="CA436" s="31">
        <v>3576.3</v>
      </c>
      <c r="CB436" s="31">
        <v>3523.71</v>
      </c>
      <c r="CC436" s="31">
        <v>3471.41</v>
      </c>
      <c r="CD436" s="31">
        <v>3419.42</v>
      </c>
      <c r="CE436" s="31">
        <v>3367.76</v>
      </c>
      <c r="CF436" s="31">
        <v>3316.45</v>
      </c>
      <c r="CG436" s="31">
        <v>3265.48</v>
      </c>
      <c r="CH436" s="31">
        <v>3214.89</v>
      </c>
      <c r="CI436" s="31">
        <v>3164.67</v>
      </c>
      <c r="CJ436" s="31">
        <v>3114.83</v>
      </c>
      <c r="CK436" s="31">
        <v>3065.38</v>
      </c>
      <c r="CL436" s="31">
        <v>3016.35</v>
      </c>
      <c r="CM436" s="31">
        <v>2967.73</v>
      </c>
      <c r="CN436" s="31">
        <v>2919.54</v>
      </c>
      <c r="CO436" s="31">
        <v>2871.8</v>
      </c>
      <c r="CP436" s="31">
        <v>2824.51</v>
      </c>
      <c r="CQ436" s="31">
        <v>2777.67</v>
      </c>
      <c r="CR436" s="31">
        <v>2731.3</v>
      </c>
      <c r="CS436" s="31">
        <v>2685.4</v>
      </c>
      <c r="CT436" s="31">
        <v>2639.99</v>
      </c>
      <c r="CU436" s="31">
        <v>2595.0700000000002</v>
      </c>
      <c r="CV436" s="31">
        <v>2550.65</v>
      </c>
      <c r="CW436" s="31">
        <v>2506.7399999999998</v>
      </c>
      <c r="CX436" s="31">
        <v>2463.33</v>
      </c>
    </row>
    <row r="437" spans="1:102" x14ac:dyDescent="0.25">
      <c r="A437" s="31" t="s">
        <v>902</v>
      </c>
      <c r="B437" s="31">
        <v>3705.54</v>
      </c>
      <c r="C437" s="31">
        <v>3705.54</v>
      </c>
      <c r="D437" s="31">
        <v>3663.23</v>
      </c>
      <c r="E437" s="31">
        <v>3621.44</v>
      </c>
      <c r="F437" s="31">
        <v>3584.45</v>
      </c>
      <c r="G437" s="31">
        <v>3551.86</v>
      </c>
      <c r="H437" s="31">
        <v>3523.48</v>
      </c>
      <c r="I437" s="31">
        <v>3499.04</v>
      </c>
      <c r="J437" s="31">
        <v>3478.22</v>
      </c>
      <c r="K437" s="31">
        <v>3460.74</v>
      </c>
      <c r="L437" s="31">
        <v>3446.4</v>
      </c>
      <c r="M437" s="31">
        <v>3435.22</v>
      </c>
      <c r="N437" s="31">
        <v>3426.9</v>
      </c>
      <c r="O437" s="31">
        <v>3421.16</v>
      </c>
      <c r="P437" s="31">
        <v>3417.78</v>
      </c>
      <c r="Q437" s="31">
        <v>3416.48</v>
      </c>
      <c r="R437" s="31">
        <v>3417.06</v>
      </c>
      <c r="S437" s="31">
        <v>3419.29</v>
      </c>
      <c r="T437" s="31">
        <v>3422.97</v>
      </c>
      <c r="U437" s="31">
        <v>3427.92</v>
      </c>
      <c r="V437" s="31">
        <v>3433.93</v>
      </c>
      <c r="W437" s="31">
        <v>3440.81</v>
      </c>
      <c r="X437" s="31">
        <v>3448.38</v>
      </c>
      <c r="Y437" s="31">
        <v>3456.51</v>
      </c>
      <c r="Z437" s="31">
        <v>3465.07</v>
      </c>
      <c r="AA437" s="31">
        <v>3473.93</v>
      </c>
      <c r="AB437" s="31">
        <v>3482.96</v>
      </c>
      <c r="AC437" s="31">
        <v>3492.04</v>
      </c>
      <c r="AD437" s="31">
        <v>3501.08</v>
      </c>
      <c r="AE437" s="31">
        <v>3509.97</v>
      </c>
      <c r="AF437" s="31">
        <v>3518.62</v>
      </c>
      <c r="AG437" s="31">
        <v>3526.97</v>
      </c>
      <c r="AH437" s="31">
        <v>3534.91</v>
      </c>
      <c r="AI437" s="31">
        <v>3542.39</v>
      </c>
      <c r="AJ437" s="31">
        <v>3549.35</v>
      </c>
      <c r="AK437" s="31">
        <v>3555.72</v>
      </c>
      <c r="AL437" s="31">
        <v>3561.45</v>
      </c>
      <c r="AM437" s="31">
        <v>3566.51</v>
      </c>
      <c r="AN437" s="31">
        <v>3570.85</v>
      </c>
      <c r="AO437" s="31">
        <v>3574.43</v>
      </c>
      <c r="AP437" s="31">
        <v>3577.22</v>
      </c>
      <c r="AQ437" s="31">
        <v>3579.2</v>
      </c>
      <c r="AR437" s="31">
        <v>3580.35</v>
      </c>
      <c r="AS437" s="31">
        <v>3580.64</v>
      </c>
      <c r="AT437" s="31">
        <v>3580.06</v>
      </c>
      <c r="AU437" s="31">
        <v>3578.61</v>
      </c>
      <c r="AV437" s="31">
        <v>3576.27</v>
      </c>
      <c r="AW437" s="31">
        <v>3573.03</v>
      </c>
      <c r="AX437" s="31">
        <v>3568.9</v>
      </c>
      <c r="AY437" s="31">
        <v>3563.86</v>
      </c>
      <c r="AZ437" s="31">
        <v>3557.93</v>
      </c>
      <c r="BA437" s="31">
        <v>3551.09</v>
      </c>
      <c r="BB437" s="31">
        <v>3543.34</v>
      </c>
      <c r="BC437" s="31">
        <v>3534.69</v>
      </c>
      <c r="BD437" s="31">
        <v>3525.15</v>
      </c>
      <c r="BE437" s="31">
        <v>3514.72</v>
      </c>
      <c r="BF437" s="31">
        <v>3503.42</v>
      </c>
      <c r="BG437" s="31">
        <v>3491.24</v>
      </c>
      <c r="BH437" s="31">
        <v>3478.22</v>
      </c>
      <c r="BI437" s="31">
        <v>3464.36</v>
      </c>
      <c r="BJ437" s="31">
        <v>3449.68</v>
      </c>
      <c r="BK437" s="31">
        <v>3434.25</v>
      </c>
      <c r="BL437" s="31">
        <v>3418.08</v>
      </c>
      <c r="BM437" s="31">
        <v>3401.21</v>
      </c>
      <c r="BN437" s="31">
        <v>3383.64</v>
      </c>
      <c r="BO437" s="31">
        <v>3365.4</v>
      </c>
      <c r="BP437" s="31">
        <v>3346.48</v>
      </c>
      <c r="BQ437" s="31">
        <v>3326.93</v>
      </c>
      <c r="BR437" s="31">
        <v>3306.74</v>
      </c>
      <c r="BS437" s="31">
        <v>3285.95</v>
      </c>
      <c r="BT437" s="31">
        <v>3264.57</v>
      </c>
      <c r="BU437" s="31">
        <v>3242.62</v>
      </c>
      <c r="BV437" s="31">
        <v>3220.12</v>
      </c>
      <c r="BW437" s="31">
        <v>3197.09</v>
      </c>
      <c r="BX437" s="31">
        <v>3173.55</v>
      </c>
      <c r="BY437" s="31">
        <v>3149.53</v>
      </c>
      <c r="BZ437" s="31">
        <v>3125.04</v>
      </c>
      <c r="CA437" s="31">
        <v>3100.11</v>
      </c>
      <c r="CB437" s="31">
        <v>3074.75</v>
      </c>
      <c r="CC437" s="31">
        <v>3049</v>
      </c>
      <c r="CD437" s="31">
        <v>3022.86</v>
      </c>
      <c r="CE437" s="31">
        <v>2996.36</v>
      </c>
      <c r="CF437" s="31">
        <v>2969.52</v>
      </c>
      <c r="CG437" s="31">
        <v>2942.36</v>
      </c>
      <c r="CH437" s="31">
        <v>2914.89</v>
      </c>
      <c r="CI437" s="31">
        <v>2887.14</v>
      </c>
      <c r="CJ437" s="31">
        <v>2859.11</v>
      </c>
      <c r="CK437" s="31">
        <v>2830.82</v>
      </c>
      <c r="CL437" s="31">
        <v>2802.3</v>
      </c>
      <c r="CM437" s="31">
        <v>2773.57</v>
      </c>
      <c r="CN437" s="31">
        <v>2744.65</v>
      </c>
      <c r="CO437" s="31">
        <v>2715.55</v>
      </c>
      <c r="CP437" s="31">
        <v>2686.29</v>
      </c>
      <c r="CQ437" s="31">
        <v>2656.9</v>
      </c>
      <c r="CR437" s="31">
        <v>2627.39</v>
      </c>
      <c r="CS437" s="31">
        <v>2597.77</v>
      </c>
      <c r="CT437" s="31">
        <v>2568.0700000000002</v>
      </c>
      <c r="CU437" s="31">
        <v>2538.31</v>
      </c>
      <c r="CV437" s="31">
        <v>2508.5</v>
      </c>
      <c r="CW437" s="31">
        <v>2478.65</v>
      </c>
      <c r="CX437" s="31">
        <v>2448.79</v>
      </c>
    </row>
    <row r="438" spans="1:102" x14ac:dyDescent="0.25">
      <c r="A438" s="31" t="s">
        <v>903</v>
      </c>
      <c r="B438" s="31">
        <v>660.52</v>
      </c>
      <c r="C438" s="31">
        <v>660.52</v>
      </c>
      <c r="D438" s="31">
        <v>673.48</v>
      </c>
      <c r="E438" s="31">
        <v>683.84</v>
      </c>
      <c r="F438" s="31">
        <v>692.61</v>
      </c>
      <c r="G438" s="31">
        <v>699.99</v>
      </c>
      <c r="H438" s="31">
        <v>706.47</v>
      </c>
      <c r="I438" s="31">
        <v>712.31</v>
      </c>
      <c r="J438" s="31">
        <v>717.58</v>
      </c>
      <c r="K438" s="31">
        <v>722.42</v>
      </c>
      <c r="L438" s="31">
        <v>726.94</v>
      </c>
      <c r="M438" s="31">
        <v>731.2</v>
      </c>
      <c r="N438" s="31">
        <v>735.2</v>
      </c>
      <c r="O438" s="31">
        <v>738.96</v>
      </c>
      <c r="P438" s="31">
        <v>742.54</v>
      </c>
      <c r="Q438" s="31">
        <v>745.95</v>
      </c>
      <c r="R438" s="31">
        <v>749.18</v>
      </c>
      <c r="S438" s="31">
        <v>752.25</v>
      </c>
      <c r="T438" s="31">
        <v>755.15</v>
      </c>
      <c r="U438" s="31">
        <v>757.9</v>
      </c>
      <c r="V438" s="31">
        <v>760.49</v>
      </c>
      <c r="W438" s="31">
        <v>762.95</v>
      </c>
      <c r="X438" s="31">
        <v>765.27</v>
      </c>
      <c r="Y438" s="31">
        <v>767.42</v>
      </c>
      <c r="Z438" s="31">
        <v>769.38</v>
      </c>
      <c r="AA438" s="31">
        <v>771.15</v>
      </c>
      <c r="AB438" s="31">
        <v>772.72</v>
      </c>
      <c r="AC438" s="31">
        <v>774.08</v>
      </c>
      <c r="AD438" s="31">
        <v>775.22</v>
      </c>
      <c r="AE438" s="31">
        <v>776.15</v>
      </c>
      <c r="AF438" s="31">
        <v>776.85</v>
      </c>
      <c r="AG438" s="31">
        <v>777.34</v>
      </c>
      <c r="AH438" s="31">
        <v>777.61</v>
      </c>
      <c r="AI438" s="31">
        <v>777.66</v>
      </c>
      <c r="AJ438" s="31">
        <v>777.5</v>
      </c>
      <c r="AK438" s="31">
        <v>777.11</v>
      </c>
      <c r="AL438" s="31">
        <v>776.5</v>
      </c>
      <c r="AM438" s="31">
        <v>775.66</v>
      </c>
      <c r="AN438" s="31">
        <v>774.6</v>
      </c>
      <c r="AO438" s="31">
        <v>773.32</v>
      </c>
      <c r="AP438" s="31">
        <v>771.8</v>
      </c>
      <c r="AQ438" s="31">
        <v>770.07</v>
      </c>
      <c r="AR438" s="31">
        <v>768.1</v>
      </c>
      <c r="AS438" s="31">
        <v>765.92</v>
      </c>
      <c r="AT438" s="31">
        <v>763.51</v>
      </c>
      <c r="AU438" s="31">
        <v>760.88</v>
      </c>
      <c r="AV438" s="31">
        <v>758.04</v>
      </c>
      <c r="AW438" s="31">
        <v>754.98</v>
      </c>
      <c r="AX438" s="31">
        <v>751.72</v>
      </c>
      <c r="AY438" s="31">
        <v>748.25</v>
      </c>
      <c r="AZ438" s="31">
        <v>744.58</v>
      </c>
      <c r="BA438" s="31">
        <v>740.72</v>
      </c>
      <c r="BB438" s="31">
        <v>736.67</v>
      </c>
      <c r="BC438" s="31">
        <v>732.44</v>
      </c>
      <c r="BD438" s="31">
        <v>728.03</v>
      </c>
      <c r="BE438" s="31">
        <v>723.45</v>
      </c>
      <c r="BF438" s="31">
        <v>718.7</v>
      </c>
      <c r="BG438" s="31">
        <v>713.78</v>
      </c>
      <c r="BH438" s="31">
        <v>708.71</v>
      </c>
      <c r="BI438" s="31">
        <v>703.48</v>
      </c>
      <c r="BJ438" s="31">
        <v>698.1</v>
      </c>
      <c r="BK438" s="31">
        <v>692.58</v>
      </c>
      <c r="BL438" s="31">
        <v>686.94</v>
      </c>
      <c r="BM438" s="31">
        <v>681.17</v>
      </c>
      <c r="BN438" s="31">
        <v>675.29</v>
      </c>
      <c r="BO438" s="31">
        <v>669.29</v>
      </c>
      <c r="BP438" s="31">
        <v>663.18</v>
      </c>
      <c r="BQ438" s="31">
        <v>656.97</v>
      </c>
      <c r="BR438" s="31">
        <v>650.66</v>
      </c>
      <c r="BS438" s="31">
        <v>644.26</v>
      </c>
      <c r="BT438" s="31">
        <v>637.77</v>
      </c>
      <c r="BU438" s="31">
        <v>631.19000000000005</v>
      </c>
      <c r="BV438" s="31">
        <v>624.54</v>
      </c>
      <c r="BW438" s="31">
        <v>617.82000000000005</v>
      </c>
      <c r="BX438" s="31">
        <v>611.02</v>
      </c>
      <c r="BY438" s="31">
        <v>604.16999999999996</v>
      </c>
      <c r="BZ438" s="31">
        <v>597.26</v>
      </c>
      <c r="CA438" s="31">
        <v>590.30999999999995</v>
      </c>
      <c r="CB438" s="31">
        <v>583.30999999999995</v>
      </c>
      <c r="CC438" s="31">
        <v>576.27</v>
      </c>
      <c r="CD438" s="31">
        <v>569.19000000000005</v>
      </c>
      <c r="CE438" s="31">
        <v>562.08000000000004</v>
      </c>
      <c r="CF438" s="31">
        <v>554.95000000000005</v>
      </c>
      <c r="CG438" s="31">
        <v>547.80999999999995</v>
      </c>
      <c r="CH438" s="31">
        <v>540.66</v>
      </c>
      <c r="CI438" s="31">
        <v>533.52</v>
      </c>
      <c r="CJ438" s="31">
        <v>526.38</v>
      </c>
      <c r="CK438" s="31">
        <v>519.25</v>
      </c>
      <c r="CL438" s="31">
        <v>512.13</v>
      </c>
      <c r="CM438" s="31">
        <v>505.03</v>
      </c>
      <c r="CN438" s="31">
        <v>497.95</v>
      </c>
      <c r="CO438" s="31">
        <v>490.9</v>
      </c>
      <c r="CP438" s="31">
        <v>483.87</v>
      </c>
      <c r="CQ438" s="31">
        <v>476.87</v>
      </c>
      <c r="CR438" s="31">
        <v>469.9</v>
      </c>
      <c r="CS438" s="31">
        <v>462.96</v>
      </c>
      <c r="CT438" s="31">
        <v>456.06</v>
      </c>
      <c r="CU438" s="31">
        <v>449.2</v>
      </c>
      <c r="CV438" s="31">
        <v>442.37</v>
      </c>
      <c r="CW438" s="31">
        <v>435.59</v>
      </c>
      <c r="CX438" s="31">
        <v>428.85</v>
      </c>
    </row>
    <row r="439" spans="1:102" x14ac:dyDescent="0.25">
      <c r="A439" s="31" t="s">
        <v>904</v>
      </c>
      <c r="B439" s="31">
        <v>6882.89</v>
      </c>
      <c r="C439" s="31">
        <v>6882.89</v>
      </c>
      <c r="D439" s="31">
        <v>6959.81</v>
      </c>
      <c r="E439" s="31">
        <v>7013.29</v>
      </c>
      <c r="F439" s="31">
        <v>7054.46</v>
      </c>
      <c r="G439" s="31">
        <v>7085.89</v>
      </c>
      <c r="H439" s="31">
        <v>7109.33</v>
      </c>
      <c r="I439" s="31">
        <v>7126.09</v>
      </c>
      <c r="J439" s="31">
        <v>7137.2</v>
      </c>
      <c r="K439" s="31">
        <v>7143.51</v>
      </c>
      <c r="L439" s="31">
        <v>7145.72</v>
      </c>
      <c r="M439" s="31">
        <v>7145.11</v>
      </c>
      <c r="N439" s="31">
        <v>7142.1</v>
      </c>
      <c r="O439" s="31">
        <v>7137.02</v>
      </c>
      <c r="P439" s="31">
        <v>7130.1</v>
      </c>
      <c r="Q439" s="31">
        <v>7121.56</v>
      </c>
      <c r="R439" s="31">
        <v>7111.53</v>
      </c>
      <c r="S439" s="31">
        <v>7100.12</v>
      </c>
      <c r="T439" s="31">
        <v>7087.41</v>
      </c>
      <c r="U439" s="31">
        <v>7073.45</v>
      </c>
      <c r="V439" s="31">
        <v>7058.23</v>
      </c>
      <c r="W439" s="31">
        <v>7041.63</v>
      </c>
      <c r="X439" s="31">
        <v>7023.61</v>
      </c>
      <c r="Y439" s="31">
        <v>7004.22</v>
      </c>
      <c r="Z439" s="31">
        <v>6983.48</v>
      </c>
      <c r="AA439" s="31">
        <v>6961.38</v>
      </c>
      <c r="AB439" s="31">
        <v>6937.91</v>
      </c>
      <c r="AC439" s="31">
        <v>6913.07</v>
      </c>
      <c r="AD439" s="31">
        <v>6886.83</v>
      </c>
      <c r="AE439" s="31">
        <v>6859.19</v>
      </c>
      <c r="AF439" s="31">
        <v>6830.17</v>
      </c>
      <c r="AG439" s="31">
        <v>6799.74</v>
      </c>
      <c r="AH439" s="31">
        <v>6767.96</v>
      </c>
      <c r="AI439" s="31">
        <v>6734.83</v>
      </c>
      <c r="AJ439" s="31">
        <v>6700.35</v>
      </c>
      <c r="AK439" s="31">
        <v>6664.56</v>
      </c>
      <c r="AL439" s="31">
        <v>6627.45</v>
      </c>
      <c r="AM439" s="31">
        <v>6589.07</v>
      </c>
      <c r="AN439" s="31">
        <v>6549.41</v>
      </c>
      <c r="AO439" s="31">
        <v>6508.51</v>
      </c>
      <c r="AP439" s="31">
        <v>6466.4</v>
      </c>
      <c r="AQ439" s="31">
        <v>6423.11</v>
      </c>
      <c r="AR439" s="31">
        <v>6378.66</v>
      </c>
      <c r="AS439" s="31">
        <v>6333.1</v>
      </c>
      <c r="AT439" s="31">
        <v>6286.48</v>
      </c>
      <c r="AU439" s="31">
        <v>6238.82</v>
      </c>
      <c r="AV439" s="31">
        <v>6190.16</v>
      </c>
      <c r="AW439" s="31">
        <v>6140.55</v>
      </c>
      <c r="AX439" s="31">
        <v>6090.02</v>
      </c>
      <c r="AY439" s="31">
        <v>6038.61</v>
      </c>
      <c r="AZ439" s="31">
        <v>5986.4</v>
      </c>
      <c r="BA439" s="31">
        <v>5933.41</v>
      </c>
      <c r="BB439" s="31">
        <v>5879.7</v>
      </c>
      <c r="BC439" s="31">
        <v>5825.31</v>
      </c>
      <c r="BD439" s="31">
        <v>5770.25</v>
      </c>
      <c r="BE439" s="31">
        <v>5714.6</v>
      </c>
      <c r="BF439" s="31">
        <v>5658.37</v>
      </c>
      <c r="BG439" s="31">
        <v>5601.6</v>
      </c>
      <c r="BH439" s="31">
        <v>5544.34</v>
      </c>
      <c r="BI439" s="31">
        <v>5486.62</v>
      </c>
      <c r="BJ439" s="31">
        <v>5428.48</v>
      </c>
      <c r="BK439" s="31">
        <v>5370.08</v>
      </c>
      <c r="BL439" s="31">
        <v>5311.46</v>
      </c>
      <c r="BM439" s="31">
        <v>5252.65</v>
      </c>
      <c r="BN439" s="31">
        <v>5193.6899999999996</v>
      </c>
      <c r="BO439" s="31">
        <v>5134.59</v>
      </c>
      <c r="BP439" s="31">
        <v>5075.38</v>
      </c>
      <c r="BQ439" s="31">
        <v>5016.09</v>
      </c>
      <c r="BR439" s="31">
        <v>4956.74</v>
      </c>
      <c r="BS439" s="31">
        <v>4897.37</v>
      </c>
      <c r="BT439" s="31">
        <v>4837.9799999999996</v>
      </c>
      <c r="BU439" s="31">
        <v>4778.62</v>
      </c>
      <c r="BV439" s="31">
        <v>4719.3100000000004</v>
      </c>
      <c r="BW439" s="31">
        <v>4660.0600000000004</v>
      </c>
      <c r="BX439" s="31">
        <v>4600.8999999999996</v>
      </c>
      <c r="BY439" s="31">
        <v>4541.8500000000004</v>
      </c>
      <c r="BZ439" s="31">
        <v>4482.95</v>
      </c>
      <c r="CA439" s="31">
        <v>4424.2</v>
      </c>
      <c r="CB439" s="31">
        <v>4365.6400000000003</v>
      </c>
      <c r="CC439" s="31">
        <v>4307.29</v>
      </c>
      <c r="CD439" s="31">
        <v>4249.1499999999996</v>
      </c>
      <c r="CE439" s="31">
        <v>4191.25</v>
      </c>
      <c r="CF439" s="31">
        <v>4133.6000000000004</v>
      </c>
      <c r="CG439" s="31">
        <v>4076.23</v>
      </c>
      <c r="CH439" s="31">
        <v>4019.13</v>
      </c>
      <c r="CI439" s="31">
        <v>3962.31</v>
      </c>
      <c r="CJ439" s="31">
        <v>3905.79</v>
      </c>
      <c r="CK439" s="31">
        <v>3849.57</v>
      </c>
      <c r="CL439" s="31">
        <v>3793.69</v>
      </c>
      <c r="CM439" s="31">
        <v>3738.15</v>
      </c>
      <c r="CN439" s="31">
        <v>3682.97</v>
      </c>
      <c r="CO439" s="31">
        <v>3628.18</v>
      </c>
      <c r="CP439" s="31">
        <v>3573.77</v>
      </c>
      <c r="CQ439" s="31">
        <v>3519.77</v>
      </c>
      <c r="CR439" s="31">
        <v>3466.18</v>
      </c>
      <c r="CS439" s="31">
        <v>3413.02</v>
      </c>
      <c r="CT439" s="31">
        <v>3360.3</v>
      </c>
      <c r="CU439" s="31">
        <v>3308.01</v>
      </c>
      <c r="CV439" s="31">
        <v>3256.18</v>
      </c>
      <c r="CW439" s="31">
        <v>3204.82</v>
      </c>
      <c r="CX439" s="31">
        <v>3153.91</v>
      </c>
    </row>
    <row r="440" spans="1:102" x14ac:dyDescent="0.25">
      <c r="A440" s="31" t="s">
        <v>905</v>
      </c>
      <c r="B440" s="31">
        <v>1345.27</v>
      </c>
      <c r="C440" s="31">
        <v>1345.27</v>
      </c>
      <c r="D440" s="31">
        <v>1366.3</v>
      </c>
      <c r="E440" s="31">
        <v>1386.47</v>
      </c>
      <c r="F440" s="31">
        <v>1406.84</v>
      </c>
      <c r="G440" s="31">
        <v>1426.43</v>
      </c>
      <c r="H440" s="31">
        <v>1444.97</v>
      </c>
      <c r="I440" s="31">
        <v>1462.48</v>
      </c>
      <c r="J440" s="31">
        <v>1479.06</v>
      </c>
      <c r="K440" s="31">
        <v>1494.81</v>
      </c>
      <c r="L440" s="31">
        <v>1509.98</v>
      </c>
      <c r="M440" s="31">
        <v>1524.72</v>
      </c>
      <c r="N440" s="31">
        <v>1539.06</v>
      </c>
      <c r="O440" s="31">
        <v>1553.06</v>
      </c>
      <c r="P440" s="31">
        <v>1566.75</v>
      </c>
      <c r="Q440" s="31">
        <v>1580.15</v>
      </c>
      <c r="R440" s="31">
        <v>1593.3</v>
      </c>
      <c r="S440" s="31">
        <v>1606.19</v>
      </c>
      <c r="T440" s="31">
        <v>1618.84</v>
      </c>
      <c r="U440" s="31">
        <v>1631.24</v>
      </c>
      <c r="V440" s="31">
        <v>1643.41</v>
      </c>
      <c r="W440" s="31">
        <v>1655.36</v>
      </c>
      <c r="X440" s="31">
        <v>1667.1</v>
      </c>
      <c r="Y440" s="31">
        <v>1678.62</v>
      </c>
      <c r="Z440" s="31">
        <v>1689.93</v>
      </c>
      <c r="AA440" s="31">
        <v>1701.01</v>
      </c>
      <c r="AB440" s="31">
        <v>1711.84</v>
      </c>
      <c r="AC440" s="31">
        <v>1722.4</v>
      </c>
      <c r="AD440" s="31">
        <v>1732.68</v>
      </c>
      <c r="AE440" s="31">
        <v>1742.65</v>
      </c>
      <c r="AF440" s="31">
        <v>1752.3</v>
      </c>
      <c r="AG440" s="31">
        <v>1761.6</v>
      </c>
      <c r="AH440" s="31">
        <v>1770.5</v>
      </c>
      <c r="AI440" s="31">
        <v>1778.98</v>
      </c>
      <c r="AJ440" s="31">
        <v>1787</v>
      </c>
      <c r="AK440" s="31">
        <v>1794.57</v>
      </c>
      <c r="AL440" s="31">
        <v>1801.67</v>
      </c>
      <c r="AM440" s="31">
        <v>1808.28</v>
      </c>
      <c r="AN440" s="31">
        <v>1814.4</v>
      </c>
      <c r="AO440" s="31">
        <v>1820.04</v>
      </c>
      <c r="AP440" s="31">
        <v>1825.17</v>
      </c>
      <c r="AQ440" s="31">
        <v>1829.8</v>
      </c>
      <c r="AR440" s="31">
        <v>1833.93</v>
      </c>
      <c r="AS440" s="31">
        <v>1837.55</v>
      </c>
      <c r="AT440" s="31">
        <v>1840.66</v>
      </c>
      <c r="AU440" s="31">
        <v>1843.27</v>
      </c>
      <c r="AV440" s="31">
        <v>1845.36</v>
      </c>
      <c r="AW440" s="31">
        <v>1846.95</v>
      </c>
      <c r="AX440" s="31">
        <v>1848.03</v>
      </c>
      <c r="AY440" s="31">
        <v>1848.61</v>
      </c>
      <c r="AZ440" s="31">
        <v>1848.65</v>
      </c>
      <c r="BA440" s="31">
        <v>1848.13</v>
      </c>
      <c r="BB440" s="31">
        <v>1847.05</v>
      </c>
      <c r="BC440" s="31">
        <v>1845.41</v>
      </c>
      <c r="BD440" s="31">
        <v>1843.22</v>
      </c>
      <c r="BE440" s="31">
        <v>1840.48</v>
      </c>
      <c r="BF440" s="31">
        <v>1837.2</v>
      </c>
      <c r="BG440" s="31">
        <v>1833.38</v>
      </c>
      <c r="BH440" s="31">
        <v>1829.04</v>
      </c>
      <c r="BI440" s="31">
        <v>1824.19</v>
      </c>
      <c r="BJ440" s="31">
        <v>1818.84</v>
      </c>
      <c r="BK440" s="31">
        <v>1812.99</v>
      </c>
      <c r="BL440" s="31">
        <v>1806.66</v>
      </c>
      <c r="BM440" s="31">
        <v>1799.86</v>
      </c>
      <c r="BN440" s="31">
        <v>1792.59</v>
      </c>
      <c r="BO440" s="31">
        <v>1784.88</v>
      </c>
      <c r="BP440" s="31">
        <v>1776.73</v>
      </c>
      <c r="BQ440" s="31">
        <v>1768.15</v>
      </c>
      <c r="BR440" s="31">
        <v>1759.17</v>
      </c>
      <c r="BS440" s="31">
        <v>1749.78</v>
      </c>
      <c r="BT440" s="31">
        <v>1740.01</v>
      </c>
      <c r="BU440" s="31">
        <v>1729.87</v>
      </c>
      <c r="BV440" s="31">
        <v>1719.36</v>
      </c>
      <c r="BW440" s="31">
        <v>1708.51</v>
      </c>
      <c r="BX440" s="31">
        <v>1697.33</v>
      </c>
      <c r="BY440" s="31">
        <v>1685.82</v>
      </c>
      <c r="BZ440" s="31">
        <v>1674</v>
      </c>
      <c r="CA440" s="31">
        <v>1661.9</v>
      </c>
      <c r="CB440" s="31">
        <v>1649.51</v>
      </c>
      <c r="CC440" s="31">
        <v>1636.85</v>
      </c>
      <c r="CD440" s="31">
        <v>1623.94</v>
      </c>
      <c r="CE440" s="31">
        <v>1610.79</v>
      </c>
      <c r="CF440" s="31">
        <v>1597.41</v>
      </c>
      <c r="CG440" s="31">
        <v>1583.81</v>
      </c>
      <c r="CH440" s="31">
        <v>1569.99</v>
      </c>
      <c r="CI440" s="31">
        <v>1555.98</v>
      </c>
      <c r="CJ440" s="31">
        <v>1541.77</v>
      </c>
      <c r="CK440" s="31">
        <v>1527.38</v>
      </c>
      <c r="CL440" s="31">
        <v>1512.83</v>
      </c>
      <c r="CM440" s="31">
        <v>1498.12</v>
      </c>
      <c r="CN440" s="31">
        <v>1483.26</v>
      </c>
      <c r="CO440" s="31">
        <v>1468.27</v>
      </c>
      <c r="CP440" s="31">
        <v>1453.16</v>
      </c>
      <c r="CQ440" s="31">
        <v>1437.93</v>
      </c>
      <c r="CR440" s="31">
        <v>1422.6</v>
      </c>
      <c r="CS440" s="31">
        <v>1407.18</v>
      </c>
      <c r="CT440" s="31">
        <v>1391.7</v>
      </c>
      <c r="CU440" s="31">
        <v>1376.16</v>
      </c>
      <c r="CV440" s="31">
        <v>1360.59</v>
      </c>
      <c r="CW440" s="31">
        <v>1344.98</v>
      </c>
      <c r="CX440" s="31">
        <v>1329.35</v>
      </c>
    </row>
    <row r="441" spans="1:102" x14ac:dyDescent="0.25">
      <c r="A441" s="31" t="s">
        <v>347</v>
      </c>
      <c r="B441" s="31">
        <v>0</v>
      </c>
      <c r="C441" s="31">
        <v>0</v>
      </c>
      <c r="D441" s="31">
        <v>0</v>
      </c>
      <c r="E441" s="31">
        <v>0</v>
      </c>
      <c r="F441" s="31">
        <v>0</v>
      </c>
      <c r="G441" s="31">
        <v>0</v>
      </c>
      <c r="H441" s="31">
        <v>0</v>
      </c>
      <c r="I441" s="31">
        <v>0</v>
      </c>
      <c r="J441" s="31">
        <v>0</v>
      </c>
      <c r="K441" s="31">
        <v>0</v>
      </c>
      <c r="L441" s="31">
        <v>0</v>
      </c>
      <c r="M441" s="31">
        <v>0</v>
      </c>
      <c r="N441" s="31">
        <v>0</v>
      </c>
      <c r="O441" s="31">
        <v>0</v>
      </c>
      <c r="P441" s="31">
        <v>0</v>
      </c>
      <c r="Q441" s="31">
        <v>0</v>
      </c>
      <c r="R441" s="31">
        <v>0</v>
      </c>
      <c r="S441" s="31">
        <v>0</v>
      </c>
      <c r="T441" s="31">
        <v>0</v>
      </c>
      <c r="U441" s="31">
        <v>0</v>
      </c>
      <c r="V441" s="31">
        <v>0</v>
      </c>
      <c r="W441" s="31">
        <v>0</v>
      </c>
      <c r="X441" s="31">
        <v>0</v>
      </c>
      <c r="Y441" s="31">
        <v>0</v>
      </c>
      <c r="Z441" s="31">
        <v>0</v>
      </c>
      <c r="AA441" s="31">
        <v>0</v>
      </c>
      <c r="AB441" s="31">
        <v>0</v>
      </c>
      <c r="AC441" s="31">
        <v>0</v>
      </c>
      <c r="AD441" s="31">
        <v>0</v>
      </c>
      <c r="AE441" s="31">
        <v>0</v>
      </c>
      <c r="AF441" s="31">
        <v>0</v>
      </c>
      <c r="AG441" s="31">
        <v>0</v>
      </c>
      <c r="AH441" s="31">
        <v>0</v>
      </c>
      <c r="AI441" s="31">
        <v>0</v>
      </c>
      <c r="AJ441" s="31">
        <v>0</v>
      </c>
      <c r="AK441" s="31">
        <v>0</v>
      </c>
      <c r="AL441" s="31">
        <v>0</v>
      </c>
      <c r="AM441" s="31">
        <v>0</v>
      </c>
      <c r="AN441" s="31">
        <v>0</v>
      </c>
      <c r="AO441" s="31">
        <v>0</v>
      </c>
      <c r="AP441" s="31">
        <v>0</v>
      </c>
      <c r="AQ441" s="31">
        <v>0</v>
      </c>
      <c r="AR441" s="31">
        <v>0</v>
      </c>
      <c r="AS441" s="31">
        <v>0</v>
      </c>
      <c r="AT441" s="31">
        <v>0</v>
      </c>
      <c r="AU441" s="31">
        <v>0</v>
      </c>
      <c r="AV441" s="31">
        <v>0</v>
      </c>
      <c r="AW441" s="31">
        <v>0</v>
      </c>
      <c r="AX441" s="31">
        <v>0</v>
      </c>
      <c r="AY441" s="31">
        <v>0</v>
      </c>
      <c r="AZ441" s="31">
        <v>0</v>
      </c>
      <c r="BA441" s="31">
        <v>0</v>
      </c>
      <c r="BB441" s="31">
        <v>0</v>
      </c>
      <c r="BC441" s="31">
        <v>0</v>
      </c>
      <c r="BD441" s="31">
        <v>0</v>
      </c>
      <c r="BE441" s="31">
        <v>0</v>
      </c>
      <c r="BF441" s="31">
        <v>0</v>
      </c>
      <c r="BG441" s="31">
        <v>0</v>
      </c>
      <c r="BH441" s="31">
        <v>0</v>
      </c>
      <c r="BI441" s="31">
        <v>0</v>
      </c>
      <c r="BJ441" s="31">
        <v>0</v>
      </c>
      <c r="BK441" s="31">
        <v>0</v>
      </c>
      <c r="BL441" s="31">
        <v>0</v>
      </c>
      <c r="BM441" s="31">
        <v>0</v>
      </c>
      <c r="BN441" s="31">
        <v>0</v>
      </c>
      <c r="BO441" s="31">
        <v>0</v>
      </c>
      <c r="BP441" s="31">
        <v>0</v>
      </c>
      <c r="BQ441" s="31">
        <v>0</v>
      </c>
      <c r="BR441" s="31">
        <v>0</v>
      </c>
      <c r="BS441" s="31">
        <v>0</v>
      </c>
      <c r="BT441" s="31">
        <v>0</v>
      </c>
      <c r="BU441" s="31">
        <v>0</v>
      </c>
      <c r="BV441" s="31">
        <v>0</v>
      </c>
      <c r="BW441" s="31">
        <v>0</v>
      </c>
      <c r="BX441" s="31">
        <v>0</v>
      </c>
      <c r="BY441" s="31">
        <v>0</v>
      </c>
      <c r="BZ441" s="31">
        <v>0</v>
      </c>
      <c r="CA441" s="31">
        <v>0</v>
      </c>
      <c r="CB441" s="31">
        <v>0</v>
      </c>
      <c r="CC441" s="31">
        <v>0</v>
      </c>
      <c r="CD441" s="31">
        <v>0</v>
      </c>
      <c r="CE441" s="31">
        <v>0</v>
      </c>
      <c r="CF441" s="31">
        <v>0</v>
      </c>
      <c r="CG441" s="31">
        <v>0</v>
      </c>
      <c r="CH441" s="31">
        <v>0</v>
      </c>
      <c r="CI441" s="31">
        <v>0</v>
      </c>
      <c r="CJ441" s="31">
        <v>0</v>
      </c>
      <c r="CK441" s="31">
        <v>0</v>
      </c>
      <c r="CL441" s="31">
        <v>0</v>
      </c>
      <c r="CM441" s="31">
        <v>0</v>
      </c>
      <c r="CN441" s="31">
        <v>0</v>
      </c>
      <c r="CO441" s="31">
        <v>0</v>
      </c>
      <c r="CP441" s="31">
        <v>0</v>
      </c>
      <c r="CQ441" s="31">
        <v>0</v>
      </c>
      <c r="CR441" s="31">
        <v>0</v>
      </c>
      <c r="CS441" s="31">
        <v>0</v>
      </c>
      <c r="CT441" s="31">
        <v>0</v>
      </c>
      <c r="CU441" s="31">
        <v>0</v>
      </c>
      <c r="CV441" s="31">
        <v>0</v>
      </c>
      <c r="CW441" s="31">
        <v>0</v>
      </c>
      <c r="CX441" s="31">
        <v>0</v>
      </c>
    </row>
    <row r="442" spans="1:102" x14ac:dyDescent="0.25">
      <c r="A442" s="31" t="s">
        <v>348</v>
      </c>
      <c r="B442" s="31">
        <v>29872.07</v>
      </c>
      <c r="C442" s="31">
        <v>29872.07</v>
      </c>
      <c r="D442" s="31">
        <v>30494.98</v>
      </c>
      <c r="E442" s="31">
        <v>31093.21</v>
      </c>
      <c r="F442" s="31">
        <v>31682.720000000001</v>
      </c>
      <c r="G442" s="31">
        <v>32259.84</v>
      </c>
      <c r="H442" s="31">
        <v>32822.839999999997</v>
      </c>
      <c r="I442" s="31">
        <v>33370.78</v>
      </c>
      <c r="J442" s="31">
        <v>33903.160000000003</v>
      </c>
      <c r="K442" s="31">
        <v>34419.83</v>
      </c>
      <c r="L442" s="31">
        <v>34921.519999999997</v>
      </c>
      <c r="M442" s="31">
        <v>35409.839999999997</v>
      </c>
      <c r="N442" s="31">
        <v>35885.050000000003</v>
      </c>
      <c r="O442" s="31">
        <v>36347.56</v>
      </c>
      <c r="P442" s="31">
        <v>36797.89</v>
      </c>
      <c r="Q442" s="31">
        <v>37236.47</v>
      </c>
      <c r="R442" s="31">
        <v>37663.85</v>
      </c>
      <c r="S442" s="31">
        <v>38080.54</v>
      </c>
      <c r="T442" s="31">
        <v>38487.1</v>
      </c>
      <c r="U442" s="31">
        <v>38883.99</v>
      </c>
      <c r="V442" s="31">
        <v>39271.71</v>
      </c>
      <c r="W442" s="31">
        <v>39650.67</v>
      </c>
      <c r="X442" s="31">
        <v>40021.300000000003</v>
      </c>
      <c r="Y442" s="31">
        <v>40384.07</v>
      </c>
      <c r="Z442" s="31">
        <v>40739.46</v>
      </c>
      <c r="AA442" s="31">
        <v>41087.83</v>
      </c>
      <c r="AB442" s="31">
        <v>41429.51</v>
      </c>
      <c r="AC442" s="31">
        <v>41764.89</v>
      </c>
      <c r="AD442" s="31">
        <v>42094.239999999998</v>
      </c>
      <c r="AE442" s="31">
        <v>42417.88</v>
      </c>
      <c r="AF442" s="31">
        <v>42736.05</v>
      </c>
      <c r="AG442" s="31">
        <v>43049.1</v>
      </c>
      <c r="AH442" s="31">
        <v>43357.120000000003</v>
      </c>
      <c r="AI442" s="31">
        <v>43660.32</v>
      </c>
      <c r="AJ442" s="31">
        <v>43958.97</v>
      </c>
      <c r="AK442" s="31">
        <v>44253.24</v>
      </c>
      <c r="AL442" s="31">
        <v>44543.35</v>
      </c>
      <c r="AM442" s="31">
        <v>44829.48</v>
      </c>
      <c r="AN442" s="31">
        <v>45111.8</v>
      </c>
      <c r="AO442" s="31">
        <v>45390.49</v>
      </c>
      <c r="AP442" s="31">
        <v>45665.71</v>
      </c>
      <c r="AQ442" s="31">
        <v>45937.64</v>
      </c>
      <c r="AR442" s="31">
        <v>46206.400000000001</v>
      </c>
      <c r="AS442" s="31">
        <v>46472.15</v>
      </c>
      <c r="AT442" s="31">
        <v>46735</v>
      </c>
      <c r="AU442" s="31">
        <v>46995.15</v>
      </c>
      <c r="AV442" s="31">
        <v>47252.639999999999</v>
      </c>
      <c r="AW442" s="31">
        <v>47507.65</v>
      </c>
      <c r="AX442" s="31">
        <v>47760.24</v>
      </c>
      <c r="AY442" s="31">
        <v>48010.52</v>
      </c>
      <c r="AZ442" s="31">
        <v>48258.55</v>
      </c>
      <c r="BA442" s="31">
        <v>48504.33</v>
      </c>
      <c r="BB442" s="31">
        <v>48747.95</v>
      </c>
      <c r="BC442" s="31">
        <v>48989.49</v>
      </c>
      <c r="BD442" s="31">
        <v>49228.97</v>
      </c>
      <c r="BE442" s="31">
        <v>49466.48</v>
      </c>
      <c r="BF442" s="31">
        <v>49702.12</v>
      </c>
      <c r="BG442" s="31">
        <v>49935.91</v>
      </c>
      <c r="BH442" s="31">
        <v>50167.95</v>
      </c>
      <c r="BI442" s="31">
        <v>50398.26</v>
      </c>
      <c r="BJ442" s="31">
        <v>50626.91</v>
      </c>
      <c r="BK442" s="31">
        <v>50854.28</v>
      </c>
      <c r="BL442" s="31">
        <v>51080.480000000003</v>
      </c>
      <c r="BM442" s="31">
        <v>51305.58</v>
      </c>
      <c r="BN442" s="31">
        <v>51529.58</v>
      </c>
      <c r="BO442" s="31">
        <v>51752.54</v>
      </c>
      <c r="BP442" s="31">
        <v>51974.5</v>
      </c>
      <c r="BQ442" s="31">
        <v>52195.48</v>
      </c>
      <c r="BR442" s="31">
        <v>52415.53</v>
      </c>
      <c r="BS442" s="31">
        <v>52634.69</v>
      </c>
      <c r="BT442" s="31">
        <v>52852.94</v>
      </c>
      <c r="BU442" s="31">
        <v>53070.38</v>
      </c>
      <c r="BV442" s="31">
        <v>53287</v>
      </c>
      <c r="BW442" s="31">
        <v>53502.8</v>
      </c>
      <c r="BX442" s="31">
        <v>53717.93</v>
      </c>
      <c r="BY442" s="31">
        <v>53932.3</v>
      </c>
      <c r="BZ442" s="31">
        <v>54145.96</v>
      </c>
      <c r="CA442" s="31">
        <v>54359.01</v>
      </c>
      <c r="CB442" s="31">
        <v>54571.41</v>
      </c>
      <c r="CC442" s="31">
        <v>54783.23</v>
      </c>
      <c r="CD442" s="31">
        <v>54994.46</v>
      </c>
      <c r="CE442" s="31">
        <v>55205.14</v>
      </c>
      <c r="CF442" s="31">
        <v>55415.29</v>
      </c>
      <c r="CG442" s="31">
        <v>55624.94</v>
      </c>
      <c r="CH442" s="31">
        <v>55834.12</v>
      </c>
      <c r="CI442" s="31">
        <v>56042.720000000001</v>
      </c>
      <c r="CJ442" s="31">
        <v>56250.84</v>
      </c>
      <c r="CK442" s="31">
        <v>56458.5</v>
      </c>
      <c r="CL442" s="31">
        <v>56665.69</v>
      </c>
      <c r="CM442" s="31">
        <v>56872.41</v>
      </c>
      <c r="CN442" s="31">
        <v>57078.8</v>
      </c>
      <c r="CO442" s="31">
        <v>57284.78</v>
      </c>
      <c r="CP442" s="31">
        <v>57490.400000000001</v>
      </c>
      <c r="CQ442" s="31">
        <v>57695.69</v>
      </c>
      <c r="CR442" s="31">
        <v>57900.68</v>
      </c>
      <c r="CS442" s="31">
        <v>58105.36</v>
      </c>
      <c r="CT442" s="31">
        <v>58309.82</v>
      </c>
      <c r="CU442" s="31">
        <v>58514.21</v>
      </c>
      <c r="CV442" s="31">
        <v>58718.48</v>
      </c>
      <c r="CW442" s="31">
        <v>58922.66</v>
      </c>
      <c r="CX442" s="31">
        <v>59126.75</v>
      </c>
    </row>
    <row r="443" spans="1:102" x14ac:dyDescent="0.25">
      <c r="A443" s="31" t="s">
        <v>349</v>
      </c>
      <c r="B443" s="31">
        <v>33610.11</v>
      </c>
      <c r="C443" s="31">
        <v>33610.11</v>
      </c>
      <c r="D443" s="31">
        <v>34511.550000000003</v>
      </c>
      <c r="E443" s="31">
        <v>35261.910000000003</v>
      </c>
      <c r="F443" s="31">
        <v>35905.519999999997</v>
      </c>
      <c r="G443" s="31">
        <v>36459.24</v>
      </c>
      <c r="H443" s="31">
        <v>36938.61</v>
      </c>
      <c r="I443" s="31">
        <v>37357</v>
      </c>
      <c r="J443" s="31">
        <v>37725.61</v>
      </c>
      <c r="K443" s="31">
        <v>38053.72</v>
      </c>
      <c r="L443" s="31">
        <v>38349.89</v>
      </c>
      <c r="M443" s="31">
        <v>38621.980000000003</v>
      </c>
      <c r="N443" s="31">
        <v>38875.24</v>
      </c>
      <c r="O443" s="31">
        <v>39113.83</v>
      </c>
      <c r="P443" s="31">
        <v>39341.24</v>
      </c>
      <c r="Q443" s="31">
        <v>39560.19</v>
      </c>
      <c r="R443" s="31">
        <v>39772.980000000003</v>
      </c>
      <c r="S443" s="31">
        <v>39981.410000000003</v>
      </c>
      <c r="T443" s="31">
        <v>40186.92</v>
      </c>
      <c r="U443" s="31">
        <v>40390.629999999997</v>
      </c>
      <c r="V443" s="31">
        <v>40593.4</v>
      </c>
      <c r="W443" s="31">
        <v>40795.85</v>
      </c>
      <c r="X443" s="31">
        <v>40998.480000000003</v>
      </c>
      <c r="Y443" s="31">
        <v>41201.730000000003</v>
      </c>
      <c r="Z443" s="31">
        <v>41405.99</v>
      </c>
      <c r="AA443" s="31">
        <v>41611.410000000003</v>
      </c>
      <c r="AB443" s="31">
        <v>41818.050000000003</v>
      </c>
      <c r="AC443" s="31">
        <v>42026.02</v>
      </c>
      <c r="AD443" s="31">
        <v>42235.33</v>
      </c>
      <c r="AE443" s="31">
        <v>42445.97</v>
      </c>
      <c r="AF443" s="31">
        <v>42657.93</v>
      </c>
      <c r="AG443" s="31">
        <v>42871.06</v>
      </c>
      <c r="AH443" s="31">
        <v>43085.29</v>
      </c>
      <c r="AI443" s="31">
        <v>43300.51</v>
      </c>
      <c r="AJ443" s="31">
        <v>43516.68</v>
      </c>
      <c r="AK443" s="31">
        <v>43733.55</v>
      </c>
      <c r="AL443" s="31">
        <v>43951.199999999997</v>
      </c>
      <c r="AM443" s="31">
        <v>44169.42</v>
      </c>
      <c r="AN443" s="31">
        <v>44388.24</v>
      </c>
      <c r="AO443" s="31">
        <v>44607.59</v>
      </c>
      <c r="AP443" s="31">
        <v>44827.24</v>
      </c>
      <c r="AQ443" s="31">
        <v>45047.23</v>
      </c>
      <c r="AR443" s="31">
        <v>45267.45</v>
      </c>
      <c r="AS443" s="31">
        <v>45487.88</v>
      </c>
      <c r="AT443" s="31">
        <v>45708.45</v>
      </c>
      <c r="AU443" s="31">
        <v>45929.13</v>
      </c>
      <c r="AV443" s="31">
        <v>46149.87</v>
      </c>
      <c r="AW443" s="31">
        <v>46370.559999999998</v>
      </c>
      <c r="AX443" s="31">
        <v>46591.199999999997</v>
      </c>
      <c r="AY443" s="31">
        <v>46811.75</v>
      </c>
      <c r="AZ443" s="31">
        <v>47032.04</v>
      </c>
      <c r="BA443" s="31">
        <v>47252.12</v>
      </c>
      <c r="BB443" s="31">
        <v>47471.77</v>
      </c>
      <c r="BC443" s="31">
        <v>47691.03</v>
      </c>
      <c r="BD443" s="31">
        <v>47909.91</v>
      </c>
      <c r="BE443" s="31">
        <v>48128.22</v>
      </c>
      <c r="BF443" s="31">
        <v>48346.1</v>
      </c>
      <c r="BG443" s="31">
        <v>48563.48</v>
      </c>
      <c r="BH443" s="31">
        <v>48780.28</v>
      </c>
      <c r="BI443" s="31">
        <v>48996.51</v>
      </c>
      <c r="BJ443" s="31">
        <v>49212.2</v>
      </c>
      <c r="BK443" s="31">
        <v>49427.63</v>
      </c>
      <c r="BL443" s="31">
        <v>49642.79</v>
      </c>
      <c r="BM443" s="31">
        <v>49857.78</v>
      </c>
      <c r="BN443" s="31">
        <v>50072.43</v>
      </c>
      <c r="BO443" s="31">
        <v>50286.87</v>
      </c>
      <c r="BP443" s="31">
        <v>50501.07</v>
      </c>
      <c r="BQ443" s="31">
        <v>50714.879999999997</v>
      </c>
      <c r="BR443" s="31">
        <v>50928.43</v>
      </c>
      <c r="BS443" s="31">
        <v>51141.67</v>
      </c>
      <c r="BT443" s="31">
        <v>51354.58</v>
      </c>
      <c r="BU443" s="31">
        <v>51567.14</v>
      </c>
      <c r="BV443" s="31">
        <v>51779.38</v>
      </c>
      <c r="BW443" s="31">
        <v>51991.37</v>
      </c>
      <c r="BX443" s="31">
        <v>52202.93</v>
      </c>
      <c r="BY443" s="31">
        <v>52414.16</v>
      </c>
      <c r="BZ443" s="31">
        <v>52625.120000000003</v>
      </c>
      <c r="CA443" s="31">
        <v>52835.74</v>
      </c>
      <c r="CB443" s="31">
        <v>53046.04</v>
      </c>
      <c r="CC443" s="31">
        <v>53256.1</v>
      </c>
      <c r="CD443" s="31">
        <v>53465.77</v>
      </c>
      <c r="CE443" s="31">
        <v>53675.16</v>
      </c>
      <c r="CF443" s="31">
        <v>53884.32</v>
      </c>
      <c r="CG443" s="31">
        <v>54093.13</v>
      </c>
      <c r="CH443" s="31">
        <v>54301.68</v>
      </c>
      <c r="CI443" s="31">
        <v>54509.88</v>
      </c>
      <c r="CJ443" s="31">
        <v>54717.8</v>
      </c>
      <c r="CK443" s="31">
        <v>54925.3</v>
      </c>
      <c r="CL443" s="31">
        <v>55132.56</v>
      </c>
      <c r="CM443" s="31">
        <v>55339.519999999997</v>
      </c>
      <c r="CN443" s="31">
        <v>55546.11</v>
      </c>
      <c r="CO443" s="31">
        <v>55752.55</v>
      </c>
      <c r="CP443" s="31">
        <v>55958.71</v>
      </c>
      <c r="CQ443" s="31">
        <v>56164.639999999999</v>
      </c>
      <c r="CR443" s="31">
        <v>56370.31</v>
      </c>
      <c r="CS443" s="31">
        <v>56575.86</v>
      </c>
      <c r="CT443" s="31">
        <v>56781.09</v>
      </c>
      <c r="CU443" s="31">
        <v>56986.45</v>
      </c>
      <c r="CV443" s="31">
        <v>57191.65</v>
      </c>
      <c r="CW443" s="31">
        <v>57396.87</v>
      </c>
      <c r="CX443" s="31">
        <v>57602.04</v>
      </c>
    </row>
    <row r="444" spans="1:102" x14ac:dyDescent="0.25">
      <c r="A444" s="31" t="s">
        <v>350</v>
      </c>
      <c r="B444" s="31">
        <v>37849.81</v>
      </c>
      <c r="C444" s="31">
        <v>37849.81</v>
      </c>
      <c r="D444" s="31">
        <v>38126.660000000003</v>
      </c>
      <c r="E444" s="31">
        <v>38383.980000000003</v>
      </c>
      <c r="F444" s="31">
        <v>38644.68</v>
      </c>
      <c r="G444" s="31">
        <v>38904.07</v>
      </c>
      <c r="H444" s="31">
        <v>39159.86</v>
      </c>
      <c r="I444" s="31">
        <v>39410.75</v>
      </c>
      <c r="J444" s="31">
        <v>39655.78</v>
      </c>
      <c r="K444" s="31">
        <v>39894.53</v>
      </c>
      <c r="L444" s="31">
        <v>40127.5</v>
      </c>
      <c r="M444" s="31">
        <v>40356.230000000003</v>
      </c>
      <c r="N444" s="31">
        <v>40580.589999999997</v>
      </c>
      <c r="O444" s="31">
        <v>40800.720000000001</v>
      </c>
      <c r="P444" s="31">
        <v>41016.629999999997</v>
      </c>
      <c r="Q444" s="31">
        <v>41228.43</v>
      </c>
      <c r="R444" s="31">
        <v>41436.28</v>
      </c>
      <c r="S444" s="31">
        <v>41640.480000000003</v>
      </c>
      <c r="T444" s="31">
        <v>41841.11</v>
      </c>
      <c r="U444" s="31">
        <v>42038.49</v>
      </c>
      <c r="V444" s="31">
        <v>42232.77</v>
      </c>
      <c r="W444" s="31">
        <v>42424</v>
      </c>
      <c r="X444" s="31">
        <v>42612.35</v>
      </c>
      <c r="Y444" s="31">
        <v>42798.16</v>
      </c>
      <c r="Z444" s="31">
        <v>42981.59</v>
      </c>
      <c r="AA444" s="31">
        <v>43162.79</v>
      </c>
      <c r="AB444" s="31">
        <v>43341.94</v>
      </c>
      <c r="AC444" s="31">
        <v>43519.19</v>
      </c>
      <c r="AD444" s="31">
        <v>43694.59</v>
      </c>
      <c r="AE444" s="31">
        <v>43868.35</v>
      </c>
      <c r="AF444" s="31">
        <v>44040.480000000003</v>
      </c>
      <c r="AG444" s="31">
        <v>44211.199999999997</v>
      </c>
      <c r="AH444" s="31">
        <v>44380.4</v>
      </c>
      <c r="AI444" s="31">
        <v>44548.3</v>
      </c>
      <c r="AJ444" s="31">
        <v>44714.82</v>
      </c>
      <c r="AK444" s="31">
        <v>44880.160000000003</v>
      </c>
      <c r="AL444" s="31">
        <v>45044.39</v>
      </c>
      <c r="AM444" s="31">
        <v>45207.57</v>
      </c>
      <c r="AN444" s="31">
        <v>45369.79</v>
      </c>
      <c r="AO444" s="31">
        <v>45531.09</v>
      </c>
      <c r="AP444" s="31">
        <v>45691.57</v>
      </c>
      <c r="AQ444" s="31">
        <v>45851.28</v>
      </c>
      <c r="AR444" s="31">
        <v>46010.25</v>
      </c>
      <c r="AS444" s="31">
        <v>46168.639999999999</v>
      </c>
      <c r="AT444" s="31">
        <v>46326.45</v>
      </c>
      <c r="AU444" s="31">
        <v>46483.7</v>
      </c>
      <c r="AV444" s="31">
        <v>46640.59</v>
      </c>
      <c r="AW444" s="31">
        <v>46796.98</v>
      </c>
      <c r="AX444" s="31">
        <v>46953.06</v>
      </c>
      <c r="AY444" s="31">
        <v>47108.73</v>
      </c>
      <c r="AZ444" s="31">
        <v>47264.19</v>
      </c>
      <c r="BA444" s="31">
        <v>47419.12</v>
      </c>
      <c r="BB444" s="31">
        <v>47573.84</v>
      </c>
      <c r="BC444" s="31">
        <v>47728.11</v>
      </c>
      <c r="BD444" s="31">
        <v>47882.04</v>
      </c>
      <c r="BE444" s="31">
        <v>48035.68</v>
      </c>
      <c r="BF444" s="31">
        <v>48189.1</v>
      </c>
      <c r="BG444" s="31">
        <v>48342.21</v>
      </c>
      <c r="BH444" s="31">
        <v>48495.08</v>
      </c>
      <c r="BI444" s="31">
        <v>48647.69</v>
      </c>
      <c r="BJ444" s="31">
        <v>48800.11</v>
      </c>
      <c r="BK444" s="31">
        <v>48952.7</v>
      </c>
      <c r="BL444" s="31">
        <v>49105.49</v>
      </c>
      <c r="BM444" s="31">
        <v>49258.54</v>
      </c>
      <c r="BN444" s="31">
        <v>49411.76</v>
      </c>
      <c r="BO444" s="31">
        <v>49565.24</v>
      </c>
      <c r="BP444" s="31">
        <v>49719</v>
      </c>
      <c r="BQ444" s="31">
        <v>49872.959999999999</v>
      </c>
      <c r="BR444" s="31">
        <v>50027.15</v>
      </c>
      <c r="BS444" s="31">
        <v>50181.599999999999</v>
      </c>
      <c r="BT444" s="31">
        <v>50336.28</v>
      </c>
      <c r="BU444" s="31">
        <v>50491.24</v>
      </c>
      <c r="BV444" s="31">
        <v>50646.43</v>
      </c>
      <c r="BW444" s="31">
        <v>50801.89</v>
      </c>
      <c r="BX444" s="31">
        <v>50957.58</v>
      </c>
      <c r="BY444" s="31">
        <v>51113.56</v>
      </c>
      <c r="BZ444" s="31">
        <v>51269.84</v>
      </c>
      <c r="CA444" s="31">
        <v>51426.37</v>
      </c>
      <c r="CB444" s="31">
        <v>51583.23</v>
      </c>
      <c r="CC444" s="31">
        <v>51740.33</v>
      </c>
      <c r="CD444" s="31">
        <v>51897.69</v>
      </c>
      <c r="CE444" s="31">
        <v>52055.47</v>
      </c>
      <c r="CF444" s="31">
        <v>52213.46</v>
      </c>
      <c r="CG444" s="31">
        <v>52371.75</v>
      </c>
      <c r="CH444" s="31">
        <v>52530.37</v>
      </c>
      <c r="CI444" s="31">
        <v>52689.25</v>
      </c>
      <c r="CJ444" s="31">
        <v>52848.34</v>
      </c>
      <c r="CK444" s="31">
        <v>53007.7</v>
      </c>
      <c r="CL444" s="31">
        <v>53167.33</v>
      </c>
      <c r="CM444" s="31">
        <v>53327.19</v>
      </c>
      <c r="CN444" s="31">
        <v>53487.3</v>
      </c>
      <c r="CO444" s="31">
        <v>53647.79</v>
      </c>
      <c r="CP444" s="31">
        <v>53808.55</v>
      </c>
      <c r="CQ444" s="31">
        <v>53969.56</v>
      </c>
      <c r="CR444" s="31">
        <v>54130.91</v>
      </c>
      <c r="CS444" s="31">
        <v>54292.58</v>
      </c>
      <c r="CT444" s="31">
        <v>54454.55</v>
      </c>
      <c r="CU444" s="31">
        <v>54617.11</v>
      </c>
      <c r="CV444" s="31">
        <v>54780.08</v>
      </c>
      <c r="CW444" s="31">
        <v>54943.41</v>
      </c>
      <c r="CX444" s="31">
        <v>55107.27</v>
      </c>
    </row>
    <row r="445" spans="1:102" x14ac:dyDescent="0.25">
      <c r="A445" s="31" t="s">
        <v>730</v>
      </c>
      <c r="B445" s="31">
        <v>25283.49</v>
      </c>
      <c r="C445" s="31">
        <v>25283.49</v>
      </c>
      <c r="D445" s="31">
        <v>25702.44</v>
      </c>
      <c r="E445" s="31">
        <v>26093.87</v>
      </c>
      <c r="F445" s="31">
        <v>26475.34</v>
      </c>
      <c r="G445" s="31">
        <v>26846.99</v>
      </c>
      <c r="H445" s="31">
        <v>27209.83</v>
      </c>
      <c r="I445" s="31">
        <v>27564.91</v>
      </c>
      <c r="J445" s="31">
        <v>27913.03</v>
      </c>
      <c r="K445" s="31">
        <v>28255.01</v>
      </c>
      <c r="L445" s="31">
        <v>28591.98</v>
      </c>
      <c r="M445" s="31">
        <v>28925.42</v>
      </c>
      <c r="N445" s="31">
        <v>29255.7</v>
      </c>
      <c r="O445" s="31">
        <v>29582.959999999999</v>
      </c>
      <c r="P445" s="31">
        <v>29907.35</v>
      </c>
      <c r="Q445" s="31">
        <v>30228.91</v>
      </c>
      <c r="R445" s="31">
        <v>30547.7</v>
      </c>
      <c r="S445" s="31">
        <v>30863.69</v>
      </c>
      <c r="T445" s="31">
        <v>31176.85</v>
      </c>
      <c r="U445" s="31">
        <v>31487.1</v>
      </c>
      <c r="V445" s="31">
        <v>31794.37</v>
      </c>
      <c r="W445" s="31">
        <v>32098.5</v>
      </c>
      <c r="X445" s="31">
        <v>32399.41</v>
      </c>
      <c r="Y445" s="31">
        <v>32697.040000000001</v>
      </c>
      <c r="Z445" s="31">
        <v>32991.339999999997</v>
      </c>
      <c r="AA445" s="31">
        <v>33282.230000000003</v>
      </c>
      <c r="AB445" s="31">
        <v>33569.67</v>
      </c>
      <c r="AC445" s="31">
        <v>33853.519999999997</v>
      </c>
      <c r="AD445" s="31">
        <v>34133.72</v>
      </c>
      <c r="AE445" s="31">
        <v>34410.22</v>
      </c>
      <c r="AF445" s="31">
        <v>34682.980000000003</v>
      </c>
      <c r="AG445" s="31">
        <v>34951.949999999997</v>
      </c>
      <c r="AH445" s="31">
        <v>35217.03</v>
      </c>
      <c r="AI445" s="31">
        <v>35478.21</v>
      </c>
      <c r="AJ445" s="31">
        <v>35735.43</v>
      </c>
      <c r="AK445" s="31">
        <v>35988.720000000001</v>
      </c>
      <c r="AL445" s="31">
        <v>36238.06</v>
      </c>
      <c r="AM445" s="31">
        <v>36483.49</v>
      </c>
      <c r="AN445" s="31">
        <v>36725</v>
      </c>
      <c r="AO445" s="31">
        <v>36962.68</v>
      </c>
      <c r="AP445" s="31">
        <v>37196.51</v>
      </c>
      <c r="AQ445" s="31">
        <v>37426.559999999998</v>
      </c>
      <c r="AR445" s="31">
        <v>37652.82</v>
      </c>
      <c r="AS445" s="31">
        <v>37875.46</v>
      </c>
      <c r="AT445" s="31">
        <v>38094.449999999997</v>
      </c>
      <c r="AU445" s="31">
        <v>38309.93</v>
      </c>
      <c r="AV445" s="31">
        <v>38521.9</v>
      </c>
      <c r="AW445" s="31">
        <v>38730.480000000003</v>
      </c>
      <c r="AX445" s="31">
        <v>38935.69</v>
      </c>
      <c r="AY445" s="31">
        <v>39137.64</v>
      </c>
      <c r="AZ445" s="31">
        <v>39336.32</v>
      </c>
      <c r="BA445" s="31">
        <v>39531.79</v>
      </c>
      <c r="BB445" s="31">
        <v>39724.019999999997</v>
      </c>
      <c r="BC445" s="31">
        <v>39913.17</v>
      </c>
      <c r="BD445" s="31">
        <v>40099.300000000003</v>
      </c>
      <c r="BE445" s="31">
        <v>40282.410000000003</v>
      </c>
      <c r="BF445" s="31">
        <v>40462.629999999997</v>
      </c>
      <c r="BG445" s="31">
        <v>40640</v>
      </c>
      <c r="BH445" s="31">
        <v>40814.620000000003</v>
      </c>
      <c r="BI445" s="31">
        <v>40986.54</v>
      </c>
      <c r="BJ445" s="31">
        <v>41155.86</v>
      </c>
      <c r="BK445" s="31">
        <v>41322.85</v>
      </c>
      <c r="BL445" s="31">
        <v>41487.81</v>
      </c>
      <c r="BM445" s="31">
        <v>41650.69</v>
      </c>
      <c r="BN445" s="31">
        <v>41811.56</v>
      </c>
      <c r="BO445" s="31">
        <v>41970.44</v>
      </c>
      <c r="BP445" s="31">
        <v>42127.48</v>
      </c>
      <c r="BQ445" s="31">
        <v>42282.74</v>
      </c>
      <c r="BR445" s="31">
        <v>42436.25</v>
      </c>
      <c r="BS445" s="31">
        <v>42588.05</v>
      </c>
      <c r="BT445" s="31">
        <v>42738.19</v>
      </c>
      <c r="BU445" s="31">
        <v>42886.82</v>
      </c>
      <c r="BV445" s="31">
        <v>43033.919999999998</v>
      </c>
      <c r="BW445" s="31">
        <v>43179.55</v>
      </c>
      <c r="BX445" s="31">
        <v>43323.79</v>
      </c>
      <c r="BY445" s="31">
        <v>43466.71</v>
      </c>
      <c r="BZ445" s="31">
        <v>43608.33</v>
      </c>
      <c r="CA445" s="31">
        <v>43748.79</v>
      </c>
      <c r="CB445" s="31">
        <v>43888.04</v>
      </c>
      <c r="CC445" s="31">
        <v>44026.21</v>
      </c>
      <c r="CD445" s="31">
        <v>44163.32</v>
      </c>
      <c r="CE445" s="31">
        <v>44299.42</v>
      </c>
      <c r="CF445" s="31">
        <v>44434.61</v>
      </c>
      <c r="CG445" s="31">
        <v>44568.88</v>
      </c>
      <c r="CH445" s="31">
        <v>44702.23</v>
      </c>
      <c r="CI445" s="31">
        <v>44834.75</v>
      </c>
      <c r="CJ445" s="31">
        <v>44966.47</v>
      </c>
      <c r="CK445" s="31">
        <v>45097.38</v>
      </c>
      <c r="CL445" s="31">
        <v>45227.55</v>
      </c>
      <c r="CM445" s="31">
        <v>45357.05</v>
      </c>
      <c r="CN445" s="31">
        <v>45485.919999999998</v>
      </c>
      <c r="CO445" s="31">
        <v>45614.27</v>
      </c>
      <c r="CP445" s="31">
        <v>45741.98</v>
      </c>
      <c r="CQ445" s="31">
        <v>45869.21</v>
      </c>
      <c r="CR445" s="31">
        <v>45995.97</v>
      </c>
      <c r="CS445" s="31">
        <v>46122.37</v>
      </c>
      <c r="CT445" s="31">
        <v>46248.35</v>
      </c>
      <c r="CU445" s="31">
        <v>46374.18</v>
      </c>
      <c r="CV445" s="31">
        <v>46499.74</v>
      </c>
      <c r="CW445" s="31">
        <v>46625.11</v>
      </c>
      <c r="CX445" s="31">
        <v>46750.38</v>
      </c>
    </row>
    <row r="446" spans="1:102" x14ac:dyDescent="0.25">
      <c r="A446" s="31" t="s">
        <v>351</v>
      </c>
      <c r="B446" s="31">
        <v>10465.11</v>
      </c>
      <c r="C446" s="31">
        <v>10465.11</v>
      </c>
      <c r="D446" s="31">
        <v>10876.69</v>
      </c>
      <c r="E446" s="31">
        <v>11275.21</v>
      </c>
      <c r="F446" s="31">
        <v>11667.27</v>
      </c>
      <c r="G446" s="31">
        <v>12052.64</v>
      </c>
      <c r="H446" s="31">
        <v>12431.6</v>
      </c>
      <c r="I446" s="31">
        <v>12804.53</v>
      </c>
      <c r="J446" s="31">
        <v>13171.79</v>
      </c>
      <c r="K446" s="31">
        <v>13533.76</v>
      </c>
      <c r="L446" s="31">
        <v>13891.02</v>
      </c>
      <c r="M446" s="31">
        <v>14244.44</v>
      </c>
      <c r="N446" s="31">
        <v>14594.24</v>
      </c>
      <c r="O446" s="31">
        <v>14940.66</v>
      </c>
      <c r="P446" s="31">
        <v>15283.94</v>
      </c>
      <c r="Q446" s="31">
        <v>15624.19</v>
      </c>
      <c r="R446" s="31">
        <v>15961.59</v>
      </c>
      <c r="S446" s="31">
        <v>16296.19</v>
      </c>
      <c r="T446" s="31">
        <v>16628.13</v>
      </c>
      <c r="U446" s="31">
        <v>16957.45</v>
      </c>
      <c r="V446" s="31">
        <v>17284.150000000001</v>
      </c>
      <c r="W446" s="31">
        <v>17608.27</v>
      </c>
      <c r="X446" s="31">
        <v>17929.77</v>
      </c>
      <c r="Y446" s="31">
        <v>18248.689999999999</v>
      </c>
      <c r="Z446" s="31">
        <v>18565.009999999998</v>
      </c>
      <c r="AA446" s="31">
        <v>18878.68</v>
      </c>
      <c r="AB446" s="31">
        <v>19189.7</v>
      </c>
      <c r="AC446" s="31">
        <v>19497.990000000002</v>
      </c>
      <c r="AD446" s="31">
        <v>19803.54</v>
      </c>
      <c r="AE446" s="31">
        <v>20106.240000000002</v>
      </c>
      <c r="AF446" s="31">
        <v>20406.080000000002</v>
      </c>
      <c r="AG446" s="31">
        <v>20702.95</v>
      </c>
      <c r="AH446" s="31">
        <v>20996.82</v>
      </c>
      <c r="AI446" s="31">
        <v>21287.59</v>
      </c>
      <c r="AJ446" s="31">
        <v>21575.19</v>
      </c>
      <c r="AK446" s="31">
        <v>21859.59</v>
      </c>
      <c r="AL446" s="31">
        <v>22140.76</v>
      </c>
      <c r="AM446" s="31">
        <v>22418.6</v>
      </c>
      <c r="AN446" s="31">
        <v>22693.11</v>
      </c>
      <c r="AO446" s="31">
        <v>22964.26</v>
      </c>
      <c r="AP446" s="31">
        <v>23231.98</v>
      </c>
      <c r="AQ446" s="31">
        <v>23496.27</v>
      </c>
      <c r="AR446" s="31">
        <v>23757.11</v>
      </c>
      <c r="AS446" s="31">
        <v>24014.46</v>
      </c>
      <c r="AT446" s="31">
        <v>24268.38</v>
      </c>
      <c r="AU446" s="31">
        <v>24518.75</v>
      </c>
      <c r="AV446" s="31">
        <v>24765.61</v>
      </c>
      <c r="AW446" s="31">
        <v>25008.97</v>
      </c>
      <c r="AX446" s="31">
        <v>25248.85</v>
      </c>
      <c r="AY446" s="31">
        <v>25485.19</v>
      </c>
      <c r="AZ446" s="31">
        <v>25717.97</v>
      </c>
      <c r="BA446" s="31">
        <v>25947.23</v>
      </c>
      <c r="BB446" s="31">
        <v>26172.93</v>
      </c>
      <c r="BC446" s="31">
        <v>26395.040000000001</v>
      </c>
      <c r="BD446" s="31">
        <v>26613.599999999999</v>
      </c>
      <c r="BE446" s="31">
        <v>26828.639999999999</v>
      </c>
      <c r="BF446" s="31">
        <v>27040.18</v>
      </c>
      <c r="BG446" s="31">
        <v>27248.19</v>
      </c>
      <c r="BH446" s="31">
        <v>27452.74</v>
      </c>
      <c r="BI446" s="31">
        <v>27653.83</v>
      </c>
      <c r="BJ446" s="31">
        <v>27851.56</v>
      </c>
      <c r="BK446" s="31">
        <v>28046.09</v>
      </c>
      <c r="BL446" s="31">
        <v>28237.54</v>
      </c>
      <c r="BM446" s="31">
        <v>28425.87</v>
      </c>
      <c r="BN446" s="31">
        <v>28611.17</v>
      </c>
      <c r="BO446" s="31">
        <v>28793.49</v>
      </c>
      <c r="BP446" s="31">
        <v>28972.82</v>
      </c>
      <c r="BQ446" s="31">
        <v>29149.24</v>
      </c>
      <c r="BR446" s="31">
        <v>29322.79</v>
      </c>
      <c r="BS446" s="31">
        <v>29493.48</v>
      </c>
      <c r="BT446" s="31">
        <v>29661.4</v>
      </c>
      <c r="BU446" s="31">
        <v>29826.560000000001</v>
      </c>
      <c r="BV446" s="31">
        <v>29989.03</v>
      </c>
      <c r="BW446" s="31">
        <v>30148.79</v>
      </c>
      <c r="BX446" s="31">
        <v>30306.03</v>
      </c>
      <c r="BY446" s="31">
        <v>30460.65</v>
      </c>
      <c r="BZ446" s="31">
        <v>30612.82</v>
      </c>
      <c r="CA446" s="31">
        <v>30762.52</v>
      </c>
      <c r="CB446" s="31">
        <v>30909.82</v>
      </c>
      <c r="CC446" s="31">
        <v>31054.799999999999</v>
      </c>
      <c r="CD446" s="31">
        <v>31197.5</v>
      </c>
      <c r="CE446" s="31">
        <v>31337.919999999998</v>
      </c>
      <c r="CF446" s="31">
        <v>31476.19</v>
      </c>
      <c r="CG446" s="31">
        <v>31612.33</v>
      </c>
      <c r="CH446" s="31">
        <v>31746.38</v>
      </c>
      <c r="CI446" s="31">
        <v>31878.34</v>
      </c>
      <c r="CJ446" s="31">
        <v>32008.32</v>
      </c>
      <c r="CK446" s="31">
        <v>32136.31</v>
      </c>
      <c r="CL446" s="31">
        <v>32262.400000000001</v>
      </c>
      <c r="CM446" s="31">
        <v>32386.65</v>
      </c>
      <c r="CN446" s="31">
        <v>32509.08</v>
      </c>
      <c r="CO446" s="31">
        <v>32629.78</v>
      </c>
      <c r="CP446" s="31">
        <v>32748.77</v>
      </c>
      <c r="CQ446" s="31">
        <v>32866.18</v>
      </c>
      <c r="CR446" s="31">
        <v>32982.01</v>
      </c>
      <c r="CS446" s="31">
        <v>33096.25</v>
      </c>
      <c r="CT446" s="31">
        <v>33209.089999999997</v>
      </c>
      <c r="CU446" s="31">
        <v>33320.589999999997</v>
      </c>
      <c r="CV446" s="31">
        <v>33430.769999999997</v>
      </c>
      <c r="CW446" s="31">
        <v>33539.699999999997</v>
      </c>
      <c r="CX446" s="31">
        <v>33647.43</v>
      </c>
    </row>
    <row r="447" spans="1:102" x14ac:dyDescent="0.25">
      <c r="A447" s="31" t="s">
        <v>906</v>
      </c>
      <c r="B447" s="31">
        <v>16784.86</v>
      </c>
      <c r="C447" s="31">
        <v>16784.86</v>
      </c>
      <c r="D447" s="31">
        <v>17699.560000000001</v>
      </c>
      <c r="E447" s="31">
        <v>18587.46</v>
      </c>
      <c r="F447" s="31">
        <v>19456.62</v>
      </c>
      <c r="G447" s="31">
        <v>20304.419999999998</v>
      </c>
      <c r="H447" s="31">
        <v>21129.65</v>
      </c>
      <c r="I447" s="31">
        <v>21931.78</v>
      </c>
      <c r="J447" s="31">
        <v>22710.65</v>
      </c>
      <c r="K447" s="31">
        <v>23466.61</v>
      </c>
      <c r="L447" s="31">
        <v>24200.57</v>
      </c>
      <c r="M447" s="31">
        <v>24914.22</v>
      </c>
      <c r="N447" s="31">
        <v>25608.43</v>
      </c>
      <c r="O447" s="31">
        <v>26284.14</v>
      </c>
      <c r="P447" s="31">
        <v>26942.32</v>
      </c>
      <c r="Q447" s="31">
        <v>27583.89</v>
      </c>
      <c r="R447" s="31">
        <v>28209.82</v>
      </c>
      <c r="S447" s="31">
        <v>28820.95</v>
      </c>
      <c r="T447" s="31">
        <v>29418.25</v>
      </c>
      <c r="U447" s="31">
        <v>30002.49</v>
      </c>
      <c r="V447" s="31">
        <v>30574.46</v>
      </c>
      <c r="W447" s="31">
        <v>31134.77</v>
      </c>
      <c r="X447" s="31">
        <v>31684.07</v>
      </c>
      <c r="Y447" s="31">
        <v>32223.1</v>
      </c>
      <c r="Z447" s="31">
        <v>32752.41</v>
      </c>
      <c r="AA447" s="31">
        <v>33272.51</v>
      </c>
      <c r="AB447" s="31">
        <v>33783.949999999997</v>
      </c>
      <c r="AC447" s="31">
        <v>34287.089999999997</v>
      </c>
      <c r="AD447" s="31">
        <v>34782.32</v>
      </c>
      <c r="AE447" s="31">
        <v>35270.11</v>
      </c>
      <c r="AF447" s="31">
        <v>35750.68</v>
      </c>
      <c r="AG447" s="31">
        <v>36224.379999999997</v>
      </c>
      <c r="AH447" s="31">
        <v>36691.39</v>
      </c>
      <c r="AI447" s="31">
        <v>37152</v>
      </c>
      <c r="AJ447" s="31">
        <v>37606.379999999997</v>
      </c>
      <c r="AK447" s="31">
        <v>38054.75</v>
      </c>
      <c r="AL447" s="31">
        <v>38497.339999999997</v>
      </c>
      <c r="AM447" s="31">
        <v>38934.31</v>
      </c>
      <c r="AN447" s="31">
        <v>39365.78</v>
      </c>
      <c r="AO447" s="31">
        <v>39791.97</v>
      </c>
      <c r="AP447" s="31">
        <v>40212.959999999999</v>
      </c>
      <c r="AQ447" s="31">
        <v>40628.86</v>
      </c>
      <c r="AR447" s="31">
        <v>41039.89</v>
      </c>
      <c r="AS447" s="31">
        <v>41446.050000000003</v>
      </c>
      <c r="AT447" s="31">
        <v>41847.56</v>
      </c>
      <c r="AU447" s="31">
        <v>42244.44</v>
      </c>
      <c r="AV447" s="31">
        <v>42636.84</v>
      </c>
      <c r="AW447" s="31">
        <v>43024.78</v>
      </c>
      <c r="AX447" s="31">
        <v>43408.39</v>
      </c>
      <c r="AY447" s="31">
        <v>43787.7</v>
      </c>
      <c r="AZ447" s="31">
        <v>44162.8</v>
      </c>
      <c r="BA447" s="31">
        <v>44533.62</v>
      </c>
      <c r="BB447" s="31">
        <v>44900.24</v>
      </c>
      <c r="BC447" s="31">
        <v>45262.74</v>
      </c>
      <c r="BD447" s="31">
        <v>45621.08</v>
      </c>
      <c r="BE447" s="31">
        <v>45975.38</v>
      </c>
      <c r="BF447" s="31">
        <v>46325.71</v>
      </c>
      <c r="BG447" s="31">
        <v>46672.03</v>
      </c>
      <c r="BH447" s="31">
        <v>47014.52</v>
      </c>
      <c r="BI447" s="31">
        <v>47353.05</v>
      </c>
      <c r="BJ447" s="31">
        <v>47687.86</v>
      </c>
      <c r="BK447" s="31">
        <v>48019.19</v>
      </c>
      <c r="BL447" s="31">
        <v>48347.21</v>
      </c>
      <c r="BM447" s="31">
        <v>48672.02</v>
      </c>
      <c r="BN447" s="31">
        <v>48993.54</v>
      </c>
      <c r="BO447" s="31">
        <v>49311.88</v>
      </c>
      <c r="BP447" s="31">
        <v>49627.13</v>
      </c>
      <c r="BQ447" s="31">
        <v>49939.25</v>
      </c>
      <c r="BR447" s="31">
        <v>50248.3</v>
      </c>
      <c r="BS447" s="31">
        <v>50554.41</v>
      </c>
      <c r="BT447" s="31">
        <v>50857.53</v>
      </c>
      <c r="BU447" s="31">
        <v>51157.71</v>
      </c>
      <c r="BV447" s="31">
        <v>51455.09</v>
      </c>
      <c r="BW447" s="31">
        <v>51749.64</v>
      </c>
      <c r="BX447" s="31">
        <v>52041.47</v>
      </c>
      <c r="BY447" s="31">
        <v>52330.5</v>
      </c>
      <c r="BZ447" s="31">
        <v>52616.959999999999</v>
      </c>
      <c r="CA447" s="31">
        <v>52900.84</v>
      </c>
      <c r="CB447" s="31">
        <v>53182.2</v>
      </c>
      <c r="CC447" s="31">
        <v>53461.03</v>
      </c>
      <c r="CD447" s="31">
        <v>53737.45</v>
      </c>
      <c r="CE447" s="31">
        <v>54011.519999999997</v>
      </c>
      <c r="CF447" s="31">
        <v>54283.27</v>
      </c>
      <c r="CG447" s="31">
        <v>54552.71</v>
      </c>
      <c r="CH447" s="31">
        <v>54819.9</v>
      </c>
      <c r="CI447" s="31">
        <v>55084.94</v>
      </c>
      <c r="CJ447" s="31">
        <v>55347.77</v>
      </c>
      <c r="CK447" s="31">
        <v>55608.4</v>
      </c>
      <c r="CL447" s="31">
        <v>55867.05</v>
      </c>
      <c r="CM447" s="31">
        <v>56123.64</v>
      </c>
      <c r="CN447" s="31">
        <v>56378.25</v>
      </c>
      <c r="CO447" s="31">
        <v>56631.040000000001</v>
      </c>
      <c r="CP447" s="31">
        <v>56881.98</v>
      </c>
      <c r="CQ447" s="31">
        <v>57131.13</v>
      </c>
      <c r="CR447" s="31">
        <v>57378.51</v>
      </c>
      <c r="CS447" s="31">
        <v>57624.3</v>
      </c>
      <c r="CT447" s="31">
        <v>57868.43</v>
      </c>
      <c r="CU447" s="31">
        <v>58111.25</v>
      </c>
      <c r="CV447" s="31">
        <v>58352.62</v>
      </c>
      <c r="CW447" s="31">
        <v>58592.71</v>
      </c>
      <c r="CX447" s="31">
        <v>58831.48</v>
      </c>
    </row>
    <row r="448" spans="1:102" x14ac:dyDescent="0.25">
      <c r="A448" s="31" t="s">
        <v>907</v>
      </c>
      <c r="B448" s="31">
        <v>32620.98</v>
      </c>
      <c r="C448" s="31">
        <v>32620.98</v>
      </c>
      <c r="D448" s="31">
        <v>31713.919999999998</v>
      </c>
      <c r="E448" s="31">
        <v>30912.07</v>
      </c>
      <c r="F448" s="31">
        <v>30221.08</v>
      </c>
      <c r="G448" s="31">
        <v>29625.48</v>
      </c>
      <c r="H448" s="31">
        <v>29113.18</v>
      </c>
      <c r="I448" s="31">
        <v>28673.95</v>
      </c>
      <c r="J448" s="31">
        <v>28298.99</v>
      </c>
      <c r="K448" s="31">
        <v>27980.55</v>
      </c>
      <c r="L448" s="31">
        <v>27712.560000000001</v>
      </c>
      <c r="M448" s="31">
        <v>27490.14</v>
      </c>
      <c r="N448" s="31">
        <v>27308.03</v>
      </c>
      <c r="O448" s="31">
        <v>27161.54</v>
      </c>
      <c r="P448" s="31">
        <v>27046.69</v>
      </c>
      <c r="Q448" s="31">
        <v>26959.85</v>
      </c>
      <c r="R448" s="31">
        <v>26897.83</v>
      </c>
      <c r="S448" s="31">
        <v>26857.9</v>
      </c>
      <c r="T448" s="31">
        <v>26837.61</v>
      </c>
      <c r="U448" s="31">
        <v>26834.67</v>
      </c>
      <c r="V448" s="31">
        <v>26847.200000000001</v>
      </c>
      <c r="W448" s="31">
        <v>26873.38</v>
      </c>
      <c r="X448" s="31">
        <v>26911.55</v>
      </c>
      <c r="Y448" s="31">
        <v>26960.45</v>
      </c>
      <c r="Z448" s="31">
        <v>27018.82</v>
      </c>
      <c r="AA448" s="31">
        <v>27085.5</v>
      </c>
      <c r="AB448" s="31">
        <v>27159.47</v>
      </c>
      <c r="AC448" s="31">
        <v>27239.79</v>
      </c>
      <c r="AD448" s="31">
        <v>27325.65</v>
      </c>
      <c r="AE448" s="31">
        <v>27416.240000000002</v>
      </c>
      <c r="AF448" s="31">
        <v>27510.89</v>
      </c>
      <c r="AG448" s="31">
        <v>27608.97</v>
      </c>
      <c r="AH448" s="31">
        <v>27709.89</v>
      </c>
      <c r="AI448" s="31">
        <v>27813.11</v>
      </c>
      <c r="AJ448" s="31">
        <v>27918.2</v>
      </c>
      <c r="AK448" s="31">
        <v>28024.69</v>
      </c>
      <c r="AL448" s="31">
        <v>28132.25</v>
      </c>
      <c r="AM448" s="31">
        <v>28240.54</v>
      </c>
      <c r="AN448" s="31">
        <v>28349.3</v>
      </c>
      <c r="AO448" s="31">
        <v>28458.2</v>
      </c>
      <c r="AP448" s="31">
        <v>28567.07</v>
      </c>
      <c r="AQ448" s="31">
        <v>28675.68</v>
      </c>
      <c r="AR448" s="31">
        <v>28783.83</v>
      </c>
      <c r="AS448" s="31">
        <v>28891.37</v>
      </c>
      <c r="AT448" s="31">
        <v>28998.23</v>
      </c>
      <c r="AU448" s="31">
        <v>29104.16</v>
      </c>
      <c r="AV448" s="31">
        <v>29209.19</v>
      </c>
      <c r="AW448" s="31">
        <v>29313.13</v>
      </c>
      <c r="AX448" s="31">
        <v>29416.01</v>
      </c>
      <c r="AY448" s="31">
        <v>29517.63</v>
      </c>
      <c r="AZ448" s="31">
        <v>29618.02</v>
      </c>
      <c r="BA448" s="31">
        <v>29717.01</v>
      </c>
      <c r="BB448" s="31">
        <v>29814.61</v>
      </c>
      <c r="BC448" s="31">
        <v>29910.75</v>
      </c>
      <c r="BD448" s="31">
        <v>30005.45</v>
      </c>
      <c r="BE448" s="31">
        <v>30098.66</v>
      </c>
      <c r="BF448" s="31">
        <v>30190.41</v>
      </c>
      <c r="BG448" s="31">
        <v>30280.639999999999</v>
      </c>
      <c r="BH448" s="31">
        <v>30369.41</v>
      </c>
      <c r="BI448" s="31">
        <v>30456.74</v>
      </c>
      <c r="BJ448" s="31">
        <v>30542.62</v>
      </c>
      <c r="BK448" s="31">
        <v>30627.3</v>
      </c>
      <c r="BL448" s="31">
        <v>30710.81</v>
      </c>
      <c r="BM448" s="31">
        <v>30793.200000000001</v>
      </c>
      <c r="BN448" s="31">
        <v>30874.49</v>
      </c>
      <c r="BO448" s="31">
        <v>30954.720000000001</v>
      </c>
      <c r="BP448" s="31">
        <v>31033.9</v>
      </c>
      <c r="BQ448" s="31">
        <v>31112.03</v>
      </c>
      <c r="BR448" s="31">
        <v>31189.18</v>
      </c>
      <c r="BS448" s="31">
        <v>31265.37</v>
      </c>
      <c r="BT448" s="31">
        <v>31340.63</v>
      </c>
      <c r="BU448" s="31">
        <v>31415.02</v>
      </c>
      <c r="BV448" s="31">
        <v>31488.54</v>
      </c>
      <c r="BW448" s="31">
        <v>31561.23</v>
      </c>
      <c r="BX448" s="31">
        <v>31633.16</v>
      </c>
      <c r="BY448" s="31">
        <v>31704.34</v>
      </c>
      <c r="BZ448" s="31">
        <v>31774.81</v>
      </c>
      <c r="CA448" s="31">
        <v>31844.65</v>
      </c>
      <c r="CB448" s="31">
        <v>31913.81</v>
      </c>
      <c r="CC448" s="31">
        <v>31982.41</v>
      </c>
      <c r="CD448" s="31">
        <v>32050.46</v>
      </c>
      <c r="CE448" s="31">
        <v>32117.95</v>
      </c>
      <c r="CF448" s="31">
        <v>32185</v>
      </c>
      <c r="CG448" s="31">
        <v>32251.56</v>
      </c>
      <c r="CH448" s="31">
        <v>32317.7</v>
      </c>
      <c r="CI448" s="31">
        <v>32383.43</v>
      </c>
      <c r="CJ448" s="31">
        <v>32448.75</v>
      </c>
      <c r="CK448" s="31">
        <v>32513.69</v>
      </c>
      <c r="CL448" s="31">
        <v>32578.32</v>
      </c>
      <c r="CM448" s="31">
        <v>32642.62</v>
      </c>
      <c r="CN448" s="31">
        <v>32706.69</v>
      </c>
      <c r="CO448" s="31">
        <v>32770.519999999997</v>
      </c>
      <c r="CP448" s="31">
        <v>32834.14</v>
      </c>
      <c r="CQ448" s="31">
        <v>32897.58</v>
      </c>
      <c r="CR448" s="31">
        <v>32960.9</v>
      </c>
      <c r="CS448" s="31">
        <v>33024.07</v>
      </c>
      <c r="CT448" s="31">
        <v>33087.199999999997</v>
      </c>
      <c r="CU448" s="31">
        <v>33150.36</v>
      </c>
      <c r="CV448" s="31">
        <v>33213.54</v>
      </c>
      <c r="CW448" s="31">
        <v>33276.75</v>
      </c>
      <c r="CX448" s="31">
        <v>33340.080000000002</v>
      </c>
    </row>
    <row r="449" spans="1:102" x14ac:dyDescent="0.25">
      <c r="A449" s="31" t="s">
        <v>908</v>
      </c>
      <c r="B449" s="31">
        <v>19818.27</v>
      </c>
      <c r="C449" s="31">
        <v>19818.27</v>
      </c>
      <c r="D449" s="31">
        <v>19879.36</v>
      </c>
      <c r="E449" s="31">
        <v>19948.599999999999</v>
      </c>
      <c r="F449" s="31">
        <v>20038.14</v>
      </c>
      <c r="G449" s="31">
        <v>20145.759999999998</v>
      </c>
      <c r="H449" s="31">
        <v>20269.98</v>
      </c>
      <c r="I449" s="31">
        <v>20409.47</v>
      </c>
      <c r="J449" s="31">
        <v>20562.88</v>
      </c>
      <c r="K449" s="31">
        <v>20729</v>
      </c>
      <c r="L449" s="31">
        <v>20907.009999999998</v>
      </c>
      <c r="M449" s="31">
        <v>21096.67</v>
      </c>
      <c r="N449" s="31">
        <v>21296.94</v>
      </c>
      <c r="O449" s="31">
        <v>21506.68</v>
      </c>
      <c r="P449" s="31">
        <v>21725.07</v>
      </c>
      <c r="Q449" s="31">
        <v>21951.23</v>
      </c>
      <c r="R449" s="31">
        <v>22184.32</v>
      </c>
      <c r="S449" s="31">
        <v>22423.61</v>
      </c>
      <c r="T449" s="31">
        <v>22668.36</v>
      </c>
      <c r="U449" s="31">
        <v>22918.04</v>
      </c>
      <c r="V449" s="31">
        <v>23171.91</v>
      </c>
      <c r="W449" s="31">
        <v>23429.46</v>
      </c>
      <c r="X449" s="31">
        <v>23690.17</v>
      </c>
      <c r="Y449" s="31">
        <v>23953.55</v>
      </c>
      <c r="Z449" s="31">
        <v>24219.200000000001</v>
      </c>
      <c r="AA449" s="31">
        <v>24486.77</v>
      </c>
      <c r="AB449" s="31">
        <v>24755.87</v>
      </c>
      <c r="AC449" s="31">
        <v>25026.12</v>
      </c>
      <c r="AD449" s="31">
        <v>25297.26</v>
      </c>
      <c r="AE449" s="31">
        <v>25568.97</v>
      </c>
      <c r="AF449" s="31">
        <v>25841.01</v>
      </c>
      <c r="AG449" s="31">
        <v>26113.1</v>
      </c>
      <c r="AH449" s="31">
        <v>26385.08</v>
      </c>
      <c r="AI449" s="31">
        <v>26656.62</v>
      </c>
      <c r="AJ449" s="31">
        <v>26927.65</v>
      </c>
      <c r="AK449" s="31">
        <v>27197.919999999998</v>
      </c>
      <c r="AL449" s="31">
        <v>27467.38</v>
      </c>
      <c r="AM449" s="31">
        <v>27735.78</v>
      </c>
      <c r="AN449" s="31">
        <v>28003.119999999999</v>
      </c>
      <c r="AO449" s="31">
        <v>28269.22</v>
      </c>
      <c r="AP449" s="31">
        <v>28534.04</v>
      </c>
      <c r="AQ449" s="31">
        <v>28797.5</v>
      </c>
      <c r="AR449" s="31">
        <v>29059.51</v>
      </c>
      <c r="AS449" s="31">
        <v>29320.03</v>
      </c>
      <c r="AT449" s="31">
        <v>29579.06</v>
      </c>
      <c r="AU449" s="31">
        <v>29836.47</v>
      </c>
      <c r="AV449" s="31">
        <v>30092.33</v>
      </c>
      <c r="AW449" s="31">
        <v>30346.53</v>
      </c>
      <c r="AX449" s="31">
        <v>30599.13</v>
      </c>
      <c r="AY449" s="31">
        <v>30850.04</v>
      </c>
      <c r="AZ449" s="31">
        <v>31099.23</v>
      </c>
      <c r="BA449" s="31">
        <v>31346.7</v>
      </c>
      <c r="BB449" s="31">
        <v>31592.41</v>
      </c>
      <c r="BC449" s="31">
        <v>31836.37</v>
      </c>
      <c r="BD449" s="31">
        <v>32078.57</v>
      </c>
      <c r="BE449" s="31">
        <v>32319</v>
      </c>
      <c r="BF449" s="31">
        <v>32557.64</v>
      </c>
      <c r="BG449" s="31">
        <v>32794.57</v>
      </c>
      <c r="BH449" s="31">
        <v>33029.760000000002</v>
      </c>
      <c r="BI449" s="31">
        <v>33263.199999999997</v>
      </c>
      <c r="BJ449" s="31">
        <v>33495</v>
      </c>
      <c r="BK449" s="31">
        <v>33725.31</v>
      </c>
      <c r="BL449" s="31">
        <v>33954.230000000003</v>
      </c>
      <c r="BM449" s="31">
        <v>34181.769999999997</v>
      </c>
      <c r="BN449" s="31">
        <v>34408.01</v>
      </c>
      <c r="BO449" s="31">
        <v>34632.879999999997</v>
      </c>
      <c r="BP449" s="31">
        <v>34856.47</v>
      </c>
      <c r="BQ449" s="31">
        <v>35078.67</v>
      </c>
      <c r="BR449" s="31">
        <v>35299.69</v>
      </c>
      <c r="BS449" s="31">
        <v>35519.449999999997</v>
      </c>
      <c r="BT449" s="31">
        <v>35737.99</v>
      </c>
      <c r="BU449" s="31">
        <v>35955.339999999997</v>
      </c>
      <c r="BV449" s="31">
        <v>36171.5</v>
      </c>
      <c r="BW449" s="31">
        <v>36386.480000000003</v>
      </c>
      <c r="BX449" s="31">
        <v>36600.36</v>
      </c>
      <c r="BY449" s="31">
        <v>36813.15</v>
      </c>
      <c r="BZ449" s="31">
        <v>37024.910000000003</v>
      </c>
      <c r="CA449" s="31">
        <v>37235.589999999997</v>
      </c>
      <c r="CB449" s="31">
        <v>37445.33</v>
      </c>
      <c r="CC449" s="31">
        <v>37654.01</v>
      </c>
      <c r="CD449" s="31">
        <v>37861.800000000003</v>
      </c>
      <c r="CE449" s="31">
        <v>38068.58</v>
      </c>
      <c r="CF449" s="31">
        <v>38274.51</v>
      </c>
      <c r="CG449" s="31">
        <v>38479.58</v>
      </c>
      <c r="CH449" s="31">
        <v>38683.769999999997</v>
      </c>
      <c r="CI449" s="31">
        <v>38887.019999999997</v>
      </c>
      <c r="CJ449" s="31">
        <v>39089.449999999997</v>
      </c>
      <c r="CK449" s="31">
        <v>39291.050000000003</v>
      </c>
      <c r="CL449" s="31">
        <v>39491.879999999997</v>
      </c>
      <c r="CM449" s="31">
        <v>39691.910000000003</v>
      </c>
      <c r="CN449" s="31">
        <v>39891.19</v>
      </c>
      <c r="CO449" s="31">
        <v>40089.760000000002</v>
      </c>
      <c r="CP449" s="31">
        <v>40287.629999999997</v>
      </c>
      <c r="CQ449" s="31">
        <v>40484.83</v>
      </c>
      <c r="CR449" s="31">
        <v>40681.39</v>
      </c>
      <c r="CS449" s="31">
        <v>40877.31</v>
      </c>
      <c r="CT449" s="31">
        <v>41072.65</v>
      </c>
      <c r="CU449" s="31">
        <v>41267.57</v>
      </c>
      <c r="CV449" s="31">
        <v>41461.99</v>
      </c>
      <c r="CW449" s="31">
        <v>41655.910000000003</v>
      </c>
      <c r="CX449" s="31">
        <v>41849.449999999997</v>
      </c>
    </row>
    <row r="450" spans="1:102" x14ac:dyDescent="0.25">
      <c r="A450" s="31" t="s">
        <v>909</v>
      </c>
      <c r="B450" s="31">
        <v>67856.55</v>
      </c>
      <c r="C450" s="31">
        <v>67856.55</v>
      </c>
      <c r="D450" s="31">
        <v>70419.48</v>
      </c>
      <c r="E450" s="31">
        <v>72660.039999999994</v>
      </c>
      <c r="F450" s="31">
        <v>74659.7</v>
      </c>
      <c r="G450" s="31">
        <v>76447.12</v>
      </c>
      <c r="H450" s="31">
        <v>78049.94</v>
      </c>
      <c r="I450" s="31">
        <v>79492.759999999995</v>
      </c>
      <c r="J450" s="31">
        <v>80796.92</v>
      </c>
      <c r="K450" s="31">
        <v>81980.710000000006</v>
      </c>
      <c r="L450" s="31">
        <v>83061.72</v>
      </c>
      <c r="M450" s="31">
        <v>84056.8</v>
      </c>
      <c r="N450" s="31">
        <v>84977.52</v>
      </c>
      <c r="O450" s="31">
        <v>85833.45</v>
      </c>
      <c r="P450" s="31">
        <v>86632.95</v>
      </c>
      <c r="Q450" s="31">
        <v>87383.31</v>
      </c>
      <c r="R450" s="31">
        <v>88090.48</v>
      </c>
      <c r="S450" s="31">
        <v>88759.91</v>
      </c>
      <c r="T450" s="31">
        <v>89395.87</v>
      </c>
      <c r="U450" s="31">
        <v>90002.4</v>
      </c>
      <c r="V450" s="31">
        <v>90582.79</v>
      </c>
      <c r="W450" s="31">
        <v>91139.68</v>
      </c>
      <c r="X450" s="31">
        <v>91675.51</v>
      </c>
      <c r="Y450" s="31">
        <v>92192.62</v>
      </c>
      <c r="Z450" s="31">
        <v>92692.87</v>
      </c>
      <c r="AA450" s="31">
        <v>93178.05</v>
      </c>
      <c r="AB450" s="31">
        <v>93649.57</v>
      </c>
      <c r="AC450" s="31">
        <v>94108.56</v>
      </c>
      <c r="AD450" s="31">
        <v>94556.21</v>
      </c>
      <c r="AE450" s="31">
        <v>94993.34</v>
      </c>
      <c r="AF450" s="31">
        <v>95421.05</v>
      </c>
      <c r="AG450" s="31">
        <v>95839.8</v>
      </c>
      <c r="AH450" s="31">
        <v>96250.32</v>
      </c>
      <c r="AI450" s="31">
        <v>96653.17</v>
      </c>
      <c r="AJ450" s="31">
        <v>97048.8</v>
      </c>
      <c r="AK450" s="31">
        <v>97437.91</v>
      </c>
      <c r="AL450" s="31">
        <v>97820.82</v>
      </c>
      <c r="AM450" s="31">
        <v>98197.9</v>
      </c>
      <c r="AN450" s="31">
        <v>98569.82</v>
      </c>
      <c r="AO450" s="31">
        <v>98936.72</v>
      </c>
      <c r="AP450" s="31">
        <v>99298.9</v>
      </c>
      <c r="AQ450" s="31">
        <v>99656.82</v>
      </c>
      <c r="AR450" s="31">
        <v>100010.88</v>
      </c>
      <c r="AS450" s="31">
        <v>100361.15</v>
      </c>
      <c r="AT450" s="31">
        <v>100707.95</v>
      </c>
      <c r="AU450" s="31">
        <v>101051.63</v>
      </c>
      <c r="AV450" s="31">
        <v>101392.32000000001</v>
      </c>
      <c r="AW450" s="31">
        <v>101730.17</v>
      </c>
      <c r="AX450" s="31">
        <v>102065.56</v>
      </c>
      <c r="AY450" s="31">
        <v>102398.53</v>
      </c>
      <c r="AZ450" s="31">
        <v>102728.99</v>
      </c>
      <c r="BA450" s="31">
        <v>103057.16</v>
      </c>
      <c r="BB450" s="31">
        <v>103383.15</v>
      </c>
      <c r="BC450" s="31">
        <v>103706.99</v>
      </c>
      <c r="BD450" s="31">
        <v>104028.7</v>
      </c>
      <c r="BE450" s="31">
        <v>104348.48</v>
      </c>
      <c r="BF450" s="31">
        <v>104666.34</v>
      </c>
      <c r="BG450" s="31">
        <v>104982.53</v>
      </c>
      <c r="BH450" s="31">
        <v>105296.98</v>
      </c>
      <c r="BI450" s="31">
        <v>105609.81</v>
      </c>
      <c r="BJ450" s="31">
        <v>105921.18</v>
      </c>
      <c r="BK450" s="31">
        <v>106231.72</v>
      </c>
      <c r="BL450" s="31">
        <v>106541.78</v>
      </c>
      <c r="BM450" s="31">
        <v>106851.38</v>
      </c>
      <c r="BN450" s="31">
        <v>107160.53</v>
      </c>
      <c r="BO450" s="31">
        <v>107469.19</v>
      </c>
      <c r="BP450" s="31">
        <v>107777.42</v>
      </c>
      <c r="BQ450" s="31">
        <v>108085.44</v>
      </c>
      <c r="BR450" s="31">
        <v>108392.95</v>
      </c>
      <c r="BS450" s="31">
        <v>108700.25</v>
      </c>
      <c r="BT450" s="31">
        <v>109007.3</v>
      </c>
      <c r="BU450" s="31">
        <v>109314.07</v>
      </c>
      <c r="BV450" s="31">
        <v>109620.64</v>
      </c>
      <c r="BW450" s="31">
        <v>109927.05</v>
      </c>
      <c r="BX450" s="31">
        <v>110233.23</v>
      </c>
      <c r="BY450" s="31">
        <v>110539.36</v>
      </c>
      <c r="BZ450" s="31">
        <v>110845.35</v>
      </c>
      <c r="CA450" s="31">
        <v>111151.32</v>
      </c>
      <c r="CB450" s="31">
        <v>111457.24</v>
      </c>
      <c r="CC450" s="31">
        <v>111763.15</v>
      </c>
      <c r="CD450" s="31">
        <v>112069.19</v>
      </c>
      <c r="CE450" s="31">
        <v>112375.08</v>
      </c>
      <c r="CF450" s="31">
        <v>112681.09</v>
      </c>
      <c r="CG450" s="31">
        <v>112987.31</v>
      </c>
      <c r="CH450" s="31">
        <v>113293.45</v>
      </c>
      <c r="CI450" s="31">
        <v>113599.69</v>
      </c>
      <c r="CJ450" s="31">
        <v>113905.74</v>
      </c>
      <c r="CK450" s="31">
        <v>114211.98</v>
      </c>
      <c r="CL450" s="31">
        <v>114518.23</v>
      </c>
      <c r="CM450" s="31">
        <v>114824.58</v>
      </c>
      <c r="CN450" s="31">
        <v>115131.11</v>
      </c>
      <c r="CO450" s="31">
        <v>115437.74</v>
      </c>
      <c r="CP450" s="31">
        <v>115744.64</v>
      </c>
      <c r="CQ450" s="31">
        <v>116051.78</v>
      </c>
      <c r="CR450" s="31">
        <v>116359.11</v>
      </c>
      <c r="CS450" s="31">
        <v>116666.71</v>
      </c>
      <c r="CT450" s="31">
        <v>116974.66</v>
      </c>
      <c r="CU450" s="31">
        <v>117283.22</v>
      </c>
      <c r="CV450" s="31">
        <v>117592.52</v>
      </c>
      <c r="CW450" s="31">
        <v>117902.38</v>
      </c>
      <c r="CX450" s="31">
        <v>118212.84</v>
      </c>
    </row>
    <row r="451" spans="1:102" x14ac:dyDescent="0.25">
      <c r="A451" s="31" t="s">
        <v>1447</v>
      </c>
      <c r="B451" s="31">
        <v>5270.07</v>
      </c>
      <c r="C451" s="31">
        <v>5270.07</v>
      </c>
      <c r="D451" s="31">
        <v>5426.88</v>
      </c>
      <c r="E451" s="31">
        <v>5576.04</v>
      </c>
      <c r="F451" s="31">
        <v>5721.64</v>
      </c>
      <c r="G451" s="31">
        <v>5864.1</v>
      </c>
      <c r="H451" s="31">
        <v>6003.99</v>
      </c>
      <c r="I451" s="31">
        <v>6141.75</v>
      </c>
      <c r="J451" s="31">
        <v>6277.77</v>
      </c>
      <c r="K451" s="31">
        <v>6412.39</v>
      </c>
      <c r="L451" s="31">
        <v>6545.99</v>
      </c>
      <c r="M451" s="31">
        <v>6679.07</v>
      </c>
      <c r="N451" s="31">
        <v>6811.83</v>
      </c>
      <c r="O451" s="31">
        <v>6944.45</v>
      </c>
      <c r="P451" s="31">
        <v>7077.09</v>
      </c>
      <c r="Q451" s="31">
        <v>7209.85</v>
      </c>
      <c r="R451" s="31">
        <v>7342.85</v>
      </c>
      <c r="S451" s="31">
        <v>7476.17</v>
      </c>
      <c r="T451" s="31">
        <v>7609.88</v>
      </c>
      <c r="U451" s="31">
        <v>7744.04</v>
      </c>
      <c r="V451" s="31">
        <v>7878.68</v>
      </c>
      <c r="W451" s="31">
        <v>8013.81</v>
      </c>
      <c r="X451" s="31">
        <v>8149.46</v>
      </c>
      <c r="Y451" s="31">
        <v>8285.67</v>
      </c>
      <c r="Z451" s="31">
        <v>8422.43</v>
      </c>
      <c r="AA451" s="31">
        <v>8559.76</v>
      </c>
      <c r="AB451" s="31">
        <v>8697.66</v>
      </c>
      <c r="AC451" s="31">
        <v>8836.1200000000008</v>
      </c>
      <c r="AD451" s="31">
        <v>8975.15</v>
      </c>
      <c r="AE451" s="31">
        <v>9114.73</v>
      </c>
      <c r="AF451" s="31">
        <v>9254.85</v>
      </c>
      <c r="AG451" s="31">
        <v>9395.5</v>
      </c>
      <c r="AH451" s="31">
        <v>9536.67</v>
      </c>
      <c r="AI451" s="31">
        <v>9678.34</v>
      </c>
      <c r="AJ451" s="31">
        <v>9820.49</v>
      </c>
      <c r="AK451" s="31">
        <v>9963.11</v>
      </c>
      <c r="AL451" s="31">
        <v>10106.17</v>
      </c>
      <c r="AM451" s="31">
        <v>10249.66</v>
      </c>
      <c r="AN451" s="31">
        <v>10393.58</v>
      </c>
      <c r="AO451" s="31">
        <v>10537.89</v>
      </c>
      <c r="AP451" s="31">
        <v>10682.6</v>
      </c>
      <c r="AQ451" s="31">
        <v>10827.67</v>
      </c>
      <c r="AR451" s="31">
        <v>10973.09</v>
      </c>
      <c r="AS451" s="31">
        <v>11118.86</v>
      </c>
      <c r="AT451" s="31">
        <v>11264.95</v>
      </c>
      <c r="AU451" s="31">
        <v>11411.36</v>
      </c>
      <c r="AV451" s="31">
        <v>11558.05</v>
      </c>
      <c r="AW451" s="31">
        <v>11705.04</v>
      </c>
      <c r="AX451" s="31">
        <v>11852.28</v>
      </c>
      <c r="AY451" s="31">
        <v>11999.77</v>
      </c>
      <c r="AZ451" s="31">
        <v>12147.49</v>
      </c>
      <c r="BA451" s="31">
        <v>12295.41</v>
      </c>
      <c r="BB451" s="31">
        <v>12443.52</v>
      </c>
      <c r="BC451" s="31">
        <v>12591.79</v>
      </c>
      <c r="BD451" s="31">
        <v>12740.21</v>
      </c>
      <c r="BE451" s="31">
        <v>12888.77</v>
      </c>
      <c r="BF451" s="31">
        <v>13037.43</v>
      </c>
      <c r="BG451" s="31">
        <v>13186.19</v>
      </c>
      <c r="BH451" s="31">
        <v>13335.04</v>
      </c>
      <c r="BI451" s="31">
        <v>13483.94</v>
      </c>
      <c r="BJ451" s="31">
        <v>13632.9</v>
      </c>
      <c r="BK451" s="31">
        <v>13781.99</v>
      </c>
      <c r="BL451" s="31">
        <v>13931.23</v>
      </c>
      <c r="BM451" s="31">
        <v>14080.58</v>
      </c>
      <c r="BN451" s="31">
        <v>14230.05</v>
      </c>
      <c r="BO451" s="31">
        <v>14379.6</v>
      </c>
      <c r="BP451" s="31">
        <v>14529.24</v>
      </c>
      <c r="BQ451" s="31">
        <v>14678.95</v>
      </c>
      <c r="BR451" s="31">
        <v>14828.7</v>
      </c>
      <c r="BS451" s="31">
        <v>14978.49</v>
      </c>
      <c r="BT451" s="31">
        <v>15128.31</v>
      </c>
      <c r="BU451" s="31">
        <v>15278.13</v>
      </c>
      <c r="BV451" s="31">
        <v>15427.96</v>
      </c>
      <c r="BW451" s="31">
        <v>15577.76</v>
      </c>
      <c r="BX451" s="31">
        <v>15727.54</v>
      </c>
      <c r="BY451" s="31">
        <v>15877.29</v>
      </c>
      <c r="BZ451" s="31">
        <v>16026.98</v>
      </c>
      <c r="CA451" s="31">
        <v>16176.62</v>
      </c>
      <c r="CB451" s="31">
        <v>16326.19</v>
      </c>
      <c r="CC451" s="31">
        <v>16475.689999999999</v>
      </c>
      <c r="CD451" s="31">
        <v>16625.09</v>
      </c>
      <c r="CE451" s="31">
        <v>16774.38</v>
      </c>
      <c r="CF451" s="31">
        <v>16923.57</v>
      </c>
      <c r="CG451" s="31">
        <v>17072.66</v>
      </c>
      <c r="CH451" s="31">
        <v>17221.61</v>
      </c>
      <c r="CI451" s="31">
        <v>17370.41</v>
      </c>
      <c r="CJ451" s="31">
        <v>17519.04</v>
      </c>
      <c r="CK451" s="31">
        <v>17667.509999999998</v>
      </c>
      <c r="CL451" s="31">
        <v>17815.79</v>
      </c>
      <c r="CM451" s="31">
        <v>17963.89</v>
      </c>
      <c r="CN451" s="31">
        <v>18111.810000000001</v>
      </c>
      <c r="CO451" s="31">
        <v>18259.54</v>
      </c>
      <c r="CP451" s="31">
        <v>18407.060000000001</v>
      </c>
      <c r="CQ451" s="31">
        <v>18554.38</v>
      </c>
      <c r="CR451" s="31">
        <v>18701.5</v>
      </c>
      <c r="CS451" s="31">
        <v>18848.37</v>
      </c>
      <c r="CT451" s="31">
        <v>18995.060000000001</v>
      </c>
      <c r="CU451" s="31">
        <v>19141.54</v>
      </c>
      <c r="CV451" s="31">
        <v>19287.82</v>
      </c>
      <c r="CW451" s="31">
        <v>19433.88</v>
      </c>
      <c r="CX451" s="31">
        <v>19579.73</v>
      </c>
    </row>
    <row r="452" spans="1:102" x14ac:dyDescent="0.25">
      <c r="A452" s="31" t="s">
        <v>1449</v>
      </c>
      <c r="B452" s="31">
        <v>402.54</v>
      </c>
      <c r="C452" s="31">
        <v>402.54</v>
      </c>
      <c r="D452" s="31">
        <v>483.35</v>
      </c>
      <c r="E452" s="31">
        <v>564.52</v>
      </c>
      <c r="F452" s="31">
        <v>646.11</v>
      </c>
      <c r="G452" s="31">
        <v>727.99</v>
      </c>
      <c r="H452" s="31">
        <v>810.08</v>
      </c>
      <c r="I452" s="31">
        <v>892.27</v>
      </c>
      <c r="J452" s="31">
        <v>974.49</v>
      </c>
      <c r="K452" s="31">
        <v>1056.6600000000001</v>
      </c>
      <c r="L452" s="31">
        <v>1138.72</v>
      </c>
      <c r="M452" s="31">
        <v>1220.6500000000001</v>
      </c>
      <c r="N452" s="31">
        <v>1302.4000000000001</v>
      </c>
      <c r="O452" s="31">
        <v>1383.91</v>
      </c>
      <c r="P452" s="31">
        <v>1465.13</v>
      </c>
      <c r="Q452" s="31">
        <v>1546.02</v>
      </c>
      <c r="R452" s="31">
        <v>1626.52</v>
      </c>
      <c r="S452" s="31">
        <v>1706.58</v>
      </c>
      <c r="T452" s="31">
        <v>1786.15</v>
      </c>
      <c r="U452" s="31">
        <v>1865.19</v>
      </c>
      <c r="V452" s="31">
        <v>1943.64</v>
      </c>
      <c r="W452" s="31">
        <v>2021.45</v>
      </c>
      <c r="X452" s="31">
        <v>2098.56</v>
      </c>
      <c r="Y452" s="31">
        <v>2174.94</v>
      </c>
      <c r="Z452" s="31">
        <v>2250.5300000000002</v>
      </c>
      <c r="AA452" s="31">
        <v>2325.2800000000002</v>
      </c>
      <c r="AB452" s="31">
        <v>2399.15</v>
      </c>
      <c r="AC452" s="31">
        <v>2472.09</v>
      </c>
      <c r="AD452" s="31">
        <v>2544.0500000000002</v>
      </c>
      <c r="AE452" s="31">
        <v>2615</v>
      </c>
      <c r="AF452" s="31">
        <v>2684.87</v>
      </c>
      <c r="AG452" s="31">
        <v>2753.65</v>
      </c>
      <c r="AH452" s="31">
        <v>2821.28</v>
      </c>
      <c r="AI452" s="31">
        <v>2887.72</v>
      </c>
      <c r="AJ452" s="31">
        <v>2952.93</v>
      </c>
      <c r="AK452" s="31">
        <v>3016.89</v>
      </c>
      <c r="AL452" s="31">
        <v>3079.55</v>
      </c>
      <c r="AM452" s="31">
        <v>3140.89</v>
      </c>
      <c r="AN452" s="31">
        <v>3200.88</v>
      </c>
      <c r="AO452" s="31">
        <v>3259.48</v>
      </c>
      <c r="AP452" s="31">
        <v>3316.67</v>
      </c>
      <c r="AQ452" s="31">
        <v>3372.43</v>
      </c>
      <c r="AR452" s="31">
        <v>3426.73</v>
      </c>
      <c r="AS452" s="31">
        <v>3479.56</v>
      </c>
      <c r="AT452" s="31">
        <v>3530.89</v>
      </c>
      <c r="AU452" s="31">
        <v>3580.71</v>
      </c>
      <c r="AV452" s="31">
        <v>3629.02</v>
      </c>
      <c r="AW452" s="31">
        <v>3675.78</v>
      </c>
      <c r="AX452" s="31">
        <v>3721</v>
      </c>
      <c r="AY452" s="31">
        <v>3764.66</v>
      </c>
      <c r="AZ452" s="31">
        <v>3806.76</v>
      </c>
      <c r="BA452" s="31">
        <v>3847.28</v>
      </c>
      <c r="BB452" s="31">
        <v>3886.22</v>
      </c>
      <c r="BC452" s="31">
        <v>3923.58</v>
      </c>
      <c r="BD452" s="31">
        <v>3959.35</v>
      </c>
      <c r="BE452" s="31">
        <v>3993.54</v>
      </c>
      <c r="BF452" s="31">
        <v>4026.13</v>
      </c>
      <c r="BG452" s="31">
        <v>4057.15</v>
      </c>
      <c r="BH452" s="31">
        <v>4086.58</v>
      </c>
      <c r="BI452" s="31">
        <v>4114.4399999999996</v>
      </c>
      <c r="BJ452" s="31">
        <v>4140.7299999999996</v>
      </c>
      <c r="BK452" s="31">
        <v>4165.5</v>
      </c>
      <c r="BL452" s="31">
        <v>4188.74</v>
      </c>
      <c r="BM452" s="31">
        <v>4210.49</v>
      </c>
      <c r="BN452" s="31">
        <v>4230.7299999999996</v>
      </c>
      <c r="BO452" s="31">
        <v>4249.5</v>
      </c>
      <c r="BP452" s="31">
        <v>4266.8</v>
      </c>
      <c r="BQ452" s="31">
        <v>4282.6400000000003</v>
      </c>
      <c r="BR452" s="31">
        <v>4297.04</v>
      </c>
      <c r="BS452" s="31">
        <v>4310.0200000000004</v>
      </c>
      <c r="BT452" s="31">
        <v>4321.59</v>
      </c>
      <c r="BU452" s="31">
        <v>4331.76</v>
      </c>
      <c r="BV452" s="31">
        <v>4340.57</v>
      </c>
      <c r="BW452" s="31">
        <v>4348.0200000000004</v>
      </c>
      <c r="BX452" s="31">
        <v>4354.1400000000003</v>
      </c>
      <c r="BY452" s="31">
        <v>4358.9399999999996</v>
      </c>
      <c r="BZ452" s="31">
        <v>4362.45</v>
      </c>
      <c r="CA452" s="31">
        <v>4364.68</v>
      </c>
      <c r="CB452" s="31">
        <v>4365.67</v>
      </c>
      <c r="CC452" s="31">
        <v>4365.42</v>
      </c>
      <c r="CD452" s="31">
        <v>4363.97</v>
      </c>
      <c r="CE452" s="31">
        <v>4361.33</v>
      </c>
      <c r="CF452" s="31">
        <v>4357.54</v>
      </c>
      <c r="CG452" s="31">
        <v>4352.6099999999997</v>
      </c>
      <c r="CH452" s="31">
        <v>4346.5600000000004</v>
      </c>
      <c r="CI452" s="31">
        <v>4339.42</v>
      </c>
      <c r="CJ452" s="31">
        <v>4331.21</v>
      </c>
      <c r="CK452" s="31">
        <v>4321.95</v>
      </c>
      <c r="CL452" s="31">
        <v>4311.67</v>
      </c>
      <c r="CM452" s="31">
        <v>4300.3999999999996</v>
      </c>
      <c r="CN452" s="31">
        <v>4288.1499999999996</v>
      </c>
      <c r="CO452" s="31">
        <v>4274.96</v>
      </c>
      <c r="CP452" s="31">
        <v>4260.8500000000004</v>
      </c>
      <c r="CQ452" s="31">
        <v>4245.84</v>
      </c>
      <c r="CR452" s="31">
        <v>4229.96</v>
      </c>
      <c r="CS452" s="31">
        <v>4213.2299999999996</v>
      </c>
      <c r="CT452" s="31">
        <v>4195.6899999999996</v>
      </c>
      <c r="CU452" s="31">
        <v>4177.34</v>
      </c>
      <c r="CV452" s="31">
        <v>4158.24</v>
      </c>
      <c r="CW452" s="31">
        <v>4138.3900000000003</v>
      </c>
      <c r="CX452" s="31">
        <v>4117.83</v>
      </c>
    </row>
    <row r="453" spans="1:102" x14ac:dyDescent="0.25">
      <c r="A453" s="31" t="s">
        <v>1448</v>
      </c>
      <c r="B453" s="31">
        <v>3203.25</v>
      </c>
      <c r="C453" s="31">
        <v>3203.25</v>
      </c>
      <c r="D453" s="31">
        <v>3232.33</v>
      </c>
      <c r="E453" s="31">
        <v>3253.15</v>
      </c>
      <c r="F453" s="31">
        <v>3270.21</v>
      </c>
      <c r="G453" s="31">
        <v>3283.84</v>
      </c>
      <c r="H453" s="31">
        <v>3294.57</v>
      </c>
      <c r="I453" s="31">
        <v>3302.84</v>
      </c>
      <c r="J453" s="31">
        <v>3308.98</v>
      </c>
      <c r="K453" s="31">
        <v>3313.29</v>
      </c>
      <c r="L453" s="31">
        <v>3316.08</v>
      </c>
      <c r="M453" s="31">
        <v>3317.82</v>
      </c>
      <c r="N453" s="31">
        <v>3318.61</v>
      </c>
      <c r="O453" s="31">
        <v>3318.55</v>
      </c>
      <c r="P453" s="31">
        <v>3317.75</v>
      </c>
      <c r="Q453" s="31">
        <v>3316.24</v>
      </c>
      <c r="R453" s="31">
        <v>3314.07</v>
      </c>
      <c r="S453" s="31">
        <v>3311.27</v>
      </c>
      <c r="T453" s="31">
        <v>3307.86</v>
      </c>
      <c r="U453" s="31">
        <v>3303.86</v>
      </c>
      <c r="V453" s="31">
        <v>3299.25</v>
      </c>
      <c r="W453" s="31">
        <v>3294.02</v>
      </c>
      <c r="X453" s="31">
        <v>3288.15</v>
      </c>
      <c r="Y453" s="31">
        <v>3281.66</v>
      </c>
      <c r="Z453" s="31">
        <v>3274.54</v>
      </c>
      <c r="AA453" s="31">
        <v>3266.78</v>
      </c>
      <c r="AB453" s="31">
        <v>3258.38</v>
      </c>
      <c r="AC453" s="31">
        <v>3249.32</v>
      </c>
      <c r="AD453" s="31">
        <v>3239.61</v>
      </c>
      <c r="AE453" s="31">
        <v>3229.24</v>
      </c>
      <c r="AF453" s="31">
        <v>3218.21</v>
      </c>
      <c r="AG453" s="31">
        <v>3206.51</v>
      </c>
      <c r="AH453" s="31">
        <v>3194.14</v>
      </c>
      <c r="AI453" s="31">
        <v>3181.11</v>
      </c>
      <c r="AJ453" s="31">
        <v>3167.41</v>
      </c>
      <c r="AK453" s="31">
        <v>3153.05</v>
      </c>
      <c r="AL453" s="31">
        <v>3138.04</v>
      </c>
      <c r="AM453" s="31">
        <v>3122.39</v>
      </c>
      <c r="AN453" s="31">
        <v>3106.11</v>
      </c>
      <c r="AO453" s="31">
        <v>3089.21</v>
      </c>
      <c r="AP453" s="31">
        <v>3071.7</v>
      </c>
      <c r="AQ453" s="31">
        <v>3053.6</v>
      </c>
      <c r="AR453" s="31">
        <v>3034.93</v>
      </c>
      <c r="AS453" s="31">
        <v>3015.69</v>
      </c>
      <c r="AT453" s="31">
        <v>2995.92</v>
      </c>
      <c r="AU453" s="31">
        <v>2975.63</v>
      </c>
      <c r="AV453" s="31">
        <v>2954.83</v>
      </c>
      <c r="AW453" s="31">
        <v>2933.55</v>
      </c>
      <c r="AX453" s="31">
        <v>2911.81</v>
      </c>
      <c r="AY453" s="31">
        <v>2889.61</v>
      </c>
      <c r="AZ453" s="31">
        <v>2866.98</v>
      </c>
      <c r="BA453" s="31">
        <v>2843.93</v>
      </c>
      <c r="BB453" s="31">
        <v>2820.46</v>
      </c>
      <c r="BC453" s="31">
        <v>2796.61</v>
      </c>
      <c r="BD453" s="31">
        <v>2772.39</v>
      </c>
      <c r="BE453" s="31">
        <v>2747.81</v>
      </c>
      <c r="BF453" s="31">
        <v>2722.9</v>
      </c>
      <c r="BG453" s="31">
        <v>2697.67</v>
      </c>
      <c r="BH453" s="31">
        <v>2672.14</v>
      </c>
      <c r="BI453" s="31">
        <v>2646.33</v>
      </c>
      <c r="BJ453" s="31">
        <v>2620.27</v>
      </c>
      <c r="BK453" s="31">
        <v>2594</v>
      </c>
      <c r="BL453" s="31">
        <v>2567.5500000000002</v>
      </c>
      <c r="BM453" s="31">
        <v>2540.9299999999998</v>
      </c>
      <c r="BN453" s="31">
        <v>2514.16</v>
      </c>
      <c r="BO453" s="31">
        <v>2487.25</v>
      </c>
      <c r="BP453" s="31">
        <v>2460.2199999999998</v>
      </c>
      <c r="BQ453" s="31">
        <v>2433.09</v>
      </c>
      <c r="BR453" s="31">
        <v>2405.85</v>
      </c>
      <c r="BS453" s="31">
        <v>2378.54</v>
      </c>
      <c r="BT453" s="31">
        <v>2351.16</v>
      </c>
      <c r="BU453" s="31">
        <v>2323.73</v>
      </c>
      <c r="BV453" s="31">
        <v>2296.2600000000002</v>
      </c>
      <c r="BW453" s="31">
        <v>2268.7600000000002</v>
      </c>
      <c r="BX453" s="31">
        <v>2241.2399999999998</v>
      </c>
      <c r="BY453" s="31">
        <v>2213.73</v>
      </c>
      <c r="BZ453" s="31">
        <v>2186.2199999999998</v>
      </c>
      <c r="CA453" s="31">
        <v>2158.75</v>
      </c>
      <c r="CB453" s="31">
        <v>2131.31</v>
      </c>
      <c r="CC453" s="31">
        <v>2103.92</v>
      </c>
      <c r="CD453" s="31">
        <v>2076.58</v>
      </c>
      <c r="CE453" s="31">
        <v>2049.31</v>
      </c>
      <c r="CF453" s="31">
        <v>2022.13</v>
      </c>
      <c r="CG453" s="31">
        <v>1995.03</v>
      </c>
      <c r="CH453" s="31">
        <v>1968.02</v>
      </c>
      <c r="CI453" s="31">
        <v>1941.12</v>
      </c>
      <c r="CJ453" s="31">
        <v>1914.33</v>
      </c>
      <c r="CK453" s="31">
        <v>1887.65</v>
      </c>
      <c r="CL453" s="31">
        <v>1861.1</v>
      </c>
      <c r="CM453" s="31">
        <v>1834.69</v>
      </c>
      <c r="CN453" s="31">
        <v>1808.42</v>
      </c>
      <c r="CO453" s="31">
        <v>1782.3</v>
      </c>
      <c r="CP453" s="31">
        <v>1756.35</v>
      </c>
      <c r="CQ453" s="31">
        <v>1730.55</v>
      </c>
      <c r="CR453" s="31">
        <v>1704.93</v>
      </c>
      <c r="CS453" s="31">
        <v>1679.49</v>
      </c>
      <c r="CT453" s="31">
        <v>1654.24</v>
      </c>
      <c r="CU453" s="31">
        <v>1629.19</v>
      </c>
      <c r="CV453" s="31">
        <v>1604.33</v>
      </c>
      <c r="CW453" s="31">
        <v>1579.69</v>
      </c>
      <c r="CX453" s="31">
        <v>1555.25</v>
      </c>
    </row>
    <row r="454" spans="1:102" x14ac:dyDescent="0.25">
      <c r="A454" s="31" t="s">
        <v>1450</v>
      </c>
      <c r="B454" s="31">
        <v>36397.79</v>
      </c>
      <c r="C454" s="31">
        <v>36397.79</v>
      </c>
      <c r="D454" s="31">
        <v>36818.89</v>
      </c>
      <c r="E454" s="31">
        <v>37187.25</v>
      </c>
      <c r="F454" s="31">
        <v>37530.83</v>
      </c>
      <c r="G454" s="31">
        <v>37852.11</v>
      </c>
      <c r="H454" s="31">
        <v>38154.080000000002</v>
      </c>
      <c r="I454" s="31">
        <v>38439.57</v>
      </c>
      <c r="J454" s="31">
        <v>38710.76</v>
      </c>
      <c r="K454" s="31">
        <v>38969.760000000002</v>
      </c>
      <c r="L454" s="31">
        <v>39218.78</v>
      </c>
      <c r="M454" s="31">
        <v>39460.89</v>
      </c>
      <c r="N454" s="31">
        <v>39697.19</v>
      </c>
      <c r="O454" s="31">
        <v>39928.68</v>
      </c>
      <c r="P454" s="31">
        <v>40156.15</v>
      </c>
      <c r="Q454" s="31">
        <v>40380.28</v>
      </c>
      <c r="R454" s="31">
        <v>40601.64</v>
      </c>
      <c r="S454" s="31">
        <v>40820.769999999997</v>
      </c>
      <c r="T454" s="31">
        <v>41037.97</v>
      </c>
      <c r="U454" s="31">
        <v>41253.65</v>
      </c>
      <c r="V454" s="31">
        <v>41468.050000000003</v>
      </c>
      <c r="W454" s="31">
        <v>41681.25</v>
      </c>
      <c r="X454" s="31">
        <v>41893.46</v>
      </c>
      <c r="Y454" s="31">
        <v>42104.82</v>
      </c>
      <c r="Z454" s="31">
        <v>42315.59</v>
      </c>
      <c r="AA454" s="31">
        <v>42525.81</v>
      </c>
      <c r="AB454" s="31">
        <v>42735.56</v>
      </c>
      <c r="AC454" s="31">
        <v>42944.9</v>
      </c>
      <c r="AD454" s="31">
        <v>43153.94</v>
      </c>
      <c r="AE454" s="31">
        <v>43362.63</v>
      </c>
      <c r="AF454" s="31">
        <v>43571.06</v>
      </c>
      <c r="AG454" s="31">
        <v>43779.27</v>
      </c>
      <c r="AH454" s="31">
        <v>43987.21</v>
      </c>
      <c r="AI454" s="31">
        <v>44194.92</v>
      </c>
      <c r="AJ454" s="31">
        <v>44402.41</v>
      </c>
      <c r="AK454" s="31">
        <v>44609.67</v>
      </c>
      <c r="AL454" s="31">
        <v>44816.800000000003</v>
      </c>
      <c r="AM454" s="31">
        <v>45023.69</v>
      </c>
      <c r="AN454" s="31">
        <v>45230.46</v>
      </c>
      <c r="AO454" s="31">
        <v>45437.11</v>
      </c>
      <c r="AP454" s="31">
        <v>45643.6</v>
      </c>
      <c r="AQ454" s="31">
        <v>45850.02</v>
      </c>
      <c r="AR454" s="31">
        <v>46056.32</v>
      </c>
      <c r="AS454" s="31">
        <v>46262.57</v>
      </c>
      <c r="AT454" s="31">
        <v>46468.77</v>
      </c>
      <c r="AU454" s="31">
        <v>46674.96</v>
      </c>
      <c r="AV454" s="31">
        <v>46881.14</v>
      </c>
      <c r="AW454" s="31">
        <v>47087.37</v>
      </c>
      <c r="AX454" s="31">
        <v>47293.55</v>
      </c>
      <c r="AY454" s="31">
        <v>47499.8</v>
      </c>
      <c r="AZ454" s="31">
        <v>47706.05</v>
      </c>
      <c r="BA454" s="31">
        <v>47912.29</v>
      </c>
      <c r="BB454" s="31">
        <v>48118.51</v>
      </c>
      <c r="BC454" s="31">
        <v>48324.69</v>
      </c>
      <c r="BD454" s="31">
        <v>48530.84</v>
      </c>
      <c r="BE454" s="31">
        <v>48736.97</v>
      </c>
      <c r="BF454" s="31">
        <v>48943.1</v>
      </c>
      <c r="BG454" s="31">
        <v>49149.18</v>
      </c>
      <c r="BH454" s="31">
        <v>49355.26</v>
      </c>
      <c r="BI454" s="31">
        <v>49561.31</v>
      </c>
      <c r="BJ454" s="31">
        <v>49767.34</v>
      </c>
      <c r="BK454" s="31">
        <v>49973.77</v>
      </c>
      <c r="BL454" s="31">
        <v>50180.57</v>
      </c>
      <c r="BM454" s="31">
        <v>50387.82</v>
      </c>
      <c r="BN454" s="31">
        <v>50595.46</v>
      </c>
      <c r="BO454" s="31">
        <v>50803.53</v>
      </c>
      <c r="BP454" s="31">
        <v>51011.97</v>
      </c>
      <c r="BQ454" s="31">
        <v>51220.79</v>
      </c>
      <c r="BR454" s="31">
        <v>51430</v>
      </c>
      <c r="BS454" s="31">
        <v>51639.57</v>
      </c>
      <c r="BT454" s="31">
        <v>51849.52</v>
      </c>
      <c r="BU454" s="31">
        <v>52059.82</v>
      </c>
      <c r="BV454" s="31">
        <v>52270.52</v>
      </c>
      <c r="BW454" s="31">
        <v>52481.53</v>
      </c>
      <c r="BX454" s="31">
        <v>52692.93</v>
      </c>
      <c r="BY454" s="31">
        <v>52904.57</v>
      </c>
      <c r="BZ454" s="31">
        <v>53116.639999999999</v>
      </c>
      <c r="CA454" s="31">
        <v>53329.07</v>
      </c>
      <c r="CB454" s="31">
        <v>53541.8</v>
      </c>
      <c r="CC454" s="31">
        <v>53754.89</v>
      </c>
      <c r="CD454" s="31">
        <v>53968.33</v>
      </c>
      <c r="CE454" s="31">
        <v>54182.080000000002</v>
      </c>
      <c r="CF454" s="31">
        <v>54396.17</v>
      </c>
      <c r="CG454" s="31">
        <v>54610.61</v>
      </c>
      <c r="CH454" s="31">
        <v>54825.33</v>
      </c>
      <c r="CI454" s="31">
        <v>55040.34</v>
      </c>
      <c r="CJ454" s="31">
        <v>55255.6</v>
      </c>
      <c r="CK454" s="31">
        <v>55471.1</v>
      </c>
      <c r="CL454" s="31">
        <v>55686.879999999997</v>
      </c>
      <c r="CM454" s="31">
        <v>55902.93</v>
      </c>
      <c r="CN454" s="31">
        <v>56119.22</v>
      </c>
      <c r="CO454" s="31">
        <v>56335.82</v>
      </c>
      <c r="CP454" s="31">
        <v>56552.7</v>
      </c>
      <c r="CQ454" s="31">
        <v>56769.82</v>
      </c>
      <c r="CR454" s="31">
        <v>56987.199999999997</v>
      </c>
      <c r="CS454" s="31">
        <v>57204.88</v>
      </c>
      <c r="CT454" s="31">
        <v>57422.879999999997</v>
      </c>
      <c r="CU454" s="31">
        <v>57641.27</v>
      </c>
      <c r="CV454" s="31">
        <v>57859.98</v>
      </c>
      <c r="CW454" s="31">
        <v>58079.13</v>
      </c>
      <c r="CX454" s="31">
        <v>58298.59</v>
      </c>
    </row>
    <row r="455" spans="1:102" x14ac:dyDescent="0.25">
      <c r="A455" s="31" t="s">
        <v>1452</v>
      </c>
      <c r="B455" s="31">
        <v>808.56</v>
      </c>
      <c r="C455" s="31">
        <v>808.56</v>
      </c>
      <c r="D455" s="31">
        <v>863.31</v>
      </c>
      <c r="E455" s="31">
        <v>917.39</v>
      </c>
      <c r="F455" s="31">
        <v>971.21</v>
      </c>
      <c r="G455" s="31">
        <v>1024.72</v>
      </c>
      <c r="H455" s="31">
        <v>1077.8900000000001</v>
      </c>
      <c r="I455" s="31">
        <v>1130.68</v>
      </c>
      <c r="J455" s="31">
        <v>1183.08</v>
      </c>
      <c r="K455" s="31">
        <v>1235.07</v>
      </c>
      <c r="L455" s="31">
        <v>1286.6199999999999</v>
      </c>
      <c r="M455" s="31">
        <v>1337.78</v>
      </c>
      <c r="N455" s="31">
        <v>1388.52</v>
      </c>
      <c r="O455" s="31">
        <v>1438.82</v>
      </c>
      <c r="P455" s="31">
        <v>1488.67</v>
      </c>
      <c r="Q455" s="31">
        <v>1538.05</v>
      </c>
      <c r="R455" s="31">
        <v>1586.94</v>
      </c>
      <c r="S455" s="31">
        <v>1635.32</v>
      </c>
      <c r="T455" s="31">
        <v>1683.16</v>
      </c>
      <c r="U455" s="31">
        <v>1730.45</v>
      </c>
      <c r="V455" s="31">
        <v>1777.16</v>
      </c>
      <c r="W455" s="31">
        <v>1823.26</v>
      </c>
      <c r="X455" s="31">
        <v>1868.73</v>
      </c>
      <c r="Y455" s="31">
        <v>1913.54</v>
      </c>
      <c r="Z455" s="31">
        <v>1957.68</v>
      </c>
      <c r="AA455" s="31">
        <v>2001.11</v>
      </c>
      <c r="AB455" s="31">
        <v>2043.81</v>
      </c>
      <c r="AC455" s="31">
        <v>2085.77</v>
      </c>
      <c r="AD455" s="31">
        <v>2126.9499999999998</v>
      </c>
      <c r="AE455" s="31">
        <v>2167.33</v>
      </c>
      <c r="AF455" s="31">
        <v>2206.9</v>
      </c>
      <c r="AG455" s="31">
        <v>2245.63</v>
      </c>
      <c r="AH455" s="31">
        <v>2283.5</v>
      </c>
      <c r="AI455" s="31">
        <v>2320.5</v>
      </c>
      <c r="AJ455" s="31">
        <v>2356.61</v>
      </c>
      <c r="AK455" s="31">
        <v>2391.8000000000002</v>
      </c>
      <c r="AL455" s="31">
        <v>2426.08</v>
      </c>
      <c r="AM455" s="31">
        <v>2459.41</v>
      </c>
      <c r="AN455" s="31">
        <v>2491.79</v>
      </c>
      <c r="AO455" s="31">
        <v>2523.21</v>
      </c>
      <c r="AP455" s="31">
        <v>2553.65</v>
      </c>
      <c r="AQ455" s="31">
        <v>2583.1</v>
      </c>
      <c r="AR455" s="31">
        <v>2611.5700000000002</v>
      </c>
      <c r="AS455" s="31">
        <v>2639.03</v>
      </c>
      <c r="AT455" s="31">
        <v>2665.49</v>
      </c>
      <c r="AU455" s="31">
        <v>2690.94</v>
      </c>
      <c r="AV455" s="31">
        <v>2715.38</v>
      </c>
      <c r="AW455" s="31">
        <v>2738.8</v>
      </c>
      <c r="AX455" s="31">
        <v>2761.2</v>
      </c>
      <c r="AY455" s="31">
        <v>2782.58</v>
      </c>
      <c r="AZ455" s="31">
        <v>2802.95</v>
      </c>
      <c r="BA455" s="31">
        <v>2822.29</v>
      </c>
      <c r="BB455" s="31">
        <v>2840.62</v>
      </c>
      <c r="BC455" s="31">
        <v>2857.93</v>
      </c>
      <c r="BD455" s="31">
        <v>2874.24</v>
      </c>
      <c r="BE455" s="31">
        <v>2889.53</v>
      </c>
      <c r="BF455" s="31">
        <v>2903.83</v>
      </c>
      <c r="BG455" s="31">
        <v>2917.13</v>
      </c>
      <c r="BH455" s="31">
        <v>2929.43</v>
      </c>
      <c r="BI455" s="31">
        <v>2940.76</v>
      </c>
      <c r="BJ455" s="31">
        <v>2951.11</v>
      </c>
      <c r="BK455" s="31">
        <v>2960.52</v>
      </c>
      <c r="BL455" s="31">
        <v>2969</v>
      </c>
      <c r="BM455" s="31">
        <v>2976.57</v>
      </c>
      <c r="BN455" s="31">
        <v>2983.23</v>
      </c>
      <c r="BO455" s="31">
        <v>2988.99</v>
      </c>
      <c r="BP455" s="31">
        <v>2993.86</v>
      </c>
      <c r="BQ455" s="31">
        <v>2997.86</v>
      </c>
      <c r="BR455" s="31">
        <v>3001</v>
      </c>
      <c r="BS455" s="31">
        <v>3003.29</v>
      </c>
      <c r="BT455" s="31">
        <v>3004.74</v>
      </c>
      <c r="BU455" s="31">
        <v>3005.37</v>
      </c>
      <c r="BV455" s="31">
        <v>3005.19</v>
      </c>
      <c r="BW455" s="31">
        <v>3004.21</v>
      </c>
      <c r="BX455" s="31">
        <v>3002.45</v>
      </c>
      <c r="BY455" s="31">
        <v>2999.92</v>
      </c>
      <c r="BZ455" s="31">
        <v>2996.63</v>
      </c>
      <c r="CA455" s="31">
        <v>2992.61</v>
      </c>
      <c r="CB455" s="31">
        <v>2987.87</v>
      </c>
      <c r="CC455" s="31">
        <v>2982.42</v>
      </c>
      <c r="CD455" s="31">
        <v>2976.28</v>
      </c>
      <c r="CE455" s="31">
        <v>2969.46</v>
      </c>
      <c r="CF455" s="31">
        <v>2961.98</v>
      </c>
      <c r="CG455" s="31">
        <v>2953.86</v>
      </c>
      <c r="CH455" s="31">
        <v>2945.1</v>
      </c>
      <c r="CI455" s="31">
        <v>2935.73</v>
      </c>
      <c r="CJ455" s="31">
        <v>2925.76</v>
      </c>
      <c r="CK455" s="31">
        <v>2915.21</v>
      </c>
      <c r="CL455" s="31">
        <v>2904.08</v>
      </c>
      <c r="CM455" s="31">
        <v>2892.41</v>
      </c>
      <c r="CN455" s="31">
        <v>2880.19</v>
      </c>
      <c r="CO455" s="31">
        <v>2867.46</v>
      </c>
      <c r="CP455" s="31">
        <v>2854.23</v>
      </c>
      <c r="CQ455" s="31">
        <v>2840.5</v>
      </c>
      <c r="CR455" s="31">
        <v>2826.3</v>
      </c>
      <c r="CS455" s="31">
        <v>2811.65</v>
      </c>
      <c r="CT455" s="31">
        <v>2796.55</v>
      </c>
      <c r="CU455" s="31">
        <v>2781.03</v>
      </c>
      <c r="CV455" s="31">
        <v>2765.1</v>
      </c>
      <c r="CW455" s="31">
        <v>2748.78</v>
      </c>
      <c r="CX455" s="31">
        <v>2732.07</v>
      </c>
    </row>
    <row r="456" spans="1:102" x14ac:dyDescent="0.25">
      <c r="A456" s="31" t="s">
        <v>1451</v>
      </c>
      <c r="B456" s="31">
        <v>2289.87</v>
      </c>
      <c r="C456" s="31">
        <v>2289.87</v>
      </c>
      <c r="D456" s="31">
        <v>2305.5500000000002</v>
      </c>
      <c r="E456" s="31">
        <v>2315.08</v>
      </c>
      <c r="F456" s="31">
        <v>2321.77</v>
      </c>
      <c r="G456" s="31">
        <v>2326.0700000000002</v>
      </c>
      <c r="H456" s="31">
        <v>2328.48</v>
      </c>
      <c r="I456" s="31">
        <v>2329.3000000000002</v>
      </c>
      <c r="J456" s="31">
        <v>2328.7600000000002</v>
      </c>
      <c r="K456" s="31">
        <v>2327.0700000000002</v>
      </c>
      <c r="L456" s="31">
        <v>2324.44</v>
      </c>
      <c r="M456" s="31">
        <v>2321.17</v>
      </c>
      <c r="N456" s="31">
        <v>2317.34</v>
      </c>
      <c r="O456" s="31">
        <v>2313.02</v>
      </c>
      <c r="P456" s="31">
        <v>2308.2600000000002</v>
      </c>
      <c r="Q456" s="31">
        <v>2303.09</v>
      </c>
      <c r="R456" s="31">
        <v>2297.54</v>
      </c>
      <c r="S456" s="31">
        <v>2291.63</v>
      </c>
      <c r="T456" s="31">
        <v>2285.36</v>
      </c>
      <c r="U456" s="31">
        <v>2278.75</v>
      </c>
      <c r="V456" s="31">
        <v>2271.7800000000002</v>
      </c>
      <c r="W456" s="31">
        <v>2264.44</v>
      </c>
      <c r="X456" s="31">
        <v>2256.71</v>
      </c>
      <c r="Y456" s="31">
        <v>2248.6</v>
      </c>
      <c r="Z456" s="31">
        <v>2240.1</v>
      </c>
      <c r="AA456" s="31">
        <v>2231.2199999999998</v>
      </c>
      <c r="AB456" s="31">
        <v>2221.94</v>
      </c>
      <c r="AC456" s="31">
        <v>2212.2600000000002</v>
      </c>
      <c r="AD456" s="31">
        <v>2202.1799999999998</v>
      </c>
      <c r="AE456" s="31">
        <v>2191.69</v>
      </c>
      <c r="AF456" s="31">
        <v>2180.8000000000002</v>
      </c>
      <c r="AG456" s="31">
        <v>2169.52</v>
      </c>
      <c r="AH456" s="31">
        <v>2157.84</v>
      </c>
      <c r="AI456" s="31">
        <v>2145.7600000000002</v>
      </c>
      <c r="AJ456" s="31">
        <v>2133.29</v>
      </c>
      <c r="AK456" s="31">
        <v>2120.44</v>
      </c>
      <c r="AL456" s="31">
        <v>2107.21</v>
      </c>
      <c r="AM456" s="31">
        <v>2093.61</v>
      </c>
      <c r="AN456" s="31">
        <v>2079.65</v>
      </c>
      <c r="AO456" s="31">
        <v>2065.34</v>
      </c>
      <c r="AP456" s="31">
        <v>2050.6799999999998</v>
      </c>
      <c r="AQ456" s="31">
        <v>2035.69</v>
      </c>
      <c r="AR456" s="31">
        <v>2020.38</v>
      </c>
      <c r="AS456" s="31">
        <v>2004.76</v>
      </c>
      <c r="AT456" s="31">
        <v>1988.84</v>
      </c>
      <c r="AU456" s="31">
        <v>1972.64</v>
      </c>
      <c r="AV456" s="31">
        <v>1956.16</v>
      </c>
      <c r="AW456" s="31">
        <v>1939.43</v>
      </c>
      <c r="AX456" s="31">
        <v>1922.45</v>
      </c>
      <c r="AY456" s="31">
        <v>1905.24</v>
      </c>
      <c r="AZ456" s="31">
        <v>1887.81</v>
      </c>
      <c r="BA456" s="31">
        <v>1870.17</v>
      </c>
      <c r="BB456" s="31">
        <v>1852.34</v>
      </c>
      <c r="BC456" s="31">
        <v>1834.31</v>
      </c>
      <c r="BD456" s="31">
        <v>1816.12</v>
      </c>
      <c r="BE456" s="31">
        <v>1797.76</v>
      </c>
      <c r="BF456" s="31">
        <v>1779.25</v>
      </c>
      <c r="BG456" s="31">
        <v>1760.61</v>
      </c>
      <c r="BH456" s="31">
        <v>1741.84</v>
      </c>
      <c r="BI456" s="31">
        <v>1722.95</v>
      </c>
      <c r="BJ456" s="31">
        <v>1703.96</v>
      </c>
      <c r="BK456" s="31">
        <v>1684.91</v>
      </c>
      <c r="BL456" s="31">
        <v>1665.81</v>
      </c>
      <c r="BM456" s="31">
        <v>1646.68</v>
      </c>
      <c r="BN456" s="31">
        <v>1627.51</v>
      </c>
      <c r="BO456" s="31">
        <v>1608.32</v>
      </c>
      <c r="BP456" s="31">
        <v>1589.11</v>
      </c>
      <c r="BQ456" s="31">
        <v>1569.9</v>
      </c>
      <c r="BR456" s="31">
        <v>1550.7</v>
      </c>
      <c r="BS456" s="31">
        <v>1531.5</v>
      </c>
      <c r="BT456" s="31">
        <v>1512.32</v>
      </c>
      <c r="BU456" s="31">
        <v>1493.17</v>
      </c>
      <c r="BV456" s="31">
        <v>1474.05</v>
      </c>
      <c r="BW456" s="31">
        <v>1454.97</v>
      </c>
      <c r="BX456" s="31">
        <v>1435.94</v>
      </c>
      <c r="BY456" s="31">
        <v>1416.97</v>
      </c>
      <c r="BZ456" s="31">
        <v>1398.05</v>
      </c>
      <c r="CA456" s="31">
        <v>1379.21</v>
      </c>
      <c r="CB456" s="31">
        <v>1360.45</v>
      </c>
      <c r="CC456" s="31">
        <v>1341.76</v>
      </c>
      <c r="CD456" s="31">
        <v>1323.16</v>
      </c>
      <c r="CE456" s="31">
        <v>1304.6600000000001</v>
      </c>
      <c r="CF456" s="31">
        <v>1286.25</v>
      </c>
      <c r="CG456" s="31">
        <v>1267.95</v>
      </c>
      <c r="CH456" s="31">
        <v>1249.76</v>
      </c>
      <c r="CI456" s="31">
        <v>1231.67</v>
      </c>
      <c r="CJ456" s="31">
        <v>1213.7</v>
      </c>
      <c r="CK456" s="31">
        <v>1195.8499999999999</v>
      </c>
      <c r="CL456" s="31">
        <v>1178.1199999999999</v>
      </c>
      <c r="CM456" s="31">
        <v>1160.51</v>
      </c>
      <c r="CN456" s="31">
        <v>1143.04</v>
      </c>
      <c r="CO456" s="31">
        <v>1125.71</v>
      </c>
      <c r="CP456" s="31">
        <v>1108.51</v>
      </c>
      <c r="CQ456" s="31">
        <v>1091.46</v>
      </c>
      <c r="CR456" s="31">
        <v>1074.56</v>
      </c>
      <c r="CS456" s="31">
        <v>1057.8</v>
      </c>
      <c r="CT456" s="31">
        <v>1041.19</v>
      </c>
      <c r="CU456" s="31">
        <v>1024.74</v>
      </c>
      <c r="CV456" s="31">
        <v>1008.45</v>
      </c>
      <c r="CW456" s="31">
        <v>992.32</v>
      </c>
      <c r="CX456" s="31">
        <v>976.36</v>
      </c>
    </row>
    <row r="457" spans="1:102" x14ac:dyDescent="0.25">
      <c r="A457" s="31" t="s">
        <v>1453</v>
      </c>
      <c r="B457" s="31">
        <v>756.38</v>
      </c>
      <c r="C457" s="31">
        <v>756.38</v>
      </c>
      <c r="D457" s="31">
        <v>838.47</v>
      </c>
      <c r="E457" s="31">
        <v>921.04</v>
      </c>
      <c r="F457" s="31">
        <v>1004.56</v>
      </c>
      <c r="G457" s="31">
        <v>1089.02</v>
      </c>
      <c r="H457" s="31">
        <v>1174.4000000000001</v>
      </c>
      <c r="I457" s="31">
        <v>1260.7</v>
      </c>
      <c r="J457" s="31">
        <v>1347.88</v>
      </c>
      <c r="K457" s="31">
        <v>1435.93</v>
      </c>
      <c r="L457" s="31">
        <v>1524.85</v>
      </c>
      <c r="M457" s="31">
        <v>1614.66</v>
      </c>
      <c r="N457" s="31">
        <v>1705.36</v>
      </c>
      <c r="O457" s="31">
        <v>1796.96</v>
      </c>
      <c r="P457" s="31">
        <v>1889.43</v>
      </c>
      <c r="Q457" s="31">
        <v>1982.77</v>
      </c>
      <c r="R457" s="31">
        <v>2076.9899999999998</v>
      </c>
      <c r="S457" s="31">
        <v>2172.0700000000002</v>
      </c>
      <c r="T457" s="31">
        <v>2268.02</v>
      </c>
      <c r="U457" s="31">
        <v>2364.83</v>
      </c>
      <c r="V457" s="31">
        <v>2462.48</v>
      </c>
      <c r="W457" s="31">
        <v>2560.98</v>
      </c>
      <c r="X457" s="31">
        <v>2660.31</v>
      </c>
      <c r="Y457" s="31">
        <v>2760.46</v>
      </c>
      <c r="Z457" s="31">
        <v>2861.43</v>
      </c>
      <c r="AA457" s="31">
        <v>2963.22</v>
      </c>
      <c r="AB457" s="31">
        <v>3065.8</v>
      </c>
      <c r="AC457" s="31">
        <v>3169.18</v>
      </c>
      <c r="AD457" s="31">
        <v>3273.33</v>
      </c>
      <c r="AE457" s="31">
        <v>3378.25</v>
      </c>
      <c r="AF457" s="31">
        <v>3483.93</v>
      </c>
      <c r="AG457" s="31">
        <v>3590.35</v>
      </c>
      <c r="AH457" s="31">
        <v>3697.49</v>
      </c>
      <c r="AI457" s="31">
        <v>3805.35</v>
      </c>
      <c r="AJ457" s="31">
        <v>3913.91</v>
      </c>
      <c r="AK457" s="31">
        <v>4023.15</v>
      </c>
      <c r="AL457" s="31">
        <v>4133.0600000000004</v>
      </c>
      <c r="AM457" s="31">
        <v>4243.62</v>
      </c>
      <c r="AN457" s="31">
        <v>4354.8100000000004</v>
      </c>
      <c r="AO457" s="31">
        <v>4466.62</v>
      </c>
      <c r="AP457" s="31">
        <v>4579.04</v>
      </c>
      <c r="AQ457" s="31">
        <v>4692.03</v>
      </c>
      <c r="AR457" s="31">
        <v>4805.6000000000004</v>
      </c>
      <c r="AS457" s="31">
        <v>4919.71</v>
      </c>
      <c r="AT457" s="31">
        <v>5034.3599999999997</v>
      </c>
      <c r="AU457" s="31">
        <v>5149.53</v>
      </c>
      <c r="AV457" s="31">
        <v>5265.2</v>
      </c>
      <c r="AW457" s="31">
        <v>5381.35</v>
      </c>
      <c r="AX457" s="31">
        <v>5497.97</v>
      </c>
      <c r="AY457" s="31">
        <v>5615.02</v>
      </c>
      <c r="AZ457" s="31">
        <v>5732.52</v>
      </c>
      <c r="BA457" s="31">
        <v>5850.42</v>
      </c>
      <c r="BB457" s="31">
        <v>5968.71</v>
      </c>
      <c r="BC457" s="31">
        <v>6087.36</v>
      </c>
      <c r="BD457" s="31">
        <v>6206.37</v>
      </c>
      <c r="BE457" s="31">
        <v>6325.71</v>
      </c>
      <c r="BF457" s="31">
        <v>6445.37</v>
      </c>
      <c r="BG457" s="31">
        <v>6565.31</v>
      </c>
      <c r="BH457" s="31">
        <v>6685.54</v>
      </c>
      <c r="BI457" s="31">
        <v>6806.01</v>
      </c>
      <c r="BJ457" s="31">
        <v>6926.73</v>
      </c>
      <c r="BK457" s="31">
        <v>7047.72</v>
      </c>
      <c r="BL457" s="31">
        <v>7168.98</v>
      </c>
      <c r="BM457" s="31">
        <v>7290.5</v>
      </c>
      <c r="BN457" s="31">
        <v>7412.25</v>
      </c>
      <c r="BO457" s="31">
        <v>7534.23</v>
      </c>
      <c r="BP457" s="31">
        <v>7656.4</v>
      </c>
      <c r="BQ457" s="31">
        <v>7778.76</v>
      </c>
      <c r="BR457" s="31">
        <v>7901.3</v>
      </c>
      <c r="BS457" s="31">
        <v>8023.99</v>
      </c>
      <c r="BT457" s="31">
        <v>8146.82</v>
      </c>
      <c r="BU457" s="31">
        <v>8269.76</v>
      </c>
      <c r="BV457" s="31">
        <v>8392.83</v>
      </c>
      <c r="BW457" s="31">
        <v>8515.9699999999993</v>
      </c>
      <c r="BX457" s="31">
        <v>8639.2000000000007</v>
      </c>
      <c r="BY457" s="31">
        <v>8762.49</v>
      </c>
      <c r="BZ457" s="31">
        <v>8885.84</v>
      </c>
      <c r="CA457" s="31">
        <v>9009.2199999999993</v>
      </c>
      <c r="CB457" s="31">
        <v>9132.6200000000008</v>
      </c>
      <c r="CC457" s="31">
        <v>9256.0400000000009</v>
      </c>
      <c r="CD457" s="31">
        <v>9379.4500000000007</v>
      </c>
      <c r="CE457" s="31">
        <v>9502.83</v>
      </c>
      <c r="CF457" s="31">
        <v>9626.2000000000007</v>
      </c>
      <c r="CG457" s="31">
        <v>9749.5300000000007</v>
      </c>
      <c r="CH457" s="31">
        <v>9872.7800000000007</v>
      </c>
      <c r="CI457" s="31">
        <v>9995.98</v>
      </c>
      <c r="CJ457" s="31">
        <v>10119.08</v>
      </c>
      <c r="CK457" s="31">
        <v>10242.08</v>
      </c>
      <c r="CL457" s="31">
        <v>10364.969999999999</v>
      </c>
      <c r="CM457" s="31">
        <v>10487.74</v>
      </c>
      <c r="CN457" s="31">
        <v>10610.38</v>
      </c>
      <c r="CO457" s="31">
        <v>10732.89</v>
      </c>
      <c r="CP457" s="31">
        <v>10855.26</v>
      </c>
      <c r="CQ457" s="31">
        <v>10977.46</v>
      </c>
      <c r="CR457" s="31">
        <v>11099.5</v>
      </c>
      <c r="CS457" s="31">
        <v>11221.37</v>
      </c>
      <c r="CT457" s="31">
        <v>11343.05</v>
      </c>
      <c r="CU457" s="31">
        <v>11464.57</v>
      </c>
      <c r="CV457" s="31">
        <v>11585.89</v>
      </c>
      <c r="CW457" s="31">
        <v>11707.02</v>
      </c>
      <c r="CX457" s="31">
        <v>11827.95</v>
      </c>
    </row>
    <row r="458" spans="1:102" x14ac:dyDescent="0.25">
      <c r="A458" s="31" t="s">
        <v>1455</v>
      </c>
      <c r="B458" s="31">
        <v>374.63</v>
      </c>
      <c r="C458" s="31">
        <v>374.63</v>
      </c>
      <c r="D458" s="31">
        <v>469.6</v>
      </c>
      <c r="E458" s="31">
        <v>566.75</v>
      </c>
      <c r="F458" s="31">
        <v>665.68</v>
      </c>
      <c r="G458" s="31">
        <v>765.92</v>
      </c>
      <c r="H458" s="31">
        <v>867.08</v>
      </c>
      <c r="I458" s="31">
        <v>968.85</v>
      </c>
      <c r="J458" s="31">
        <v>1070.96</v>
      </c>
      <c r="K458" s="31">
        <v>1173.19</v>
      </c>
      <c r="L458" s="31">
        <v>1275.3599999999999</v>
      </c>
      <c r="M458" s="31">
        <v>1377.37</v>
      </c>
      <c r="N458" s="31">
        <v>1479.08</v>
      </c>
      <c r="O458" s="31">
        <v>1580.38</v>
      </c>
      <c r="P458" s="31">
        <v>1681.18</v>
      </c>
      <c r="Q458" s="31">
        <v>1781.38</v>
      </c>
      <c r="R458" s="31">
        <v>1880.91</v>
      </c>
      <c r="S458" s="31">
        <v>1979.68</v>
      </c>
      <c r="T458" s="31">
        <v>2077.63</v>
      </c>
      <c r="U458" s="31">
        <v>2174.6799999999998</v>
      </c>
      <c r="V458" s="31">
        <v>2270.7600000000002</v>
      </c>
      <c r="W458" s="31">
        <v>2365.8000000000002</v>
      </c>
      <c r="X458" s="31">
        <v>2459.73</v>
      </c>
      <c r="Y458" s="31">
        <v>2552.4899999999998</v>
      </c>
      <c r="Z458" s="31">
        <v>2644.02</v>
      </c>
      <c r="AA458" s="31">
        <v>2734.26</v>
      </c>
      <c r="AB458" s="31">
        <v>2823.15</v>
      </c>
      <c r="AC458" s="31">
        <v>2910.64</v>
      </c>
      <c r="AD458" s="31">
        <v>2996.66</v>
      </c>
      <c r="AE458" s="31">
        <v>3081.16</v>
      </c>
      <c r="AF458" s="31">
        <v>3164.1</v>
      </c>
      <c r="AG458" s="31">
        <v>3245.43</v>
      </c>
      <c r="AH458" s="31">
        <v>3325.09</v>
      </c>
      <c r="AI458" s="31">
        <v>3403.06</v>
      </c>
      <c r="AJ458" s="31">
        <v>3479.27</v>
      </c>
      <c r="AK458" s="31">
        <v>3553.7</v>
      </c>
      <c r="AL458" s="31">
        <v>3626.31</v>
      </c>
      <c r="AM458" s="31">
        <v>3697.07</v>
      </c>
      <c r="AN458" s="31">
        <v>3765.93</v>
      </c>
      <c r="AO458" s="31">
        <v>3832.88</v>
      </c>
      <c r="AP458" s="31">
        <v>3897.89</v>
      </c>
      <c r="AQ458" s="31">
        <v>3960.94</v>
      </c>
      <c r="AR458" s="31">
        <v>4022.01</v>
      </c>
      <c r="AS458" s="31">
        <v>4081.07</v>
      </c>
      <c r="AT458" s="31">
        <v>4138.12</v>
      </c>
      <c r="AU458" s="31">
        <v>4193.1400000000003</v>
      </c>
      <c r="AV458" s="31">
        <v>4246.13</v>
      </c>
      <c r="AW458" s="31">
        <v>4297.07</v>
      </c>
      <c r="AX458" s="31">
        <v>4345.96</v>
      </c>
      <c r="AY458" s="31">
        <v>4392.79</v>
      </c>
      <c r="AZ458" s="31">
        <v>4437.58</v>
      </c>
      <c r="BA458" s="31">
        <v>4480.32</v>
      </c>
      <c r="BB458" s="31">
        <v>4521</v>
      </c>
      <c r="BC458" s="31">
        <v>4559.63</v>
      </c>
      <c r="BD458" s="31">
        <v>4596.2299999999996</v>
      </c>
      <c r="BE458" s="31">
        <v>4630.8</v>
      </c>
      <c r="BF458" s="31">
        <v>4663.34</v>
      </c>
      <c r="BG458" s="31">
        <v>4693.8900000000003</v>
      </c>
      <c r="BH458" s="31">
        <v>4722.43</v>
      </c>
      <c r="BI458" s="31">
        <v>4748.99</v>
      </c>
      <c r="BJ458" s="31">
        <v>4773.6000000000004</v>
      </c>
      <c r="BK458" s="31">
        <v>4796.3100000000004</v>
      </c>
      <c r="BL458" s="31">
        <v>4817.13</v>
      </c>
      <c r="BM458" s="31">
        <v>4836.1000000000004</v>
      </c>
      <c r="BN458" s="31">
        <v>4853.25</v>
      </c>
      <c r="BO458" s="31">
        <v>4868.58</v>
      </c>
      <c r="BP458" s="31">
        <v>4882.13</v>
      </c>
      <c r="BQ458" s="31">
        <v>4893.92</v>
      </c>
      <c r="BR458" s="31">
        <v>4903.97</v>
      </c>
      <c r="BS458" s="31">
        <v>4912.32</v>
      </c>
      <c r="BT458" s="31">
        <v>4918.99</v>
      </c>
      <c r="BU458" s="31">
        <v>4924</v>
      </c>
      <c r="BV458" s="31">
        <v>4927.3999999999996</v>
      </c>
      <c r="BW458" s="31">
        <v>4929.2</v>
      </c>
      <c r="BX458" s="31">
        <v>4929.45</v>
      </c>
      <c r="BY458" s="31">
        <v>4928.16</v>
      </c>
      <c r="BZ458" s="31">
        <v>4925.37</v>
      </c>
      <c r="CA458" s="31">
        <v>4921.12</v>
      </c>
      <c r="CB458" s="31">
        <v>4915.4399999999996</v>
      </c>
      <c r="CC458" s="31">
        <v>4908.3500000000004</v>
      </c>
      <c r="CD458" s="31">
        <v>4899.8900000000003</v>
      </c>
      <c r="CE458" s="31">
        <v>4890.1000000000004</v>
      </c>
      <c r="CF458" s="31">
        <v>4879</v>
      </c>
      <c r="CG458" s="31">
        <v>4866.63</v>
      </c>
      <c r="CH458" s="31">
        <v>4853.03</v>
      </c>
      <c r="CI458" s="31">
        <v>4838.21</v>
      </c>
      <c r="CJ458" s="31">
        <v>4822.2299999999996</v>
      </c>
      <c r="CK458" s="31">
        <v>4805.1000000000004</v>
      </c>
      <c r="CL458" s="31">
        <v>4786.8599999999997</v>
      </c>
      <c r="CM458" s="31">
        <v>4767.54</v>
      </c>
      <c r="CN458" s="31">
        <v>4747.1899999999996</v>
      </c>
      <c r="CO458" s="31">
        <v>4725.82</v>
      </c>
      <c r="CP458" s="31">
        <v>4703.4799999999996</v>
      </c>
      <c r="CQ458" s="31">
        <v>4680.21</v>
      </c>
      <c r="CR458" s="31">
        <v>4656.0200000000004</v>
      </c>
      <c r="CS458" s="31">
        <v>4630.95</v>
      </c>
      <c r="CT458" s="31">
        <v>4605.04</v>
      </c>
      <c r="CU458" s="31">
        <v>4578.32</v>
      </c>
      <c r="CV458" s="31">
        <v>4550.83</v>
      </c>
      <c r="CW458" s="31">
        <v>4522.58</v>
      </c>
      <c r="CX458" s="31">
        <v>4493.62</v>
      </c>
    </row>
    <row r="459" spans="1:102" x14ac:dyDescent="0.25">
      <c r="A459" s="31" t="s">
        <v>1454</v>
      </c>
      <c r="B459" s="31">
        <v>3789.17</v>
      </c>
      <c r="C459" s="31">
        <v>3789.17</v>
      </c>
      <c r="D459" s="31">
        <v>3846.96</v>
      </c>
      <c r="E459" s="31">
        <v>3890.84</v>
      </c>
      <c r="F459" s="31">
        <v>3926.72</v>
      </c>
      <c r="G459" s="31">
        <v>3955.76</v>
      </c>
      <c r="H459" s="31">
        <v>3979.04</v>
      </c>
      <c r="I459" s="31">
        <v>3997.4</v>
      </c>
      <c r="J459" s="31">
        <v>4011.53</v>
      </c>
      <c r="K459" s="31">
        <v>4022</v>
      </c>
      <c r="L459" s="31">
        <v>4029.36</v>
      </c>
      <c r="M459" s="31">
        <v>4034.36</v>
      </c>
      <c r="N459" s="31">
        <v>4037.29</v>
      </c>
      <c r="O459" s="31">
        <v>4038.4</v>
      </c>
      <c r="P459" s="31">
        <v>4037.89</v>
      </c>
      <c r="Q459" s="31">
        <v>4035.92</v>
      </c>
      <c r="R459" s="31">
        <v>4032.6</v>
      </c>
      <c r="S459" s="31">
        <v>4028.05</v>
      </c>
      <c r="T459" s="31">
        <v>4022.33</v>
      </c>
      <c r="U459" s="31">
        <v>4015.53</v>
      </c>
      <c r="V459" s="31">
        <v>4007.66</v>
      </c>
      <c r="W459" s="31">
        <v>3998.71</v>
      </c>
      <c r="X459" s="31">
        <v>3988.7</v>
      </c>
      <c r="Y459" s="31">
        <v>3977.67</v>
      </c>
      <c r="Z459" s="31">
        <v>3965.64</v>
      </c>
      <c r="AA459" s="31">
        <v>3952.64</v>
      </c>
      <c r="AB459" s="31">
        <v>3938.66</v>
      </c>
      <c r="AC459" s="31">
        <v>3923.73</v>
      </c>
      <c r="AD459" s="31">
        <v>3907.85</v>
      </c>
      <c r="AE459" s="31">
        <v>3891.03</v>
      </c>
      <c r="AF459" s="31">
        <v>3873.29</v>
      </c>
      <c r="AG459" s="31">
        <v>3854.64</v>
      </c>
      <c r="AH459" s="31">
        <v>3835.1</v>
      </c>
      <c r="AI459" s="31">
        <v>3814.68</v>
      </c>
      <c r="AJ459" s="31">
        <v>3793.4</v>
      </c>
      <c r="AK459" s="31">
        <v>3771.28</v>
      </c>
      <c r="AL459" s="31">
        <v>3748.34</v>
      </c>
      <c r="AM459" s="31">
        <v>3724.59</v>
      </c>
      <c r="AN459" s="31">
        <v>3700.07</v>
      </c>
      <c r="AO459" s="31">
        <v>3674.79</v>
      </c>
      <c r="AP459" s="31">
        <v>3648.78</v>
      </c>
      <c r="AQ459" s="31">
        <v>3622.06</v>
      </c>
      <c r="AR459" s="31">
        <v>3594.66</v>
      </c>
      <c r="AS459" s="31">
        <v>3566.61</v>
      </c>
      <c r="AT459" s="31">
        <v>3537.94</v>
      </c>
      <c r="AU459" s="31">
        <v>3508.67</v>
      </c>
      <c r="AV459" s="31">
        <v>3478.84</v>
      </c>
      <c r="AW459" s="31">
        <v>3448.47</v>
      </c>
      <c r="AX459" s="31">
        <v>3417.59</v>
      </c>
      <c r="AY459" s="31">
        <v>3386.22</v>
      </c>
      <c r="AZ459" s="31">
        <v>3354.4</v>
      </c>
      <c r="BA459" s="31">
        <v>3322.15</v>
      </c>
      <c r="BB459" s="31">
        <v>3289.49</v>
      </c>
      <c r="BC459" s="31">
        <v>3256.45</v>
      </c>
      <c r="BD459" s="31">
        <v>3223.05</v>
      </c>
      <c r="BE459" s="31">
        <v>3189.33</v>
      </c>
      <c r="BF459" s="31">
        <v>3155.3</v>
      </c>
      <c r="BG459" s="31">
        <v>3120.98</v>
      </c>
      <c r="BH459" s="31">
        <v>3086.42</v>
      </c>
      <c r="BI459" s="31">
        <v>3051.62</v>
      </c>
      <c r="BJ459" s="31">
        <v>3016.61</v>
      </c>
      <c r="BK459" s="31">
        <v>2981.47</v>
      </c>
      <c r="BL459" s="31">
        <v>2946.23</v>
      </c>
      <c r="BM459" s="31">
        <v>2910.91</v>
      </c>
      <c r="BN459" s="31">
        <v>2875.52</v>
      </c>
      <c r="BO459" s="31">
        <v>2840.08</v>
      </c>
      <c r="BP459" s="31">
        <v>2804.61</v>
      </c>
      <c r="BQ459" s="31">
        <v>2769.13</v>
      </c>
      <c r="BR459" s="31">
        <v>2733.64</v>
      </c>
      <c r="BS459" s="31">
        <v>2698.18</v>
      </c>
      <c r="BT459" s="31">
        <v>2662.76</v>
      </c>
      <c r="BU459" s="31">
        <v>2627.38</v>
      </c>
      <c r="BV459" s="31">
        <v>2592.0700000000002</v>
      </c>
      <c r="BW459" s="31">
        <v>2556.84</v>
      </c>
      <c r="BX459" s="31">
        <v>2521.71</v>
      </c>
      <c r="BY459" s="31">
        <v>2486.69</v>
      </c>
      <c r="BZ459" s="31">
        <v>2451.8000000000002</v>
      </c>
      <c r="CA459" s="31">
        <v>2417.04</v>
      </c>
      <c r="CB459" s="31">
        <v>2382.44</v>
      </c>
      <c r="CC459" s="31">
        <v>2348</v>
      </c>
      <c r="CD459" s="31">
        <v>2313.73</v>
      </c>
      <c r="CE459" s="31">
        <v>2279.65</v>
      </c>
      <c r="CF459" s="31">
        <v>2245.77</v>
      </c>
      <c r="CG459" s="31">
        <v>2212.09</v>
      </c>
      <c r="CH459" s="31">
        <v>2178.63</v>
      </c>
      <c r="CI459" s="31">
        <v>2145.38</v>
      </c>
      <c r="CJ459" s="31">
        <v>2112.36</v>
      </c>
      <c r="CK459" s="31">
        <v>2079.58</v>
      </c>
      <c r="CL459" s="31">
        <v>2047.04</v>
      </c>
      <c r="CM459" s="31">
        <v>2014.75</v>
      </c>
      <c r="CN459" s="31">
        <v>1982.72</v>
      </c>
      <c r="CO459" s="31">
        <v>1950.97</v>
      </c>
      <c r="CP459" s="31">
        <v>1919.48</v>
      </c>
      <c r="CQ459" s="31">
        <v>1888.28</v>
      </c>
      <c r="CR459" s="31">
        <v>1857.37</v>
      </c>
      <c r="CS459" s="31">
        <v>1826.75</v>
      </c>
      <c r="CT459" s="31">
        <v>1796.44</v>
      </c>
      <c r="CU459" s="31">
        <v>1766.43</v>
      </c>
      <c r="CV459" s="31">
        <v>1736.73</v>
      </c>
      <c r="CW459" s="31">
        <v>1707.35</v>
      </c>
      <c r="CX459" s="31">
        <v>1678.29</v>
      </c>
    </row>
    <row r="460" spans="1:102" x14ac:dyDescent="0.25">
      <c r="A460" s="31" t="s">
        <v>1456</v>
      </c>
      <c r="B460" s="31">
        <v>80521.63</v>
      </c>
      <c r="C460" s="31">
        <v>80521.63</v>
      </c>
      <c r="D460" s="31">
        <v>82045.070000000007</v>
      </c>
      <c r="E460" s="31">
        <v>83427.45</v>
      </c>
      <c r="F460" s="31">
        <v>84725.74</v>
      </c>
      <c r="G460" s="31">
        <v>85943.9</v>
      </c>
      <c r="H460" s="31">
        <v>87089.23</v>
      </c>
      <c r="I460" s="31">
        <v>88169.59</v>
      </c>
      <c r="J460" s="31">
        <v>89192.14</v>
      </c>
      <c r="K460" s="31">
        <v>90163.23</v>
      </c>
      <c r="L460" s="31">
        <v>91090.57</v>
      </c>
      <c r="M460" s="31">
        <v>91982.23</v>
      </c>
      <c r="N460" s="31">
        <v>92842.39</v>
      </c>
      <c r="O460" s="31">
        <v>93674.63</v>
      </c>
      <c r="P460" s="31">
        <v>94481.88</v>
      </c>
      <c r="Q460" s="31">
        <v>95267.01</v>
      </c>
      <c r="R460" s="31">
        <v>96032.28</v>
      </c>
      <c r="S460" s="31">
        <v>96779.7</v>
      </c>
      <c r="T460" s="31">
        <v>97511.1</v>
      </c>
      <c r="U460" s="31">
        <v>98227.97</v>
      </c>
      <c r="V460" s="31">
        <v>98931.7</v>
      </c>
      <c r="W460" s="31">
        <v>99623.28</v>
      </c>
      <c r="X460" s="31">
        <v>100303.73</v>
      </c>
      <c r="Y460" s="31">
        <v>100974.13</v>
      </c>
      <c r="Z460" s="31">
        <v>101635.27</v>
      </c>
      <c r="AA460" s="31">
        <v>102287.98</v>
      </c>
      <c r="AB460" s="31">
        <v>102932.7</v>
      </c>
      <c r="AC460" s="31">
        <v>103570.07</v>
      </c>
      <c r="AD460" s="31">
        <v>104200.45</v>
      </c>
      <c r="AE460" s="31">
        <v>104824.27</v>
      </c>
      <c r="AF460" s="31">
        <v>105441.88</v>
      </c>
      <c r="AG460" s="31">
        <v>106053.63</v>
      </c>
      <c r="AH460" s="31">
        <v>106659.5</v>
      </c>
      <c r="AI460" s="31">
        <v>107259.84</v>
      </c>
      <c r="AJ460" s="31">
        <v>107854.69</v>
      </c>
      <c r="AK460" s="31">
        <v>108444.51</v>
      </c>
      <c r="AL460" s="31">
        <v>109029.31</v>
      </c>
      <c r="AM460" s="31">
        <v>109609.53</v>
      </c>
      <c r="AN460" s="31">
        <v>110185.26</v>
      </c>
      <c r="AO460" s="31">
        <v>110756.69</v>
      </c>
      <c r="AP460" s="31">
        <v>111324.14</v>
      </c>
      <c r="AQ460" s="31">
        <v>111887.67999999999</v>
      </c>
      <c r="AR460" s="31">
        <v>112447.47</v>
      </c>
      <c r="AS460" s="31">
        <v>113003.77</v>
      </c>
      <c r="AT460" s="31">
        <v>113556.87</v>
      </c>
      <c r="AU460" s="31">
        <v>114106.78</v>
      </c>
      <c r="AV460" s="31">
        <v>114653.68</v>
      </c>
      <c r="AW460" s="31">
        <v>115197.66</v>
      </c>
      <c r="AX460" s="31">
        <v>115739.08</v>
      </c>
      <c r="AY460" s="31">
        <v>116277.82</v>
      </c>
      <c r="AZ460" s="31">
        <v>116813.89</v>
      </c>
      <c r="BA460" s="31">
        <v>117347.27</v>
      </c>
      <c r="BB460" s="31">
        <v>117878</v>
      </c>
      <c r="BC460" s="31">
        <v>118406.14</v>
      </c>
      <c r="BD460" s="31">
        <v>118931.77</v>
      </c>
      <c r="BE460" s="31">
        <v>119454.96</v>
      </c>
      <c r="BF460" s="31">
        <v>119975.75</v>
      </c>
      <c r="BG460" s="31">
        <v>120494.42</v>
      </c>
      <c r="BH460" s="31">
        <v>121010.86</v>
      </c>
      <c r="BI460" s="31">
        <v>121525.21</v>
      </c>
      <c r="BJ460" s="31">
        <v>122037.59</v>
      </c>
      <c r="BK460" s="31">
        <v>122548.7</v>
      </c>
      <c r="BL460" s="31">
        <v>123058.8</v>
      </c>
      <c r="BM460" s="31">
        <v>123567.95</v>
      </c>
      <c r="BN460" s="31">
        <v>124076.1</v>
      </c>
      <c r="BO460" s="31">
        <v>124583.42</v>
      </c>
      <c r="BP460" s="31">
        <v>125089.88</v>
      </c>
      <c r="BQ460" s="31">
        <v>125595.58</v>
      </c>
      <c r="BR460" s="31">
        <v>126100.51</v>
      </c>
      <c r="BS460" s="31">
        <v>126604.78</v>
      </c>
      <c r="BT460" s="31">
        <v>127108.36</v>
      </c>
      <c r="BU460" s="31">
        <v>127611.39</v>
      </c>
      <c r="BV460" s="31">
        <v>128113.81</v>
      </c>
      <c r="BW460" s="31">
        <v>128615.66</v>
      </c>
      <c r="BX460" s="31">
        <v>129117.13</v>
      </c>
      <c r="BY460" s="31">
        <v>129617.95</v>
      </c>
      <c r="BZ460" s="31">
        <v>130118.46</v>
      </c>
      <c r="CA460" s="31">
        <v>130618.75</v>
      </c>
      <c r="CB460" s="31">
        <v>131118.66</v>
      </c>
      <c r="CC460" s="31">
        <v>131618.28</v>
      </c>
      <c r="CD460" s="31">
        <v>132117.60999999999</v>
      </c>
      <c r="CE460" s="31">
        <v>132616.70000000001</v>
      </c>
      <c r="CF460" s="31">
        <v>133115.67000000001</v>
      </c>
      <c r="CG460" s="31">
        <v>133614.47</v>
      </c>
      <c r="CH460" s="31">
        <v>134113.09</v>
      </c>
      <c r="CI460" s="31">
        <v>134611.42000000001</v>
      </c>
      <c r="CJ460" s="31">
        <v>135109.53</v>
      </c>
      <c r="CK460" s="31">
        <v>135607.38</v>
      </c>
      <c r="CL460" s="31">
        <v>136105.13</v>
      </c>
      <c r="CM460" s="31">
        <v>136602.63</v>
      </c>
      <c r="CN460" s="31">
        <v>137100.07999999999</v>
      </c>
      <c r="CO460" s="31">
        <v>137597.39000000001</v>
      </c>
      <c r="CP460" s="31">
        <v>138094.82999999999</v>
      </c>
      <c r="CQ460" s="31">
        <v>138592.09</v>
      </c>
      <c r="CR460" s="31">
        <v>139089.45000000001</v>
      </c>
      <c r="CS460" s="31">
        <v>139586.76999999999</v>
      </c>
      <c r="CT460" s="31">
        <v>140084.34</v>
      </c>
      <c r="CU460" s="31">
        <v>140582.42000000001</v>
      </c>
      <c r="CV460" s="31">
        <v>141081.13</v>
      </c>
      <c r="CW460" s="31">
        <v>141580.31</v>
      </c>
      <c r="CX460" s="31">
        <v>142079.97</v>
      </c>
    </row>
    <row r="461" spans="1:102" x14ac:dyDescent="0.25">
      <c r="A461" s="31" t="s">
        <v>1458</v>
      </c>
      <c r="B461" s="31">
        <v>605.29999999999995</v>
      </c>
      <c r="C461" s="31">
        <v>605.29999999999995</v>
      </c>
      <c r="D461" s="31">
        <v>675.16</v>
      </c>
      <c r="E461" s="31">
        <v>745.88</v>
      </c>
      <c r="F461" s="31">
        <v>817.47</v>
      </c>
      <c r="G461" s="31">
        <v>889.67</v>
      </c>
      <c r="H461" s="31">
        <v>962.28</v>
      </c>
      <c r="I461" s="31">
        <v>1035.0999999999999</v>
      </c>
      <c r="J461" s="31">
        <v>1108</v>
      </c>
      <c r="K461" s="31">
        <v>1180.8599999999999</v>
      </c>
      <c r="L461" s="31">
        <v>1253.5899999999999</v>
      </c>
      <c r="M461" s="31">
        <v>1326.14</v>
      </c>
      <c r="N461" s="31">
        <v>1398.45</v>
      </c>
      <c r="O461" s="31">
        <v>1470.46</v>
      </c>
      <c r="P461" s="31">
        <v>1542.1</v>
      </c>
      <c r="Q461" s="31">
        <v>1613.33</v>
      </c>
      <c r="R461" s="31">
        <v>1684.1</v>
      </c>
      <c r="S461" s="31">
        <v>1754.36</v>
      </c>
      <c r="T461" s="31">
        <v>1824.06</v>
      </c>
      <c r="U461" s="31">
        <v>1893.17</v>
      </c>
      <c r="V461" s="31">
        <v>1961.63</v>
      </c>
      <c r="W461" s="31">
        <v>2029.39</v>
      </c>
      <c r="X461" s="31">
        <v>2096.42</v>
      </c>
      <c r="Y461" s="31">
        <v>2162.67</v>
      </c>
      <c r="Z461" s="31">
        <v>2228.1</v>
      </c>
      <c r="AA461" s="31">
        <v>2292.6799999999998</v>
      </c>
      <c r="AB461" s="31">
        <v>2356.36</v>
      </c>
      <c r="AC461" s="31">
        <v>2419.09</v>
      </c>
      <c r="AD461" s="31">
        <v>2480.85</v>
      </c>
      <c r="AE461" s="31">
        <v>2541.59</v>
      </c>
      <c r="AF461" s="31">
        <v>2601.2800000000002</v>
      </c>
      <c r="AG461" s="31">
        <v>2659.88</v>
      </c>
      <c r="AH461" s="31">
        <v>2717.36</v>
      </c>
      <c r="AI461" s="31">
        <v>2773.67</v>
      </c>
      <c r="AJ461" s="31">
        <v>2828.79</v>
      </c>
      <c r="AK461" s="31">
        <v>2882.7</v>
      </c>
      <c r="AL461" s="31">
        <v>2935.35</v>
      </c>
      <c r="AM461" s="31">
        <v>2986.72</v>
      </c>
      <c r="AN461" s="31">
        <v>3036.79</v>
      </c>
      <c r="AO461" s="31">
        <v>3085.54</v>
      </c>
      <c r="AP461" s="31">
        <v>3132.94</v>
      </c>
      <c r="AQ461" s="31">
        <v>3178.97</v>
      </c>
      <c r="AR461" s="31">
        <v>3223.62</v>
      </c>
      <c r="AS461" s="31">
        <v>3266.88</v>
      </c>
      <c r="AT461" s="31">
        <v>3308.72</v>
      </c>
      <c r="AU461" s="31">
        <v>3349.14</v>
      </c>
      <c r="AV461" s="31">
        <v>3388.12</v>
      </c>
      <c r="AW461" s="31">
        <v>3425.66</v>
      </c>
      <c r="AX461" s="31">
        <v>3461.76</v>
      </c>
      <c r="AY461" s="31">
        <v>3496.39</v>
      </c>
      <c r="AZ461" s="31">
        <v>3529.56</v>
      </c>
      <c r="BA461" s="31">
        <v>3561.27</v>
      </c>
      <c r="BB461" s="31">
        <v>3591.51</v>
      </c>
      <c r="BC461" s="31">
        <v>3620.27</v>
      </c>
      <c r="BD461" s="31">
        <v>3647.57</v>
      </c>
      <c r="BE461" s="31">
        <v>3673.4</v>
      </c>
      <c r="BF461" s="31">
        <v>3697.77</v>
      </c>
      <c r="BG461" s="31">
        <v>3720.68</v>
      </c>
      <c r="BH461" s="31">
        <v>3742.14</v>
      </c>
      <c r="BI461" s="31">
        <v>3762.15</v>
      </c>
      <c r="BJ461" s="31">
        <v>3780.74</v>
      </c>
      <c r="BK461" s="31">
        <v>3797.92</v>
      </c>
      <c r="BL461" s="31">
        <v>3813.73</v>
      </c>
      <c r="BM461" s="31">
        <v>3828.17</v>
      </c>
      <c r="BN461" s="31">
        <v>3841.25</v>
      </c>
      <c r="BO461" s="31">
        <v>3852.99</v>
      </c>
      <c r="BP461" s="31">
        <v>3863.41</v>
      </c>
      <c r="BQ461" s="31">
        <v>3872.52</v>
      </c>
      <c r="BR461" s="31">
        <v>3880.33</v>
      </c>
      <c r="BS461" s="31">
        <v>3886.87</v>
      </c>
      <c r="BT461" s="31">
        <v>3892.16</v>
      </c>
      <c r="BU461" s="31">
        <v>3896.2</v>
      </c>
      <c r="BV461" s="31">
        <v>3899.02</v>
      </c>
      <c r="BW461" s="31">
        <v>3900.64</v>
      </c>
      <c r="BX461" s="31">
        <v>3901.08</v>
      </c>
      <c r="BY461" s="31">
        <v>3900.37</v>
      </c>
      <c r="BZ461" s="31">
        <v>3898.52</v>
      </c>
      <c r="CA461" s="31">
        <v>3895.55</v>
      </c>
      <c r="CB461" s="31">
        <v>3891.49</v>
      </c>
      <c r="CC461" s="31">
        <v>3886.36</v>
      </c>
      <c r="CD461" s="31">
        <v>3880.19</v>
      </c>
      <c r="CE461" s="31">
        <v>3872.99</v>
      </c>
      <c r="CF461" s="31">
        <v>3864.79</v>
      </c>
      <c r="CG461" s="31">
        <v>3855.61</v>
      </c>
      <c r="CH461" s="31">
        <v>3845.48</v>
      </c>
      <c r="CI461" s="31">
        <v>3834.41</v>
      </c>
      <c r="CJ461" s="31">
        <v>3822.44</v>
      </c>
      <c r="CK461" s="31">
        <v>3809.58</v>
      </c>
      <c r="CL461" s="31">
        <v>3795.85</v>
      </c>
      <c r="CM461" s="31">
        <v>3781.29</v>
      </c>
      <c r="CN461" s="31">
        <v>3765.92</v>
      </c>
      <c r="CO461" s="31">
        <v>3749.76</v>
      </c>
      <c r="CP461" s="31">
        <v>3732.83</v>
      </c>
      <c r="CQ461" s="31">
        <v>3715.17</v>
      </c>
      <c r="CR461" s="31">
        <v>3696.78</v>
      </c>
      <c r="CS461" s="31">
        <v>3677.71</v>
      </c>
      <c r="CT461" s="31">
        <v>3657.97</v>
      </c>
      <c r="CU461" s="31">
        <v>3637.59</v>
      </c>
      <c r="CV461" s="31">
        <v>3616.6</v>
      </c>
      <c r="CW461" s="31">
        <v>3595.01</v>
      </c>
      <c r="CX461" s="31">
        <v>3572.85</v>
      </c>
    </row>
    <row r="462" spans="1:102" x14ac:dyDescent="0.25">
      <c r="A462" s="31" t="s">
        <v>1457</v>
      </c>
      <c r="B462" s="31">
        <v>2661.38</v>
      </c>
      <c r="C462" s="31">
        <v>2661.38</v>
      </c>
      <c r="D462" s="31">
        <v>2706.71</v>
      </c>
      <c r="E462" s="31">
        <v>2742.81</v>
      </c>
      <c r="F462" s="31">
        <v>2773.66</v>
      </c>
      <c r="G462" s="31">
        <v>2799.72</v>
      </c>
      <c r="H462" s="31">
        <v>2821.62</v>
      </c>
      <c r="I462" s="31">
        <v>2839.92</v>
      </c>
      <c r="J462" s="31">
        <v>2855.05</v>
      </c>
      <c r="K462" s="31">
        <v>2867.44</v>
      </c>
      <c r="L462" s="31">
        <v>2877.5</v>
      </c>
      <c r="M462" s="31">
        <v>2885.73</v>
      </c>
      <c r="N462" s="31">
        <v>2892.36</v>
      </c>
      <c r="O462" s="31">
        <v>2897.57</v>
      </c>
      <c r="P462" s="31">
        <v>2901.5</v>
      </c>
      <c r="Q462" s="31">
        <v>2904.27</v>
      </c>
      <c r="R462" s="31">
        <v>2905.99</v>
      </c>
      <c r="S462" s="31">
        <v>2906.72</v>
      </c>
      <c r="T462" s="31">
        <v>2906.54</v>
      </c>
      <c r="U462" s="31">
        <v>2905.49</v>
      </c>
      <c r="V462" s="31">
        <v>2903.6</v>
      </c>
      <c r="W462" s="31">
        <v>2900.89</v>
      </c>
      <c r="X462" s="31">
        <v>2897.37</v>
      </c>
      <c r="Y462" s="31">
        <v>2893.07</v>
      </c>
      <c r="Z462" s="31">
        <v>2888.01</v>
      </c>
      <c r="AA462" s="31">
        <v>2882.22</v>
      </c>
      <c r="AB462" s="31">
        <v>2875.69</v>
      </c>
      <c r="AC462" s="31">
        <v>2868.43</v>
      </c>
      <c r="AD462" s="31">
        <v>2860.45</v>
      </c>
      <c r="AE462" s="31">
        <v>2851.76</v>
      </c>
      <c r="AF462" s="31">
        <v>2842.36</v>
      </c>
      <c r="AG462" s="31">
        <v>2832.27</v>
      </c>
      <c r="AH462" s="31">
        <v>2821.48</v>
      </c>
      <c r="AI462" s="31">
        <v>2810.01</v>
      </c>
      <c r="AJ462" s="31">
        <v>2797.85</v>
      </c>
      <c r="AK462" s="31">
        <v>2785.02</v>
      </c>
      <c r="AL462" s="31">
        <v>2771.54</v>
      </c>
      <c r="AM462" s="31">
        <v>2757.42</v>
      </c>
      <c r="AN462" s="31">
        <v>2742.67</v>
      </c>
      <c r="AO462" s="31">
        <v>2727.31</v>
      </c>
      <c r="AP462" s="31">
        <v>2711.35</v>
      </c>
      <c r="AQ462" s="31">
        <v>2694.81</v>
      </c>
      <c r="AR462" s="31">
        <v>2677.71</v>
      </c>
      <c r="AS462" s="31">
        <v>2660.07</v>
      </c>
      <c r="AT462" s="31">
        <v>2641.91</v>
      </c>
      <c r="AU462" s="31">
        <v>2623.25</v>
      </c>
      <c r="AV462" s="31">
        <v>2604.1</v>
      </c>
      <c r="AW462" s="31">
        <v>2584.4899999999998</v>
      </c>
      <c r="AX462" s="31">
        <v>2564.44</v>
      </c>
      <c r="AY462" s="31">
        <v>2543.96</v>
      </c>
      <c r="AZ462" s="31">
        <v>2523.0700000000002</v>
      </c>
      <c r="BA462" s="31">
        <v>2501.77</v>
      </c>
      <c r="BB462" s="31">
        <v>2480.09</v>
      </c>
      <c r="BC462" s="31">
        <v>2458.0500000000002</v>
      </c>
      <c r="BD462" s="31">
        <v>2435.66</v>
      </c>
      <c r="BE462" s="31">
        <v>2412.9299999999998</v>
      </c>
      <c r="BF462" s="31">
        <v>2389.9</v>
      </c>
      <c r="BG462" s="31">
        <v>2366.5700000000002</v>
      </c>
      <c r="BH462" s="31">
        <v>2342.9699999999998</v>
      </c>
      <c r="BI462" s="31">
        <v>2319.12</v>
      </c>
      <c r="BJ462" s="31">
        <v>2295.0300000000002</v>
      </c>
      <c r="BK462" s="31">
        <v>2270.75</v>
      </c>
      <c r="BL462" s="31">
        <v>2246.3200000000002</v>
      </c>
      <c r="BM462" s="31">
        <v>2221.73</v>
      </c>
      <c r="BN462" s="31">
        <v>2197.0100000000002</v>
      </c>
      <c r="BO462" s="31">
        <v>2172.17</v>
      </c>
      <c r="BP462" s="31">
        <v>2147.2199999999998</v>
      </c>
      <c r="BQ462" s="31">
        <v>2122.19</v>
      </c>
      <c r="BR462" s="31">
        <v>2097.08</v>
      </c>
      <c r="BS462" s="31">
        <v>2071.9</v>
      </c>
      <c r="BT462" s="31">
        <v>2046.68</v>
      </c>
      <c r="BU462" s="31">
        <v>2021.42</v>
      </c>
      <c r="BV462" s="31">
        <v>1996.14</v>
      </c>
      <c r="BW462" s="31">
        <v>1970.85</v>
      </c>
      <c r="BX462" s="31">
        <v>1945.56</v>
      </c>
      <c r="BY462" s="31">
        <v>1920.29</v>
      </c>
      <c r="BZ462" s="31">
        <v>1895.04</v>
      </c>
      <c r="CA462" s="31">
        <v>1869.84</v>
      </c>
      <c r="CB462" s="31">
        <v>1844.68</v>
      </c>
      <c r="CC462" s="31">
        <v>1819.59</v>
      </c>
      <c r="CD462" s="31">
        <v>1794.57</v>
      </c>
      <c r="CE462" s="31">
        <v>1769.63</v>
      </c>
      <c r="CF462" s="31">
        <v>1744.78</v>
      </c>
      <c r="CG462" s="31">
        <v>1720.03</v>
      </c>
      <c r="CH462" s="31">
        <v>1695.39</v>
      </c>
      <c r="CI462" s="31">
        <v>1670.86</v>
      </c>
      <c r="CJ462" s="31">
        <v>1646.45</v>
      </c>
      <c r="CK462" s="31">
        <v>1622.16</v>
      </c>
      <c r="CL462" s="31">
        <v>1598.01</v>
      </c>
      <c r="CM462" s="31">
        <v>1574</v>
      </c>
      <c r="CN462" s="31">
        <v>1550.15</v>
      </c>
      <c r="CO462" s="31">
        <v>1526.45</v>
      </c>
      <c r="CP462" s="31">
        <v>1502.92</v>
      </c>
      <c r="CQ462" s="31">
        <v>1479.57</v>
      </c>
      <c r="CR462" s="31">
        <v>1456.38</v>
      </c>
      <c r="CS462" s="31">
        <v>1433.39</v>
      </c>
      <c r="CT462" s="31">
        <v>1410.58</v>
      </c>
      <c r="CU462" s="31">
        <v>1387.97</v>
      </c>
      <c r="CV462" s="31">
        <v>1365.57</v>
      </c>
      <c r="CW462" s="31">
        <v>1343.38</v>
      </c>
      <c r="CX462" s="31">
        <v>1321.39</v>
      </c>
    </row>
    <row r="463" spans="1:102" x14ac:dyDescent="0.25">
      <c r="A463" s="31" t="s">
        <v>910</v>
      </c>
      <c r="B463" s="31">
        <v>41859.53</v>
      </c>
      <c r="C463" s="31">
        <v>41859.53</v>
      </c>
      <c r="D463" s="31">
        <v>42511.95</v>
      </c>
      <c r="E463" s="31">
        <v>43178.6</v>
      </c>
      <c r="F463" s="31">
        <v>43866.34</v>
      </c>
      <c r="G463" s="31">
        <v>44558.95</v>
      </c>
      <c r="H463" s="31">
        <v>45247.55</v>
      </c>
      <c r="I463" s="31">
        <v>45926.6</v>
      </c>
      <c r="J463" s="31">
        <v>46592.98</v>
      </c>
      <c r="K463" s="31">
        <v>47244.84</v>
      </c>
      <c r="L463" s="31">
        <v>47882.48</v>
      </c>
      <c r="M463" s="31">
        <v>48507.46</v>
      </c>
      <c r="N463" s="31">
        <v>49119.86</v>
      </c>
      <c r="O463" s="31">
        <v>49719.97</v>
      </c>
      <c r="P463" s="31">
        <v>50308.13</v>
      </c>
      <c r="Q463" s="31">
        <v>50884.77</v>
      </c>
      <c r="R463" s="31">
        <v>51450.39</v>
      </c>
      <c r="S463" s="31">
        <v>52005.58</v>
      </c>
      <c r="T463" s="31">
        <v>52550.68</v>
      </c>
      <c r="U463" s="31">
        <v>53086.05</v>
      </c>
      <c r="V463" s="31">
        <v>53612.28</v>
      </c>
      <c r="W463" s="31">
        <v>54129.49</v>
      </c>
      <c r="X463" s="31">
        <v>54638</v>
      </c>
      <c r="Y463" s="31">
        <v>55138.23</v>
      </c>
      <c r="Z463" s="31">
        <v>55630.59</v>
      </c>
      <c r="AA463" s="31">
        <v>56115.17</v>
      </c>
      <c r="AB463" s="31">
        <v>56592.35</v>
      </c>
      <c r="AC463" s="31">
        <v>57062.2</v>
      </c>
      <c r="AD463" s="31">
        <v>57525.05</v>
      </c>
      <c r="AE463" s="31">
        <v>57980.93</v>
      </c>
      <c r="AF463" s="31">
        <v>58430.23</v>
      </c>
      <c r="AG463" s="31">
        <v>58872.94</v>
      </c>
      <c r="AH463" s="31">
        <v>59309.1</v>
      </c>
      <c r="AI463" s="31">
        <v>59738.879999999997</v>
      </c>
      <c r="AJ463" s="31">
        <v>60162.48</v>
      </c>
      <c r="AK463" s="31">
        <v>60579.88</v>
      </c>
      <c r="AL463" s="31">
        <v>60991.4</v>
      </c>
      <c r="AM463" s="31">
        <v>61396.99</v>
      </c>
      <c r="AN463" s="31">
        <v>61796.97</v>
      </c>
      <c r="AO463" s="31">
        <v>62191.29</v>
      </c>
      <c r="AP463" s="31">
        <v>62580.21</v>
      </c>
      <c r="AQ463" s="31">
        <v>62963.839999999997</v>
      </c>
      <c r="AR463" s="31">
        <v>63342.21</v>
      </c>
      <c r="AS463" s="31">
        <v>63715.59</v>
      </c>
      <c r="AT463" s="31">
        <v>64084</v>
      </c>
      <c r="AU463" s="31">
        <v>64447.68</v>
      </c>
      <c r="AV463" s="31">
        <v>64806.64</v>
      </c>
      <c r="AW463" s="31">
        <v>65161.06</v>
      </c>
      <c r="AX463" s="31">
        <v>65511.08</v>
      </c>
      <c r="AY463" s="31">
        <v>65856.73</v>
      </c>
      <c r="AZ463" s="31">
        <v>66198.039999999994</v>
      </c>
      <c r="BA463" s="31">
        <v>66535.100000000006</v>
      </c>
      <c r="BB463" s="31">
        <v>66867.929999999993</v>
      </c>
      <c r="BC463" s="31">
        <v>67196.62</v>
      </c>
      <c r="BD463" s="31">
        <v>67521.27</v>
      </c>
      <c r="BE463" s="31">
        <v>67841.929999999993</v>
      </c>
      <c r="BF463" s="31">
        <v>68158.710000000006</v>
      </c>
      <c r="BG463" s="31">
        <v>68471.66</v>
      </c>
      <c r="BH463" s="31">
        <v>68780.98</v>
      </c>
      <c r="BI463" s="31">
        <v>69086.679999999993</v>
      </c>
      <c r="BJ463" s="31">
        <v>69388.87</v>
      </c>
      <c r="BK463" s="31">
        <v>69688.05</v>
      </c>
      <c r="BL463" s="31">
        <v>69984.45</v>
      </c>
      <c r="BM463" s="31">
        <v>70278.09</v>
      </c>
      <c r="BN463" s="31">
        <v>70569.13</v>
      </c>
      <c r="BO463" s="31">
        <v>70857.5</v>
      </c>
      <c r="BP463" s="31">
        <v>71143.429999999993</v>
      </c>
      <c r="BQ463" s="31">
        <v>71426.83</v>
      </c>
      <c r="BR463" s="31">
        <v>71707.95</v>
      </c>
      <c r="BS463" s="31">
        <v>71986.61</v>
      </c>
      <c r="BT463" s="31">
        <v>72263.06</v>
      </c>
      <c r="BU463" s="31">
        <v>72537.34</v>
      </c>
      <c r="BV463" s="31">
        <v>72809.440000000002</v>
      </c>
      <c r="BW463" s="31">
        <v>73079.61</v>
      </c>
      <c r="BX463" s="31">
        <v>73347.649999999994</v>
      </c>
      <c r="BY463" s="31">
        <v>73613.759999999995</v>
      </c>
      <c r="BZ463" s="31">
        <v>73878.070000000007</v>
      </c>
      <c r="CA463" s="31">
        <v>74140.55</v>
      </c>
      <c r="CB463" s="31">
        <v>74401.3</v>
      </c>
      <c r="CC463" s="31">
        <v>74660.37</v>
      </c>
      <c r="CD463" s="31">
        <v>74917.919999999998</v>
      </c>
      <c r="CE463" s="31">
        <v>75173.81</v>
      </c>
      <c r="CF463" s="31">
        <v>75428.3</v>
      </c>
      <c r="CG463" s="31">
        <v>75681.23</v>
      </c>
      <c r="CH463" s="31">
        <v>75932.87</v>
      </c>
      <c r="CI463" s="31">
        <v>76182.960000000006</v>
      </c>
      <c r="CJ463" s="31">
        <v>76431.77</v>
      </c>
      <c r="CK463" s="31">
        <v>76679.289999999994</v>
      </c>
      <c r="CL463" s="31">
        <v>76925.509999999995</v>
      </c>
      <c r="CM463" s="31">
        <v>77170.559999999998</v>
      </c>
      <c r="CN463" s="31">
        <v>77414.45</v>
      </c>
      <c r="CO463" s="31">
        <v>77657.259999999995</v>
      </c>
      <c r="CP463" s="31">
        <v>77899.100000000006</v>
      </c>
      <c r="CQ463" s="31">
        <v>78139.960000000006</v>
      </c>
      <c r="CR463" s="31">
        <v>78379.91</v>
      </c>
      <c r="CS463" s="31">
        <v>78618.98</v>
      </c>
      <c r="CT463" s="31">
        <v>78857.240000000005</v>
      </c>
      <c r="CU463" s="31">
        <v>79095.08</v>
      </c>
      <c r="CV463" s="31">
        <v>79332.31</v>
      </c>
      <c r="CW463" s="31">
        <v>79569.05</v>
      </c>
      <c r="CX463" s="31">
        <v>79805.23</v>
      </c>
    </row>
    <row r="464" spans="1:102" x14ac:dyDescent="0.25">
      <c r="A464" s="31" t="s">
        <v>911</v>
      </c>
      <c r="B464" s="31">
        <v>69919.520000000004</v>
      </c>
      <c r="C464" s="31">
        <v>69919.520000000004</v>
      </c>
      <c r="D464" s="31">
        <v>70879.03</v>
      </c>
      <c r="E464" s="31">
        <v>71623.149999999994</v>
      </c>
      <c r="F464" s="31">
        <v>72242.42</v>
      </c>
      <c r="G464" s="31">
        <v>72766.28</v>
      </c>
      <c r="H464" s="31">
        <v>73218.11</v>
      </c>
      <c r="I464" s="31">
        <v>73616.039999999994</v>
      </c>
      <c r="J464" s="31">
        <v>73973.73</v>
      </c>
      <c r="K464" s="31">
        <v>74301.2</v>
      </c>
      <c r="L464" s="31">
        <v>74608.05</v>
      </c>
      <c r="M464" s="31">
        <v>74903.16</v>
      </c>
      <c r="N464" s="31">
        <v>75190.759999999995</v>
      </c>
      <c r="O464" s="31">
        <v>75474.28</v>
      </c>
      <c r="P464" s="31">
        <v>75756.27</v>
      </c>
      <c r="Q464" s="31">
        <v>76038.59</v>
      </c>
      <c r="R464" s="31">
        <v>76322.59</v>
      </c>
      <c r="S464" s="31">
        <v>76609.38</v>
      </c>
      <c r="T464" s="31">
        <v>76899.77</v>
      </c>
      <c r="U464" s="31">
        <v>77194.080000000002</v>
      </c>
      <c r="V464" s="31">
        <v>77492.67</v>
      </c>
      <c r="W464" s="31">
        <v>77795.55</v>
      </c>
      <c r="X464" s="31">
        <v>78102.69</v>
      </c>
      <c r="Y464" s="31">
        <v>78414.11</v>
      </c>
      <c r="Z464" s="31">
        <v>78729.8</v>
      </c>
      <c r="AA464" s="31">
        <v>79049.56</v>
      </c>
      <c r="AB464" s="31">
        <v>79373.19</v>
      </c>
      <c r="AC464" s="31">
        <v>79700.399999999994</v>
      </c>
      <c r="AD464" s="31">
        <v>80030.820000000007</v>
      </c>
      <c r="AE464" s="31">
        <v>80364.3</v>
      </c>
      <c r="AF464" s="31">
        <v>80700.350000000006</v>
      </c>
      <c r="AG464" s="31">
        <v>81038.789999999994</v>
      </c>
      <c r="AH464" s="31">
        <v>81379.19</v>
      </c>
      <c r="AI464" s="31">
        <v>81721.14</v>
      </c>
      <c r="AJ464" s="31">
        <v>82064.539999999994</v>
      </c>
      <c r="AK464" s="31">
        <v>82408.89</v>
      </c>
      <c r="AL464" s="31">
        <v>82754.14</v>
      </c>
      <c r="AM464" s="31">
        <v>83099.98</v>
      </c>
      <c r="AN464" s="31">
        <v>83446.13</v>
      </c>
      <c r="AO464" s="31">
        <v>83792.600000000006</v>
      </c>
      <c r="AP464" s="31">
        <v>84138.98</v>
      </c>
      <c r="AQ464" s="31">
        <v>84485.36</v>
      </c>
      <c r="AR464" s="31">
        <v>84831.3</v>
      </c>
      <c r="AS464" s="31">
        <v>85176.88</v>
      </c>
      <c r="AT464" s="31">
        <v>85521.88</v>
      </c>
      <c r="AU464" s="31">
        <v>85866.27</v>
      </c>
      <c r="AV464" s="31">
        <v>86209.97</v>
      </c>
      <c r="AW464" s="31">
        <v>86552.69</v>
      </c>
      <c r="AX464" s="31">
        <v>86894.55</v>
      </c>
      <c r="AY464" s="31">
        <v>87235.31</v>
      </c>
      <c r="AZ464" s="31">
        <v>87575</v>
      </c>
      <c r="BA464" s="31">
        <v>87913.3</v>
      </c>
      <c r="BB464" s="31">
        <v>88250.05</v>
      </c>
      <c r="BC464" s="31">
        <v>88585.38</v>
      </c>
      <c r="BD464" s="31">
        <v>88919.07</v>
      </c>
      <c r="BE464" s="31">
        <v>89251.13</v>
      </c>
      <c r="BF464" s="31">
        <v>89581.62</v>
      </c>
      <c r="BG464" s="31">
        <v>89910.32</v>
      </c>
      <c r="BH464" s="31">
        <v>90237.27</v>
      </c>
      <c r="BI464" s="31">
        <v>90562.57</v>
      </c>
      <c r="BJ464" s="31">
        <v>90886.13</v>
      </c>
      <c r="BK464" s="31">
        <v>91208.52</v>
      </c>
      <c r="BL464" s="31">
        <v>91529.91</v>
      </c>
      <c r="BM464" s="31">
        <v>91850.36</v>
      </c>
      <c r="BN464" s="31">
        <v>92169.59</v>
      </c>
      <c r="BO464" s="31">
        <v>92487.87</v>
      </c>
      <c r="BP464" s="31">
        <v>92805.09</v>
      </c>
      <c r="BQ464" s="31">
        <v>93121.27</v>
      </c>
      <c r="BR464" s="31">
        <v>93436.42</v>
      </c>
      <c r="BS464" s="31">
        <v>93750.53</v>
      </c>
      <c r="BT464" s="31">
        <v>94063.58</v>
      </c>
      <c r="BU464" s="31">
        <v>94375.679999999993</v>
      </c>
      <c r="BV464" s="31">
        <v>94686.87</v>
      </c>
      <c r="BW464" s="31">
        <v>94996.95</v>
      </c>
      <c r="BX464" s="31">
        <v>95306.16</v>
      </c>
      <c r="BY464" s="31">
        <v>95614.48</v>
      </c>
      <c r="BZ464" s="31">
        <v>95921.78</v>
      </c>
      <c r="CA464" s="31">
        <v>96228.41</v>
      </c>
      <c r="CB464" s="31">
        <v>96534.2</v>
      </c>
      <c r="CC464" s="31">
        <v>96839.24</v>
      </c>
      <c r="CD464" s="31">
        <v>97143.48</v>
      </c>
      <c r="CE464" s="31">
        <v>97446.99</v>
      </c>
      <c r="CF464" s="31">
        <v>97749.86</v>
      </c>
      <c r="CG464" s="31">
        <v>98052.15</v>
      </c>
      <c r="CH464" s="31">
        <v>98353.7</v>
      </c>
      <c r="CI464" s="31">
        <v>98654.6</v>
      </c>
      <c r="CJ464" s="31">
        <v>98954.89</v>
      </c>
      <c r="CK464" s="31">
        <v>99254.45</v>
      </c>
      <c r="CL464" s="31">
        <v>99553.41</v>
      </c>
      <c r="CM464" s="31">
        <v>99851.94</v>
      </c>
      <c r="CN464" s="31">
        <v>100150.05</v>
      </c>
      <c r="CO464" s="31">
        <v>100447.51</v>
      </c>
      <c r="CP464" s="31">
        <v>100744.7</v>
      </c>
      <c r="CQ464" s="31">
        <v>101041.52</v>
      </c>
      <c r="CR464" s="31">
        <v>101338.02</v>
      </c>
      <c r="CS464" s="31">
        <v>101634.18</v>
      </c>
      <c r="CT464" s="31">
        <v>101930.23</v>
      </c>
      <c r="CU464" s="31">
        <v>102226.32</v>
      </c>
      <c r="CV464" s="31">
        <v>102522.6</v>
      </c>
      <c r="CW464" s="31">
        <v>102818.93</v>
      </c>
      <c r="CX464" s="31">
        <v>103115.3</v>
      </c>
    </row>
    <row r="465" spans="1:102" x14ac:dyDescent="0.25">
      <c r="A465" s="31" t="s">
        <v>912</v>
      </c>
      <c r="B465" s="31">
        <v>25301.53</v>
      </c>
      <c r="C465" s="31">
        <v>25301.53</v>
      </c>
      <c r="D465" s="31">
        <v>26321.34</v>
      </c>
      <c r="E465" s="31">
        <v>27306.46</v>
      </c>
      <c r="F465" s="31">
        <v>28266.76</v>
      </c>
      <c r="G465" s="31">
        <v>29197.52</v>
      </c>
      <c r="H465" s="31">
        <v>30097.08</v>
      </c>
      <c r="I465" s="31">
        <v>30965.26</v>
      </c>
      <c r="J465" s="31">
        <v>31802.75</v>
      </c>
      <c r="K465" s="31">
        <v>32610.81</v>
      </c>
      <c r="L465" s="31">
        <v>33391.339999999997</v>
      </c>
      <c r="M465" s="31">
        <v>34147.300000000003</v>
      </c>
      <c r="N465" s="31">
        <v>34880.21</v>
      </c>
      <c r="O465" s="31">
        <v>35591.519999999997</v>
      </c>
      <c r="P465" s="31">
        <v>36282.65</v>
      </c>
      <c r="Q465" s="31">
        <v>36954.910000000003</v>
      </c>
      <c r="R465" s="31">
        <v>37609.43</v>
      </c>
      <c r="S465" s="31">
        <v>38247.32</v>
      </c>
      <c r="T465" s="31">
        <v>38869.699999999997</v>
      </c>
      <c r="U465" s="31">
        <v>39477.46</v>
      </c>
      <c r="V465" s="31">
        <v>40071.43</v>
      </c>
      <c r="W465" s="31">
        <v>40652.230000000003</v>
      </c>
      <c r="X465" s="31">
        <v>41220.639999999999</v>
      </c>
      <c r="Y465" s="31">
        <v>41777.33</v>
      </c>
      <c r="Z465" s="31">
        <v>42323.01</v>
      </c>
      <c r="AA465" s="31">
        <v>42858.15</v>
      </c>
      <c r="AB465" s="31">
        <v>43383.35</v>
      </c>
      <c r="AC465" s="31">
        <v>43898.98</v>
      </c>
      <c r="AD465" s="31">
        <v>44405.53</v>
      </c>
      <c r="AE465" s="31">
        <v>44903.44</v>
      </c>
      <c r="AF465" s="31">
        <v>45392.95</v>
      </c>
      <c r="AG465" s="31">
        <v>45874.51</v>
      </c>
      <c r="AH465" s="31">
        <v>46348.43</v>
      </c>
      <c r="AI465" s="31">
        <v>46814.85</v>
      </c>
      <c r="AJ465" s="31">
        <v>47274.14</v>
      </c>
      <c r="AK465" s="31">
        <v>47726.47</v>
      </c>
      <c r="AL465" s="31">
        <v>48172.26</v>
      </c>
      <c r="AM465" s="31">
        <v>48611.6</v>
      </c>
      <c r="AN465" s="31">
        <v>49044.83</v>
      </c>
      <c r="AO465" s="31">
        <v>49472.160000000003</v>
      </c>
      <c r="AP465" s="31">
        <v>49893.760000000002</v>
      </c>
      <c r="AQ465" s="31">
        <v>50309.81</v>
      </c>
      <c r="AR465" s="31">
        <v>50720.55</v>
      </c>
      <c r="AS465" s="31">
        <v>51126.16</v>
      </c>
      <c r="AT465" s="31">
        <v>51526.84</v>
      </c>
      <c r="AU465" s="31">
        <v>51922.74</v>
      </c>
      <c r="AV465" s="31">
        <v>52314</v>
      </c>
      <c r="AW465" s="31">
        <v>52700.87</v>
      </c>
      <c r="AX465" s="31">
        <v>53083.38</v>
      </c>
      <c r="AY465" s="31">
        <v>53461.77</v>
      </c>
      <c r="AZ465" s="31">
        <v>53835.96</v>
      </c>
      <c r="BA465" s="31">
        <v>54206.16</v>
      </c>
      <c r="BB465" s="31">
        <v>54572.39</v>
      </c>
      <c r="BC465" s="31">
        <v>54934.79</v>
      </c>
      <c r="BD465" s="31">
        <v>55293.43</v>
      </c>
      <c r="BE465" s="31">
        <v>55648.37</v>
      </c>
      <c r="BF465" s="31">
        <v>55999.83</v>
      </c>
      <c r="BG465" s="31">
        <v>56347.79</v>
      </c>
      <c r="BH465" s="31">
        <v>56692.33</v>
      </c>
      <c r="BI465" s="31">
        <v>57033.599999999999</v>
      </c>
      <c r="BJ465" s="31">
        <v>57371.67</v>
      </c>
      <c r="BK465" s="31">
        <v>57707</v>
      </c>
      <c r="BL465" s="31">
        <v>58039.73</v>
      </c>
      <c r="BM465" s="31">
        <v>58370.04</v>
      </c>
      <c r="BN465" s="31">
        <v>58697.8</v>
      </c>
      <c r="BO465" s="31">
        <v>59023.23</v>
      </c>
      <c r="BP465" s="31">
        <v>59346.3</v>
      </c>
      <c r="BQ465" s="31">
        <v>59667.16</v>
      </c>
      <c r="BR465" s="31">
        <v>59985.81</v>
      </c>
      <c r="BS465" s="31">
        <v>60302.32</v>
      </c>
      <c r="BT465" s="31">
        <v>60616.69</v>
      </c>
      <c r="BU465" s="31">
        <v>60929.08</v>
      </c>
      <c r="BV465" s="31">
        <v>61239.44</v>
      </c>
      <c r="BW465" s="31">
        <v>61547.9</v>
      </c>
      <c r="BX465" s="31">
        <v>61854.47</v>
      </c>
      <c r="BY465" s="31">
        <v>62159.18</v>
      </c>
      <c r="BZ465" s="31">
        <v>62462.14</v>
      </c>
      <c r="CA465" s="31">
        <v>62763.44</v>
      </c>
      <c r="CB465" s="31">
        <v>63063.06</v>
      </c>
      <c r="CC465" s="31">
        <v>63361.02</v>
      </c>
      <c r="CD465" s="31">
        <v>63657.43</v>
      </c>
      <c r="CE465" s="31">
        <v>63952.33</v>
      </c>
      <c r="CF465" s="31">
        <v>64245.760000000002</v>
      </c>
      <c r="CG465" s="31">
        <v>64537.65</v>
      </c>
      <c r="CH465" s="31">
        <v>64828.23</v>
      </c>
      <c r="CI465" s="31">
        <v>65117.35</v>
      </c>
      <c r="CJ465" s="31">
        <v>65405.120000000003</v>
      </c>
      <c r="CK465" s="31">
        <v>65691.460000000006</v>
      </c>
      <c r="CL465" s="31">
        <v>65976.52</v>
      </c>
      <c r="CM465" s="31">
        <v>66260.3</v>
      </c>
      <c r="CN465" s="31">
        <v>66542.89</v>
      </c>
      <c r="CO465" s="31">
        <v>66824.34</v>
      </c>
      <c r="CP465" s="31">
        <v>67104.649999999994</v>
      </c>
      <c r="CQ465" s="31">
        <v>67383.86</v>
      </c>
      <c r="CR465" s="31">
        <v>67661.97</v>
      </c>
      <c r="CS465" s="31">
        <v>67939.23</v>
      </c>
      <c r="CT465" s="31">
        <v>68215.460000000006</v>
      </c>
      <c r="CU465" s="31">
        <v>68491.06</v>
      </c>
      <c r="CV465" s="31">
        <v>68765.83</v>
      </c>
      <c r="CW465" s="31">
        <v>69039.839999999997</v>
      </c>
      <c r="CX465" s="31">
        <v>69313.3</v>
      </c>
    </row>
    <row r="466" spans="1:102" x14ac:dyDescent="0.25">
      <c r="A466" s="31" t="s">
        <v>913</v>
      </c>
      <c r="B466" s="31">
        <v>72641.11</v>
      </c>
      <c r="C466" s="31">
        <v>72641.11</v>
      </c>
      <c r="D466" s="31">
        <v>73857.279999999999</v>
      </c>
      <c r="E466" s="31">
        <v>74889.58</v>
      </c>
      <c r="F466" s="31">
        <v>75802.89</v>
      </c>
      <c r="G466" s="31">
        <v>76608.42</v>
      </c>
      <c r="H466" s="31">
        <v>77319.740000000005</v>
      </c>
      <c r="I466" s="31">
        <v>77949.09</v>
      </c>
      <c r="J466" s="31">
        <v>78507.5</v>
      </c>
      <c r="K466" s="31">
        <v>79005.100000000006</v>
      </c>
      <c r="L466" s="31">
        <v>79452.039999999994</v>
      </c>
      <c r="M466" s="31">
        <v>79859.039999999994</v>
      </c>
      <c r="N466" s="31">
        <v>80232.36</v>
      </c>
      <c r="O466" s="31">
        <v>80577.48</v>
      </c>
      <c r="P466" s="31">
        <v>80899.02</v>
      </c>
      <c r="Q466" s="31">
        <v>81201.09</v>
      </c>
      <c r="R466" s="31">
        <v>81486.89</v>
      </c>
      <c r="S466" s="31">
        <v>81759.66</v>
      </c>
      <c r="T466" s="31">
        <v>82021.759999999995</v>
      </c>
      <c r="U466" s="31">
        <v>82275.27</v>
      </c>
      <c r="V466" s="31">
        <v>82522.05</v>
      </c>
      <c r="W466" s="31">
        <v>82763.320000000007</v>
      </c>
      <c r="X466" s="31">
        <v>83000.460000000006</v>
      </c>
      <c r="Y466" s="31">
        <v>83234.64</v>
      </c>
      <c r="Z466" s="31">
        <v>83466.7</v>
      </c>
      <c r="AA466" s="31">
        <v>83697.429999999993</v>
      </c>
      <c r="AB466" s="31">
        <v>83927.51</v>
      </c>
      <c r="AC466" s="31">
        <v>84157.48</v>
      </c>
      <c r="AD466" s="31">
        <v>84387.58</v>
      </c>
      <c r="AE466" s="31">
        <v>84618.13</v>
      </c>
      <c r="AF466" s="31">
        <v>84849.42</v>
      </c>
      <c r="AG466" s="31">
        <v>85081.81</v>
      </c>
      <c r="AH466" s="31">
        <v>85315.12</v>
      </c>
      <c r="AI466" s="31">
        <v>85549.52</v>
      </c>
      <c r="AJ466" s="31">
        <v>85784.98</v>
      </c>
      <c r="AK466" s="31">
        <v>86021.7</v>
      </c>
      <c r="AL466" s="31">
        <v>86259.71</v>
      </c>
      <c r="AM466" s="31">
        <v>86498.91</v>
      </c>
      <c r="AN466" s="31">
        <v>86739.48</v>
      </c>
      <c r="AO466" s="31">
        <v>86981.33</v>
      </c>
      <c r="AP466" s="31">
        <v>87224.53</v>
      </c>
      <c r="AQ466" s="31">
        <v>87468.86</v>
      </c>
      <c r="AR466" s="31">
        <v>87714.68</v>
      </c>
      <c r="AS466" s="31">
        <v>87961.63</v>
      </c>
      <c r="AT466" s="31">
        <v>88209.85</v>
      </c>
      <c r="AU466" s="31">
        <v>88459.48</v>
      </c>
      <c r="AV466" s="31">
        <v>88710.23</v>
      </c>
      <c r="AW466" s="31">
        <v>88962.05</v>
      </c>
      <c r="AX466" s="31">
        <v>89215.12</v>
      </c>
      <c r="AY466" s="31">
        <v>89469.26</v>
      </c>
      <c r="AZ466" s="31">
        <v>89724.3</v>
      </c>
      <c r="BA466" s="31">
        <v>89980.24</v>
      </c>
      <c r="BB466" s="31">
        <v>90236.73</v>
      </c>
      <c r="BC466" s="31">
        <v>90494</v>
      </c>
      <c r="BD466" s="31">
        <v>90751.7</v>
      </c>
      <c r="BE466" s="31">
        <v>91010.17</v>
      </c>
      <c r="BF466" s="31">
        <v>91268.87</v>
      </c>
      <c r="BG466" s="31">
        <v>91528.14</v>
      </c>
      <c r="BH466" s="31">
        <v>91787.839999999997</v>
      </c>
      <c r="BI466" s="31">
        <v>92047.84</v>
      </c>
      <c r="BJ466" s="31">
        <v>92308.22</v>
      </c>
      <c r="BK466" s="31">
        <v>92569.44</v>
      </c>
      <c r="BL466" s="31">
        <v>92831.7</v>
      </c>
      <c r="BM466" s="31">
        <v>93094.98</v>
      </c>
      <c r="BN466" s="31">
        <v>93359.07</v>
      </c>
      <c r="BO466" s="31">
        <v>93624.13</v>
      </c>
      <c r="BP466" s="31">
        <v>93890.01</v>
      </c>
      <c r="BQ466" s="31">
        <v>94156.7</v>
      </c>
      <c r="BR466" s="31">
        <v>94424.06</v>
      </c>
      <c r="BS466" s="31">
        <v>94692.29</v>
      </c>
      <c r="BT466" s="31">
        <v>94961.16</v>
      </c>
      <c r="BU466" s="31">
        <v>95230.52</v>
      </c>
      <c r="BV466" s="31">
        <v>95500.62</v>
      </c>
      <c r="BW466" s="31">
        <v>95771.3</v>
      </c>
      <c r="BX466" s="31">
        <v>96042.66</v>
      </c>
      <c r="BY466" s="31">
        <v>96314.64</v>
      </c>
      <c r="BZ466" s="31">
        <v>96587.02</v>
      </c>
      <c r="CA466" s="31">
        <v>96860.06</v>
      </c>
      <c r="CB466" s="31">
        <v>97133.67</v>
      </c>
      <c r="CC466" s="31">
        <v>97407.81</v>
      </c>
      <c r="CD466" s="31">
        <v>97682.43</v>
      </c>
      <c r="CE466" s="31">
        <v>97957.66</v>
      </c>
      <c r="CF466" s="31">
        <v>98233.35</v>
      </c>
      <c r="CG466" s="31">
        <v>98509.7</v>
      </c>
      <c r="CH466" s="31">
        <v>98786.37</v>
      </c>
      <c r="CI466" s="31">
        <v>99063.51</v>
      </c>
      <c r="CJ466" s="31">
        <v>99340.91</v>
      </c>
      <c r="CK466" s="31">
        <v>99618.84</v>
      </c>
      <c r="CL466" s="31">
        <v>99897.04</v>
      </c>
      <c r="CM466" s="31">
        <v>100175.62</v>
      </c>
      <c r="CN466" s="31">
        <v>100454.82</v>
      </c>
      <c r="CO466" s="31">
        <v>100734.44</v>
      </c>
      <c r="CP466" s="31">
        <v>101014.37</v>
      </c>
      <c r="CQ466" s="31">
        <v>101294.84</v>
      </c>
      <c r="CR466" s="31">
        <v>101575.73</v>
      </c>
      <c r="CS466" s="31">
        <v>101857.09</v>
      </c>
      <c r="CT466" s="31">
        <v>102139.13</v>
      </c>
      <c r="CU466" s="31">
        <v>102421.73</v>
      </c>
      <c r="CV466" s="31">
        <v>102705.34</v>
      </c>
      <c r="CW466" s="31">
        <v>102989.62</v>
      </c>
      <c r="CX466" s="31">
        <v>103274.53</v>
      </c>
    </row>
    <row r="467" spans="1:102" x14ac:dyDescent="0.25">
      <c r="A467" s="31" t="s">
        <v>914</v>
      </c>
      <c r="B467" s="31">
        <v>64439.5</v>
      </c>
      <c r="C467" s="31">
        <v>64439.5</v>
      </c>
      <c r="D467" s="31">
        <v>65855.070000000007</v>
      </c>
      <c r="E467" s="31">
        <v>67218.55</v>
      </c>
      <c r="F467" s="31">
        <v>68572.66</v>
      </c>
      <c r="G467" s="31">
        <v>69914.34</v>
      </c>
      <c r="H467" s="31">
        <v>71242.98</v>
      </c>
      <c r="I467" s="31">
        <v>72558.87</v>
      </c>
      <c r="J467" s="31">
        <v>73861.88</v>
      </c>
      <c r="K467" s="31">
        <v>75151.77</v>
      </c>
      <c r="L467" s="31">
        <v>76429.78</v>
      </c>
      <c r="M467" s="31">
        <v>77698.850000000006</v>
      </c>
      <c r="N467" s="31">
        <v>78958.48</v>
      </c>
      <c r="O467" s="31">
        <v>80208.41</v>
      </c>
      <c r="P467" s="31">
        <v>81448.11</v>
      </c>
      <c r="Q467" s="31">
        <v>82677.23</v>
      </c>
      <c r="R467" s="31">
        <v>83895.59</v>
      </c>
      <c r="S467" s="31">
        <v>85102.7</v>
      </c>
      <c r="T467" s="31">
        <v>86298.41</v>
      </c>
      <c r="U467" s="31">
        <v>87482.39</v>
      </c>
      <c r="V467" s="31">
        <v>88654.34</v>
      </c>
      <c r="W467" s="31">
        <v>89813.88</v>
      </c>
      <c r="X467" s="31">
        <v>90960.88</v>
      </c>
      <c r="Y467" s="31">
        <v>92095.05</v>
      </c>
      <c r="Z467" s="31">
        <v>93216.66</v>
      </c>
      <c r="AA467" s="31">
        <v>94325.48</v>
      </c>
      <c r="AB467" s="31">
        <v>95421.3</v>
      </c>
      <c r="AC467" s="31">
        <v>96504.23</v>
      </c>
      <c r="AD467" s="31">
        <v>97573.94</v>
      </c>
      <c r="AE467" s="31">
        <v>98630.58</v>
      </c>
      <c r="AF467" s="31">
        <v>99674.14</v>
      </c>
      <c r="AG467" s="31">
        <v>100704.55</v>
      </c>
      <c r="AH467" s="31">
        <v>101721.55</v>
      </c>
      <c r="AI467" s="31">
        <v>102725.35</v>
      </c>
      <c r="AJ467" s="31">
        <v>103716.06</v>
      </c>
      <c r="AK467" s="31">
        <v>104693.66</v>
      </c>
      <c r="AL467" s="31">
        <v>105658.09</v>
      </c>
      <c r="AM467" s="31">
        <v>106609.67</v>
      </c>
      <c r="AN467" s="31">
        <v>107548.45</v>
      </c>
      <c r="AO467" s="31">
        <v>108474.83</v>
      </c>
      <c r="AP467" s="31">
        <v>109388.42</v>
      </c>
      <c r="AQ467" s="31">
        <v>110290.04</v>
      </c>
      <c r="AR467" s="31">
        <v>111179.35</v>
      </c>
      <c r="AS467" s="31">
        <v>112057</v>
      </c>
      <c r="AT467" s="31">
        <v>112922.81</v>
      </c>
      <c r="AU467" s="31">
        <v>113777.39</v>
      </c>
      <c r="AV467" s="31">
        <v>114620.55</v>
      </c>
      <c r="AW467" s="31">
        <v>115452.54</v>
      </c>
      <c r="AX467" s="31">
        <v>116274.02</v>
      </c>
      <c r="AY467" s="31">
        <v>117084.6</v>
      </c>
      <c r="AZ467" s="31">
        <v>117884.66</v>
      </c>
      <c r="BA467" s="31">
        <v>118674.3</v>
      </c>
      <c r="BB467" s="31">
        <v>119453.64</v>
      </c>
      <c r="BC467" s="31">
        <v>120222.84</v>
      </c>
      <c r="BD467" s="31">
        <v>120982</v>
      </c>
      <c r="BE467" s="31">
        <v>121731.33</v>
      </c>
      <c r="BF467" s="31">
        <v>122471.1</v>
      </c>
      <c r="BG467" s="31">
        <v>123201.65</v>
      </c>
      <c r="BH467" s="31">
        <v>123922.69</v>
      </c>
      <c r="BI467" s="31">
        <v>124635.06</v>
      </c>
      <c r="BJ467" s="31">
        <v>125338.42</v>
      </c>
      <c r="BK467" s="31">
        <v>126034.12</v>
      </c>
      <c r="BL467" s="31">
        <v>126722.29</v>
      </c>
      <c r="BM467" s="31">
        <v>127403.46</v>
      </c>
      <c r="BN467" s="31">
        <v>128077.45</v>
      </c>
      <c r="BO467" s="31">
        <v>128744.38</v>
      </c>
      <c r="BP467" s="31">
        <v>129404.84</v>
      </c>
      <c r="BQ467" s="31">
        <v>130058.56</v>
      </c>
      <c r="BR467" s="31">
        <v>130705.91</v>
      </c>
      <c r="BS467" s="31">
        <v>131347.14000000001</v>
      </c>
      <c r="BT467" s="31">
        <v>131982.13</v>
      </c>
      <c r="BU467" s="31">
        <v>132611.60999999999</v>
      </c>
      <c r="BV467" s="31">
        <v>133235.16</v>
      </c>
      <c r="BW467" s="31">
        <v>133852.95000000001</v>
      </c>
      <c r="BX467" s="31">
        <v>134465.51999999999</v>
      </c>
      <c r="BY467" s="31">
        <v>135072.91</v>
      </c>
      <c r="BZ467" s="31">
        <v>135675</v>
      </c>
      <c r="CA467" s="31">
        <v>136272.34</v>
      </c>
      <c r="CB467" s="31">
        <v>136864.98000000001</v>
      </c>
      <c r="CC467" s="31">
        <v>137452.75</v>
      </c>
      <c r="CD467" s="31">
        <v>138036.34</v>
      </c>
      <c r="CE467" s="31">
        <v>138615.56</v>
      </c>
      <c r="CF467" s="31">
        <v>139190.45000000001</v>
      </c>
      <c r="CG467" s="31">
        <v>139761.51999999999</v>
      </c>
      <c r="CH467" s="31">
        <v>140328.56</v>
      </c>
      <c r="CI467" s="31">
        <v>140891.5</v>
      </c>
      <c r="CJ467" s="31">
        <v>141450.82999999999</v>
      </c>
      <c r="CK467" s="31">
        <v>142006.29999999999</v>
      </c>
      <c r="CL467" s="31">
        <v>142558.34</v>
      </c>
      <c r="CM467" s="31">
        <v>143107.01999999999</v>
      </c>
      <c r="CN467" s="31">
        <v>143652.44</v>
      </c>
      <c r="CO467" s="31">
        <v>144194.69</v>
      </c>
      <c r="CP467" s="31">
        <v>144734.22</v>
      </c>
      <c r="CQ467" s="31">
        <v>145270.59</v>
      </c>
      <c r="CR467" s="31">
        <v>145804.17000000001</v>
      </c>
      <c r="CS467" s="31">
        <v>146335.25</v>
      </c>
      <c r="CT467" s="31">
        <v>146863.88</v>
      </c>
      <c r="CU467" s="31">
        <v>147390.63</v>
      </c>
      <c r="CV467" s="31">
        <v>147915.28</v>
      </c>
      <c r="CW467" s="31">
        <v>148438.38</v>
      </c>
      <c r="CX467" s="31">
        <v>148959.26999999999</v>
      </c>
    </row>
    <row r="468" spans="1:102" x14ac:dyDescent="0.25">
      <c r="A468" s="31" t="s">
        <v>915</v>
      </c>
      <c r="B468" s="31">
        <v>3565.49</v>
      </c>
      <c r="C468" s="31">
        <v>3565.49</v>
      </c>
      <c r="D468" s="31">
        <v>3752.43</v>
      </c>
      <c r="E468" s="31">
        <v>3931.14</v>
      </c>
      <c r="F468" s="31">
        <v>4105.58</v>
      </c>
      <c r="G468" s="31">
        <v>4276.18</v>
      </c>
      <c r="H468" s="31">
        <v>4444.92</v>
      </c>
      <c r="I468" s="31">
        <v>4612.7700000000004</v>
      </c>
      <c r="J468" s="31">
        <v>4779.83</v>
      </c>
      <c r="K468" s="31">
        <v>4946.54</v>
      </c>
      <c r="L468" s="31">
        <v>5113.34</v>
      </c>
      <c r="M468" s="31">
        <v>5280.15</v>
      </c>
      <c r="N468" s="31">
        <v>5447.05</v>
      </c>
      <c r="O468" s="31">
        <v>5614.04</v>
      </c>
      <c r="P468" s="31">
        <v>5781.36</v>
      </c>
      <c r="Q468" s="31">
        <v>5949.02</v>
      </c>
      <c r="R468" s="31">
        <v>6117.05</v>
      </c>
      <c r="S468" s="31">
        <v>6285.44</v>
      </c>
      <c r="T468" s="31">
        <v>6454.21</v>
      </c>
      <c r="U468" s="31">
        <v>6623.37</v>
      </c>
      <c r="V468" s="31">
        <v>6792.94</v>
      </c>
      <c r="W468" s="31">
        <v>6962.96</v>
      </c>
      <c r="X468" s="31">
        <v>7133.46</v>
      </c>
      <c r="Y468" s="31">
        <v>7304.33</v>
      </c>
      <c r="Z468" s="31">
        <v>7475.47</v>
      </c>
      <c r="AA468" s="31">
        <v>7646.82</v>
      </c>
      <c r="AB468" s="31">
        <v>7818.36</v>
      </c>
      <c r="AC468" s="31">
        <v>7990.03</v>
      </c>
      <c r="AD468" s="31">
        <v>8161.79</v>
      </c>
      <c r="AE468" s="31">
        <v>8333.6299999999992</v>
      </c>
      <c r="AF468" s="31">
        <v>8505.5300000000007</v>
      </c>
      <c r="AG468" s="31">
        <v>8677.4599999999991</v>
      </c>
      <c r="AH468" s="31">
        <v>8849.43</v>
      </c>
      <c r="AI468" s="31">
        <v>9021.39</v>
      </c>
      <c r="AJ468" s="31">
        <v>9193.36</v>
      </c>
      <c r="AK468" s="31">
        <v>9365.2900000000009</v>
      </c>
      <c r="AL468" s="31">
        <v>9537.1299999999992</v>
      </c>
      <c r="AM468" s="31">
        <v>9708.85</v>
      </c>
      <c r="AN468" s="31">
        <v>9880.39</v>
      </c>
      <c r="AO468" s="31">
        <v>10051.709999999999</v>
      </c>
      <c r="AP468" s="31">
        <v>10222.780000000001</v>
      </c>
      <c r="AQ468" s="31">
        <v>10393.56</v>
      </c>
      <c r="AR468" s="31">
        <v>10564.04</v>
      </c>
      <c r="AS468" s="31">
        <v>10734.15</v>
      </c>
      <c r="AT468" s="31">
        <v>10903.87</v>
      </c>
      <c r="AU468" s="31">
        <v>11073.19</v>
      </c>
      <c r="AV468" s="31">
        <v>11242.07</v>
      </c>
      <c r="AW468" s="31">
        <v>11410.48</v>
      </c>
      <c r="AX468" s="31">
        <v>11578.41</v>
      </c>
      <c r="AY468" s="31">
        <v>11745.79</v>
      </c>
      <c r="AZ468" s="31">
        <v>11912.68</v>
      </c>
      <c r="BA468" s="31">
        <v>12079.05</v>
      </c>
      <c r="BB468" s="31">
        <v>12244.88</v>
      </c>
      <c r="BC468" s="31">
        <v>12410.18</v>
      </c>
      <c r="BD468" s="31">
        <v>12574.88</v>
      </c>
      <c r="BE468" s="31">
        <v>12739.01</v>
      </c>
      <c r="BF468" s="31">
        <v>12902.55</v>
      </c>
      <c r="BG468" s="31">
        <v>13065.43</v>
      </c>
      <c r="BH468" s="31">
        <v>13227.68</v>
      </c>
      <c r="BI468" s="31">
        <v>13389.25</v>
      </c>
      <c r="BJ468" s="31">
        <v>13550.16</v>
      </c>
      <c r="BK468" s="31">
        <v>13710.46</v>
      </c>
      <c r="BL468" s="31">
        <v>13870.16</v>
      </c>
      <c r="BM468" s="31">
        <v>14029.25</v>
      </c>
      <c r="BN468" s="31">
        <v>14187.73</v>
      </c>
      <c r="BO468" s="31">
        <v>14345.62</v>
      </c>
      <c r="BP468" s="31">
        <v>14502.83</v>
      </c>
      <c r="BQ468" s="31">
        <v>14659.45</v>
      </c>
      <c r="BR468" s="31">
        <v>14815.41</v>
      </c>
      <c r="BS468" s="31">
        <v>14970.74</v>
      </c>
      <c r="BT468" s="31">
        <v>15125.43</v>
      </c>
      <c r="BU468" s="31">
        <v>15279.44</v>
      </c>
      <c r="BV468" s="31">
        <v>15432.8</v>
      </c>
      <c r="BW468" s="31">
        <v>15585.5</v>
      </c>
      <c r="BX468" s="31">
        <v>15737.53</v>
      </c>
      <c r="BY468" s="31">
        <v>15888.92</v>
      </c>
      <c r="BZ468" s="31">
        <v>16039.71</v>
      </c>
      <c r="CA468" s="31">
        <v>16189.87</v>
      </c>
      <c r="CB468" s="31">
        <v>16339.38</v>
      </c>
      <c r="CC468" s="31">
        <v>16488.259999999998</v>
      </c>
      <c r="CD468" s="31">
        <v>16636.48</v>
      </c>
      <c r="CE468" s="31">
        <v>16784.060000000001</v>
      </c>
      <c r="CF468" s="31">
        <v>16931.16</v>
      </c>
      <c r="CG468" s="31">
        <v>17077.84</v>
      </c>
      <c r="CH468" s="31">
        <v>17224.12</v>
      </c>
      <c r="CI468" s="31">
        <v>17370.04</v>
      </c>
      <c r="CJ468" s="31">
        <v>17515.61</v>
      </c>
      <c r="CK468" s="31">
        <v>17660.88</v>
      </c>
      <c r="CL468" s="31">
        <v>17805.87</v>
      </c>
      <c r="CM468" s="31">
        <v>17950.52</v>
      </c>
      <c r="CN468" s="31">
        <v>18094.91</v>
      </c>
      <c r="CO468" s="31">
        <v>18239.03</v>
      </c>
      <c r="CP468" s="31">
        <v>18382.86</v>
      </c>
      <c r="CQ468" s="31">
        <v>18526.46</v>
      </c>
      <c r="CR468" s="31">
        <v>18669.75</v>
      </c>
      <c r="CS468" s="31">
        <v>18812.830000000002</v>
      </c>
      <c r="CT468" s="31">
        <v>18955.61</v>
      </c>
      <c r="CU468" s="31">
        <v>19098.150000000001</v>
      </c>
      <c r="CV468" s="31">
        <v>19240.439999999999</v>
      </c>
      <c r="CW468" s="31">
        <v>19382.47</v>
      </c>
      <c r="CX468" s="31">
        <v>19524.259999999998</v>
      </c>
    </row>
    <row r="469" spans="1:102" x14ac:dyDescent="0.25">
      <c r="A469" s="31" t="s">
        <v>916</v>
      </c>
      <c r="B469" s="31">
        <v>88366.65</v>
      </c>
      <c r="C469" s="31">
        <v>88366.65</v>
      </c>
      <c r="D469" s="31">
        <v>90012.27</v>
      </c>
      <c r="E469" s="31">
        <v>91466.69</v>
      </c>
      <c r="F469" s="31">
        <v>92819.61</v>
      </c>
      <c r="G469" s="31">
        <v>94086.9</v>
      </c>
      <c r="H469" s="31">
        <v>95280.25</v>
      </c>
      <c r="I469" s="31">
        <v>96408.93</v>
      </c>
      <c r="J469" s="31">
        <v>97480.7</v>
      </c>
      <c r="K469" s="31">
        <v>98502.23</v>
      </c>
      <c r="L469" s="31">
        <v>99479.12</v>
      </c>
      <c r="M469" s="31">
        <v>100421.45</v>
      </c>
      <c r="N469" s="31">
        <v>101333.68</v>
      </c>
      <c r="O469" s="31">
        <v>102218.81</v>
      </c>
      <c r="P469" s="31">
        <v>103079.93</v>
      </c>
      <c r="Q469" s="31">
        <v>103919.1</v>
      </c>
      <c r="R469" s="31">
        <v>104738.49</v>
      </c>
      <c r="S469" s="31">
        <v>105539.91</v>
      </c>
      <c r="T469" s="31">
        <v>106324.66</v>
      </c>
      <c r="U469" s="31">
        <v>107094.11</v>
      </c>
      <c r="V469" s="31">
        <v>107848.93</v>
      </c>
      <c r="W469" s="31">
        <v>108589.3</v>
      </c>
      <c r="X469" s="31">
        <v>109315.42</v>
      </c>
      <c r="Y469" s="31">
        <v>110028.52</v>
      </c>
      <c r="Z469" s="31">
        <v>110729.07</v>
      </c>
      <c r="AA469" s="31">
        <v>111417.33</v>
      </c>
      <c r="AB469" s="31">
        <v>112093.88</v>
      </c>
      <c r="AC469" s="31">
        <v>112759.05</v>
      </c>
      <c r="AD469" s="31">
        <v>113413.01</v>
      </c>
      <c r="AE469" s="31">
        <v>114055.99</v>
      </c>
      <c r="AF469" s="31">
        <v>114688.23</v>
      </c>
      <c r="AG469" s="31">
        <v>115310.02</v>
      </c>
      <c r="AH469" s="31">
        <v>115921.61</v>
      </c>
      <c r="AI469" s="31">
        <v>116523.41</v>
      </c>
      <c r="AJ469" s="31">
        <v>117115.5</v>
      </c>
      <c r="AK469" s="31">
        <v>117697.99</v>
      </c>
      <c r="AL469" s="31">
        <v>118270.97</v>
      </c>
      <c r="AM469" s="31">
        <v>118834.76</v>
      </c>
      <c r="AN469" s="31">
        <v>119389.63</v>
      </c>
      <c r="AO469" s="31">
        <v>119935.52</v>
      </c>
      <c r="AP469" s="31">
        <v>120472.6</v>
      </c>
      <c r="AQ469" s="31">
        <v>121001.01</v>
      </c>
      <c r="AR469" s="31">
        <v>121521.18</v>
      </c>
      <c r="AS469" s="31">
        <v>122033.02</v>
      </c>
      <c r="AT469" s="31">
        <v>122536.77</v>
      </c>
      <c r="AU469" s="31">
        <v>123032.72</v>
      </c>
      <c r="AV469" s="31">
        <v>123520.99</v>
      </c>
      <c r="AW469" s="31">
        <v>124001.88</v>
      </c>
      <c r="AX469" s="31">
        <v>124475.13</v>
      </c>
      <c r="AY469" s="31">
        <v>124941.39</v>
      </c>
      <c r="AZ469" s="31">
        <v>125400.65</v>
      </c>
      <c r="BA469" s="31">
        <v>125853.35</v>
      </c>
      <c r="BB469" s="31">
        <v>126299.49</v>
      </c>
      <c r="BC469" s="31">
        <v>126739.29</v>
      </c>
      <c r="BD469" s="31">
        <v>127172.67</v>
      </c>
      <c r="BE469" s="31">
        <v>127600.17</v>
      </c>
      <c r="BF469" s="31">
        <v>128021.63</v>
      </c>
      <c r="BG469" s="31">
        <v>128437.29</v>
      </c>
      <c r="BH469" s="31">
        <v>128847.2</v>
      </c>
      <c r="BI469" s="31">
        <v>129251.75</v>
      </c>
      <c r="BJ469" s="31">
        <v>129650.7</v>
      </c>
      <c r="BK469" s="31">
        <v>130045.88</v>
      </c>
      <c r="BL469" s="31">
        <v>130437.75</v>
      </c>
      <c r="BM469" s="31">
        <v>130826.17</v>
      </c>
      <c r="BN469" s="31">
        <v>131211.47</v>
      </c>
      <c r="BO469" s="31">
        <v>131593.39000000001</v>
      </c>
      <c r="BP469" s="31">
        <v>131972.39000000001</v>
      </c>
      <c r="BQ469" s="31">
        <v>132348.44</v>
      </c>
      <c r="BR469" s="31">
        <v>132721.47</v>
      </c>
      <c r="BS469" s="31">
        <v>133091.78</v>
      </c>
      <c r="BT469" s="31">
        <v>133459.47</v>
      </c>
      <c r="BU469" s="31">
        <v>133824.42000000001</v>
      </c>
      <c r="BV469" s="31">
        <v>134187.03</v>
      </c>
      <c r="BW469" s="31">
        <v>134547.14000000001</v>
      </c>
      <c r="BX469" s="31">
        <v>134904.73000000001</v>
      </c>
      <c r="BY469" s="31">
        <v>135260.23000000001</v>
      </c>
      <c r="BZ469" s="31">
        <v>135613.69</v>
      </c>
      <c r="CA469" s="31">
        <v>135965.01999999999</v>
      </c>
      <c r="CB469" s="31">
        <v>136314.41</v>
      </c>
      <c r="CC469" s="31">
        <v>136661.85999999999</v>
      </c>
      <c r="CD469" s="31">
        <v>137007.72</v>
      </c>
      <c r="CE469" s="31">
        <v>137351.60999999999</v>
      </c>
      <c r="CF469" s="31">
        <v>137694.23000000001</v>
      </c>
      <c r="CG469" s="31">
        <v>138035</v>
      </c>
      <c r="CH469" s="31">
        <v>138374.07999999999</v>
      </c>
      <c r="CI469" s="31">
        <v>138711.47</v>
      </c>
      <c r="CJ469" s="31">
        <v>139047.26999999999</v>
      </c>
      <c r="CK469" s="31">
        <v>139381.38</v>
      </c>
      <c r="CL469" s="31">
        <v>139713.91</v>
      </c>
      <c r="CM469" s="31">
        <v>140045.23000000001</v>
      </c>
      <c r="CN469" s="31">
        <v>140375.56</v>
      </c>
      <c r="CO469" s="31">
        <v>140704.38</v>
      </c>
      <c r="CP469" s="31">
        <v>141032.31</v>
      </c>
      <c r="CQ469" s="31">
        <v>141359.23000000001</v>
      </c>
      <c r="CR469" s="31">
        <v>141685.28</v>
      </c>
      <c r="CS469" s="31">
        <v>142010.41</v>
      </c>
      <c r="CT469" s="31">
        <v>142334.70000000001</v>
      </c>
      <c r="CU469" s="31">
        <v>142658.31</v>
      </c>
      <c r="CV469" s="31">
        <v>142980.95000000001</v>
      </c>
      <c r="CW469" s="31">
        <v>143303.28</v>
      </c>
      <c r="CX469" s="31">
        <v>143624.72</v>
      </c>
    </row>
    <row r="470" spans="1:102" x14ac:dyDescent="0.25">
      <c r="A470" s="31" t="s">
        <v>917</v>
      </c>
      <c r="B470" s="31">
        <v>45148.52</v>
      </c>
      <c r="C470" s="31">
        <v>45148.52</v>
      </c>
      <c r="D470" s="31">
        <v>45947.65</v>
      </c>
      <c r="E470" s="31">
        <v>46710.39</v>
      </c>
      <c r="F470" s="31">
        <v>47450.46</v>
      </c>
      <c r="G470" s="31">
        <v>48159.76</v>
      </c>
      <c r="H470" s="31">
        <v>48837.57</v>
      </c>
      <c r="I470" s="31">
        <v>49486.29</v>
      </c>
      <c r="J470" s="31">
        <v>50108.85</v>
      </c>
      <c r="K470" s="31">
        <v>50708.13</v>
      </c>
      <c r="L470" s="31">
        <v>51289.49</v>
      </c>
      <c r="M470" s="31">
        <v>51856.25</v>
      </c>
      <c r="N470" s="31">
        <v>52410.17</v>
      </c>
      <c r="O470" s="31">
        <v>52952.88</v>
      </c>
      <c r="P470" s="31">
        <v>53485.78</v>
      </c>
      <c r="Q470" s="31">
        <v>54010.19</v>
      </c>
      <c r="R470" s="31">
        <v>54526.85</v>
      </c>
      <c r="S470" s="31">
        <v>55036.93</v>
      </c>
      <c r="T470" s="31">
        <v>55541.18</v>
      </c>
      <c r="U470" s="31">
        <v>56040.160000000003</v>
      </c>
      <c r="V470" s="31">
        <v>56534.47</v>
      </c>
      <c r="W470" s="31">
        <v>57025.07</v>
      </c>
      <c r="X470" s="31">
        <v>57512.38</v>
      </c>
      <c r="Y470" s="31">
        <v>57996.89</v>
      </c>
      <c r="Z470" s="31">
        <v>58478.95</v>
      </c>
      <c r="AA470" s="31">
        <v>58958.8</v>
      </c>
      <c r="AB470" s="31">
        <v>59436.62</v>
      </c>
      <c r="AC470" s="31">
        <v>59912.55</v>
      </c>
      <c r="AD470" s="31">
        <v>60386.68</v>
      </c>
      <c r="AE470" s="31">
        <v>60859.05</v>
      </c>
      <c r="AF470" s="31">
        <v>61329.74</v>
      </c>
      <c r="AG470" s="31">
        <v>61798.77</v>
      </c>
      <c r="AH470" s="31">
        <v>62265.62</v>
      </c>
      <c r="AI470" s="31">
        <v>62730.14</v>
      </c>
      <c r="AJ470" s="31">
        <v>63192.25</v>
      </c>
      <c r="AK470" s="31">
        <v>63652.1</v>
      </c>
      <c r="AL470" s="31">
        <v>64109.62</v>
      </c>
      <c r="AM470" s="31">
        <v>64564.94</v>
      </c>
      <c r="AN470" s="31">
        <v>65017.94</v>
      </c>
      <c r="AO470" s="31">
        <v>65468.88</v>
      </c>
      <c r="AP470" s="31">
        <v>65917.69</v>
      </c>
      <c r="AQ470" s="31">
        <v>66364.320000000007</v>
      </c>
      <c r="AR470" s="31">
        <v>66808.94</v>
      </c>
      <c r="AS470" s="31">
        <v>67251.53</v>
      </c>
      <c r="AT470" s="31">
        <v>67692.09</v>
      </c>
      <c r="AU470" s="31">
        <v>68130.759999999995</v>
      </c>
      <c r="AV470" s="31">
        <v>68567.509999999995</v>
      </c>
      <c r="AW470" s="31">
        <v>69002.38</v>
      </c>
      <c r="AX470" s="31">
        <v>69435.44</v>
      </c>
      <c r="AY470" s="31">
        <v>69866.7</v>
      </c>
      <c r="AZ470" s="31">
        <v>70295.7</v>
      </c>
      <c r="BA470" s="31">
        <v>70722.12</v>
      </c>
      <c r="BB470" s="31">
        <v>71146.11</v>
      </c>
      <c r="BC470" s="31">
        <v>71567.39</v>
      </c>
      <c r="BD470" s="31">
        <v>71986.080000000002</v>
      </c>
      <c r="BE470" s="31">
        <v>72402.259999999995</v>
      </c>
      <c r="BF470" s="31">
        <v>72815.89</v>
      </c>
      <c r="BG470" s="31">
        <v>73227.009999999995</v>
      </c>
      <c r="BH470" s="31">
        <v>73635.72</v>
      </c>
      <c r="BI470" s="31">
        <v>74041.850000000006</v>
      </c>
      <c r="BJ470" s="31">
        <v>74445.75</v>
      </c>
      <c r="BK470" s="31">
        <v>74847.14</v>
      </c>
      <c r="BL470" s="31">
        <v>75246.210000000006</v>
      </c>
      <c r="BM470" s="31">
        <v>75642.960000000006</v>
      </c>
      <c r="BN470" s="31">
        <v>76037.36</v>
      </c>
      <c r="BO470" s="31">
        <v>76429.61</v>
      </c>
      <c r="BP470" s="31">
        <v>76819.73</v>
      </c>
      <c r="BQ470" s="31">
        <v>77207.539999999994</v>
      </c>
      <c r="BR470" s="31">
        <v>77593.22</v>
      </c>
      <c r="BS470" s="31">
        <v>77976.899999999994</v>
      </c>
      <c r="BT470" s="31">
        <v>78358.55</v>
      </c>
      <c r="BU470" s="31">
        <v>78738.27</v>
      </c>
      <c r="BV470" s="31">
        <v>79116.02</v>
      </c>
      <c r="BW470" s="31">
        <v>79491.88</v>
      </c>
      <c r="BX470" s="31">
        <v>79865.960000000006</v>
      </c>
      <c r="BY470" s="31">
        <v>80238.259999999995</v>
      </c>
      <c r="BZ470" s="31">
        <v>80608.69</v>
      </c>
      <c r="CA470" s="31">
        <v>80977.600000000006</v>
      </c>
      <c r="CB470" s="31">
        <v>81344.88</v>
      </c>
      <c r="CC470" s="31">
        <v>81710.52</v>
      </c>
      <c r="CD470" s="31">
        <v>82074.649999999994</v>
      </c>
      <c r="CE470" s="31">
        <v>82437.34</v>
      </c>
      <c r="CF470" s="31">
        <v>82798.490000000005</v>
      </c>
      <c r="CG470" s="31">
        <v>83158.320000000007</v>
      </c>
      <c r="CH470" s="31">
        <v>83516.55</v>
      </c>
      <c r="CI470" s="31">
        <v>83873.59</v>
      </c>
      <c r="CJ470" s="31">
        <v>84228.93</v>
      </c>
      <c r="CK470" s="31">
        <v>84582.92</v>
      </c>
      <c r="CL470" s="31">
        <v>84935.72</v>
      </c>
      <c r="CM470" s="31">
        <v>85286.97</v>
      </c>
      <c r="CN470" s="31">
        <v>85636.9</v>
      </c>
      <c r="CO470" s="31">
        <v>85985.73</v>
      </c>
      <c r="CP470" s="31">
        <v>86333.18</v>
      </c>
      <c r="CQ470" s="31">
        <v>86679.67</v>
      </c>
      <c r="CR470" s="31">
        <v>87024.94</v>
      </c>
      <c r="CS470" s="31">
        <v>87369.19</v>
      </c>
      <c r="CT470" s="31">
        <v>87712.7</v>
      </c>
      <c r="CU470" s="31">
        <v>88056.02</v>
      </c>
      <c r="CV470" s="31">
        <v>88399.12</v>
      </c>
      <c r="CW470" s="31">
        <v>88742.09</v>
      </c>
      <c r="CX470" s="31">
        <v>89084.85</v>
      </c>
    </row>
    <row r="471" spans="1:102" x14ac:dyDescent="0.25">
      <c r="A471" s="31" t="s">
        <v>352</v>
      </c>
      <c r="B471" s="31">
        <v>48530.43</v>
      </c>
      <c r="C471" s="31">
        <v>48530.43</v>
      </c>
      <c r="D471" s="31">
        <v>49410.7</v>
      </c>
      <c r="E471" s="31">
        <v>50103.22</v>
      </c>
      <c r="F471" s="31">
        <v>50669.68</v>
      </c>
      <c r="G471" s="31">
        <v>51131.86</v>
      </c>
      <c r="H471" s="31">
        <v>51509.93</v>
      </c>
      <c r="I471" s="31">
        <v>51821.08</v>
      </c>
      <c r="J471" s="31">
        <v>52079.43</v>
      </c>
      <c r="K471" s="31">
        <v>52296.79</v>
      </c>
      <c r="L471" s="31">
        <v>52483.74</v>
      </c>
      <c r="M471" s="31">
        <v>52650.17</v>
      </c>
      <c r="N471" s="31">
        <v>52802.18</v>
      </c>
      <c r="O471" s="31">
        <v>52944.57</v>
      </c>
      <c r="P471" s="31">
        <v>53081.23</v>
      </c>
      <c r="Q471" s="31">
        <v>53215.11</v>
      </c>
      <c r="R471" s="31">
        <v>53348.55</v>
      </c>
      <c r="S471" s="31">
        <v>53483.29</v>
      </c>
      <c r="T471" s="31">
        <v>53620.69</v>
      </c>
      <c r="U471" s="31">
        <v>53761.71</v>
      </c>
      <c r="V471" s="31">
        <v>53906.98</v>
      </c>
      <c r="W471" s="31">
        <v>54056.79</v>
      </c>
      <c r="X471" s="31">
        <v>54211.42</v>
      </c>
      <c r="Y471" s="31">
        <v>54371.05</v>
      </c>
      <c r="Z471" s="31">
        <v>54535.75</v>
      </c>
      <c r="AA471" s="31">
        <v>54705.41</v>
      </c>
      <c r="AB471" s="31">
        <v>54879.9</v>
      </c>
      <c r="AC471" s="31">
        <v>55059</v>
      </c>
      <c r="AD471" s="31">
        <v>55242.48</v>
      </c>
      <c r="AE471" s="31">
        <v>55430.13</v>
      </c>
      <c r="AF471" s="31">
        <v>55621.64</v>
      </c>
      <c r="AG471" s="31">
        <v>55816.75</v>
      </c>
      <c r="AH471" s="31">
        <v>56015.15</v>
      </c>
      <c r="AI471" s="31">
        <v>56216.480000000003</v>
      </c>
      <c r="AJ471" s="31">
        <v>56420.55</v>
      </c>
      <c r="AK471" s="31">
        <v>56627.09</v>
      </c>
      <c r="AL471" s="31">
        <v>56835.88</v>
      </c>
      <c r="AM471" s="31">
        <v>57046.69</v>
      </c>
      <c r="AN471" s="31">
        <v>57259.35</v>
      </c>
      <c r="AO471" s="31">
        <v>57473.68</v>
      </c>
      <c r="AP471" s="31">
        <v>57689.46</v>
      </c>
      <c r="AQ471" s="31">
        <v>57906.57</v>
      </c>
      <c r="AR471" s="31">
        <v>58124.86</v>
      </c>
      <c r="AS471" s="31">
        <v>58344.21</v>
      </c>
      <c r="AT471" s="31">
        <v>58564.51</v>
      </c>
      <c r="AU471" s="31">
        <v>58785.61</v>
      </c>
      <c r="AV471" s="31">
        <v>59007.45</v>
      </c>
      <c r="AW471" s="31">
        <v>59229.9</v>
      </c>
      <c r="AX471" s="31">
        <v>59452.92</v>
      </c>
      <c r="AY471" s="31">
        <v>59676.36</v>
      </c>
      <c r="AZ471" s="31">
        <v>59900.11</v>
      </c>
      <c r="BA471" s="31">
        <v>60124.04</v>
      </c>
      <c r="BB471" s="31">
        <v>60348.03</v>
      </c>
      <c r="BC471" s="31">
        <v>60572.01</v>
      </c>
      <c r="BD471" s="31">
        <v>60795.96</v>
      </c>
      <c r="BE471" s="31">
        <v>61019.8</v>
      </c>
      <c r="BF471" s="31">
        <v>61243.47</v>
      </c>
      <c r="BG471" s="31">
        <v>61466.93</v>
      </c>
      <c r="BH471" s="31">
        <v>61690.16</v>
      </c>
      <c r="BI471" s="31">
        <v>61913.13</v>
      </c>
      <c r="BJ471" s="31">
        <v>62135.8</v>
      </c>
      <c r="BK471" s="31">
        <v>62358.59</v>
      </c>
      <c r="BL471" s="31">
        <v>62581.52</v>
      </c>
      <c r="BM471" s="31">
        <v>62804.59</v>
      </c>
      <c r="BN471" s="31">
        <v>63027.77</v>
      </c>
      <c r="BO471" s="31">
        <v>63251</v>
      </c>
      <c r="BP471" s="31">
        <v>63474.3</v>
      </c>
      <c r="BQ471" s="31">
        <v>63697.63</v>
      </c>
      <c r="BR471" s="31">
        <v>63920.98</v>
      </c>
      <c r="BS471" s="31">
        <v>64144.33</v>
      </c>
      <c r="BT471" s="31">
        <v>64367.68</v>
      </c>
      <c r="BU471" s="31">
        <v>64591.02</v>
      </c>
      <c r="BV471" s="31">
        <v>64814.34</v>
      </c>
      <c r="BW471" s="31">
        <v>65037.62</v>
      </c>
      <c r="BX471" s="31">
        <v>65260.88</v>
      </c>
      <c r="BY471" s="31">
        <v>65484.11</v>
      </c>
      <c r="BZ471" s="31">
        <v>65707.34</v>
      </c>
      <c r="CA471" s="31">
        <v>65930.53</v>
      </c>
      <c r="CB471" s="31">
        <v>66153.73</v>
      </c>
      <c r="CC471" s="31">
        <v>66376.929999999993</v>
      </c>
      <c r="CD471" s="31">
        <v>66600.11</v>
      </c>
      <c r="CE471" s="31">
        <v>66823.28</v>
      </c>
      <c r="CF471" s="31">
        <v>67046.48</v>
      </c>
      <c r="CG471" s="31">
        <v>67269.69</v>
      </c>
      <c r="CH471" s="31">
        <v>67492.87</v>
      </c>
      <c r="CI471" s="31">
        <v>67716.02</v>
      </c>
      <c r="CJ471" s="31">
        <v>67939.100000000006</v>
      </c>
      <c r="CK471" s="31">
        <v>68162.149999999994</v>
      </c>
      <c r="CL471" s="31">
        <v>68385.16</v>
      </c>
      <c r="CM471" s="31">
        <v>68608.160000000003</v>
      </c>
      <c r="CN471" s="31">
        <v>68831.179999999993</v>
      </c>
      <c r="CO471" s="31">
        <v>69054.210000000006</v>
      </c>
      <c r="CP471" s="31">
        <v>69277.3</v>
      </c>
      <c r="CQ471" s="31">
        <v>69500.429999999993</v>
      </c>
      <c r="CR471" s="31">
        <v>69723.62</v>
      </c>
      <c r="CS471" s="31">
        <v>69946.87</v>
      </c>
      <c r="CT471" s="31">
        <v>70170.289999999994</v>
      </c>
      <c r="CU471" s="31">
        <v>70393.98</v>
      </c>
      <c r="CV471" s="31">
        <v>70617.95</v>
      </c>
      <c r="CW471" s="31">
        <v>70842.2</v>
      </c>
      <c r="CX471" s="31">
        <v>71066.73</v>
      </c>
    </row>
    <row r="472" spans="1:102" x14ac:dyDescent="0.25">
      <c r="A472" s="31" t="s">
        <v>353</v>
      </c>
      <c r="B472" s="31">
        <v>0</v>
      </c>
      <c r="C472" s="31">
        <v>0</v>
      </c>
      <c r="D472" s="31">
        <v>0</v>
      </c>
      <c r="E472" s="31">
        <v>0</v>
      </c>
      <c r="F472" s="31">
        <v>0</v>
      </c>
      <c r="G472" s="31">
        <v>0</v>
      </c>
      <c r="H472" s="31">
        <v>0</v>
      </c>
      <c r="I472" s="31">
        <v>0</v>
      </c>
      <c r="J472" s="31">
        <v>0</v>
      </c>
      <c r="K472" s="31">
        <v>0</v>
      </c>
      <c r="L472" s="31">
        <v>0</v>
      </c>
      <c r="M472" s="31">
        <v>0</v>
      </c>
      <c r="N472" s="31">
        <v>0</v>
      </c>
      <c r="O472" s="31">
        <v>0</v>
      </c>
      <c r="P472" s="31">
        <v>0</v>
      </c>
      <c r="Q472" s="31">
        <v>0</v>
      </c>
      <c r="R472" s="31">
        <v>0</v>
      </c>
      <c r="S472" s="31">
        <v>0</v>
      </c>
      <c r="T472" s="31">
        <v>0</v>
      </c>
      <c r="U472" s="31">
        <v>0</v>
      </c>
      <c r="V472" s="31">
        <v>0</v>
      </c>
      <c r="W472" s="31">
        <v>0</v>
      </c>
      <c r="X472" s="31">
        <v>0</v>
      </c>
      <c r="Y472" s="31">
        <v>0</v>
      </c>
      <c r="Z472" s="31">
        <v>0</v>
      </c>
      <c r="AA472" s="31">
        <v>0</v>
      </c>
      <c r="AB472" s="31">
        <v>0</v>
      </c>
      <c r="AC472" s="31">
        <v>0</v>
      </c>
      <c r="AD472" s="31">
        <v>0</v>
      </c>
      <c r="AE472" s="31">
        <v>0</v>
      </c>
      <c r="AF472" s="31">
        <v>0</v>
      </c>
      <c r="AG472" s="31">
        <v>0</v>
      </c>
      <c r="AH472" s="31">
        <v>0</v>
      </c>
      <c r="AI472" s="31">
        <v>0</v>
      </c>
      <c r="AJ472" s="31">
        <v>0</v>
      </c>
      <c r="AK472" s="31">
        <v>0</v>
      </c>
      <c r="AL472" s="31">
        <v>0</v>
      </c>
      <c r="AM472" s="31">
        <v>0</v>
      </c>
      <c r="AN472" s="31">
        <v>0</v>
      </c>
      <c r="AO472" s="31">
        <v>0</v>
      </c>
      <c r="AP472" s="31">
        <v>0</v>
      </c>
      <c r="AQ472" s="31">
        <v>0</v>
      </c>
      <c r="AR472" s="31">
        <v>0</v>
      </c>
      <c r="AS472" s="31">
        <v>0</v>
      </c>
      <c r="AT472" s="31">
        <v>0</v>
      </c>
      <c r="AU472" s="31">
        <v>0</v>
      </c>
      <c r="AV472" s="31">
        <v>0</v>
      </c>
      <c r="AW472" s="31">
        <v>0</v>
      </c>
      <c r="AX472" s="31">
        <v>0</v>
      </c>
      <c r="AY472" s="31">
        <v>0</v>
      </c>
      <c r="AZ472" s="31">
        <v>0</v>
      </c>
      <c r="BA472" s="31">
        <v>0</v>
      </c>
      <c r="BB472" s="31">
        <v>0</v>
      </c>
      <c r="BC472" s="31">
        <v>0</v>
      </c>
      <c r="BD472" s="31">
        <v>0</v>
      </c>
      <c r="BE472" s="31">
        <v>0</v>
      </c>
      <c r="BF472" s="31">
        <v>0</v>
      </c>
      <c r="BG472" s="31">
        <v>0</v>
      </c>
      <c r="BH472" s="31">
        <v>0</v>
      </c>
      <c r="BI472" s="31">
        <v>0</v>
      </c>
      <c r="BJ472" s="31">
        <v>0</v>
      </c>
      <c r="BK472" s="31">
        <v>0</v>
      </c>
      <c r="BL472" s="31">
        <v>0</v>
      </c>
      <c r="BM472" s="31">
        <v>0</v>
      </c>
      <c r="BN472" s="31">
        <v>0</v>
      </c>
      <c r="BO472" s="31">
        <v>0</v>
      </c>
      <c r="BP472" s="31">
        <v>0</v>
      </c>
      <c r="BQ472" s="31">
        <v>0</v>
      </c>
      <c r="BR472" s="31">
        <v>0</v>
      </c>
      <c r="BS472" s="31">
        <v>0</v>
      </c>
      <c r="BT472" s="31">
        <v>0</v>
      </c>
      <c r="BU472" s="31">
        <v>0</v>
      </c>
      <c r="BV472" s="31">
        <v>0</v>
      </c>
      <c r="BW472" s="31">
        <v>0</v>
      </c>
      <c r="BX472" s="31">
        <v>0</v>
      </c>
      <c r="BY472" s="31">
        <v>0</v>
      </c>
      <c r="BZ472" s="31">
        <v>0</v>
      </c>
      <c r="CA472" s="31">
        <v>0</v>
      </c>
      <c r="CB472" s="31">
        <v>0</v>
      </c>
      <c r="CC472" s="31">
        <v>0</v>
      </c>
      <c r="CD472" s="31">
        <v>0</v>
      </c>
      <c r="CE472" s="31">
        <v>0</v>
      </c>
      <c r="CF472" s="31">
        <v>0</v>
      </c>
      <c r="CG472" s="31">
        <v>0</v>
      </c>
      <c r="CH472" s="31">
        <v>0</v>
      </c>
      <c r="CI472" s="31">
        <v>0</v>
      </c>
      <c r="CJ472" s="31">
        <v>0</v>
      </c>
      <c r="CK472" s="31">
        <v>0</v>
      </c>
      <c r="CL472" s="31">
        <v>0</v>
      </c>
      <c r="CM472" s="31">
        <v>0</v>
      </c>
      <c r="CN472" s="31">
        <v>0</v>
      </c>
      <c r="CO472" s="31">
        <v>0</v>
      </c>
      <c r="CP472" s="31">
        <v>0</v>
      </c>
      <c r="CQ472" s="31">
        <v>0</v>
      </c>
      <c r="CR472" s="31">
        <v>0</v>
      </c>
      <c r="CS472" s="31">
        <v>0</v>
      </c>
      <c r="CT472" s="31">
        <v>0</v>
      </c>
      <c r="CU472" s="31">
        <v>0</v>
      </c>
      <c r="CV472" s="31">
        <v>0</v>
      </c>
      <c r="CW472" s="31">
        <v>0</v>
      </c>
      <c r="CX472" s="31">
        <v>0</v>
      </c>
    </row>
    <row r="473" spans="1:102" x14ac:dyDescent="0.25">
      <c r="A473" s="31" t="s">
        <v>354</v>
      </c>
      <c r="B473" s="31">
        <v>0</v>
      </c>
      <c r="C473" s="31">
        <v>0</v>
      </c>
      <c r="D473" s="31">
        <v>0</v>
      </c>
      <c r="E473" s="31">
        <v>0</v>
      </c>
      <c r="F473" s="31">
        <v>0</v>
      </c>
      <c r="G473" s="31">
        <v>0</v>
      </c>
      <c r="H473" s="31">
        <v>0</v>
      </c>
      <c r="I473" s="31">
        <v>0</v>
      </c>
      <c r="J473" s="31">
        <v>0</v>
      </c>
      <c r="K473" s="31">
        <v>0</v>
      </c>
      <c r="L473" s="31">
        <v>0</v>
      </c>
      <c r="M473" s="31">
        <v>0</v>
      </c>
      <c r="N473" s="31">
        <v>0</v>
      </c>
      <c r="O473" s="31">
        <v>0</v>
      </c>
      <c r="P473" s="31">
        <v>0</v>
      </c>
      <c r="Q473" s="31">
        <v>0</v>
      </c>
      <c r="R473" s="31">
        <v>0</v>
      </c>
      <c r="S473" s="31">
        <v>0</v>
      </c>
      <c r="T473" s="31">
        <v>0</v>
      </c>
      <c r="U473" s="31">
        <v>0</v>
      </c>
      <c r="V473" s="31">
        <v>0</v>
      </c>
      <c r="W473" s="31">
        <v>0</v>
      </c>
      <c r="X473" s="31">
        <v>0</v>
      </c>
      <c r="Y473" s="31">
        <v>0</v>
      </c>
      <c r="Z473" s="31">
        <v>0</v>
      </c>
      <c r="AA473" s="31">
        <v>0</v>
      </c>
      <c r="AB473" s="31">
        <v>0</v>
      </c>
      <c r="AC473" s="31">
        <v>0</v>
      </c>
      <c r="AD473" s="31">
        <v>0</v>
      </c>
      <c r="AE473" s="31">
        <v>0</v>
      </c>
      <c r="AF473" s="31">
        <v>0</v>
      </c>
      <c r="AG473" s="31">
        <v>0</v>
      </c>
      <c r="AH473" s="31">
        <v>0</v>
      </c>
      <c r="AI473" s="31">
        <v>0</v>
      </c>
      <c r="AJ473" s="31">
        <v>0</v>
      </c>
      <c r="AK473" s="31">
        <v>0</v>
      </c>
      <c r="AL473" s="31">
        <v>0</v>
      </c>
      <c r="AM473" s="31">
        <v>0</v>
      </c>
      <c r="AN473" s="31">
        <v>0</v>
      </c>
      <c r="AO473" s="31">
        <v>0</v>
      </c>
      <c r="AP473" s="31">
        <v>0</v>
      </c>
      <c r="AQ473" s="31">
        <v>0</v>
      </c>
      <c r="AR473" s="31">
        <v>0</v>
      </c>
      <c r="AS473" s="31">
        <v>0</v>
      </c>
      <c r="AT473" s="31">
        <v>0</v>
      </c>
      <c r="AU473" s="31">
        <v>0</v>
      </c>
      <c r="AV473" s="31">
        <v>0</v>
      </c>
      <c r="AW473" s="31">
        <v>0</v>
      </c>
      <c r="AX473" s="31">
        <v>0</v>
      </c>
      <c r="AY473" s="31">
        <v>0</v>
      </c>
      <c r="AZ473" s="31">
        <v>0</v>
      </c>
      <c r="BA473" s="31">
        <v>0</v>
      </c>
      <c r="BB473" s="31">
        <v>0</v>
      </c>
      <c r="BC473" s="31">
        <v>0</v>
      </c>
      <c r="BD473" s="31">
        <v>0</v>
      </c>
      <c r="BE473" s="31">
        <v>0</v>
      </c>
      <c r="BF473" s="31">
        <v>0</v>
      </c>
      <c r="BG473" s="31">
        <v>0</v>
      </c>
      <c r="BH473" s="31">
        <v>0</v>
      </c>
      <c r="BI473" s="31">
        <v>0</v>
      </c>
      <c r="BJ473" s="31">
        <v>0</v>
      </c>
      <c r="BK473" s="31">
        <v>0</v>
      </c>
      <c r="BL473" s="31">
        <v>0</v>
      </c>
      <c r="BM473" s="31">
        <v>0</v>
      </c>
      <c r="BN473" s="31">
        <v>0</v>
      </c>
      <c r="BO473" s="31">
        <v>0</v>
      </c>
      <c r="BP473" s="31">
        <v>0</v>
      </c>
      <c r="BQ473" s="31">
        <v>0</v>
      </c>
      <c r="BR473" s="31">
        <v>0</v>
      </c>
      <c r="BS473" s="31">
        <v>0</v>
      </c>
      <c r="BT473" s="31">
        <v>0</v>
      </c>
      <c r="BU473" s="31">
        <v>0</v>
      </c>
      <c r="BV473" s="31">
        <v>0</v>
      </c>
      <c r="BW473" s="31">
        <v>0</v>
      </c>
      <c r="BX473" s="31">
        <v>0</v>
      </c>
      <c r="BY473" s="31">
        <v>0</v>
      </c>
      <c r="BZ473" s="31">
        <v>0</v>
      </c>
      <c r="CA473" s="31">
        <v>0</v>
      </c>
      <c r="CB473" s="31">
        <v>0</v>
      </c>
      <c r="CC473" s="31">
        <v>0</v>
      </c>
      <c r="CD473" s="31">
        <v>0</v>
      </c>
      <c r="CE473" s="31">
        <v>0</v>
      </c>
      <c r="CF473" s="31">
        <v>0</v>
      </c>
      <c r="CG473" s="31">
        <v>0</v>
      </c>
      <c r="CH473" s="31">
        <v>0</v>
      </c>
      <c r="CI473" s="31">
        <v>0</v>
      </c>
      <c r="CJ473" s="31">
        <v>0</v>
      </c>
      <c r="CK473" s="31">
        <v>0</v>
      </c>
      <c r="CL473" s="31">
        <v>0</v>
      </c>
      <c r="CM473" s="31">
        <v>0</v>
      </c>
      <c r="CN473" s="31">
        <v>0</v>
      </c>
      <c r="CO473" s="31">
        <v>0</v>
      </c>
      <c r="CP473" s="31">
        <v>0</v>
      </c>
      <c r="CQ473" s="31">
        <v>0</v>
      </c>
      <c r="CR473" s="31">
        <v>0</v>
      </c>
      <c r="CS473" s="31">
        <v>0</v>
      </c>
      <c r="CT473" s="31">
        <v>0</v>
      </c>
      <c r="CU473" s="31">
        <v>0</v>
      </c>
      <c r="CV473" s="31">
        <v>0</v>
      </c>
      <c r="CW473" s="31">
        <v>0</v>
      </c>
      <c r="CX473" s="31">
        <v>0</v>
      </c>
    </row>
    <row r="474" spans="1:102" x14ac:dyDescent="0.25">
      <c r="A474" s="31" t="s">
        <v>355</v>
      </c>
      <c r="B474" s="31">
        <v>0</v>
      </c>
      <c r="C474" s="31">
        <v>0</v>
      </c>
      <c r="D474" s="31">
        <v>0</v>
      </c>
      <c r="E474" s="31">
        <v>0</v>
      </c>
      <c r="F474" s="31">
        <v>0</v>
      </c>
      <c r="G474" s="31">
        <v>0</v>
      </c>
      <c r="H474" s="31">
        <v>0</v>
      </c>
      <c r="I474" s="31">
        <v>0</v>
      </c>
      <c r="J474" s="31">
        <v>0</v>
      </c>
      <c r="K474" s="31">
        <v>0</v>
      </c>
      <c r="L474" s="31">
        <v>0</v>
      </c>
      <c r="M474" s="31">
        <v>0</v>
      </c>
      <c r="N474" s="31">
        <v>0</v>
      </c>
      <c r="O474" s="31">
        <v>0</v>
      </c>
      <c r="P474" s="31">
        <v>0</v>
      </c>
      <c r="Q474" s="31">
        <v>0</v>
      </c>
      <c r="R474" s="31">
        <v>0</v>
      </c>
      <c r="S474" s="31">
        <v>0</v>
      </c>
      <c r="T474" s="31">
        <v>0</v>
      </c>
      <c r="U474" s="31">
        <v>0</v>
      </c>
      <c r="V474" s="31">
        <v>0</v>
      </c>
      <c r="W474" s="31">
        <v>0</v>
      </c>
      <c r="X474" s="31">
        <v>0</v>
      </c>
      <c r="Y474" s="31">
        <v>0</v>
      </c>
      <c r="Z474" s="31">
        <v>0</v>
      </c>
      <c r="AA474" s="31">
        <v>0</v>
      </c>
      <c r="AB474" s="31">
        <v>0</v>
      </c>
      <c r="AC474" s="31">
        <v>0</v>
      </c>
      <c r="AD474" s="31">
        <v>0</v>
      </c>
      <c r="AE474" s="31">
        <v>0</v>
      </c>
      <c r="AF474" s="31">
        <v>0</v>
      </c>
      <c r="AG474" s="31">
        <v>0</v>
      </c>
      <c r="AH474" s="31">
        <v>0</v>
      </c>
      <c r="AI474" s="31">
        <v>0</v>
      </c>
      <c r="AJ474" s="31">
        <v>0</v>
      </c>
      <c r="AK474" s="31">
        <v>0</v>
      </c>
      <c r="AL474" s="31">
        <v>0</v>
      </c>
      <c r="AM474" s="31">
        <v>0</v>
      </c>
      <c r="AN474" s="31">
        <v>0</v>
      </c>
      <c r="AO474" s="31">
        <v>0</v>
      </c>
      <c r="AP474" s="31">
        <v>0</v>
      </c>
      <c r="AQ474" s="31">
        <v>0</v>
      </c>
      <c r="AR474" s="31">
        <v>0</v>
      </c>
      <c r="AS474" s="31">
        <v>0</v>
      </c>
      <c r="AT474" s="31">
        <v>0</v>
      </c>
      <c r="AU474" s="31">
        <v>0</v>
      </c>
      <c r="AV474" s="31">
        <v>0</v>
      </c>
      <c r="AW474" s="31">
        <v>0</v>
      </c>
      <c r="AX474" s="31">
        <v>0</v>
      </c>
      <c r="AY474" s="31">
        <v>0</v>
      </c>
      <c r="AZ474" s="31">
        <v>0</v>
      </c>
      <c r="BA474" s="31">
        <v>0</v>
      </c>
      <c r="BB474" s="31">
        <v>0</v>
      </c>
      <c r="BC474" s="31">
        <v>0</v>
      </c>
      <c r="BD474" s="31">
        <v>0</v>
      </c>
      <c r="BE474" s="31">
        <v>0</v>
      </c>
      <c r="BF474" s="31">
        <v>0</v>
      </c>
      <c r="BG474" s="31">
        <v>0</v>
      </c>
      <c r="BH474" s="31">
        <v>0</v>
      </c>
      <c r="BI474" s="31">
        <v>0</v>
      </c>
      <c r="BJ474" s="31">
        <v>0</v>
      </c>
      <c r="BK474" s="31">
        <v>0</v>
      </c>
      <c r="BL474" s="31">
        <v>0</v>
      </c>
      <c r="BM474" s="31">
        <v>0</v>
      </c>
      <c r="BN474" s="31">
        <v>0</v>
      </c>
      <c r="BO474" s="31">
        <v>0</v>
      </c>
      <c r="BP474" s="31">
        <v>0</v>
      </c>
      <c r="BQ474" s="31">
        <v>0</v>
      </c>
      <c r="BR474" s="31">
        <v>0</v>
      </c>
      <c r="BS474" s="31">
        <v>0</v>
      </c>
      <c r="BT474" s="31">
        <v>0</v>
      </c>
      <c r="BU474" s="31">
        <v>0</v>
      </c>
      <c r="BV474" s="31">
        <v>0</v>
      </c>
      <c r="BW474" s="31">
        <v>0</v>
      </c>
      <c r="BX474" s="31">
        <v>0</v>
      </c>
      <c r="BY474" s="31">
        <v>0</v>
      </c>
      <c r="BZ474" s="31">
        <v>0</v>
      </c>
      <c r="CA474" s="31">
        <v>0</v>
      </c>
      <c r="CB474" s="31">
        <v>0</v>
      </c>
      <c r="CC474" s="31">
        <v>0</v>
      </c>
      <c r="CD474" s="31">
        <v>0</v>
      </c>
      <c r="CE474" s="31">
        <v>0</v>
      </c>
      <c r="CF474" s="31">
        <v>0</v>
      </c>
      <c r="CG474" s="31">
        <v>0</v>
      </c>
      <c r="CH474" s="31">
        <v>0</v>
      </c>
      <c r="CI474" s="31">
        <v>0</v>
      </c>
      <c r="CJ474" s="31">
        <v>0</v>
      </c>
      <c r="CK474" s="31">
        <v>0</v>
      </c>
      <c r="CL474" s="31">
        <v>0</v>
      </c>
      <c r="CM474" s="31">
        <v>0</v>
      </c>
      <c r="CN474" s="31">
        <v>0</v>
      </c>
      <c r="CO474" s="31">
        <v>0</v>
      </c>
      <c r="CP474" s="31">
        <v>0</v>
      </c>
      <c r="CQ474" s="31">
        <v>0</v>
      </c>
      <c r="CR474" s="31">
        <v>0</v>
      </c>
      <c r="CS474" s="31">
        <v>0</v>
      </c>
      <c r="CT474" s="31">
        <v>0</v>
      </c>
      <c r="CU474" s="31">
        <v>0</v>
      </c>
      <c r="CV474" s="31">
        <v>0</v>
      </c>
      <c r="CW474" s="31">
        <v>0</v>
      </c>
      <c r="CX474" s="31">
        <v>0</v>
      </c>
    </row>
    <row r="475" spans="1:102" x14ac:dyDescent="0.25">
      <c r="A475" s="31" t="s">
        <v>731</v>
      </c>
      <c r="B475" s="31">
        <v>0</v>
      </c>
      <c r="C475" s="31">
        <v>0</v>
      </c>
      <c r="D475" s="31">
        <v>0</v>
      </c>
      <c r="E475" s="31">
        <v>0</v>
      </c>
      <c r="F475" s="31">
        <v>0</v>
      </c>
      <c r="G475" s="31">
        <v>0</v>
      </c>
      <c r="H475" s="31">
        <v>0</v>
      </c>
      <c r="I475" s="31">
        <v>0</v>
      </c>
      <c r="J475" s="31">
        <v>0</v>
      </c>
      <c r="K475" s="31">
        <v>0</v>
      </c>
      <c r="L475" s="31">
        <v>0</v>
      </c>
      <c r="M475" s="31">
        <v>0</v>
      </c>
      <c r="N475" s="31">
        <v>0</v>
      </c>
      <c r="O475" s="31">
        <v>0</v>
      </c>
      <c r="P475" s="31">
        <v>0</v>
      </c>
      <c r="Q475" s="31">
        <v>0</v>
      </c>
      <c r="R475" s="31">
        <v>0</v>
      </c>
      <c r="S475" s="31">
        <v>0</v>
      </c>
      <c r="T475" s="31">
        <v>0</v>
      </c>
      <c r="U475" s="31">
        <v>0</v>
      </c>
      <c r="V475" s="31">
        <v>0</v>
      </c>
      <c r="W475" s="31">
        <v>0</v>
      </c>
      <c r="X475" s="31">
        <v>0</v>
      </c>
      <c r="Y475" s="31">
        <v>0</v>
      </c>
      <c r="Z475" s="31">
        <v>0</v>
      </c>
      <c r="AA475" s="31">
        <v>0</v>
      </c>
      <c r="AB475" s="31">
        <v>0</v>
      </c>
      <c r="AC475" s="31">
        <v>0</v>
      </c>
      <c r="AD475" s="31">
        <v>0</v>
      </c>
      <c r="AE475" s="31">
        <v>0</v>
      </c>
      <c r="AF475" s="31">
        <v>0</v>
      </c>
      <c r="AG475" s="31">
        <v>0</v>
      </c>
      <c r="AH475" s="31">
        <v>0</v>
      </c>
      <c r="AI475" s="31">
        <v>0</v>
      </c>
      <c r="AJ475" s="31">
        <v>0</v>
      </c>
      <c r="AK475" s="31">
        <v>0</v>
      </c>
      <c r="AL475" s="31">
        <v>0</v>
      </c>
      <c r="AM475" s="31">
        <v>0</v>
      </c>
      <c r="AN475" s="31">
        <v>0</v>
      </c>
      <c r="AO475" s="31">
        <v>0</v>
      </c>
      <c r="AP475" s="31">
        <v>0</v>
      </c>
      <c r="AQ475" s="31">
        <v>0</v>
      </c>
      <c r="AR475" s="31">
        <v>0</v>
      </c>
      <c r="AS475" s="31">
        <v>0</v>
      </c>
      <c r="AT475" s="31">
        <v>0</v>
      </c>
      <c r="AU475" s="31">
        <v>0</v>
      </c>
      <c r="AV475" s="31">
        <v>0</v>
      </c>
      <c r="AW475" s="31">
        <v>0</v>
      </c>
      <c r="AX475" s="31">
        <v>0</v>
      </c>
      <c r="AY475" s="31">
        <v>0</v>
      </c>
      <c r="AZ475" s="31">
        <v>0</v>
      </c>
      <c r="BA475" s="31">
        <v>0</v>
      </c>
      <c r="BB475" s="31">
        <v>0</v>
      </c>
      <c r="BC475" s="31">
        <v>0</v>
      </c>
      <c r="BD475" s="31">
        <v>0</v>
      </c>
      <c r="BE475" s="31">
        <v>0</v>
      </c>
      <c r="BF475" s="31">
        <v>0</v>
      </c>
      <c r="BG475" s="31">
        <v>0</v>
      </c>
      <c r="BH475" s="31">
        <v>0</v>
      </c>
      <c r="BI475" s="31">
        <v>0</v>
      </c>
      <c r="BJ475" s="31">
        <v>0</v>
      </c>
      <c r="BK475" s="31">
        <v>0</v>
      </c>
      <c r="BL475" s="31">
        <v>0</v>
      </c>
      <c r="BM475" s="31">
        <v>0</v>
      </c>
      <c r="BN475" s="31">
        <v>0</v>
      </c>
      <c r="BO475" s="31">
        <v>0</v>
      </c>
      <c r="BP475" s="31">
        <v>0</v>
      </c>
      <c r="BQ475" s="31">
        <v>0</v>
      </c>
      <c r="BR475" s="31">
        <v>0</v>
      </c>
      <c r="BS475" s="31">
        <v>0</v>
      </c>
      <c r="BT475" s="31">
        <v>0</v>
      </c>
      <c r="BU475" s="31">
        <v>0</v>
      </c>
      <c r="BV475" s="31">
        <v>0</v>
      </c>
      <c r="BW475" s="31">
        <v>0</v>
      </c>
      <c r="BX475" s="31">
        <v>0</v>
      </c>
      <c r="BY475" s="31">
        <v>0</v>
      </c>
      <c r="BZ475" s="31">
        <v>0</v>
      </c>
      <c r="CA475" s="31">
        <v>0</v>
      </c>
      <c r="CB475" s="31">
        <v>0</v>
      </c>
      <c r="CC475" s="31">
        <v>0</v>
      </c>
      <c r="CD475" s="31">
        <v>0</v>
      </c>
      <c r="CE475" s="31">
        <v>0</v>
      </c>
      <c r="CF475" s="31">
        <v>0</v>
      </c>
      <c r="CG475" s="31">
        <v>0</v>
      </c>
      <c r="CH475" s="31">
        <v>0</v>
      </c>
      <c r="CI475" s="31">
        <v>0</v>
      </c>
      <c r="CJ475" s="31">
        <v>0</v>
      </c>
      <c r="CK475" s="31">
        <v>0</v>
      </c>
      <c r="CL475" s="31">
        <v>0</v>
      </c>
      <c r="CM475" s="31">
        <v>0</v>
      </c>
      <c r="CN475" s="31">
        <v>0</v>
      </c>
      <c r="CO475" s="31">
        <v>0</v>
      </c>
      <c r="CP475" s="31">
        <v>0</v>
      </c>
      <c r="CQ475" s="31">
        <v>0</v>
      </c>
      <c r="CR475" s="31">
        <v>0</v>
      </c>
      <c r="CS475" s="31">
        <v>0</v>
      </c>
      <c r="CT475" s="31">
        <v>0</v>
      </c>
      <c r="CU475" s="31">
        <v>0</v>
      </c>
      <c r="CV475" s="31">
        <v>0</v>
      </c>
      <c r="CW475" s="31">
        <v>0</v>
      </c>
      <c r="CX475" s="31">
        <v>0</v>
      </c>
    </row>
    <row r="476" spans="1:102" x14ac:dyDescent="0.25">
      <c r="A476" s="31" t="s">
        <v>356</v>
      </c>
      <c r="B476" s="31">
        <v>0</v>
      </c>
      <c r="C476" s="31">
        <v>0</v>
      </c>
      <c r="D476" s="31">
        <v>0</v>
      </c>
      <c r="E476" s="31">
        <v>0</v>
      </c>
      <c r="F476" s="31">
        <v>0</v>
      </c>
      <c r="G476" s="31">
        <v>0</v>
      </c>
      <c r="H476" s="31">
        <v>0</v>
      </c>
      <c r="I476" s="31">
        <v>0</v>
      </c>
      <c r="J476" s="31">
        <v>0</v>
      </c>
      <c r="K476" s="31">
        <v>0</v>
      </c>
      <c r="L476" s="31">
        <v>0</v>
      </c>
      <c r="M476" s="31">
        <v>0</v>
      </c>
      <c r="N476" s="31">
        <v>0</v>
      </c>
      <c r="O476" s="31">
        <v>0</v>
      </c>
      <c r="P476" s="31">
        <v>0</v>
      </c>
      <c r="Q476" s="31">
        <v>0</v>
      </c>
      <c r="R476" s="31">
        <v>0</v>
      </c>
      <c r="S476" s="31">
        <v>0</v>
      </c>
      <c r="T476" s="31">
        <v>0</v>
      </c>
      <c r="U476" s="31">
        <v>0</v>
      </c>
      <c r="V476" s="31">
        <v>0</v>
      </c>
      <c r="W476" s="31">
        <v>0</v>
      </c>
      <c r="X476" s="31">
        <v>0</v>
      </c>
      <c r="Y476" s="31">
        <v>0</v>
      </c>
      <c r="Z476" s="31">
        <v>0</v>
      </c>
      <c r="AA476" s="31">
        <v>0</v>
      </c>
      <c r="AB476" s="31">
        <v>0</v>
      </c>
      <c r="AC476" s="31">
        <v>0</v>
      </c>
      <c r="AD476" s="31">
        <v>0</v>
      </c>
      <c r="AE476" s="31">
        <v>0</v>
      </c>
      <c r="AF476" s="31">
        <v>0</v>
      </c>
      <c r="AG476" s="31">
        <v>0</v>
      </c>
      <c r="AH476" s="31">
        <v>0</v>
      </c>
      <c r="AI476" s="31">
        <v>0</v>
      </c>
      <c r="AJ476" s="31">
        <v>0</v>
      </c>
      <c r="AK476" s="31">
        <v>0</v>
      </c>
      <c r="AL476" s="31">
        <v>0</v>
      </c>
      <c r="AM476" s="31">
        <v>0</v>
      </c>
      <c r="AN476" s="31">
        <v>0</v>
      </c>
      <c r="AO476" s="31">
        <v>0</v>
      </c>
      <c r="AP476" s="31">
        <v>0</v>
      </c>
      <c r="AQ476" s="31">
        <v>0</v>
      </c>
      <c r="AR476" s="31">
        <v>0</v>
      </c>
      <c r="AS476" s="31">
        <v>0</v>
      </c>
      <c r="AT476" s="31">
        <v>0</v>
      </c>
      <c r="AU476" s="31">
        <v>0</v>
      </c>
      <c r="AV476" s="31">
        <v>0</v>
      </c>
      <c r="AW476" s="31">
        <v>0</v>
      </c>
      <c r="AX476" s="31">
        <v>0</v>
      </c>
      <c r="AY476" s="31">
        <v>0</v>
      </c>
      <c r="AZ476" s="31">
        <v>0</v>
      </c>
      <c r="BA476" s="31">
        <v>0</v>
      </c>
      <c r="BB476" s="31">
        <v>0</v>
      </c>
      <c r="BC476" s="31">
        <v>0</v>
      </c>
      <c r="BD476" s="31">
        <v>0</v>
      </c>
      <c r="BE476" s="31">
        <v>0</v>
      </c>
      <c r="BF476" s="31">
        <v>0</v>
      </c>
      <c r="BG476" s="31">
        <v>0</v>
      </c>
      <c r="BH476" s="31">
        <v>0</v>
      </c>
      <c r="BI476" s="31">
        <v>0</v>
      </c>
      <c r="BJ476" s="31">
        <v>0</v>
      </c>
      <c r="BK476" s="31">
        <v>0</v>
      </c>
      <c r="BL476" s="31">
        <v>0</v>
      </c>
      <c r="BM476" s="31">
        <v>0</v>
      </c>
      <c r="BN476" s="31">
        <v>0</v>
      </c>
      <c r="BO476" s="31">
        <v>0</v>
      </c>
      <c r="BP476" s="31">
        <v>0</v>
      </c>
      <c r="BQ476" s="31">
        <v>0</v>
      </c>
      <c r="BR476" s="31">
        <v>0</v>
      </c>
      <c r="BS476" s="31">
        <v>0</v>
      </c>
      <c r="BT476" s="31">
        <v>0</v>
      </c>
      <c r="BU476" s="31">
        <v>0</v>
      </c>
      <c r="BV476" s="31">
        <v>0</v>
      </c>
      <c r="BW476" s="31">
        <v>0</v>
      </c>
      <c r="BX476" s="31">
        <v>0</v>
      </c>
      <c r="BY476" s="31">
        <v>0</v>
      </c>
      <c r="BZ476" s="31">
        <v>0</v>
      </c>
      <c r="CA476" s="31">
        <v>0</v>
      </c>
      <c r="CB476" s="31">
        <v>0</v>
      </c>
      <c r="CC476" s="31">
        <v>0</v>
      </c>
      <c r="CD476" s="31">
        <v>0</v>
      </c>
      <c r="CE476" s="31">
        <v>0</v>
      </c>
      <c r="CF476" s="31">
        <v>0</v>
      </c>
      <c r="CG476" s="31">
        <v>0</v>
      </c>
      <c r="CH476" s="31">
        <v>0</v>
      </c>
      <c r="CI476" s="31">
        <v>0</v>
      </c>
      <c r="CJ476" s="31">
        <v>0</v>
      </c>
      <c r="CK476" s="31">
        <v>0</v>
      </c>
      <c r="CL476" s="31">
        <v>0</v>
      </c>
      <c r="CM476" s="31">
        <v>0</v>
      </c>
      <c r="CN476" s="31">
        <v>0</v>
      </c>
      <c r="CO476" s="31">
        <v>0</v>
      </c>
      <c r="CP476" s="31">
        <v>0</v>
      </c>
      <c r="CQ476" s="31">
        <v>0</v>
      </c>
      <c r="CR476" s="31">
        <v>0</v>
      </c>
      <c r="CS476" s="31">
        <v>0</v>
      </c>
      <c r="CT476" s="31">
        <v>0</v>
      </c>
      <c r="CU476" s="31">
        <v>0</v>
      </c>
      <c r="CV476" s="31">
        <v>0</v>
      </c>
      <c r="CW476" s="31">
        <v>0</v>
      </c>
      <c r="CX476" s="31">
        <v>0</v>
      </c>
    </row>
    <row r="477" spans="1:102" x14ac:dyDescent="0.25">
      <c r="A477" s="31" t="s">
        <v>918</v>
      </c>
      <c r="B477" s="31">
        <v>0</v>
      </c>
      <c r="C477" s="31">
        <v>0</v>
      </c>
      <c r="D477" s="31">
        <v>0</v>
      </c>
      <c r="E477" s="31">
        <v>0</v>
      </c>
      <c r="F477" s="31">
        <v>0</v>
      </c>
      <c r="G477" s="31">
        <v>0</v>
      </c>
      <c r="H477" s="31">
        <v>0</v>
      </c>
      <c r="I477" s="31">
        <v>0</v>
      </c>
      <c r="J477" s="31">
        <v>0</v>
      </c>
      <c r="K477" s="31">
        <v>0</v>
      </c>
      <c r="L477" s="31">
        <v>0</v>
      </c>
      <c r="M477" s="31">
        <v>0</v>
      </c>
      <c r="N477" s="31">
        <v>0</v>
      </c>
      <c r="O477" s="31">
        <v>0</v>
      </c>
      <c r="P477" s="31">
        <v>0</v>
      </c>
      <c r="Q477" s="31">
        <v>0</v>
      </c>
      <c r="R477" s="31">
        <v>0</v>
      </c>
      <c r="S477" s="31">
        <v>0</v>
      </c>
      <c r="T477" s="31">
        <v>0</v>
      </c>
      <c r="U477" s="31">
        <v>0</v>
      </c>
      <c r="V477" s="31">
        <v>0</v>
      </c>
      <c r="W477" s="31">
        <v>0</v>
      </c>
      <c r="X477" s="31">
        <v>0</v>
      </c>
      <c r="Y477" s="31">
        <v>0</v>
      </c>
      <c r="Z477" s="31">
        <v>0</v>
      </c>
      <c r="AA477" s="31">
        <v>0</v>
      </c>
      <c r="AB477" s="31">
        <v>0</v>
      </c>
      <c r="AC477" s="31">
        <v>0</v>
      </c>
      <c r="AD477" s="31">
        <v>0</v>
      </c>
      <c r="AE477" s="31">
        <v>0</v>
      </c>
      <c r="AF477" s="31">
        <v>0</v>
      </c>
      <c r="AG477" s="31">
        <v>0</v>
      </c>
      <c r="AH477" s="31">
        <v>0</v>
      </c>
      <c r="AI477" s="31">
        <v>0</v>
      </c>
      <c r="AJ477" s="31">
        <v>0</v>
      </c>
      <c r="AK477" s="31">
        <v>0</v>
      </c>
      <c r="AL477" s="31">
        <v>0</v>
      </c>
      <c r="AM477" s="31">
        <v>0</v>
      </c>
      <c r="AN477" s="31">
        <v>0</v>
      </c>
      <c r="AO477" s="31">
        <v>0</v>
      </c>
      <c r="AP477" s="31">
        <v>0</v>
      </c>
      <c r="AQ477" s="31">
        <v>0</v>
      </c>
      <c r="AR477" s="31">
        <v>0</v>
      </c>
      <c r="AS477" s="31">
        <v>0</v>
      </c>
      <c r="AT477" s="31">
        <v>0</v>
      </c>
      <c r="AU477" s="31">
        <v>0</v>
      </c>
      <c r="AV477" s="31">
        <v>0</v>
      </c>
      <c r="AW477" s="31">
        <v>0</v>
      </c>
      <c r="AX477" s="31">
        <v>0</v>
      </c>
      <c r="AY477" s="31">
        <v>0</v>
      </c>
      <c r="AZ477" s="31">
        <v>0</v>
      </c>
      <c r="BA477" s="31">
        <v>0</v>
      </c>
      <c r="BB477" s="31">
        <v>0</v>
      </c>
      <c r="BC477" s="31">
        <v>0</v>
      </c>
      <c r="BD477" s="31">
        <v>0</v>
      </c>
      <c r="BE477" s="31">
        <v>0</v>
      </c>
      <c r="BF477" s="31">
        <v>0</v>
      </c>
      <c r="BG477" s="31">
        <v>0</v>
      </c>
      <c r="BH477" s="31">
        <v>0</v>
      </c>
      <c r="BI477" s="31">
        <v>0</v>
      </c>
      <c r="BJ477" s="31">
        <v>0</v>
      </c>
      <c r="BK477" s="31">
        <v>0</v>
      </c>
      <c r="BL477" s="31">
        <v>0</v>
      </c>
      <c r="BM477" s="31">
        <v>0</v>
      </c>
      <c r="BN477" s="31">
        <v>0</v>
      </c>
      <c r="BO477" s="31">
        <v>0</v>
      </c>
      <c r="BP477" s="31">
        <v>0</v>
      </c>
      <c r="BQ477" s="31">
        <v>0</v>
      </c>
      <c r="BR477" s="31">
        <v>0</v>
      </c>
      <c r="BS477" s="31">
        <v>0</v>
      </c>
      <c r="BT477" s="31">
        <v>0</v>
      </c>
      <c r="BU477" s="31">
        <v>0</v>
      </c>
      <c r="BV477" s="31">
        <v>0</v>
      </c>
      <c r="BW477" s="31">
        <v>0</v>
      </c>
      <c r="BX477" s="31">
        <v>0</v>
      </c>
      <c r="BY477" s="31">
        <v>0</v>
      </c>
      <c r="BZ477" s="31">
        <v>0</v>
      </c>
      <c r="CA477" s="31">
        <v>0</v>
      </c>
      <c r="CB477" s="31">
        <v>0</v>
      </c>
      <c r="CC477" s="31">
        <v>0</v>
      </c>
      <c r="CD477" s="31">
        <v>0</v>
      </c>
      <c r="CE477" s="31">
        <v>0</v>
      </c>
      <c r="CF477" s="31">
        <v>0</v>
      </c>
      <c r="CG477" s="31">
        <v>0</v>
      </c>
      <c r="CH477" s="31">
        <v>0</v>
      </c>
      <c r="CI477" s="31">
        <v>0</v>
      </c>
      <c r="CJ477" s="31">
        <v>0</v>
      </c>
      <c r="CK477" s="31">
        <v>0</v>
      </c>
      <c r="CL477" s="31">
        <v>0</v>
      </c>
      <c r="CM477" s="31">
        <v>0</v>
      </c>
      <c r="CN477" s="31">
        <v>0</v>
      </c>
      <c r="CO477" s="31">
        <v>0</v>
      </c>
      <c r="CP477" s="31">
        <v>0</v>
      </c>
      <c r="CQ477" s="31">
        <v>0</v>
      </c>
      <c r="CR477" s="31">
        <v>0</v>
      </c>
      <c r="CS477" s="31">
        <v>0</v>
      </c>
      <c r="CT477" s="31">
        <v>0</v>
      </c>
      <c r="CU477" s="31">
        <v>0</v>
      </c>
      <c r="CV477" s="31">
        <v>0</v>
      </c>
      <c r="CW477" s="31">
        <v>0</v>
      </c>
      <c r="CX477" s="31">
        <v>0</v>
      </c>
    </row>
    <row r="478" spans="1:102" x14ac:dyDescent="0.25">
      <c r="A478" s="31" t="s">
        <v>919</v>
      </c>
      <c r="B478" s="31">
        <v>0</v>
      </c>
      <c r="C478" s="31">
        <v>0</v>
      </c>
      <c r="D478" s="31">
        <v>0</v>
      </c>
      <c r="E478" s="31">
        <v>0</v>
      </c>
      <c r="F478" s="31">
        <v>0</v>
      </c>
      <c r="G478" s="31">
        <v>0</v>
      </c>
      <c r="H478" s="31">
        <v>0</v>
      </c>
      <c r="I478" s="31">
        <v>0</v>
      </c>
      <c r="J478" s="31">
        <v>0</v>
      </c>
      <c r="K478" s="31">
        <v>0</v>
      </c>
      <c r="L478" s="31">
        <v>0</v>
      </c>
      <c r="M478" s="31">
        <v>0</v>
      </c>
      <c r="N478" s="31">
        <v>0</v>
      </c>
      <c r="O478" s="31">
        <v>0</v>
      </c>
      <c r="P478" s="31">
        <v>0</v>
      </c>
      <c r="Q478" s="31">
        <v>0</v>
      </c>
      <c r="R478" s="31">
        <v>0</v>
      </c>
      <c r="S478" s="31">
        <v>0</v>
      </c>
      <c r="T478" s="31">
        <v>0</v>
      </c>
      <c r="U478" s="31">
        <v>0</v>
      </c>
      <c r="V478" s="31">
        <v>0</v>
      </c>
      <c r="W478" s="31">
        <v>0</v>
      </c>
      <c r="X478" s="31">
        <v>0</v>
      </c>
      <c r="Y478" s="31">
        <v>0</v>
      </c>
      <c r="Z478" s="31">
        <v>0</v>
      </c>
      <c r="AA478" s="31">
        <v>0</v>
      </c>
      <c r="AB478" s="31">
        <v>0</v>
      </c>
      <c r="AC478" s="31">
        <v>0</v>
      </c>
      <c r="AD478" s="31">
        <v>0</v>
      </c>
      <c r="AE478" s="31">
        <v>0</v>
      </c>
      <c r="AF478" s="31">
        <v>0</v>
      </c>
      <c r="AG478" s="31">
        <v>0</v>
      </c>
      <c r="AH478" s="31">
        <v>0</v>
      </c>
      <c r="AI478" s="31">
        <v>0</v>
      </c>
      <c r="AJ478" s="31">
        <v>0</v>
      </c>
      <c r="AK478" s="31">
        <v>0</v>
      </c>
      <c r="AL478" s="31">
        <v>0</v>
      </c>
      <c r="AM478" s="31">
        <v>0</v>
      </c>
      <c r="AN478" s="31">
        <v>0</v>
      </c>
      <c r="AO478" s="31">
        <v>0</v>
      </c>
      <c r="AP478" s="31">
        <v>0</v>
      </c>
      <c r="AQ478" s="31">
        <v>0</v>
      </c>
      <c r="AR478" s="31">
        <v>0</v>
      </c>
      <c r="AS478" s="31">
        <v>0</v>
      </c>
      <c r="AT478" s="31">
        <v>0</v>
      </c>
      <c r="AU478" s="31">
        <v>0</v>
      </c>
      <c r="AV478" s="31">
        <v>0</v>
      </c>
      <c r="AW478" s="31">
        <v>0</v>
      </c>
      <c r="AX478" s="31">
        <v>0</v>
      </c>
      <c r="AY478" s="31">
        <v>0</v>
      </c>
      <c r="AZ478" s="31">
        <v>0</v>
      </c>
      <c r="BA478" s="31">
        <v>0</v>
      </c>
      <c r="BB478" s="31">
        <v>0</v>
      </c>
      <c r="BC478" s="31">
        <v>0</v>
      </c>
      <c r="BD478" s="31">
        <v>0</v>
      </c>
      <c r="BE478" s="31">
        <v>0</v>
      </c>
      <c r="BF478" s="31">
        <v>0</v>
      </c>
      <c r="BG478" s="31">
        <v>0</v>
      </c>
      <c r="BH478" s="31">
        <v>0</v>
      </c>
      <c r="BI478" s="31">
        <v>0</v>
      </c>
      <c r="BJ478" s="31">
        <v>0</v>
      </c>
      <c r="BK478" s="31">
        <v>0</v>
      </c>
      <c r="BL478" s="31">
        <v>0</v>
      </c>
      <c r="BM478" s="31">
        <v>0</v>
      </c>
      <c r="BN478" s="31">
        <v>0</v>
      </c>
      <c r="BO478" s="31">
        <v>0</v>
      </c>
      <c r="BP478" s="31">
        <v>0</v>
      </c>
      <c r="BQ478" s="31">
        <v>0</v>
      </c>
      <c r="BR478" s="31">
        <v>0</v>
      </c>
      <c r="BS478" s="31">
        <v>0</v>
      </c>
      <c r="BT478" s="31">
        <v>0</v>
      </c>
      <c r="BU478" s="31">
        <v>0</v>
      </c>
      <c r="BV478" s="31">
        <v>0</v>
      </c>
      <c r="BW478" s="31">
        <v>0</v>
      </c>
      <c r="BX478" s="31">
        <v>0</v>
      </c>
      <c r="BY478" s="31">
        <v>0</v>
      </c>
      <c r="BZ478" s="31">
        <v>0</v>
      </c>
      <c r="CA478" s="31">
        <v>0</v>
      </c>
      <c r="CB478" s="31">
        <v>0</v>
      </c>
      <c r="CC478" s="31">
        <v>0</v>
      </c>
      <c r="CD478" s="31">
        <v>0</v>
      </c>
      <c r="CE478" s="31">
        <v>0</v>
      </c>
      <c r="CF478" s="31">
        <v>0</v>
      </c>
      <c r="CG478" s="31">
        <v>0</v>
      </c>
      <c r="CH478" s="31">
        <v>0</v>
      </c>
      <c r="CI478" s="31">
        <v>0</v>
      </c>
      <c r="CJ478" s="31">
        <v>0</v>
      </c>
      <c r="CK478" s="31">
        <v>0</v>
      </c>
      <c r="CL478" s="31">
        <v>0</v>
      </c>
      <c r="CM478" s="31">
        <v>0</v>
      </c>
      <c r="CN478" s="31">
        <v>0</v>
      </c>
      <c r="CO478" s="31">
        <v>0</v>
      </c>
      <c r="CP478" s="31">
        <v>0</v>
      </c>
      <c r="CQ478" s="31">
        <v>0</v>
      </c>
      <c r="CR478" s="31">
        <v>0</v>
      </c>
      <c r="CS478" s="31">
        <v>0</v>
      </c>
      <c r="CT478" s="31">
        <v>0</v>
      </c>
      <c r="CU478" s="31">
        <v>0</v>
      </c>
      <c r="CV478" s="31">
        <v>0</v>
      </c>
      <c r="CW478" s="31">
        <v>0</v>
      </c>
      <c r="CX478" s="31">
        <v>0</v>
      </c>
    </row>
    <row r="479" spans="1:102" x14ac:dyDescent="0.25">
      <c r="A479" s="31" t="s">
        <v>920</v>
      </c>
      <c r="B479" s="31">
        <v>8957.42</v>
      </c>
      <c r="C479" s="31">
        <v>8957.42</v>
      </c>
      <c r="D479" s="31">
        <v>9105.99</v>
      </c>
      <c r="E479" s="31">
        <v>9267.56</v>
      </c>
      <c r="F479" s="31">
        <v>9443.58</v>
      </c>
      <c r="G479" s="31">
        <v>9629.67</v>
      </c>
      <c r="H479" s="31">
        <v>9822.5</v>
      </c>
      <c r="I479" s="31">
        <v>10019.41</v>
      </c>
      <c r="J479" s="31">
        <v>10218.200000000001</v>
      </c>
      <c r="K479" s="31">
        <v>10417.17</v>
      </c>
      <c r="L479" s="31">
        <v>10615.11</v>
      </c>
      <c r="M479" s="31">
        <v>10811.44</v>
      </c>
      <c r="N479" s="31">
        <v>11005.31</v>
      </c>
      <c r="O479" s="31">
        <v>11196.13</v>
      </c>
      <c r="P479" s="31">
        <v>11383.46</v>
      </c>
      <c r="Q479" s="31">
        <v>11566.99</v>
      </c>
      <c r="R479" s="31">
        <v>11746.54</v>
      </c>
      <c r="S479" s="31">
        <v>11922.01</v>
      </c>
      <c r="T479" s="31">
        <v>12093.37</v>
      </c>
      <c r="U479" s="31">
        <v>12260.64</v>
      </c>
      <c r="V479" s="31">
        <v>12423.9</v>
      </c>
      <c r="W479" s="31">
        <v>12583.21</v>
      </c>
      <c r="X479" s="31">
        <v>12738.67</v>
      </c>
      <c r="Y479" s="31">
        <v>12890.47</v>
      </c>
      <c r="Z479" s="31">
        <v>13038.74</v>
      </c>
      <c r="AA479" s="31">
        <v>13183.67</v>
      </c>
      <c r="AB479" s="31">
        <v>13325.4</v>
      </c>
      <c r="AC479" s="31">
        <v>13464.1</v>
      </c>
      <c r="AD479" s="31">
        <v>13599.91</v>
      </c>
      <c r="AE479" s="31">
        <v>13733.01</v>
      </c>
      <c r="AF479" s="31">
        <v>13863.55</v>
      </c>
      <c r="AG479" s="31">
        <v>13991.66</v>
      </c>
      <c r="AH479" s="31">
        <v>14117.47</v>
      </c>
      <c r="AI479" s="31">
        <v>14241.12</v>
      </c>
      <c r="AJ479" s="31">
        <v>14362.72</v>
      </c>
      <c r="AK479" s="31">
        <v>14482.4</v>
      </c>
      <c r="AL479" s="31">
        <v>14600.28</v>
      </c>
      <c r="AM479" s="31">
        <v>14716.46</v>
      </c>
      <c r="AN479" s="31">
        <v>14831.06</v>
      </c>
      <c r="AO479" s="31">
        <v>14944.16</v>
      </c>
      <c r="AP479" s="31">
        <v>15055.87</v>
      </c>
      <c r="AQ479" s="31">
        <v>15166.27</v>
      </c>
      <c r="AR479" s="31">
        <v>15275.45</v>
      </c>
      <c r="AS479" s="31">
        <v>15383.47</v>
      </c>
      <c r="AT479" s="31">
        <v>15490.43</v>
      </c>
      <c r="AU479" s="31">
        <v>15596.38</v>
      </c>
      <c r="AV479" s="31">
        <v>15701.39</v>
      </c>
      <c r="AW479" s="31">
        <v>15805.52</v>
      </c>
      <c r="AX479" s="31">
        <v>15908.81</v>
      </c>
      <c r="AY479" s="31">
        <v>16011.33</v>
      </c>
      <c r="AZ479" s="31">
        <v>16113.09</v>
      </c>
      <c r="BA479" s="31">
        <v>16214.12</v>
      </c>
      <c r="BB479" s="31">
        <v>16314.46</v>
      </c>
      <c r="BC479" s="31">
        <v>16414.13</v>
      </c>
      <c r="BD479" s="31">
        <v>16513.169999999998</v>
      </c>
      <c r="BE479" s="31">
        <v>16611.61</v>
      </c>
      <c r="BF479" s="31">
        <v>16709.46</v>
      </c>
      <c r="BG479" s="31">
        <v>16806.77</v>
      </c>
      <c r="BH479" s="31">
        <v>16903.54</v>
      </c>
      <c r="BI479" s="31">
        <v>16999.810000000001</v>
      </c>
      <c r="BJ479" s="31">
        <v>17095.59</v>
      </c>
      <c r="BK479" s="31">
        <v>17191.02</v>
      </c>
      <c r="BL479" s="31">
        <v>17286.150000000001</v>
      </c>
      <c r="BM479" s="31">
        <v>17380.97</v>
      </c>
      <c r="BN479" s="31">
        <v>17475.509999999998</v>
      </c>
      <c r="BO479" s="31">
        <v>17569.78</v>
      </c>
      <c r="BP479" s="31">
        <v>17663.78</v>
      </c>
      <c r="BQ479" s="31">
        <v>17757.54</v>
      </c>
      <c r="BR479" s="31">
        <v>17851.04</v>
      </c>
      <c r="BS479" s="31">
        <v>17944.32</v>
      </c>
      <c r="BT479" s="31">
        <v>18037.37</v>
      </c>
      <c r="BU479" s="31">
        <v>18130.21</v>
      </c>
      <c r="BV479" s="31">
        <v>18222.82</v>
      </c>
      <c r="BW479" s="31">
        <v>18315.25</v>
      </c>
      <c r="BX479" s="31">
        <v>18407.47</v>
      </c>
      <c r="BY479" s="31">
        <v>18499.5</v>
      </c>
      <c r="BZ479" s="31">
        <v>18591.349999999999</v>
      </c>
      <c r="CA479" s="31">
        <v>18683.04</v>
      </c>
      <c r="CB479" s="31">
        <v>18774.55</v>
      </c>
      <c r="CC479" s="31">
        <v>18865.900000000001</v>
      </c>
      <c r="CD479" s="31">
        <v>18957.099999999999</v>
      </c>
      <c r="CE479" s="31">
        <v>19048.13</v>
      </c>
      <c r="CF479" s="31">
        <v>19139.02</v>
      </c>
      <c r="CG479" s="31">
        <v>19229.78</v>
      </c>
      <c r="CH479" s="31">
        <v>19320.39</v>
      </c>
      <c r="CI479" s="31">
        <v>19410.84</v>
      </c>
      <c r="CJ479" s="31">
        <v>19501.14</v>
      </c>
      <c r="CK479" s="31">
        <v>19591.29</v>
      </c>
      <c r="CL479" s="31">
        <v>19681.29</v>
      </c>
      <c r="CM479" s="31">
        <v>19771.16</v>
      </c>
      <c r="CN479" s="31">
        <v>19860.89</v>
      </c>
      <c r="CO479" s="31">
        <v>19950.509999999998</v>
      </c>
      <c r="CP479" s="31">
        <v>20040</v>
      </c>
      <c r="CQ479" s="31">
        <v>20129.38</v>
      </c>
      <c r="CR479" s="31">
        <v>20218.64</v>
      </c>
      <c r="CS479" s="31">
        <v>20307.79</v>
      </c>
      <c r="CT479" s="31">
        <v>20396.87</v>
      </c>
      <c r="CU479" s="31">
        <v>20485.89</v>
      </c>
      <c r="CV479" s="31">
        <v>20574.87</v>
      </c>
      <c r="CW479" s="31">
        <v>20663.8</v>
      </c>
      <c r="CX479" s="31">
        <v>20752.669999999998</v>
      </c>
    </row>
    <row r="480" spans="1:102" x14ac:dyDescent="0.25">
      <c r="A480" s="31" t="s">
        <v>921</v>
      </c>
      <c r="B480" s="31">
        <v>39573</v>
      </c>
      <c r="C480" s="31">
        <v>39573</v>
      </c>
      <c r="D480" s="31">
        <v>40304.71</v>
      </c>
      <c r="E480" s="31">
        <v>40835.660000000003</v>
      </c>
      <c r="F480" s="31">
        <v>41226.089999999997</v>
      </c>
      <c r="G480" s="31">
        <v>41502.18</v>
      </c>
      <c r="H480" s="31">
        <v>41687.42</v>
      </c>
      <c r="I480" s="31">
        <v>41801.660000000003</v>
      </c>
      <c r="J480" s="31">
        <v>41861.22</v>
      </c>
      <c r="K480" s="31">
        <v>41879.61</v>
      </c>
      <c r="L480" s="31">
        <v>41868.620000000003</v>
      </c>
      <c r="M480" s="31">
        <v>41838.74</v>
      </c>
      <c r="N480" s="31">
        <v>41796.879999999997</v>
      </c>
      <c r="O480" s="31">
        <v>41748.449999999997</v>
      </c>
      <c r="P480" s="31">
        <v>41697.78</v>
      </c>
      <c r="Q480" s="31">
        <v>41648.120000000003</v>
      </c>
      <c r="R480" s="31">
        <v>41602.01</v>
      </c>
      <c r="S480" s="31">
        <v>41561.279999999999</v>
      </c>
      <c r="T480" s="31">
        <v>41527.32</v>
      </c>
      <c r="U480" s="31">
        <v>41501.07</v>
      </c>
      <c r="V480" s="31">
        <v>41483.08</v>
      </c>
      <c r="W480" s="31">
        <v>41473.589999999997</v>
      </c>
      <c r="X480" s="31">
        <v>41472.75</v>
      </c>
      <c r="Y480" s="31">
        <v>41480.589999999997</v>
      </c>
      <c r="Z480" s="31">
        <v>41497.01</v>
      </c>
      <c r="AA480" s="31">
        <v>41521.75</v>
      </c>
      <c r="AB480" s="31">
        <v>41554.5</v>
      </c>
      <c r="AC480" s="31">
        <v>41594.910000000003</v>
      </c>
      <c r="AD480" s="31">
        <v>41642.58</v>
      </c>
      <c r="AE480" s="31">
        <v>41697.1</v>
      </c>
      <c r="AF480" s="31">
        <v>41758.089999999997</v>
      </c>
      <c r="AG480" s="31">
        <v>41825.089999999997</v>
      </c>
      <c r="AH480" s="31">
        <v>41897.660000000003</v>
      </c>
      <c r="AI480" s="31">
        <v>41975.37</v>
      </c>
      <c r="AJ480" s="31">
        <v>42057.83</v>
      </c>
      <c r="AK480" s="31">
        <v>42144.68</v>
      </c>
      <c r="AL480" s="31">
        <v>42235.59</v>
      </c>
      <c r="AM480" s="31">
        <v>42330.23</v>
      </c>
      <c r="AN480" s="31">
        <v>42428.29</v>
      </c>
      <c r="AO480" s="31">
        <v>42529.51</v>
      </c>
      <c r="AP480" s="31">
        <v>42633.59</v>
      </c>
      <c r="AQ480" s="31">
        <v>42740.3</v>
      </c>
      <c r="AR480" s="31">
        <v>42849.42</v>
      </c>
      <c r="AS480" s="31">
        <v>42960.74</v>
      </c>
      <c r="AT480" s="31">
        <v>43074.07</v>
      </c>
      <c r="AU480" s="31">
        <v>43189.24</v>
      </c>
      <c r="AV480" s="31">
        <v>43306.06</v>
      </c>
      <c r="AW480" s="31">
        <v>43424.39</v>
      </c>
      <c r="AX480" s="31">
        <v>43544.1</v>
      </c>
      <c r="AY480" s="31">
        <v>43665.04</v>
      </c>
      <c r="AZ480" s="31">
        <v>43787.03</v>
      </c>
      <c r="BA480" s="31">
        <v>43909.91</v>
      </c>
      <c r="BB480" s="31">
        <v>44033.57</v>
      </c>
      <c r="BC480" s="31">
        <v>44157.89</v>
      </c>
      <c r="BD480" s="31">
        <v>44282.8</v>
      </c>
      <c r="BE480" s="31">
        <v>44408.19</v>
      </c>
      <c r="BF480" s="31">
        <v>44534</v>
      </c>
      <c r="BG480" s="31">
        <v>44660.160000000003</v>
      </c>
      <c r="BH480" s="31">
        <v>44786.63</v>
      </c>
      <c r="BI480" s="31">
        <v>44913.32</v>
      </c>
      <c r="BJ480" s="31">
        <v>45040.22</v>
      </c>
      <c r="BK480" s="31">
        <v>45167.57</v>
      </c>
      <c r="BL480" s="31">
        <v>45295.38</v>
      </c>
      <c r="BM480" s="31">
        <v>45423.62</v>
      </c>
      <c r="BN480" s="31">
        <v>45552.27</v>
      </c>
      <c r="BO480" s="31">
        <v>45681.23</v>
      </c>
      <c r="BP480" s="31">
        <v>45810.51</v>
      </c>
      <c r="BQ480" s="31">
        <v>45940.1</v>
      </c>
      <c r="BR480" s="31">
        <v>46069.94</v>
      </c>
      <c r="BS480" s="31">
        <v>46200.01</v>
      </c>
      <c r="BT480" s="31">
        <v>46330.31</v>
      </c>
      <c r="BU480" s="31">
        <v>46460.81</v>
      </c>
      <c r="BV480" s="31">
        <v>46591.51</v>
      </c>
      <c r="BW480" s="31">
        <v>46722.38</v>
      </c>
      <c r="BX480" s="31">
        <v>46853.41</v>
      </c>
      <c r="BY480" s="31">
        <v>46984.61</v>
      </c>
      <c r="BZ480" s="31">
        <v>47115.98</v>
      </c>
      <c r="CA480" s="31">
        <v>47247.5</v>
      </c>
      <c r="CB480" s="31">
        <v>47379.19</v>
      </c>
      <c r="CC480" s="31">
        <v>47511.02</v>
      </c>
      <c r="CD480" s="31">
        <v>47643.02</v>
      </c>
      <c r="CE480" s="31">
        <v>47775.14</v>
      </c>
      <c r="CF480" s="31">
        <v>47907.45</v>
      </c>
      <c r="CG480" s="31">
        <v>48039.9</v>
      </c>
      <c r="CH480" s="31">
        <v>48172.480000000003</v>
      </c>
      <c r="CI480" s="31">
        <v>48305.17</v>
      </c>
      <c r="CJ480" s="31">
        <v>48437.97</v>
      </c>
      <c r="CK480" s="31">
        <v>48570.87</v>
      </c>
      <c r="CL480" s="31">
        <v>48703.87</v>
      </c>
      <c r="CM480" s="31">
        <v>48837.01</v>
      </c>
      <c r="CN480" s="31">
        <v>48970.29</v>
      </c>
      <c r="CO480" s="31">
        <v>49103.71</v>
      </c>
      <c r="CP480" s="31">
        <v>49237.3</v>
      </c>
      <c r="CQ480" s="31">
        <v>49371.05</v>
      </c>
      <c r="CR480" s="31">
        <v>49504.98</v>
      </c>
      <c r="CS480" s="31">
        <v>49639.07</v>
      </c>
      <c r="CT480" s="31">
        <v>49773.43</v>
      </c>
      <c r="CU480" s="31">
        <v>49908.09</v>
      </c>
      <c r="CV480" s="31">
        <v>50043.09</v>
      </c>
      <c r="CW480" s="31">
        <v>50178.42</v>
      </c>
      <c r="CX480" s="31">
        <v>50314.05</v>
      </c>
    </row>
    <row r="481" spans="1:102" x14ac:dyDescent="0.25">
      <c r="A481" s="31" t="s">
        <v>1459</v>
      </c>
      <c r="B481" s="31">
        <v>3737.86</v>
      </c>
      <c r="C481" s="31">
        <v>3737.86</v>
      </c>
      <c r="D481" s="31">
        <v>3826.01</v>
      </c>
      <c r="E481" s="31">
        <v>3903.46</v>
      </c>
      <c r="F481" s="31">
        <v>3974.7</v>
      </c>
      <c r="G481" s="31">
        <v>4040.58</v>
      </c>
      <c r="H481" s="31">
        <v>4101.9799999999996</v>
      </c>
      <c r="I481" s="31">
        <v>4159.6499999999996</v>
      </c>
      <c r="J481" s="31">
        <v>4214.1899999999996</v>
      </c>
      <c r="K481" s="31">
        <v>4266.1099999999997</v>
      </c>
      <c r="L481" s="31">
        <v>4315.93</v>
      </c>
      <c r="M481" s="31">
        <v>4364.21</v>
      </c>
      <c r="N481" s="31">
        <v>4411.22</v>
      </c>
      <c r="O481" s="31">
        <v>4457.1899999999996</v>
      </c>
      <c r="P481" s="31">
        <v>4502.3</v>
      </c>
      <c r="Q481" s="31">
        <v>4546.7</v>
      </c>
      <c r="R481" s="31">
        <v>4590.5</v>
      </c>
      <c r="S481" s="31">
        <v>4633.79</v>
      </c>
      <c r="T481" s="31">
        <v>4676.6499999999996</v>
      </c>
      <c r="U481" s="31">
        <v>4719.13</v>
      </c>
      <c r="V481" s="31">
        <v>4761.2700000000004</v>
      </c>
      <c r="W481" s="31">
        <v>4803.08</v>
      </c>
      <c r="X481" s="31">
        <v>4844.58</v>
      </c>
      <c r="Y481" s="31">
        <v>4885.79</v>
      </c>
      <c r="Z481" s="31">
        <v>4926.7299999999996</v>
      </c>
      <c r="AA481" s="31">
        <v>4967.41</v>
      </c>
      <c r="AB481" s="31">
        <v>5007.82</v>
      </c>
      <c r="AC481" s="31">
        <v>5047.97</v>
      </c>
      <c r="AD481" s="31">
        <v>5087.8500000000004</v>
      </c>
      <c r="AE481" s="31">
        <v>5127.46</v>
      </c>
      <c r="AF481" s="31">
        <v>5166.8</v>
      </c>
      <c r="AG481" s="31">
        <v>5205.87</v>
      </c>
      <c r="AH481" s="31">
        <v>5244.65</v>
      </c>
      <c r="AI481" s="31">
        <v>5283.14</v>
      </c>
      <c r="AJ481" s="31">
        <v>5321.35</v>
      </c>
      <c r="AK481" s="31">
        <v>5359.25</v>
      </c>
      <c r="AL481" s="31">
        <v>5396.87</v>
      </c>
      <c r="AM481" s="31">
        <v>5434.18</v>
      </c>
      <c r="AN481" s="31">
        <v>5471.19</v>
      </c>
      <c r="AO481" s="31">
        <v>5507.91</v>
      </c>
      <c r="AP481" s="31">
        <v>5544.33</v>
      </c>
      <c r="AQ481" s="31">
        <v>5580.44</v>
      </c>
      <c r="AR481" s="31">
        <v>5616.26</v>
      </c>
      <c r="AS481" s="31">
        <v>5651.79</v>
      </c>
      <c r="AT481" s="31">
        <v>5687.03</v>
      </c>
      <c r="AU481" s="31">
        <v>5721.98</v>
      </c>
      <c r="AV481" s="31">
        <v>5756.64</v>
      </c>
      <c r="AW481" s="31">
        <v>5791.03</v>
      </c>
      <c r="AX481" s="31">
        <v>5825.14</v>
      </c>
      <c r="AY481" s="31">
        <v>5858.97</v>
      </c>
      <c r="AZ481" s="31">
        <v>5892.53</v>
      </c>
      <c r="BA481" s="31">
        <v>5925.81</v>
      </c>
      <c r="BB481" s="31">
        <v>5958.82</v>
      </c>
      <c r="BC481" s="31">
        <v>5991.55</v>
      </c>
      <c r="BD481" s="31">
        <v>6024.01</v>
      </c>
      <c r="BE481" s="31">
        <v>6056.21</v>
      </c>
      <c r="BF481" s="31">
        <v>6088.15</v>
      </c>
      <c r="BG481" s="31">
        <v>6119.82</v>
      </c>
      <c r="BH481" s="31">
        <v>6151.24</v>
      </c>
      <c r="BI481" s="31">
        <v>6182.42</v>
      </c>
      <c r="BJ481" s="31">
        <v>6213.34</v>
      </c>
      <c r="BK481" s="31">
        <v>6244.07</v>
      </c>
      <c r="BL481" s="31">
        <v>6274.63</v>
      </c>
      <c r="BM481" s="31">
        <v>6305.01</v>
      </c>
      <c r="BN481" s="31">
        <v>6335.22</v>
      </c>
      <c r="BO481" s="31">
        <v>6365.25</v>
      </c>
      <c r="BP481" s="31">
        <v>6395.12</v>
      </c>
      <c r="BQ481" s="31">
        <v>6424.83</v>
      </c>
      <c r="BR481" s="31">
        <v>6454.38</v>
      </c>
      <c r="BS481" s="31">
        <v>6483.77</v>
      </c>
      <c r="BT481" s="31">
        <v>6513.01</v>
      </c>
      <c r="BU481" s="31">
        <v>6542.1</v>
      </c>
      <c r="BV481" s="31">
        <v>6571.05</v>
      </c>
      <c r="BW481" s="31">
        <v>6599.86</v>
      </c>
      <c r="BX481" s="31">
        <v>6628.52</v>
      </c>
      <c r="BY481" s="31">
        <v>6657.06</v>
      </c>
      <c r="BZ481" s="31">
        <v>6685.47</v>
      </c>
      <c r="CA481" s="31">
        <v>6713.75</v>
      </c>
      <c r="CB481" s="31">
        <v>6741.91</v>
      </c>
      <c r="CC481" s="31">
        <v>6769.96</v>
      </c>
      <c r="CD481" s="31">
        <v>6797.9</v>
      </c>
      <c r="CE481" s="31">
        <v>6825.72</v>
      </c>
      <c r="CF481" s="31">
        <v>6853.44</v>
      </c>
      <c r="CG481" s="31">
        <v>6881.06</v>
      </c>
      <c r="CH481" s="31">
        <v>6908.58</v>
      </c>
      <c r="CI481" s="31">
        <v>6936</v>
      </c>
      <c r="CJ481" s="31">
        <v>6963.33</v>
      </c>
      <c r="CK481" s="31">
        <v>6990.55</v>
      </c>
      <c r="CL481" s="31">
        <v>7017.69</v>
      </c>
      <c r="CM481" s="31">
        <v>7044.74</v>
      </c>
      <c r="CN481" s="31">
        <v>7071.71</v>
      </c>
      <c r="CO481" s="31">
        <v>7098.61</v>
      </c>
      <c r="CP481" s="31">
        <v>7125.43</v>
      </c>
      <c r="CQ481" s="31">
        <v>7152.18</v>
      </c>
      <c r="CR481" s="31">
        <v>7178.87</v>
      </c>
      <c r="CS481" s="31">
        <v>7205.49</v>
      </c>
      <c r="CT481" s="31">
        <v>7232.05</v>
      </c>
      <c r="CU481" s="31">
        <v>7258.58</v>
      </c>
      <c r="CV481" s="31">
        <v>7285.06</v>
      </c>
      <c r="CW481" s="31">
        <v>7311.51</v>
      </c>
      <c r="CX481" s="31">
        <v>7337.92</v>
      </c>
    </row>
    <row r="482" spans="1:102" x14ac:dyDescent="0.25">
      <c r="A482" s="31" t="s">
        <v>1461</v>
      </c>
      <c r="B482" s="31">
        <v>0</v>
      </c>
      <c r="C482" s="31">
        <v>0</v>
      </c>
      <c r="D482" s="31">
        <v>0</v>
      </c>
      <c r="E482" s="31">
        <v>0</v>
      </c>
      <c r="F482" s="31">
        <v>0</v>
      </c>
      <c r="G482" s="31">
        <v>0</v>
      </c>
      <c r="H482" s="31">
        <v>0</v>
      </c>
      <c r="I482" s="31">
        <v>0</v>
      </c>
      <c r="J482" s="31">
        <v>0</v>
      </c>
      <c r="K482" s="31">
        <v>0</v>
      </c>
      <c r="L482" s="31">
        <v>0</v>
      </c>
      <c r="M482" s="31">
        <v>0</v>
      </c>
      <c r="N482" s="31">
        <v>0</v>
      </c>
      <c r="O482" s="31">
        <v>0</v>
      </c>
      <c r="P482" s="31">
        <v>0</v>
      </c>
      <c r="Q482" s="31">
        <v>0</v>
      </c>
      <c r="R482" s="31">
        <v>0</v>
      </c>
      <c r="S482" s="31">
        <v>0</v>
      </c>
      <c r="T482" s="31">
        <v>0</v>
      </c>
      <c r="U482" s="31">
        <v>0</v>
      </c>
      <c r="V482" s="31">
        <v>0</v>
      </c>
      <c r="W482" s="31">
        <v>0</v>
      </c>
      <c r="X482" s="31">
        <v>0</v>
      </c>
      <c r="Y482" s="31">
        <v>0</v>
      </c>
      <c r="Z482" s="31">
        <v>0</v>
      </c>
      <c r="AA482" s="31">
        <v>0</v>
      </c>
      <c r="AB482" s="31">
        <v>0</v>
      </c>
      <c r="AC482" s="31">
        <v>0</v>
      </c>
      <c r="AD482" s="31">
        <v>0</v>
      </c>
      <c r="AE482" s="31">
        <v>0</v>
      </c>
      <c r="AF482" s="31">
        <v>0</v>
      </c>
      <c r="AG482" s="31">
        <v>0</v>
      </c>
      <c r="AH482" s="31">
        <v>0</v>
      </c>
      <c r="AI482" s="31">
        <v>0</v>
      </c>
      <c r="AJ482" s="31">
        <v>0</v>
      </c>
      <c r="AK482" s="31">
        <v>0</v>
      </c>
      <c r="AL482" s="31">
        <v>0</v>
      </c>
      <c r="AM482" s="31">
        <v>0</v>
      </c>
      <c r="AN482" s="31">
        <v>0</v>
      </c>
      <c r="AO482" s="31">
        <v>0</v>
      </c>
      <c r="AP482" s="31">
        <v>0</v>
      </c>
      <c r="AQ482" s="31">
        <v>0</v>
      </c>
      <c r="AR482" s="31">
        <v>0</v>
      </c>
      <c r="AS482" s="31">
        <v>0</v>
      </c>
      <c r="AT482" s="31">
        <v>0</v>
      </c>
      <c r="AU482" s="31">
        <v>0</v>
      </c>
      <c r="AV482" s="31">
        <v>0</v>
      </c>
      <c r="AW482" s="31">
        <v>0</v>
      </c>
      <c r="AX482" s="31">
        <v>0</v>
      </c>
      <c r="AY482" s="31">
        <v>0</v>
      </c>
      <c r="AZ482" s="31">
        <v>0</v>
      </c>
      <c r="BA482" s="31">
        <v>0</v>
      </c>
      <c r="BB482" s="31">
        <v>0</v>
      </c>
      <c r="BC482" s="31">
        <v>0</v>
      </c>
      <c r="BD482" s="31">
        <v>0</v>
      </c>
      <c r="BE482" s="31">
        <v>0</v>
      </c>
      <c r="BF482" s="31">
        <v>0</v>
      </c>
      <c r="BG482" s="31">
        <v>0</v>
      </c>
      <c r="BH482" s="31">
        <v>0</v>
      </c>
      <c r="BI482" s="31">
        <v>0</v>
      </c>
      <c r="BJ482" s="31">
        <v>0</v>
      </c>
      <c r="BK482" s="31">
        <v>0</v>
      </c>
      <c r="BL482" s="31">
        <v>0</v>
      </c>
      <c r="BM482" s="31">
        <v>0</v>
      </c>
      <c r="BN482" s="31">
        <v>0</v>
      </c>
      <c r="BO482" s="31">
        <v>0</v>
      </c>
      <c r="BP482" s="31">
        <v>0</v>
      </c>
      <c r="BQ482" s="31">
        <v>0</v>
      </c>
      <c r="BR482" s="31">
        <v>0</v>
      </c>
      <c r="BS482" s="31">
        <v>0</v>
      </c>
      <c r="BT482" s="31">
        <v>0</v>
      </c>
      <c r="BU482" s="31">
        <v>0</v>
      </c>
      <c r="BV482" s="31">
        <v>0</v>
      </c>
      <c r="BW482" s="31">
        <v>0</v>
      </c>
      <c r="BX482" s="31">
        <v>0</v>
      </c>
      <c r="BY482" s="31">
        <v>0</v>
      </c>
      <c r="BZ482" s="31">
        <v>0</v>
      </c>
      <c r="CA482" s="31">
        <v>0</v>
      </c>
      <c r="CB482" s="31">
        <v>0</v>
      </c>
      <c r="CC482" s="31">
        <v>0</v>
      </c>
      <c r="CD482" s="31">
        <v>0</v>
      </c>
      <c r="CE482" s="31">
        <v>0</v>
      </c>
      <c r="CF482" s="31">
        <v>0</v>
      </c>
      <c r="CG482" s="31">
        <v>0</v>
      </c>
      <c r="CH482" s="31">
        <v>0</v>
      </c>
      <c r="CI482" s="31">
        <v>0</v>
      </c>
      <c r="CJ482" s="31">
        <v>0</v>
      </c>
      <c r="CK482" s="31">
        <v>0</v>
      </c>
      <c r="CL482" s="31">
        <v>0</v>
      </c>
      <c r="CM482" s="31">
        <v>0</v>
      </c>
      <c r="CN482" s="31">
        <v>0</v>
      </c>
      <c r="CO482" s="31">
        <v>0</v>
      </c>
      <c r="CP482" s="31">
        <v>0</v>
      </c>
      <c r="CQ482" s="31">
        <v>0</v>
      </c>
      <c r="CR482" s="31">
        <v>0</v>
      </c>
      <c r="CS482" s="31">
        <v>0</v>
      </c>
      <c r="CT482" s="31">
        <v>0</v>
      </c>
      <c r="CU482" s="31">
        <v>0</v>
      </c>
      <c r="CV482" s="31">
        <v>0</v>
      </c>
      <c r="CW482" s="31">
        <v>0</v>
      </c>
      <c r="CX482" s="31">
        <v>0</v>
      </c>
    </row>
    <row r="483" spans="1:102" x14ac:dyDescent="0.25">
      <c r="A483" s="31" t="s">
        <v>1460</v>
      </c>
      <c r="B483" s="31">
        <v>0</v>
      </c>
      <c r="C483" s="31">
        <v>0</v>
      </c>
      <c r="D483" s="31">
        <v>0</v>
      </c>
      <c r="E483" s="31">
        <v>0</v>
      </c>
      <c r="F483" s="31">
        <v>0</v>
      </c>
      <c r="G483" s="31">
        <v>0</v>
      </c>
      <c r="H483" s="31">
        <v>0</v>
      </c>
      <c r="I483" s="31">
        <v>0</v>
      </c>
      <c r="J483" s="31">
        <v>0</v>
      </c>
      <c r="K483" s="31">
        <v>0</v>
      </c>
      <c r="L483" s="31">
        <v>0</v>
      </c>
      <c r="M483" s="31">
        <v>0</v>
      </c>
      <c r="N483" s="31">
        <v>0</v>
      </c>
      <c r="O483" s="31">
        <v>0</v>
      </c>
      <c r="P483" s="31">
        <v>0</v>
      </c>
      <c r="Q483" s="31">
        <v>0</v>
      </c>
      <c r="R483" s="31">
        <v>0</v>
      </c>
      <c r="S483" s="31">
        <v>0</v>
      </c>
      <c r="T483" s="31">
        <v>0</v>
      </c>
      <c r="U483" s="31">
        <v>0</v>
      </c>
      <c r="V483" s="31">
        <v>0</v>
      </c>
      <c r="W483" s="31">
        <v>0</v>
      </c>
      <c r="X483" s="31">
        <v>0</v>
      </c>
      <c r="Y483" s="31">
        <v>0</v>
      </c>
      <c r="Z483" s="31">
        <v>0</v>
      </c>
      <c r="AA483" s="31">
        <v>0</v>
      </c>
      <c r="AB483" s="31">
        <v>0</v>
      </c>
      <c r="AC483" s="31">
        <v>0</v>
      </c>
      <c r="AD483" s="31">
        <v>0</v>
      </c>
      <c r="AE483" s="31">
        <v>0</v>
      </c>
      <c r="AF483" s="31">
        <v>0</v>
      </c>
      <c r="AG483" s="31">
        <v>0</v>
      </c>
      <c r="AH483" s="31">
        <v>0</v>
      </c>
      <c r="AI483" s="31">
        <v>0</v>
      </c>
      <c r="AJ483" s="31">
        <v>0</v>
      </c>
      <c r="AK483" s="31">
        <v>0</v>
      </c>
      <c r="AL483" s="31">
        <v>0</v>
      </c>
      <c r="AM483" s="31">
        <v>0</v>
      </c>
      <c r="AN483" s="31">
        <v>0</v>
      </c>
      <c r="AO483" s="31">
        <v>0</v>
      </c>
      <c r="AP483" s="31">
        <v>0</v>
      </c>
      <c r="AQ483" s="31">
        <v>0</v>
      </c>
      <c r="AR483" s="31">
        <v>0</v>
      </c>
      <c r="AS483" s="31">
        <v>0</v>
      </c>
      <c r="AT483" s="31">
        <v>0</v>
      </c>
      <c r="AU483" s="31">
        <v>0</v>
      </c>
      <c r="AV483" s="31">
        <v>0</v>
      </c>
      <c r="AW483" s="31">
        <v>0</v>
      </c>
      <c r="AX483" s="31">
        <v>0</v>
      </c>
      <c r="AY483" s="31">
        <v>0</v>
      </c>
      <c r="AZ483" s="31">
        <v>0</v>
      </c>
      <c r="BA483" s="31">
        <v>0</v>
      </c>
      <c r="BB483" s="31">
        <v>0</v>
      </c>
      <c r="BC483" s="31">
        <v>0</v>
      </c>
      <c r="BD483" s="31">
        <v>0</v>
      </c>
      <c r="BE483" s="31">
        <v>0</v>
      </c>
      <c r="BF483" s="31">
        <v>0</v>
      </c>
      <c r="BG483" s="31">
        <v>0</v>
      </c>
      <c r="BH483" s="31">
        <v>0</v>
      </c>
      <c r="BI483" s="31">
        <v>0</v>
      </c>
      <c r="BJ483" s="31">
        <v>0</v>
      </c>
      <c r="BK483" s="31">
        <v>0</v>
      </c>
      <c r="BL483" s="31">
        <v>0</v>
      </c>
      <c r="BM483" s="31">
        <v>0</v>
      </c>
      <c r="BN483" s="31">
        <v>0</v>
      </c>
      <c r="BO483" s="31">
        <v>0</v>
      </c>
      <c r="BP483" s="31">
        <v>0</v>
      </c>
      <c r="BQ483" s="31">
        <v>0</v>
      </c>
      <c r="BR483" s="31">
        <v>0</v>
      </c>
      <c r="BS483" s="31">
        <v>0</v>
      </c>
      <c r="BT483" s="31">
        <v>0</v>
      </c>
      <c r="BU483" s="31">
        <v>0</v>
      </c>
      <c r="BV483" s="31">
        <v>0</v>
      </c>
      <c r="BW483" s="31">
        <v>0</v>
      </c>
      <c r="BX483" s="31">
        <v>0</v>
      </c>
      <c r="BY483" s="31">
        <v>0</v>
      </c>
      <c r="BZ483" s="31">
        <v>0</v>
      </c>
      <c r="CA483" s="31">
        <v>0</v>
      </c>
      <c r="CB483" s="31">
        <v>0</v>
      </c>
      <c r="CC483" s="31">
        <v>0</v>
      </c>
      <c r="CD483" s="31">
        <v>0</v>
      </c>
      <c r="CE483" s="31">
        <v>0</v>
      </c>
      <c r="CF483" s="31">
        <v>0</v>
      </c>
      <c r="CG483" s="31">
        <v>0</v>
      </c>
      <c r="CH483" s="31">
        <v>0</v>
      </c>
      <c r="CI483" s="31">
        <v>0</v>
      </c>
      <c r="CJ483" s="31">
        <v>0</v>
      </c>
      <c r="CK483" s="31">
        <v>0</v>
      </c>
      <c r="CL483" s="31">
        <v>0</v>
      </c>
      <c r="CM483" s="31">
        <v>0</v>
      </c>
      <c r="CN483" s="31">
        <v>0</v>
      </c>
      <c r="CO483" s="31">
        <v>0</v>
      </c>
      <c r="CP483" s="31">
        <v>0</v>
      </c>
      <c r="CQ483" s="31">
        <v>0</v>
      </c>
      <c r="CR483" s="31">
        <v>0</v>
      </c>
      <c r="CS483" s="31">
        <v>0</v>
      </c>
      <c r="CT483" s="31">
        <v>0</v>
      </c>
      <c r="CU483" s="31">
        <v>0</v>
      </c>
      <c r="CV483" s="31">
        <v>0</v>
      </c>
      <c r="CW483" s="31">
        <v>0</v>
      </c>
      <c r="CX483" s="31">
        <v>0</v>
      </c>
    </row>
    <row r="484" spans="1:102" x14ac:dyDescent="0.25">
      <c r="A484" s="31" t="s">
        <v>1462</v>
      </c>
      <c r="B484" s="31">
        <v>11975.39</v>
      </c>
      <c r="C484" s="31">
        <v>11975.39</v>
      </c>
      <c r="D484" s="31">
        <v>12169.05</v>
      </c>
      <c r="E484" s="31">
        <v>12328.78</v>
      </c>
      <c r="F484" s="31">
        <v>12467.5</v>
      </c>
      <c r="G484" s="31">
        <v>12588.71</v>
      </c>
      <c r="H484" s="31">
        <v>12695.6</v>
      </c>
      <c r="I484" s="31">
        <v>12790.89</v>
      </c>
      <c r="J484" s="31">
        <v>12876.72</v>
      </c>
      <c r="K484" s="31">
        <v>12954.93</v>
      </c>
      <c r="L484" s="31">
        <v>13027.18</v>
      </c>
      <c r="M484" s="31">
        <v>13095.24</v>
      </c>
      <c r="N484" s="31">
        <v>13160.03</v>
      </c>
      <c r="O484" s="31">
        <v>13222.34</v>
      </c>
      <c r="P484" s="31">
        <v>13282.77</v>
      </c>
      <c r="Q484" s="31">
        <v>13341.82</v>
      </c>
      <c r="R484" s="31">
        <v>13399.86</v>
      </c>
      <c r="S484" s="31">
        <v>13457.21</v>
      </c>
      <c r="T484" s="31">
        <v>13514.11</v>
      </c>
      <c r="U484" s="31">
        <v>13570.74</v>
      </c>
      <c r="V484" s="31">
        <v>13627.22</v>
      </c>
      <c r="W484" s="31">
        <v>13683.62</v>
      </c>
      <c r="X484" s="31">
        <v>13740</v>
      </c>
      <c r="Y484" s="31">
        <v>13796.44</v>
      </c>
      <c r="Z484" s="31">
        <v>13852.97</v>
      </c>
      <c r="AA484" s="31">
        <v>13909.63</v>
      </c>
      <c r="AB484" s="31">
        <v>13966.4</v>
      </c>
      <c r="AC484" s="31">
        <v>14023.3</v>
      </c>
      <c r="AD484" s="31">
        <v>14080.31</v>
      </c>
      <c r="AE484" s="31">
        <v>14137.43</v>
      </c>
      <c r="AF484" s="31">
        <v>14194.64</v>
      </c>
      <c r="AG484" s="31">
        <v>14251.93</v>
      </c>
      <c r="AH484" s="31">
        <v>14309.26</v>
      </c>
      <c r="AI484" s="31">
        <v>14366.63</v>
      </c>
      <c r="AJ484" s="31">
        <v>14424</v>
      </c>
      <c r="AK484" s="31">
        <v>14481.37</v>
      </c>
      <c r="AL484" s="31">
        <v>14538.72</v>
      </c>
      <c r="AM484" s="31">
        <v>14596.04</v>
      </c>
      <c r="AN484" s="31">
        <v>14653.31</v>
      </c>
      <c r="AO484" s="31">
        <v>14710.53</v>
      </c>
      <c r="AP484" s="31">
        <v>14767.67</v>
      </c>
      <c r="AQ484" s="31">
        <v>14824.74</v>
      </c>
      <c r="AR484" s="31">
        <v>14881.72</v>
      </c>
      <c r="AS484" s="31">
        <v>14938.61</v>
      </c>
      <c r="AT484" s="31">
        <v>14995.42</v>
      </c>
      <c r="AU484" s="31">
        <v>15052.14</v>
      </c>
      <c r="AV484" s="31">
        <v>15108.75</v>
      </c>
      <c r="AW484" s="31">
        <v>15165.26</v>
      </c>
      <c r="AX484" s="31">
        <v>15221.68</v>
      </c>
      <c r="AY484" s="31">
        <v>15277.98</v>
      </c>
      <c r="AZ484" s="31">
        <v>15334.17</v>
      </c>
      <c r="BA484" s="31">
        <v>15390.23</v>
      </c>
      <c r="BB484" s="31">
        <v>15446.15</v>
      </c>
      <c r="BC484" s="31">
        <v>15501.94</v>
      </c>
      <c r="BD484" s="31">
        <v>15557.59</v>
      </c>
      <c r="BE484" s="31">
        <v>15613.09</v>
      </c>
      <c r="BF484" s="31">
        <v>15668.45</v>
      </c>
      <c r="BG484" s="31">
        <v>15723.67</v>
      </c>
      <c r="BH484" s="31">
        <v>15778.75</v>
      </c>
      <c r="BI484" s="31">
        <v>15833.68</v>
      </c>
      <c r="BJ484" s="31">
        <v>15888.47</v>
      </c>
      <c r="BK484" s="31">
        <v>15943.25</v>
      </c>
      <c r="BL484" s="31">
        <v>15998.03</v>
      </c>
      <c r="BM484" s="31">
        <v>16052.81</v>
      </c>
      <c r="BN484" s="31">
        <v>16107.6</v>
      </c>
      <c r="BO484" s="31">
        <v>16162.39</v>
      </c>
      <c r="BP484" s="31">
        <v>16217.18</v>
      </c>
      <c r="BQ484" s="31">
        <v>16271.97</v>
      </c>
      <c r="BR484" s="31">
        <v>16326.76</v>
      </c>
      <c r="BS484" s="31">
        <v>16381.55</v>
      </c>
      <c r="BT484" s="31">
        <v>16436.34</v>
      </c>
      <c r="BU484" s="31">
        <v>16491.13</v>
      </c>
      <c r="BV484" s="31">
        <v>16545.919999999998</v>
      </c>
      <c r="BW484" s="31">
        <v>16600.72</v>
      </c>
      <c r="BX484" s="31">
        <v>16655.52</v>
      </c>
      <c r="BY484" s="31">
        <v>16710.330000000002</v>
      </c>
      <c r="BZ484" s="31">
        <v>16765.150000000001</v>
      </c>
      <c r="CA484" s="31">
        <v>16819.990000000002</v>
      </c>
      <c r="CB484" s="31">
        <v>16874.849999999999</v>
      </c>
      <c r="CC484" s="31">
        <v>16929.73</v>
      </c>
      <c r="CD484" s="31">
        <v>16984.62</v>
      </c>
      <c r="CE484" s="31">
        <v>17039.54</v>
      </c>
      <c r="CF484" s="31">
        <v>17094.490000000002</v>
      </c>
      <c r="CG484" s="31">
        <v>17149.47</v>
      </c>
      <c r="CH484" s="31">
        <v>17204.47</v>
      </c>
      <c r="CI484" s="31">
        <v>17259.490000000002</v>
      </c>
      <c r="CJ484" s="31">
        <v>17314.53</v>
      </c>
      <c r="CK484" s="31">
        <v>17369.580000000002</v>
      </c>
      <c r="CL484" s="31">
        <v>17424.66</v>
      </c>
      <c r="CM484" s="31">
        <v>17479.77</v>
      </c>
      <c r="CN484" s="31">
        <v>17534.91</v>
      </c>
      <c r="CO484" s="31">
        <v>17590.09</v>
      </c>
      <c r="CP484" s="31">
        <v>17645.32</v>
      </c>
      <c r="CQ484" s="31">
        <v>17700.599999999999</v>
      </c>
      <c r="CR484" s="31">
        <v>17755.919999999998</v>
      </c>
      <c r="CS484" s="31">
        <v>17811.29</v>
      </c>
      <c r="CT484" s="31">
        <v>17866.73</v>
      </c>
      <c r="CU484" s="31">
        <v>17922.27</v>
      </c>
      <c r="CV484" s="31">
        <v>17977.89</v>
      </c>
      <c r="CW484" s="31">
        <v>18033.61</v>
      </c>
      <c r="CX484" s="31">
        <v>18089.41</v>
      </c>
    </row>
    <row r="485" spans="1:102" x14ac:dyDescent="0.25">
      <c r="A485" s="31" t="s">
        <v>1464</v>
      </c>
      <c r="B485" s="31">
        <v>0</v>
      </c>
      <c r="C485" s="31">
        <v>0</v>
      </c>
      <c r="D485" s="31">
        <v>0</v>
      </c>
      <c r="E485" s="31">
        <v>0</v>
      </c>
      <c r="F485" s="31">
        <v>0</v>
      </c>
      <c r="G485" s="31">
        <v>0</v>
      </c>
      <c r="H485" s="31">
        <v>0</v>
      </c>
      <c r="I485" s="31">
        <v>0</v>
      </c>
      <c r="J485" s="31">
        <v>0</v>
      </c>
      <c r="K485" s="31">
        <v>0</v>
      </c>
      <c r="L485" s="31">
        <v>0</v>
      </c>
      <c r="M485" s="31">
        <v>0</v>
      </c>
      <c r="N485" s="31">
        <v>0</v>
      </c>
      <c r="O485" s="31">
        <v>0</v>
      </c>
      <c r="P485" s="31">
        <v>0</v>
      </c>
      <c r="Q485" s="31">
        <v>0</v>
      </c>
      <c r="R485" s="31">
        <v>0</v>
      </c>
      <c r="S485" s="31">
        <v>0</v>
      </c>
      <c r="T485" s="31">
        <v>0</v>
      </c>
      <c r="U485" s="31">
        <v>0</v>
      </c>
      <c r="V485" s="31">
        <v>0</v>
      </c>
      <c r="W485" s="31">
        <v>0</v>
      </c>
      <c r="X485" s="31">
        <v>0</v>
      </c>
      <c r="Y485" s="31">
        <v>0</v>
      </c>
      <c r="Z485" s="31">
        <v>0</v>
      </c>
      <c r="AA485" s="31">
        <v>0</v>
      </c>
      <c r="AB485" s="31">
        <v>0</v>
      </c>
      <c r="AC485" s="31">
        <v>0</v>
      </c>
      <c r="AD485" s="31">
        <v>0</v>
      </c>
      <c r="AE485" s="31">
        <v>0</v>
      </c>
      <c r="AF485" s="31">
        <v>0</v>
      </c>
      <c r="AG485" s="31">
        <v>0</v>
      </c>
      <c r="AH485" s="31">
        <v>0</v>
      </c>
      <c r="AI485" s="31">
        <v>0</v>
      </c>
      <c r="AJ485" s="31">
        <v>0</v>
      </c>
      <c r="AK485" s="31">
        <v>0</v>
      </c>
      <c r="AL485" s="31">
        <v>0</v>
      </c>
      <c r="AM485" s="31">
        <v>0</v>
      </c>
      <c r="AN485" s="31">
        <v>0</v>
      </c>
      <c r="AO485" s="31">
        <v>0</v>
      </c>
      <c r="AP485" s="31">
        <v>0</v>
      </c>
      <c r="AQ485" s="31">
        <v>0</v>
      </c>
      <c r="AR485" s="31">
        <v>0</v>
      </c>
      <c r="AS485" s="31">
        <v>0</v>
      </c>
      <c r="AT485" s="31">
        <v>0</v>
      </c>
      <c r="AU485" s="31">
        <v>0</v>
      </c>
      <c r="AV485" s="31">
        <v>0</v>
      </c>
      <c r="AW485" s="31">
        <v>0</v>
      </c>
      <c r="AX485" s="31">
        <v>0</v>
      </c>
      <c r="AY485" s="31">
        <v>0</v>
      </c>
      <c r="AZ485" s="31">
        <v>0</v>
      </c>
      <c r="BA485" s="31">
        <v>0</v>
      </c>
      <c r="BB485" s="31">
        <v>0</v>
      </c>
      <c r="BC485" s="31">
        <v>0</v>
      </c>
      <c r="BD485" s="31">
        <v>0</v>
      </c>
      <c r="BE485" s="31">
        <v>0</v>
      </c>
      <c r="BF485" s="31">
        <v>0</v>
      </c>
      <c r="BG485" s="31">
        <v>0</v>
      </c>
      <c r="BH485" s="31">
        <v>0</v>
      </c>
      <c r="BI485" s="31">
        <v>0</v>
      </c>
      <c r="BJ485" s="31">
        <v>0</v>
      </c>
      <c r="BK485" s="31">
        <v>0</v>
      </c>
      <c r="BL485" s="31">
        <v>0</v>
      </c>
      <c r="BM485" s="31">
        <v>0</v>
      </c>
      <c r="BN485" s="31">
        <v>0</v>
      </c>
      <c r="BO485" s="31">
        <v>0</v>
      </c>
      <c r="BP485" s="31">
        <v>0</v>
      </c>
      <c r="BQ485" s="31">
        <v>0</v>
      </c>
      <c r="BR485" s="31">
        <v>0</v>
      </c>
      <c r="BS485" s="31">
        <v>0</v>
      </c>
      <c r="BT485" s="31">
        <v>0</v>
      </c>
      <c r="BU485" s="31">
        <v>0</v>
      </c>
      <c r="BV485" s="31">
        <v>0</v>
      </c>
      <c r="BW485" s="31">
        <v>0</v>
      </c>
      <c r="BX485" s="31">
        <v>0</v>
      </c>
      <c r="BY485" s="31">
        <v>0</v>
      </c>
      <c r="BZ485" s="31">
        <v>0</v>
      </c>
      <c r="CA485" s="31">
        <v>0</v>
      </c>
      <c r="CB485" s="31">
        <v>0</v>
      </c>
      <c r="CC485" s="31">
        <v>0</v>
      </c>
      <c r="CD485" s="31">
        <v>0</v>
      </c>
      <c r="CE485" s="31">
        <v>0</v>
      </c>
      <c r="CF485" s="31">
        <v>0</v>
      </c>
      <c r="CG485" s="31">
        <v>0</v>
      </c>
      <c r="CH485" s="31">
        <v>0</v>
      </c>
      <c r="CI485" s="31">
        <v>0</v>
      </c>
      <c r="CJ485" s="31">
        <v>0</v>
      </c>
      <c r="CK485" s="31">
        <v>0</v>
      </c>
      <c r="CL485" s="31">
        <v>0</v>
      </c>
      <c r="CM485" s="31">
        <v>0</v>
      </c>
      <c r="CN485" s="31">
        <v>0</v>
      </c>
      <c r="CO485" s="31">
        <v>0</v>
      </c>
      <c r="CP485" s="31">
        <v>0</v>
      </c>
      <c r="CQ485" s="31">
        <v>0</v>
      </c>
      <c r="CR485" s="31">
        <v>0</v>
      </c>
      <c r="CS485" s="31">
        <v>0</v>
      </c>
      <c r="CT485" s="31">
        <v>0</v>
      </c>
      <c r="CU485" s="31">
        <v>0</v>
      </c>
      <c r="CV485" s="31">
        <v>0</v>
      </c>
      <c r="CW485" s="31">
        <v>0</v>
      </c>
      <c r="CX485" s="31">
        <v>0</v>
      </c>
    </row>
    <row r="486" spans="1:102" x14ac:dyDescent="0.25">
      <c r="A486" s="31" t="s">
        <v>1463</v>
      </c>
      <c r="B486" s="31">
        <v>0</v>
      </c>
      <c r="C486" s="31">
        <v>0</v>
      </c>
      <c r="D486" s="31">
        <v>0</v>
      </c>
      <c r="E486" s="31">
        <v>0</v>
      </c>
      <c r="F486" s="31">
        <v>0</v>
      </c>
      <c r="G486" s="31">
        <v>0</v>
      </c>
      <c r="H486" s="31">
        <v>0</v>
      </c>
      <c r="I486" s="31">
        <v>0</v>
      </c>
      <c r="J486" s="31">
        <v>0</v>
      </c>
      <c r="K486" s="31">
        <v>0</v>
      </c>
      <c r="L486" s="31">
        <v>0</v>
      </c>
      <c r="M486" s="31">
        <v>0</v>
      </c>
      <c r="N486" s="31">
        <v>0</v>
      </c>
      <c r="O486" s="31">
        <v>0</v>
      </c>
      <c r="P486" s="31">
        <v>0</v>
      </c>
      <c r="Q486" s="31">
        <v>0</v>
      </c>
      <c r="R486" s="31">
        <v>0</v>
      </c>
      <c r="S486" s="31">
        <v>0</v>
      </c>
      <c r="T486" s="31">
        <v>0</v>
      </c>
      <c r="U486" s="31">
        <v>0</v>
      </c>
      <c r="V486" s="31">
        <v>0</v>
      </c>
      <c r="W486" s="31">
        <v>0</v>
      </c>
      <c r="X486" s="31">
        <v>0</v>
      </c>
      <c r="Y486" s="31">
        <v>0</v>
      </c>
      <c r="Z486" s="31">
        <v>0</v>
      </c>
      <c r="AA486" s="31">
        <v>0</v>
      </c>
      <c r="AB486" s="31">
        <v>0</v>
      </c>
      <c r="AC486" s="31">
        <v>0</v>
      </c>
      <c r="AD486" s="31">
        <v>0</v>
      </c>
      <c r="AE486" s="31">
        <v>0</v>
      </c>
      <c r="AF486" s="31">
        <v>0</v>
      </c>
      <c r="AG486" s="31">
        <v>0</v>
      </c>
      <c r="AH486" s="31">
        <v>0</v>
      </c>
      <c r="AI486" s="31">
        <v>0</v>
      </c>
      <c r="AJ486" s="31">
        <v>0</v>
      </c>
      <c r="AK486" s="31">
        <v>0</v>
      </c>
      <c r="AL486" s="31">
        <v>0</v>
      </c>
      <c r="AM486" s="31">
        <v>0</v>
      </c>
      <c r="AN486" s="31">
        <v>0</v>
      </c>
      <c r="AO486" s="31">
        <v>0</v>
      </c>
      <c r="AP486" s="31">
        <v>0</v>
      </c>
      <c r="AQ486" s="31">
        <v>0</v>
      </c>
      <c r="AR486" s="31">
        <v>0</v>
      </c>
      <c r="AS486" s="31">
        <v>0</v>
      </c>
      <c r="AT486" s="31">
        <v>0</v>
      </c>
      <c r="AU486" s="31">
        <v>0</v>
      </c>
      <c r="AV486" s="31">
        <v>0</v>
      </c>
      <c r="AW486" s="31">
        <v>0</v>
      </c>
      <c r="AX486" s="31">
        <v>0</v>
      </c>
      <c r="AY486" s="31">
        <v>0</v>
      </c>
      <c r="AZ486" s="31">
        <v>0</v>
      </c>
      <c r="BA486" s="31">
        <v>0</v>
      </c>
      <c r="BB486" s="31">
        <v>0</v>
      </c>
      <c r="BC486" s="31">
        <v>0</v>
      </c>
      <c r="BD486" s="31">
        <v>0</v>
      </c>
      <c r="BE486" s="31">
        <v>0</v>
      </c>
      <c r="BF486" s="31">
        <v>0</v>
      </c>
      <c r="BG486" s="31">
        <v>0</v>
      </c>
      <c r="BH486" s="31">
        <v>0</v>
      </c>
      <c r="BI486" s="31">
        <v>0</v>
      </c>
      <c r="BJ486" s="31">
        <v>0</v>
      </c>
      <c r="BK486" s="31">
        <v>0</v>
      </c>
      <c r="BL486" s="31">
        <v>0</v>
      </c>
      <c r="BM486" s="31">
        <v>0</v>
      </c>
      <c r="BN486" s="31">
        <v>0</v>
      </c>
      <c r="BO486" s="31">
        <v>0</v>
      </c>
      <c r="BP486" s="31">
        <v>0</v>
      </c>
      <c r="BQ486" s="31">
        <v>0</v>
      </c>
      <c r="BR486" s="31">
        <v>0</v>
      </c>
      <c r="BS486" s="31">
        <v>0</v>
      </c>
      <c r="BT486" s="31">
        <v>0</v>
      </c>
      <c r="BU486" s="31">
        <v>0</v>
      </c>
      <c r="BV486" s="31">
        <v>0</v>
      </c>
      <c r="BW486" s="31">
        <v>0</v>
      </c>
      <c r="BX486" s="31">
        <v>0</v>
      </c>
      <c r="BY486" s="31">
        <v>0</v>
      </c>
      <c r="BZ486" s="31">
        <v>0</v>
      </c>
      <c r="CA486" s="31">
        <v>0</v>
      </c>
      <c r="CB486" s="31">
        <v>0</v>
      </c>
      <c r="CC486" s="31">
        <v>0</v>
      </c>
      <c r="CD486" s="31">
        <v>0</v>
      </c>
      <c r="CE486" s="31">
        <v>0</v>
      </c>
      <c r="CF486" s="31">
        <v>0</v>
      </c>
      <c r="CG486" s="31">
        <v>0</v>
      </c>
      <c r="CH486" s="31">
        <v>0</v>
      </c>
      <c r="CI486" s="31">
        <v>0</v>
      </c>
      <c r="CJ486" s="31">
        <v>0</v>
      </c>
      <c r="CK486" s="31">
        <v>0</v>
      </c>
      <c r="CL486" s="31">
        <v>0</v>
      </c>
      <c r="CM486" s="31">
        <v>0</v>
      </c>
      <c r="CN486" s="31">
        <v>0</v>
      </c>
      <c r="CO486" s="31">
        <v>0</v>
      </c>
      <c r="CP486" s="31">
        <v>0</v>
      </c>
      <c r="CQ486" s="31">
        <v>0</v>
      </c>
      <c r="CR486" s="31">
        <v>0</v>
      </c>
      <c r="CS486" s="31">
        <v>0</v>
      </c>
      <c r="CT486" s="31">
        <v>0</v>
      </c>
      <c r="CU486" s="31">
        <v>0</v>
      </c>
      <c r="CV486" s="31">
        <v>0</v>
      </c>
      <c r="CW486" s="31">
        <v>0</v>
      </c>
      <c r="CX486" s="31">
        <v>0</v>
      </c>
    </row>
    <row r="487" spans="1:102" x14ac:dyDescent="0.25">
      <c r="A487" s="31" t="s">
        <v>1465</v>
      </c>
      <c r="B487" s="31">
        <v>2298.69</v>
      </c>
      <c r="C487" s="31">
        <v>2298.69</v>
      </c>
      <c r="D487" s="31">
        <v>2370.67</v>
      </c>
      <c r="E487" s="31">
        <v>2436.5500000000002</v>
      </c>
      <c r="F487" s="31">
        <v>2498.54</v>
      </c>
      <c r="G487" s="31">
        <v>2556.54</v>
      </c>
      <c r="H487" s="31">
        <v>2610.7199999999998</v>
      </c>
      <c r="I487" s="31">
        <v>2661.34</v>
      </c>
      <c r="J487" s="31">
        <v>2708.67</v>
      </c>
      <c r="K487" s="31">
        <v>2753.03</v>
      </c>
      <c r="L487" s="31">
        <v>2794.77</v>
      </c>
      <c r="M487" s="31">
        <v>2834.39</v>
      </c>
      <c r="N487" s="31">
        <v>2872.17</v>
      </c>
      <c r="O487" s="31">
        <v>2908.34</v>
      </c>
      <c r="P487" s="31">
        <v>2943.13</v>
      </c>
      <c r="Q487" s="31">
        <v>2976.75</v>
      </c>
      <c r="R487" s="31">
        <v>3009.35</v>
      </c>
      <c r="S487" s="31">
        <v>3041.08</v>
      </c>
      <c r="T487" s="31">
        <v>3072.07</v>
      </c>
      <c r="U487" s="31">
        <v>3102.42</v>
      </c>
      <c r="V487" s="31">
        <v>3132.21</v>
      </c>
      <c r="W487" s="31">
        <v>3161.49</v>
      </c>
      <c r="X487" s="31">
        <v>3190.31</v>
      </c>
      <c r="Y487" s="31">
        <v>3218.74</v>
      </c>
      <c r="Z487" s="31">
        <v>3246.81</v>
      </c>
      <c r="AA487" s="31">
        <v>3274.55</v>
      </c>
      <c r="AB487" s="31">
        <v>3302</v>
      </c>
      <c r="AC487" s="31">
        <v>3329.16</v>
      </c>
      <c r="AD487" s="31">
        <v>3356.06</v>
      </c>
      <c r="AE487" s="31">
        <v>3382.71</v>
      </c>
      <c r="AF487" s="31">
        <v>3409.11</v>
      </c>
      <c r="AG487" s="31">
        <v>3435.28</v>
      </c>
      <c r="AH487" s="31">
        <v>3461.23</v>
      </c>
      <c r="AI487" s="31">
        <v>3486.94</v>
      </c>
      <c r="AJ487" s="31">
        <v>3512.44</v>
      </c>
      <c r="AK487" s="31">
        <v>3537.73</v>
      </c>
      <c r="AL487" s="31">
        <v>3562.8</v>
      </c>
      <c r="AM487" s="31">
        <v>3587.65</v>
      </c>
      <c r="AN487" s="31">
        <v>3612.3</v>
      </c>
      <c r="AO487" s="31">
        <v>3636.74</v>
      </c>
      <c r="AP487" s="31">
        <v>3660.97</v>
      </c>
      <c r="AQ487" s="31">
        <v>3685</v>
      </c>
      <c r="AR487" s="31">
        <v>3708.83</v>
      </c>
      <c r="AS487" s="31">
        <v>3732.46</v>
      </c>
      <c r="AT487" s="31">
        <v>3755.9</v>
      </c>
      <c r="AU487" s="31">
        <v>3779.14</v>
      </c>
      <c r="AV487" s="31">
        <v>3802.2</v>
      </c>
      <c r="AW487" s="31">
        <v>3825.07</v>
      </c>
      <c r="AX487" s="31">
        <v>3847.76</v>
      </c>
      <c r="AY487" s="31">
        <v>3870.26</v>
      </c>
      <c r="AZ487" s="31">
        <v>3892.59</v>
      </c>
      <c r="BA487" s="31">
        <v>3914.75</v>
      </c>
      <c r="BB487" s="31">
        <v>3936.73</v>
      </c>
      <c r="BC487" s="31">
        <v>3958.53</v>
      </c>
      <c r="BD487" s="31">
        <v>3980.17</v>
      </c>
      <c r="BE487" s="31">
        <v>4001.64</v>
      </c>
      <c r="BF487" s="31">
        <v>4022.94</v>
      </c>
      <c r="BG487" s="31">
        <v>4044.08</v>
      </c>
      <c r="BH487" s="31">
        <v>4065.07</v>
      </c>
      <c r="BI487" s="31">
        <v>4085.89</v>
      </c>
      <c r="BJ487" s="31">
        <v>4106.57</v>
      </c>
      <c r="BK487" s="31">
        <v>4127.13</v>
      </c>
      <c r="BL487" s="31">
        <v>4147.59</v>
      </c>
      <c r="BM487" s="31">
        <v>4167.95</v>
      </c>
      <c r="BN487" s="31">
        <v>4188.21</v>
      </c>
      <c r="BO487" s="31">
        <v>4208.38</v>
      </c>
      <c r="BP487" s="31">
        <v>4228.46</v>
      </c>
      <c r="BQ487" s="31">
        <v>4248.4399999999996</v>
      </c>
      <c r="BR487" s="31">
        <v>4268.34</v>
      </c>
      <c r="BS487" s="31">
        <v>4288.1400000000003</v>
      </c>
      <c r="BT487" s="31">
        <v>4307.87</v>
      </c>
      <c r="BU487" s="31">
        <v>4327.51</v>
      </c>
      <c r="BV487" s="31">
        <v>4347.07</v>
      </c>
      <c r="BW487" s="31">
        <v>4366.5600000000004</v>
      </c>
      <c r="BX487" s="31">
        <v>4385.96</v>
      </c>
      <c r="BY487" s="31">
        <v>4405.3</v>
      </c>
      <c r="BZ487" s="31">
        <v>4424.57</v>
      </c>
      <c r="CA487" s="31">
        <v>4443.78</v>
      </c>
      <c r="CB487" s="31">
        <v>4462.92</v>
      </c>
      <c r="CC487" s="31">
        <v>4482</v>
      </c>
      <c r="CD487" s="31">
        <v>4501.0200000000004</v>
      </c>
      <c r="CE487" s="31">
        <v>4519.9799999999996</v>
      </c>
      <c r="CF487" s="31">
        <v>4538.8900000000003</v>
      </c>
      <c r="CG487" s="31">
        <v>4557.75</v>
      </c>
      <c r="CH487" s="31">
        <v>4576.5600000000004</v>
      </c>
      <c r="CI487" s="31">
        <v>4595.32</v>
      </c>
      <c r="CJ487" s="31">
        <v>4614.03</v>
      </c>
      <c r="CK487" s="31">
        <v>4632.6899999999996</v>
      </c>
      <c r="CL487" s="31">
        <v>4651.3100000000004</v>
      </c>
      <c r="CM487" s="31">
        <v>4669.88</v>
      </c>
      <c r="CN487" s="31">
        <v>4688.42</v>
      </c>
      <c r="CO487" s="31">
        <v>4706.92</v>
      </c>
      <c r="CP487" s="31">
        <v>4725.3900000000003</v>
      </c>
      <c r="CQ487" s="31">
        <v>4743.83</v>
      </c>
      <c r="CR487" s="31">
        <v>4762.24</v>
      </c>
      <c r="CS487" s="31">
        <v>4780.62</v>
      </c>
      <c r="CT487" s="31">
        <v>4798.9799999999996</v>
      </c>
      <c r="CU487" s="31">
        <v>4817.33</v>
      </c>
      <c r="CV487" s="31">
        <v>4835.66</v>
      </c>
      <c r="CW487" s="31">
        <v>4853.9799999999996</v>
      </c>
      <c r="CX487" s="31">
        <v>4872.28</v>
      </c>
    </row>
    <row r="488" spans="1:102" x14ac:dyDescent="0.25">
      <c r="A488" s="31" t="s">
        <v>1467</v>
      </c>
      <c r="B488" s="31">
        <v>0</v>
      </c>
      <c r="C488" s="31">
        <v>0</v>
      </c>
      <c r="D488" s="31">
        <v>0</v>
      </c>
      <c r="E488" s="31">
        <v>0</v>
      </c>
      <c r="F488" s="31">
        <v>0</v>
      </c>
      <c r="G488" s="31">
        <v>0</v>
      </c>
      <c r="H488" s="31">
        <v>0</v>
      </c>
      <c r="I488" s="31">
        <v>0</v>
      </c>
      <c r="J488" s="31">
        <v>0</v>
      </c>
      <c r="K488" s="31">
        <v>0</v>
      </c>
      <c r="L488" s="31">
        <v>0</v>
      </c>
      <c r="M488" s="31">
        <v>0</v>
      </c>
      <c r="N488" s="31">
        <v>0</v>
      </c>
      <c r="O488" s="31">
        <v>0</v>
      </c>
      <c r="P488" s="31">
        <v>0</v>
      </c>
      <c r="Q488" s="31">
        <v>0</v>
      </c>
      <c r="R488" s="31">
        <v>0</v>
      </c>
      <c r="S488" s="31">
        <v>0</v>
      </c>
      <c r="T488" s="31">
        <v>0</v>
      </c>
      <c r="U488" s="31">
        <v>0</v>
      </c>
      <c r="V488" s="31">
        <v>0</v>
      </c>
      <c r="W488" s="31">
        <v>0</v>
      </c>
      <c r="X488" s="31">
        <v>0</v>
      </c>
      <c r="Y488" s="31">
        <v>0</v>
      </c>
      <c r="Z488" s="31">
        <v>0</v>
      </c>
      <c r="AA488" s="31">
        <v>0</v>
      </c>
      <c r="AB488" s="31">
        <v>0</v>
      </c>
      <c r="AC488" s="31">
        <v>0</v>
      </c>
      <c r="AD488" s="31">
        <v>0</v>
      </c>
      <c r="AE488" s="31">
        <v>0</v>
      </c>
      <c r="AF488" s="31">
        <v>0</v>
      </c>
      <c r="AG488" s="31">
        <v>0</v>
      </c>
      <c r="AH488" s="31">
        <v>0</v>
      </c>
      <c r="AI488" s="31">
        <v>0</v>
      </c>
      <c r="AJ488" s="31">
        <v>0</v>
      </c>
      <c r="AK488" s="31">
        <v>0</v>
      </c>
      <c r="AL488" s="31">
        <v>0</v>
      </c>
      <c r="AM488" s="31">
        <v>0</v>
      </c>
      <c r="AN488" s="31">
        <v>0</v>
      </c>
      <c r="AO488" s="31">
        <v>0</v>
      </c>
      <c r="AP488" s="31">
        <v>0</v>
      </c>
      <c r="AQ488" s="31">
        <v>0</v>
      </c>
      <c r="AR488" s="31">
        <v>0</v>
      </c>
      <c r="AS488" s="31">
        <v>0</v>
      </c>
      <c r="AT488" s="31">
        <v>0</v>
      </c>
      <c r="AU488" s="31">
        <v>0</v>
      </c>
      <c r="AV488" s="31">
        <v>0</v>
      </c>
      <c r="AW488" s="31">
        <v>0</v>
      </c>
      <c r="AX488" s="31">
        <v>0</v>
      </c>
      <c r="AY488" s="31">
        <v>0</v>
      </c>
      <c r="AZ488" s="31">
        <v>0</v>
      </c>
      <c r="BA488" s="31">
        <v>0</v>
      </c>
      <c r="BB488" s="31">
        <v>0</v>
      </c>
      <c r="BC488" s="31">
        <v>0</v>
      </c>
      <c r="BD488" s="31">
        <v>0</v>
      </c>
      <c r="BE488" s="31">
        <v>0</v>
      </c>
      <c r="BF488" s="31">
        <v>0</v>
      </c>
      <c r="BG488" s="31">
        <v>0</v>
      </c>
      <c r="BH488" s="31">
        <v>0</v>
      </c>
      <c r="BI488" s="31">
        <v>0</v>
      </c>
      <c r="BJ488" s="31">
        <v>0</v>
      </c>
      <c r="BK488" s="31">
        <v>0</v>
      </c>
      <c r="BL488" s="31">
        <v>0</v>
      </c>
      <c r="BM488" s="31">
        <v>0</v>
      </c>
      <c r="BN488" s="31">
        <v>0</v>
      </c>
      <c r="BO488" s="31">
        <v>0</v>
      </c>
      <c r="BP488" s="31">
        <v>0</v>
      </c>
      <c r="BQ488" s="31">
        <v>0</v>
      </c>
      <c r="BR488" s="31">
        <v>0</v>
      </c>
      <c r="BS488" s="31">
        <v>0</v>
      </c>
      <c r="BT488" s="31">
        <v>0</v>
      </c>
      <c r="BU488" s="31">
        <v>0</v>
      </c>
      <c r="BV488" s="31">
        <v>0</v>
      </c>
      <c r="BW488" s="31">
        <v>0</v>
      </c>
      <c r="BX488" s="31">
        <v>0</v>
      </c>
      <c r="BY488" s="31">
        <v>0</v>
      </c>
      <c r="BZ488" s="31">
        <v>0</v>
      </c>
      <c r="CA488" s="31">
        <v>0</v>
      </c>
      <c r="CB488" s="31">
        <v>0</v>
      </c>
      <c r="CC488" s="31">
        <v>0</v>
      </c>
      <c r="CD488" s="31">
        <v>0</v>
      </c>
      <c r="CE488" s="31">
        <v>0</v>
      </c>
      <c r="CF488" s="31">
        <v>0</v>
      </c>
      <c r="CG488" s="31">
        <v>0</v>
      </c>
      <c r="CH488" s="31">
        <v>0</v>
      </c>
      <c r="CI488" s="31">
        <v>0</v>
      </c>
      <c r="CJ488" s="31">
        <v>0</v>
      </c>
      <c r="CK488" s="31">
        <v>0</v>
      </c>
      <c r="CL488" s="31">
        <v>0</v>
      </c>
      <c r="CM488" s="31">
        <v>0</v>
      </c>
      <c r="CN488" s="31">
        <v>0</v>
      </c>
      <c r="CO488" s="31">
        <v>0</v>
      </c>
      <c r="CP488" s="31">
        <v>0</v>
      </c>
      <c r="CQ488" s="31">
        <v>0</v>
      </c>
      <c r="CR488" s="31">
        <v>0</v>
      </c>
      <c r="CS488" s="31">
        <v>0</v>
      </c>
      <c r="CT488" s="31">
        <v>0</v>
      </c>
      <c r="CU488" s="31">
        <v>0</v>
      </c>
      <c r="CV488" s="31">
        <v>0</v>
      </c>
      <c r="CW488" s="31">
        <v>0</v>
      </c>
      <c r="CX488" s="31">
        <v>0</v>
      </c>
    </row>
    <row r="489" spans="1:102" x14ac:dyDescent="0.25">
      <c r="A489" s="31" t="s">
        <v>1466</v>
      </c>
      <c r="B489" s="31">
        <v>0</v>
      </c>
      <c r="C489" s="31">
        <v>0</v>
      </c>
      <c r="D489" s="31">
        <v>0</v>
      </c>
      <c r="E489" s="31">
        <v>0</v>
      </c>
      <c r="F489" s="31">
        <v>0</v>
      </c>
      <c r="G489" s="31">
        <v>0</v>
      </c>
      <c r="H489" s="31">
        <v>0</v>
      </c>
      <c r="I489" s="31">
        <v>0</v>
      </c>
      <c r="J489" s="31">
        <v>0</v>
      </c>
      <c r="K489" s="31">
        <v>0</v>
      </c>
      <c r="L489" s="31">
        <v>0</v>
      </c>
      <c r="M489" s="31">
        <v>0</v>
      </c>
      <c r="N489" s="31">
        <v>0</v>
      </c>
      <c r="O489" s="31">
        <v>0</v>
      </c>
      <c r="P489" s="31">
        <v>0</v>
      </c>
      <c r="Q489" s="31">
        <v>0</v>
      </c>
      <c r="R489" s="31">
        <v>0</v>
      </c>
      <c r="S489" s="31">
        <v>0</v>
      </c>
      <c r="T489" s="31">
        <v>0</v>
      </c>
      <c r="U489" s="31">
        <v>0</v>
      </c>
      <c r="V489" s="31">
        <v>0</v>
      </c>
      <c r="W489" s="31">
        <v>0</v>
      </c>
      <c r="X489" s="31">
        <v>0</v>
      </c>
      <c r="Y489" s="31">
        <v>0</v>
      </c>
      <c r="Z489" s="31">
        <v>0</v>
      </c>
      <c r="AA489" s="31">
        <v>0</v>
      </c>
      <c r="AB489" s="31">
        <v>0</v>
      </c>
      <c r="AC489" s="31">
        <v>0</v>
      </c>
      <c r="AD489" s="31">
        <v>0</v>
      </c>
      <c r="AE489" s="31">
        <v>0</v>
      </c>
      <c r="AF489" s="31">
        <v>0</v>
      </c>
      <c r="AG489" s="31">
        <v>0</v>
      </c>
      <c r="AH489" s="31">
        <v>0</v>
      </c>
      <c r="AI489" s="31">
        <v>0</v>
      </c>
      <c r="AJ489" s="31">
        <v>0</v>
      </c>
      <c r="AK489" s="31">
        <v>0</v>
      </c>
      <c r="AL489" s="31">
        <v>0</v>
      </c>
      <c r="AM489" s="31">
        <v>0</v>
      </c>
      <c r="AN489" s="31">
        <v>0</v>
      </c>
      <c r="AO489" s="31">
        <v>0</v>
      </c>
      <c r="AP489" s="31">
        <v>0</v>
      </c>
      <c r="AQ489" s="31">
        <v>0</v>
      </c>
      <c r="AR489" s="31">
        <v>0</v>
      </c>
      <c r="AS489" s="31">
        <v>0</v>
      </c>
      <c r="AT489" s="31">
        <v>0</v>
      </c>
      <c r="AU489" s="31">
        <v>0</v>
      </c>
      <c r="AV489" s="31">
        <v>0</v>
      </c>
      <c r="AW489" s="31">
        <v>0</v>
      </c>
      <c r="AX489" s="31">
        <v>0</v>
      </c>
      <c r="AY489" s="31">
        <v>0</v>
      </c>
      <c r="AZ489" s="31">
        <v>0</v>
      </c>
      <c r="BA489" s="31">
        <v>0</v>
      </c>
      <c r="BB489" s="31">
        <v>0</v>
      </c>
      <c r="BC489" s="31">
        <v>0</v>
      </c>
      <c r="BD489" s="31">
        <v>0</v>
      </c>
      <c r="BE489" s="31">
        <v>0</v>
      </c>
      <c r="BF489" s="31">
        <v>0</v>
      </c>
      <c r="BG489" s="31">
        <v>0</v>
      </c>
      <c r="BH489" s="31">
        <v>0</v>
      </c>
      <c r="BI489" s="31">
        <v>0</v>
      </c>
      <c r="BJ489" s="31">
        <v>0</v>
      </c>
      <c r="BK489" s="31">
        <v>0</v>
      </c>
      <c r="BL489" s="31">
        <v>0</v>
      </c>
      <c r="BM489" s="31">
        <v>0</v>
      </c>
      <c r="BN489" s="31">
        <v>0</v>
      </c>
      <c r="BO489" s="31">
        <v>0</v>
      </c>
      <c r="BP489" s="31">
        <v>0</v>
      </c>
      <c r="BQ489" s="31">
        <v>0</v>
      </c>
      <c r="BR489" s="31">
        <v>0</v>
      </c>
      <c r="BS489" s="31">
        <v>0</v>
      </c>
      <c r="BT489" s="31">
        <v>0</v>
      </c>
      <c r="BU489" s="31">
        <v>0</v>
      </c>
      <c r="BV489" s="31">
        <v>0</v>
      </c>
      <c r="BW489" s="31">
        <v>0</v>
      </c>
      <c r="BX489" s="31">
        <v>0</v>
      </c>
      <c r="BY489" s="31">
        <v>0</v>
      </c>
      <c r="BZ489" s="31">
        <v>0</v>
      </c>
      <c r="CA489" s="31">
        <v>0</v>
      </c>
      <c r="CB489" s="31">
        <v>0</v>
      </c>
      <c r="CC489" s="31">
        <v>0</v>
      </c>
      <c r="CD489" s="31">
        <v>0</v>
      </c>
      <c r="CE489" s="31">
        <v>0</v>
      </c>
      <c r="CF489" s="31">
        <v>0</v>
      </c>
      <c r="CG489" s="31">
        <v>0</v>
      </c>
      <c r="CH489" s="31">
        <v>0</v>
      </c>
      <c r="CI489" s="31">
        <v>0</v>
      </c>
      <c r="CJ489" s="31">
        <v>0</v>
      </c>
      <c r="CK489" s="31">
        <v>0</v>
      </c>
      <c r="CL489" s="31">
        <v>0</v>
      </c>
      <c r="CM489" s="31">
        <v>0</v>
      </c>
      <c r="CN489" s="31">
        <v>0</v>
      </c>
      <c r="CO489" s="31">
        <v>0</v>
      </c>
      <c r="CP489" s="31">
        <v>0</v>
      </c>
      <c r="CQ489" s="31">
        <v>0</v>
      </c>
      <c r="CR489" s="31">
        <v>0</v>
      </c>
      <c r="CS489" s="31">
        <v>0</v>
      </c>
      <c r="CT489" s="31">
        <v>0</v>
      </c>
      <c r="CU489" s="31">
        <v>0</v>
      </c>
      <c r="CV489" s="31">
        <v>0</v>
      </c>
      <c r="CW489" s="31">
        <v>0</v>
      </c>
      <c r="CX489" s="31">
        <v>0</v>
      </c>
    </row>
    <row r="490" spans="1:102" x14ac:dyDescent="0.25">
      <c r="A490" s="31" t="s">
        <v>1468</v>
      </c>
      <c r="B490" s="31">
        <v>30518.49</v>
      </c>
      <c r="C490" s="31">
        <v>30518.49</v>
      </c>
      <c r="D490" s="31">
        <v>31044.97</v>
      </c>
      <c r="E490" s="31">
        <v>31434.43</v>
      </c>
      <c r="F490" s="31">
        <v>31728.94</v>
      </c>
      <c r="G490" s="31">
        <v>31946.04</v>
      </c>
      <c r="H490" s="31">
        <v>32101.62</v>
      </c>
      <c r="I490" s="31">
        <v>32209.19</v>
      </c>
      <c r="J490" s="31">
        <v>32279.85</v>
      </c>
      <c r="K490" s="31">
        <v>32322.71</v>
      </c>
      <c r="L490" s="31">
        <v>32345.85</v>
      </c>
      <c r="M490" s="31">
        <v>32356.35</v>
      </c>
      <c r="N490" s="31">
        <v>32358.77</v>
      </c>
      <c r="O490" s="31">
        <v>32356.71</v>
      </c>
      <c r="P490" s="31">
        <v>32353.01</v>
      </c>
      <c r="Q490" s="31">
        <v>32349.84</v>
      </c>
      <c r="R490" s="31">
        <v>32348.82</v>
      </c>
      <c r="S490" s="31">
        <v>32351.21</v>
      </c>
      <c r="T490" s="31">
        <v>32357.86</v>
      </c>
      <c r="U490" s="31">
        <v>32369.43</v>
      </c>
      <c r="V490" s="31">
        <v>32386.28</v>
      </c>
      <c r="W490" s="31">
        <v>32408.61</v>
      </c>
      <c r="X490" s="31">
        <v>32436.53</v>
      </c>
      <c r="Y490" s="31">
        <v>32470.09</v>
      </c>
      <c r="Z490" s="31">
        <v>32509.24</v>
      </c>
      <c r="AA490" s="31">
        <v>32553.83</v>
      </c>
      <c r="AB490" s="31">
        <v>32603.68</v>
      </c>
      <c r="AC490" s="31">
        <v>32658.58</v>
      </c>
      <c r="AD490" s="31">
        <v>32718.27</v>
      </c>
      <c r="AE490" s="31">
        <v>32782.519999999997</v>
      </c>
      <c r="AF490" s="31">
        <v>32851.08</v>
      </c>
      <c r="AG490" s="31">
        <v>32923.68</v>
      </c>
      <c r="AH490" s="31">
        <v>33000</v>
      </c>
      <c r="AI490" s="31">
        <v>33079.769999999997</v>
      </c>
      <c r="AJ490" s="31">
        <v>33162.75</v>
      </c>
      <c r="AK490" s="31">
        <v>33248.730000000003</v>
      </c>
      <c r="AL490" s="31">
        <v>33337.480000000003</v>
      </c>
      <c r="AM490" s="31">
        <v>33428.82</v>
      </c>
      <c r="AN490" s="31">
        <v>33522.550000000003</v>
      </c>
      <c r="AO490" s="31">
        <v>33618.5</v>
      </c>
      <c r="AP490" s="31">
        <v>33716.5</v>
      </c>
      <c r="AQ490" s="31">
        <v>33816.39</v>
      </c>
      <c r="AR490" s="31">
        <v>33918.050000000003</v>
      </c>
      <c r="AS490" s="31">
        <v>34021.35</v>
      </c>
      <c r="AT490" s="31">
        <v>34126.160000000003</v>
      </c>
      <c r="AU490" s="31">
        <v>34232.36</v>
      </c>
      <c r="AV490" s="31">
        <v>34339.86</v>
      </c>
      <c r="AW490" s="31">
        <v>34448.550000000003</v>
      </c>
      <c r="AX490" s="31">
        <v>34558.339999999997</v>
      </c>
      <c r="AY490" s="31">
        <v>34669.15</v>
      </c>
      <c r="AZ490" s="31">
        <v>34780.83</v>
      </c>
      <c r="BA490" s="31">
        <v>34893.25</v>
      </c>
      <c r="BB490" s="31">
        <v>35006.339999999997</v>
      </c>
      <c r="BC490" s="31">
        <v>35120</v>
      </c>
      <c r="BD490" s="31">
        <v>35234.199999999997</v>
      </c>
      <c r="BE490" s="31">
        <v>35348.86</v>
      </c>
      <c r="BF490" s="31">
        <v>35463.93</v>
      </c>
      <c r="BG490" s="31">
        <v>35579.360000000001</v>
      </c>
      <c r="BH490" s="31">
        <v>35695.11</v>
      </c>
      <c r="BI490" s="31">
        <v>35811.15</v>
      </c>
      <c r="BJ490" s="31">
        <v>35927.43</v>
      </c>
      <c r="BK490" s="31">
        <v>36044.14</v>
      </c>
      <c r="BL490" s="31">
        <v>36161.279999999999</v>
      </c>
      <c r="BM490" s="31">
        <v>36278.82</v>
      </c>
      <c r="BN490" s="31">
        <v>36396.730000000003</v>
      </c>
      <c r="BO490" s="31">
        <v>36514.980000000003</v>
      </c>
      <c r="BP490" s="31">
        <v>36633.54</v>
      </c>
      <c r="BQ490" s="31">
        <v>36752.39</v>
      </c>
      <c r="BR490" s="31">
        <v>36871.5</v>
      </c>
      <c r="BS490" s="31">
        <v>36990.870000000003</v>
      </c>
      <c r="BT490" s="31">
        <v>37110.46</v>
      </c>
      <c r="BU490" s="31">
        <v>37230.269999999997</v>
      </c>
      <c r="BV490" s="31">
        <v>37350.300000000003</v>
      </c>
      <c r="BW490" s="31">
        <v>37470.5</v>
      </c>
      <c r="BX490" s="31">
        <v>37590.879999999997</v>
      </c>
      <c r="BY490" s="31">
        <v>37711.42</v>
      </c>
      <c r="BZ490" s="31">
        <v>37832.14</v>
      </c>
      <c r="CA490" s="31">
        <v>37953.019999999997</v>
      </c>
      <c r="CB490" s="31">
        <v>38074.050000000003</v>
      </c>
      <c r="CC490" s="31">
        <v>38195.25</v>
      </c>
      <c r="CD490" s="31">
        <v>38316.58</v>
      </c>
      <c r="CE490" s="31">
        <v>38438.04</v>
      </c>
      <c r="CF490" s="31">
        <v>38559.64</v>
      </c>
      <c r="CG490" s="31">
        <v>38681.4</v>
      </c>
      <c r="CH490" s="31">
        <v>38803.25</v>
      </c>
      <c r="CI490" s="31">
        <v>38925.199999999997</v>
      </c>
      <c r="CJ490" s="31">
        <v>39047.22</v>
      </c>
      <c r="CK490" s="31">
        <v>39169.33</v>
      </c>
      <c r="CL490" s="31">
        <v>39291.5</v>
      </c>
      <c r="CM490" s="31">
        <v>39413.769999999997</v>
      </c>
      <c r="CN490" s="31">
        <v>39536.14</v>
      </c>
      <c r="CO490" s="31">
        <v>39658.6</v>
      </c>
      <c r="CP490" s="31">
        <v>39781.160000000003</v>
      </c>
      <c r="CQ490" s="31">
        <v>39903.82</v>
      </c>
      <c r="CR490" s="31">
        <v>40026.6</v>
      </c>
      <c r="CS490" s="31">
        <v>40149.47</v>
      </c>
      <c r="CT490" s="31">
        <v>40272.519999999997</v>
      </c>
      <c r="CU490" s="31">
        <v>40395.81</v>
      </c>
      <c r="CV490" s="31">
        <v>40519.339999999997</v>
      </c>
      <c r="CW490" s="31">
        <v>40643.120000000003</v>
      </c>
      <c r="CX490" s="31">
        <v>40767.120000000003</v>
      </c>
    </row>
    <row r="491" spans="1:102" x14ac:dyDescent="0.25">
      <c r="A491" s="31" t="s">
        <v>1470</v>
      </c>
      <c r="B491" s="31">
        <v>0</v>
      </c>
      <c r="C491" s="31">
        <v>0</v>
      </c>
      <c r="D491" s="31">
        <v>0</v>
      </c>
      <c r="E491" s="31">
        <v>0</v>
      </c>
      <c r="F491" s="31">
        <v>0</v>
      </c>
      <c r="G491" s="31">
        <v>0</v>
      </c>
      <c r="H491" s="31">
        <v>0</v>
      </c>
      <c r="I491" s="31">
        <v>0</v>
      </c>
      <c r="J491" s="31">
        <v>0</v>
      </c>
      <c r="K491" s="31">
        <v>0</v>
      </c>
      <c r="L491" s="31">
        <v>0</v>
      </c>
      <c r="M491" s="31">
        <v>0</v>
      </c>
      <c r="N491" s="31">
        <v>0</v>
      </c>
      <c r="O491" s="31">
        <v>0</v>
      </c>
      <c r="P491" s="31">
        <v>0</v>
      </c>
      <c r="Q491" s="31">
        <v>0</v>
      </c>
      <c r="R491" s="31">
        <v>0</v>
      </c>
      <c r="S491" s="31">
        <v>0</v>
      </c>
      <c r="T491" s="31">
        <v>0</v>
      </c>
      <c r="U491" s="31">
        <v>0</v>
      </c>
      <c r="V491" s="31">
        <v>0</v>
      </c>
      <c r="W491" s="31">
        <v>0</v>
      </c>
      <c r="X491" s="31">
        <v>0</v>
      </c>
      <c r="Y491" s="31">
        <v>0</v>
      </c>
      <c r="Z491" s="31">
        <v>0</v>
      </c>
      <c r="AA491" s="31">
        <v>0</v>
      </c>
      <c r="AB491" s="31">
        <v>0</v>
      </c>
      <c r="AC491" s="31">
        <v>0</v>
      </c>
      <c r="AD491" s="31">
        <v>0</v>
      </c>
      <c r="AE491" s="31">
        <v>0</v>
      </c>
      <c r="AF491" s="31">
        <v>0</v>
      </c>
      <c r="AG491" s="31">
        <v>0</v>
      </c>
      <c r="AH491" s="31">
        <v>0</v>
      </c>
      <c r="AI491" s="31">
        <v>0</v>
      </c>
      <c r="AJ491" s="31">
        <v>0</v>
      </c>
      <c r="AK491" s="31">
        <v>0</v>
      </c>
      <c r="AL491" s="31">
        <v>0</v>
      </c>
      <c r="AM491" s="31">
        <v>0</v>
      </c>
      <c r="AN491" s="31">
        <v>0</v>
      </c>
      <c r="AO491" s="31">
        <v>0</v>
      </c>
      <c r="AP491" s="31">
        <v>0</v>
      </c>
      <c r="AQ491" s="31">
        <v>0</v>
      </c>
      <c r="AR491" s="31">
        <v>0</v>
      </c>
      <c r="AS491" s="31">
        <v>0</v>
      </c>
      <c r="AT491" s="31">
        <v>0</v>
      </c>
      <c r="AU491" s="31">
        <v>0</v>
      </c>
      <c r="AV491" s="31">
        <v>0</v>
      </c>
      <c r="AW491" s="31">
        <v>0</v>
      </c>
      <c r="AX491" s="31">
        <v>0</v>
      </c>
      <c r="AY491" s="31">
        <v>0</v>
      </c>
      <c r="AZ491" s="31">
        <v>0</v>
      </c>
      <c r="BA491" s="31">
        <v>0</v>
      </c>
      <c r="BB491" s="31">
        <v>0</v>
      </c>
      <c r="BC491" s="31">
        <v>0</v>
      </c>
      <c r="BD491" s="31">
        <v>0</v>
      </c>
      <c r="BE491" s="31">
        <v>0</v>
      </c>
      <c r="BF491" s="31">
        <v>0</v>
      </c>
      <c r="BG491" s="31">
        <v>0</v>
      </c>
      <c r="BH491" s="31">
        <v>0</v>
      </c>
      <c r="BI491" s="31">
        <v>0</v>
      </c>
      <c r="BJ491" s="31">
        <v>0</v>
      </c>
      <c r="BK491" s="31">
        <v>0</v>
      </c>
      <c r="BL491" s="31">
        <v>0</v>
      </c>
      <c r="BM491" s="31">
        <v>0</v>
      </c>
      <c r="BN491" s="31">
        <v>0</v>
      </c>
      <c r="BO491" s="31">
        <v>0</v>
      </c>
      <c r="BP491" s="31">
        <v>0</v>
      </c>
      <c r="BQ491" s="31">
        <v>0</v>
      </c>
      <c r="BR491" s="31">
        <v>0</v>
      </c>
      <c r="BS491" s="31">
        <v>0</v>
      </c>
      <c r="BT491" s="31">
        <v>0</v>
      </c>
      <c r="BU491" s="31">
        <v>0</v>
      </c>
      <c r="BV491" s="31">
        <v>0</v>
      </c>
      <c r="BW491" s="31">
        <v>0</v>
      </c>
      <c r="BX491" s="31">
        <v>0</v>
      </c>
      <c r="BY491" s="31">
        <v>0</v>
      </c>
      <c r="BZ491" s="31">
        <v>0</v>
      </c>
      <c r="CA491" s="31">
        <v>0</v>
      </c>
      <c r="CB491" s="31">
        <v>0</v>
      </c>
      <c r="CC491" s="31">
        <v>0</v>
      </c>
      <c r="CD491" s="31">
        <v>0</v>
      </c>
      <c r="CE491" s="31">
        <v>0</v>
      </c>
      <c r="CF491" s="31">
        <v>0</v>
      </c>
      <c r="CG491" s="31">
        <v>0</v>
      </c>
      <c r="CH491" s="31">
        <v>0</v>
      </c>
      <c r="CI491" s="31">
        <v>0</v>
      </c>
      <c r="CJ491" s="31">
        <v>0</v>
      </c>
      <c r="CK491" s="31">
        <v>0</v>
      </c>
      <c r="CL491" s="31">
        <v>0</v>
      </c>
      <c r="CM491" s="31">
        <v>0</v>
      </c>
      <c r="CN491" s="31">
        <v>0</v>
      </c>
      <c r="CO491" s="31">
        <v>0</v>
      </c>
      <c r="CP491" s="31">
        <v>0</v>
      </c>
      <c r="CQ491" s="31">
        <v>0</v>
      </c>
      <c r="CR491" s="31">
        <v>0</v>
      </c>
      <c r="CS491" s="31">
        <v>0</v>
      </c>
      <c r="CT491" s="31">
        <v>0</v>
      </c>
      <c r="CU491" s="31">
        <v>0</v>
      </c>
      <c r="CV491" s="31">
        <v>0</v>
      </c>
      <c r="CW491" s="31">
        <v>0</v>
      </c>
      <c r="CX491" s="31">
        <v>0</v>
      </c>
    </row>
    <row r="492" spans="1:102" x14ac:dyDescent="0.25">
      <c r="A492" s="31" t="s">
        <v>1469</v>
      </c>
      <c r="B492" s="31">
        <v>0</v>
      </c>
      <c r="C492" s="31">
        <v>0</v>
      </c>
      <c r="D492" s="31">
        <v>0</v>
      </c>
      <c r="E492" s="31">
        <v>0</v>
      </c>
      <c r="F492" s="31">
        <v>0</v>
      </c>
      <c r="G492" s="31">
        <v>0</v>
      </c>
      <c r="H492" s="31">
        <v>0</v>
      </c>
      <c r="I492" s="31">
        <v>0</v>
      </c>
      <c r="J492" s="31">
        <v>0</v>
      </c>
      <c r="K492" s="31">
        <v>0</v>
      </c>
      <c r="L492" s="31">
        <v>0</v>
      </c>
      <c r="M492" s="31">
        <v>0</v>
      </c>
      <c r="N492" s="31">
        <v>0</v>
      </c>
      <c r="O492" s="31">
        <v>0</v>
      </c>
      <c r="P492" s="31">
        <v>0</v>
      </c>
      <c r="Q492" s="31">
        <v>0</v>
      </c>
      <c r="R492" s="31">
        <v>0</v>
      </c>
      <c r="S492" s="31">
        <v>0</v>
      </c>
      <c r="T492" s="31">
        <v>0</v>
      </c>
      <c r="U492" s="31">
        <v>0</v>
      </c>
      <c r="V492" s="31">
        <v>0</v>
      </c>
      <c r="W492" s="31">
        <v>0</v>
      </c>
      <c r="X492" s="31">
        <v>0</v>
      </c>
      <c r="Y492" s="31">
        <v>0</v>
      </c>
      <c r="Z492" s="31">
        <v>0</v>
      </c>
      <c r="AA492" s="31">
        <v>0</v>
      </c>
      <c r="AB492" s="31">
        <v>0</v>
      </c>
      <c r="AC492" s="31">
        <v>0</v>
      </c>
      <c r="AD492" s="31">
        <v>0</v>
      </c>
      <c r="AE492" s="31">
        <v>0</v>
      </c>
      <c r="AF492" s="31">
        <v>0</v>
      </c>
      <c r="AG492" s="31">
        <v>0</v>
      </c>
      <c r="AH492" s="31">
        <v>0</v>
      </c>
      <c r="AI492" s="31">
        <v>0</v>
      </c>
      <c r="AJ492" s="31">
        <v>0</v>
      </c>
      <c r="AK492" s="31">
        <v>0</v>
      </c>
      <c r="AL492" s="31">
        <v>0</v>
      </c>
      <c r="AM492" s="31">
        <v>0</v>
      </c>
      <c r="AN492" s="31">
        <v>0</v>
      </c>
      <c r="AO492" s="31">
        <v>0</v>
      </c>
      <c r="AP492" s="31">
        <v>0</v>
      </c>
      <c r="AQ492" s="31">
        <v>0</v>
      </c>
      <c r="AR492" s="31">
        <v>0</v>
      </c>
      <c r="AS492" s="31">
        <v>0</v>
      </c>
      <c r="AT492" s="31">
        <v>0</v>
      </c>
      <c r="AU492" s="31">
        <v>0</v>
      </c>
      <c r="AV492" s="31">
        <v>0</v>
      </c>
      <c r="AW492" s="31">
        <v>0</v>
      </c>
      <c r="AX492" s="31">
        <v>0</v>
      </c>
      <c r="AY492" s="31">
        <v>0</v>
      </c>
      <c r="AZ492" s="31">
        <v>0</v>
      </c>
      <c r="BA492" s="31">
        <v>0</v>
      </c>
      <c r="BB492" s="31">
        <v>0</v>
      </c>
      <c r="BC492" s="31">
        <v>0</v>
      </c>
      <c r="BD492" s="31">
        <v>0</v>
      </c>
      <c r="BE492" s="31">
        <v>0</v>
      </c>
      <c r="BF492" s="31">
        <v>0</v>
      </c>
      <c r="BG492" s="31">
        <v>0</v>
      </c>
      <c r="BH492" s="31">
        <v>0</v>
      </c>
      <c r="BI492" s="31">
        <v>0</v>
      </c>
      <c r="BJ492" s="31">
        <v>0</v>
      </c>
      <c r="BK492" s="31">
        <v>0</v>
      </c>
      <c r="BL492" s="31">
        <v>0</v>
      </c>
      <c r="BM492" s="31">
        <v>0</v>
      </c>
      <c r="BN492" s="31">
        <v>0</v>
      </c>
      <c r="BO492" s="31">
        <v>0</v>
      </c>
      <c r="BP492" s="31">
        <v>0</v>
      </c>
      <c r="BQ492" s="31">
        <v>0</v>
      </c>
      <c r="BR492" s="31">
        <v>0</v>
      </c>
      <c r="BS492" s="31">
        <v>0</v>
      </c>
      <c r="BT492" s="31">
        <v>0</v>
      </c>
      <c r="BU492" s="31">
        <v>0</v>
      </c>
      <c r="BV492" s="31">
        <v>0</v>
      </c>
      <c r="BW492" s="31">
        <v>0</v>
      </c>
      <c r="BX492" s="31">
        <v>0</v>
      </c>
      <c r="BY492" s="31">
        <v>0</v>
      </c>
      <c r="BZ492" s="31">
        <v>0</v>
      </c>
      <c r="CA492" s="31">
        <v>0</v>
      </c>
      <c r="CB492" s="31">
        <v>0</v>
      </c>
      <c r="CC492" s="31">
        <v>0</v>
      </c>
      <c r="CD492" s="31">
        <v>0</v>
      </c>
      <c r="CE492" s="31">
        <v>0</v>
      </c>
      <c r="CF492" s="31">
        <v>0</v>
      </c>
      <c r="CG492" s="31">
        <v>0</v>
      </c>
      <c r="CH492" s="31">
        <v>0</v>
      </c>
      <c r="CI492" s="31">
        <v>0</v>
      </c>
      <c r="CJ492" s="31">
        <v>0</v>
      </c>
      <c r="CK492" s="31">
        <v>0</v>
      </c>
      <c r="CL492" s="31">
        <v>0</v>
      </c>
      <c r="CM492" s="31">
        <v>0</v>
      </c>
      <c r="CN492" s="31">
        <v>0</v>
      </c>
      <c r="CO492" s="31">
        <v>0</v>
      </c>
      <c r="CP492" s="31">
        <v>0</v>
      </c>
      <c r="CQ492" s="31">
        <v>0</v>
      </c>
      <c r="CR492" s="31">
        <v>0</v>
      </c>
      <c r="CS492" s="31">
        <v>0</v>
      </c>
      <c r="CT492" s="31">
        <v>0</v>
      </c>
      <c r="CU492" s="31">
        <v>0</v>
      </c>
      <c r="CV492" s="31">
        <v>0</v>
      </c>
      <c r="CW492" s="31">
        <v>0</v>
      </c>
      <c r="CX492" s="31">
        <v>0</v>
      </c>
    </row>
    <row r="493" spans="1:102" x14ac:dyDescent="0.25">
      <c r="A493" s="31" t="s">
        <v>922</v>
      </c>
      <c r="B493" s="31">
        <v>14829.23</v>
      </c>
      <c r="C493" s="31">
        <v>14829.23</v>
      </c>
      <c r="D493" s="31">
        <v>15092.58</v>
      </c>
      <c r="E493" s="31">
        <v>15313.25</v>
      </c>
      <c r="F493" s="31">
        <v>15506.84</v>
      </c>
      <c r="G493" s="31">
        <v>15676.84</v>
      </c>
      <c r="H493" s="31">
        <v>15826.84</v>
      </c>
      <c r="I493" s="31">
        <v>15960.03</v>
      </c>
      <c r="J493" s="31">
        <v>16079.04</v>
      </c>
      <c r="K493" s="31">
        <v>16186.21</v>
      </c>
      <c r="L493" s="31">
        <v>16283.85</v>
      </c>
      <c r="M493" s="31">
        <v>16374.29</v>
      </c>
      <c r="N493" s="31">
        <v>16458.900000000001</v>
      </c>
      <c r="O493" s="31">
        <v>16538.84</v>
      </c>
      <c r="P493" s="31">
        <v>16615.099999999999</v>
      </c>
      <c r="Q493" s="31">
        <v>16688.5</v>
      </c>
      <c r="R493" s="31">
        <v>16759.71</v>
      </c>
      <c r="S493" s="31">
        <v>16829.32</v>
      </c>
      <c r="T493" s="31">
        <v>16897.77</v>
      </c>
      <c r="U493" s="31">
        <v>16965.47</v>
      </c>
      <c r="V493" s="31">
        <v>17032.689999999999</v>
      </c>
      <c r="W493" s="31">
        <v>17099.650000000001</v>
      </c>
      <c r="X493" s="31">
        <v>17166.54</v>
      </c>
      <c r="Y493" s="31">
        <v>17233.54</v>
      </c>
      <c r="Z493" s="31">
        <v>17300.77</v>
      </c>
      <c r="AA493" s="31">
        <v>17368.310000000001</v>
      </c>
      <c r="AB493" s="31">
        <v>17436.22</v>
      </c>
      <c r="AC493" s="31">
        <v>17504.53</v>
      </c>
      <c r="AD493" s="31">
        <v>17573.27</v>
      </c>
      <c r="AE493" s="31">
        <v>17642.439999999999</v>
      </c>
      <c r="AF493" s="31">
        <v>17712.05</v>
      </c>
      <c r="AG493" s="31">
        <v>17782.07</v>
      </c>
      <c r="AH493" s="31">
        <v>17852.47</v>
      </c>
      <c r="AI493" s="31">
        <v>17923.22</v>
      </c>
      <c r="AJ493" s="31">
        <v>17994.29</v>
      </c>
      <c r="AK493" s="31">
        <v>18065.669999999998</v>
      </c>
      <c r="AL493" s="31">
        <v>18137.32</v>
      </c>
      <c r="AM493" s="31">
        <v>18209.22</v>
      </c>
      <c r="AN493" s="31">
        <v>18281.36</v>
      </c>
      <c r="AO493" s="31">
        <v>18353.71</v>
      </c>
      <c r="AP493" s="31">
        <v>18426.240000000002</v>
      </c>
      <c r="AQ493" s="31">
        <v>18498.93</v>
      </c>
      <c r="AR493" s="31">
        <v>18571.77</v>
      </c>
      <c r="AS493" s="31">
        <v>18644.740000000002</v>
      </c>
      <c r="AT493" s="31">
        <v>18717.82</v>
      </c>
      <c r="AU493" s="31">
        <v>18791</v>
      </c>
      <c r="AV493" s="31">
        <v>18864.27</v>
      </c>
      <c r="AW493" s="31">
        <v>18937.59</v>
      </c>
      <c r="AX493" s="31">
        <v>19010.96</v>
      </c>
      <c r="AY493" s="31">
        <v>19084.38</v>
      </c>
      <c r="AZ493" s="31">
        <v>19157.78</v>
      </c>
      <c r="BA493" s="31">
        <v>19231.150000000001</v>
      </c>
      <c r="BB493" s="31">
        <v>19304.46</v>
      </c>
      <c r="BC493" s="31">
        <v>19377.7</v>
      </c>
      <c r="BD493" s="31">
        <v>19450.84</v>
      </c>
      <c r="BE493" s="31">
        <v>19523.89</v>
      </c>
      <c r="BF493" s="31">
        <v>19596.830000000002</v>
      </c>
      <c r="BG493" s="31">
        <v>19669.650000000001</v>
      </c>
      <c r="BH493" s="31">
        <v>19742.34</v>
      </c>
      <c r="BI493" s="31">
        <v>19814.900000000001</v>
      </c>
      <c r="BJ493" s="31">
        <v>19887.32</v>
      </c>
      <c r="BK493" s="31">
        <v>19959.72</v>
      </c>
      <c r="BL493" s="31">
        <v>20032.14</v>
      </c>
      <c r="BM493" s="31">
        <v>20104.55</v>
      </c>
      <c r="BN493" s="31">
        <v>20176.96</v>
      </c>
      <c r="BO493" s="31">
        <v>20249.349999999999</v>
      </c>
      <c r="BP493" s="31">
        <v>20321.71</v>
      </c>
      <c r="BQ493" s="31">
        <v>20394.05</v>
      </c>
      <c r="BR493" s="31">
        <v>20466.37</v>
      </c>
      <c r="BS493" s="31">
        <v>20538.63</v>
      </c>
      <c r="BT493" s="31">
        <v>20610.87</v>
      </c>
      <c r="BU493" s="31">
        <v>20683.060000000001</v>
      </c>
      <c r="BV493" s="31">
        <v>20755.2</v>
      </c>
      <c r="BW493" s="31">
        <v>20827.3</v>
      </c>
      <c r="BX493" s="31">
        <v>20899.349999999999</v>
      </c>
      <c r="BY493" s="31">
        <v>20971.36</v>
      </c>
      <c r="BZ493" s="31">
        <v>21043.31</v>
      </c>
      <c r="CA493" s="31">
        <v>21115.24</v>
      </c>
      <c r="CB493" s="31">
        <v>21187.11</v>
      </c>
      <c r="CC493" s="31">
        <v>21258.95</v>
      </c>
      <c r="CD493" s="31">
        <v>21330.74</v>
      </c>
      <c r="CE493" s="31">
        <v>21402.48</v>
      </c>
      <c r="CF493" s="31">
        <v>21474.2</v>
      </c>
      <c r="CG493" s="31">
        <v>21545.88</v>
      </c>
      <c r="CH493" s="31">
        <v>21617.5</v>
      </c>
      <c r="CI493" s="31">
        <v>21689.08</v>
      </c>
      <c r="CJ493" s="31">
        <v>21760.6</v>
      </c>
      <c r="CK493" s="31">
        <v>21832.06</v>
      </c>
      <c r="CL493" s="31">
        <v>21903.46</v>
      </c>
      <c r="CM493" s="31">
        <v>21974.83</v>
      </c>
      <c r="CN493" s="31">
        <v>22046.15</v>
      </c>
      <c r="CO493" s="31">
        <v>22117.439999999999</v>
      </c>
      <c r="CP493" s="31">
        <v>22188.7</v>
      </c>
      <c r="CQ493" s="31">
        <v>22259.93</v>
      </c>
      <c r="CR493" s="31">
        <v>22331.14</v>
      </c>
      <c r="CS493" s="31">
        <v>22402.33</v>
      </c>
      <c r="CT493" s="31">
        <v>22473.52</v>
      </c>
      <c r="CU493" s="31">
        <v>22544.77</v>
      </c>
      <c r="CV493" s="31">
        <v>22616.05</v>
      </c>
      <c r="CW493" s="31">
        <v>22687.39</v>
      </c>
      <c r="CX493" s="31">
        <v>22758.77</v>
      </c>
    </row>
    <row r="494" spans="1:102" x14ac:dyDescent="0.25">
      <c r="A494" s="31" t="s">
        <v>923</v>
      </c>
      <c r="B494" s="31">
        <v>24512.89</v>
      </c>
      <c r="C494" s="31">
        <v>24512.89</v>
      </c>
      <c r="D494" s="31">
        <v>24638.99</v>
      </c>
      <c r="E494" s="31">
        <v>24691.73</v>
      </c>
      <c r="F494" s="31">
        <v>24701.66</v>
      </c>
      <c r="G494" s="31">
        <v>24679.27</v>
      </c>
      <c r="H494" s="31">
        <v>24634.080000000002</v>
      </c>
      <c r="I494" s="31">
        <v>24573.9</v>
      </c>
      <c r="J494" s="31">
        <v>24504.85</v>
      </c>
      <c r="K494" s="31">
        <v>24431.68</v>
      </c>
      <c r="L494" s="31">
        <v>24358.46</v>
      </c>
      <c r="M494" s="31">
        <v>24288.82</v>
      </c>
      <c r="N494" s="31">
        <v>24224.53</v>
      </c>
      <c r="O494" s="31">
        <v>24166.799999999999</v>
      </c>
      <c r="P494" s="31">
        <v>24116.44</v>
      </c>
      <c r="Q494" s="31">
        <v>24073.86</v>
      </c>
      <c r="R494" s="31">
        <v>24039.24</v>
      </c>
      <c r="S494" s="31">
        <v>24012.58</v>
      </c>
      <c r="T494" s="31">
        <v>23993.74</v>
      </c>
      <c r="U494" s="31">
        <v>23982.46</v>
      </c>
      <c r="V494" s="31">
        <v>23978.41</v>
      </c>
      <c r="W494" s="31">
        <v>23981.17</v>
      </c>
      <c r="X494" s="31">
        <v>23990.35</v>
      </c>
      <c r="Y494" s="31">
        <v>24005.57</v>
      </c>
      <c r="Z494" s="31">
        <v>24026.46</v>
      </c>
      <c r="AA494" s="31">
        <v>24052.6</v>
      </c>
      <c r="AB494" s="31">
        <v>24083.61</v>
      </c>
      <c r="AC494" s="31">
        <v>24119.1</v>
      </c>
      <c r="AD494" s="31">
        <v>24158.7</v>
      </c>
      <c r="AE494" s="31">
        <v>24202.06</v>
      </c>
      <c r="AF494" s="31">
        <v>24248.880000000001</v>
      </c>
      <c r="AG494" s="31">
        <v>24298.82</v>
      </c>
      <c r="AH494" s="31">
        <v>24351.58</v>
      </c>
      <c r="AI494" s="31">
        <v>24406.880000000001</v>
      </c>
      <c r="AJ494" s="31">
        <v>24464.46</v>
      </c>
      <c r="AK494" s="31">
        <v>24524.1</v>
      </c>
      <c r="AL494" s="31">
        <v>24585.61</v>
      </c>
      <c r="AM494" s="31">
        <v>24648.78</v>
      </c>
      <c r="AN494" s="31">
        <v>24713.45</v>
      </c>
      <c r="AO494" s="31">
        <v>24779.46</v>
      </c>
      <c r="AP494" s="31">
        <v>24846.66</v>
      </c>
      <c r="AQ494" s="31">
        <v>24914.93</v>
      </c>
      <c r="AR494" s="31">
        <v>24984.15</v>
      </c>
      <c r="AS494" s="31">
        <v>25054.22</v>
      </c>
      <c r="AT494" s="31">
        <v>25125.040000000001</v>
      </c>
      <c r="AU494" s="31">
        <v>25196.54</v>
      </c>
      <c r="AV494" s="31">
        <v>25268.62</v>
      </c>
      <c r="AW494" s="31">
        <v>25341.22</v>
      </c>
      <c r="AX494" s="31">
        <v>25414.28</v>
      </c>
      <c r="AY494" s="31">
        <v>25487.73</v>
      </c>
      <c r="AZ494" s="31">
        <v>25561.48</v>
      </c>
      <c r="BA494" s="31">
        <v>25635.47</v>
      </c>
      <c r="BB494" s="31">
        <v>25709.64</v>
      </c>
      <c r="BC494" s="31">
        <v>25783.94</v>
      </c>
      <c r="BD494" s="31">
        <v>25858.34</v>
      </c>
      <c r="BE494" s="31">
        <v>25932.81</v>
      </c>
      <c r="BF494" s="31">
        <v>26007.31</v>
      </c>
      <c r="BG494" s="31">
        <v>26081.82</v>
      </c>
      <c r="BH494" s="31">
        <v>26156.32</v>
      </c>
      <c r="BI494" s="31">
        <v>26230.799999999999</v>
      </c>
      <c r="BJ494" s="31">
        <v>26305.24</v>
      </c>
      <c r="BK494" s="31">
        <v>26379.79</v>
      </c>
      <c r="BL494" s="31">
        <v>26454.5</v>
      </c>
      <c r="BM494" s="31">
        <v>26529.34</v>
      </c>
      <c r="BN494" s="31">
        <v>26604.3</v>
      </c>
      <c r="BO494" s="31">
        <v>26679.360000000001</v>
      </c>
      <c r="BP494" s="31">
        <v>26754.51</v>
      </c>
      <c r="BQ494" s="31">
        <v>26829.759999999998</v>
      </c>
      <c r="BR494" s="31">
        <v>26905.09</v>
      </c>
      <c r="BS494" s="31">
        <v>26980.49</v>
      </c>
      <c r="BT494" s="31">
        <v>27055.97</v>
      </c>
      <c r="BU494" s="31">
        <v>27131.53</v>
      </c>
      <c r="BV494" s="31">
        <v>27207.16</v>
      </c>
      <c r="BW494" s="31">
        <v>27282.86</v>
      </c>
      <c r="BX494" s="31">
        <v>27358.63</v>
      </c>
      <c r="BY494" s="31">
        <v>27434.47</v>
      </c>
      <c r="BZ494" s="31">
        <v>27510.400000000001</v>
      </c>
      <c r="CA494" s="31">
        <v>27586.41</v>
      </c>
      <c r="CB494" s="31">
        <v>27662.51</v>
      </c>
      <c r="CC494" s="31">
        <v>27738.7</v>
      </c>
      <c r="CD494" s="31">
        <v>27814.98</v>
      </c>
      <c r="CE494" s="31">
        <v>27891.360000000001</v>
      </c>
      <c r="CF494" s="31">
        <v>27967.84</v>
      </c>
      <c r="CG494" s="31">
        <v>28044.43</v>
      </c>
      <c r="CH494" s="31">
        <v>28121.11</v>
      </c>
      <c r="CI494" s="31">
        <v>28197.89</v>
      </c>
      <c r="CJ494" s="31">
        <v>28274.74</v>
      </c>
      <c r="CK494" s="31">
        <v>28351.69</v>
      </c>
      <c r="CL494" s="31">
        <v>28428.73</v>
      </c>
      <c r="CM494" s="31">
        <v>28505.88</v>
      </c>
      <c r="CN494" s="31">
        <v>28583.14</v>
      </c>
      <c r="CO494" s="31">
        <v>28660.53</v>
      </c>
      <c r="CP494" s="31">
        <v>28738.05</v>
      </c>
      <c r="CQ494" s="31">
        <v>28815.7</v>
      </c>
      <c r="CR494" s="31">
        <v>28893.5</v>
      </c>
      <c r="CS494" s="31">
        <v>28971.439999999999</v>
      </c>
      <c r="CT494" s="31">
        <v>29049.56</v>
      </c>
      <c r="CU494" s="31">
        <v>29127.93</v>
      </c>
      <c r="CV494" s="31">
        <v>29206.52</v>
      </c>
      <c r="CW494" s="31">
        <v>29285.360000000001</v>
      </c>
      <c r="CX494" s="31">
        <v>29364.43</v>
      </c>
    </row>
    <row r="495" spans="1:102" x14ac:dyDescent="0.25">
      <c r="A495" s="31" t="s">
        <v>924</v>
      </c>
      <c r="B495" s="31">
        <v>9188.2999999999993</v>
      </c>
      <c r="C495" s="31">
        <v>9188.2999999999993</v>
      </c>
      <c r="D495" s="31">
        <v>9679.1299999999992</v>
      </c>
      <c r="E495" s="31">
        <v>10098.23</v>
      </c>
      <c r="F495" s="31">
        <v>10461.18</v>
      </c>
      <c r="G495" s="31">
        <v>10775.75</v>
      </c>
      <c r="H495" s="31">
        <v>11049</v>
      </c>
      <c r="I495" s="31">
        <v>11287.14</v>
      </c>
      <c r="J495" s="31">
        <v>11495.54</v>
      </c>
      <c r="K495" s="31">
        <v>11678.9</v>
      </c>
      <c r="L495" s="31">
        <v>11841.42</v>
      </c>
      <c r="M495" s="31">
        <v>11987.07</v>
      </c>
      <c r="N495" s="31">
        <v>12118.76</v>
      </c>
      <c r="O495" s="31">
        <v>12238.94</v>
      </c>
      <c r="P495" s="31">
        <v>12349.69</v>
      </c>
      <c r="Q495" s="31">
        <v>12452.76</v>
      </c>
      <c r="R495" s="31">
        <v>12549.59</v>
      </c>
      <c r="S495" s="31">
        <v>12641.39</v>
      </c>
      <c r="T495" s="31">
        <v>12729.18</v>
      </c>
      <c r="U495" s="31">
        <v>12813.79</v>
      </c>
      <c r="V495" s="31">
        <v>12895.88</v>
      </c>
      <c r="W495" s="31">
        <v>12975.98</v>
      </c>
      <c r="X495" s="31">
        <v>13054.54</v>
      </c>
      <c r="Y495" s="31">
        <v>13131.95</v>
      </c>
      <c r="Z495" s="31">
        <v>13208.53</v>
      </c>
      <c r="AA495" s="31">
        <v>13284.5</v>
      </c>
      <c r="AB495" s="31">
        <v>13360.07</v>
      </c>
      <c r="AC495" s="31">
        <v>13435.37</v>
      </c>
      <c r="AD495" s="31">
        <v>13510.52</v>
      </c>
      <c r="AE495" s="31">
        <v>13585.61</v>
      </c>
      <c r="AF495" s="31">
        <v>13660.71</v>
      </c>
      <c r="AG495" s="31">
        <v>13735.86</v>
      </c>
      <c r="AH495" s="31">
        <v>13811.08</v>
      </c>
      <c r="AI495" s="31">
        <v>13886.39</v>
      </c>
      <c r="AJ495" s="31">
        <v>13961.8</v>
      </c>
      <c r="AK495" s="31">
        <v>14037.32</v>
      </c>
      <c r="AL495" s="31">
        <v>14112.95</v>
      </c>
      <c r="AM495" s="31">
        <v>14188.7</v>
      </c>
      <c r="AN495" s="31">
        <v>14264.55</v>
      </c>
      <c r="AO495" s="31">
        <v>14340.51</v>
      </c>
      <c r="AP495" s="31">
        <v>14416.57</v>
      </c>
      <c r="AQ495" s="31">
        <v>14492.71</v>
      </c>
      <c r="AR495" s="31">
        <v>14568.95</v>
      </c>
      <c r="AS495" s="31">
        <v>14645.25</v>
      </c>
      <c r="AT495" s="31">
        <v>14721.63</v>
      </c>
      <c r="AU495" s="31">
        <v>14798.07</v>
      </c>
      <c r="AV495" s="31">
        <v>14874.57</v>
      </c>
      <c r="AW495" s="31">
        <v>14951.1</v>
      </c>
      <c r="AX495" s="31">
        <v>15027.67</v>
      </c>
      <c r="AY495" s="31">
        <v>15104.27</v>
      </c>
      <c r="AZ495" s="31">
        <v>15180.85</v>
      </c>
      <c r="BA495" s="31">
        <v>15257.41</v>
      </c>
      <c r="BB495" s="31">
        <v>15333.93</v>
      </c>
      <c r="BC495" s="31">
        <v>15410.39</v>
      </c>
      <c r="BD495" s="31">
        <v>15486.78</v>
      </c>
      <c r="BE495" s="31">
        <v>15563.1</v>
      </c>
      <c r="BF495" s="31">
        <v>15639.33</v>
      </c>
      <c r="BG495" s="31">
        <v>15715.46</v>
      </c>
      <c r="BH495" s="31">
        <v>15791.5</v>
      </c>
      <c r="BI495" s="31">
        <v>15867.44</v>
      </c>
      <c r="BJ495" s="31">
        <v>15943.25</v>
      </c>
      <c r="BK495" s="31">
        <v>16019.06</v>
      </c>
      <c r="BL495" s="31">
        <v>16094.88</v>
      </c>
      <c r="BM495" s="31">
        <v>16170.7</v>
      </c>
      <c r="BN495" s="31">
        <v>16246.51</v>
      </c>
      <c r="BO495" s="31">
        <v>16322.3</v>
      </c>
      <c r="BP495" s="31">
        <v>16398.07</v>
      </c>
      <c r="BQ495" s="31">
        <v>16473.82</v>
      </c>
      <c r="BR495" s="31">
        <v>16549.53</v>
      </c>
      <c r="BS495" s="31">
        <v>16625.21</v>
      </c>
      <c r="BT495" s="31">
        <v>16700.84</v>
      </c>
      <c r="BU495" s="31">
        <v>16776.43</v>
      </c>
      <c r="BV495" s="31">
        <v>16851.97</v>
      </c>
      <c r="BW495" s="31">
        <v>16927.46</v>
      </c>
      <c r="BX495" s="31">
        <v>17002.900000000001</v>
      </c>
      <c r="BY495" s="31">
        <v>17078.29</v>
      </c>
      <c r="BZ495" s="31">
        <v>17153.61</v>
      </c>
      <c r="CA495" s="31">
        <v>17228.89</v>
      </c>
      <c r="CB495" s="31">
        <v>17304.12</v>
      </c>
      <c r="CC495" s="31">
        <v>17379.29</v>
      </c>
      <c r="CD495" s="31">
        <v>17454.39</v>
      </c>
      <c r="CE495" s="31">
        <v>17529.439999999999</v>
      </c>
      <c r="CF495" s="31">
        <v>17604.439999999999</v>
      </c>
      <c r="CG495" s="31">
        <v>17679.38</v>
      </c>
      <c r="CH495" s="31">
        <v>17754.25</v>
      </c>
      <c r="CI495" s="31">
        <v>17829.05</v>
      </c>
      <c r="CJ495" s="31">
        <v>17903.77</v>
      </c>
      <c r="CK495" s="31">
        <v>17978.41</v>
      </c>
      <c r="CL495" s="31">
        <v>18052.97</v>
      </c>
      <c r="CM495" s="31">
        <v>18127.46</v>
      </c>
      <c r="CN495" s="31">
        <v>18201.89</v>
      </c>
      <c r="CO495" s="31">
        <v>18276.25</v>
      </c>
      <c r="CP495" s="31">
        <v>18350.55</v>
      </c>
      <c r="CQ495" s="31">
        <v>18424.79</v>
      </c>
      <c r="CR495" s="31">
        <v>18498.98</v>
      </c>
      <c r="CS495" s="31">
        <v>18573.099999999999</v>
      </c>
      <c r="CT495" s="31">
        <v>18647.2</v>
      </c>
      <c r="CU495" s="31">
        <v>18721.29</v>
      </c>
      <c r="CV495" s="31">
        <v>18795.38</v>
      </c>
      <c r="CW495" s="31">
        <v>18869.47</v>
      </c>
      <c r="CX495" s="31">
        <v>18943.55</v>
      </c>
    </row>
    <row r="496" spans="1:102" x14ac:dyDescent="0.25">
      <c r="A496" s="31" t="s">
        <v>925</v>
      </c>
      <c r="B496" s="31">
        <v>0</v>
      </c>
      <c r="C496" s="31">
        <v>0</v>
      </c>
      <c r="D496" s="31">
        <v>0</v>
      </c>
      <c r="E496" s="31">
        <v>0</v>
      </c>
      <c r="F496" s="31">
        <v>0</v>
      </c>
      <c r="G496" s="31">
        <v>0</v>
      </c>
      <c r="H496" s="31">
        <v>0</v>
      </c>
      <c r="I496" s="31">
        <v>0</v>
      </c>
      <c r="J496" s="31">
        <v>0</v>
      </c>
      <c r="K496" s="31">
        <v>0</v>
      </c>
      <c r="L496" s="31">
        <v>0</v>
      </c>
      <c r="M496" s="31">
        <v>0</v>
      </c>
      <c r="N496" s="31">
        <v>0</v>
      </c>
      <c r="O496" s="31">
        <v>0</v>
      </c>
      <c r="P496" s="31">
        <v>0</v>
      </c>
      <c r="Q496" s="31">
        <v>0</v>
      </c>
      <c r="R496" s="31">
        <v>0</v>
      </c>
      <c r="S496" s="31">
        <v>0</v>
      </c>
      <c r="T496" s="31">
        <v>0</v>
      </c>
      <c r="U496" s="31">
        <v>0</v>
      </c>
      <c r="V496" s="31">
        <v>0</v>
      </c>
      <c r="W496" s="31">
        <v>0</v>
      </c>
      <c r="X496" s="31">
        <v>0</v>
      </c>
      <c r="Y496" s="31">
        <v>0</v>
      </c>
      <c r="Z496" s="31">
        <v>0</v>
      </c>
      <c r="AA496" s="31">
        <v>0</v>
      </c>
      <c r="AB496" s="31">
        <v>0</v>
      </c>
      <c r="AC496" s="31">
        <v>0</v>
      </c>
      <c r="AD496" s="31">
        <v>0</v>
      </c>
      <c r="AE496" s="31">
        <v>0</v>
      </c>
      <c r="AF496" s="31">
        <v>0</v>
      </c>
      <c r="AG496" s="31">
        <v>0</v>
      </c>
      <c r="AH496" s="31">
        <v>0</v>
      </c>
      <c r="AI496" s="31">
        <v>0</v>
      </c>
      <c r="AJ496" s="31">
        <v>0</v>
      </c>
      <c r="AK496" s="31">
        <v>0</v>
      </c>
      <c r="AL496" s="31">
        <v>0</v>
      </c>
      <c r="AM496" s="31">
        <v>0</v>
      </c>
      <c r="AN496" s="31">
        <v>0</v>
      </c>
      <c r="AO496" s="31">
        <v>0</v>
      </c>
      <c r="AP496" s="31">
        <v>0</v>
      </c>
      <c r="AQ496" s="31">
        <v>0</v>
      </c>
      <c r="AR496" s="31">
        <v>0</v>
      </c>
      <c r="AS496" s="31">
        <v>0</v>
      </c>
      <c r="AT496" s="31">
        <v>0</v>
      </c>
      <c r="AU496" s="31">
        <v>0</v>
      </c>
      <c r="AV496" s="31">
        <v>0</v>
      </c>
      <c r="AW496" s="31">
        <v>0</v>
      </c>
      <c r="AX496" s="31">
        <v>0</v>
      </c>
      <c r="AY496" s="31">
        <v>0</v>
      </c>
      <c r="AZ496" s="31">
        <v>0</v>
      </c>
      <c r="BA496" s="31">
        <v>0</v>
      </c>
      <c r="BB496" s="31">
        <v>0</v>
      </c>
      <c r="BC496" s="31">
        <v>0</v>
      </c>
      <c r="BD496" s="31">
        <v>0</v>
      </c>
      <c r="BE496" s="31">
        <v>0</v>
      </c>
      <c r="BF496" s="31">
        <v>0</v>
      </c>
      <c r="BG496" s="31">
        <v>0</v>
      </c>
      <c r="BH496" s="31">
        <v>0</v>
      </c>
      <c r="BI496" s="31">
        <v>0</v>
      </c>
      <c r="BJ496" s="31">
        <v>0</v>
      </c>
      <c r="BK496" s="31">
        <v>0</v>
      </c>
      <c r="BL496" s="31">
        <v>0</v>
      </c>
      <c r="BM496" s="31">
        <v>0</v>
      </c>
      <c r="BN496" s="31">
        <v>0</v>
      </c>
      <c r="BO496" s="31">
        <v>0</v>
      </c>
      <c r="BP496" s="31">
        <v>0</v>
      </c>
      <c r="BQ496" s="31">
        <v>0</v>
      </c>
      <c r="BR496" s="31">
        <v>0</v>
      </c>
      <c r="BS496" s="31">
        <v>0</v>
      </c>
      <c r="BT496" s="31">
        <v>0</v>
      </c>
      <c r="BU496" s="31">
        <v>0</v>
      </c>
      <c r="BV496" s="31">
        <v>0</v>
      </c>
      <c r="BW496" s="31">
        <v>0</v>
      </c>
      <c r="BX496" s="31">
        <v>0</v>
      </c>
      <c r="BY496" s="31">
        <v>0</v>
      </c>
      <c r="BZ496" s="31">
        <v>0</v>
      </c>
      <c r="CA496" s="31">
        <v>0</v>
      </c>
      <c r="CB496" s="31">
        <v>0</v>
      </c>
      <c r="CC496" s="31">
        <v>0</v>
      </c>
      <c r="CD496" s="31">
        <v>0</v>
      </c>
      <c r="CE496" s="31">
        <v>0</v>
      </c>
      <c r="CF496" s="31">
        <v>0</v>
      </c>
      <c r="CG496" s="31">
        <v>0</v>
      </c>
      <c r="CH496" s="31">
        <v>0</v>
      </c>
      <c r="CI496" s="31">
        <v>0</v>
      </c>
      <c r="CJ496" s="31">
        <v>0</v>
      </c>
      <c r="CK496" s="31">
        <v>0</v>
      </c>
      <c r="CL496" s="31">
        <v>0</v>
      </c>
      <c r="CM496" s="31">
        <v>0</v>
      </c>
      <c r="CN496" s="31">
        <v>0</v>
      </c>
      <c r="CO496" s="31">
        <v>0</v>
      </c>
      <c r="CP496" s="31">
        <v>0</v>
      </c>
      <c r="CQ496" s="31">
        <v>0</v>
      </c>
      <c r="CR496" s="31">
        <v>0</v>
      </c>
      <c r="CS496" s="31">
        <v>0</v>
      </c>
      <c r="CT496" s="31">
        <v>0</v>
      </c>
      <c r="CU496" s="31">
        <v>0</v>
      </c>
      <c r="CV496" s="31">
        <v>0</v>
      </c>
      <c r="CW496" s="31">
        <v>0</v>
      </c>
      <c r="CX496" s="31">
        <v>0</v>
      </c>
    </row>
    <row r="497" spans="1:102" x14ac:dyDescent="0.25">
      <c r="A497" s="31" t="s">
        <v>926</v>
      </c>
      <c r="B497" s="31">
        <v>48530.43</v>
      </c>
      <c r="C497" s="31">
        <v>48530.43</v>
      </c>
      <c r="D497" s="31">
        <v>49410.7</v>
      </c>
      <c r="E497" s="31">
        <v>50103.22</v>
      </c>
      <c r="F497" s="31">
        <v>50669.68</v>
      </c>
      <c r="G497" s="31">
        <v>51131.86</v>
      </c>
      <c r="H497" s="31">
        <v>51509.93</v>
      </c>
      <c r="I497" s="31">
        <v>51821.08</v>
      </c>
      <c r="J497" s="31">
        <v>52079.43</v>
      </c>
      <c r="K497" s="31">
        <v>52296.79</v>
      </c>
      <c r="L497" s="31">
        <v>52483.74</v>
      </c>
      <c r="M497" s="31">
        <v>52650.17</v>
      </c>
      <c r="N497" s="31">
        <v>52802.18</v>
      </c>
      <c r="O497" s="31">
        <v>52944.57</v>
      </c>
      <c r="P497" s="31">
        <v>53081.23</v>
      </c>
      <c r="Q497" s="31">
        <v>53215.11</v>
      </c>
      <c r="R497" s="31">
        <v>53348.55</v>
      </c>
      <c r="S497" s="31">
        <v>53483.29</v>
      </c>
      <c r="T497" s="31">
        <v>53620.69</v>
      </c>
      <c r="U497" s="31">
        <v>53761.71</v>
      </c>
      <c r="V497" s="31">
        <v>53906.98</v>
      </c>
      <c r="W497" s="31">
        <v>54056.79</v>
      </c>
      <c r="X497" s="31">
        <v>54211.42</v>
      </c>
      <c r="Y497" s="31">
        <v>54371.05</v>
      </c>
      <c r="Z497" s="31">
        <v>54535.75</v>
      </c>
      <c r="AA497" s="31">
        <v>54705.41</v>
      </c>
      <c r="AB497" s="31">
        <v>54879.9</v>
      </c>
      <c r="AC497" s="31">
        <v>55059</v>
      </c>
      <c r="AD497" s="31">
        <v>55242.48</v>
      </c>
      <c r="AE497" s="31">
        <v>55430.13</v>
      </c>
      <c r="AF497" s="31">
        <v>55621.64</v>
      </c>
      <c r="AG497" s="31">
        <v>55816.75</v>
      </c>
      <c r="AH497" s="31">
        <v>56015.15</v>
      </c>
      <c r="AI497" s="31">
        <v>56216.480000000003</v>
      </c>
      <c r="AJ497" s="31">
        <v>56420.55</v>
      </c>
      <c r="AK497" s="31">
        <v>56627.09</v>
      </c>
      <c r="AL497" s="31">
        <v>56835.88</v>
      </c>
      <c r="AM497" s="31">
        <v>57046.69</v>
      </c>
      <c r="AN497" s="31">
        <v>57259.35</v>
      </c>
      <c r="AO497" s="31">
        <v>57473.68</v>
      </c>
      <c r="AP497" s="31">
        <v>57689.46</v>
      </c>
      <c r="AQ497" s="31">
        <v>57906.57</v>
      </c>
      <c r="AR497" s="31">
        <v>58124.86</v>
      </c>
      <c r="AS497" s="31">
        <v>58344.21</v>
      </c>
      <c r="AT497" s="31">
        <v>58564.51</v>
      </c>
      <c r="AU497" s="31">
        <v>58785.61</v>
      </c>
      <c r="AV497" s="31">
        <v>59007.45</v>
      </c>
      <c r="AW497" s="31">
        <v>59229.9</v>
      </c>
      <c r="AX497" s="31">
        <v>59452.92</v>
      </c>
      <c r="AY497" s="31">
        <v>59676.36</v>
      </c>
      <c r="AZ497" s="31">
        <v>59900.11</v>
      </c>
      <c r="BA497" s="31">
        <v>60124.04</v>
      </c>
      <c r="BB497" s="31">
        <v>60348.03</v>
      </c>
      <c r="BC497" s="31">
        <v>60572.01</v>
      </c>
      <c r="BD497" s="31">
        <v>60795.96</v>
      </c>
      <c r="BE497" s="31">
        <v>61019.8</v>
      </c>
      <c r="BF497" s="31">
        <v>61243.47</v>
      </c>
      <c r="BG497" s="31">
        <v>61466.93</v>
      </c>
      <c r="BH497" s="31">
        <v>61690.16</v>
      </c>
      <c r="BI497" s="31">
        <v>61913.13</v>
      </c>
      <c r="BJ497" s="31">
        <v>62135.8</v>
      </c>
      <c r="BK497" s="31">
        <v>62358.59</v>
      </c>
      <c r="BL497" s="31">
        <v>62581.52</v>
      </c>
      <c r="BM497" s="31">
        <v>62804.59</v>
      </c>
      <c r="BN497" s="31">
        <v>63027.77</v>
      </c>
      <c r="BO497" s="31">
        <v>63251</v>
      </c>
      <c r="BP497" s="31">
        <v>63474.3</v>
      </c>
      <c r="BQ497" s="31">
        <v>63697.63</v>
      </c>
      <c r="BR497" s="31">
        <v>63920.98</v>
      </c>
      <c r="BS497" s="31">
        <v>64144.33</v>
      </c>
      <c r="BT497" s="31">
        <v>64367.68</v>
      </c>
      <c r="BU497" s="31">
        <v>64591.02</v>
      </c>
      <c r="BV497" s="31">
        <v>64814.34</v>
      </c>
      <c r="BW497" s="31">
        <v>65037.62</v>
      </c>
      <c r="BX497" s="31">
        <v>65260.88</v>
      </c>
      <c r="BY497" s="31">
        <v>65484.11</v>
      </c>
      <c r="BZ497" s="31">
        <v>65707.34</v>
      </c>
      <c r="CA497" s="31">
        <v>65930.53</v>
      </c>
      <c r="CB497" s="31">
        <v>66153.73</v>
      </c>
      <c r="CC497" s="31">
        <v>66376.929999999993</v>
      </c>
      <c r="CD497" s="31">
        <v>66600.11</v>
      </c>
      <c r="CE497" s="31">
        <v>66823.28</v>
      </c>
      <c r="CF497" s="31">
        <v>67046.48</v>
      </c>
      <c r="CG497" s="31">
        <v>67269.69</v>
      </c>
      <c r="CH497" s="31">
        <v>67492.87</v>
      </c>
      <c r="CI497" s="31">
        <v>67716.02</v>
      </c>
      <c r="CJ497" s="31">
        <v>67939.100000000006</v>
      </c>
      <c r="CK497" s="31">
        <v>68162.149999999994</v>
      </c>
      <c r="CL497" s="31">
        <v>68385.16</v>
      </c>
      <c r="CM497" s="31">
        <v>68608.160000000003</v>
      </c>
      <c r="CN497" s="31">
        <v>68831.179999999993</v>
      </c>
      <c r="CO497" s="31">
        <v>69054.210000000006</v>
      </c>
      <c r="CP497" s="31">
        <v>69277.3</v>
      </c>
      <c r="CQ497" s="31">
        <v>69500.429999999993</v>
      </c>
      <c r="CR497" s="31">
        <v>69723.62</v>
      </c>
      <c r="CS497" s="31">
        <v>69946.87</v>
      </c>
      <c r="CT497" s="31">
        <v>70170.289999999994</v>
      </c>
      <c r="CU497" s="31">
        <v>70393.98</v>
      </c>
      <c r="CV497" s="31">
        <v>70617.95</v>
      </c>
      <c r="CW497" s="31">
        <v>70842.2</v>
      </c>
      <c r="CX497" s="31">
        <v>71066.73</v>
      </c>
    </row>
    <row r="498" spans="1:102" x14ac:dyDescent="0.25">
      <c r="A498" s="31" t="s">
        <v>927</v>
      </c>
      <c r="B498" s="31">
        <v>1255.67</v>
      </c>
      <c r="C498" s="31">
        <v>1255.67</v>
      </c>
      <c r="D498" s="31">
        <v>1318.83</v>
      </c>
      <c r="E498" s="31">
        <v>1376.89</v>
      </c>
      <c r="F498" s="31">
        <v>1431.49</v>
      </c>
      <c r="G498" s="31">
        <v>1483</v>
      </c>
      <c r="H498" s="31">
        <v>1532.33</v>
      </c>
      <c r="I498" s="31">
        <v>1580.03</v>
      </c>
      <c r="J498" s="31">
        <v>1626.3</v>
      </c>
      <c r="K498" s="31">
        <v>1671.45</v>
      </c>
      <c r="L498" s="31">
        <v>1715.78</v>
      </c>
      <c r="M498" s="31">
        <v>1759.39</v>
      </c>
      <c r="N498" s="31">
        <v>1802.42</v>
      </c>
      <c r="O498" s="31">
        <v>1844.96</v>
      </c>
      <c r="P498" s="31">
        <v>1887.19</v>
      </c>
      <c r="Q498" s="31">
        <v>1929.19</v>
      </c>
      <c r="R498" s="31">
        <v>1971.01</v>
      </c>
      <c r="S498" s="31">
        <v>2012.74</v>
      </c>
      <c r="T498" s="31">
        <v>2054.41</v>
      </c>
      <c r="U498" s="31">
        <v>2096.0700000000002</v>
      </c>
      <c r="V498" s="31">
        <v>2137.77</v>
      </c>
      <c r="W498" s="31">
        <v>2179.56</v>
      </c>
      <c r="X498" s="31">
        <v>2221.4499999999998</v>
      </c>
      <c r="Y498" s="31">
        <v>2263.4499999999998</v>
      </c>
      <c r="Z498" s="31">
        <v>2305.54</v>
      </c>
      <c r="AA498" s="31">
        <v>2347.7199999999998</v>
      </c>
      <c r="AB498" s="31">
        <v>2389.9899999999998</v>
      </c>
      <c r="AC498" s="31">
        <v>2432.36</v>
      </c>
      <c r="AD498" s="31">
        <v>2474.8200000000002</v>
      </c>
      <c r="AE498" s="31">
        <v>2517.37</v>
      </c>
      <c r="AF498" s="31">
        <v>2560.02</v>
      </c>
      <c r="AG498" s="31">
        <v>2602.77</v>
      </c>
      <c r="AH498" s="31">
        <v>2645.62</v>
      </c>
      <c r="AI498" s="31">
        <v>2688.57</v>
      </c>
      <c r="AJ498" s="31">
        <v>2731.62</v>
      </c>
      <c r="AK498" s="31">
        <v>2774.76</v>
      </c>
      <c r="AL498" s="31">
        <v>2817.98</v>
      </c>
      <c r="AM498" s="31">
        <v>2861.27</v>
      </c>
      <c r="AN498" s="31">
        <v>2904.62</v>
      </c>
      <c r="AO498" s="31">
        <v>2948.02</v>
      </c>
      <c r="AP498" s="31">
        <v>2991.47</v>
      </c>
      <c r="AQ498" s="31">
        <v>3034.94</v>
      </c>
      <c r="AR498" s="31">
        <v>3078.44</v>
      </c>
      <c r="AS498" s="31">
        <v>3121.94</v>
      </c>
      <c r="AT498" s="31">
        <v>3165.46</v>
      </c>
      <c r="AU498" s="31">
        <v>3208.97</v>
      </c>
      <c r="AV498" s="31">
        <v>3252.46</v>
      </c>
      <c r="AW498" s="31">
        <v>3295.94</v>
      </c>
      <c r="AX498" s="31">
        <v>3339.4</v>
      </c>
      <c r="AY498" s="31">
        <v>3382.82</v>
      </c>
      <c r="AZ498" s="31">
        <v>3426.21</v>
      </c>
      <c r="BA498" s="31">
        <v>3469.57</v>
      </c>
      <c r="BB498" s="31">
        <v>3512.89</v>
      </c>
      <c r="BC498" s="31">
        <v>3556.16</v>
      </c>
      <c r="BD498" s="31">
        <v>3599.38</v>
      </c>
      <c r="BE498" s="31">
        <v>3642.55</v>
      </c>
      <c r="BF498" s="31">
        <v>3685.65</v>
      </c>
      <c r="BG498" s="31">
        <v>3728.68</v>
      </c>
      <c r="BH498" s="31">
        <v>3771.64</v>
      </c>
      <c r="BI498" s="31">
        <v>3814.52</v>
      </c>
      <c r="BJ498" s="31">
        <v>3857.31</v>
      </c>
      <c r="BK498" s="31">
        <v>3900.03</v>
      </c>
      <c r="BL498" s="31">
        <v>3942.68</v>
      </c>
      <c r="BM498" s="31">
        <v>3985.27</v>
      </c>
      <c r="BN498" s="31">
        <v>4027.78</v>
      </c>
      <c r="BO498" s="31">
        <v>4070.21</v>
      </c>
      <c r="BP498" s="31">
        <v>4112.57</v>
      </c>
      <c r="BQ498" s="31">
        <v>4154.84</v>
      </c>
      <c r="BR498" s="31">
        <v>4197.0200000000004</v>
      </c>
      <c r="BS498" s="31">
        <v>4239.12</v>
      </c>
      <c r="BT498" s="31">
        <v>4281.12</v>
      </c>
      <c r="BU498" s="31">
        <v>4323.03</v>
      </c>
      <c r="BV498" s="31">
        <v>4364.84</v>
      </c>
      <c r="BW498" s="31">
        <v>4406.55</v>
      </c>
      <c r="BX498" s="31">
        <v>4448.16</v>
      </c>
      <c r="BY498" s="31">
        <v>4489.66</v>
      </c>
      <c r="BZ498" s="31">
        <v>4531.08</v>
      </c>
      <c r="CA498" s="31">
        <v>4572.3999999999996</v>
      </c>
      <c r="CB498" s="31">
        <v>4613.6099999999997</v>
      </c>
      <c r="CC498" s="31">
        <v>4654.72</v>
      </c>
      <c r="CD498" s="31">
        <v>4695.72</v>
      </c>
      <c r="CE498" s="31">
        <v>4736.6099999999997</v>
      </c>
      <c r="CF498" s="31">
        <v>4777.4399999999996</v>
      </c>
      <c r="CG498" s="31">
        <v>4818.22</v>
      </c>
      <c r="CH498" s="31">
        <v>4858.95</v>
      </c>
      <c r="CI498" s="31">
        <v>4899.6400000000003</v>
      </c>
      <c r="CJ498" s="31">
        <v>4940.3</v>
      </c>
      <c r="CK498" s="31">
        <v>4980.93</v>
      </c>
      <c r="CL498" s="31">
        <v>5021.54</v>
      </c>
      <c r="CM498" s="31">
        <v>5062.12</v>
      </c>
      <c r="CN498" s="31">
        <v>5102.68</v>
      </c>
      <c r="CO498" s="31">
        <v>5143.21</v>
      </c>
      <c r="CP498" s="31">
        <v>5183.71</v>
      </c>
      <c r="CQ498" s="31">
        <v>5224.1899999999996</v>
      </c>
      <c r="CR498" s="31">
        <v>5264.65</v>
      </c>
      <c r="CS498" s="31">
        <v>5305.08</v>
      </c>
      <c r="CT498" s="31">
        <v>5345.49</v>
      </c>
      <c r="CU498" s="31">
        <v>5385.87</v>
      </c>
      <c r="CV498" s="31">
        <v>5426.21</v>
      </c>
      <c r="CW498" s="31">
        <v>5466.52</v>
      </c>
      <c r="CX498" s="31">
        <v>5506.81</v>
      </c>
    </row>
    <row r="499" spans="1:102" x14ac:dyDescent="0.25">
      <c r="A499" s="31" t="s">
        <v>928</v>
      </c>
      <c r="B499" s="31">
        <v>30994.49</v>
      </c>
      <c r="C499" s="31">
        <v>30994.49</v>
      </c>
      <c r="D499" s="31">
        <v>31618.14</v>
      </c>
      <c r="E499" s="31">
        <v>32097.46</v>
      </c>
      <c r="F499" s="31">
        <v>32480.68</v>
      </c>
      <c r="G499" s="31">
        <v>32787</v>
      </c>
      <c r="H499" s="31">
        <v>33031.56</v>
      </c>
      <c r="I499" s="31">
        <v>33226.720000000001</v>
      </c>
      <c r="J499" s="31">
        <v>33382.61</v>
      </c>
      <c r="K499" s="31">
        <v>33507.519999999997</v>
      </c>
      <c r="L499" s="31">
        <v>33608.22</v>
      </c>
      <c r="M499" s="31">
        <v>33692.129999999997</v>
      </c>
      <c r="N499" s="31">
        <v>33763.620000000003</v>
      </c>
      <c r="O499" s="31">
        <v>33826.199999999997</v>
      </c>
      <c r="P499" s="31">
        <v>33882.639999999999</v>
      </c>
      <c r="Q499" s="31">
        <v>33935.1</v>
      </c>
      <c r="R499" s="31">
        <v>33985.31</v>
      </c>
      <c r="S499" s="31">
        <v>34034.61</v>
      </c>
      <c r="T499" s="31">
        <v>34083.99</v>
      </c>
      <c r="U499" s="31">
        <v>34134.22</v>
      </c>
      <c r="V499" s="31">
        <v>34185.760000000002</v>
      </c>
      <c r="W499" s="31">
        <v>34238.74</v>
      </c>
      <c r="X499" s="31">
        <v>34293.33</v>
      </c>
      <c r="Y499" s="31">
        <v>34349.79</v>
      </c>
      <c r="Z499" s="31">
        <v>34408.199999999997</v>
      </c>
      <c r="AA499" s="31">
        <v>34468.61</v>
      </c>
      <c r="AB499" s="31">
        <v>34530.959999999999</v>
      </c>
      <c r="AC499" s="31">
        <v>34595.199999999997</v>
      </c>
      <c r="AD499" s="31">
        <v>34661.21</v>
      </c>
      <c r="AE499" s="31">
        <v>34728.89</v>
      </c>
      <c r="AF499" s="31">
        <v>34798.129999999997</v>
      </c>
      <c r="AG499" s="31">
        <v>34868.800000000003</v>
      </c>
      <c r="AH499" s="31">
        <v>34940.839999999997</v>
      </c>
      <c r="AI499" s="31">
        <v>35014.11</v>
      </c>
      <c r="AJ499" s="31">
        <v>35088.53</v>
      </c>
      <c r="AK499" s="31">
        <v>35163.949999999997</v>
      </c>
      <c r="AL499" s="31">
        <v>35240.269999999997</v>
      </c>
      <c r="AM499" s="31">
        <v>35317.379999999997</v>
      </c>
      <c r="AN499" s="31">
        <v>35395.18</v>
      </c>
      <c r="AO499" s="31">
        <v>35473.57</v>
      </c>
      <c r="AP499" s="31">
        <v>35552.47</v>
      </c>
      <c r="AQ499" s="31">
        <v>35631.79</v>
      </c>
      <c r="AR499" s="31">
        <v>35711.46</v>
      </c>
      <c r="AS499" s="31">
        <v>35791.449999999997</v>
      </c>
      <c r="AT499" s="31">
        <v>35871.68</v>
      </c>
      <c r="AU499" s="31">
        <v>35952.129999999997</v>
      </c>
      <c r="AV499" s="31">
        <v>36032.74</v>
      </c>
      <c r="AW499" s="31">
        <v>36113.449999999997</v>
      </c>
      <c r="AX499" s="31">
        <v>36194.230000000003</v>
      </c>
      <c r="AY499" s="31">
        <v>36275.040000000001</v>
      </c>
      <c r="AZ499" s="31">
        <v>36355.910000000003</v>
      </c>
      <c r="BA499" s="31">
        <v>36436.81</v>
      </c>
      <c r="BB499" s="31">
        <v>36517.72</v>
      </c>
      <c r="BC499" s="31">
        <v>36598.61</v>
      </c>
      <c r="BD499" s="31">
        <v>36679.47</v>
      </c>
      <c r="BE499" s="31">
        <v>36760.25</v>
      </c>
      <c r="BF499" s="31">
        <v>36840.949999999997</v>
      </c>
      <c r="BG499" s="31">
        <v>36921.550000000003</v>
      </c>
      <c r="BH499" s="31">
        <v>37002.04</v>
      </c>
      <c r="BI499" s="31">
        <v>37082.410000000003</v>
      </c>
      <c r="BJ499" s="31">
        <v>37162.660000000003</v>
      </c>
      <c r="BK499" s="31">
        <v>37243.160000000003</v>
      </c>
      <c r="BL499" s="31">
        <v>37324.01</v>
      </c>
      <c r="BM499" s="31">
        <v>37405.19</v>
      </c>
      <c r="BN499" s="31">
        <v>37486.67</v>
      </c>
      <c r="BO499" s="31">
        <v>37568.43</v>
      </c>
      <c r="BP499" s="31">
        <v>37650.47</v>
      </c>
      <c r="BQ499" s="31">
        <v>37732.769999999997</v>
      </c>
      <c r="BR499" s="31">
        <v>37815.32</v>
      </c>
      <c r="BS499" s="31">
        <v>37898.120000000003</v>
      </c>
      <c r="BT499" s="31">
        <v>37981.15</v>
      </c>
      <c r="BU499" s="31">
        <v>38064.410000000003</v>
      </c>
      <c r="BV499" s="31">
        <v>38147.9</v>
      </c>
      <c r="BW499" s="31">
        <v>38231.629999999997</v>
      </c>
      <c r="BX499" s="31">
        <v>38315.56</v>
      </c>
      <c r="BY499" s="31">
        <v>38399.71</v>
      </c>
      <c r="BZ499" s="31">
        <v>38484.089999999997</v>
      </c>
      <c r="CA499" s="31">
        <v>38568.69</v>
      </c>
      <c r="CB499" s="31">
        <v>38653.51</v>
      </c>
      <c r="CC499" s="31">
        <v>38738.559999999998</v>
      </c>
      <c r="CD499" s="31">
        <v>38823.83</v>
      </c>
      <c r="CE499" s="31">
        <v>38909.32</v>
      </c>
      <c r="CF499" s="31">
        <v>38995.019999999997</v>
      </c>
      <c r="CG499" s="31">
        <v>39080.910000000003</v>
      </c>
      <c r="CH499" s="31">
        <v>39166.980000000003</v>
      </c>
      <c r="CI499" s="31">
        <v>39253.17</v>
      </c>
      <c r="CJ499" s="31">
        <v>39339.5</v>
      </c>
      <c r="CK499" s="31">
        <v>39425.96</v>
      </c>
      <c r="CL499" s="31">
        <v>39512.550000000003</v>
      </c>
      <c r="CM499" s="31">
        <v>39599.29</v>
      </c>
      <c r="CN499" s="31">
        <v>39686.230000000003</v>
      </c>
      <c r="CO499" s="31">
        <v>39773.339999999997</v>
      </c>
      <c r="CP499" s="31">
        <v>39860.639999999999</v>
      </c>
      <c r="CQ499" s="31">
        <v>39948.14</v>
      </c>
      <c r="CR499" s="31">
        <v>40035.83</v>
      </c>
      <c r="CS499" s="31">
        <v>40123.71</v>
      </c>
      <c r="CT499" s="31">
        <v>40211.800000000003</v>
      </c>
      <c r="CU499" s="31">
        <v>40300.07</v>
      </c>
      <c r="CV499" s="31">
        <v>40388.519999999997</v>
      </c>
      <c r="CW499" s="31">
        <v>40477.160000000003</v>
      </c>
      <c r="CX499" s="31">
        <v>40566</v>
      </c>
    </row>
    <row r="500" spans="1:102" x14ac:dyDescent="0.25">
      <c r="A500" s="31" t="s">
        <v>929</v>
      </c>
      <c r="B500" s="31">
        <v>16280.27</v>
      </c>
      <c r="C500" s="31">
        <v>16280.27</v>
      </c>
      <c r="D500" s="31">
        <v>16473.740000000002</v>
      </c>
      <c r="E500" s="31">
        <v>16628.86</v>
      </c>
      <c r="F500" s="31">
        <v>16757.5</v>
      </c>
      <c r="G500" s="31">
        <v>16861.86</v>
      </c>
      <c r="H500" s="31">
        <v>16946.04</v>
      </c>
      <c r="I500" s="31">
        <v>17014.310000000001</v>
      </c>
      <c r="J500" s="31">
        <v>17070.52</v>
      </c>
      <c r="K500" s="31">
        <v>17117.810000000001</v>
      </c>
      <c r="L500" s="31">
        <v>17159.73</v>
      </c>
      <c r="M500" s="31">
        <v>17198.66</v>
      </c>
      <c r="N500" s="31">
        <v>17236.150000000001</v>
      </c>
      <c r="O500" s="31">
        <v>17273.41</v>
      </c>
      <c r="P500" s="31">
        <v>17311.400000000001</v>
      </c>
      <c r="Q500" s="31">
        <v>17350.82</v>
      </c>
      <c r="R500" s="31">
        <v>17392.21</v>
      </c>
      <c r="S500" s="31">
        <v>17435.939999999999</v>
      </c>
      <c r="T500" s="31">
        <v>17482.29</v>
      </c>
      <c r="U500" s="31">
        <v>17531.419999999998</v>
      </c>
      <c r="V500" s="31">
        <v>17583.439999999999</v>
      </c>
      <c r="W500" s="31">
        <v>17638.509999999998</v>
      </c>
      <c r="X500" s="31">
        <v>17696.63</v>
      </c>
      <c r="Y500" s="31">
        <v>17757.82</v>
      </c>
      <c r="Z500" s="31">
        <v>17822</v>
      </c>
      <c r="AA500" s="31">
        <v>17889.080000000002</v>
      </c>
      <c r="AB500" s="31">
        <v>17958.939999999999</v>
      </c>
      <c r="AC500" s="31">
        <v>18031.45</v>
      </c>
      <c r="AD500" s="31">
        <v>18106.46</v>
      </c>
      <c r="AE500" s="31">
        <v>18183.849999999999</v>
      </c>
      <c r="AF500" s="31">
        <v>18263.48</v>
      </c>
      <c r="AG500" s="31">
        <v>18345.18</v>
      </c>
      <c r="AH500" s="31">
        <v>18428.68</v>
      </c>
      <c r="AI500" s="31">
        <v>18513.8</v>
      </c>
      <c r="AJ500" s="31">
        <v>18600.400000000001</v>
      </c>
      <c r="AK500" s="31">
        <v>18688.38</v>
      </c>
      <c r="AL500" s="31">
        <v>18777.63</v>
      </c>
      <c r="AM500" s="31">
        <v>18868.05</v>
      </c>
      <c r="AN500" s="31">
        <v>18959.560000000001</v>
      </c>
      <c r="AO500" s="31">
        <v>19052.080000000002</v>
      </c>
      <c r="AP500" s="31">
        <v>19145.54</v>
      </c>
      <c r="AQ500" s="31">
        <v>19239.849999999999</v>
      </c>
      <c r="AR500" s="31">
        <v>19334.97</v>
      </c>
      <c r="AS500" s="31">
        <v>19430.82</v>
      </c>
      <c r="AT500" s="31">
        <v>19527.36</v>
      </c>
      <c r="AU500" s="31">
        <v>19624.52</v>
      </c>
      <c r="AV500" s="31">
        <v>19722.25</v>
      </c>
      <c r="AW500" s="31">
        <v>19820.52</v>
      </c>
      <c r="AX500" s="31">
        <v>19919.29</v>
      </c>
      <c r="AY500" s="31">
        <v>20018.509999999998</v>
      </c>
      <c r="AZ500" s="31">
        <v>20117.990000000002</v>
      </c>
      <c r="BA500" s="31">
        <v>20217.650000000001</v>
      </c>
      <c r="BB500" s="31">
        <v>20317.41</v>
      </c>
      <c r="BC500" s="31">
        <v>20417.25</v>
      </c>
      <c r="BD500" s="31">
        <v>20517.12</v>
      </c>
      <c r="BE500" s="31">
        <v>20617</v>
      </c>
      <c r="BF500" s="31">
        <v>20716.86</v>
      </c>
      <c r="BG500" s="31">
        <v>20816.7</v>
      </c>
      <c r="BH500" s="31">
        <v>20916.48</v>
      </c>
      <c r="BI500" s="31">
        <v>21016.2</v>
      </c>
      <c r="BJ500" s="31">
        <v>21115.85</v>
      </c>
      <c r="BK500" s="31">
        <v>21215.4</v>
      </c>
      <c r="BL500" s="31">
        <v>21314.83</v>
      </c>
      <c r="BM500" s="31">
        <v>21414.14</v>
      </c>
      <c r="BN500" s="31">
        <v>21513.32</v>
      </c>
      <c r="BO500" s="31">
        <v>21612.36</v>
      </c>
      <c r="BP500" s="31">
        <v>21711.26</v>
      </c>
      <c r="BQ500" s="31">
        <v>21810.02</v>
      </c>
      <c r="BR500" s="31">
        <v>21908.63</v>
      </c>
      <c r="BS500" s="31">
        <v>22007.1</v>
      </c>
      <c r="BT500" s="31">
        <v>22105.41</v>
      </c>
      <c r="BU500" s="31">
        <v>22203.57</v>
      </c>
      <c r="BV500" s="31">
        <v>22301.58</v>
      </c>
      <c r="BW500" s="31">
        <v>22399.45</v>
      </c>
      <c r="BX500" s="31">
        <v>22497.17</v>
      </c>
      <c r="BY500" s="31">
        <v>22594.74</v>
      </c>
      <c r="BZ500" s="31">
        <v>22692.16</v>
      </c>
      <c r="CA500" s="31">
        <v>22789.46</v>
      </c>
      <c r="CB500" s="31">
        <v>22886.62</v>
      </c>
      <c r="CC500" s="31">
        <v>22983.65</v>
      </c>
      <c r="CD500" s="31">
        <v>23080.560000000001</v>
      </c>
      <c r="CE500" s="31">
        <v>23177.34</v>
      </c>
      <c r="CF500" s="31">
        <v>23274.01</v>
      </c>
      <c r="CG500" s="31">
        <v>23370.55</v>
      </c>
      <c r="CH500" s="31">
        <v>23466.95</v>
      </c>
      <c r="CI500" s="31">
        <v>23563.21</v>
      </c>
      <c r="CJ500" s="31">
        <v>23659.31</v>
      </c>
      <c r="CK500" s="31">
        <v>23755.26</v>
      </c>
      <c r="CL500" s="31">
        <v>23851.07</v>
      </c>
      <c r="CM500" s="31">
        <v>23946.75</v>
      </c>
      <c r="CN500" s="31">
        <v>24042.28</v>
      </c>
      <c r="CO500" s="31">
        <v>24137.68</v>
      </c>
      <c r="CP500" s="31">
        <v>24232.94</v>
      </c>
      <c r="CQ500" s="31">
        <v>24328.09</v>
      </c>
      <c r="CR500" s="31">
        <v>24423.13</v>
      </c>
      <c r="CS500" s="31">
        <v>24518.06</v>
      </c>
      <c r="CT500" s="31">
        <v>24613</v>
      </c>
      <c r="CU500" s="31">
        <v>24708.05</v>
      </c>
      <c r="CV500" s="31">
        <v>24803.23</v>
      </c>
      <c r="CW500" s="31">
        <v>24898.52</v>
      </c>
      <c r="CX500" s="31">
        <v>24993.93</v>
      </c>
    </row>
    <row r="501" spans="1:102" x14ac:dyDescent="0.25">
      <c r="A501" s="31" t="s">
        <v>357</v>
      </c>
      <c r="B501" s="31">
        <v>0</v>
      </c>
      <c r="C501" s="31">
        <v>0</v>
      </c>
      <c r="D501" s="31">
        <v>0</v>
      </c>
      <c r="E501" s="31">
        <v>0</v>
      </c>
      <c r="F501" s="31">
        <v>0</v>
      </c>
      <c r="G501" s="31">
        <v>0</v>
      </c>
      <c r="H501" s="31">
        <v>0</v>
      </c>
      <c r="I501" s="31">
        <v>0</v>
      </c>
      <c r="J501" s="31">
        <v>0</v>
      </c>
      <c r="K501" s="31">
        <v>0</v>
      </c>
      <c r="L501" s="31">
        <v>0</v>
      </c>
      <c r="M501" s="31">
        <v>0</v>
      </c>
      <c r="N501" s="31">
        <v>0</v>
      </c>
      <c r="O501" s="31">
        <v>0</v>
      </c>
      <c r="P501" s="31">
        <v>0</v>
      </c>
      <c r="Q501" s="31">
        <v>0</v>
      </c>
      <c r="R501" s="31">
        <v>0</v>
      </c>
      <c r="S501" s="31">
        <v>0</v>
      </c>
      <c r="T501" s="31">
        <v>0</v>
      </c>
      <c r="U501" s="31">
        <v>0</v>
      </c>
      <c r="V501" s="31">
        <v>0</v>
      </c>
      <c r="W501" s="31">
        <v>0</v>
      </c>
      <c r="X501" s="31">
        <v>0</v>
      </c>
      <c r="Y501" s="31">
        <v>0</v>
      </c>
      <c r="Z501" s="31">
        <v>0</v>
      </c>
      <c r="AA501" s="31">
        <v>0</v>
      </c>
      <c r="AB501" s="31">
        <v>0</v>
      </c>
      <c r="AC501" s="31">
        <v>0</v>
      </c>
      <c r="AD501" s="31">
        <v>0</v>
      </c>
      <c r="AE501" s="31">
        <v>0</v>
      </c>
      <c r="AF501" s="31">
        <v>0</v>
      </c>
      <c r="AG501" s="31">
        <v>0</v>
      </c>
      <c r="AH501" s="31">
        <v>0</v>
      </c>
      <c r="AI501" s="31">
        <v>0</v>
      </c>
      <c r="AJ501" s="31">
        <v>0</v>
      </c>
      <c r="AK501" s="31">
        <v>0</v>
      </c>
      <c r="AL501" s="31">
        <v>0</v>
      </c>
      <c r="AM501" s="31">
        <v>0</v>
      </c>
      <c r="AN501" s="31">
        <v>0</v>
      </c>
      <c r="AO501" s="31">
        <v>0</v>
      </c>
      <c r="AP501" s="31">
        <v>0</v>
      </c>
      <c r="AQ501" s="31">
        <v>0</v>
      </c>
      <c r="AR501" s="31">
        <v>0</v>
      </c>
      <c r="AS501" s="31">
        <v>0</v>
      </c>
      <c r="AT501" s="31">
        <v>0</v>
      </c>
      <c r="AU501" s="31">
        <v>0</v>
      </c>
      <c r="AV501" s="31">
        <v>0</v>
      </c>
      <c r="AW501" s="31">
        <v>0</v>
      </c>
      <c r="AX501" s="31">
        <v>0</v>
      </c>
      <c r="AY501" s="31">
        <v>0</v>
      </c>
      <c r="AZ501" s="31">
        <v>0</v>
      </c>
      <c r="BA501" s="31">
        <v>0</v>
      </c>
      <c r="BB501" s="31">
        <v>0</v>
      </c>
      <c r="BC501" s="31">
        <v>0</v>
      </c>
      <c r="BD501" s="31">
        <v>0</v>
      </c>
      <c r="BE501" s="31">
        <v>0</v>
      </c>
      <c r="BF501" s="31">
        <v>0</v>
      </c>
      <c r="BG501" s="31">
        <v>0</v>
      </c>
      <c r="BH501" s="31">
        <v>0</v>
      </c>
      <c r="BI501" s="31">
        <v>0</v>
      </c>
      <c r="BJ501" s="31">
        <v>0</v>
      </c>
      <c r="BK501" s="31">
        <v>0</v>
      </c>
      <c r="BL501" s="31">
        <v>0</v>
      </c>
      <c r="BM501" s="31">
        <v>0</v>
      </c>
      <c r="BN501" s="31">
        <v>0</v>
      </c>
      <c r="BO501" s="31">
        <v>0</v>
      </c>
      <c r="BP501" s="31">
        <v>0</v>
      </c>
      <c r="BQ501" s="31">
        <v>0</v>
      </c>
      <c r="BR501" s="31">
        <v>0</v>
      </c>
      <c r="BS501" s="31">
        <v>0</v>
      </c>
      <c r="BT501" s="31">
        <v>0</v>
      </c>
      <c r="BU501" s="31">
        <v>0</v>
      </c>
      <c r="BV501" s="31">
        <v>0</v>
      </c>
      <c r="BW501" s="31">
        <v>0</v>
      </c>
      <c r="BX501" s="31">
        <v>0</v>
      </c>
      <c r="BY501" s="31">
        <v>0</v>
      </c>
      <c r="BZ501" s="31">
        <v>0</v>
      </c>
      <c r="CA501" s="31">
        <v>0</v>
      </c>
      <c r="CB501" s="31">
        <v>0</v>
      </c>
      <c r="CC501" s="31">
        <v>0</v>
      </c>
      <c r="CD501" s="31">
        <v>0</v>
      </c>
      <c r="CE501" s="31">
        <v>0</v>
      </c>
      <c r="CF501" s="31">
        <v>0</v>
      </c>
      <c r="CG501" s="31">
        <v>0</v>
      </c>
      <c r="CH501" s="31">
        <v>0</v>
      </c>
      <c r="CI501" s="31">
        <v>0</v>
      </c>
      <c r="CJ501" s="31">
        <v>0</v>
      </c>
      <c r="CK501" s="31">
        <v>0</v>
      </c>
      <c r="CL501" s="31">
        <v>0</v>
      </c>
      <c r="CM501" s="31">
        <v>0</v>
      </c>
      <c r="CN501" s="31">
        <v>0</v>
      </c>
      <c r="CO501" s="31">
        <v>0</v>
      </c>
      <c r="CP501" s="31">
        <v>0</v>
      </c>
      <c r="CQ501" s="31">
        <v>0</v>
      </c>
      <c r="CR501" s="31">
        <v>0</v>
      </c>
      <c r="CS501" s="31">
        <v>0</v>
      </c>
      <c r="CT501" s="31">
        <v>0</v>
      </c>
      <c r="CU501" s="31">
        <v>0</v>
      </c>
      <c r="CV501" s="31">
        <v>0</v>
      </c>
      <c r="CW501" s="31">
        <v>0</v>
      </c>
      <c r="CX501" s="31">
        <v>0</v>
      </c>
    </row>
    <row r="502" spans="1:102" x14ac:dyDescent="0.25">
      <c r="A502" s="31" t="s">
        <v>358</v>
      </c>
      <c r="B502" s="31">
        <v>6434.16</v>
      </c>
      <c r="C502" s="31">
        <v>6434.16</v>
      </c>
      <c r="D502" s="31">
        <v>6840.73</v>
      </c>
      <c r="E502" s="31">
        <v>7239.82</v>
      </c>
      <c r="F502" s="31">
        <v>7631.43</v>
      </c>
      <c r="G502" s="31">
        <v>8012.2</v>
      </c>
      <c r="H502" s="31">
        <v>8379.93</v>
      </c>
      <c r="I502" s="31">
        <v>8733.19</v>
      </c>
      <c r="J502" s="31">
        <v>9071.1299999999992</v>
      </c>
      <c r="K502" s="31">
        <v>9393.39</v>
      </c>
      <c r="L502" s="31">
        <v>9700.1299999999992</v>
      </c>
      <c r="M502" s="31">
        <v>9991.9599999999991</v>
      </c>
      <c r="N502" s="31">
        <v>10269.34</v>
      </c>
      <c r="O502" s="31">
        <v>10532.83</v>
      </c>
      <c r="P502" s="31">
        <v>10783.09</v>
      </c>
      <c r="Q502" s="31">
        <v>11020.83</v>
      </c>
      <c r="R502" s="31">
        <v>11246.8</v>
      </c>
      <c r="S502" s="31">
        <v>11461.73</v>
      </c>
      <c r="T502" s="31">
        <v>11666.38</v>
      </c>
      <c r="U502" s="31">
        <v>11861.46</v>
      </c>
      <c r="V502" s="31">
        <v>12047.66</v>
      </c>
      <c r="W502" s="31">
        <v>12225.62</v>
      </c>
      <c r="X502" s="31">
        <v>12395.97</v>
      </c>
      <c r="Y502" s="31">
        <v>12559.31</v>
      </c>
      <c r="Z502" s="31">
        <v>12716.21</v>
      </c>
      <c r="AA502" s="31">
        <v>12867.2</v>
      </c>
      <c r="AB502" s="31">
        <v>13012.73</v>
      </c>
      <c r="AC502" s="31">
        <v>13153.28</v>
      </c>
      <c r="AD502" s="31">
        <v>13289.24</v>
      </c>
      <c r="AE502" s="31">
        <v>13420.98</v>
      </c>
      <c r="AF502" s="31">
        <v>13548.87</v>
      </c>
      <c r="AG502" s="31">
        <v>13673.2</v>
      </c>
      <c r="AH502" s="31">
        <v>13794.28</v>
      </c>
      <c r="AI502" s="31">
        <v>13912.34</v>
      </c>
      <c r="AJ502" s="31">
        <v>14027.63</v>
      </c>
      <c r="AK502" s="31">
        <v>14140.39</v>
      </c>
      <c r="AL502" s="31">
        <v>14250.81</v>
      </c>
      <c r="AM502" s="31">
        <v>14359.08</v>
      </c>
      <c r="AN502" s="31">
        <v>14465.38</v>
      </c>
      <c r="AO502" s="31">
        <v>14569.85</v>
      </c>
      <c r="AP502" s="31">
        <v>14672.67</v>
      </c>
      <c r="AQ502" s="31">
        <v>14773.93</v>
      </c>
      <c r="AR502" s="31">
        <v>14873.76</v>
      </c>
      <c r="AS502" s="31">
        <v>14972.29</v>
      </c>
      <c r="AT502" s="31">
        <v>15069.61</v>
      </c>
      <c r="AU502" s="31">
        <v>15165.81</v>
      </c>
      <c r="AV502" s="31">
        <v>15260.98</v>
      </c>
      <c r="AW502" s="31">
        <v>15355.16</v>
      </c>
      <c r="AX502" s="31">
        <v>15448.48</v>
      </c>
      <c r="AY502" s="31">
        <v>15540.94</v>
      </c>
      <c r="AZ502" s="31">
        <v>15632.6</v>
      </c>
      <c r="BA502" s="31">
        <v>15723.51</v>
      </c>
      <c r="BB502" s="31">
        <v>15813.68</v>
      </c>
      <c r="BC502" s="31">
        <v>15903.17</v>
      </c>
      <c r="BD502" s="31">
        <v>15991.98</v>
      </c>
      <c r="BE502" s="31">
        <v>16080.18</v>
      </c>
      <c r="BF502" s="31">
        <v>16167.78</v>
      </c>
      <c r="BG502" s="31">
        <v>16254.81</v>
      </c>
      <c r="BH502" s="31">
        <v>16341.29</v>
      </c>
      <c r="BI502" s="31">
        <v>16427.27</v>
      </c>
      <c r="BJ502" s="31">
        <v>16512.73</v>
      </c>
      <c r="BK502" s="31">
        <v>16597.830000000002</v>
      </c>
      <c r="BL502" s="31">
        <v>16682.599999999999</v>
      </c>
      <c r="BM502" s="31">
        <v>16767.03</v>
      </c>
      <c r="BN502" s="31">
        <v>16851.169999999998</v>
      </c>
      <c r="BO502" s="31">
        <v>16935.009999999998</v>
      </c>
      <c r="BP502" s="31">
        <v>17018.560000000001</v>
      </c>
      <c r="BQ502" s="31">
        <v>17101.84</v>
      </c>
      <c r="BR502" s="31">
        <v>17184.849999999999</v>
      </c>
      <c r="BS502" s="31">
        <v>17267.59</v>
      </c>
      <c r="BT502" s="31">
        <v>17350.099999999999</v>
      </c>
      <c r="BU502" s="31">
        <v>17432.349999999999</v>
      </c>
      <c r="BV502" s="31">
        <v>17514.37</v>
      </c>
      <c r="BW502" s="31">
        <v>17596.150000000001</v>
      </c>
      <c r="BX502" s="31">
        <v>17677.73</v>
      </c>
      <c r="BY502" s="31">
        <v>17759.080000000002</v>
      </c>
      <c r="BZ502" s="31">
        <v>17840.22</v>
      </c>
      <c r="CA502" s="31">
        <v>17921.169999999998</v>
      </c>
      <c r="CB502" s="31">
        <v>18001.939999999999</v>
      </c>
      <c r="CC502" s="31">
        <v>18082.509999999998</v>
      </c>
      <c r="CD502" s="31">
        <v>18162.900000000001</v>
      </c>
      <c r="CE502" s="31">
        <v>18243.11</v>
      </c>
      <c r="CF502" s="31">
        <v>18323.14</v>
      </c>
      <c r="CG502" s="31">
        <v>18403.009999999998</v>
      </c>
      <c r="CH502" s="31">
        <v>18482.72</v>
      </c>
      <c r="CI502" s="31">
        <v>18562.25</v>
      </c>
      <c r="CJ502" s="31">
        <v>18641.62</v>
      </c>
      <c r="CK502" s="31">
        <v>18720.810000000001</v>
      </c>
      <c r="CL502" s="31">
        <v>18799.830000000002</v>
      </c>
      <c r="CM502" s="31">
        <v>18878.7</v>
      </c>
      <c r="CN502" s="31">
        <v>18957.43</v>
      </c>
      <c r="CO502" s="31">
        <v>19036.03</v>
      </c>
      <c r="CP502" s="31">
        <v>19114.46</v>
      </c>
      <c r="CQ502" s="31">
        <v>19192.77</v>
      </c>
      <c r="CR502" s="31">
        <v>19270.97</v>
      </c>
      <c r="CS502" s="31">
        <v>19349.04</v>
      </c>
      <c r="CT502" s="31">
        <v>19427.02</v>
      </c>
      <c r="CU502" s="31">
        <v>19504.95</v>
      </c>
      <c r="CV502" s="31">
        <v>19582.82</v>
      </c>
      <c r="CW502" s="31">
        <v>19660.62</v>
      </c>
      <c r="CX502" s="31">
        <v>19738.37</v>
      </c>
    </row>
    <row r="503" spans="1:102" x14ac:dyDescent="0.25">
      <c r="A503" s="31" t="s">
        <v>359</v>
      </c>
      <c r="B503" s="31">
        <v>6129.92</v>
      </c>
      <c r="C503" s="31">
        <v>6129.92</v>
      </c>
      <c r="D503" s="31">
        <v>6244.12</v>
      </c>
      <c r="E503" s="31">
        <v>6361.48</v>
      </c>
      <c r="F503" s="31">
        <v>6485.8</v>
      </c>
      <c r="G503" s="31">
        <v>6616.3</v>
      </c>
      <c r="H503" s="31">
        <v>6752.33</v>
      </c>
      <c r="I503" s="31">
        <v>6893.23</v>
      </c>
      <c r="J503" s="31">
        <v>7038.29</v>
      </c>
      <c r="K503" s="31">
        <v>7186.87</v>
      </c>
      <c r="L503" s="31">
        <v>7338.41</v>
      </c>
      <c r="M503" s="31">
        <v>7492.62</v>
      </c>
      <c r="N503" s="31">
        <v>7648.87</v>
      </c>
      <c r="O503" s="31">
        <v>7806.62</v>
      </c>
      <c r="P503" s="31">
        <v>7965.35</v>
      </c>
      <c r="Q503" s="31">
        <v>8124.59</v>
      </c>
      <c r="R503" s="31">
        <v>8283.89</v>
      </c>
      <c r="S503" s="31">
        <v>8442.85</v>
      </c>
      <c r="T503" s="31">
        <v>8601.1200000000008</v>
      </c>
      <c r="U503" s="31">
        <v>8758.3799999999992</v>
      </c>
      <c r="V503" s="31">
        <v>8914.35</v>
      </c>
      <c r="W503" s="31">
        <v>9068.74</v>
      </c>
      <c r="X503" s="31">
        <v>9221.35</v>
      </c>
      <c r="Y503" s="31">
        <v>9371.99</v>
      </c>
      <c r="Z503" s="31">
        <v>9520.52</v>
      </c>
      <c r="AA503" s="31">
        <v>9666.7999999999993</v>
      </c>
      <c r="AB503" s="31">
        <v>9810.7099999999991</v>
      </c>
      <c r="AC503" s="31">
        <v>9952.17</v>
      </c>
      <c r="AD503" s="31">
        <v>10091.1</v>
      </c>
      <c r="AE503" s="31">
        <v>10227.459999999999</v>
      </c>
      <c r="AF503" s="31">
        <v>10361.209999999999</v>
      </c>
      <c r="AG503" s="31">
        <v>10492.32</v>
      </c>
      <c r="AH503" s="31">
        <v>10620.76</v>
      </c>
      <c r="AI503" s="31">
        <v>10746.54</v>
      </c>
      <c r="AJ503" s="31">
        <v>10869.67</v>
      </c>
      <c r="AK503" s="31">
        <v>10990.18</v>
      </c>
      <c r="AL503" s="31">
        <v>11108.08</v>
      </c>
      <c r="AM503" s="31">
        <v>11223.44</v>
      </c>
      <c r="AN503" s="31">
        <v>11336.27</v>
      </c>
      <c r="AO503" s="31">
        <v>11446.65</v>
      </c>
      <c r="AP503" s="31">
        <v>11554.63</v>
      </c>
      <c r="AQ503" s="31">
        <v>11660.26</v>
      </c>
      <c r="AR503" s="31">
        <v>11763.61</v>
      </c>
      <c r="AS503" s="31">
        <v>11864.74</v>
      </c>
      <c r="AT503" s="31">
        <v>11963.73</v>
      </c>
      <c r="AU503" s="31">
        <v>12060.64</v>
      </c>
      <c r="AV503" s="31">
        <v>12155.56</v>
      </c>
      <c r="AW503" s="31">
        <v>12248.52</v>
      </c>
      <c r="AX503" s="31">
        <v>12339.63</v>
      </c>
      <c r="AY503" s="31">
        <v>12428.93</v>
      </c>
      <c r="AZ503" s="31">
        <v>12516.48</v>
      </c>
      <c r="BA503" s="31">
        <v>12602.33</v>
      </c>
      <c r="BB503" s="31">
        <v>12686.55</v>
      </c>
      <c r="BC503" s="31">
        <v>12769.19</v>
      </c>
      <c r="BD503" s="31">
        <v>12850.33</v>
      </c>
      <c r="BE503" s="31">
        <v>12930</v>
      </c>
      <c r="BF503" s="31">
        <v>13008.27</v>
      </c>
      <c r="BG503" s="31">
        <v>13085.22</v>
      </c>
      <c r="BH503" s="31">
        <v>13160.87</v>
      </c>
      <c r="BI503" s="31">
        <v>13235.31</v>
      </c>
      <c r="BJ503" s="31">
        <v>13308.56</v>
      </c>
      <c r="BK503" s="31">
        <v>13380.79</v>
      </c>
      <c r="BL503" s="31">
        <v>13452.05</v>
      </c>
      <c r="BM503" s="31">
        <v>13522.39</v>
      </c>
      <c r="BN503" s="31">
        <v>13591.86</v>
      </c>
      <c r="BO503" s="31">
        <v>13660.5</v>
      </c>
      <c r="BP503" s="31">
        <v>13728.33</v>
      </c>
      <c r="BQ503" s="31">
        <v>13795.43</v>
      </c>
      <c r="BR503" s="31">
        <v>13861.81</v>
      </c>
      <c r="BS503" s="31">
        <v>13927.5</v>
      </c>
      <c r="BT503" s="31">
        <v>13992.56</v>
      </c>
      <c r="BU503" s="31">
        <v>14057.02</v>
      </c>
      <c r="BV503" s="31">
        <v>14120.9</v>
      </c>
      <c r="BW503" s="31">
        <v>14184.23</v>
      </c>
      <c r="BX503" s="31">
        <v>14247.05</v>
      </c>
      <c r="BY503" s="31">
        <v>14309.38</v>
      </c>
      <c r="BZ503" s="31">
        <v>14371.27</v>
      </c>
      <c r="CA503" s="31">
        <v>14432.73</v>
      </c>
      <c r="CB503" s="31">
        <v>14493.79</v>
      </c>
      <c r="CC503" s="31">
        <v>14554.46</v>
      </c>
      <c r="CD503" s="31">
        <v>14614.79</v>
      </c>
      <c r="CE503" s="31">
        <v>14674.78</v>
      </c>
      <c r="CF503" s="31">
        <v>14734.46</v>
      </c>
      <c r="CG503" s="31">
        <v>14793.86</v>
      </c>
      <c r="CH503" s="31">
        <v>14852.97</v>
      </c>
      <c r="CI503" s="31">
        <v>14911.83</v>
      </c>
      <c r="CJ503" s="31">
        <v>14970.41</v>
      </c>
      <c r="CK503" s="31">
        <v>15028.76</v>
      </c>
      <c r="CL503" s="31">
        <v>15086.89</v>
      </c>
      <c r="CM503" s="31">
        <v>15144.81</v>
      </c>
      <c r="CN503" s="31">
        <v>15202.55</v>
      </c>
      <c r="CO503" s="31">
        <v>15260.12</v>
      </c>
      <c r="CP503" s="31">
        <v>15317.53</v>
      </c>
      <c r="CQ503" s="31">
        <v>15374.8</v>
      </c>
      <c r="CR503" s="31">
        <v>15431.93</v>
      </c>
      <c r="CS503" s="31">
        <v>15488.94</v>
      </c>
      <c r="CT503" s="31">
        <v>15545.86</v>
      </c>
      <c r="CU503" s="31">
        <v>15602.73</v>
      </c>
      <c r="CV503" s="31">
        <v>15659.55</v>
      </c>
      <c r="CW503" s="31">
        <v>15716.32</v>
      </c>
      <c r="CX503" s="31">
        <v>15773.06</v>
      </c>
    </row>
    <row r="504" spans="1:102" x14ac:dyDescent="0.25">
      <c r="A504" s="31" t="s">
        <v>360</v>
      </c>
      <c r="B504" s="31">
        <v>2239.34</v>
      </c>
      <c r="C504" s="31">
        <v>2239.34</v>
      </c>
      <c r="D504" s="31">
        <v>2298.88</v>
      </c>
      <c r="E504" s="31">
        <v>2355.23</v>
      </c>
      <c r="F504" s="31">
        <v>2410.2399999999998</v>
      </c>
      <c r="G504" s="31">
        <v>2464.17</v>
      </c>
      <c r="H504" s="31">
        <v>2517.33</v>
      </c>
      <c r="I504" s="31">
        <v>2570.0100000000002</v>
      </c>
      <c r="J504" s="31">
        <v>2622.45</v>
      </c>
      <c r="K504" s="31">
        <v>2674.85</v>
      </c>
      <c r="L504" s="31">
        <v>2727.42</v>
      </c>
      <c r="M504" s="31">
        <v>2780.41</v>
      </c>
      <c r="N504" s="31">
        <v>2833.91</v>
      </c>
      <c r="O504" s="31">
        <v>2888</v>
      </c>
      <c r="P504" s="31">
        <v>2942.75</v>
      </c>
      <c r="Q504" s="31">
        <v>2998.17</v>
      </c>
      <c r="R504" s="31">
        <v>3054.29</v>
      </c>
      <c r="S504" s="31">
        <v>3111.09</v>
      </c>
      <c r="T504" s="31">
        <v>3168.58</v>
      </c>
      <c r="U504" s="31">
        <v>3226.72</v>
      </c>
      <c r="V504" s="31">
        <v>3285.48</v>
      </c>
      <c r="W504" s="31">
        <v>3344.8</v>
      </c>
      <c r="X504" s="31">
        <v>3404.63</v>
      </c>
      <c r="Y504" s="31">
        <v>3464.92</v>
      </c>
      <c r="Z504" s="31">
        <v>3525.62</v>
      </c>
      <c r="AA504" s="31">
        <v>3586.67</v>
      </c>
      <c r="AB504" s="31">
        <v>3647.99</v>
      </c>
      <c r="AC504" s="31">
        <v>3709.54</v>
      </c>
      <c r="AD504" s="31">
        <v>3771.23</v>
      </c>
      <c r="AE504" s="31">
        <v>3833.02</v>
      </c>
      <c r="AF504" s="31">
        <v>3894.83</v>
      </c>
      <c r="AG504" s="31">
        <v>3956.6</v>
      </c>
      <c r="AH504" s="31">
        <v>4018.27</v>
      </c>
      <c r="AI504" s="31">
        <v>4079.77</v>
      </c>
      <c r="AJ504" s="31">
        <v>4141.0600000000004</v>
      </c>
      <c r="AK504" s="31">
        <v>4202.07</v>
      </c>
      <c r="AL504" s="31">
        <v>4262.76</v>
      </c>
      <c r="AM504" s="31">
        <v>4323.08</v>
      </c>
      <c r="AN504" s="31">
        <v>4382.9799999999996</v>
      </c>
      <c r="AO504" s="31">
        <v>4442.4399999999996</v>
      </c>
      <c r="AP504" s="31">
        <v>4501.3900000000003</v>
      </c>
      <c r="AQ504" s="31">
        <v>4559.8100000000004</v>
      </c>
      <c r="AR504" s="31">
        <v>4617.67</v>
      </c>
      <c r="AS504" s="31">
        <v>4674.9399999999996</v>
      </c>
      <c r="AT504" s="31">
        <v>4731.59</v>
      </c>
      <c r="AU504" s="31">
        <v>4787.6000000000004</v>
      </c>
      <c r="AV504" s="31">
        <v>4842.95</v>
      </c>
      <c r="AW504" s="31">
        <v>4897.6099999999997</v>
      </c>
      <c r="AX504" s="31">
        <v>4951.58</v>
      </c>
      <c r="AY504" s="31">
        <v>5004.83</v>
      </c>
      <c r="AZ504" s="31">
        <v>5057.3500000000004</v>
      </c>
      <c r="BA504" s="31">
        <v>5109.1400000000003</v>
      </c>
      <c r="BB504" s="31">
        <v>5160.1499999999996</v>
      </c>
      <c r="BC504" s="31">
        <v>5210.41</v>
      </c>
      <c r="BD504" s="31">
        <v>5259.89</v>
      </c>
      <c r="BE504" s="31">
        <v>5308.6</v>
      </c>
      <c r="BF504" s="31">
        <v>5356.52</v>
      </c>
      <c r="BG504" s="31">
        <v>5403.67</v>
      </c>
      <c r="BH504" s="31">
        <v>5450.04</v>
      </c>
      <c r="BI504" s="31">
        <v>5495.65</v>
      </c>
      <c r="BJ504" s="31">
        <v>5540.47</v>
      </c>
      <c r="BK504" s="31">
        <v>5584.57</v>
      </c>
      <c r="BL504" s="31">
        <v>5627.95</v>
      </c>
      <c r="BM504" s="31">
        <v>5670.63</v>
      </c>
      <c r="BN504" s="31">
        <v>5712.61</v>
      </c>
      <c r="BO504" s="31">
        <v>5753.9</v>
      </c>
      <c r="BP504" s="31">
        <v>5794.5</v>
      </c>
      <c r="BQ504" s="31">
        <v>5834.43</v>
      </c>
      <c r="BR504" s="31">
        <v>5873.69</v>
      </c>
      <c r="BS504" s="31">
        <v>5912.3</v>
      </c>
      <c r="BT504" s="31">
        <v>5950.27</v>
      </c>
      <c r="BU504" s="31">
        <v>5987.6</v>
      </c>
      <c r="BV504" s="31">
        <v>6024.32</v>
      </c>
      <c r="BW504" s="31">
        <v>6060.43</v>
      </c>
      <c r="BX504" s="31">
        <v>6095.95</v>
      </c>
      <c r="BY504" s="31">
        <v>6130.89</v>
      </c>
      <c r="BZ504" s="31">
        <v>6165.26</v>
      </c>
      <c r="CA504" s="31">
        <v>6199.08</v>
      </c>
      <c r="CB504" s="31">
        <v>6232.36</v>
      </c>
      <c r="CC504" s="31">
        <v>6265.13</v>
      </c>
      <c r="CD504" s="31">
        <v>6297.37</v>
      </c>
      <c r="CE504" s="31">
        <v>6329.12</v>
      </c>
      <c r="CF504" s="31">
        <v>6360.39</v>
      </c>
      <c r="CG504" s="31">
        <v>6391.19</v>
      </c>
      <c r="CH504" s="31">
        <v>6421.52</v>
      </c>
      <c r="CI504" s="31">
        <v>6451.41</v>
      </c>
      <c r="CJ504" s="31">
        <v>6480.87</v>
      </c>
      <c r="CK504" s="31">
        <v>6509.9</v>
      </c>
      <c r="CL504" s="31">
        <v>6538.52</v>
      </c>
      <c r="CM504" s="31">
        <v>6566.74</v>
      </c>
      <c r="CN504" s="31">
        <v>6594.59</v>
      </c>
      <c r="CO504" s="31">
        <v>6622.07</v>
      </c>
      <c r="CP504" s="31">
        <v>6649.19</v>
      </c>
      <c r="CQ504" s="31">
        <v>6675.97</v>
      </c>
      <c r="CR504" s="31">
        <v>6702.42</v>
      </c>
      <c r="CS504" s="31">
        <v>6728.56</v>
      </c>
      <c r="CT504" s="31">
        <v>6754.4</v>
      </c>
      <c r="CU504" s="31">
        <v>6779.97</v>
      </c>
      <c r="CV504" s="31">
        <v>6805.27</v>
      </c>
      <c r="CW504" s="31">
        <v>6830.32</v>
      </c>
      <c r="CX504" s="31">
        <v>6855.12</v>
      </c>
    </row>
    <row r="505" spans="1:102" x14ac:dyDescent="0.25">
      <c r="A505" s="31" t="s">
        <v>732</v>
      </c>
      <c r="B505" s="31">
        <v>548.42999999999995</v>
      </c>
      <c r="C505" s="31">
        <v>548.42999999999995</v>
      </c>
      <c r="D505" s="31">
        <v>572.94000000000005</v>
      </c>
      <c r="E505" s="31">
        <v>597</v>
      </c>
      <c r="F505" s="31">
        <v>620.97</v>
      </c>
      <c r="G505" s="31">
        <v>644.82000000000005</v>
      </c>
      <c r="H505" s="31">
        <v>668.59</v>
      </c>
      <c r="I505" s="31">
        <v>692.29</v>
      </c>
      <c r="J505" s="31">
        <v>715.93</v>
      </c>
      <c r="K505" s="31">
        <v>739.56</v>
      </c>
      <c r="L505" s="31">
        <v>763.19</v>
      </c>
      <c r="M505" s="31">
        <v>786.9</v>
      </c>
      <c r="N505" s="31">
        <v>810.7</v>
      </c>
      <c r="O505" s="31">
        <v>834.61</v>
      </c>
      <c r="P505" s="31">
        <v>858.66</v>
      </c>
      <c r="Q505" s="31">
        <v>882.87</v>
      </c>
      <c r="R505" s="31">
        <v>907.25</v>
      </c>
      <c r="S505" s="31">
        <v>931.82</v>
      </c>
      <c r="T505" s="31">
        <v>956.59</v>
      </c>
      <c r="U505" s="31">
        <v>981.57</v>
      </c>
      <c r="V505" s="31">
        <v>1006.77</v>
      </c>
      <c r="W505" s="31">
        <v>1032.19</v>
      </c>
      <c r="X505" s="31">
        <v>1057.8399999999999</v>
      </c>
      <c r="Y505" s="31">
        <v>1083.72</v>
      </c>
      <c r="Z505" s="31">
        <v>1109.83</v>
      </c>
      <c r="AA505" s="31">
        <v>1136.17</v>
      </c>
      <c r="AB505" s="31">
        <v>1162.73</v>
      </c>
      <c r="AC505" s="31">
        <v>1189.51</v>
      </c>
      <c r="AD505" s="31">
        <v>1216.5</v>
      </c>
      <c r="AE505" s="31">
        <v>1243.69</v>
      </c>
      <c r="AF505" s="31">
        <v>1271.07</v>
      </c>
      <c r="AG505" s="31">
        <v>1298.6300000000001</v>
      </c>
      <c r="AH505" s="31">
        <v>1326.36</v>
      </c>
      <c r="AI505" s="31">
        <v>1354.24</v>
      </c>
      <c r="AJ505" s="31">
        <v>1382.25</v>
      </c>
      <c r="AK505" s="31">
        <v>1410.39</v>
      </c>
      <c r="AL505" s="31">
        <v>1438.64</v>
      </c>
      <c r="AM505" s="31">
        <v>1466.97</v>
      </c>
      <c r="AN505" s="31">
        <v>1495.38</v>
      </c>
      <c r="AO505" s="31">
        <v>1523.85</v>
      </c>
      <c r="AP505" s="31">
        <v>1552.36</v>
      </c>
      <c r="AQ505" s="31">
        <v>1580.89</v>
      </c>
      <c r="AR505" s="31">
        <v>1609.43</v>
      </c>
      <c r="AS505" s="31">
        <v>1637.96</v>
      </c>
      <c r="AT505" s="31">
        <v>1666.47</v>
      </c>
      <c r="AU505" s="31">
        <v>1694.93</v>
      </c>
      <c r="AV505" s="31">
        <v>1723.33</v>
      </c>
      <c r="AW505" s="31">
        <v>1751.65</v>
      </c>
      <c r="AX505" s="31">
        <v>1779.88</v>
      </c>
      <c r="AY505" s="31">
        <v>1808.01</v>
      </c>
      <c r="AZ505" s="31">
        <v>1836.01</v>
      </c>
      <c r="BA505" s="31">
        <v>1863.86</v>
      </c>
      <c r="BB505" s="31">
        <v>1891.56</v>
      </c>
      <c r="BC505" s="31">
        <v>1919.08</v>
      </c>
      <c r="BD505" s="31">
        <v>1946.42</v>
      </c>
      <c r="BE505" s="31">
        <v>1973.55</v>
      </c>
      <c r="BF505" s="31">
        <v>2000.47</v>
      </c>
      <c r="BG505" s="31">
        <v>2027.16</v>
      </c>
      <c r="BH505" s="31">
        <v>2053.61</v>
      </c>
      <c r="BI505" s="31">
        <v>2079.81</v>
      </c>
      <c r="BJ505" s="31">
        <v>2105.75</v>
      </c>
      <c r="BK505" s="31">
        <v>2131.4299999999998</v>
      </c>
      <c r="BL505" s="31">
        <v>2156.85</v>
      </c>
      <c r="BM505" s="31">
        <v>2182</v>
      </c>
      <c r="BN505" s="31">
        <v>2206.87</v>
      </c>
      <c r="BO505" s="31">
        <v>2231.44</v>
      </c>
      <c r="BP505" s="31">
        <v>2255.73</v>
      </c>
      <c r="BQ505" s="31">
        <v>2279.71</v>
      </c>
      <c r="BR505" s="31">
        <v>2303.38</v>
      </c>
      <c r="BS505" s="31">
        <v>2326.7399999999998</v>
      </c>
      <c r="BT505" s="31">
        <v>2349.7800000000002</v>
      </c>
      <c r="BU505" s="31">
        <v>2372.4899999999998</v>
      </c>
      <c r="BV505" s="31">
        <v>2394.88</v>
      </c>
      <c r="BW505" s="31">
        <v>2416.94</v>
      </c>
      <c r="BX505" s="31">
        <v>2438.66</v>
      </c>
      <c r="BY505" s="31">
        <v>2460.0500000000002</v>
      </c>
      <c r="BZ505" s="31">
        <v>2481.1</v>
      </c>
      <c r="CA505" s="31">
        <v>2501.81</v>
      </c>
      <c r="CB505" s="31">
        <v>2522.19</v>
      </c>
      <c r="CC505" s="31">
        <v>2542.2199999999998</v>
      </c>
      <c r="CD505" s="31">
        <v>2561.91</v>
      </c>
      <c r="CE505" s="31">
        <v>2581.2600000000002</v>
      </c>
      <c r="CF505" s="31">
        <v>2600.2800000000002</v>
      </c>
      <c r="CG505" s="31">
        <v>2618.9499999999998</v>
      </c>
      <c r="CH505" s="31">
        <v>2637.29</v>
      </c>
      <c r="CI505" s="31">
        <v>2655.28</v>
      </c>
      <c r="CJ505" s="31">
        <v>2672.95</v>
      </c>
      <c r="CK505" s="31">
        <v>2690.27</v>
      </c>
      <c r="CL505" s="31">
        <v>2707.27</v>
      </c>
      <c r="CM505" s="31">
        <v>2723.93</v>
      </c>
      <c r="CN505" s="31">
        <v>2740.28</v>
      </c>
      <c r="CO505" s="31">
        <v>2756.3</v>
      </c>
      <c r="CP505" s="31">
        <v>2772</v>
      </c>
      <c r="CQ505" s="31">
        <v>2787.39</v>
      </c>
      <c r="CR505" s="31">
        <v>2802.47</v>
      </c>
      <c r="CS505" s="31">
        <v>2817.24</v>
      </c>
      <c r="CT505" s="31">
        <v>2831.72</v>
      </c>
      <c r="CU505" s="31">
        <v>2845.9</v>
      </c>
      <c r="CV505" s="31">
        <v>2859.81</v>
      </c>
      <c r="CW505" s="31">
        <v>2873.43</v>
      </c>
      <c r="CX505" s="31">
        <v>2886.78</v>
      </c>
    </row>
    <row r="506" spans="1:102" x14ac:dyDescent="0.25">
      <c r="A506" s="31" t="s">
        <v>361</v>
      </c>
      <c r="B506" s="31">
        <v>0</v>
      </c>
      <c r="C506" s="31">
        <v>0</v>
      </c>
      <c r="D506" s="31">
        <v>0</v>
      </c>
      <c r="E506" s="31">
        <v>0</v>
      </c>
      <c r="F506" s="31">
        <v>0</v>
      </c>
      <c r="G506" s="31">
        <v>0</v>
      </c>
      <c r="H506" s="31">
        <v>0</v>
      </c>
      <c r="I506" s="31">
        <v>0</v>
      </c>
      <c r="J506" s="31">
        <v>0</v>
      </c>
      <c r="K506" s="31">
        <v>0</v>
      </c>
      <c r="L506" s="31">
        <v>0</v>
      </c>
      <c r="M506" s="31">
        <v>0</v>
      </c>
      <c r="N506" s="31">
        <v>0</v>
      </c>
      <c r="O506" s="31">
        <v>0</v>
      </c>
      <c r="P506" s="31">
        <v>0</v>
      </c>
      <c r="Q506" s="31">
        <v>0</v>
      </c>
      <c r="R506" s="31">
        <v>0</v>
      </c>
      <c r="S506" s="31">
        <v>0</v>
      </c>
      <c r="T506" s="31">
        <v>0</v>
      </c>
      <c r="U506" s="31">
        <v>0</v>
      </c>
      <c r="V506" s="31">
        <v>0</v>
      </c>
      <c r="W506" s="31">
        <v>0</v>
      </c>
      <c r="X506" s="31">
        <v>0</v>
      </c>
      <c r="Y506" s="31">
        <v>0</v>
      </c>
      <c r="Z506" s="31">
        <v>0</v>
      </c>
      <c r="AA506" s="31">
        <v>0</v>
      </c>
      <c r="AB506" s="31">
        <v>0</v>
      </c>
      <c r="AC506" s="31">
        <v>0</v>
      </c>
      <c r="AD506" s="31">
        <v>0</v>
      </c>
      <c r="AE506" s="31">
        <v>0</v>
      </c>
      <c r="AF506" s="31">
        <v>0</v>
      </c>
      <c r="AG506" s="31">
        <v>0</v>
      </c>
      <c r="AH506" s="31">
        <v>0</v>
      </c>
      <c r="AI506" s="31">
        <v>0</v>
      </c>
      <c r="AJ506" s="31">
        <v>0</v>
      </c>
      <c r="AK506" s="31">
        <v>0</v>
      </c>
      <c r="AL506" s="31">
        <v>0</v>
      </c>
      <c r="AM506" s="31">
        <v>0</v>
      </c>
      <c r="AN506" s="31">
        <v>0</v>
      </c>
      <c r="AO506" s="31">
        <v>0</v>
      </c>
      <c r="AP506" s="31">
        <v>0</v>
      </c>
      <c r="AQ506" s="31">
        <v>0</v>
      </c>
      <c r="AR506" s="31">
        <v>0</v>
      </c>
      <c r="AS506" s="31">
        <v>0</v>
      </c>
      <c r="AT506" s="31">
        <v>0</v>
      </c>
      <c r="AU506" s="31">
        <v>0</v>
      </c>
      <c r="AV506" s="31">
        <v>0</v>
      </c>
      <c r="AW506" s="31">
        <v>0</v>
      </c>
      <c r="AX506" s="31">
        <v>0</v>
      </c>
      <c r="AY506" s="31">
        <v>0</v>
      </c>
      <c r="AZ506" s="31">
        <v>0</v>
      </c>
      <c r="BA506" s="31">
        <v>0</v>
      </c>
      <c r="BB506" s="31">
        <v>0</v>
      </c>
      <c r="BC506" s="31">
        <v>0</v>
      </c>
      <c r="BD506" s="31">
        <v>0</v>
      </c>
      <c r="BE506" s="31">
        <v>0</v>
      </c>
      <c r="BF506" s="31">
        <v>0</v>
      </c>
      <c r="BG506" s="31">
        <v>0</v>
      </c>
      <c r="BH506" s="31">
        <v>0</v>
      </c>
      <c r="BI506" s="31">
        <v>0</v>
      </c>
      <c r="BJ506" s="31">
        <v>0</v>
      </c>
      <c r="BK506" s="31">
        <v>0</v>
      </c>
      <c r="BL506" s="31">
        <v>0</v>
      </c>
      <c r="BM506" s="31">
        <v>0</v>
      </c>
      <c r="BN506" s="31">
        <v>0</v>
      </c>
      <c r="BO506" s="31">
        <v>0</v>
      </c>
      <c r="BP506" s="31">
        <v>0</v>
      </c>
      <c r="BQ506" s="31">
        <v>0</v>
      </c>
      <c r="BR506" s="31">
        <v>0</v>
      </c>
      <c r="BS506" s="31">
        <v>0</v>
      </c>
      <c r="BT506" s="31">
        <v>0</v>
      </c>
      <c r="BU506" s="31">
        <v>0</v>
      </c>
      <c r="BV506" s="31">
        <v>0</v>
      </c>
      <c r="BW506" s="31">
        <v>0</v>
      </c>
      <c r="BX506" s="31">
        <v>0</v>
      </c>
      <c r="BY506" s="31">
        <v>0</v>
      </c>
      <c r="BZ506" s="31">
        <v>0</v>
      </c>
      <c r="CA506" s="31">
        <v>0</v>
      </c>
      <c r="CB506" s="31">
        <v>0</v>
      </c>
      <c r="CC506" s="31">
        <v>0</v>
      </c>
      <c r="CD506" s="31">
        <v>0</v>
      </c>
      <c r="CE506" s="31">
        <v>0</v>
      </c>
      <c r="CF506" s="31">
        <v>0</v>
      </c>
      <c r="CG506" s="31">
        <v>0</v>
      </c>
      <c r="CH506" s="31">
        <v>0</v>
      </c>
      <c r="CI506" s="31">
        <v>0</v>
      </c>
      <c r="CJ506" s="31">
        <v>0</v>
      </c>
      <c r="CK506" s="31">
        <v>0</v>
      </c>
      <c r="CL506" s="31">
        <v>0</v>
      </c>
      <c r="CM506" s="31">
        <v>0</v>
      </c>
      <c r="CN506" s="31">
        <v>0</v>
      </c>
      <c r="CO506" s="31">
        <v>0</v>
      </c>
      <c r="CP506" s="31">
        <v>0</v>
      </c>
      <c r="CQ506" s="31">
        <v>0</v>
      </c>
      <c r="CR506" s="31">
        <v>0</v>
      </c>
      <c r="CS506" s="31">
        <v>0</v>
      </c>
      <c r="CT506" s="31">
        <v>0</v>
      </c>
      <c r="CU506" s="31">
        <v>0</v>
      </c>
      <c r="CV506" s="31">
        <v>0</v>
      </c>
      <c r="CW506" s="31">
        <v>0</v>
      </c>
      <c r="CX506" s="31">
        <v>0</v>
      </c>
    </row>
    <row r="507" spans="1:102" x14ac:dyDescent="0.25">
      <c r="A507" s="31" t="s">
        <v>930</v>
      </c>
      <c r="B507" s="31">
        <v>0</v>
      </c>
      <c r="C507" s="31">
        <v>0</v>
      </c>
      <c r="D507" s="31">
        <v>0</v>
      </c>
      <c r="E507" s="31">
        <v>0</v>
      </c>
      <c r="F507" s="31">
        <v>0</v>
      </c>
      <c r="G507" s="31">
        <v>0</v>
      </c>
      <c r="H507" s="31">
        <v>0</v>
      </c>
      <c r="I507" s="31">
        <v>0</v>
      </c>
      <c r="J507" s="31">
        <v>0</v>
      </c>
      <c r="K507" s="31">
        <v>0</v>
      </c>
      <c r="L507" s="31">
        <v>0</v>
      </c>
      <c r="M507" s="31">
        <v>0</v>
      </c>
      <c r="N507" s="31">
        <v>0</v>
      </c>
      <c r="O507" s="31">
        <v>0</v>
      </c>
      <c r="P507" s="31">
        <v>0</v>
      </c>
      <c r="Q507" s="31">
        <v>0</v>
      </c>
      <c r="R507" s="31">
        <v>0</v>
      </c>
      <c r="S507" s="31">
        <v>0</v>
      </c>
      <c r="T507" s="31">
        <v>0</v>
      </c>
      <c r="U507" s="31">
        <v>0</v>
      </c>
      <c r="V507" s="31">
        <v>0</v>
      </c>
      <c r="W507" s="31">
        <v>0</v>
      </c>
      <c r="X507" s="31">
        <v>0</v>
      </c>
      <c r="Y507" s="31">
        <v>0</v>
      </c>
      <c r="Z507" s="31">
        <v>0</v>
      </c>
      <c r="AA507" s="31">
        <v>0</v>
      </c>
      <c r="AB507" s="31">
        <v>0</v>
      </c>
      <c r="AC507" s="31">
        <v>0</v>
      </c>
      <c r="AD507" s="31">
        <v>0</v>
      </c>
      <c r="AE507" s="31">
        <v>0</v>
      </c>
      <c r="AF507" s="31">
        <v>0</v>
      </c>
      <c r="AG507" s="31">
        <v>0</v>
      </c>
      <c r="AH507" s="31">
        <v>0</v>
      </c>
      <c r="AI507" s="31">
        <v>0</v>
      </c>
      <c r="AJ507" s="31">
        <v>0</v>
      </c>
      <c r="AK507" s="31">
        <v>0</v>
      </c>
      <c r="AL507" s="31">
        <v>0</v>
      </c>
      <c r="AM507" s="31">
        <v>0</v>
      </c>
      <c r="AN507" s="31">
        <v>0</v>
      </c>
      <c r="AO507" s="31">
        <v>0</v>
      </c>
      <c r="AP507" s="31">
        <v>0</v>
      </c>
      <c r="AQ507" s="31">
        <v>0</v>
      </c>
      <c r="AR507" s="31">
        <v>0</v>
      </c>
      <c r="AS507" s="31">
        <v>0</v>
      </c>
      <c r="AT507" s="31">
        <v>0</v>
      </c>
      <c r="AU507" s="31">
        <v>0</v>
      </c>
      <c r="AV507" s="31">
        <v>0</v>
      </c>
      <c r="AW507" s="31">
        <v>0</v>
      </c>
      <c r="AX507" s="31">
        <v>0</v>
      </c>
      <c r="AY507" s="31">
        <v>0</v>
      </c>
      <c r="AZ507" s="31">
        <v>0</v>
      </c>
      <c r="BA507" s="31">
        <v>0</v>
      </c>
      <c r="BB507" s="31">
        <v>0</v>
      </c>
      <c r="BC507" s="31">
        <v>0</v>
      </c>
      <c r="BD507" s="31">
        <v>0</v>
      </c>
      <c r="BE507" s="31">
        <v>0</v>
      </c>
      <c r="BF507" s="31">
        <v>0</v>
      </c>
      <c r="BG507" s="31">
        <v>0</v>
      </c>
      <c r="BH507" s="31">
        <v>0</v>
      </c>
      <c r="BI507" s="31">
        <v>0</v>
      </c>
      <c r="BJ507" s="31">
        <v>0</v>
      </c>
      <c r="BK507" s="31">
        <v>0</v>
      </c>
      <c r="BL507" s="31">
        <v>0</v>
      </c>
      <c r="BM507" s="31">
        <v>0</v>
      </c>
      <c r="BN507" s="31">
        <v>0</v>
      </c>
      <c r="BO507" s="31">
        <v>0</v>
      </c>
      <c r="BP507" s="31">
        <v>0</v>
      </c>
      <c r="BQ507" s="31">
        <v>0</v>
      </c>
      <c r="BR507" s="31">
        <v>0</v>
      </c>
      <c r="BS507" s="31">
        <v>0</v>
      </c>
      <c r="BT507" s="31">
        <v>0</v>
      </c>
      <c r="BU507" s="31">
        <v>0</v>
      </c>
      <c r="BV507" s="31">
        <v>0</v>
      </c>
      <c r="BW507" s="31">
        <v>0</v>
      </c>
      <c r="BX507" s="31">
        <v>0</v>
      </c>
      <c r="BY507" s="31">
        <v>0</v>
      </c>
      <c r="BZ507" s="31">
        <v>0</v>
      </c>
      <c r="CA507" s="31">
        <v>0</v>
      </c>
      <c r="CB507" s="31">
        <v>0</v>
      </c>
      <c r="CC507" s="31">
        <v>0</v>
      </c>
      <c r="CD507" s="31">
        <v>0</v>
      </c>
      <c r="CE507" s="31">
        <v>0</v>
      </c>
      <c r="CF507" s="31">
        <v>0</v>
      </c>
      <c r="CG507" s="31">
        <v>0</v>
      </c>
      <c r="CH507" s="31">
        <v>0</v>
      </c>
      <c r="CI507" s="31">
        <v>0</v>
      </c>
      <c r="CJ507" s="31">
        <v>0</v>
      </c>
      <c r="CK507" s="31">
        <v>0</v>
      </c>
      <c r="CL507" s="31">
        <v>0</v>
      </c>
      <c r="CM507" s="31">
        <v>0</v>
      </c>
      <c r="CN507" s="31">
        <v>0</v>
      </c>
      <c r="CO507" s="31">
        <v>0</v>
      </c>
      <c r="CP507" s="31">
        <v>0</v>
      </c>
      <c r="CQ507" s="31">
        <v>0</v>
      </c>
      <c r="CR507" s="31">
        <v>0</v>
      </c>
      <c r="CS507" s="31">
        <v>0</v>
      </c>
      <c r="CT507" s="31">
        <v>0</v>
      </c>
      <c r="CU507" s="31">
        <v>0</v>
      </c>
      <c r="CV507" s="31">
        <v>0</v>
      </c>
      <c r="CW507" s="31">
        <v>0</v>
      </c>
      <c r="CX507" s="31">
        <v>0</v>
      </c>
    </row>
    <row r="508" spans="1:102" x14ac:dyDescent="0.25">
      <c r="A508" s="31" t="s">
        <v>931</v>
      </c>
      <c r="B508" s="31">
        <v>0</v>
      </c>
      <c r="C508" s="31">
        <v>0</v>
      </c>
      <c r="D508" s="31">
        <v>0</v>
      </c>
      <c r="E508" s="31">
        <v>0</v>
      </c>
      <c r="F508" s="31">
        <v>0</v>
      </c>
      <c r="G508" s="31">
        <v>0</v>
      </c>
      <c r="H508" s="31">
        <v>0</v>
      </c>
      <c r="I508" s="31">
        <v>0</v>
      </c>
      <c r="J508" s="31">
        <v>0</v>
      </c>
      <c r="K508" s="31">
        <v>0</v>
      </c>
      <c r="L508" s="31">
        <v>0</v>
      </c>
      <c r="M508" s="31">
        <v>0</v>
      </c>
      <c r="N508" s="31">
        <v>0</v>
      </c>
      <c r="O508" s="31">
        <v>0</v>
      </c>
      <c r="P508" s="31">
        <v>0</v>
      </c>
      <c r="Q508" s="31">
        <v>0</v>
      </c>
      <c r="R508" s="31">
        <v>0</v>
      </c>
      <c r="S508" s="31">
        <v>0</v>
      </c>
      <c r="T508" s="31">
        <v>0</v>
      </c>
      <c r="U508" s="31">
        <v>0</v>
      </c>
      <c r="V508" s="31">
        <v>0</v>
      </c>
      <c r="W508" s="31">
        <v>0</v>
      </c>
      <c r="X508" s="31">
        <v>0</v>
      </c>
      <c r="Y508" s="31">
        <v>0</v>
      </c>
      <c r="Z508" s="31">
        <v>0</v>
      </c>
      <c r="AA508" s="31">
        <v>0</v>
      </c>
      <c r="AB508" s="31">
        <v>0</v>
      </c>
      <c r="AC508" s="31">
        <v>0</v>
      </c>
      <c r="AD508" s="31">
        <v>0</v>
      </c>
      <c r="AE508" s="31">
        <v>0</v>
      </c>
      <c r="AF508" s="31">
        <v>0</v>
      </c>
      <c r="AG508" s="31">
        <v>0</v>
      </c>
      <c r="AH508" s="31">
        <v>0</v>
      </c>
      <c r="AI508" s="31">
        <v>0</v>
      </c>
      <c r="AJ508" s="31">
        <v>0</v>
      </c>
      <c r="AK508" s="31">
        <v>0</v>
      </c>
      <c r="AL508" s="31">
        <v>0</v>
      </c>
      <c r="AM508" s="31">
        <v>0</v>
      </c>
      <c r="AN508" s="31">
        <v>0</v>
      </c>
      <c r="AO508" s="31">
        <v>0</v>
      </c>
      <c r="AP508" s="31">
        <v>0</v>
      </c>
      <c r="AQ508" s="31">
        <v>0</v>
      </c>
      <c r="AR508" s="31">
        <v>0</v>
      </c>
      <c r="AS508" s="31">
        <v>0</v>
      </c>
      <c r="AT508" s="31">
        <v>0</v>
      </c>
      <c r="AU508" s="31">
        <v>0</v>
      </c>
      <c r="AV508" s="31">
        <v>0</v>
      </c>
      <c r="AW508" s="31">
        <v>0</v>
      </c>
      <c r="AX508" s="31">
        <v>0</v>
      </c>
      <c r="AY508" s="31">
        <v>0</v>
      </c>
      <c r="AZ508" s="31">
        <v>0</v>
      </c>
      <c r="BA508" s="31">
        <v>0</v>
      </c>
      <c r="BB508" s="31">
        <v>0</v>
      </c>
      <c r="BC508" s="31">
        <v>0</v>
      </c>
      <c r="BD508" s="31">
        <v>0</v>
      </c>
      <c r="BE508" s="31">
        <v>0</v>
      </c>
      <c r="BF508" s="31">
        <v>0</v>
      </c>
      <c r="BG508" s="31">
        <v>0</v>
      </c>
      <c r="BH508" s="31">
        <v>0</v>
      </c>
      <c r="BI508" s="31">
        <v>0</v>
      </c>
      <c r="BJ508" s="31">
        <v>0</v>
      </c>
      <c r="BK508" s="31">
        <v>0</v>
      </c>
      <c r="BL508" s="31">
        <v>0</v>
      </c>
      <c r="BM508" s="31">
        <v>0</v>
      </c>
      <c r="BN508" s="31">
        <v>0</v>
      </c>
      <c r="BO508" s="31">
        <v>0</v>
      </c>
      <c r="BP508" s="31">
        <v>0</v>
      </c>
      <c r="BQ508" s="31">
        <v>0</v>
      </c>
      <c r="BR508" s="31">
        <v>0</v>
      </c>
      <c r="BS508" s="31">
        <v>0</v>
      </c>
      <c r="BT508" s="31">
        <v>0</v>
      </c>
      <c r="BU508" s="31">
        <v>0</v>
      </c>
      <c r="BV508" s="31">
        <v>0</v>
      </c>
      <c r="BW508" s="31">
        <v>0</v>
      </c>
      <c r="BX508" s="31">
        <v>0</v>
      </c>
      <c r="BY508" s="31">
        <v>0</v>
      </c>
      <c r="BZ508" s="31">
        <v>0</v>
      </c>
      <c r="CA508" s="31">
        <v>0</v>
      </c>
      <c r="CB508" s="31">
        <v>0</v>
      </c>
      <c r="CC508" s="31">
        <v>0</v>
      </c>
      <c r="CD508" s="31">
        <v>0</v>
      </c>
      <c r="CE508" s="31">
        <v>0</v>
      </c>
      <c r="CF508" s="31">
        <v>0</v>
      </c>
      <c r="CG508" s="31">
        <v>0</v>
      </c>
      <c r="CH508" s="31">
        <v>0</v>
      </c>
      <c r="CI508" s="31">
        <v>0</v>
      </c>
      <c r="CJ508" s="31">
        <v>0</v>
      </c>
      <c r="CK508" s="31">
        <v>0</v>
      </c>
      <c r="CL508" s="31">
        <v>0</v>
      </c>
      <c r="CM508" s="31">
        <v>0</v>
      </c>
      <c r="CN508" s="31">
        <v>0</v>
      </c>
      <c r="CO508" s="31">
        <v>0</v>
      </c>
      <c r="CP508" s="31">
        <v>0</v>
      </c>
      <c r="CQ508" s="31">
        <v>0</v>
      </c>
      <c r="CR508" s="31">
        <v>0</v>
      </c>
      <c r="CS508" s="31">
        <v>0</v>
      </c>
      <c r="CT508" s="31">
        <v>0</v>
      </c>
      <c r="CU508" s="31">
        <v>0</v>
      </c>
      <c r="CV508" s="31">
        <v>0</v>
      </c>
      <c r="CW508" s="31">
        <v>0</v>
      </c>
      <c r="CX508" s="31">
        <v>0</v>
      </c>
    </row>
    <row r="509" spans="1:102" x14ac:dyDescent="0.25">
      <c r="A509" s="31" t="s">
        <v>932</v>
      </c>
      <c r="B509" s="31">
        <v>7710.87</v>
      </c>
      <c r="C509" s="31">
        <v>7710.87</v>
      </c>
      <c r="D509" s="31">
        <v>8248.64</v>
      </c>
      <c r="E509" s="31">
        <v>8769.82</v>
      </c>
      <c r="F509" s="31">
        <v>9276.9599999999991</v>
      </c>
      <c r="G509" s="31">
        <v>9768.06</v>
      </c>
      <c r="H509" s="31">
        <v>10242.01</v>
      </c>
      <c r="I509" s="31">
        <v>10698.24</v>
      </c>
      <c r="J509" s="31">
        <v>11136.63</v>
      </c>
      <c r="K509" s="31">
        <v>11557.3</v>
      </c>
      <c r="L509" s="31">
        <v>11960.85</v>
      </c>
      <c r="M509" s="31">
        <v>12348.32</v>
      </c>
      <c r="N509" s="31">
        <v>12720.38</v>
      </c>
      <c r="O509" s="31">
        <v>13077.75</v>
      </c>
      <c r="P509" s="31">
        <v>13421.19</v>
      </c>
      <c r="Q509" s="31">
        <v>13751.5</v>
      </c>
      <c r="R509" s="31">
        <v>14069.42</v>
      </c>
      <c r="S509" s="31">
        <v>14375.71</v>
      </c>
      <c r="T509" s="31">
        <v>14671.07</v>
      </c>
      <c r="U509" s="31">
        <v>14956.25</v>
      </c>
      <c r="V509" s="31">
        <v>15231.83</v>
      </c>
      <c r="W509" s="31">
        <v>15498.44</v>
      </c>
      <c r="X509" s="31">
        <v>15756.63</v>
      </c>
      <c r="Y509" s="31">
        <v>16006.97</v>
      </c>
      <c r="Z509" s="31">
        <v>16249.95</v>
      </c>
      <c r="AA509" s="31">
        <v>16486.099999999999</v>
      </c>
      <c r="AB509" s="31">
        <v>16715.79</v>
      </c>
      <c r="AC509" s="31">
        <v>16939.47</v>
      </c>
      <c r="AD509" s="31">
        <v>17157.47</v>
      </c>
      <c r="AE509" s="31">
        <v>17370.13</v>
      </c>
      <c r="AF509" s="31">
        <v>17577.810000000001</v>
      </c>
      <c r="AG509" s="31">
        <v>17780.75</v>
      </c>
      <c r="AH509" s="31">
        <v>17979.2</v>
      </c>
      <c r="AI509" s="31">
        <v>18173.43</v>
      </c>
      <c r="AJ509" s="31">
        <v>18363.62</v>
      </c>
      <c r="AK509" s="31">
        <v>18550.04</v>
      </c>
      <c r="AL509" s="31">
        <v>18732.82</v>
      </c>
      <c r="AM509" s="31">
        <v>18912.189999999999</v>
      </c>
      <c r="AN509" s="31">
        <v>19088.3</v>
      </c>
      <c r="AO509" s="31">
        <v>19261.310000000001</v>
      </c>
      <c r="AP509" s="31">
        <v>19431.37</v>
      </c>
      <c r="AQ509" s="31">
        <v>19598.62</v>
      </c>
      <c r="AR509" s="31">
        <v>19763.150000000001</v>
      </c>
      <c r="AS509" s="31">
        <v>19925.150000000001</v>
      </c>
      <c r="AT509" s="31">
        <v>20084.669999999998</v>
      </c>
      <c r="AU509" s="31">
        <v>20241.87</v>
      </c>
      <c r="AV509" s="31">
        <v>20396.78</v>
      </c>
      <c r="AW509" s="31">
        <v>20549.54</v>
      </c>
      <c r="AX509" s="31">
        <v>20700.21</v>
      </c>
      <c r="AY509" s="31">
        <v>20848.93</v>
      </c>
      <c r="AZ509" s="31">
        <v>20995.63</v>
      </c>
      <c r="BA509" s="31">
        <v>21140.45</v>
      </c>
      <c r="BB509" s="31">
        <v>21283.38</v>
      </c>
      <c r="BC509" s="31">
        <v>21424.5</v>
      </c>
      <c r="BD509" s="31">
        <v>21563.89</v>
      </c>
      <c r="BE509" s="31">
        <v>21701.54</v>
      </c>
      <c r="BF509" s="31">
        <v>21837.57</v>
      </c>
      <c r="BG509" s="31">
        <v>21971.97</v>
      </c>
      <c r="BH509" s="31">
        <v>22104.81</v>
      </c>
      <c r="BI509" s="31">
        <v>22236.09</v>
      </c>
      <c r="BJ509" s="31">
        <v>22365.919999999998</v>
      </c>
      <c r="BK509" s="31">
        <v>22494.45</v>
      </c>
      <c r="BL509" s="31">
        <v>22621.759999999998</v>
      </c>
      <c r="BM509" s="31">
        <v>22747.84</v>
      </c>
      <c r="BN509" s="31">
        <v>22872.78</v>
      </c>
      <c r="BO509" s="31">
        <v>22996.55</v>
      </c>
      <c r="BP509" s="31">
        <v>23119.23</v>
      </c>
      <c r="BQ509" s="31">
        <v>23240.83</v>
      </c>
      <c r="BR509" s="31">
        <v>23361.360000000001</v>
      </c>
      <c r="BS509" s="31">
        <v>23480.86</v>
      </c>
      <c r="BT509" s="31">
        <v>23599.360000000001</v>
      </c>
      <c r="BU509" s="31">
        <v>23716.86</v>
      </c>
      <c r="BV509" s="31">
        <v>23833.45</v>
      </c>
      <c r="BW509" s="31">
        <v>23949.06</v>
      </c>
      <c r="BX509" s="31">
        <v>24063.77</v>
      </c>
      <c r="BY509" s="31">
        <v>24177.64</v>
      </c>
      <c r="BZ509" s="31">
        <v>24290.62</v>
      </c>
      <c r="CA509" s="31">
        <v>24402.75</v>
      </c>
      <c r="CB509" s="31">
        <v>24514.12</v>
      </c>
      <c r="CC509" s="31">
        <v>24624.67</v>
      </c>
      <c r="CD509" s="31">
        <v>24734.45</v>
      </c>
      <c r="CE509" s="31">
        <v>24843.48</v>
      </c>
      <c r="CF509" s="31">
        <v>24951.81</v>
      </c>
      <c r="CG509" s="31">
        <v>25059.41</v>
      </c>
      <c r="CH509" s="31">
        <v>25166.32</v>
      </c>
      <c r="CI509" s="31">
        <v>25272.54</v>
      </c>
      <c r="CJ509" s="31">
        <v>25378.080000000002</v>
      </c>
      <c r="CK509" s="31">
        <v>25482.97</v>
      </c>
      <c r="CL509" s="31">
        <v>25587.22</v>
      </c>
      <c r="CM509" s="31">
        <v>25690.86</v>
      </c>
      <c r="CN509" s="31">
        <v>25793.9</v>
      </c>
      <c r="CO509" s="31">
        <v>25896.36</v>
      </c>
      <c r="CP509" s="31">
        <v>25998.29</v>
      </c>
      <c r="CQ509" s="31">
        <v>26099.68</v>
      </c>
      <c r="CR509" s="31">
        <v>26200.54</v>
      </c>
      <c r="CS509" s="31">
        <v>26300.9</v>
      </c>
      <c r="CT509" s="31">
        <v>26400.83</v>
      </c>
      <c r="CU509" s="31">
        <v>26500.35</v>
      </c>
      <c r="CV509" s="31">
        <v>26599.51</v>
      </c>
      <c r="CW509" s="31">
        <v>26698.29</v>
      </c>
      <c r="CX509" s="31">
        <v>26796.71</v>
      </c>
    </row>
    <row r="510" spans="1:102" x14ac:dyDescent="0.25">
      <c r="A510" s="31" t="s">
        <v>933</v>
      </c>
      <c r="B510" s="31">
        <v>7640.97</v>
      </c>
      <c r="C510" s="31">
        <v>7640.97</v>
      </c>
      <c r="D510" s="31">
        <v>7708.02</v>
      </c>
      <c r="E510" s="31">
        <v>7783.7</v>
      </c>
      <c r="F510" s="31">
        <v>7871.48</v>
      </c>
      <c r="G510" s="31">
        <v>7969.44</v>
      </c>
      <c r="H510" s="31">
        <v>8076.17</v>
      </c>
      <c r="I510" s="31">
        <v>8190.47</v>
      </c>
      <c r="J510" s="31">
        <v>8311.19</v>
      </c>
      <c r="K510" s="31">
        <v>8437.3700000000008</v>
      </c>
      <c r="L510" s="31">
        <v>8568.2999999999993</v>
      </c>
      <c r="M510" s="31">
        <v>8703.56</v>
      </c>
      <c r="N510" s="31">
        <v>8842.43</v>
      </c>
      <c r="O510" s="31">
        <v>8984.32</v>
      </c>
      <c r="P510" s="31">
        <v>9128.65</v>
      </c>
      <c r="Q510" s="31">
        <v>9274.9699999999993</v>
      </c>
      <c r="R510" s="31">
        <v>9422.81</v>
      </c>
      <c r="S510" s="31">
        <v>9571.7900000000009</v>
      </c>
      <c r="T510" s="31">
        <v>9721.59</v>
      </c>
      <c r="U510" s="31">
        <v>9871.8799999999992</v>
      </c>
      <c r="V510" s="31">
        <v>10022.43</v>
      </c>
      <c r="W510" s="31">
        <v>10172.92</v>
      </c>
      <c r="X510" s="31">
        <v>10323.17</v>
      </c>
      <c r="Y510" s="31">
        <v>10472.98</v>
      </c>
      <c r="Z510" s="31">
        <v>10622.23</v>
      </c>
      <c r="AA510" s="31">
        <v>10770.74</v>
      </c>
      <c r="AB510" s="31">
        <v>10918.36</v>
      </c>
      <c r="AC510" s="31">
        <v>11065.02</v>
      </c>
      <c r="AD510" s="31">
        <v>11210.61</v>
      </c>
      <c r="AE510" s="31">
        <v>11355.01</v>
      </c>
      <c r="AF510" s="31">
        <v>11498.16</v>
      </c>
      <c r="AG510" s="31">
        <v>11640</v>
      </c>
      <c r="AH510" s="31">
        <v>11780.45</v>
      </c>
      <c r="AI510" s="31">
        <v>11919.46</v>
      </c>
      <c r="AJ510" s="31">
        <v>12056.98</v>
      </c>
      <c r="AK510" s="31">
        <v>12193</v>
      </c>
      <c r="AL510" s="31">
        <v>12327.46</v>
      </c>
      <c r="AM510" s="31">
        <v>12460.38</v>
      </c>
      <c r="AN510" s="31">
        <v>12591.72</v>
      </c>
      <c r="AO510" s="31">
        <v>12721.49</v>
      </c>
      <c r="AP510" s="31">
        <v>12849.67</v>
      </c>
      <c r="AQ510" s="31">
        <v>12976.28</v>
      </c>
      <c r="AR510" s="31">
        <v>13101.31</v>
      </c>
      <c r="AS510" s="31">
        <v>13224.8</v>
      </c>
      <c r="AT510" s="31">
        <v>13346.73</v>
      </c>
      <c r="AU510" s="31">
        <v>13467.12</v>
      </c>
      <c r="AV510" s="31">
        <v>13586.02</v>
      </c>
      <c r="AW510" s="31">
        <v>13703.4</v>
      </c>
      <c r="AX510" s="31">
        <v>13819.33</v>
      </c>
      <c r="AY510" s="31">
        <v>13933.81</v>
      </c>
      <c r="AZ510" s="31">
        <v>14046.82</v>
      </c>
      <c r="BA510" s="31">
        <v>14158.41</v>
      </c>
      <c r="BB510" s="31">
        <v>14268.57</v>
      </c>
      <c r="BC510" s="31">
        <v>14377.34</v>
      </c>
      <c r="BD510" s="31">
        <v>14484.73</v>
      </c>
      <c r="BE510" s="31">
        <v>14590.76</v>
      </c>
      <c r="BF510" s="31">
        <v>14695.47</v>
      </c>
      <c r="BG510" s="31">
        <v>14798.89</v>
      </c>
      <c r="BH510" s="31">
        <v>14901.02</v>
      </c>
      <c r="BI510" s="31">
        <v>15001.92</v>
      </c>
      <c r="BJ510" s="31">
        <v>15101.58</v>
      </c>
      <c r="BK510" s="31">
        <v>15200.17</v>
      </c>
      <c r="BL510" s="31">
        <v>15297.69</v>
      </c>
      <c r="BM510" s="31">
        <v>15394.21</v>
      </c>
      <c r="BN510" s="31">
        <v>15489.75</v>
      </c>
      <c r="BO510" s="31">
        <v>15584.28</v>
      </c>
      <c r="BP510" s="31">
        <v>15677.89</v>
      </c>
      <c r="BQ510" s="31">
        <v>15770.58</v>
      </c>
      <c r="BR510" s="31">
        <v>15862.37</v>
      </c>
      <c r="BS510" s="31">
        <v>15953.28</v>
      </c>
      <c r="BT510" s="31">
        <v>16043.34</v>
      </c>
      <c r="BU510" s="31">
        <v>16132.59</v>
      </c>
      <c r="BV510" s="31">
        <v>16221.03</v>
      </c>
      <c r="BW510" s="31">
        <v>16308.7</v>
      </c>
      <c r="BX510" s="31">
        <v>16395.599999999999</v>
      </c>
      <c r="BY510" s="31">
        <v>16481.78</v>
      </c>
      <c r="BZ510" s="31">
        <v>16567.240000000002</v>
      </c>
      <c r="CA510" s="31">
        <v>16652.03</v>
      </c>
      <c r="CB510" s="31">
        <v>16736.150000000001</v>
      </c>
      <c r="CC510" s="31">
        <v>16819.64</v>
      </c>
      <c r="CD510" s="31">
        <v>16902.509999999998</v>
      </c>
      <c r="CE510" s="31">
        <v>16984.77</v>
      </c>
      <c r="CF510" s="31">
        <v>17066.47</v>
      </c>
      <c r="CG510" s="31">
        <v>17147.599999999999</v>
      </c>
      <c r="CH510" s="31">
        <v>17228.18</v>
      </c>
      <c r="CI510" s="31">
        <v>17308.240000000002</v>
      </c>
      <c r="CJ510" s="31">
        <v>17387.740000000002</v>
      </c>
      <c r="CK510" s="31">
        <v>17466.759999999998</v>
      </c>
      <c r="CL510" s="31">
        <v>17545.28</v>
      </c>
      <c r="CM510" s="31">
        <v>17623.34</v>
      </c>
      <c r="CN510" s="31">
        <v>17700.95</v>
      </c>
      <c r="CO510" s="31">
        <v>17778.13</v>
      </c>
      <c r="CP510" s="31">
        <v>17854.91</v>
      </c>
      <c r="CQ510" s="31">
        <v>17931.27</v>
      </c>
      <c r="CR510" s="31">
        <v>18007.27</v>
      </c>
      <c r="CS510" s="31">
        <v>18082.89</v>
      </c>
      <c r="CT510" s="31">
        <v>18158.189999999999</v>
      </c>
      <c r="CU510" s="31">
        <v>18233.2</v>
      </c>
      <c r="CV510" s="31">
        <v>18307.93</v>
      </c>
      <c r="CW510" s="31">
        <v>18382.39</v>
      </c>
      <c r="CX510" s="31">
        <v>18456.61</v>
      </c>
    </row>
    <row r="511" spans="1:102" x14ac:dyDescent="0.25">
      <c r="A511" s="31" t="s">
        <v>1471</v>
      </c>
      <c r="B511" s="31">
        <v>450.36</v>
      </c>
      <c r="C511" s="31">
        <v>450.36</v>
      </c>
      <c r="D511" s="31">
        <v>474.5</v>
      </c>
      <c r="E511" s="31">
        <v>498.54</v>
      </c>
      <c r="F511" s="31">
        <v>522.64</v>
      </c>
      <c r="G511" s="31">
        <v>546.72</v>
      </c>
      <c r="H511" s="31">
        <v>570.70000000000005</v>
      </c>
      <c r="I511" s="31">
        <v>594.55999999999995</v>
      </c>
      <c r="J511" s="31">
        <v>618.26</v>
      </c>
      <c r="K511" s="31">
        <v>641.79999999999995</v>
      </c>
      <c r="L511" s="31">
        <v>665.17</v>
      </c>
      <c r="M511" s="31">
        <v>688.42</v>
      </c>
      <c r="N511" s="31">
        <v>711.54</v>
      </c>
      <c r="O511" s="31">
        <v>734.55</v>
      </c>
      <c r="P511" s="31">
        <v>757.48</v>
      </c>
      <c r="Q511" s="31">
        <v>780.33</v>
      </c>
      <c r="R511" s="31">
        <v>803.12</v>
      </c>
      <c r="S511" s="31">
        <v>825.87</v>
      </c>
      <c r="T511" s="31">
        <v>848.59</v>
      </c>
      <c r="U511" s="31">
        <v>871.31</v>
      </c>
      <c r="V511" s="31">
        <v>894.04</v>
      </c>
      <c r="W511" s="31">
        <v>916.79</v>
      </c>
      <c r="X511" s="31">
        <v>939.58</v>
      </c>
      <c r="Y511" s="31">
        <v>962.41</v>
      </c>
      <c r="Z511" s="31">
        <v>985.3</v>
      </c>
      <c r="AA511" s="31">
        <v>1008.26</v>
      </c>
      <c r="AB511" s="31">
        <v>1031.29</v>
      </c>
      <c r="AC511" s="31">
        <v>1054.4100000000001</v>
      </c>
      <c r="AD511" s="31">
        <v>1077.6199999999999</v>
      </c>
      <c r="AE511" s="31">
        <v>1100.93</v>
      </c>
      <c r="AF511" s="31">
        <v>1124.3499999999999</v>
      </c>
      <c r="AG511" s="31">
        <v>1147.8699999999999</v>
      </c>
      <c r="AH511" s="31">
        <v>1171.5</v>
      </c>
      <c r="AI511" s="31">
        <v>1195.25</v>
      </c>
      <c r="AJ511" s="31">
        <v>1219.1099999999999</v>
      </c>
      <c r="AK511" s="31">
        <v>1243.08</v>
      </c>
      <c r="AL511" s="31">
        <v>1267.18</v>
      </c>
      <c r="AM511" s="31">
        <v>1291.3900000000001</v>
      </c>
      <c r="AN511" s="31">
        <v>1315.72</v>
      </c>
      <c r="AO511" s="31">
        <v>1340.17</v>
      </c>
      <c r="AP511" s="31">
        <v>1364.73</v>
      </c>
      <c r="AQ511" s="31">
        <v>1389.42</v>
      </c>
      <c r="AR511" s="31">
        <v>1414.21</v>
      </c>
      <c r="AS511" s="31">
        <v>1439.12</v>
      </c>
      <c r="AT511" s="31">
        <v>1464.15</v>
      </c>
      <c r="AU511" s="31">
        <v>1489.28</v>
      </c>
      <c r="AV511" s="31">
        <v>1514.52</v>
      </c>
      <c r="AW511" s="31">
        <v>1539.87</v>
      </c>
      <c r="AX511" s="31">
        <v>1565.32</v>
      </c>
      <c r="AY511" s="31">
        <v>1590.87</v>
      </c>
      <c r="AZ511" s="31">
        <v>1616.52</v>
      </c>
      <c r="BA511" s="31">
        <v>1642.26</v>
      </c>
      <c r="BB511" s="31">
        <v>1668.08</v>
      </c>
      <c r="BC511" s="31">
        <v>1693.99</v>
      </c>
      <c r="BD511" s="31">
        <v>1719.98</v>
      </c>
      <c r="BE511" s="31">
        <v>1746.05</v>
      </c>
      <c r="BF511" s="31">
        <v>1772.19</v>
      </c>
      <c r="BG511" s="31">
        <v>1798.4</v>
      </c>
      <c r="BH511" s="31">
        <v>1824.68</v>
      </c>
      <c r="BI511" s="31">
        <v>1851.02</v>
      </c>
      <c r="BJ511" s="31">
        <v>1877.41</v>
      </c>
      <c r="BK511" s="31">
        <v>1903.87</v>
      </c>
      <c r="BL511" s="31">
        <v>1930.4</v>
      </c>
      <c r="BM511" s="31">
        <v>1956.99</v>
      </c>
      <c r="BN511" s="31">
        <v>1983.64</v>
      </c>
      <c r="BO511" s="31">
        <v>2010.34</v>
      </c>
      <c r="BP511" s="31">
        <v>2037.09</v>
      </c>
      <c r="BQ511" s="31">
        <v>2063.9</v>
      </c>
      <c r="BR511" s="31">
        <v>2090.7399999999998</v>
      </c>
      <c r="BS511" s="31">
        <v>2117.63</v>
      </c>
      <c r="BT511" s="31">
        <v>2144.5500000000002</v>
      </c>
      <c r="BU511" s="31">
        <v>2171.5</v>
      </c>
      <c r="BV511" s="31">
        <v>2198.4899999999998</v>
      </c>
      <c r="BW511" s="31">
        <v>2225.5</v>
      </c>
      <c r="BX511" s="31">
        <v>2252.5300000000002</v>
      </c>
      <c r="BY511" s="31">
        <v>2279.58</v>
      </c>
      <c r="BZ511" s="31">
        <v>2306.65</v>
      </c>
      <c r="CA511" s="31">
        <v>2333.73</v>
      </c>
      <c r="CB511" s="31">
        <v>2360.8200000000002</v>
      </c>
      <c r="CC511" s="31">
        <v>2387.92</v>
      </c>
      <c r="CD511" s="31">
        <v>2415.02</v>
      </c>
      <c r="CE511" s="31">
        <v>2442.13</v>
      </c>
      <c r="CF511" s="31">
        <v>2469.23</v>
      </c>
      <c r="CG511" s="31">
        <v>2496.33</v>
      </c>
      <c r="CH511" s="31">
        <v>2523.4299999999998</v>
      </c>
      <c r="CI511" s="31">
        <v>2550.5100000000002</v>
      </c>
      <c r="CJ511" s="31">
        <v>2577.58</v>
      </c>
      <c r="CK511" s="31">
        <v>2604.63</v>
      </c>
      <c r="CL511" s="31">
        <v>2631.66</v>
      </c>
      <c r="CM511" s="31">
        <v>2658.67</v>
      </c>
      <c r="CN511" s="31">
        <v>2685.66</v>
      </c>
      <c r="CO511" s="31">
        <v>2712.62</v>
      </c>
      <c r="CP511" s="31">
        <v>2739.56</v>
      </c>
      <c r="CQ511" s="31">
        <v>2766.47</v>
      </c>
      <c r="CR511" s="31">
        <v>2793.35</v>
      </c>
      <c r="CS511" s="31">
        <v>2820.19</v>
      </c>
      <c r="CT511" s="31">
        <v>2847.01</v>
      </c>
      <c r="CU511" s="31">
        <v>2873.79</v>
      </c>
      <c r="CV511" s="31">
        <v>2900.54</v>
      </c>
      <c r="CW511" s="31">
        <v>2927.26</v>
      </c>
      <c r="CX511" s="31">
        <v>2953.93</v>
      </c>
    </row>
    <row r="512" spans="1:102" x14ac:dyDescent="0.25">
      <c r="A512" s="31" t="s">
        <v>1473</v>
      </c>
      <c r="B512" s="31">
        <v>72.98</v>
      </c>
      <c r="C512" s="31">
        <v>72.98</v>
      </c>
      <c r="D512" s="31">
        <v>89.28</v>
      </c>
      <c r="E512" s="31">
        <v>105.76</v>
      </c>
      <c r="F512" s="31">
        <v>122.45</v>
      </c>
      <c r="G512" s="31">
        <v>139.33000000000001</v>
      </c>
      <c r="H512" s="31">
        <v>156.4</v>
      </c>
      <c r="I512" s="31">
        <v>173.64</v>
      </c>
      <c r="J512" s="31">
        <v>191.03</v>
      </c>
      <c r="K512" s="31">
        <v>208.54</v>
      </c>
      <c r="L512" s="31">
        <v>226.16</v>
      </c>
      <c r="M512" s="31">
        <v>243.87</v>
      </c>
      <c r="N512" s="31">
        <v>261.64999999999998</v>
      </c>
      <c r="O512" s="31">
        <v>279.47000000000003</v>
      </c>
      <c r="P512" s="31">
        <v>297.31</v>
      </c>
      <c r="Q512" s="31">
        <v>315.14999999999998</v>
      </c>
      <c r="R512" s="31">
        <v>332.96</v>
      </c>
      <c r="S512" s="31">
        <v>350.73</v>
      </c>
      <c r="T512" s="31">
        <v>368.44</v>
      </c>
      <c r="U512" s="31">
        <v>386.05</v>
      </c>
      <c r="V512" s="31">
        <v>403.56</v>
      </c>
      <c r="W512" s="31">
        <v>420.93</v>
      </c>
      <c r="X512" s="31">
        <v>438.16</v>
      </c>
      <c r="Y512" s="31">
        <v>455.23</v>
      </c>
      <c r="Z512" s="31">
        <v>472.11</v>
      </c>
      <c r="AA512" s="31">
        <v>488.79</v>
      </c>
      <c r="AB512" s="31">
        <v>505.26</v>
      </c>
      <c r="AC512" s="31">
        <v>521.49</v>
      </c>
      <c r="AD512" s="31">
        <v>537.48</v>
      </c>
      <c r="AE512" s="31">
        <v>553.22</v>
      </c>
      <c r="AF512" s="31">
        <v>568.67999999999995</v>
      </c>
      <c r="AG512" s="31">
        <v>583.86</v>
      </c>
      <c r="AH512" s="31">
        <v>598.75</v>
      </c>
      <c r="AI512" s="31">
        <v>613.33000000000004</v>
      </c>
      <c r="AJ512" s="31">
        <v>627.6</v>
      </c>
      <c r="AK512" s="31">
        <v>641.54</v>
      </c>
      <c r="AL512" s="31">
        <v>655.15</v>
      </c>
      <c r="AM512" s="31">
        <v>668.42</v>
      </c>
      <c r="AN512" s="31">
        <v>681.35</v>
      </c>
      <c r="AO512" s="31">
        <v>693.92</v>
      </c>
      <c r="AP512" s="31">
        <v>706.13</v>
      </c>
      <c r="AQ512" s="31">
        <v>717.98</v>
      </c>
      <c r="AR512" s="31">
        <v>729.47</v>
      </c>
      <c r="AS512" s="31">
        <v>740.58</v>
      </c>
      <c r="AT512" s="31">
        <v>751.31</v>
      </c>
      <c r="AU512" s="31">
        <v>761.68</v>
      </c>
      <c r="AV512" s="31">
        <v>771.66</v>
      </c>
      <c r="AW512" s="31">
        <v>781.26</v>
      </c>
      <c r="AX512" s="31">
        <v>790.48</v>
      </c>
      <c r="AY512" s="31">
        <v>799.32</v>
      </c>
      <c r="AZ512" s="31">
        <v>807.78</v>
      </c>
      <c r="BA512" s="31">
        <v>815.86</v>
      </c>
      <c r="BB512" s="31">
        <v>823.55</v>
      </c>
      <c r="BC512" s="31">
        <v>830.86</v>
      </c>
      <c r="BD512" s="31">
        <v>837.8</v>
      </c>
      <c r="BE512" s="31">
        <v>844.36</v>
      </c>
      <c r="BF512" s="31">
        <v>850.54</v>
      </c>
      <c r="BG512" s="31">
        <v>856.34</v>
      </c>
      <c r="BH512" s="31">
        <v>861.78</v>
      </c>
      <c r="BI512" s="31">
        <v>866.85</v>
      </c>
      <c r="BJ512" s="31">
        <v>871.56</v>
      </c>
      <c r="BK512" s="31">
        <v>875.91</v>
      </c>
      <c r="BL512" s="31">
        <v>879.91</v>
      </c>
      <c r="BM512" s="31">
        <v>883.57</v>
      </c>
      <c r="BN512" s="31">
        <v>886.89</v>
      </c>
      <c r="BO512" s="31">
        <v>889.87</v>
      </c>
      <c r="BP512" s="31">
        <v>892.52</v>
      </c>
      <c r="BQ512" s="31">
        <v>894.85</v>
      </c>
      <c r="BR512" s="31">
        <v>896.85</v>
      </c>
      <c r="BS512" s="31">
        <v>898.54</v>
      </c>
      <c r="BT512" s="31">
        <v>899.92</v>
      </c>
      <c r="BU512" s="31">
        <v>900.99</v>
      </c>
      <c r="BV512" s="31">
        <v>901.76</v>
      </c>
      <c r="BW512" s="31">
        <v>902.24</v>
      </c>
      <c r="BX512" s="31">
        <v>902.43</v>
      </c>
      <c r="BY512" s="31">
        <v>902.34</v>
      </c>
      <c r="BZ512" s="31">
        <v>901.97</v>
      </c>
      <c r="CA512" s="31">
        <v>901.33</v>
      </c>
      <c r="CB512" s="31">
        <v>900.43</v>
      </c>
      <c r="CC512" s="31">
        <v>899.26</v>
      </c>
      <c r="CD512" s="31">
        <v>897.85</v>
      </c>
      <c r="CE512" s="31">
        <v>896.19</v>
      </c>
      <c r="CF512" s="31">
        <v>894.3</v>
      </c>
      <c r="CG512" s="31">
        <v>892.16</v>
      </c>
      <c r="CH512" s="31">
        <v>889.81</v>
      </c>
      <c r="CI512" s="31">
        <v>887.23</v>
      </c>
      <c r="CJ512" s="31">
        <v>884.43</v>
      </c>
      <c r="CK512" s="31">
        <v>881.42</v>
      </c>
      <c r="CL512" s="31">
        <v>878.22</v>
      </c>
      <c r="CM512" s="31">
        <v>874.81</v>
      </c>
      <c r="CN512" s="31">
        <v>871.22</v>
      </c>
      <c r="CO512" s="31">
        <v>867.44</v>
      </c>
      <c r="CP512" s="31">
        <v>863.48</v>
      </c>
      <c r="CQ512" s="31">
        <v>859.35</v>
      </c>
      <c r="CR512" s="31">
        <v>855.05</v>
      </c>
      <c r="CS512" s="31">
        <v>850.59</v>
      </c>
      <c r="CT512" s="31">
        <v>845.98</v>
      </c>
      <c r="CU512" s="31">
        <v>841.22</v>
      </c>
      <c r="CV512" s="31">
        <v>836.32</v>
      </c>
      <c r="CW512" s="31">
        <v>831.28</v>
      </c>
      <c r="CX512" s="31">
        <v>826.12</v>
      </c>
    </row>
    <row r="513" spans="1:102" x14ac:dyDescent="0.25">
      <c r="A513" s="31" t="s">
        <v>1472</v>
      </c>
      <c r="B513" s="31">
        <v>374.77</v>
      </c>
      <c r="C513" s="31">
        <v>374.77</v>
      </c>
      <c r="D513" s="31">
        <v>387.14</v>
      </c>
      <c r="E513" s="31">
        <v>397.96</v>
      </c>
      <c r="F513" s="31">
        <v>407.76</v>
      </c>
      <c r="G513" s="31">
        <v>416.6</v>
      </c>
      <c r="H513" s="31">
        <v>424.57</v>
      </c>
      <c r="I513" s="31">
        <v>431.74</v>
      </c>
      <c r="J513" s="31">
        <v>438.19</v>
      </c>
      <c r="K513" s="31">
        <v>443.98</v>
      </c>
      <c r="L513" s="31">
        <v>449.18</v>
      </c>
      <c r="M513" s="31">
        <v>453.87</v>
      </c>
      <c r="N513" s="31">
        <v>458.1</v>
      </c>
      <c r="O513" s="31">
        <v>461.91</v>
      </c>
      <c r="P513" s="31">
        <v>465.32</v>
      </c>
      <c r="Q513" s="31">
        <v>468.37</v>
      </c>
      <c r="R513" s="31">
        <v>471.08</v>
      </c>
      <c r="S513" s="31">
        <v>473.48</v>
      </c>
      <c r="T513" s="31">
        <v>475.57</v>
      </c>
      <c r="U513" s="31">
        <v>477.38</v>
      </c>
      <c r="V513" s="31">
        <v>478.92</v>
      </c>
      <c r="W513" s="31">
        <v>480.19</v>
      </c>
      <c r="X513" s="31">
        <v>481.22</v>
      </c>
      <c r="Y513" s="31">
        <v>482</v>
      </c>
      <c r="Z513" s="31">
        <v>482.55</v>
      </c>
      <c r="AA513" s="31">
        <v>482.88</v>
      </c>
      <c r="AB513" s="31">
        <v>483</v>
      </c>
      <c r="AC513" s="31">
        <v>482.9</v>
      </c>
      <c r="AD513" s="31">
        <v>482.6</v>
      </c>
      <c r="AE513" s="31">
        <v>482.1</v>
      </c>
      <c r="AF513" s="31">
        <v>481.41</v>
      </c>
      <c r="AG513" s="31">
        <v>480.53</v>
      </c>
      <c r="AH513" s="31">
        <v>479.47</v>
      </c>
      <c r="AI513" s="31">
        <v>478.24</v>
      </c>
      <c r="AJ513" s="31">
        <v>476.83</v>
      </c>
      <c r="AK513" s="31">
        <v>475.25</v>
      </c>
      <c r="AL513" s="31">
        <v>473.51</v>
      </c>
      <c r="AM513" s="31">
        <v>471.62</v>
      </c>
      <c r="AN513" s="31">
        <v>469.57</v>
      </c>
      <c r="AO513" s="31">
        <v>467.38</v>
      </c>
      <c r="AP513" s="31">
        <v>465.05</v>
      </c>
      <c r="AQ513" s="31">
        <v>462.58</v>
      </c>
      <c r="AR513" s="31">
        <v>459.99</v>
      </c>
      <c r="AS513" s="31">
        <v>457.27</v>
      </c>
      <c r="AT513" s="31">
        <v>454.43</v>
      </c>
      <c r="AU513" s="31">
        <v>451.47</v>
      </c>
      <c r="AV513" s="31">
        <v>448.41</v>
      </c>
      <c r="AW513" s="31">
        <v>445.24</v>
      </c>
      <c r="AX513" s="31">
        <v>441.98</v>
      </c>
      <c r="AY513" s="31">
        <v>438.62</v>
      </c>
      <c r="AZ513" s="31">
        <v>435.17</v>
      </c>
      <c r="BA513" s="31">
        <v>431.64</v>
      </c>
      <c r="BB513" s="31">
        <v>428.02</v>
      </c>
      <c r="BC513" s="31">
        <v>424.32</v>
      </c>
      <c r="BD513" s="31">
        <v>420.55</v>
      </c>
      <c r="BE513" s="31">
        <v>416.72</v>
      </c>
      <c r="BF513" s="31">
        <v>412.81</v>
      </c>
      <c r="BG513" s="31">
        <v>408.85</v>
      </c>
      <c r="BH513" s="31">
        <v>404.83</v>
      </c>
      <c r="BI513" s="31">
        <v>400.75</v>
      </c>
      <c r="BJ513" s="31">
        <v>396.63</v>
      </c>
      <c r="BK513" s="31">
        <v>392.47</v>
      </c>
      <c r="BL513" s="31">
        <v>388.27</v>
      </c>
      <c r="BM513" s="31">
        <v>384.04</v>
      </c>
      <c r="BN513" s="31">
        <v>379.79</v>
      </c>
      <c r="BO513" s="31">
        <v>375.51</v>
      </c>
      <c r="BP513" s="31">
        <v>371.2</v>
      </c>
      <c r="BQ513" s="31">
        <v>366.88</v>
      </c>
      <c r="BR513" s="31">
        <v>362.54</v>
      </c>
      <c r="BS513" s="31">
        <v>358.19</v>
      </c>
      <c r="BT513" s="31">
        <v>353.83</v>
      </c>
      <c r="BU513" s="31">
        <v>349.45</v>
      </c>
      <c r="BV513" s="31">
        <v>345.08</v>
      </c>
      <c r="BW513" s="31">
        <v>340.7</v>
      </c>
      <c r="BX513" s="31">
        <v>336.31</v>
      </c>
      <c r="BY513" s="31">
        <v>331.93</v>
      </c>
      <c r="BZ513" s="31">
        <v>327.56</v>
      </c>
      <c r="CA513" s="31">
        <v>323.19</v>
      </c>
      <c r="CB513" s="31">
        <v>318.83</v>
      </c>
      <c r="CC513" s="31">
        <v>314.48</v>
      </c>
      <c r="CD513" s="31">
        <v>310.14</v>
      </c>
      <c r="CE513" s="31">
        <v>305.82</v>
      </c>
      <c r="CF513" s="31">
        <v>301.51</v>
      </c>
      <c r="CG513" s="31">
        <v>297.22000000000003</v>
      </c>
      <c r="CH513" s="31">
        <v>292.95</v>
      </c>
      <c r="CI513" s="31">
        <v>288.7</v>
      </c>
      <c r="CJ513" s="31">
        <v>284.47000000000003</v>
      </c>
      <c r="CK513" s="31">
        <v>280.26</v>
      </c>
      <c r="CL513" s="31">
        <v>276.08</v>
      </c>
      <c r="CM513" s="31">
        <v>271.92</v>
      </c>
      <c r="CN513" s="31">
        <v>267.8</v>
      </c>
      <c r="CO513" s="31">
        <v>263.69</v>
      </c>
      <c r="CP513" s="31">
        <v>259.62</v>
      </c>
      <c r="CQ513" s="31">
        <v>255.58</v>
      </c>
      <c r="CR513" s="31">
        <v>251.57</v>
      </c>
      <c r="CS513" s="31">
        <v>247.6</v>
      </c>
      <c r="CT513" s="31">
        <v>243.66</v>
      </c>
      <c r="CU513" s="31">
        <v>239.75</v>
      </c>
      <c r="CV513" s="31">
        <v>235.88</v>
      </c>
      <c r="CW513" s="31">
        <v>232.05</v>
      </c>
      <c r="CX513" s="31">
        <v>228.25</v>
      </c>
    </row>
    <row r="514" spans="1:102" x14ac:dyDescent="0.25">
      <c r="A514" s="31" t="s">
        <v>1474</v>
      </c>
      <c r="B514" s="31">
        <v>5951</v>
      </c>
      <c r="C514" s="31">
        <v>5951</v>
      </c>
      <c r="D514" s="31">
        <v>6007.42</v>
      </c>
      <c r="E514" s="31">
        <v>6059.49</v>
      </c>
      <c r="F514" s="31">
        <v>6110.9</v>
      </c>
      <c r="G514" s="31">
        <v>6161.33</v>
      </c>
      <c r="H514" s="31">
        <v>6210.69</v>
      </c>
      <c r="I514" s="31">
        <v>6258.95</v>
      </c>
      <c r="J514" s="31">
        <v>6306.07</v>
      </c>
      <c r="K514" s="31">
        <v>6352.07</v>
      </c>
      <c r="L514" s="31">
        <v>6397.06</v>
      </c>
      <c r="M514" s="31">
        <v>6441.31</v>
      </c>
      <c r="N514" s="31">
        <v>6484.87</v>
      </c>
      <c r="O514" s="31">
        <v>6527.75</v>
      </c>
      <c r="P514" s="31">
        <v>6570</v>
      </c>
      <c r="Q514" s="31">
        <v>6611.65</v>
      </c>
      <c r="R514" s="31">
        <v>6652.75</v>
      </c>
      <c r="S514" s="31">
        <v>6693.34</v>
      </c>
      <c r="T514" s="31">
        <v>6733.44</v>
      </c>
      <c r="U514" s="31">
        <v>6773.11</v>
      </c>
      <c r="V514" s="31">
        <v>6812.36</v>
      </c>
      <c r="W514" s="31">
        <v>6851.21</v>
      </c>
      <c r="X514" s="31">
        <v>6889.68</v>
      </c>
      <c r="Y514" s="31">
        <v>6927.82</v>
      </c>
      <c r="Z514" s="31">
        <v>6965.66</v>
      </c>
      <c r="AA514" s="31">
        <v>7003.21</v>
      </c>
      <c r="AB514" s="31">
        <v>7040.5</v>
      </c>
      <c r="AC514" s="31">
        <v>7077.54</v>
      </c>
      <c r="AD514" s="31">
        <v>7114.36</v>
      </c>
      <c r="AE514" s="31">
        <v>7150.96</v>
      </c>
      <c r="AF514" s="31">
        <v>7187.38</v>
      </c>
      <c r="AG514" s="31">
        <v>7223.62</v>
      </c>
      <c r="AH514" s="31">
        <v>7259.68</v>
      </c>
      <c r="AI514" s="31">
        <v>7295.59</v>
      </c>
      <c r="AJ514" s="31">
        <v>7331.35</v>
      </c>
      <c r="AK514" s="31">
        <v>7366.96</v>
      </c>
      <c r="AL514" s="31">
        <v>7402.46</v>
      </c>
      <c r="AM514" s="31">
        <v>7437.83</v>
      </c>
      <c r="AN514" s="31">
        <v>7473.1</v>
      </c>
      <c r="AO514" s="31">
        <v>7508.27</v>
      </c>
      <c r="AP514" s="31">
        <v>7543.36</v>
      </c>
      <c r="AQ514" s="31">
        <v>7578.36</v>
      </c>
      <c r="AR514" s="31">
        <v>7613.29</v>
      </c>
      <c r="AS514" s="31">
        <v>7648.15</v>
      </c>
      <c r="AT514" s="31">
        <v>7682.97</v>
      </c>
      <c r="AU514" s="31">
        <v>7717.73</v>
      </c>
      <c r="AV514" s="31">
        <v>7752.46</v>
      </c>
      <c r="AW514" s="31">
        <v>7787.15</v>
      </c>
      <c r="AX514" s="31">
        <v>7821.82</v>
      </c>
      <c r="AY514" s="31">
        <v>7856.46</v>
      </c>
      <c r="AZ514" s="31">
        <v>7891.08</v>
      </c>
      <c r="BA514" s="31">
        <v>7925.67</v>
      </c>
      <c r="BB514" s="31">
        <v>7960.24</v>
      </c>
      <c r="BC514" s="31">
        <v>7994.78</v>
      </c>
      <c r="BD514" s="31">
        <v>8029.31</v>
      </c>
      <c r="BE514" s="31">
        <v>8063.82</v>
      </c>
      <c r="BF514" s="31">
        <v>8098.31</v>
      </c>
      <c r="BG514" s="31">
        <v>8132.79</v>
      </c>
      <c r="BH514" s="31">
        <v>8167.27</v>
      </c>
      <c r="BI514" s="31">
        <v>8201.73</v>
      </c>
      <c r="BJ514" s="31">
        <v>8236.18</v>
      </c>
      <c r="BK514" s="31">
        <v>8270.68</v>
      </c>
      <c r="BL514" s="31">
        <v>8305.26</v>
      </c>
      <c r="BM514" s="31">
        <v>8339.9</v>
      </c>
      <c r="BN514" s="31">
        <v>8374.6</v>
      </c>
      <c r="BO514" s="31">
        <v>8409.3799999999992</v>
      </c>
      <c r="BP514" s="31">
        <v>8444.2099999999991</v>
      </c>
      <c r="BQ514" s="31">
        <v>8479.11</v>
      </c>
      <c r="BR514" s="31">
        <v>8514.08</v>
      </c>
      <c r="BS514" s="31">
        <v>8549.11</v>
      </c>
      <c r="BT514" s="31">
        <v>8584.2000000000007</v>
      </c>
      <c r="BU514" s="31">
        <v>8619.35</v>
      </c>
      <c r="BV514" s="31">
        <v>8654.57</v>
      </c>
      <c r="BW514" s="31">
        <v>8689.84</v>
      </c>
      <c r="BX514" s="31">
        <v>8725.18</v>
      </c>
      <c r="BY514" s="31">
        <v>8760.58</v>
      </c>
      <c r="BZ514" s="31">
        <v>8796.0400000000009</v>
      </c>
      <c r="CA514" s="31">
        <v>8831.57</v>
      </c>
      <c r="CB514" s="31">
        <v>8867.16</v>
      </c>
      <c r="CC514" s="31">
        <v>8902.7999999999993</v>
      </c>
      <c r="CD514" s="31">
        <v>8938.51</v>
      </c>
      <c r="CE514" s="31">
        <v>8974.27</v>
      </c>
      <c r="CF514" s="31">
        <v>9010.1</v>
      </c>
      <c r="CG514" s="31">
        <v>9045.99</v>
      </c>
      <c r="CH514" s="31">
        <v>9081.93</v>
      </c>
      <c r="CI514" s="31">
        <v>9117.93</v>
      </c>
      <c r="CJ514" s="31">
        <v>9153.9699999999993</v>
      </c>
      <c r="CK514" s="31">
        <v>9190.06</v>
      </c>
      <c r="CL514" s="31">
        <v>9226.2000000000007</v>
      </c>
      <c r="CM514" s="31">
        <v>9262.39</v>
      </c>
      <c r="CN514" s="31">
        <v>9298.6200000000008</v>
      </c>
      <c r="CO514" s="31">
        <v>9334.91</v>
      </c>
      <c r="CP514" s="31">
        <v>9371.25</v>
      </c>
      <c r="CQ514" s="31">
        <v>9407.64</v>
      </c>
      <c r="CR514" s="31">
        <v>9444.08</v>
      </c>
      <c r="CS514" s="31">
        <v>9480.58</v>
      </c>
      <c r="CT514" s="31">
        <v>9517.1200000000008</v>
      </c>
      <c r="CU514" s="31">
        <v>9553.74</v>
      </c>
      <c r="CV514" s="31">
        <v>9590.43</v>
      </c>
      <c r="CW514" s="31">
        <v>9627.18</v>
      </c>
      <c r="CX514" s="31">
        <v>9664</v>
      </c>
    </row>
    <row r="515" spans="1:102" x14ac:dyDescent="0.25">
      <c r="A515" s="31" t="s">
        <v>1476</v>
      </c>
      <c r="B515" s="31">
        <v>209.81</v>
      </c>
      <c r="C515" s="31">
        <v>209.81</v>
      </c>
      <c r="D515" s="31">
        <v>226.42</v>
      </c>
      <c r="E515" s="31">
        <v>242.18</v>
      </c>
      <c r="F515" s="31">
        <v>257.27</v>
      </c>
      <c r="G515" s="31">
        <v>271.70999999999998</v>
      </c>
      <c r="H515" s="31">
        <v>285.56</v>
      </c>
      <c r="I515" s="31">
        <v>298.87</v>
      </c>
      <c r="J515" s="31">
        <v>311.67</v>
      </c>
      <c r="K515" s="31">
        <v>324.01</v>
      </c>
      <c r="L515" s="31">
        <v>335.93</v>
      </c>
      <c r="M515" s="31">
        <v>347.46</v>
      </c>
      <c r="N515" s="31">
        <v>358.65</v>
      </c>
      <c r="O515" s="31">
        <v>369.5</v>
      </c>
      <c r="P515" s="31">
        <v>380.06</v>
      </c>
      <c r="Q515" s="31">
        <v>390.33</v>
      </c>
      <c r="R515" s="31">
        <v>400.34</v>
      </c>
      <c r="S515" s="31">
        <v>410.09</v>
      </c>
      <c r="T515" s="31">
        <v>419.6</v>
      </c>
      <c r="U515" s="31">
        <v>428.88</v>
      </c>
      <c r="V515" s="31">
        <v>437.94</v>
      </c>
      <c r="W515" s="31">
        <v>446.78</v>
      </c>
      <c r="X515" s="31">
        <v>455.41</v>
      </c>
      <c r="Y515" s="31">
        <v>463.83</v>
      </c>
      <c r="Z515" s="31">
        <v>472.05</v>
      </c>
      <c r="AA515" s="31">
        <v>480.06</v>
      </c>
      <c r="AB515" s="31">
        <v>487.88</v>
      </c>
      <c r="AC515" s="31">
        <v>495.49</v>
      </c>
      <c r="AD515" s="31">
        <v>502.91</v>
      </c>
      <c r="AE515" s="31">
        <v>510.12</v>
      </c>
      <c r="AF515" s="31">
        <v>517.13</v>
      </c>
      <c r="AG515" s="31">
        <v>523.95000000000005</v>
      </c>
      <c r="AH515" s="31">
        <v>530.55999999999995</v>
      </c>
      <c r="AI515" s="31">
        <v>536.97</v>
      </c>
      <c r="AJ515" s="31">
        <v>543.16999999999996</v>
      </c>
      <c r="AK515" s="31">
        <v>549.16999999999996</v>
      </c>
      <c r="AL515" s="31">
        <v>554.97</v>
      </c>
      <c r="AM515" s="31">
        <v>560.55999999999995</v>
      </c>
      <c r="AN515" s="31">
        <v>565.94000000000005</v>
      </c>
      <c r="AO515" s="31">
        <v>571.11</v>
      </c>
      <c r="AP515" s="31">
        <v>576.08000000000004</v>
      </c>
      <c r="AQ515" s="31">
        <v>580.83000000000004</v>
      </c>
      <c r="AR515" s="31">
        <v>585.37</v>
      </c>
      <c r="AS515" s="31">
        <v>589.70000000000005</v>
      </c>
      <c r="AT515" s="31">
        <v>593.82000000000005</v>
      </c>
      <c r="AU515" s="31">
        <v>597.73</v>
      </c>
      <c r="AV515" s="31">
        <v>601.42999999999995</v>
      </c>
      <c r="AW515" s="31">
        <v>604.91999999999996</v>
      </c>
      <c r="AX515" s="31">
        <v>608.20000000000005</v>
      </c>
      <c r="AY515" s="31">
        <v>611.27</v>
      </c>
      <c r="AZ515" s="31">
        <v>614.13</v>
      </c>
      <c r="BA515" s="31">
        <v>616.78</v>
      </c>
      <c r="BB515" s="31">
        <v>619.23</v>
      </c>
      <c r="BC515" s="31">
        <v>621.47</v>
      </c>
      <c r="BD515" s="31">
        <v>623.51</v>
      </c>
      <c r="BE515" s="31">
        <v>625.34</v>
      </c>
      <c r="BF515" s="31">
        <v>626.98</v>
      </c>
      <c r="BG515" s="31">
        <v>628.41</v>
      </c>
      <c r="BH515" s="31">
        <v>629.65</v>
      </c>
      <c r="BI515" s="31">
        <v>630.69000000000005</v>
      </c>
      <c r="BJ515" s="31">
        <v>631.54</v>
      </c>
      <c r="BK515" s="31">
        <v>632.20000000000005</v>
      </c>
      <c r="BL515" s="31">
        <v>632.67999999999995</v>
      </c>
      <c r="BM515" s="31">
        <v>632.98</v>
      </c>
      <c r="BN515" s="31">
        <v>633.11</v>
      </c>
      <c r="BO515" s="31">
        <v>633.05999999999995</v>
      </c>
      <c r="BP515" s="31">
        <v>632.84</v>
      </c>
      <c r="BQ515" s="31">
        <v>632.45000000000005</v>
      </c>
      <c r="BR515" s="31">
        <v>631.89</v>
      </c>
      <c r="BS515" s="31">
        <v>631.16999999999996</v>
      </c>
      <c r="BT515" s="31">
        <v>630.29999999999995</v>
      </c>
      <c r="BU515" s="31">
        <v>629.26</v>
      </c>
      <c r="BV515" s="31">
        <v>628.08000000000004</v>
      </c>
      <c r="BW515" s="31">
        <v>626.74</v>
      </c>
      <c r="BX515" s="31">
        <v>625.25</v>
      </c>
      <c r="BY515" s="31">
        <v>623.63</v>
      </c>
      <c r="BZ515" s="31">
        <v>621.86</v>
      </c>
      <c r="CA515" s="31">
        <v>619.95000000000005</v>
      </c>
      <c r="CB515" s="31">
        <v>617.91999999999996</v>
      </c>
      <c r="CC515" s="31">
        <v>615.75</v>
      </c>
      <c r="CD515" s="31">
        <v>613.46</v>
      </c>
      <c r="CE515" s="31">
        <v>611.04</v>
      </c>
      <c r="CF515" s="31">
        <v>608.5</v>
      </c>
      <c r="CG515" s="31">
        <v>605.85</v>
      </c>
      <c r="CH515" s="31">
        <v>603.09</v>
      </c>
      <c r="CI515" s="31">
        <v>600.22</v>
      </c>
      <c r="CJ515" s="31">
        <v>597.24</v>
      </c>
      <c r="CK515" s="31">
        <v>594.16</v>
      </c>
      <c r="CL515" s="31">
        <v>590.98</v>
      </c>
      <c r="CM515" s="31">
        <v>587.70000000000005</v>
      </c>
      <c r="CN515" s="31">
        <v>584.33000000000004</v>
      </c>
      <c r="CO515" s="31">
        <v>580.87</v>
      </c>
      <c r="CP515" s="31">
        <v>577.33000000000004</v>
      </c>
      <c r="CQ515" s="31">
        <v>573.71</v>
      </c>
      <c r="CR515" s="31">
        <v>570.01</v>
      </c>
      <c r="CS515" s="31">
        <v>566.23</v>
      </c>
      <c r="CT515" s="31">
        <v>562.38</v>
      </c>
      <c r="CU515" s="31">
        <v>558.46</v>
      </c>
      <c r="CV515" s="31">
        <v>554.47</v>
      </c>
      <c r="CW515" s="31">
        <v>550.42999999999995</v>
      </c>
      <c r="CX515" s="31">
        <v>546.32000000000005</v>
      </c>
    </row>
    <row r="516" spans="1:102" x14ac:dyDescent="0.25">
      <c r="A516" s="31" t="s">
        <v>1475</v>
      </c>
      <c r="B516" s="31">
        <v>473.96</v>
      </c>
      <c r="C516" s="31">
        <v>473.96</v>
      </c>
      <c r="D516" s="31">
        <v>473.03</v>
      </c>
      <c r="E516" s="31">
        <v>470.76</v>
      </c>
      <c r="F516" s="31">
        <v>467.89</v>
      </c>
      <c r="G516" s="31">
        <v>464.58</v>
      </c>
      <c r="H516" s="31">
        <v>460.96</v>
      </c>
      <c r="I516" s="31">
        <v>457.13</v>
      </c>
      <c r="J516" s="31">
        <v>453.13</v>
      </c>
      <c r="K516" s="31">
        <v>449.03</v>
      </c>
      <c r="L516" s="31">
        <v>444.88</v>
      </c>
      <c r="M516" s="31">
        <v>440.73</v>
      </c>
      <c r="N516" s="31">
        <v>436.61</v>
      </c>
      <c r="O516" s="31">
        <v>432.53</v>
      </c>
      <c r="P516" s="31">
        <v>428.5</v>
      </c>
      <c r="Q516" s="31">
        <v>424.52</v>
      </c>
      <c r="R516" s="31">
        <v>420.6</v>
      </c>
      <c r="S516" s="31">
        <v>416.73</v>
      </c>
      <c r="T516" s="31">
        <v>412.93</v>
      </c>
      <c r="U516" s="31">
        <v>409.18</v>
      </c>
      <c r="V516" s="31">
        <v>405.47</v>
      </c>
      <c r="W516" s="31">
        <v>401.81</v>
      </c>
      <c r="X516" s="31">
        <v>398.18</v>
      </c>
      <c r="Y516" s="31">
        <v>394.59</v>
      </c>
      <c r="Z516" s="31">
        <v>391.03</v>
      </c>
      <c r="AA516" s="31">
        <v>387.49</v>
      </c>
      <c r="AB516" s="31">
        <v>383.97</v>
      </c>
      <c r="AC516" s="31">
        <v>380.46</v>
      </c>
      <c r="AD516" s="31">
        <v>376.97</v>
      </c>
      <c r="AE516" s="31">
        <v>373.49</v>
      </c>
      <c r="AF516" s="31">
        <v>370.02</v>
      </c>
      <c r="AG516" s="31">
        <v>366.55</v>
      </c>
      <c r="AH516" s="31">
        <v>363.08</v>
      </c>
      <c r="AI516" s="31">
        <v>359.62</v>
      </c>
      <c r="AJ516" s="31">
        <v>356.15</v>
      </c>
      <c r="AK516" s="31">
        <v>352.68</v>
      </c>
      <c r="AL516" s="31">
        <v>349.21</v>
      </c>
      <c r="AM516" s="31">
        <v>345.73</v>
      </c>
      <c r="AN516" s="31">
        <v>342.25</v>
      </c>
      <c r="AO516" s="31">
        <v>338.76</v>
      </c>
      <c r="AP516" s="31">
        <v>335.26</v>
      </c>
      <c r="AQ516" s="31">
        <v>331.76</v>
      </c>
      <c r="AR516" s="31">
        <v>328.25</v>
      </c>
      <c r="AS516" s="31">
        <v>324.74</v>
      </c>
      <c r="AT516" s="31">
        <v>321.22000000000003</v>
      </c>
      <c r="AU516" s="31">
        <v>317.7</v>
      </c>
      <c r="AV516" s="31">
        <v>314.17</v>
      </c>
      <c r="AW516" s="31">
        <v>310.64</v>
      </c>
      <c r="AX516" s="31">
        <v>307.11</v>
      </c>
      <c r="AY516" s="31">
        <v>303.58</v>
      </c>
      <c r="AZ516" s="31">
        <v>300.04000000000002</v>
      </c>
      <c r="BA516" s="31">
        <v>296.51</v>
      </c>
      <c r="BB516" s="31">
        <v>292.97000000000003</v>
      </c>
      <c r="BC516" s="31">
        <v>289.44</v>
      </c>
      <c r="BD516" s="31">
        <v>285.91000000000003</v>
      </c>
      <c r="BE516" s="31">
        <v>282.38</v>
      </c>
      <c r="BF516" s="31">
        <v>278.86</v>
      </c>
      <c r="BG516" s="31">
        <v>275.33999999999997</v>
      </c>
      <c r="BH516" s="31">
        <v>271.82</v>
      </c>
      <c r="BI516" s="31">
        <v>268.32</v>
      </c>
      <c r="BJ516" s="31">
        <v>264.82</v>
      </c>
      <c r="BK516" s="31">
        <v>261.33999999999997</v>
      </c>
      <c r="BL516" s="31">
        <v>257.87</v>
      </c>
      <c r="BM516" s="31">
        <v>254.42</v>
      </c>
      <c r="BN516" s="31">
        <v>250.98</v>
      </c>
      <c r="BO516" s="31">
        <v>247.56</v>
      </c>
      <c r="BP516" s="31">
        <v>244.16</v>
      </c>
      <c r="BQ516" s="31">
        <v>240.78</v>
      </c>
      <c r="BR516" s="31">
        <v>237.42</v>
      </c>
      <c r="BS516" s="31">
        <v>234.07</v>
      </c>
      <c r="BT516" s="31">
        <v>230.75</v>
      </c>
      <c r="BU516" s="31">
        <v>227.44</v>
      </c>
      <c r="BV516" s="31">
        <v>224.16</v>
      </c>
      <c r="BW516" s="31">
        <v>220.9</v>
      </c>
      <c r="BX516" s="31">
        <v>217.66</v>
      </c>
      <c r="BY516" s="31">
        <v>214.45</v>
      </c>
      <c r="BZ516" s="31">
        <v>211.26</v>
      </c>
      <c r="CA516" s="31">
        <v>208.09</v>
      </c>
      <c r="CB516" s="31">
        <v>204.95</v>
      </c>
      <c r="CC516" s="31">
        <v>201.84</v>
      </c>
      <c r="CD516" s="31">
        <v>198.75</v>
      </c>
      <c r="CE516" s="31">
        <v>195.69</v>
      </c>
      <c r="CF516" s="31">
        <v>192.65</v>
      </c>
      <c r="CG516" s="31">
        <v>189.64</v>
      </c>
      <c r="CH516" s="31">
        <v>186.66</v>
      </c>
      <c r="CI516" s="31">
        <v>183.71</v>
      </c>
      <c r="CJ516" s="31">
        <v>180.79</v>
      </c>
      <c r="CK516" s="31">
        <v>177.89</v>
      </c>
      <c r="CL516" s="31">
        <v>175.02</v>
      </c>
      <c r="CM516" s="31">
        <v>172.18</v>
      </c>
      <c r="CN516" s="31">
        <v>169.37</v>
      </c>
      <c r="CO516" s="31">
        <v>166.59</v>
      </c>
      <c r="CP516" s="31">
        <v>163.84</v>
      </c>
      <c r="CQ516" s="31">
        <v>161.12</v>
      </c>
      <c r="CR516" s="31">
        <v>158.43</v>
      </c>
      <c r="CS516" s="31">
        <v>155.77000000000001</v>
      </c>
      <c r="CT516" s="31">
        <v>153.13999999999999</v>
      </c>
      <c r="CU516" s="31">
        <v>150.54</v>
      </c>
      <c r="CV516" s="31">
        <v>147.97999999999999</v>
      </c>
      <c r="CW516" s="31">
        <v>145.44</v>
      </c>
      <c r="CX516" s="31">
        <v>142.94</v>
      </c>
    </row>
    <row r="517" spans="1:102" x14ac:dyDescent="0.25">
      <c r="A517" s="31" t="s">
        <v>1477</v>
      </c>
      <c r="B517" s="31">
        <v>64.97</v>
      </c>
      <c r="C517" s="31">
        <v>64.97</v>
      </c>
      <c r="D517" s="31">
        <v>69.69</v>
      </c>
      <c r="E517" s="31">
        <v>74.709999999999994</v>
      </c>
      <c r="F517" s="31">
        <v>80.05</v>
      </c>
      <c r="G517" s="31">
        <v>85.71</v>
      </c>
      <c r="H517" s="31">
        <v>91.68</v>
      </c>
      <c r="I517" s="31">
        <v>97.96</v>
      </c>
      <c r="J517" s="31">
        <v>104.56</v>
      </c>
      <c r="K517" s="31">
        <v>111.48</v>
      </c>
      <c r="L517" s="31">
        <v>118.73</v>
      </c>
      <c r="M517" s="31">
        <v>126.32</v>
      </c>
      <c r="N517" s="31">
        <v>134.27000000000001</v>
      </c>
      <c r="O517" s="31">
        <v>142.59</v>
      </c>
      <c r="P517" s="31">
        <v>151.28</v>
      </c>
      <c r="Q517" s="31">
        <v>160.35</v>
      </c>
      <c r="R517" s="31">
        <v>169.81</v>
      </c>
      <c r="S517" s="31">
        <v>179.67</v>
      </c>
      <c r="T517" s="31">
        <v>189.93</v>
      </c>
      <c r="U517" s="31">
        <v>200.6</v>
      </c>
      <c r="V517" s="31">
        <v>211.67</v>
      </c>
      <c r="W517" s="31">
        <v>223.16</v>
      </c>
      <c r="X517" s="31">
        <v>235.06</v>
      </c>
      <c r="Y517" s="31">
        <v>247.38</v>
      </c>
      <c r="Z517" s="31">
        <v>260.10000000000002</v>
      </c>
      <c r="AA517" s="31">
        <v>273.24</v>
      </c>
      <c r="AB517" s="31">
        <v>286.77999999999997</v>
      </c>
      <c r="AC517" s="31">
        <v>300.73</v>
      </c>
      <c r="AD517" s="31">
        <v>315.07</v>
      </c>
      <c r="AE517" s="31">
        <v>329.81</v>
      </c>
      <c r="AF517" s="31">
        <v>344.94</v>
      </c>
      <c r="AG517" s="31">
        <v>360.45</v>
      </c>
      <c r="AH517" s="31">
        <v>376.33</v>
      </c>
      <c r="AI517" s="31">
        <v>392.58</v>
      </c>
      <c r="AJ517" s="31">
        <v>409.2</v>
      </c>
      <c r="AK517" s="31">
        <v>426.16</v>
      </c>
      <c r="AL517" s="31">
        <v>443.46</v>
      </c>
      <c r="AM517" s="31">
        <v>461.1</v>
      </c>
      <c r="AN517" s="31">
        <v>479.07</v>
      </c>
      <c r="AO517" s="31">
        <v>497.35</v>
      </c>
      <c r="AP517" s="31">
        <v>515.94000000000005</v>
      </c>
      <c r="AQ517" s="31">
        <v>534.82000000000005</v>
      </c>
      <c r="AR517" s="31">
        <v>553.99</v>
      </c>
      <c r="AS517" s="31">
        <v>573.44000000000005</v>
      </c>
      <c r="AT517" s="31">
        <v>593.16</v>
      </c>
      <c r="AU517" s="31">
        <v>613.14</v>
      </c>
      <c r="AV517" s="31">
        <v>633.37</v>
      </c>
      <c r="AW517" s="31">
        <v>653.83000000000004</v>
      </c>
      <c r="AX517" s="31">
        <v>674.53</v>
      </c>
      <c r="AY517" s="31">
        <v>695.45</v>
      </c>
      <c r="AZ517" s="31">
        <v>716.58</v>
      </c>
      <c r="BA517" s="31">
        <v>737.91</v>
      </c>
      <c r="BB517" s="31">
        <v>759.43</v>
      </c>
      <c r="BC517" s="31">
        <v>781.14</v>
      </c>
      <c r="BD517" s="31">
        <v>803.02</v>
      </c>
      <c r="BE517" s="31">
        <v>825.06</v>
      </c>
      <c r="BF517" s="31">
        <v>847.26</v>
      </c>
      <c r="BG517" s="31">
        <v>869.61</v>
      </c>
      <c r="BH517" s="31">
        <v>892.09</v>
      </c>
      <c r="BI517" s="31">
        <v>914.71</v>
      </c>
      <c r="BJ517" s="31">
        <v>937.45</v>
      </c>
      <c r="BK517" s="31">
        <v>960.31</v>
      </c>
      <c r="BL517" s="31">
        <v>983.28</v>
      </c>
      <c r="BM517" s="31">
        <v>1006.36</v>
      </c>
      <c r="BN517" s="31">
        <v>1029.54</v>
      </c>
      <c r="BO517" s="31">
        <v>1052.82</v>
      </c>
      <c r="BP517" s="31">
        <v>1076.18</v>
      </c>
      <c r="BQ517" s="31">
        <v>1099.6199999999999</v>
      </c>
      <c r="BR517" s="31">
        <v>1123.1300000000001</v>
      </c>
      <c r="BS517" s="31">
        <v>1146.71</v>
      </c>
      <c r="BT517" s="31">
        <v>1170.3499999999999</v>
      </c>
      <c r="BU517" s="31">
        <v>1194.05</v>
      </c>
      <c r="BV517" s="31">
        <v>1217.79</v>
      </c>
      <c r="BW517" s="31">
        <v>1241.58</v>
      </c>
      <c r="BX517" s="31">
        <v>1265.4000000000001</v>
      </c>
      <c r="BY517" s="31">
        <v>1289.25</v>
      </c>
      <c r="BZ517" s="31">
        <v>1313.13</v>
      </c>
      <c r="CA517" s="31">
        <v>1337.03</v>
      </c>
      <c r="CB517" s="31">
        <v>1360.94</v>
      </c>
      <c r="CC517" s="31">
        <v>1384.87</v>
      </c>
      <c r="CD517" s="31">
        <v>1408.8</v>
      </c>
      <c r="CE517" s="31">
        <v>1432.74</v>
      </c>
      <c r="CF517" s="31">
        <v>1456.68</v>
      </c>
      <c r="CG517" s="31">
        <v>1480.6</v>
      </c>
      <c r="CH517" s="31">
        <v>1504.52</v>
      </c>
      <c r="CI517" s="31">
        <v>1528.43</v>
      </c>
      <c r="CJ517" s="31">
        <v>1552.31</v>
      </c>
      <c r="CK517" s="31">
        <v>1576.17</v>
      </c>
      <c r="CL517" s="31">
        <v>1600</v>
      </c>
      <c r="CM517" s="31">
        <v>1623.81</v>
      </c>
      <c r="CN517" s="31">
        <v>1647.58</v>
      </c>
      <c r="CO517" s="31">
        <v>1671.32</v>
      </c>
      <c r="CP517" s="31">
        <v>1695.02</v>
      </c>
      <c r="CQ517" s="31">
        <v>1718.67</v>
      </c>
      <c r="CR517" s="31">
        <v>1742.29</v>
      </c>
      <c r="CS517" s="31">
        <v>1765.86</v>
      </c>
      <c r="CT517" s="31">
        <v>1789.38</v>
      </c>
      <c r="CU517" s="31">
        <v>1812.85</v>
      </c>
      <c r="CV517" s="31">
        <v>1836.27</v>
      </c>
      <c r="CW517" s="31">
        <v>1859.64</v>
      </c>
      <c r="CX517" s="31">
        <v>1882.95</v>
      </c>
    </row>
    <row r="518" spans="1:102" x14ac:dyDescent="0.25">
      <c r="A518" s="31" t="s">
        <v>1479</v>
      </c>
      <c r="B518" s="31">
        <v>47.96</v>
      </c>
      <c r="C518" s="31">
        <v>47.96</v>
      </c>
      <c r="D518" s="31">
        <v>67.38</v>
      </c>
      <c r="E518" s="31">
        <v>87.14</v>
      </c>
      <c r="F518" s="31">
        <v>107.24</v>
      </c>
      <c r="G518" s="31">
        <v>127.69</v>
      </c>
      <c r="H518" s="31">
        <v>148.44</v>
      </c>
      <c r="I518" s="31">
        <v>169.47</v>
      </c>
      <c r="J518" s="31">
        <v>190.73</v>
      </c>
      <c r="K518" s="31">
        <v>212.18</v>
      </c>
      <c r="L518" s="31">
        <v>233.77</v>
      </c>
      <c r="M518" s="31">
        <v>255.47</v>
      </c>
      <c r="N518" s="31">
        <v>277.23</v>
      </c>
      <c r="O518" s="31">
        <v>299.01</v>
      </c>
      <c r="P518" s="31">
        <v>320.76</v>
      </c>
      <c r="Q518" s="31">
        <v>342.46</v>
      </c>
      <c r="R518" s="31">
        <v>364.06</v>
      </c>
      <c r="S518" s="31">
        <v>385.53</v>
      </c>
      <c r="T518" s="31">
        <v>406.83</v>
      </c>
      <c r="U518" s="31">
        <v>427.95</v>
      </c>
      <c r="V518" s="31">
        <v>448.84</v>
      </c>
      <c r="W518" s="31">
        <v>469.49</v>
      </c>
      <c r="X518" s="31">
        <v>489.86</v>
      </c>
      <c r="Y518" s="31">
        <v>509.94</v>
      </c>
      <c r="Z518" s="31">
        <v>529.70000000000005</v>
      </c>
      <c r="AA518" s="31">
        <v>549.13</v>
      </c>
      <c r="AB518" s="31">
        <v>568.21</v>
      </c>
      <c r="AC518" s="31">
        <v>586.91999999999996</v>
      </c>
      <c r="AD518" s="31">
        <v>605.25</v>
      </c>
      <c r="AE518" s="31">
        <v>623.17999999999995</v>
      </c>
      <c r="AF518" s="31">
        <v>640.70000000000005</v>
      </c>
      <c r="AG518" s="31">
        <v>657.8</v>
      </c>
      <c r="AH518" s="31">
        <v>674.48</v>
      </c>
      <c r="AI518" s="31">
        <v>690.71</v>
      </c>
      <c r="AJ518" s="31">
        <v>706.51</v>
      </c>
      <c r="AK518" s="31">
        <v>721.85</v>
      </c>
      <c r="AL518" s="31">
        <v>736.73</v>
      </c>
      <c r="AM518" s="31">
        <v>751.15</v>
      </c>
      <c r="AN518" s="31">
        <v>765.11</v>
      </c>
      <c r="AO518" s="31">
        <v>778.59</v>
      </c>
      <c r="AP518" s="31">
        <v>791.6</v>
      </c>
      <c r="AQ518" s="31">
        <v>804.14</v>
      </c>
      <c r="AR518" s="31">
        <v>816.2</v>
      </c>
      <c r="AS518" s="31">
        <v>827.79</v>
      </c>
      <c r="AT518" s="31">
        <v>838.9</v>
      </c>
      <c r="AU518" s="31">
        <v>849.54</v>
      </c>
      <c r="AV518" s="31">
        <v>859.7</v>
      </c>
      <c r="AW518" s="31">
        <v>869.4</v>
      </c>
      <c r="AX518" s="31">
        <v>878.62</v>
      </c>
      <c r="AY518" s="31">
        <v>887.38</v>
      </c>
      <c r="AZ518" s="31">
        <v>895.67</v>
      </c>
      <c r="BA518" s="31">
        <v>903.51</v>
      </c>
      <c r="BB518" s="31">
        <v>910.89</v>
      </c>
      <c r="BC518" s="31">
        <v>917.82</v>
      </c>
      <c r="BD518" s="31">
        <v>924.3</v>
      </c>
      <c r="BE518" s="31">
        <v>930.34</v>
      </c>
      <c r="BF518" s="31">
        <v>935.95</v>
      </c>
      <c r="BG518" s="31">
        <v>941.12</v>
      </c>
      <c r="BH518" s="31">
        <v>945.87</v>
      </c>
      <c r="BI518" s="31">
        <v>950.19</v>
      </c>
      <c r="BJ518" s="31">
        <v>954.1</v>
      </c>
      <c r="BK518" s="31">
        <v>957.62</v>
      </c>
      <c r="BL518" s="31">
        <v>960.74</v>
      </c>
      <c r="BM518" s="31">
        <v>963.48</v>
      </c>
      <c r="BN518" s="31">
        <v>965.84</v>
      </c>
      <c r="BO518" s="31">
        <v>967.82</v>
      </c>
      <c r="BP518" s="31">
        <v>969.45</v>
      </c>
      <c r="BQ518" s="31">
        <v>970.72</v>
      </c>
      <c r="BR518" s="31">
        <v>971.63</v>
      </c>
      <c r="BS518" s="31">
        <v>972.21</v>
      </c>
      <c r="BT518" s="31">
        <v>972.45</v>
      </c>
      <c r="BU518" s="31">
        <v>972.36</v>
      </c>
      <c r="BV518" s="31">
        <v>971.96</v>
      </c>
      <c r="BW518" s="31">
        <v>971.24</v>
      </c>
      <c r="BX518" s="31">
        <v>970.21</v>
      </c>
      <c r="BY518" s="31">
        <v>968.89</v>
      </c>
      <c r="BZ518" s="31">
        <v>967.28</v>
      </c>
      <c r="CA518" s="31">
        <v>965.39</v>
      </c>
      <c r="CB518" s="31">
        <v>963.22</v>
      </c>
      <c r="CC518" s="31">
        <v>960.79</v>
      </c>
      <c r="CD518" s="31">
        <v>958.09</v>
      </c>
      <c r="CE518" s="31">
        <v>955.15</v>
      </c>
      <c r="CF518" s="31">
        <v>951.96</v>
      </c>
      <c r="CG518" s="31">
        <v>948.53</v>
      </c>
      <c r="CH518" s="31">
        <v>944.88</v>
      </c>
      <c r="CI518" s="31">
        <v>941</v>
      </c>
      <c r="CJ518" s="31">
        <v>936.9</v>
      </c>
      <c r="CK518" s="31">
        <v>932.6</v>
      </c>
      <c r="CL518" s="31">
        <v>928.1</v>
      </c>
      <c r="CM518" s="31">
        <v>923.4</v>
      </c>
      <c r="CN518" s="31">
        <v>918.51</v>
      </c>
      <c r="CO518" s="31">
        <v>913.45</v>
      </c>
      <c r="CP518" s="31">
        <v>908.21</v>
      </c>
      <c r="CQ518" s="31">
        <v>902.81</v>
      </c>
      <c r="CR518" s="31">
        <v>897.25</v>
      </c>
      <c r="CS518" s="31">
        <v>891.53</v>
      </c>
      <c r="CT518" s="31">
        <v>885.67</v>
      </c>
      <c r="CU518" s="31">
        <v>879.67</v>
      </c>
      <c r="CV518" s="31">
        <v>873.54</v>
      </c>
      <c r="CW518" s="31">
        <v>867.28</v>
      </c>
      <c r="CX518" s="31">
        <v>860.91</v>
      </c>
    </row>
    <row r="519" spans="1:102" x14ac:dyDescent="0.25">
      <c r="A519" s="31" t="s">
        <v>1478</v>
      </c>
      <c r="B519" s="31">
        <v>471.57</v>
      </c>
      <c r="C519" s="31">
        <v>471.57</v>
      </c>
      <c r="D519" s="31">
        <v>481.54</v>
      </c>
      <c r="E519" s="31">
        <v>490.33</v>
      </c>
      <c r="F519" s="31">
        <v>498.5</v>
      </c>
      <c r="G519" s="31">
        <v>506.07</v>
      </c>
      <c r="H519" s="31">
        <v>513.05999999999995</v>
      </c>
      <c r="I519" s="31">
        <v>519.48</v>
      </c>
      <c r="J519" s="31">
        <v>525.34</v>
      </c>
      <c r="K519" s="31">
        <v>530.65</v>
      </c>
      <c r="L519" s="31">
        <v>535.42999999999995</v>
      </c>
      <c r="M519" s="31">
        <v>539.74</v>
      </c>
      <c r="N519" s="31">
        <v>543.61</v>
      </c>
      <c r="O519" s="31">
        <v>547.04999999999995</v>
      </c>
      <c r="P519" s="31">
        <v>550.08000000000004</v>
      </c>
      <c r="Q519" s="31">
        <v>552.71</v>
      </c>
      <c r="R519" s="31">
        <v>554.96</v>
      </c>
      <c r="S519" s="31">
        <v>556.84</v>
      </c>
      <c r="T519" s="31">
        <v>558.38</v>
      </c>
      <c r="U519" s="31">
        <v>559.58000000000004</v>
      </c>
      <c r="V519" s="31">
        <v>560.46</v>
      </c>
      <c r="W519" s="31">
        <v>561.01</v>
      </c>
      <c r="X519" s="31">
        <v>561.26</v>
      </c>
      <c r="Y519" s="31">
        <v>561.21</v>
      </c>
      <c r="Z519" s="31">
        <v>560.88</v>
      </c>
      <c r="AA519" s="31">
        <v>560.28</v>
      </c>
      <c r="AB519" s="31">
        <v>559.41</v>
      </c>
      <c r="AC519" s="31">
        <v>558.28</v>
      </c>
      <c r="AD519" s="31">
        <v>556.91</v>
      </c>
      <c r="AE519" s="31">
        <v>555.30999999999995</v>
      </c>
      <c r="AF519" s="31">
        <v>553.47</v>
      </c>
      <c r="AG519" s="31">
        <v>551.41999999999996</v>
      </c>
      <c r="AH519" s="31">
        <v>549.16</v>
      </c>
      <c r="AI519" s="31">
        <v>546.70000000000005</v>
      </c>
      <c r="AJ519" s="31">
        <v>544.04</v>
      </c>
      <c r="AK519" s="31">
        <v>541.20000000000005</v>
      </c>
      <c r="AL519" s="31">
        <v>538.17999999999995</v>
      </c>
      <c r="AM519" s="31">
        <v>534.99</v>
      </c>
      <c r="AN519" s="31">
        <v>531.63</v>
      </c>
      <c r="AO519" s="31">
        <v>528.13</v>
      </c>
      <c r="AP519" s="31">
        <v>524.47</v>
      </c>
      <c r="AQ519" s="31">
        <v>520.67999999999995</v>
      </c>
      <c r="AR519" s="31">
        <v>516.75</v>
      </c>
      <c r="AS519" s="31">
        <v>512.70000000000005</v>
      </c>
      <c r="AT519" s="31">
        <v>508.53</v>
      </c>
      <c r="AU519" s="31">
        <v>504.25</v>
      </c>
      <c r="AV519" s="31">
        <v>499.87</v>
      </c>
      <c r="AW519" s="31">
        <v>495.39</v>
      </c>
      <c r="AX519" s="31">
        <v>490.81</v>
      </c>
      <c r="AY519" s="31">
        <v>486.15</v>
      </c>
      <c r="AZ519" s="31">
        <v>481.42</v>
      </c>
      <c r="BA519" s="31">
        <v>476.6</v>
      </c>
      <c r="BB519" s="31">
        <v>471.72</v>
      </c>
      <c r="BC519" s="31">
        <v>466.78</v>
      </c>
      <c r="BD519" s="31">
        <v>461.78</v>
      </c>
      <c r="BE519" s="31">
        <v>456.72</v>
      </c>
      <c r="BF519" s="31">
        <v>451.62</v>
      </c>
      <c r="BG519" s="31">
        <v>446.47</v>
      </c>
      <c r="BH519" s="31">
        <v>441.28</v>
      </c>
      <c r="BI519" s="31">
        <v>436.06</v>
      </c>
      <c r="BJ519" s="31">
        <v>430.81</v>
      </c>
      <c r="BK519" s="31">
        <v>425.54</v>
      </c>
      <c r="BL519" s="31">
        <v>420.26</v>
      </c>
      <c r="BM519" s="31">
        <v>414.96</v>
      </c>
      <c r="BN519" s="31">
        <v>409.66</v>
      </c>
      <c r="BO519" s="31">
        <v>404.36</v>
      </c>
      <c r="BP519" s="31">
        <v>399.05</v>
      </c>
      <c r="BQ519" s="31">
        <v>393.75</v>
      </c>
      <c r="BR519" s="31">
        <v>388.45</v>
      </c>
      <c r="BS519" s="31">
        <v>383.15</v>
      </c>
      <c r="BT519" s="31">
        <v>377.87</v>
      </c>
      <c r="BU519" s="31">
        <v>372.6</v>
      </c>
      <c r="BV519" s="31">
        <v>367.34</v>
      </c>
      <c r="BW519" s="31">
        <v>362.11</v>
      </c>
      <c r="BX519" s="31">
        <v>356.89</v>
      </c>
      <c r="BY519" s="31">
        <v>351.69</v>
      </c>
      <c r="BZ519" s="31">
        <v>346.52</v>
      </c>
      <c r="CA519" s="31">
        <v>341.37</v>
      </c>
      <c r="CB519" s="31">
        <v>336.25</v>
      </c>
      <c r="CC519" s="31">
        <v>331.16</v>
      </c>
      <c r="CD519" s="31">
        <v>326.11</v>
      </c>
      <c r="CE519" s="31">
        <v>321.08</v>
      </c>
      <c r="CF519" s="31">
        <v>316.08999999999997</v>
      </c>
      <c r="CG519" s="31">
        <v>311.14</v>
      </c>
      <c r="CH519" s="31">
        <v>306.22000000000003</v>
      </c>
      <c r="CI519" s="31">
        <v>301.33999999999997</v>
      </c>
      <c r="CJ519" s="31">
        <v>296.5</v>
      </c>
      <c r="CK519" s="31">
        <v>291.7</v>
      </c>
      <c r="CL519" s="31">
        <v>286.94</v>
      </c>
      <c r="CM519" s="31">
        <v>282.22000000000003</v>
      </c>
      <c r="CN519" s="31">
        <v>277.55</v>
      </c>
      <c r="CO519" s="31">
        <v>272.92</v>
      </c>
      <c r="CP519" s="31">
        <v>268.33</v>
      </c>
      <c r="CQ519" s="31">
        <v>263.79000000000002</v>
      </c>
      <c r="CR519" s="31">
        <v>259.3</v>
      </c>
      <c r="CS519" s="31">
        <v>254.86</v>
      </c>
      <c r="CT519" s="31">
        <v>250.46</v>
      </c>
      <c r="CU519" s="31">
        <v>246.12</v>
      </c>
      <c r="CV519" s="31">
        <v>241.82</v>
      </c>
      <c r="CW519" s="31">
        <v>237.57</v>
      </c>
      <c r="CX519" s="31">
        <v>233.38</v>
      </c>
    </row>
    <row r="520" spans="1:102" x14ac:dyDescent="0.25">
      <c r="A520" s="31" t="s">
        <v>1480</v>
      </c>
      <c r="B520" s="31">
        <v>6995.1</v>
      </c>
      <c r="C520" s="31">
        <v>6995.1</v>
      </c>
      <c r="D520" s="31">
        <v>7417.35</v>
      </c>
      <c r="E520" s="31">
        <v>7840.3</v>
      </c>
      <c r="F520" s="31">
        <v>8263.8799999999992</v>
      </c>
      <c r="G520" s="31">
        <v>8684.42</v>
      </c>
      <c r="H520" s="31">
        <v>9099.3799999999992</v>
      </c>
      <c r="I520" s="31">
        <v>9506.92</v>
      </c>
      <c r="J520" s="31">
        <v>9905.73</v>
      </c>
      <c r="K520" s="31">
        <v>10294.94</v>
      </c>
      <c r="L520" s="31">
        <v>10674.19</v>
      </c>
      <c r="M520" s="31">
        <v>11043.59</v>
      </c>
      <c r="N520" s="31">
        <v>11403.04</v>
      </c>
      <c r="O520" s="31">
        <v>11752.58</v>
      </c>
      <c r="P520" s="31">
        <v>12092.36</v>
      </c>
      <c r="Q520" s="31">
        <v>12422.63</v>
      </c>
      <c r="R520" s="31">
        <v>12743.68</v>
      </c>
      <c r="S520" s="31">
        <v>13055.81</v>
      </c>
      <c r="T520" s="31">
        <v>13359.39</v>
      </c>
      <c r="U520" s="31">
        <v>13654.77</v>
      </c>
      <c r="V520" s="31">
        <v>13942.3</v>
      </c>
      <c r="W520" s="31">
        <v>14222.34</v>
      </c>
      <c r="X520" s="31">
        <v>14495.22</v>
      </c>
      <c r="Y520" s="31">
        <v>14761.33</v>
      </c>
      <c r="Z520" s="31">
        <v>15021</v>
      </c>
      <c r="AA520" s="31">
        <v>15274.56</v>
      </c>
      <c r="AB520" s="31">
        <v>15522.28</v>
      </c>
      <c r="AC520" s="31">
        <v>15764.47</v>
      </c>
      <c r="AD520" s="31">
        <v>16001.4</v>
      </c>
      <c r="AE520" s="31">
        <v>16233.31</v>
      </c>
      <c r="AF520" s="31">
        <v>16460.46</v>
      </c>
      <c r="AG520" s="31">
        <v>16683.060000000001</v>
      </c>
      <c r="AH520" s="31">
        <v>16901.3</v>
      </c>
      <c r="AI520" s="31">
        <v>17115.349999999999</v>
      </c>
      <c r="AJ520" s="31">
        <v>17325.439999999999</v>
      </c>
      <c r="AK520" s="31">
        <v>17531.71</v>
      </c>
      <c r="AL520" s="31">
        <v>17734.34</v>
      </c>
      <c r="AM520" s="31">
        <v>17933.509999999998</v>
      </c>
      <c r="AN520" s="31">
        <v>18129.36</v>
      </c>
      <c r="AO520" s="31">
        <v>18322.05</v>
      </c>
      <c r="AP520" s="31">
        <v>18511.7</v>
      </c>
      <c r="AQ520" s="31">
        <v>18698.45</v>
      </c>
      <c r="AR520" s="31">
        <v>18882.43</v>
      </c>
      <c r="AS520" s="31">
        <v>19063.75</v>
      </c>
      <c r="AT520" s="31">
        <v>19242.55</v>
      </c>
      <c r="AU520" s="31">
        <v>19418.91</v>
      </c>
      <c r="AV520" s="31">
        <v>19592.939999999999</v>
      </c>
      <c r="AW520" s="31">
        <v>19764.740000000002</v>
      </c>
      <c r="AX520" s="31">
        <v>19934.400000000001</v>
      </c>
      <c r="AY520" s="31">
        <v>20102.009999999998</v>
      </c>
      <c r="AZ520" s="31">
        <v>20267.59</v>
      </c>
      <c r="BA520" s="31">
        <v>20431.22</v>
      </c>
      <c r="BB520" s="31">
        <v>20592.95</v>
      </c>
      <c r="BC520" s="31">
        <v>20752.830000000002</v>
      </c>
      <c r="BD520" s="31">
        <v>20910.939999999999</v>
      </c>
      <c r="BE520" s="31">
        <v>21067.31</v>
      </c>
      <c r="BF520" s="31">
        <v>21222.04</v>
      </c>
      <c r="BG520" s="31">
        <v>21375.15</v>
      </c>
      <c r="BH520" s="31">
        <v>21526.720000000001</v>
      </c>
      <c r="BI520" s="31">
        <v>21676.77</v>
      </c>
      <c r="BJ520" s="31">
        <v>21825.38</v>
      </c>
      <c r="BK520" s="31">
        <v>21972.69</v>
      </c>
      <c r="BL520" s="31">
        <v>22118.799999999999</v>
      </c>
      <c r="BM520" s="31">
        <v>22263.72</v>
      </c>
      <c r="BN520" s="31">
        <v>22407.52</v>
      </c>
      <c r="BO520" s="31">
        <v>22550.21</v>
      </c>
      <c r="BP520" s="31">
        <v>22691.84</v>
      </c>
      <c r="BQ520" s="31">
        <v>22832.43</v>
      </c>
      <c r="BR520" s="31">
        <v>22972.02</v>
      </c>
      <c r="BS520" s="31">
        <v>23110.65</v>
      </c>
      <c r="BT520" s="31">
        <v>23248.34</v>
      </c>
      <c r="BU520" s="31">
        <v>23385.11</v>
      </c>
      <c r="BV520" s="31">
        <v>23521.01</v>
      </c>
      <c r="BW520" s="31">
        <v>23656.05</v>
      </c>
      <c r="BX520" s="31">
        <v>23790.27</v>
      </c>
      <c r="BY520" s="31">
        <v>23923.69</v>
      </c>
      <c r="BZ520" s="31">
        <v>24056.32</v>
      </c>
      <c r="CA520" s="31">
        <v>24188.22</v>
      </c>
      <c r="CB520" s="31">
        <v>24319.38</v>
      </c>
      <c r="CC520" s="31">
        <v>24449.85</v>
      </c>
      <c r="CD520" s="31">
        <v>24579.63</v>
      </c>
      <c r="CE520" s="31">
        <v>24708.74</v>
      </c>
      <c r="CF520" s="31">
        <v>24837.22</v>
      </c>
      <c r="CG520" s="31">
        <v>24965.07</v>
      </c>
      <c r="CH520" s="31">
        <v>25092.31</v>
      </c>
      <c r="CI520" s="31">
        <v>25218.94</v>
      </c>
      <c r="CJ520" s="31">
        <v>25344.97</v>
      </c>
      <c r="CK520" s="31">
        <v>25470.400000000001</v>
      </c>
      <c r="CL520" s="31">
        <v>25595.27</v>
      </c>
      <c r="CM520" s="31">
        <v>25719.61</v>
      </c>
      <c r="CN520" s="31">
        <v>25843.4</v>
      </c>
      <c r="CO520" s="31">
        <v>25966.68</v>
      </c>
      <c r="CP520" s="31">
        <v>26089.48</v>
      </c>
      <c r="CQ520" s="31">
        <v>26211.79</v>
      </c>
      <c r="CR520" s="31">
        <v>26333.64</v>
      </c>
      <c r="CS520" s="31">
        <v>26455.040000000001</v>
      </c>
      <c r="CT520" s="31">
        <v>26576.03</v>
      </c>
      <c r="CU520" s="31">
        <v>26696.69</v>
      </c>
      <c r="CV520" s="31">
        <v>26817.03</v>
      </c>
      <c r="CW520" s="31">
        <v>26937.03</v>
      </c>
      <c r="CX520" s="31">
        <v>27056.71</v>
      </c>
    </row>
    <row r="521" spans="1:102" x14ac:dyDescent="0.25">
      <c r="A521" s="31" t="s">
        <v>1482</v>
      </c>
      <c r="B521" s="31">
        <v>83.15</v>
      </c>
      <c r="C521" s="31">
        <v>83.15</v>
      </c>
      <c r="D521" s="31">
        <v>90.53</v>
      </c>
      <c r="E521" s="31">
        <v>98.74</v>
      </c>
      <c r="F521" s="31">
        <v>107.81</v>
      </c>
      <c r="G521" s="31">
        <v>117.68</v>
      </c>
      <c r="H521" s="31">
        <v>128.29</v>
      </c>
      <c r="I521" s="31">
        <v>139.58000000000001</v>
      </c>
      <c r="J521" s="31">
        <v>151.49</v>
      </c>
      <c r="K521" s="31">
        <v>163.93</v>
      </c>
      <c r="L521" s="31">
        <v>176.87</v>
      </c>
      <c r="M521" s="31">
        <v>190.22</v>
      </c>
      <c r="N521" s="31">
        <v>203.95</v>
      </c>
      <c r="O521" s="31">
        <v>217.99</v>
      </c>
      <c r="P521" s="31">
        <v>232.28</v>
      </c>
      <c r="Q521" s="31">
        <v>246.78</v>
      </c>
      <c r="R521" s="31">
        <v>261.45</v>
      </c>
      <c r="S521" s="31">
        <v>276.23</v>
      </c>
      <c r="T521" s="31">
        <v>291.10000000000002</v>
      </c>
      <c r="U521" s="31">
        <v>306</v>
      </c>
      <c r="V521" s="31">
        <v>320.91000000000003</v>
      </c>
      <c r="W521" s="31">
        <v>335.79</v>
      </c>
      <c r="X521" s="31">
        <v>350.61</v>
      </c>
      <c r="Y521" s="31">
        <v>365.35</v>
      </c>
      <c r="Z521" s="31">
        <v>379.97</v>
      </c>
      <c r="AA521" s="31">
        <v>394.46</v>
      </c>
      <c r="AB521" s="31">
        <v>408.79</v>
      </c>
      <c r="AC521" s="31">
        <v>422.94</v>
      </c>
      <c r="AD521" s="31">
        <v>436.9</v>
      </c>
      <c r="AE521" s="31">
        <v>450.64</v>
      </c>
      <c r="AF521" s="31">
        <v>464.15</v>
      </c>
      <c r="AG521" s="31">
        <v>477.41</v>
      </c>
      <c r="AH521" s="31">
        <v>490.42</v>
      </c>
      <c r="AI521" s="31">
        <v>503.16</v>
      </c>
      <c r="AJ521" s="31">
        <v>515.61</v>
      </c>
      <c r="AK521" s="31">
        <v>527.78</v>
      </c>
      <c r="AL521" s="31">
        <v>539.64</v>
      </c>
      <c r="AM521" s="31">
        <v>551.20000000000005</v>
      </c>
      <c r="AN521" s="31">
        <v>562.44000000000005</v>
      </c>
      <c r="AO521" s="31">
        <v>573.36</v>
      </c>
      <c r="AP521" s="31">
        <v>583.95000000000005</v>
      </c>
      <c r="AQ521" s="31">
        <v>594.21</v>
      </c>
      <c r="AR521" s="31">
        <v>604.14</v>
      </c>
      <c r="AS521" s="31">
        <v>613.72</v>
      </c>
      <c r="AT521" s="31">
        <v>622.97</v>
      </c>
      <c r="AU521" s="31">
        <v>631.87</v>
      </c>
      <c r="AV521" s="31">
        <v>640.42999999999995</v>
      </c>
      <c r="AW521" s="31">
        <v>648.64</v>
      </c>
      <c r="AX521" s="31">
        <v>656.51</v>
      </c>
      <c r="AY521" s="31">
        <v>664.03</v>
      </c>
      <c r="AZ521" s="31">
        <v>671.21</v>
      </c>
      <c r="BA521" s="31">
        <v>678.05</v>
      </c>
      <c r="BB521" s="31">
        <v>684.54</v>
      </c>
      <c r="BC521" s="31">
        <v>690.68</v>
      </c>
      <c r="BD521" s="31">
        <v>696.49</v>
      </c>
      <c r="BE521" s="31">
        <v>701.96</v>
      </c>
      <c r="BF521" s="31">
        <v>707.1</v>
      </c>
      <c r="BG521" s="31">
        <v>711.9</v>
      </c>
      <c r="BH521" s="31">
        <v>716.37</v>
      </c>
      <c r="BI521" s="31">
        <v>720.52</v>
      </c>
      <c r="BJ521" s="31">
        <v>724.35</v>
      </c>
      <c r="BK521" s="31">
        <v>727.86</v>
      </c>
      <c r="BL521" s="31">
        <v>731.06</v>
      </c>
      <c r="BM521" s="31">
        <v>733.97</v>
      </c>
      <c r="BN521" s="31">
        <v>736.57</v>
      </c>
      <c r="BO521" s="31">
        <v>738.88</v>
      </c>
      <c r="BP521" s="31">
        <v>740.9</v>
      </c>
      <c r="BQ521" s="31">
        <v>742.63</v>
      </c>
      <c r="BR521" s="31">
        <v>744.08</v>
      </c>
      <c r="BS521" s="31">
        <v>745.26</v>
      </c>
      <c r="BT521" s="31">
        <v>746.17</v>
      </c>
      <c r="BU521" s="31">
        <v>746.81</v>
      </c>
      <c r="BV521" s="31">
        <v>747.2</v>
      </c>
      <c r="BW521" s="31">
        <v>747.33</v>
      </c>
      <c r="BX521" s="31">
        <v>747.22</v>
      </c>
      <c r="BY521" s="31">
        <v>746.86</v>
      </c>
      <c r="BZ521" s="31">
        <v>746.27</v>
      </c>
      <c r="CA521" s="31">
        <v>745.44</v>
      </c>
      <c r="CB521" s="31">
        <v>744.39</v>
      </c>
      <c r="CC521" s="31">
        <v>743.12</v>
      </c>
      <c r="CD521" s="31">
        <v>741.63</v>
      </c>
      <c r="CE521" s="31">
        <v>739.94</v>
      </c>
      <c r="CF521" s="31">
        <v>738.05</v>
      </c>
      <c r="CG521" s="31">
        <v>735.95</v>
      </c>
      <c r="CH521" s="31">
        <v>733.67</v>
      </c>
      <c r="CI521" s="31">
        <v>731.2</v>
      </c>
      <c r="CJ521" s="31">
        <v>728.55</v>
      </c>
      <c r="CK521" s="31">
        <v>725.72</v>
      </c>
      <c r="CL521" s="31">
        <v>722.73</v>
      </c>
      <c r="CM521" s="31">
        <v>719.57</v>
      </c>
      <c r="CN521" s="31">
        <v>716.25</v>
      </c>
      <c r="CO521" s="31">
        <v>712.78</v>
      </c>
      <c r="CP521" s="31">
        <v>709.16</v>
      </c>
      <c r="CQ521" s="31">
        <v>705.4</v>
      </c>
      <c r="CR521" s="31">
        <v>701.5</v>
      </c>
      <c r="CS521" s="31">
        <v>697.47</v>
      </c>
      <c r="CT521" s="31">
        <v>693.32</v>
      </c>
      <c r="CU521" s="31">
        <v>689.04</v>
      </c>
      <c r="CV521" s="31">
        <v>684.65</v>
      </c>
      <c r="CW521" s="31">
        <v>680.15</v>
      </c>
      <c r="CX521" s="31">
        <v>675.54</v>
      </c>
    </row>
    <row r="522" spans="1:102" x14ac:dyDescent="0.25">
      <c r="A522" s="31" t="s">
        <v>1481</v>
      </c>
      <c r="B522" s="31">
        <v>156.21</v>
      </c>
      <c r="C522" s="31">
        <v>156.21</v>
      </c>
      <c r="D522" s="31">
        <v>172.39</v>
      </c>
      <c r="E522" s="31">
        <v>187.62</v>
      </c>
      <c r="F522" s="31">
        <v>202.05</v>
      </c>
      <c r="G522" s="31">
        <v>215.66</v>
      </c>
      <c r="H522" s="31">
        <v>228.44</v>
      </c>
      <c r="I522" s="31">
        <v>240.42</v>
      </c>
      <c r="J522" s="31">
        <v>251.62</v>
      </c>
      <c r="K522" s="31">
        <v>262.07</v>
      </c>
      <c r="L522" s="31">
        <v>271.8</v>
      </c>
      <c r="M522" s="31">
        <v>280.87</v>
      </c>
      <c r="N522" s="31">
        <v>289.31</v>
      </c>
      <c r="O522" s="31">
        <v>297.14999999999998</v>
      </c>
      <c r="P522" s="31">
        <v>304.43</v>
      </c>
      <c r="Q522" s="31">
        <v>311.18</v>
      </c>
      <c r="R522" s="31">
        <v>317.42</v>
      </c>
      <c r="S522" s="31">
        <v>323.17</v>
      </c>
      <c r="T522" s="31">
        <v>328.47</v>
      </c>
      <c r="U522" s="31">
        <v>333.34</v>
      </c>
      <c r="V522" s="31">
        <v>337.79</v>
      </c>
      <c r="W522" s="31">
        <v>341.85</v>
      </c>
      <c r="X522" s="31">
        <v>345.53</v>
      </c>
      <c r="Y522" s="31">
        <v>348.85</v>
      </c>
      <c r="Z522" s="31">
        <v>351.83</v>
      </c>
      <c r="AA522" s="31">
        <v>354.48</v>
      </c>
      <c r="AB522" s="31">
        <v>356.82</v>
      </c>
      <c r="AC522" s="31">
        <v>358.86</v>
      </c>
      <c r="AD522" s="31">
        <v>360.6</v>
      </c>
      <c r="AE522" s="31">
        <v>362.07</v>
      </c>
      <c r="AF522" s="31">
        <v>363.28</v>
      </c>
      <c r="AG522" s="31">
        <v>364.22</v>
      </c>
      <c r="AH522" s="31">
        <v>364.93</v>
      </c>
      <c r="AI522" s="31">
        <v>365.39</v>
      </c>
      <c r="AJ522" s="31">
        <v>365.63</v>
      </c>
      <c r="AK522" s="31">
        <v>365.65</v>
      </c>
      <c r="AL522" s="31">
        <v>365.46</v>
      </c>
      <c r="AM522" s="31">
        <v>365.07</v>
      </c>
      <c r="AN522" s="31">
        <v>364.48</v>
      </c>
      <c r="AO522" s="31">
        <v>363.72</v>
      </c>
      <c r="AP522" s="31">
        <v>362.77</v>
      </c>
      <c r="AQ522" s="31">
        <v>361.66</v>
      </c>
      <c r="AR522" s="31">
        <v>360.39</v>
      </c>
      <c r="AS522" s="31">
        <v>358.96</v>
      </c>
      <c r="AT522" s="31">
        <v>357.39</v>
      </c>
      <c r="AU522" s="31">
        <v>355.67</v>
      </c>
      <c r="AV522" s="31">
        <v>353.83</v>
      </c>
      <c r="AW522" s="31">
        <v>351.86</v>
      </c>
      <c r="AX522" s="31">
        <v>349.77</v>
      </c>
      <c r="AY522" s="31">
        <v>347.57</v>
      </c>
      <c r="AZ522" s="31">
        <v>345.26</v>
      </c>
      <c r="BA522" s="31">
        <v>342.84</v>
      </c>
      <c r="BB522" s="31">
        <v>340.33</v>
      </c>
      <c r="BC522" s="31">
        <v>337.72</v>
      </c>
      <c r="BD522" s="31">
        <v>335.03</v>
      </c>
      <c r="BE522" s="31">
        <v>332.25</v>
      </c>
      <c r="BF522" s="31">
        <v>329.4</v>
      </c>
      <c r="BG522" s="31">
        <v>326.47000000000003</v>
      </c>
      <c r="BH522" s="31">
        <v>323.48</v>
      </c>
      <c r="BI522" s="31">
        <v>320.42</v>
      </c>
      <c r="BJ522" s="31">
        <v>317.3</v>
      </c>
      <c r="BK522" s="31">
        <v>314.13</v>
      </c>
      <c r="BL522" s="31">
        <v>310.92</v>
      </c>
      <c r="BM522" s="31">
        <v>307.66000000000003</v>
      </c>
      <c r="BN522" s="31">
        <v>304.37</v>
      </c>
      <c r="BO522" s="31">
        <v>301.04000000000002</v>
      </c>
      <c r="BP522" s="31">
        <v>297.68</v>
      </c>
      <c r="BQ522" s="31">
        <v>294.29000000000002</v>
      </c>
      <c r="BR522" s="31">
        <v>290.87</v>
      </c>
      <c r="BS522" s="31">
        <v>287.44</v>
      </c>
      <c r="BT522" s="31">
        <v>283.98</v>
      </c>
      <c r="BU522" s="31">
        <v>280.51</v>
      </c>
      <c r="BV522" s="31">
        <v>277.02999999999997</v>
      </c>
      <c r="BW522" s="31">
        <v>273.52999999999997</v>
      </c>
      <c r="BX522" s="31">
        <v>270.02999999999997</v>
      </c>
      <c r="BY522" s="31">
        <v>266.52</v>
      </c>
      <c r="BZ522" s="31">
        <v>263</v>
      </c>
      <c r="CA522" s="31">
        <v>259.49</v>
      </c>
      <c r="CB522" s="31">
        <v>255.98</v>
      </c>
      <c r="CC522" s="31">
        <v>252.47</v>
      </c>
      <c r="CD522" s="31">
        <v>248.96</v>
      </c>
      <c r="CE522" s="31">
        <v>245.47</v>
      </c>
      <c r="CF522" s="31">
        <v>241.98</v>
      </c>
      <c r="CG522" s="31">
        <v>238.5</v>
      </c>
      <c r="CH522" s="31">
        <v>235.03</v>
      </c>
      <c r="CI522" s="31">
        <v>231.58</v>
      </c>
      <c r="CJ522" s="31">
        <v>228.14</v>
      </c>
      <c r="CK522" s="31">
        <v>224.72</v>
      </c>
      <c r="CL522" s="31">
        <v>221.32</v>
      </c>
      <c r="CM522" s="31">
        <v>217.93</v>
      </c>
      <c r="CN522" s="31">
        <v>214.56</v>
      </c>
      <c r="CO522" s="31">
        <v>211.22</v>
      </c>
      <c r="CP522" s="31">
        <v>207.9</v>
      </c>
      <c r="CQ522" s="31">
        <v>204.6</v>
      </c>
      <c r="CR522" s="31">
        <v>201.33</v>
      </c>
      <c r="CS522" s="31">
        <v>198.08</v>
      </c>
      <c r="CT522" s="31">
        <v>194.86</v>
      </c>
      <c r="CU522" s="31">
        <v>191.67</v>
      </c>
      <c r="CV522" s="31">
        <v>188.5</v>
      </c>
      <c r="CW522" s="31">
        <v>185.37</v>
      </c>
      <c r="CX522" s="31">
        <v>182.27</v>
      </c>
    </row>
    <row r="523" spans="1:102" x14ac:dyDescent="0.25">
      <c r="A523" s="31" t="s">
        <v>934</v>
      </c>
      <c r="B523" s="31">
        <v>7940.86</v>
      </c>
      <c r="C523" s="31">
        <v>7940.86</v>
      </c>
      <c r="D523" s="31">
        <v>7953.55</v>
      </c>
      <c r="E523" s="31">
        <v>7961.71</v>
      </c>
      <c r="F523" s="31">
        <v>7973.11</v>
      </c>
      <c r="G523" s="31">
        <v>7988.65</v>
      </c>
      <c r="H523" s="31">
        <v>8008.96</v>
      </c>
      <c r="I523" s="31">
        <v>8034.21</v>
      </c>
      <c r="J523" s="31">
        <v>8064.3</v>
      </c>
      <c r="K523" s="31">
        <v>8098.95</v>
      </c>
      <c r="L523" s="31">
        <v>8137.97</v>
      </c>
      <c r="M523" s="31">
        <v>8181.27</v>
      </c>
      <c r="N523" s="31">
        <v>8228.43</v>
      </c>
      <c r="O523" s="31">
        <v>8279</v>
      </c>
      <c r="P523" s="31">
        <v>8332.61</v>
      </c>
      <c r="Q523" s="31">
        <v>8388.8700000000008</v>
      </c>
      <c r="R523" s="31">
        <v>8447.4500000000007</v>
      </c>
      <c r="S523" s="31">
        <v>8508.0400000000009</v>
      </c>
      <c r="T523" s="31">
        <v>8570.35</v>
      </c>
      <c r="U523" s="31">
        <v>8634.16</v>
      </c>
      <c r="V523" s="31">
        <v>8699.2099999999991</v>
      </c>
      <c r="W523" s="31">
        <v>8765.31</v>
      </c>
      <c r="X523" s="31">
        <v>8832.25</v>
      </c>
      <c r="Y523" s="31">
        <v>8899.91</v>
      </c>
      <c r="Z523" s="31">
        <v>8968.14</v>
      </c>
      <c r="AA523" s="31">
        <v>9036.82</v>
      </c>
      <c r="AB523" s="31">
        <v>9105.81</v>
      </c>
      <c r="AC523" s="31">
        <v>9175.0499999999993</v>
      </c>
      <c r="AD523" s="31">
        <v>9244.43</v>
      </c>
      <c r="AE523" s="31">
        <v>9313.85</v>
      </c>
      <c r="AF523" s="31">
        <v>9383.26</v>
      </c>
      <c r="AG523" s="31">
        <v>9452.6</v>
      </c>
      <c r="AH523" s="31">
        <v>9521.7800000000007</v>
      </c>
      <c r="AI523" s="31">
        <v>9590.75</v>
      </c>
      <c r="AJ523" s="31">
        <v>9659.4699999999993</v>
      </c>
      <c r="AK523" s="31">
        <v>9727.89</v>
      </c>
      <c r="AL523" s="31">
        <v>9795.98</v>
      </c>
      <c r="AM523" s="31">
        <v>9863.7000000000007</v>
      </c>
      <c r="AN523" s="31">
        <v>9931.0499999999993</v>
      </c>
      <c r="AO523" s="31">
        <v>9997.98</v>
      </c>
      <c r="AP523" s="31">
        <v>10064.48</v>
      </c>
      <c r="AQ523" s="31">
        <v>10130.530000000001</v>
      </c>
      <c r="AR523" s="31">
        <v>10196.120000000001</v>
      </c>
      <c r="AS523" s="31">
        <v>10261.24</v>
      </c>
      <c r="AT523" s="31">
        <v>10325.879999999999</v>
      </c>
      <c r="AU523" s="31">
        <v>10390.02</v>
      </c>
      <c r="AV523" s="31">
        <v>10453.67</v>
      </c>
      <c r="AW523" s="31">
        <v>10516.81</v>
      </c>
      <c r="AX523" s="31">
        <v>10579.45</v>
      </c>
      <c r="AY523" s="31">
        <v>10641.59</v>
      </c>
      <c r="AZ523" s="31">
        <v>10703.18</v>
      </c>
      <c r="BA523" s="31">
        <v>10764.24</v>
      </c>
      <c r="BB523" s="31">
        <v>10824.75</v>
      </c>
      <c r="BC523" s="31">
        <v>10884.71</v>
      </c>
      <c r="BD523" s="31">
        <v>10944.12</v>
      </c>
      <c r="BE523" s="31">
        <v>11002.97</v>
      </c>
      <c r="BF523" s="31">
        <v>11061.27</v>
      </c>
      <c r="BG523" s="31">
        <v>11119.03</v>
      </c>
      <c r="BH523" s="31">
        <v>11176.24</v>
      </c>
      <c r="BI523" s="31">
        <v>11232.89</v>
      </c>
      <c r="BJ523" s="31">
        <v>11289</v>
      </c>
      <c r="BK523" s="31">
        <v>11344.66</v>
      </c>
      <c r="BL523" s="31">
        <v>11399.87</v>
      </c>
      <c r="BM523" s="31">
        <v>11454.64</v>
      </c>
      <c r="BN523" s="31">
        <v>11508.97</v>
      </c>
      <c r="BO523" s="31">
        <v>11562.88</v>
      </c>
      <c r="BP523" s="31">
        <v>11616.35</v>
      </c>
      <c r="BQ523" s="31">
        <v>11669.4</v>
      </c>
      <c r="BR523" s="31">
        <v>11722.02</v>
      </c>
      <c r="BS523" s="31">
        <v>11774.22</v>
      </c>
      <c r="BT523" s="31">
        <v>11826.03</v>
      </c>
      <c r="BU523" s="31">
        <v>11877.43</v>
      </c>
      <c r="BV523" s="31">
        <v>11928.43</v>
      </c>
      <c r="BW523" s="31">
        <v>11979.04</v>
      </c>
      <c r="BX523" s="31">
        <v>12029.27</v>
      </c>
      <c r="BY523" s="31">
        <v>12079.11</v>
      </c>
      <c r="BZ523" s="31">
        <v>12128.59</v>
      </c>
      <c r="CA523" s="31">
        <v>12177.71</v>
      </c>
      <c r="CB523" s="31">
        <v>12226.49</v>
      </c>
      <c r="CC523" s="31">
        <v>12274.92</v>
      </c>
      <c r="CD523" s="31">
        <v>12323</v>
      </c>
      <c r="CE523" s="31">
        <v>12370.76</v>
      </c>
      <c r="CF523" s="31">
        <v>12418.2</v>
      </c>
      <c r="CG523" s="31">
        <v>12465.32</v>
      </c>
      <c r="CH523" s="31">
        <v>12512.14</v>
      </c>
      <c r="CI523" s="31">
        <v>12558.65</v>
      </c>
      <c r="CJ523" s="31">
        <v>12604.84</v>
      </c>
      <c r="CK523" s="31">
        <v>12650.75</v>
      </c>
      <c r="CL523" s="31">
        <v>12696.35</v>
      </c>
      <c r="CM523" s="31">
        <v>12741.7</v>
      </c>
      <c r="CN523" s="31">
        <v>12786.77</v>
      </c>
      <c r="CO523" s="31">
        <v>12831.57</v>
      </c>
      <c r="CP523" s="31">
        <v>12876.14</v>
      </c>
      <c r="CQ523" s="31">
        <v>12920.46</v>
      </c>
      <c r="CR523" s="31">
        <v>12964.55</v>
      </c>
      <c r="CS523" s="31">
        <v>13008.41</v>
      </c>
      <c r="CT523" s="31">
        <v>13052.08</v>
      </c>
      <c r="CU523" s="31">
        <v>13095.57</v>
      </c>
      <c r="CV523" s="31">
        <v>13138.89</v>
      </c>
      <c r="CW523" s="31">
        <v>13182.06</v>
      </c>
      <c r="CX523" s="31">
        <v>13225.06</v>
      </c>
    </row>
    <row r="524" spans="1:102" x14ac:dyDescent="0.25">
      <c r="A524" s="31" t="s">
        <v>935</v>
      </c>
      <c r="B524" s="31">
        <v>6060.96</v>
      </c>
      <c r="C524" s="31">
        <v>6060.96</v>
      </c>
      <c r="D524" s="31">
        <v>6456.74</v>
      </c>
      <c r="E524" s="31">
        <v>6842.07</v>
      </c>
      <c r="F524" s="31">
        <v>7215.66</v>
      </c>
      <c r="G524" s="31">
        <v>7574.12</v>
      </c>
      <c r="H524" s="31">
        <v>7915.71</v>
      </c>
      <c r="I524" s="31">
        <v>8239.7800000000007</v>
      </c>
      <c r="J524" s="31">
        <v>8546.2800000000007</v>
      </c>
      <c r="K524" s="31">
        <v>8835.67</v>
      </c>
      <c r="L524" s="31">
        <v>9108.85</v>
      </c>
      <c r="M524" s="31">
        <v>9367.08</v>
      </c>
      <c r="N524" s="31">
        <v>9611.33</v>
      </c>
      <c r="O524" s="31">
        <v>9842.6</v>
      </c>
      <c r="P524" s="31">
        <v>10061.89</v>
      </c>
      <c r="Q524" s="31">
        <v>10270.15</v>
      </c>
      <c r="R524" s="31">
        <v>10468.280000000001</v>
      </c>
      <c r="S524" s="31">
        <v>10657.15</v>
      </c>
      <c r="T524" s="31">
        <v>10837.53</v>
      </c>
      <c r="U524" s="31">
        <v>11010.17</v>
      </c>
      <c r="V524" s="31">
        <v>11175.7</v>
      </c>
      <c r="W524" s="31">
        <v>11334.73</v>
      </c>
      <c r="X524" s="31">
        <v>11487.79</v>
      </c>
      <c r="Y524" s="31">
        <v>11635.43</v>
      </c>
      <c r="Z524" s="31">
        <v>11778.08</v>
      </c>
      <c r="AA524" s="31">
        <v>11916.18</v>
      </c>
      <c r="AB524" s="31">
        <v>12050.08</v>
      </c>
      <c r="AC524" s="31">
        <v>12180.13</v>
      </c>
      <c r="AD524" s="31">
        <v>12306.62</v>
      </c>
      <c r="AE524" s="31">
        <v>12429.82</v>
      </c>
      <c r="AF524" s="31">
        <v>12549.99</v>
      </c>
      <c r="AG524" s="31">
        <v>12667.34</v>
      </c>
      <c r="AH524" s="31">
        <v>12782.06</v>
      </c>
      <c r="AI524" s="31">
        <v>12894.31</v>
      </c>
      <c r="AJ524" s="31">
        <v>13004.26</v>
      </c>
      <c r="AK524" s="31">
        <v>13112.06</v>
      </c>
      <c r="AL524" s="31">
        <v>13217.85</v>
      </c>
      <c r="AM524" s="31">
        <v>13321.75</v>
      </c>
      <c r="AN524" s="31">
        <v>13423.85</v>
      </c>
      <c r="AO524" s="31">
        <v>13524.28</v>
      </c>
      <c r="AP524" s="31">
        <v>13623.12</v>
      </c>
      <c r="AQ524" s="31">
        <v>13720.47</v>
      </c>
      <c r="AR524" s="31">
        <v>13816.38</v>
      </c>
      <c r="AS524" s="31">
        <v>13910.95</v>
      </c>
      <c r="AT524" s="31">
        <v>14004.24</v>
      </c>
      <c r="AU524" s="31">
        <v>14096.3</v>
      </c>
      <c r="AV524" s="31">
        <v>14187.21</v>
      </c>
      <c r="AW524" s="31">
        <v>14277</v>
      </c>
      <c r="AX524" s="31">
        <v>14365.75</v>
      </c>
      <c r="AY524" s="31">
        <v>14453.46</v>
      </c>
      <c r="AZ524" s="31">
        <v>14540.17</v>
      </c>
      <c r="BA524" s="31">
        <v>14625.9</v>
      </c>
      <c r="BB524" s="31">
        <v>14710.69</v>
      </c>
      <c r="BC524" s="31">
        <v>14794.56</v>
      </c>
      <c r="BD524" s="31">
        <v>14877.54</v>
      </c>
      <c r="BE524" s="31">
        <v>14959.63</v>
      </c>
      <c r="BF524" s="31">
        <v>15040.9</v>
      </c>
      <c r="BG524" s="31">
        <v>15121.34</v>
      </c>
      <c r="BH524" s="31">
        <v>15200.99</v>
      </c>
      <c r="BI524" s="31">
        <v>15279.88</v>
      </c>
      <c r="BJ524" s="31">
        <v>15358</v>
      </c>
      <c r="BK524" s="31">
        <v>15435.51</v>
      </c>
      <c r="BL524" s="31">
        <v>15512.41</v>
      </c>
      <c r="BM524" s="31">
        <v>15588.75</v>
      </c>
      <c r="BN524" s="31">
        <v>15664.54</v>
      </c>
      <c r="BO524" s="31">
        <v>15739.78</v>
      </c>
      <c r="BP524" s="31">
        <v>15814.49</v>
      </c>
      <c r="BQ524" s="31">
        <v>15888.69</v>
      </c>
      <c r="BR524" s="31">
        <v>15962.4</v>
      </c>
      <c r="BS524" s="31">
        <v>16035.59</v>
      </c>
      <c r="BT524" s="31">
        <v>16108.33</v>
      </c>
      <c r="BU524" s="31">
        <v>16180.61</v>
      </c>
      <c r="BV524" s="31">
        <v>16252.44</v>
      </c>
      <c r="BW524" s="31">
        <v>16323.83</v>
      </c>
      <c r="BX524" s="31">
        <v>16394.810000000001</v>
      </c>
      <c r="BY524" s="31">
        <v>16465.38</v>
      </c>
      <c r="BZ524" s="31">
        <v>16535.54</v>
      </c>
      <c r="CA524" s="31">
        <v>16605.32</v>
      </c>
      <c r="CB524" s="31">
        <v>16674.740000000002</v>
      </c>
      <c r="CC524" s="31">
        <v>16743.8</v>
      </c>
      <c r="CD524" s="31">
        <v>16812.52</v>
      </c>
      <c r="CE524" s="31">
        <v>16880.88</v>
      </c>
      <c r="CF524" s="31">
        <v>16948.93</v>
      </c>
      <c r="CG524" s="31">
        <v>17016.68</v>
      </c>
      <c r="CH524" s="31">
        <v>17084.09</v>
      </c>
      <c r="CI524" s="31">
        <v>17151.22</v>
      </c>
      <c r="CJ524" s="31">
        <v>17218.04</v>
      </c>
      <c r="CK524" s="31">
        <v>17284.560000000001</v>
      </c>
      <c r="CL524" s="31">
        <v>17350.79</v>
      </c>
      <c r="CM524" s="31">
        <v>17416.75</v>
      </c>
      <c r="CN524" s="31">
        <v>17482.47</v>
      </c>
      <c r="CO524" s="31">
        <v>17547.93</v>
      </c>
      <c r="CP524" s="31">
        <v>17613.169999999998</v>
      </c>
      <c r="CQ524" s="31">
        <v>17678.18</v>
      </c>
      <c r="CR524" s="31">
        <v>17742.97</v>
      </c>
      <c r="CS524" s="31">
        <v>17807.55</v>
      </c>
      <c r="CT524" s="31">
        <v>17871.95</v>
      </c>
      <c r="CU524" s="31">
        <v>17936.22</v>
      </c>
      <c r="CV524" s="31">
        <v>18000.37</v>
      </c>
      <c r="CW524" s="31">
        <v>18064.37</v>
      </c>
      <c r="CX524" s="31">
        <v>18128.240000000002</v>
      </c>
    </row>
    <row r="525" spans="1:102" x14ac:dyDescent="0.25">
      <c r="A525" s="31" t="s">
        <v>936</v>
      </c>
      <c r="B525" s="31">
        <v>1350.02</v>
      </c>
      <c r="C525" s="31">
        <v>1350.02</v>
      </c>
      <c r="D525" s="31">
        <v>1546.37</v>
      </c>
      <c r="E525" s="31">
        <v>1749.74</v>
      </c>
      <c r="F525" s="31">
        <v>1959.68</v>
      </c>
      <c r="G525" s="31">
        <v>2174.73</v>
      </c>
      <c r="H525" s="31">
        <v>2393.5100000000002</v>
      </c>
      <c r="I525" s="31">
        <v>2614.73</v>
      </c>
      <c r="J525" s="31">
        <v>2837.24</v>
      </c>
      <c r="K525" s="31">
        <v>3060.04</v>
      </c>
      <c r="L525" s="31">
        <v>3282.33</v>
      </c>
      <c r="M525" s="31">
        <v>3503.52</v>
      </c>
      <c r="N525" s="31">
        <v>3723.06</v>
      </c>
      <c r="O525" s="31">
        <v>3940.46</v>
      </c>
      <c r="P525" s="31">
        <v>4155.3599999999997</v>
      </c>
      <c r="Q525" s="31">
        <v>4367.45</v>
      </c>
      <c r="R525" s="31">
        <v>4576.4799999999996</v>
      </c>
      <c r="S525" s="31">
        <v>4782.3100000000004</v>
      </c>
      <c r="T525" s="31">
        <v>4984.78</v>
      </c>
      <c r="U525" s="31">
        <v>5183.8100000000004</v>
      </c>
      <c r="V525" s="31">
        <v>5379.34</v>
      </c>
      <c r="W525" s="31">
        <v>5571.32</v>
      </c>
      <c r="X525" s="31">
        <v>5759.74</v>
      </c>
      <c r="Y525" s="31">
        <v>5944.61</v>
      </c>
      <c r="Z525" s="31">
        <v>6125.97</v>
      </c>
      <c r="AA525" s="31">
        <v>6303.84</v>
      </c>
      <c r="AB525" s="31">
        <v>6478.28</v>
      </c>
      <c r="AC525" s="31">
        <v>6649.32</v>
      </c>
      <c r="AD525" s="31">
        <v>6817.03</v>
      </c>
      <c r="AE525" s="31">
        <v>6981.48</v>
      </c>
      <c r="AF525" s="31">
        <v>7142.71</v>
      </c>
      <c r="AG525" s="31">
        <v>7300.81</v>
      </c>
      <c r="AH525" s="31">
        <v>7455.83</v>
      </c>
      <c r="AI525" s="31">
        <v>7607.83</v>
      </c>
      <c r="AJ525" s="31">
        <v>7756.89</v>
      </c>
      <c r="AK525" s="31">
        <v>7903.07</v>
      </c>
      <c r="AL525" s="31">
        <v>8046.46</v>
      </c>
      <c r="AM525" s="31">
        <v>8187.11</v>
      </c>
      <c r="AN525" s="31">
        <v>8325.1200000000008</v>
      </c>
      <c r="AO525" s="31">
        <v>8460.5300000000007</v>
      </c>
      <c r="AP525" s="31">
        <v>8593.44</v>
      </c>
      <c r="AQ525" s="31">
        <v>8723.9</v>
      </c>
      <c r="AR525" s="31">
        <v>8851.98</v>
      </c>
      <c r="AS525" s="31">
        <v>8977.75</v>
      </c>
      <c r="AT525" s="31">
        <v>9101.2900000000009</v>
      </c>
      <c r="AU525" s="31">
        <v>9222.65</v>
      </c>
      <c r="AV525" s="31">
        <v>9341.92</v>
      </c>
      <c r="AW525" s="31">
        <v>9459.1299999999992</v>
      </c>
      <c r="AX525" s="31">
        <v>9574.36</v>
      </c>
      <c r="AY525" s="31">
        <v>9687.67</v>
      </c>
      <c r="AZ525" s="31">
        <v>9799.1</v>
      </c>
      <c r="BA525" s="31">
        <v>9908.69</v>
      </c>
      <c r="BB525" s="31">
        <v>10016.5</v>
      </c>
      <c r="BC525" s="31">
        <v>10122.58</v>
      </c>
      <c r="BD525" s="31">
        <v>10226.959999999999</v>
      </c>
      <c r="BE525" s="31">
        <v>10329.709999999999</v>
      </c>
      <c r="BF525" s="31">
        <v>10430.870000000001</v>
      </c>
      <c r="BG525" s="31">
        <v>10530.49</v>
      </c>
      <c r="BH525" s="31">
        <v>10628.6</v>
      </c>
      <c r="BI525" s="31">
        <v>10725.27</v>
      </c>
      <c r="BJ525" s="31">
        <v>10820.51</v>
      </c>
      <c r="BK525" s="31">
        <v>10914.46</v>
      </c>
      <c r="BL525" s="31">
        <v>11007.17</v>
      </c>
      <c r="BM525" s="31">
        <v>11098.66</v>
      </c>
      <c r="BN525" s="31">
        <v>11188.99</v>
      </c>
      <c r="BO525" s="31">
        <v>11278.19</v>
      </c>
      <c r="BP525" s="31">
        <v>11366.29</v>
      </c>
      <c r="BQ525" s="31">
        <v>11453.32</v>
      </c>
      <c r="BR525" s="31">
        <v>11539.31</v>
      </c>
      <c r="BS525" s="31">
        <v>11624.31</v>
      </c>
      <c r="BT525" s="31">
        <v>11708.33</v>
      </c>
      <c r="BU525" s="31">
        <v>11791.41</v>
      </c>
      <c r="BV525" s="31">
        <v>11873.59</v>
      </c>
      <c r="BW525" s="31">
        <v>11954.88</v>
      </c>
      <c r="BX525" s="31">
        <v>12035.32</v>
      </c>
      <c r="BY525" s="31">
        <v>12114.92</v>
      </c>
      <c r="BZ525" s="31">
        <v>12193.73</v>
      </c>
      <c r="CA525" s="31">
        <v>12271.77</v>
      </c>
      <c r="CB525" s="31">
        <v>12349.04</v>
      </c>
      <c r="CC525" s="31">
        <v>12425.59</v>
      </c>
      <c r="CD525" s="31">
        <v>12501.45</v>
      </c>
      <c r="CE525" s="31">
        <v>12576.62</v>
      </c>
      <c r="CF525" s="31">
        <v>12651.13</v>
      </c>
      <c r="CG525" s="31">
        <v>12725.02</v>
      </c>
      <c r="CH525" s="31">
        <v>12798.26</v>
      </c>
      <c r="CI525" s="31">
        <v>12870.92</v>
      </c>
      <c r="CJ525" s="31">
        <v>12942.97</v>
      </c>
      <c r="CK525" s="31">
        <v>13014.45</v>
      </c>
      <c r="CL525" s="31">
        <v>13085.36</v>
      </c>
      <c r="CM525" s="31">
        <v>13155.74</v>
      </c>
      <c r="CN525" s="31">
        <v>13225.61</v>
      </c>
      <c r="CO525" s="31">
        <v>13294.99</v>
      </c>
      <c r="CP525" s="31">
        <v>13363.88</v>
      </c>
      <c r="CQ525" s="31">
        <v>13432.3</v>
      </c>
      <c r="CR525" s="31">
        <v>13500.28</v>
      </c>
      <c r="CS525" s="31">
        <v>13567.83</v>
      </c>
      <c r="CT525" s="31">
        <v>13634.98</v>
      </c>
      <c r="CU525" s="31">
        <v>13701.75</v>
      </c>
      <c r="CV525" s="31">
        <v>13768.18</v>
      </c>
      <c r="CW525" s="31">
        <v>13834.25</v>
      </c>
      <c r="CX525" s="31">
        <v>13900</v>
      </c>
    </row>
    <row r="526" spans="1:102" x14ac:dyDescent="0.25">
      <c r="A526" s="31" t="s">
        <v>937</v>
      </c>
      <c r="B526" s="31">
        <v>10118.16</v>
      </c>
      <c r="C526" s="31">
        <v>10118.16</v>
      </c>
      <c r="D526" s="31">
        <v>10483.14</v>
      </c>
      <c r="E526" s="31">
        <v>10845.18</v>
      </c>
      <c r="F526" s="31">
        <v>11208.01</v>
      </c>
      <c r="G526" s="31">
        <v>11568.7</v>
      </c>
      <c r="H526" s="31">
        <v>11925.15</v>
      </c>
      <c r="I526" s="31">
        <v>12275.78</v>
      </c>
      <c r="J526" s="31">
        <v>12619.34</v>
      </c>
      <c r="K526" s="31">
        <v>12954.89</v>
      </c>
      <c r="L526" s="31">
        <v>13282</v>
      </c>
      <c r="M526" s="31">
        <v>13600.78</v>
      </c>
      <c r="N526" s="31">
        <v>13910.95</v>
      </c>
      <c r="O526" s="31">
        <v>14212.33</v>
      </c>
      <c r="P526" s="31">
        <v>14504.95</v>
      </c>
      <c r="Q526" s="31">
        <v>14788.86</v>
      </c>
      <c r="R526" s="31">
        <v>15064.17</v>
      </c>
      <c r="S526" s="31">
        <v>15331.09</v>
      </c>
      <c r="T526" s="31">
        <v>15589.86</v>
      </c>
      <c r="U526" s="31">
        <v>15840.72</v>
      </c>
      <c r="V526" s="31">
        <v>16083.95</v>
      </c>
      <c r="W526" s="31">
        <v>16319.77</v>
      </c>
      <c r="X526" s="31">
        <v>16548.52</v>
      </c>
      <c r="Y526" s="31">
        <v>16770.490000000002</v>
      </c>
      <c r="Z526" s="31">
        <v>16986</v>
      </c>
      <c r="AA526" s="31">
        <v>17195.349999999999</v>
      </c>
      <c r="AB526" s="31">
        <v>17398.810000000001</v>
      </c>
      <c r="AC526" s="31">
        <v>17596.66</v>
      </c>
      <c r="AD526" s="31">
        <v>17789.18</v>
      </c>
      <c r="AE526" s="31">
        <v>17976.61</v>
      </c>
      <c r="AF526" s="31">
        <v>18159.23</v>
      </c>
      <c r="AG526" s="31">
        <v>18337.22</v>
      </c>
      <c r="AH526" s="31">
        <v>18510.830000000002</v>
      </c>
      <c r="AI526" s="31">
        <v>18680.23</v>
      </c>
      <c r="AJ526" s="31">
        <v>18845.650000000001</v>
      </c>
      <c r="AK526" s="31">
        <v>19007.27</v>
      </c>
      <c r="AL526" s="31">
        <v>19165.3</v>
      </c>
      <c r="AM526" s="31">
        <v>19319.89</v>
      </c>
      <c r="AN526" s="31">
        <v>19471.23</v>
      </c>
      <c r="AO526" s="31">
        <v>19619.45</v>
      </c>
      <c r="AP526" s="31">
        <v>19764.77</v>
      </c>
      <c r="AQ526" s="31">
        <v>19907.259999999998</v>
      </c>
      <c r="AR526" s="31">
        <v>20047.09</v>
      </c>
      <c r="AS526" s="31">
        <v>20184.400000000001</v>
      </c>
      <c r="AT526" s="31">
        <v>20319.310000000001</v>
      </c>
      <c r="AU526" s="31">
        <v>20451.96</v>
      </c>
      <c r="AV526" s="31">
        <v>20582.419999999998</v>
      </c>
      <c r="AW526" s="31">
        <v>20710.84</v>
      </c>
      <c r="AX526" s="31">
        <v>20837.259999999998</v>
      </c>
      <c r="AY526" s="31">
        <v>20961.86</v>
      </c>
      <c r="AZ526" s="31">
        <v>21084.6</v>
      </c>
      <c r="BA526" s="31">
        <v>21205.61</v>
      </c>
      <c r="BB526" s="31">
        <v>21324.92</v>
      </c>
      <c r="BC526" s="31">
        <v>21442.639999999999</v>
      </c>
      <c r="BD526" s="31">
        <v>21558.79</v>
      </c>
      <c r="BE526" s="31">
        <v>21673.43</v>
      </c>
      <c r="BF526" s="31">
        <v>21786.69</v>
      </c>
      <c r="BG526" s="31">
        <v>21898.57</v>
      </c>
      <c r="BH526" s="31">
        <v>22009.13</v>
      </c>
      <c r="BI526" s="31">
        <v>22118.400000000001</v>
      </c>
      <c r="BJ526" s="31">
        <v>22226.48</v>
      </c>
      <c r="BK526" s="31">
        <v>22333.58</v>
      </c>
      <c r="BL526" s="31">
        <v>22439.7</v>
      </c>
      <c r="BM526" s="31">
        <v>22544.93</v>
      </c>
      <c r="BN526" s="31">
        <v>22649.34</v>
      </c>
      <c r="BO526" s="31">
        <v>22752.87</v>
      </c>
      <c r="BP526" s="31">
        <v>22855.61</v>
      </c>
      <c r="BQ526" s="31">
        <v>22957.63</v>
      </c>
      <c r="BR526" s="31">
        <v>23058.87</v>
      </c>
      <c r="BS526" s="31">
        <v>23159.439999999999</v>
      </c>
      <c r="BT526" s="31">
        <v>23259.33</v>
      </c>
      <c r="BU526" s="31">
        <v>23358.58</v>
      </c>
      <c r="BV526" s="31">
        <v>23457.24</v>
      </c>
      <c r="BW526" s="31">
        <v>23555.27</v>
      </c>
      <c r="BX526" s="31">
        <v>23652.74</v>
      </c>
      <c r="BY526" s="31">
        <v>23749.68</v>
      </c>
      <c r="BZ526" s="31">
        <v>23846.12</v>
      </c>
      <c r="CA526" s="31">
        <v>23942.04</v>
      </c>
      <c r="CB526" s="31">
        <v>24037.52</v>
      </c>
      <c r="CC526" s="31">
        <v>24132.53</v>
      </c>
      <c r="CD526" s="31">
        <v>24227.119999999999</v>
      </c>
      <c r="CE526" s="31">
        <v>24321.29</v>
      </c>
      <c r="CF526" s="31">
        <v>24415.119999999999</v>
      </c>
      <c r="CG526" s="31">
        <v>24508.53</v>
      </c>
      <c r="CH526" s="31">
        <v>24601.58</v>
      </c>
      <c r="CI526" s="31">
        <v>24694.27</v>
      </c>
      <c r="CJ526" s="31">
        <v>24786.63</v>
      </c>
      <c r="CK526" s="31">
        <v>24878.65</v>
      </c>
      <c r="CL526" s="31">
        <v>24970.33</v>
      </c>
      <c r="CM526" s="31">
        <v>25061.74</v>
      </c>
      <c r="CN526" s="31">
        <v>25152.85</v>
      </c>
      <c r="CO526" s="31">
        <v>25243.71</v>
      </c>
      <c r="CP526" s="31">
        <v>25334.33</v>
      </c>
      <c r="CQ526" s="31">
        <v>25424.71</v>
      </c>
      <c r="CR526" s="31">
        <v>25514.880000000001</v>
      </c>
      <c r="CS526" s="31">
        <v>25604.82</v>
      </c>
      <c r="CT526" s="31">
        <v>25694.61</v>
      </c>
      <c r="CU526" s="31">
        <v>25784.27</v>
      </c>
      <c r="CV526" s="31">
        <v>25873.85</v>
      </c>
      <c r="CW526" s="31">
        <v>25963.34</v>
      </c>
      <c r="CX526" s="31">
        <v>26052.71</v>
      </c>
    </row>
    <row r="527" spans="1:102" x14ac:dyDescent="0.25">
      <c r="A527" s="31" t="s">
        <v>938</v>
      </c>
      <c r="B527" s="31">
        <v>5233.68</v>
      </c>
      <c r="C527" s="31">
        <v>5233.68</v>
      </c>
      <c r="D527" s="31">
        <v>5473.52</v>
      </c>
      <c r="E527" s="31">
        <v>5708.34</v>
      </c>
      <c r="F527" s="31">
        <v>5940.43</v>
      </c>
      <c r="G527" s="31">
        <v>6168.8</v>
      </c>
      <c r="H527" s="31">
        <v>6393.03</v>
      </c>
      <c r="I527" s="31">
        <v>6612.93</v>
      </c>
      <c r="J527" s="31">
        <v>6828.47</v>
      </c>
      <c r="K527" s="31">
        <v>7039.78</v>
      </c>
      <c r="L527" s="31">
        <v>7247.15</v>
      </c>
      <c r="M527" s="31">
        <v>7451.1</v>
      </c>
      <c r="N527" s="31">
        <v>7651.87</v>
      </c>
      <c r="O527" s="31">
        <v>7849.73</v>
      </c>
      <c r="P527" s="31">
        <v>8044.9</v>
      </c>
      <c r="Q527" s="31">
        <v>8237.6</v>
      </c>
      <c r="R527" s="31">
        <v>8428.0400000000009</v>
      </c>
      <c r="S527" s="31">
        <v>8616.39</v>
      </c>
      <c r="T527" s="31">
        <v>8802.81</v>
      </c>
      <c r="U527" s="31">
        <v>8987.4</v>
      </c>
      <c r="V527" s="31">
        <v>9170.31</v>
      </c>
      <c r="W527" s="31">
        <v>9351.57</v>
      </c>
      <c r="X527" s="31">
        <v>9531.26</v>
      </c>
      <c r="Y527" s="31">
        <v>9709.4599999999991</v>
      </c>
      <c r="Z527" s="31">
        <v>9886.19</v>
      </c>
      <c r="AA527" s="31">
        <v>10061.49</v>
      </c>
      <c r="AB527" s="31">
        <v>10235.36</v>
      </c>
      <c r="AC527" s="31">
        <v>10407.83</v>
      </c>
      <c r="AD527" s="31">
        <v>10578.88</v>
      </c>
      <c r="AE527" s="31">
        <v>10748.53</v>
      </c>
      <c r="AF527" s="31">
        <v>10916.75</v>
      </c>
      <c r="AG527" s="31">
        <v>11083.53</v>
      </c>
      <c r="AH527" s="31">
        <v>11248.84</v>
      </c>
      <c r="AI527" s="31">
        <v>11412.65</v>
      </c>
      <c r="AJ527" s="31">
        <v>11574.97</v>
      </c>
      <c r="AK527" s="31">
        <v>11735.74</v>
      </c>
      <c r="AL527" s="31">
        <v>11894.99</v>
      </c>
      <c r="AM527" s="31">
        <v>12052.68</v>
      </c>
      <c r="AN527" s="31">
        <v>12208.79</v>
      </c>
      <c r="AO527" s="31">
        <v>12363.33</v>
      </c>
      <c r="AP527" s="31">
        <v>12516.28</v>
      </c>
      <c r="AQ527" s="31">
        <v>12667.62</v>
      </c>
      <c r="AR527" s="31">
        <v>12817.38</v>
      </c>
      <c r="AS527" s="31">
        <v>12965.52</v>
      </c>
      <c r="AT527" s="31">
        <v>13112.08</v>
      </c>
      <c r="AU527" s="31">
        <v>13257.02</v>
      </c>
      <c r="AV527" s="31">
        <v>13400.37</v>
      </c>
      <c r="AW527" s="31">
        <v>13542.12</v>
      </c>
      <c r="AX527" s="31">
        <v>13682.29</v>
      </c>
      <c r="AY527" s="31">
        <v>13820.88</v>
      </c>
      <c r="AZ527" s="31">
        <v>13957.85</v>
      </c>
      <c r="BA527" s="31">
        <v>14093.23</v>
      </c>
      <c r="BB527" s="31">
        <v>14227.02</v>
      </c>
      <c r="BC527" s="31">
        <v>14359.23</v>
      </c>
      <c r="BD527" s="31">
        <v>14489.84</v>
      </c>
      <c r="BE527" s="31">
        <v>14618.87</v>
      </c>
      <c r="BF527" s="31">
        <v>14746.36</v>
      </c>
      <c r="BG527" s="31">
        <v>14872.31</v>
      </c>
      <c r="BH527" s="31">
        <v>14996.71</v>
      </c>
      <c r="BI527" s="31">
        <v>15119.63</v>
      </c>
      <c r="BJ527" s="31">
        <v>15241.02</v>
      </c>
      <c r="BK527" s="31">
        <v>15361.06</v>
      </c>
      <c r="BL527" s="31">
        <v>15479.74</v>
      </c>
      <c r="BM527" s="31">
        <v>15597.11</v>
      </c>
      <c r="BN527" s="31">
        <v>15713.19</v>
      </c>
      <c r="BO527" s="31">
        <v>15827.99</v>
      </c>
      <c r="BP527" s="31">
        <v>15941.5</v>
      </c>
      <c r="BQ527" s="31">
        <v>16053.79</v>
      </c>
      <c r="BR527" s="31">
        <v>16164.85</v>
      </c>
      <c r="BS527" s="31">
        <v>16274.7</v>
      </c>
      <c r="BT527" s="31">
        <v>16383.37</v>
      </c>
      <c r="BU527" s="31">
        <v>16490.88</v>
      </c>
      <c r="BV527" s="31">
        <v>16597.240000000002</v>
      </c>
      <c r="BW527" s="31">
        <v>16702.5</v>
      </c>
      <c r="BX527" s="31">
        <v>16806.66</v>
      </c>
      <c r="BY527" s="31">
        <v>16909.73</v>
      </c>
      <c r="BZ527" s="31">
        <v>17011.759999999998</v>
      </c>
      <c r="CA527" s="31">
        <v>17112.75</v>
      </c>
      <c r="CB527" s="31">
        <v>17212.77</v>
      </c>
      <c r="CC527" s="31">
        <v>17311.77</v>
      </c>
      <c r="CD527" s="31">
        <v>17409.84</v>
      </c>
      <c r="CE527" s="31">
        <v>17506.96</v>
      </c>
      <c r="CF527" s="31">
        <v>17603.169999999998</v>
      </c>
      <c r="CG527" s="31">
        <v>17698.5</v>
      </c>
      <c r="CH527" s="31">
        <v>17792.919999999998</v>
      </c>
      <c r="CI527" s="31">
        <v>17886.48</v>
      </c>
      <c r="CJ527" s="31">
        <v>17979.2</v>
      </c>
      <c r="CK527" s="31">
        <v>18071.09</v>
      </c>
      <c r="CL527" s="31">
        <v>18162.16</v>
      </c>
      <c r="CM527" s="31">
        <v>18252.47</v>
      </c>
      <c r="CN527" s="31">
        <v>18341.990000000002</v>
      </c>
      <c r="CO527" s="31">
        <v>18430.77</v>
      </c>
      <c r="CP527" s="31">
        <v>18518.86</v>
      </c>
      <c r="CQ527" s="31">
        <v>18606.22</v>
      </c>
      <c r="CR527" s="31">
        <v>18692.93</v>
      </c>
      <c r="CS527" s="31">
        <v>18778.97</v>
      </c>
      <c r="CT527" s="31">
        <v>18864.41</v>
      </c>
      <c r="CU527" s="31">
        <v>18949.27</v>
      </c>
      <c r="CV527" s="31">
        <v>19033.580000000002</v>
      </c>
      <c r="CW527" s="31">
        <v>19117.34</v>
      </c>
      <c r="CX527" s="31">
        <v>19200.599999999999</v>
      </c>
    </row>
    <row r="528" spans="1:102" x14ac:dyDescent="0.25">
      <c r="A528" s="31" t="s">
        <v>939</v>
      </c>
      <c r="B528" s="31">
        <v>711.76</v>
      </c>
      <c r="C528" s="31">
        <v>711.76</v>
      </c>
      <c r="D528" s="31">
        <v>732.6</v>
      </c>
      <c r="E528" s="31">
        <v>753.04</v>
      </c>
      <c r="F528" s="31">
        <v>773.69</v>
      </c>
      <c r="G528" s="31">
        <v>794.55</v>
      </c>
      <c r="H528" s="31">
        <v>815.86</v>
      </c>
      <c r="I528" s="31">
        <v>837.72</v>
      </c>
      <c r="J528" s="31">
        <v>860.08</v>
      </c>
      <c r="K528" s="31">
        <v>882.96</v>
      </c>
      <c r="L528" s="31">
        <v>906.38</v>
      </c>
      <c r="M528" s="31">
        <v>930.3</v>
      </c>
      <c r="N528" s="31">
        <v>954.67</v>
      </c>
      <c r="O528" s="31">
        <v>979.46</v>
      </c>
      <c r="P528" s="31">
        <v>1004.67</v>
      </c>
      <c r="Q528" s="31">
        <v>1030.28</v>
      </c>
      <c r="R528" s="31">
        <v>1056.27</v>
      </c>
      <c r="S528" s="31">
        <v>1082.5999999999999</v>
      </c>
      <c r="T528" s="31">
        <v>1109.27</v>
      </c>
      <c r="U528" s="31">
        <v>1136.24</v>
      </c>
      <c r="V528" s="31">
        <v>1163.51</v>
      </c>
      <c r="W528" s="31">
        <v>1191.08</v>
      </c>
      <c r="X528" s="31">
        <v>1218.93</v>
      </c>
      <c r="Y528" s="31">
        <v>1247.02</v>
      </c>
      <c r="Z528" s="31">
        <v>1275.3399999999999</v>
      </c>
      <c r="AA528" s="31">
        <v>1303.8699999999999</v>
      </c>
      <c r="AB528" s="31">
        <v>1332.58</v>
      </c>
      <c r="AC528" s="31">
        <v>1361.47</v>
      </c>
      <c r="AD528" s="31">
        <v>1390.52</v>
      </c>
      <c r="AE528" s="31">
        <v>1419.72</v>
      </c>
      <c r="AF528" s="31">
        <v>1449.05</v>
      </c>
      <c r="AG528" s="31">
        <v>1478.52</v>
      </c>
      <c r="AH528" s="31">
        <v>1508.12</v>
      </c>
      <c r="AI528" s="31">
        <v>1537.83</v>
      </c>
      <c r="AJ528" s="31">
        <v>1567.65</v>
      </c>
      <c r="AK528" s="31">
        <v>1597.56</v>
      </c>
      <c r="AL528" s="31">
        <v>1627.57</v>
      </c>
      <c r="AM528" s="31">
        <v>1657.65</v>
      </c>
      <c r="AN528" s="31">
        <v>1687.8</v>
      </c>
      <c r="AO528" s="31">
        <v>1718</v>
      </c>
      <c r="AP528" s="31">
        <v>1748.24</v>
      </c>
      <c r="AQ528" s="31">
        <v>1778.53</v>
      </c>
      <c r="AR528" s="31">
        <v>1808.84</v>
      </c>
      <c r="AS528" s="31">
        <v>1839.17</v>
      </c>
      <c r="AT528" s="31">
        <v>1869.51</v>
      </c>
      <c r="AU528" s="31">
        <v>1899.85</v>
      </c>
      <c r="AV528" s="31">
        <v>1930.19</v>
      </c>
      <c r="AW528" s="31">
        <v>1960.52</v>
      </c>
      <c r="AX528" s="31">
        <v>1990.83</v>
      </c>
      <c r="AY528" s="31">
        <v>2021.11</v>
      </c>
      <c r="AZ528" s="31">
        <v>2051.37</v>
      </c>
      <c r="BA528" s="31">
        <v>2081.6</v>
      </c>
      <c r="BB528" s="31">
        <v>2111.79</v>
      </c>
      <c r="BC528" s="31">
        <v>2141.94</v>
      </c>
      <c r="BD528" s="31">
        <v>2172.0500000000002</v>
      </c>
      <c r="BE528" s="31">
        <v>2202.11</v>
      </c>
      <c r="BF528" s="31">
        <v>2232.11</v>
      </c>
      <c r="BG528" s="31">
        <v>2262.0500000000002</v>
      </c>
      <c r="BH528" s="31">
        <v>2291.92</v>
      </c>
      <c r="BI528" s="31">
        <v>2321.73</v>
      </c>
      <c r="BJ528" s="31">
        <v>2351.4499999999998</v>
      </c>
      <c r="BK528" s="31">
        <v>2381.11</v>
      </c>
      <c r="BL528" s="31">
        <v>2410.71</v>
      </c>
      <c r="BM528" s="31">
        <v>2440.2399999999998</v>
      </c>
      <c r="BN528" s="31">
        <v>2469.69</v>
      </c>
      <c r="BO528" s="31">
        <v>2499.08</v>
      </c>
      <c r="BP528" s="31">
        <v>2528.38</v>
      </c>
      <c r="BQ528" s="31">
        <v>2557.61</v>
      </c>
      <c r="BR528" s="31">
        <v>2586.75</v>
      </c>
      <c r="BS528" s="31">
        <v>2615.8200000000002</v>
      </c>
      <c r="BT528" s="31">
        <v>2644.79</v>
      </c>
      <c r="BU528" s="31">
        <v>2673.68</v>
      </c>
      <c r="BV528" s="31">
        <v>2702.48</v>
      </c>
      <c r="BW528" s="31">
        <v>2731.18</v>
      </c>
      <c r="BX528" s="31">
        <v>2759.79</v>
      </c>
      <c r="BY528" s="31">
        <v>2788.3</v>
      </c>
      <c r="BZ528" s="31">
        <v>2816.73</v>
      </c>
      <c r="CA528" s="31">
        <v>2845.07</v>
      </c>
      <c r="CB528" s="31">
        <v>2873.32</v>
      </c>
      <c r="CC528" s="31">
        <v>2901.47</v>
      </c>
      <c r="CD528" s="31">
        <v>2929.52</v>
      </c>
      <c r="CE528" s="31">
        <v>2957.47</v>
      </c>
      <c r="CF528" s="31">
        <v>2985.35</v>
      </c>
      <c r="CG528" s="31">
        <v>3013.17</v>
      </c>
      <c r="CH528" s="31">
        <v>3040.94</v>
      </c>
      <c r="CI528" s="31">
        <v>3068.65</v>
      </c>
      <c r="CJ528" s="31">
        <v>3096.31</v>
      </c>
      <c r="CK528" s="31">
        <v>3123.93</v>
      </c>
      <c r="CL528" s="31">
        <v>3151.51</v>
      </c>
      <c r="CM528" s="31">
        <v>3179.04</v>
      </c>
      <c r="CN528" s="31">
        <v>3206.53</v>
      </c>
      <c r="CO528" s="31">
        <v>3233.98</v>
      </c>
      <c r="CP528" s="31">
        <v>3261.39</v>
      </c>
      <c r="CQ528" s="31">
        <v>3288.76</v>
      </c>
      <c r="CR528" s="31">
        <v>3316.09</v>
      </c>
      <c r="CS528" s="31">
        <v>3343.38</v>
      </c>
      <c r="CT528" s="31">
        <v>3370.63</v>
      </c>
      <c r="CU528" s="31">
        <v>3397.84</v>
      </c>
      <c r="CV528" s="31">
        <v>3425</v>
      </c>
      <c r="CW528" s="31">
        <v>3452.13</v>
      </c>
      <c r="CX528" s="31">
        <v>3479.22</v>
      </c>
    </row>
    <row r="529" spans="1:102" x14ac:dyDescent="0.25">
      <c r="A529" s="31" t="s">
        <v>940</v>
      </c>
      <c r="B529" s="31">
        <v>10507</v>
      </c>
      <c r="C529" s="31">
        <v>10507</v>
      </c>
      <c r="D529" s="31">
        <v>10867.48</v>
      </c>
      <c r="E529" s="31">
        <v>11219.35</v>
      </c>
      <c r="F529" s="31">
        <v>11568.66</v>
      </c>
      <c r="G529" s="31">
        <v>11913.67</v>
      </c>
      <c r="H529" s="31">
        <v>12252.92</v>
      </c>
      <c r="I529" s="31">
        <v>12585.28</v>
      </c>
      <c r="J529" s="31">
        <v>12909.91</v>
      </c>
      <c r="K529" s="31">
        <v>13226.28</v>
      </c>
      <c r="L529" s="31">
        <v>13534.09</v>
      </c>
      <c r="M529" s="31">
        <v>13833.94</v>
      </c>
      <c r="N529" s="31">
        <v>14125.8</v>
      </c>
      <c r="O529" s="31">
        <v>14409.76</v>
      </c>
      <c r="P529" s="31">
        <v>14685.96</v>
      </c>
      <c r="Q529" s="31">
        <v>14954.6</v>
      </c>
      <c r="R529" s="31">
        <v>15215.87</v>
      </c>
      <c r="S529" s="31">
        <v>15470.03</v>
      </c>
      <c r="T529" s="31">
        <v>15717.36</v>
      </c>
      <c r="U529" s="31">
        <v>15958.1</v>
      </c>
      <c r="V529" s="31">
        <v>16192.47</v>
      </c>
      <c r="W529" s="31">
        <v>16420.61</v>
      </c>
      <c r="X529" s="31">
        <v>16642.72</v>
      </c>
      <c r="Y529" s="31">
        <v>16859.099999999999</v>
      </c>
      <c r="Z529" s="31">
        <v>17069.95</v>
      </c>
      <c r="AA529" s="31">
        <v>17275.5</v>
      </c>
      <c r="AB529" s="31">
        <v>17475.96</v>
      </c>
      <c r="AC529" s="31">
        <v>17671.54</v>
      </c>
      <c r="AD529" s="31">
        <v>17862.36</v>
      </c>
      <c r="AE529" s="31">
        <v>18048.669999999998</v>
      </c>
      <c r="AF529" s="31">
        <v>18230.59</v>
      </c>
      <c r="AG529" s="31">
        <v>18408.28</v>
      </c>
      <c r="AH529" s="31">
        <v>18581.93</v>
      </c>
      <c r="AI529" s="31">
        <v>18751.669999999998</v>
      </c>
      <c r="AJ529" s="31">
        <v>18917.66</v>
      </c>
      <c r="AK529" s="31">
        <v>19080.009999999998</v>
      </c>
      <c r="AL529" s="31">
        <v>19238.86</v>
      </c>
      <c r="AM529" s="31">
        <v>19394.310000000001</v>
      </c>
      <c r="AN529" s="31">
        <v>19546.47</v>
      </c>
      <c r="AO529" s="31">
        <v>19695.48</v>
      </c>
      <c r="AP529" s="31">
        <v>19841.38</v>
      </c>
      <c r="AQ529" s="31">
        <v>19984.310000000001</v>
      </c>
      <c r="AR529" s="31">
        <v>20124.349999999999</v>
      </c>
      <c r="AS529" s="31">
        <v>20261.62</v>
      </c>
      <c r="AT529" s="31">
        <v>20396.18</v>
      </c>
      <c r="AU529" s="31">
        <v>20528.14</v>
      </c>
      <c r="AV529" s="31">
        <v>20657.57</v>
      </c>
      <c r="AW529" s="31">
        <v>20784.57</v>
      </c>
      <c r="AX529" s="31">
        <v>20909.150000000001</v>
      </c>
      <c r="AY529" s="31">
        <v>21031.46</v>
      </c>
      <c r="AZ529" s="31">
        <v>21151.55</v>
      </c>
      <c r="BA529" s="31">
        <v>21269.49</v>
      </c>
      <c r="BB529" s="31">
        <v>21385.38</v>
      </c>
      <c r="BC529" s="31">
        <v>21499.24</v>
      </c>
      <c r="BD529" s="31">
        <v>21611.13</v>
      </c>
      <c r="BE529" s="31">
        <v>21721.14</v>
      </c>
      <c r="BF529" s="31">
        <v>21829.31</v>
      </c>
      <c r="BG529" s="31">
        <v>21935.66</v>
      </c>
      <c r="BH529" s="31">
        <v>22040.27</v>
      </c>
      <c r="BI529" s="31">
        <v>22143.19</v>
      </c>
      <c r="BJ529" s="31">
        <v>22244.5</v>
      </c>
      <c r="BK529" s="31">
        <v>22344.42</v>
      </c>
      <c r="BL529" s="31">
        <v>22443.07</v>
      </c>
      <c r="BM529" s="31">
        <v>22540.5</v>
      </c>
      <c r="BN529" s="31">
        <v>22636.76</v>
      </c>
      <c r="BO529" s="31">
        <v>22731.85</v>
      </c>
      <c r="BP529" s="31">
        <v>22825.83</v>
      </c>
      <c r="BQ529" s="31">
        <v>22918.73</v>
      </c>
      <c r="BR529" s="31">
        <v>23010.59</v>
      </c>
      <c r="BS529" s="31">
        <v>23101.39</v>
      </c>
      <c r="BT529" s="31">
        <v>23191.25</v>
      </c>
      <c r="BU529" s="31">
        <v>23280.14</v>
      </c>
      <c r="BV529" s="31">
        <v>23368.12</v>
      </c>
      <c r="BW529" s="31">
        <v>23455.17</v>
      </c>
      <c r="BX529" s="31">
        <v>23541.39</v>
      </c>
      <c r="BY529" s="31">
        <v>23626.79</v>
      </c>
      <c r="BZ529" s="31">
        <v>23711.360000000001</v>
      </c>
      <c r="CA529" s="31">
        <v>23795.17</v>
      </c>
      <c r="CB529" s="31">
        <v>23878.23</v>
      </c>
      <c r="CC529" s="31">
        <v>23960.57</v>
      </c>
      <c r="CD529" s="31">
        <v>24042.21</v>
      </c>
      <c r="CE529" s="31">
        <v>24123.19</v>
      </c>
      <c r="CF529" s="31">
        <v>24203.53</v>
      </c>
      <c r="CG529" s="31">
        <v>24283.200000000001</v>
      </c>
      <c r="CH529" s="31">
        <v>24362.26</v>
      </c>
      <c r="CI529" s="31">
        <v>24440.69</v>
      </c>
      <c r="CJ529" s="31">
        <v>24518.48</v>
      </c>
      <c r="CK529" s="31">
        <v>24595.73</v>
      </c>
      <c r="CL529" s="31">
        <v>24672.34</v>
      </c>
      <c r="CM529" s="31">
        <v>24748.46</v>
      </c>
      <c r="CN529" s="31">
        <v>24824.07</v>
      </c>
      <c r="CO529" s="31">
        <v>24899.200000000001</v>
      </c>
      <c r="CP529" s="31">
        <v>24973.83</v>
      </c>
      <c r="CQ529" s="31">
        <v>25048.07</v>
      </c>
      <c r="CR529" s="31">
        <v>25121.82</v>
      </c>
      <c r="CS529" s="31">
        <v>25195.200000000001</v>
      </c>
      <c r="CT529" s="31">
        <v>25268.21</v>
      </c>
      <c r="CU529" s="31">
        <v>25340.81</v>
      </c>
      <c r="CV529" s="31">
        <v>25413.040000000001</v>
      </c>
      <c r="CW529" s="31">
        <v>25484.93</v>
      </c>
      <c r="CX529" s="31">
        <v>25556.47</v>
      </c>
    </row>
    <row r="530" spans="1:102" x14ac:dyDescent="0.25">
      <c r="A530" s="31" t="s">
        <v>941</v>
      </c>
      <c r="B530" s="31">
        <v>4133.08</v>
      </c>
      <c r="C530" s="31">
        <v>4133.08</v>
      </c>
      <c r="D530" s="31">
        <v>4356.59</v>
      </c>
      <c r="E530" s="31">
        <v>4581.13</v>
      </c>
      <c r="F530" s="31">
        <v>4806.09</v>
      </c>
      <c r="G530" s="31">
        <v>5029.2700000000004</v>
      </c>
      <c r="H530" s="31">
        <v>5249.39</v>
      </c>
      <c r="I530" s="31">
        <v>5465.73</v>
      </c>
      <c r="J530" s="31">
        <v>5677.83</v>
      </c>
      <c r="K530" s="31">
        <v>5885.42</v>
      </c>
      <c r="L530" s="31">
        <v>6088.67</v>
      </c>
      <c r="M530" s="31">
        <v>6287.65</v>
      </c>
      <c r="N530" s="31">
        <v>6482.35</v>
      </c>
      <c r="O530" s="31">
        <v>6672.85</v>
      </c>
      <c r="P530" s="31">
        <v>6859.22</v>
      </c>
      <c r="Q530" s="31">
        <v>7041.59</v>
      </c>
      <c r="R530" s="31">
        <v>7220.08</v>
      </c>
      <c r="S530" s="31">
        <v>7394.86</v>
      </c>
      <c r="T530" s="31">
        <v>7566.05</v>
      </c>
      <c r="U530" s="31">
        <v>7733.8</v>
      </c>
      <c r="V530" s="31">
        <v>7898.27</v>
      </c>
      <c r="W530" s="31">
        <v>8059.67</v>
      </c>
      <c r="X530" s="31">
        <v>8218.1299999999992</v>
      </c>
      <c r="Y530" s="31">
        <v>8373.83</v>
      </c>
      <c r="Z530" s="31">
        <v>8526.9</v>
      </c>
      <c r="AA530" s="31">
        <v>8677.4599999999991</v>
      </c>
      <c r="AB530" s="31">
        <v>8825.6200000000008</v>
      </c>
      <c r="AC530" s="31">
        <v>8971.5</v>
      </c>
      <c r="AD530" s="31">
        <v>9115.17</v>
      </c>
      <c r="AE530" s="31">
        <v>9256.75</v>
      </c>
      <c r="AF530" s="31">
        <v>9396.34</v>
      </c>
      <c r="AG530" s="31">
        <v>9533.9500000000007</v>
      </c>
      <c r="AH530" s="31">
        <v>9669.6299999999992</v>
      </c>
      <c r="AI530" s="31">
        <v>9803.39</v>
      </c>
      <c r="AJ530" s="31">
        <v>9935.32</v>
      </c>
      <c r="AK530" s="31">
        <v>10065.459999999999</v>
      </c>
      <c r="AL530" s="31">
        <v>10193.870000000001</v>
      </c>
      <c r="AM530" s="31">
        <v>10320.620000000001</v>
      </c>
      <c r="AN530" s="31">
        <v>10445.76</v>
      </c>
      <c r="AO530" s="31">
        <v>10569.34</v>
      </c>
      <c r="AP530" s="31">
        <v>10691.42</v>
      </c>
      <c r="AQ530" s="31">
        <v>10812.05</v>
      </c>
      <c r="AR530" s="31">
        <v>10931.27</v>
      </c>
      <c r="AS530" s="31">
        <v>11049.14</v>
      </c>
      <c r="AT530" s="31">
        <v>11165.7</v>
      </c>
      <c r="AU530" s="31">
        <v>11280.97</v>
      </c>
      <c r="AV530" s="31">
        <v>11395.03</v>
      </c>
      <c r="AW530" s="31">
        <v>11507.87</v>
      </c>
      <c r="AX530" s="31">
        <v>11619.57</v>
      </c>
      <c r="AY530" s="31">
        <v>11730.15</v>
      </c>
      <c r="AZ530" s="31">
        <v>11839.54</v>
      </c>
      <c r="BA530" s="31">
        <v>11947.74</v>
      </c>
      <c r="BB530" s="31">
        <v>12054.78</v>
      </c>
      <c r="BC530" s="31">
        <v>12160.67</v>
      </c>
      <c r="BD530" s="31">
        <v>12265.42</v>
      </c>
      <c r="BE530" s="31">
        <v>12369.06</v>
      </c>
      <c r="BF530" s="31">
        <v>12471.63</v>
      </c>
      <c r="BG530" s="31">
        <v>12573.15</v>
      </c>
      <c r="BH530" s="31">
        <v>12673.61</v>
      </c>
      <c r="BI530" s="31">
        <v>12773.11</v>
      </c>
      <c r="BJ530" s="31">
        <v>12871.58</v>
      </c>
      <c r="BK530" s="31">
        <v>12969.11</v>
      </c>
      <c r="BL530" s="31">
        <v>13065.67</v>
      </c>
      <c r="BM530" s="31">
        <v>13161.32</v>
      </c>
      <c r="BN530" s="31">
        <v>13256.05</v>
      </c>
      <c r="BO530" s="31">
        <v>13349.92</v>
      </c>
      <c r="BP530" s="31">
        <v>13442.91</v>
      </c>
      <c r="BQ530" s="31">
        <v>13535.06</v>
      </c>
      <c r="BR530" s="31">
        <v>13626.39</v>
      </c>
      <c r="BS530" s="31">
        <v>13716.92</v>
      </c>
      <c r="BT530" s="31">
        <v>13806.66</v>
      </c>
      <c r="BU530" s="31">
        <v>13895.65</v>
      </c>
      <c r="BV530" s="31">
        <v>13983.88</v>
      </c>
      <c r="BW530" s="31">
        <v>14071.4</v>
      </c>
      <c r="BX530" s="31">
        <v>14158.22</v>
      </c>
      <c r="BY530" s="31">
        <v>14244.32</v>
      </c>
      <c r="BZ530" s="31">
        <v>14329.77</v>
      </c>
      <c r="CA530" s="31">
        <v>14414.56</v>
      </c>
      <c r="CB530" s="31">
        <v>14498.73</v>
      </c>
      <c r="CC530" s="31">
        <v>14582.28</v>
      </c>
      <c r="CD530" s="31">
        <v>14665.23</v>
      </c>
      <c r="CE530" s="31">
        <v>14747.59</v>
      </c>
      <c r="CF530" s="31">
        <v>14829.39</v>
      </c>
      <c r="CG530" s="31">
        <v>14910.63</v>
      </c>
      <c r="CH530" s="31">
        <v>14991.31</v>
      </c>
      <c r="CI530" s="31">
        <v>15071.43</v>
      </c>
      <c r="CJ530" s="31">
        <v>15151.02</v>
      </c>
      <c r="CK530" s="31">
        <v>15230.09</v>
      </c>
      <c r="CL530" s="31">
        <v>15308.64</v>
      </c>
      <c r="CM530" s="31">
        <v>15386.69</v>
      </c>
      <c r="CN530" s="31">
        <v>15464.25</v>
      </c>
      <c r="CO530" s="31">
        <v>15541.34</v>
      </c>
      <c r="CP530" s="31">
        <v>15617.96</v>
      </c>
      <c r="CQ530" s="31">
        <v>15694.13</v>
      </c>
      <c r="CR530" s="31">
        <v>15769.87</v>
      </c>
      <c r="CS530" s="31">
        <v>15845.2</v>
      </c>
      <c r="CT530" s="31">
        <v>15920.18</v>
      </c>
      <c r="CU530" s="31">
        <v>15994.91</v>
      </c>
      <c r="CV530" s="31">
        <v>16069.39</v>
      </c>
      <c r="CW530" s="31">
        <v>16143.62</v>
      </c>
      <c r="CX530" s="31">
        <v>16217.63</v>
      </c>
    </row>
    <row r="531" spans="1:102" x14ac:dyDescent="0.25">
      <c r="A531" s="31" t="s">
        <v>362</v>
      </c>
      <c r="B531" s="31">
        <v>0</v>
      </c>
      <c r="C531" s="31">
        <v>0</v>
      </c>
      <c r="D531" s="31">
        <v>0</v>
      </c>
      <c r="E531" s="31">
        <v>0</v>
      </c>
      <c r="F531" s="31">
        <v>0</v>
      </c>
      <c r="G531" s="31">
        <v>0</v>
      </c>
      <c r="H531" s="31">
        <v>0</v>
      </c>
      <c r="I531" s="31">
        <v>0</v>
      </c>
      <c r="J531" s="31">
        <v>0</v>
      </c>
      <c r="K531" s="31">
        <v>0</v>
      </c>
      <c r="L531" s="31">
        <v>0</v>
      </c>
      <c r="M531" s="31">
        <v>0</v>
      </c>
      <c r="N531" s="31">
        <v>0</v>
      </c>
      <c r="O531" s="31">
        <v>0</v>
      </c>
      <c r="P531" s="31">
        <v>0</v>
      </c>
      <c r="Q531" s="31">
        <v>0</v>
      </c>
      <c r="R531" s="31">
        <v>0</v>
      </c>
      <c r="S531" s="31">
        <v>0</v>
      </c>
      <c r="T531" s="31">
        <v>0</v>
      </c>
      <c r="U531" s="31">
        <v>0</v>
      </c>
      <c r="V531" s="31">
        <v>0</v>
      </c>
      <c r="W531" s="31">
        <v>0</v>
      </c>
      <c r="X531" s="31">
        <v>0</v>
      </c>
      <c r="Y531" s="31">
        <v>0</v>
      </c>
      <c r="Z531" s="31">
        <v>0</v>
      </c>
      <c r="AA531" s="31">
        <v>0</v>
      </c>
      <c r="AB531" s="31">
        <v>0</v>
      </c>
      <c r="AC531" s="31">
        <v>0</v>
      </c>
      <c r="AD531" s="31">
        <v>0</v>
      </c>
      <c r="AE531" s="31">
        <v>0</v>
      </c>
      <c r="AF531" s="31">
        <v>0</v>
      </c>
      <c r="AG531" s="31">
        <v>0</v>
      </c>
      <c r="AH531" s="31">
        <v>0</v>
      </c>
      <c r="AI531" s="31">
        <v>0</v>
      </c>
      <c r="AJ531" s="31">
        <v>0</v>
      </c>
      <c r="AK531" s="31">
        <v>0</v>
      </c>
      <c r="AL531" s="31">
        <v>0</v>
      </c>
      <c r="AM531" s="31">
        <v>0</v>
      </c>
      <c r="AN531" s="31">
        <v>0</v>
      </c>
      <c r="AO531" s="31">
        <v>0</v>
      </c>
      <c r="AP531" s="31">
        <v>0</v>
      </c>
      <c r="AQ531" s="31">
        <v>0</v>
      </c>
      <c r="AR531" s="31">
        <v>0</v>
      </c>
      <c r="AS531" s="31">
        <v>0</v>
      </c>
      <c r="AT531" s="31">
        <v>0</v>
      </c>
      <c r="AU531" s="31">
        <v>0</v>
      </c>
      <c r="AV531" s="31">
        <v>0</v>
      </c>
      <c r="AW531" s="31">
        <v>0</v>
      </c>
      <c r="AX531" s="31">
        <v>0</v>
      </c>
      <c r="AY531" s="31">
        <v>0</v>
      </c>
      <c r="AZ531" s="31">
        <v>0</v>
      </c>
      <c r="BA531" s="31">
        <v>0</v>
      </c>
      <c r="BB531" s="31">
        <v>0</v>
      </c>
      <c r="BC531" s="31">
        <v>0</v>
      </c>
      <c r="BD531" s="31">
        <v>0</v>
      </c>
      <c r="BE531" s="31">
        <v>0</v>
      </c>
      <c r="BF531" s="31">
        <v>0</v>
      </c>
      <c r="BG531" s="31">
        <v>0</v>
      </c>
      <c r="BH531" s="31">
        <v>0</v>
      </c>
      <c r="BI531" s="31">
        <v>0</v>
      </c>
      <c r="BJ531" s="31">
        <v>0</v>
      </c>
      <c r="BK531" s="31">
        <v>0</v>
      </c>
      <c r="BL531" s="31">
        <v>0</v>
      </c>
      <c r="BM531" s="31">
        <v>0</v>
      </c>
      <c r="BN531" s="31">
        <v>0</v>
      </c>
      <c r="BO531" s="31">
        <v>0</v>
      </c>
      <c r="BP531" s="31">
        <v>0</v>
      </c>
      <c r="BQ531" s="31">
        <v>0</v>
      </c>
      <c r="BR531" s="31">
        <v>0</v>
      </c>
      <c r="BS531" s="31">
        <v>0</v>
      </c>
      <c r="BT531" s="31">
        <v>0</v>
      </c>
      <c r="BU531" s="31">
        <v>0</v>
      </c>
      <c r="BV531" s="31">
        <v>0</v>
      </c>
      <c r="BW531" s="31">
        <v>0</v>
      </c>
      <c r="BX531" s="31">
        <v>0</v>
      </c>
      <c r="BY531" s="31">
        <v>0</v>
      </c>
      <c r="BZ531" s="31">
        <v>0</v>
      </c>
      <c r="CA531" s="31">
        <v>0</v>
      </c>
      <c r="CB531" s="31">
        <v>0</v>
      </c>
      <c r="CC531" s="31">
        <v>0</v>
      </c>
      <c r="CD531" s="31">
        <v>0</v>
      </c>
      <c r="CE531" s="31">
        <v>0</v>
      </c>
      <c r="CF531" s="31">
        <v>0</v>
      </c>
      <c r="CG531" s="31">
        <v>0</v>
      </c>
      <c r="CH531" s="31">
        <v>0</v>
      </c>
      <c r="CI531" s="31">
        <v>0</v>
      </c>
      <c r="CJ531" s="31">
        <v>0</v>
      </c>
      <c r="CK531" s="31">
        <v>0</v>
      </c>
      <c r="CL531" s="31">
        <v>0</v>
      </c>
      <c r="CM531" s="31">
        <v>0</v>
      </c>
      <c r="CN531" s="31">
        <v>0</v>
      </c>
      <c r="CO531" s="31">
        <v>0</v>
      </c>
      <c r="CP531" s="31">
        <v>0</v>
      </c>
      <c r="CQ531" s="31">
        <v>0</v>
      </c>
      <c r="CR531" s="31">
        <v>0</v>
      </c>
      <c r="CS531" s="31">
        <v>0</v>
      </c>
      <c r="CT531" s="31">
        <v>0</v>
      </c>
      <c r="CU531" s="31">
        <v>0</v>
      </c>
      <c r="CV531" s="31">
        <v>0</v>
      </c>
      <c r="CW531" s="31">
        <v>0</v>
      </c>
      <c r="CX531" s="31">
        <v>0</v>
      </c>
    </row>
    <row r="532" spans="1:102" x14ac:dyDescent="0.25">
      <c r="A532" s="31" t="s">
        <v>363</v>
      </c>
      <c r="B532" s="31">
        <v>9298.6299999999992</v>
      </c>
      <c r="C532" s="31">
        <v>9298.6299999999992</v>
      </c>
      <c r="D532" s="31">
        <v>9133.58</v>
      </c>
      <c r="E532" s="31">
        <v>8970.08</v>
      </c>
      <c r="F532" s="31">
        <v>8815.48</v>
      </c>
      <c r="G532" s="31">
        <v>8669.9500000000007</v>
      </c>
      <c r="H532" s="31">
        <v>8533.82</v>
      </c>
      <c r="I532" s="31">
        <v>8407.32</v>
      </c>
      <c r="J532" s="31">
        <v>8290.4699999999993</v>
      </c>
      <c r="K532" s="31">
        <v>8183.16</v>
      </c>
      <c r="L532" s="31">
        <v>8085.32</v>
      </c>
      <c r="M532" s="31">
        <v>7996.96</v>
      </c>
      <c r="N532" s="31">
        <v>7917.67</v>
      </c>
      <c r="O532" s="31">
        <v>7846.98</v>
      </c>
      <c r="P532" s="31">
        <v>7784.41</v>
      </c>
      <c r="Q532" s="31">
        <v>7729.5</v>
      </c>
      <c r="R532" s="31">
        <v>7681.75</v>
      </c>
      <c r="S532" s="31">
        <v>7640.7</v>
      </c>
      <c r="T532" s="31">
        <v>7605.87</v>
      </c>
      <c r="U532" s="31">
        <v>7576.85</v>
      </c>
      <c r="V532" s="31">
        <v>7553.19</v>
      </c>
      <c r="W532" s="31">
        <v>7534.47</v>
      </c>
      <c r="X532" s="31">
        <v>7520.31</v>
      </c>
      <c r="Y532" s="31">
        <v>7510.36</v>
      </c>
      <c r="Z532" s="31">
        <v>7504.29</v>
      </c>
      <c r="AA532" s="31">
        <v>7501.79</v>
      </c>
      <c r="AB532" s="31">
        <v>7502.55</v>
      </c>
      <c r="AC532" s="31">
        <v>7506.29</v>
      </c>
      <c r="AD532" s="31">
        <v>7512.78</v>
      </c>
      <c r="AE532" s="31">
        <v>7521.74</v>
      </c>
      <c r="AF532" s="31">
        <v>7532.98</v>
      </c>
      <c r="AG532" s="31">
        <v>7546.28</v>
      </c>
      <c r="AH532" s="31">
        <v>7561.45</v>
      </c>
      <c r="AI532" s="31">
        <v>7578.3</v>
      </c>
      <c r="AJ532" s="31">
        <v>7596.68</v>
      </c>
      <c r="AK532" s="31">
        <v>7616.44</v>
      </c>
      <c r="AL532" s="31">
        <v>7637.43</v>
      </c>
      <c r="AM532" s="31">
        <v>7659.56</v>
      </c>
      <c r="AN532" s="31">
        <v>7682.69</v>
      </c>
      <c r="AO532" s="31">
        <v>7706.74</v>
      </c>
      <c r="AP532" s="31">
        <v>7731.59</v>
      </c>
      <c r="AQ532" s="31">
        <v>7757.19</v>
      </c>
      <c r="AR532" s="31">
        <v>7783.43</v>
      </c>
      <c r="AS532" s="31">
        <v>7810.25</v>
      </c>
      <c r="AT532" s="31">
        <v>7837.59</v>
      </c>
      <c r="AU532" s="31">
        <v>7865.4</v>
      </c>
      <c r="AV532" s="31">
        <v>7893.61</v>
      </c>
      <c r="AW532" s="31">
        <v>7922.19</v>
      </c>
      <c r="AX532" s="31">
        <v>7951.07</v>
      </c>
      <c r="AY532" s="31">
        <v>7980.24</v>
      </c>
      <c r="AZ532" s="31">
        <v>8009.63</v>
      </c>
      <c r="BA532" s="31">
        <v>8039.2</v>
      </c>
      <c r="BB532" s="31">
        <v>8068.94</v>
      </c>
      <c r="BC532" s="31">
        <v>8098.79</v>
      </c>
      <c r="BD532" s="31">
        <v>8128.75</v>
      </c>
      <c r="BE532" s="31">
        <v>8158.77</v>
      </c>
      <c r="BF532" s="31">
        <v>8188.85</v>
      </c>
      <c r="BG532" s="31">
        <v>8218.9699999999993</v>
      </c>
      <c r="BH532" s="31">
        <v>8249.1</v>
      </c>
      <c r="BI532" s="31">
        <v>8279.24</v>
      </c>
      <c r="BJ532" s="31">
        <v>8309.3799999999992</v>
      </c>
      <c r="BK532" s="31">
        <v>8339.56</v>
      </c>
      <c r="BL532" s="31">
        <v>8369.77</v>
      </c>
      <c r="BM532" s="31">
        <v>8400</v>
      </c>
      <c r="BN532" s="31">
        <v>8430.25</v>
      </c>
      <c r="BO532" s="31">
        <v>8460.5</v>
      </c>
      <c r="BP532" s="31">
        <v>8490.76</v>
      </c>
      <c r="BQ532" s="31">
        <v>8521.02</v>
      </c>
      <c r="BR532" s="31">
        <v>8551.25</v>
      </c>
      <c r="BS532" s="31">
        <v>8581.48</v>
      </c>
      <c r="BT532" s="31">
        <v>8611.67</v>
      </c>
      <c r="BU532" s="31">
        <v>8641.86</v>
      </c>
      <c r="BV532" s="31">
        <v>8672.01</v>
      </c>
      <c r="BW532" s="31">
        <v>8702.1299999999992</v>
      </c>
      <c r="BX532" s="31">
        <v>8732.2099999999991</v>
      </c>
      <c r="BY532" s="31">
        <v>8762.26</v>
      </c>
      <c r="BZ532" s="31">
        <v>8792.2900000000009</v>
      </c>
      <c r="CA532" s="31">
        <v>8822.2800000000007</v>
      </c>
      <c r="CB532" s="31">
        <v>8852.24</v>
      </c>
      <c r="CC532" s="31">
        <v>8882.16</v>
      </c>
      <c r="CD532" s="31">
        <v>8912.06</v>
      </c>
      <c r="CE532" s="31">
        <v>8941.92</v>
      </c>
      <c r="CF532" s="31">
        <v>8971.74</v>
      </c>
      <c r="CG532" s="31">
        <v>9001.5400000000009</v>
      </c>
      <c r="CH532" s="31">
        <v>9031.2900000000009</v>
      </c>
      <c r="CI532" s="31">
        <v>9061.02</v>
      </c>
      <c r="CJ532" s="31">
        <v>9090.7000000000007</v>
      </c>
      <c r="CK532" s="31">
        <v>9120.34</v>
      </c>
      <c r="CL532" s="31">
        <v>9149.94</v>
      </c>
      <c r="CM532" s="31">
        <v>9179.52</v>
      </c>
      <c r="CN532" s="31">
        <v>9209.06</v>
      </c>
      <c r="CO532" s="31">
        <v>9238.58</v>
      </c>
      <c r="CP532" s="31">
        <v>9268.07</v>
      </c>
      <c r="CQ532" s="31">
        <v>9297.5300000000007</v>
      </c>
      <c r="CR532" s="31">
        <v>9326.98</v>
      </c>
      <c r="CS532" s="31">
        <v>9356.4</v>
      </c>
      <c r="CT532" s="31">
        <v>9385.82</v>
      </c>
      <c r="CU532" s="31">
        <v>9415.24</v>
      </c>
      <c r="CV532" s="31">
        <v>9444.68</v>
      </c>
      <c r="CW532" s="31">
        <v>9474.1200000000008</v>
      </c>
      <c r="CX532" s="31">
        <v>9503.58</v>
      </c>
    </row>
    <row r="533" spans="1:102" x14ac:dyDescent="0.25">
      <c r="A533" s="31" t="s">
        <v>364</v>
      </c>
      <c r="B533" s="31">
        <v>13116.49</v>
      </c>
      <c r="C533" s="31">
        <v>13116.49</v>
      </c>
      <c r="D533" s="31">
        <v>13185.86</v>
      </c>
      <c r="E533" s="31">
        <v>13232.26</v>
      </c>
      <c r="F533" s="31">
        <v>13266.24</v>
      </c>
      <c r="G533" s="31">
        <v>13288.66</v>
      </c>
      <c r="H533" s="31">
        <v>13300.98</v>
      </c>
      <c r="I533" s="31">
        <v>13304.64</v>
      </c>
      <c r="J533" s="31">
        <v>13300.95</v>
      </c>
      <c r="K533" s="31">
        <v>13291.1</v>
      </c>
      <c r="L533" s="31">
        <v>13276.41</v>
      </c>
      <c r="M533" s="31">
        <v>13258.34</v>
      </c>
      <c r="N533" s="31">
        <v>13237.62</v>
      </c>
      <c r="O533" s="31">
        <v>13214.91</v>
      </c>
      <c r="P533" s="31">
        <v>13190.75</v>
      </c>
      <c r="Q533" s="31">
        <v>13165.65</v>
      </c>
      <c r="R533" s="31">
        <v>13140.03</v>
      </c>
      <c r="S533" s="31">
        <v>13114.25</v>
      </c>
      <c r="T533" s="31">
        <v>13088.62</v>
      </c>
      <c r="U533" s="31">
        <v>13063.41</v>
      </c>
      <c r="V533" s="31">
        <v>13038.83</v>
      </c>
      <c r="W533" s="31">
        <v>13015.06</v>
      </c>
      <c r="X533" s="31">
        <v>12992.24</v>
      </c>
      <c r="Y533" s="31">
        <v>12970.55</v>
      </c>
      <c r="Z533" s="31">
        <v>12950.08</v>
      </c>
      <c r="AA533" s="31">
        <v>12930.93</v>
      </c>
      <c r="AB533" s="31">
        <v>12913.18</v>
      </c>
      <c r="AC533" s="31">
        <v>12896.86</v>
      </c>
      <c r="AD533" s="31">
        <v>12882.03</v>
      </c>
      <c r="AE533" s="31">
        <v>12868.69</v>
      </c>
      <c r="AF533" s="31">
        <v>12856.89</v>
      </c>
      <c r="AG533" s="31">
        <v>12846.61</v>
      </c>
      <c r="AH533" s="31">
        <v>12837.84</v>
      </c>
      <c r="AI533" s="31">
        <v>12830.56</v>
      </c>
      <c r="AJ533" s="31">
        <v>12824.76</v>
      </c>
      <c r="AK533" s="31">
        <v>12820.43</v>
      </c>
      <c r="AL533" s="31">
        <v>12817.55</v>
      </c>
      <c r="AM533" s="31">
        <v>12816.09</v>
      </c>
      <c r="AN533" s="31">
        <v>12816.04</v>
      </c>
      <c r="AO533" s="31">
        <v>12817.35</v>
      </c>
      <c r="AP533" s="31">
        <v>12820.03</v>
      </c>
      <c r="AQ533" s="31">
        <v>12824.01</v>
      </c>
      <c r="AR533" s="31">
        <v>12829.27</v>
      </c>
      <c r="AS533" s="31">
        <v>12835.81</v>
      </c>
      <c r="AT533" s="31">
        <v>12843.56</v>
      </c>
      <c r="AU533" s="31">
        <v>12852.52</v>
      </c>
      <c r="AV533" s="31">
        <v>12862.61</v>
      </c>
      <c r="AW533" s="31">
        <v>12873.85</v>
      </c>
      <c r="AX533" s="31">
        <v>12886.17</v>
      </c>
      <c r="AY533" s="31">
        <v>12899.55</v>
      </c>
      <c r="AZ533" s="31">
        <v>12913.93</v>
      </c>
      <c r="BA533" s="31">
        <v>12929.26</v>
      </c>
      <c r="BB533" s="31">
        <v>12945.51</v>
      </c>
      <c r="BC533" s="31">
        <v>12962.62</v>
      </c>
      <c r="BD533" s="31">
        <v>12980.56</v>
      </c>
      <c r="BE533" s="31">
        <v>12999.33</v>
      </c>
      <c r="BF533" s="31">
        <v>13018.86</v>
      </c>
      <c r="BG533" s="31">
        <v>13039.13</v>
      </c>
      <c r="BH533" s="31">
        <v>13060.13</v>
      </c>
      <c r="BI533" s="31">
        <v>13081.79</v>
      </c>
      <c r="BJ533" s="31">
        <v>13104.12</v>
      </c>
      <c r="BK533" s="31">
        <v>13127.16</v>
      </c>
      <c r="BL533" s="31">
        <v>13150.89</v>
      </c>
      <c r="BM533" s="31">
        <v>13175.31</v>
      </c>
      <c r="BN533" s="31">
        <v>13200.36</v>
      </c>
      <c r="BO533" s="31">
        <v>13226.04</v>
      </c>
      <c r="BP533" s="31">
        <v>13252.31</v>
      </c>
      <c r="BQ533" s="31">
        <v>13279.16</v>
      </c>
      <c r="BR533" s="31">
        <v>13306.54</v>
      </c>
      <c r="BS533" s="31">
        <v>13334.45</v>
      </c>
      <c r="BT533" s="31">
        <v>13362.85</v>
      </c>
      <c r="BU533" s="31">
        <v>13391.74</v>
      </c>
      <c r="BV533" s="31">
        <v>13421.11</v>
      </c>
      <c r="BW533" s="31">
        <v>13450.89</v>
      </c>
      <c r="BX533" s="31">
        <v>13481.11</v>
      </c>
      <c r="BY533" s="31">
        <v>13511.73</v>
      </c>
      <c r="BZ533" s="31">
        <v>13542.76</v>
      </c>
      <c r="CA533" s="31">
        <v>13574.17</v>
      </c>
      <c r="CB533" s="31">
        <v>13605.94</v>
      </c>
      <c r="CC533" s="31">
        <v>13638.06</v>
      </c>
      <c r="CD533" s="31">
        <v>13670.52</v>
      </c>
      <c r="CE533" s="31">
        <v>13703.31</v>
      </c>
      <c r="CF533" s="31">
        <v>13736.41</v>
      </c>
      <c r="CG533" s="31">
        <v>13769.82</v>
      </c>
      <c r="CH533" s="31">
        <v>13803.52</v>
      </c>
      <c r="CI533" s="31">
        <v>13837.48</v>
      </c>
      <c r="CJ533" s="31">
        <v>13871.71</v>
      </c>
      <c r="CK533" s="31">
        <v>13906.17</v>
      </c>
      <c r="CL533" s="31">
        <v>13940.87</v>
      </c>
      <c r="CM533" s="31">
        <v>13975.82</v>
      </c>
      <c r="CN533" s="31">
        <v>14011</v>
      </c>
      <c r="CO533" s="31">
        <v>14046.39</v>
      </c>
      <c r="CP533" s="31">
        <v>14082</v>
      </c>
      <c r="CQ533" s="31">
        <v>14117.83</v>
      </c>
      <c r="CR533" s="31">
        <v>14153.86</v>
      </c>
      <c r="CS533" s="31">
        <v>14190.09</v>
      </c>
      <c r="CT533" s="31">
        <v>14226.52</v>
      </c>
      <c r="CU533" s="31">
        <v>14263.2</v>
      </c>
      <c r="CV533" s="31">
        <v>14300.08</v>
      </c>
      <c r="CW533" s="31">
        <v>14337.21</v>
      </c>
      <c r="CX533" s="31">
        <v>14374.53</v>
      </c>
    </row>
    <row r="534" spans="1:102" x14ac:dyDescent="0.25">
      <c r="A534" s="31" t="s">
        <v>365</v>
      </c>
      <c r="B534" s="31">
        <v>5153.1899999999996</v>
      </c>
      <c r="C534" s="31">
        <v>5153.1899999999996</v>
      </c>
      <c r="D534" s="31">
        <v>5202.92</v>
      </c>
      <c r="E534" s="31">
        <v>5248.24</v>
      </c>
      <c r="F534" s="31">
        <v>5292.44</v>
      </c>
      <c r="G534" s="31">
        <v>5335.35</v>
      </c>
      <c r="H534" s="31">
        <v>5376.98</v>
      </c>
      <c r="I534" s="31">
        <v>5417.4</v>
      </c>
      <c r="J534" s="31">
        <v>5456.69</v>
      </c>
      <c r="K534" s="31">
        <v>5494.89</v>
      </c>
      <c r="L534" s="31">
        <v>5532.14</v>
      </c>
      <c r="M534" s="31">
        <v>5568.69</v>
      </c>
      <c r="N534" s="31">
        <v>5604.53</v>
      </c>
      <c r="O534" s="31">
        <v>5639.65</v>
      </c>
      <c r="P534" s="31">
        <v>5674.04</v>
      </c>
      <c r="Q534" s="31">
        <v>5707.71</v>
      </c>
      <c r="R534" s="31">
        <v>5740.63</v>
      </c>
      <c r="S534" s="31">
        <v>5772.81</v>
      </c>
      <c r="T534" s="31">
        <v>5804.22</v>
      </c>
      <c r="U534" s="31">
        <v>5834.87</v>
      </c>
      <c r="V534" s="31">
        <v>5864.76</v>
      </c>
      <c r="W534" s="31">
        <v>5893.87</v>
      </c>
      <c r="X534" s="31">
        <v>5922.2</v>
      </c>
      <c r="Y534" s="31">
        <v>5949.76</v>
      </c>
      <c r="Z534" s="31">
        <v>5976.58</v>
      </c>
      <c r="AA534" s="31">
        <v>6002.65</v>
      </c>
      <c r="AB534" s="31">
        <v>6027.99</v>
      </c>
      <c r="AC534" s="31">
        <v>6052.61</v>
      </c>
      <c r="AD534" s="31">
        <v>6076.52</v>
      </c>
      <c r="AE534" s="31">
        <v>6099.74</v>
      </c>
      <c r="AF534" s="31">
        <v>6122.29</v>
      </c>
      <c r="AG534" s="31">
        <v>6144.18</v>
      </c>
      <c r="AH534" s="31">
        <v>6165.43</v>
      </c>
      <c r="AI534" s="31">
        <v>6186.04</v>
      </c>
      <c r="AJ534" s="31">
        <v>6206.05</v>
      </c>
      <c r="AK534" s="31">
        <v>6225.48</v>
      </c>
      <c r="AL534" s="31">
        <v>6244.35</v>
      </c>
      <c r="AM534" s="31">
        <v>6262.68</v>
      </c>
      <c r="AN534" s="31">
        <v>6280.5</v>
      </c>
      <c r="AO534" s="31">
        <v>6297.83</v>
      </c>
      <c r="AP534" s="31">
        <v>6314.71</v>
      </c>
      <c r="AQ534" s="31">
        <v>6331.15</v>
      </c>
      <c r="AR534" s="31">
        <v>6347.18</v>
      </c>
      <c r="AS534" s="31">
        <v>6362.83</v>
      </c>
      <c r="AT534" s="31">
        <v>6378.12</v>
      </c>
      <c r="AU534" s="31">
        <v>6393.07</v>
      </c>
      <c r="AV534" s="31">
        <v>6407.7</v>
      </c>
      <c r="AW534" s="31">
        <v>6422.05</v>
      </c>
      <c r="AX534" s="31">
        <v>6436.12</v>
      </c>
      <c r="AY534" s="31">
        <v>6449.94</v>
      </c>
      <c r="AZ534" s="31">
        <v>6463.52</v>
      </c>
      <c r="BA534" s="31">
        <v>6476.87</v>
      </c>
      <c r="BB534" s="31">
        <v>6490</v>
      </c>
      <c r="BC534" s="31">
        <v>6502.93</v>
      </c>
      <c r="BD534" s="31">
        <v>6515.68</v>
      </c>
      <c r="BE534" s="31">
        <v>6528.25</v>
      </c>
      <c r="BF534" s="31">
        <v>6540.67</v>
      </c>
      <c r="BG534" s="31">
        <v>6552.94</v>
      </c>
      <c r="BH534" s="31">
        <v>6565.07</v>
      </c>
      <c r="BI534" s="31">
        <v>6577.1</v>
      </c>
      <c r="BJ534" s="31">
        <v>6589.02</v>
      </c>
      <c r="BK534" s="31">
        <v>6600.89</v>
      </c>
      <c r="BL534" s="31">
        <v>6612.73</v>
      </c>
      <c r="BM534" s="31">
        <v>6624.54</v>
      </c>
      <c r="BN534" s="31">
        <v>6636.34</v>
      </c>
      <c r="BO534" s="31">
        <v>6648.13</v>
      </c>
      <c r="BP534" s="31">
        <v>6659.93</v>
      </c>
      <c r="BQ534" s="31">
        <v>6671.72</v>
      </c>
      <c r="BR534" s="31">
        <v>6683.54</v>
      </c>
      <c r="BS534" s="31">
        <v>6695.37</v>
      </c>
      <c r="BT534" s="31">
        <v>6707.22</v>
      </c>
      <c r="BU534" s="31">
        <v>6719.11</v>
      </c>
      <c r="BV534" s="31">
        <v>6731.02</v>
      </c>
      <c r="BW534" s="31">
        <v>6742.98</v>
      </c>
      <c r="BX534" s="31">
        <v>6754.98</v>
      </c>
      <c r="BY534" s="31">
        <v>6767.03</v>
      </c>
      <c r="BZ534" s="31">
        <v>6779.13</v>
      </c>
      <c r="CA534" s="31">
        <v>6791.29</v>
      </c>
      <c r="CB534" s="31">
        <v>6803.5</v>
      </c>
      <c r="CC534" s="31">
        <v>6815.78</v>
      </c>
      <c r="CD534" s="31">
        <v>6828.13</v>
      </c>
      <c r="CE534" s="31">
        <v>6840.54</v>
      </c>
      <c r="CF534" s="31">
        <v>6853.03</v>
      </c>
      <c r="CG534" s="31">
        <v>6865.59</v>
      </c>
      <c r="CH534" s="31">
        <v>6878.22</v>
      </c>
      <c r="CI534" s="31">
        <v>6890.92</v>
      </c>
      <c r="CJ534" s="31">
        <v>6903.69</v>
      </c>
      <c r="CK534" s="31">
        <v>6916.53</v>
      </c>
      <c r="CL534" s="31">
        <v>6929.44</v>
      </c>
      <c r="CM534" s="31">
        <v>6942.43</v>
      </c>
      <c r="CN534" s="31">
        <v>6955.5</v>
      </c>
      <c r="CO534" s="31">
        <v>6968.65</v>
      </c>
      <c r="CP534" s="31">
        <v>6981.88</v>
      </c>
      <c r="CQ534" s="31">
        <v>6995.2</v>
      </c>
      <c r="CR534" s="31">
        <v>7008.59</v>
      </c>
      <c r="CS534" s="31">
        <v>7022.08</v>
      </c>
      <c r="CT534" s="31">
        <v>7035.66</v>
      </c>
      <c r="CU534" s="31">
        <v>7049.34</v>
      </c>
      <c r="CV534" s="31">
        <v>7063.13</v>
      </c>
      <c r="CW534" s="31">
        <v>7077.03</v>
      </c>
      <c r="CX534" s="31">
        <v>7091.03</v>
      </c>
    </row>
    <row r="535" spans="1:102" x14ac:dyDescent="0.25">
      <c r="A535" s="31" t="s">
        <v>733</v>
      </c>
      <c r="B535" s="31">
        <v>2058.58</v>
      </c>
      <c r="C535" s="31">
        <v>2058.58</v>
      </c>
      <c r="D535" s="31">
        <v>2128.34</v>
      </c>
      <c r="E535" s="31">
        <v>2195.06</v>
      </c>
      <c r="F535" s="31">
        <v>2260.09</v>
      </c>
      <c r="G535" s="31">
        <v>2323.4</v>
      </c>
      <c r="H535" s="31">
        <v>2385.0700000000002</v>
      </c>
      <c r="I535" s="31">
        <v>2445.2199999999998</v>
      </c>
      <c r="J535" s="31">
        <v>2503.9299999999998</v>
      </c>
      <c r="K535" s="31">
        <v>2561.31</v>
      </c>
      <c r="L535" s="31">
        <v>2617.4899999999998</v>
      </c>
      <c r="M535" s="31">
        <v>2672.63</v>
      </c>
      <c r="N535" s="31">
        <v>2726.8</v>
      </c>
      <c r="O535" s="31">
        <v>2780.05</v>
      </c>
      <c r="P535" s="31">
        <v>2832.41</v>
      </c>
      <c r="Q535" s="31">
        <v>2883.92</v>
      </c>
      <c r="R535" s="31">
        <v>2934.61</v>
      </c>
      <c r="S535" s="31">
        <v>2984.5</v>
      </c>
      <c r="T535" s="31">
        <v>3033.59</v>
      </c>
      <c r="U535" s="31">
        <v>3081.91</v>
      </c>
      <c r="V535" s="31">
        <v>3129.46</v>
      </c>
      <c r="W535" s="31">
        <v>3176.23</v>
      </c>
      <c r="X535" s="31">
        <v>3222.22</v>
      </c>
      <c r="Y535" s="31">
        <v>3267.45</v>
      </c>
      <c r="Z535" s="31">
        <v>3311.9</v>
      </c>
      <c r="AA535" s="31">
        <v>3355.57</v>
      </c>
      <c r="AB535" s="31">
        <v>3398.47</v>
      </c>
      <c r="AC535" s="31">
        <v>3440.58</v>
      </c>
      <c r="AD535" s="31">
        <v>3481.89</v>
      </c>
      <c r="AE535" s="31">
        <v>3522.41</v>
      </c>
      <c r="AF535" s="31">
        <v>3562.13</v>
      </c>
      <c r="AG535" s="31">
        <v>3601.05</v>
      </c>
      <c r="AH535" s="31">
        <v>3639.15</v>
      </c>
      <c r="AI535" s="31">
        <v>3676.43</v>
      </c>
      <c r="AJ535" s="31">
        <v>3712.89</v>
      </c>
      <c r="AK535" s="31">
        <v>3748.53</v>
      </c>
      <c r="AL535" s="31">
        <v>3783.35</v>
      </c>
      <c r="AM535" s="31">
        <v>3817.36</v>
      </c>
      <c r="AN535" s="31">
        <v>3850.56</v>
      </c>
      <c r="AO535" s="31">
        <v>3882.95</v>
      </c>
      <c r="AP535" s="31">
        <v>3914.54</v>
      </c>
      <c r="AQ535" s="31">
        <v>3945.34</v>
      </c>
      <c r="AR535" s="31">
        <v>3975.35</v>
      </c>
      <c r="AS535" s="31">
        <v>4004.59</v>
      </c>
      <c r="AT535" s="31">
        <v>4033.08</v>
      </c>
      <c r="AU535" s="31">
        <v>4060.81</v>
      </c>
      <c r="AV535" s="31">
        <v>4087.8</v>
      </c>
      <c r="AW535" s="31">
        <v>4114.07</v>
      </c>
      <c r="AX535" s="31">
        <v>4139.63</v>
      </c>
      <c r="AY535" s="31">
        <v>4164.49</v>
      </c>
      <c r="AZ535" s="31">
        <v>4188.66</v>
      </c>
      <c r="BA535" s="31">
        <v>4212.1400000000003</v>
      </c>
      <c r="BB535" s="31">
        <v>4234.96</v>
      </c>
      <c r="BC535" s="31">
        <v>4257.12</v>
      </c>
      <c r="BD535" s="31">
        <v>4278.6499999999996</v>
      </c>
      <c r="BE535" s="31">
        <v>4299.55</v>
      </c>
      <c r="BF535" s="31">
        <v>4319.84</v>
      </c>
      <c r="BG535" s="31">
        <v>4339.53</v>
      </c>
      <c r="BH535" s="31">
        <v>4358.6499999999996</v>
      </c>
      <c r="BI535" s="31">
        <v>4377.2</v>
      </c>
      <c r="BJ535" s="31">
        <v>4395.21</v>
      </c>
      <c r="BK535" s="31">
        <v>4412.72</v>
      </c>
      <c r="BL535" s="31">
        <v>4429.75</v>
      </c>
      <c r="BM535" s="31">
        <v>4446.32</v>
      </c>
      <c r="BN535" s="31">
        <v>4462.4399999999996</v>
      </c>
      <c r="BO535" s="31">
        <v>4478.13</v>
      </c>
      <c r="BP535" s="31">
        <v>4493.3900000000003</v>
      </c>
      <c r="BQ535" s="31">
        <v>4508.26</v>
      </c>
      <c r="BR535" s="31">
        <v>4522.7299999999996</v>
      </c>
      <c r="BS535" s="31">
        <v>4536.83</v>
      </c>
      <c r="BT535" s="31">
        <v>4550.57</v>
      </c>
      <c r="BU535" s="31">
        <v>4563.96</v>
      </c>
      <c r="BV535" s="31">
        <v>4577.0200000000004</v>
      </c>
      <c r="BW535" s="31">
        <v>4589.76</v>
      </c>
      <c r="BX535" s="31">
        <v>4602.1899999999996</v>
      </c>
      <c r="BY535" s="31">
        <v>4614.32</v>
      </c>
      <c r="BZ535" s="31">
        <v>4626.17</v>
      </c>
      <c r="CA535" s="31">
        <v>4637.76</v>
      </c>
      <c r="CB535" s="31">
        <v>4649.09</v>
      </c>
      <c r="CC535" s="31">
        <v>4660.18</v>
      </c>
      <c r="CD535" s="31">
        <v>4671.03</v>
      </c>
      <c r="CE535" s="31">
        <v>4681.66</v>
      </c>
      <c r="CF535" s="31">
        <v>4692.08</v>
      </c>
      <c r="CG535" s="31">
        <v>4702.3100000000004</v>
      </c>
      <c r="CH535" s="31">
        <v>4712.33</v>
      </c>
      <c r="CI535" s="31">
        <v>4722.18</v>
      </c>
      <c r="CJ535" s="31">
        <v>4731.8500000000004</v>
      </c>
      <c r="CK535" s="31">
        <v>4741.3500000000004</v>
      </c>
      <c r="CL535" s="31">
        <v>4750.6899999999996</v>
      </c>
      <c r="CM535" s="31">
        <v>4759.8900000000003</v>
      </c>
      <c r="CN535" s="31">
        <v>4768.9399999999996</v>
      </c>
      <c r="CO535" s="31">
        <v>4777.87</v>
      </c>
      <c r="CP535" s="31">
        <v>4786.68</v>
      </c>
      <c r="CQ535" s="31">
        <v>4795.38</v>
      </c>
      <c r="CR535" s="31">
        <v>4803.97</v>
      </c>
      <c r="CS535" s="31">
        <v>4812.47</v>
      </c>
      <c r="CT535" s="31">
        <v>4820.88</v>
      </c>
      <c r="CU535" s="31">
        <v>4829.22</v>
      </c>
      <c r="CV535" s="31">
        <v>4837.49</v>
      </c>
      <c r="CW535" s="31">
        <v>4845.71</v>
      </c>
      <c r="CX535" s="31">
        <v>4853.88</v>
      </c>
    </row>
    <row r="536" spans="1:102" x14ac:dyDescent="0.25">
      <c r="A536" s="31" t="s">
        <v>366</v>
      </c>
      <c r="B536" s="31">
        <v>718.92</v>
      </c>
      <c r="C536" s="31">
        <v>718.92</v>
      </c>
      <c r="D536" s="31">
        <v>735.89</v>
      </c>
      <c r="E536" s="31">
        <v>753.26</v>
      </c>
      <c r="F536" s="31">
        <v>771.41</v>
      </c>
      <c r="G536" s="31">
        <v>790.22</v>
      </c>
      <c r="H536" s="31">
        <v>809.62</v>
      </c>
      <c r="I536" s="31">
        <v>829.56</v>
      </c>
      <c r="J536" s="31">
        <v>849.96</v>
      </c>
      <c r="K536" s="31">
        <v>870.78</v>
      </c>
      <c r="L536" s="31">
        <v>891.99</v>
      </c>
      <c r="M536" s="31">
        <v>913.57</v>
      </c>
      <c r="N536" s="31">
        <v>935.48</v>
      </c>
      <c r="O536" s="31">
        <v>957.68</v>
      </c>
      <c r="P536" s="31">
        <v>980.12</v>
      </c>
      <c r="Q536" s="31">
        <v>1002.78</v>
      </c>
      <c r="R536" s="31">
        <v>1025.6199999999999</v>
      </c>
      <c r="S536" s="31">
        <v>1048.6099999999999</v>
      </c>
      <c r="T536" s="31">
        <v>1071.7</v>
      </c>
      <c r="U536" s="31">
        <v>1094.8900000000001</v>
      </c>
      <c r="V536" s="31">
        <v>1118.1300000000001</v>
      </c>
      <c r="W536" s="31">
        <v>1141.4000000000001</v>
      </c>
      <c r="X536" s="31">
        <v>1164.67</v>
      </c>
      <c r="Y536" s="31">
        <v>1187.9100000000001</v>
      </c>
      <c r="Z536" s="31">
        <v>1211.1199999999999</v>
      </c>
      <c r="AA536" s="31">
        <v>1234.25</v>
      </c>
      <c r="AB536" s="31">
        <v>1257.29</v>
      </c>
      <c r="AC536" s="31">
        <v>1280.23</v>
      </c>
      <c r="AD536" s="31">
        <v>1303.03</v>
      </c>
      <c r="AE536" s="31">
        <v>1325.68</v>
      </c>
      <c r="AF536" s="31">
        <v>1348.15</v>
      </c>
      <c r="AG536" s="31">
        <v>1370.44</v>
      </c>
      <c r="AH536" s="31">
        <v>1392.52</v>
      </c>
      <c r="AI536" s="31">
        <v>1414.38</v>
      </c>
      <c r="AJ536" s="31">
        <v>1436</v>
      </c>
      <c r="AK536" s="31">
        <v>1457.36</v>
      </c>
      <c r="AL536" s="31">
        <v>1478.45</v>
      </c>
      <c r="AM536" s="31">
        <v>1499.27</v>
      </c>
      <c r="AN536" s="31">
        <v>1519.79</v>
      </c>
      <c r="AO536" s="31">
        <v>1540.02</v>
      </c>
      <c r="AP536" s="31">
        <v>1559.93</v>
      </c>
      <c r="AQ536" s="31">
        <v>1579.52</v>
      </c>
      <c r="AR536" s="31">
        <v>1598.79</v>
      </c>
      <c r="AS536" s="31">
        <v>1617.73</v>
      </c>
      <c r="AT536" s="31">
        <v>1636.33</v>
      </c>
      <c r="AU536" s="31">
        <v>1654.58</v>
      </c>
      <c r="AV536" s="31">
        <v>1672.49</v>
      </c>
      <c r="AW536" s="31">
        <v>1690.05</v>
      </c>
      <c r="AX536" s="31">
        <v>1707.26</v>
      </c>
      <c r="AY536" s="31">
        <v>1724.11</v>
      </c>
      <c r="AZ536" s="31">
        <v>1740.6</v>
      </c>
      <c r="BA536" s="31">
        <v>1756.72</v>
      </c>
      <c r="BB536" s="31">
        <v>1772.49</v>
      </c>
      <c r="BC536" s="31">
        <v>1787.89</v>
      </c>
      <c r="BD536" s="31">
        <v>1802.92</v>
      </c>
      <c r="BE536" s="31">
        <v>1817.59</v>
      </c>
      <c r="BF536" s="31">
        <v>1831.91</v>
      </c>
      <c r="BG536" s="31">
        <v>1845.86</v>
      </c>
      <c r="BH536" s="31">
        <v>1859.46</v>
      </c>
      <c r="BI536" s="31">
        <v>1872.71</v>
      </c>
      <c r="BJ536" s="31">
        <v>1885.61</v>
      </c>
      <c r="BK536" s="31">
        <v>1898.17</v>
      </c>
      <c r="BL536" s="31">
        <v>1910.42</v>
      </c>
      <c r="BM536" s="31">
        <v>1922.34</v>
      </c>
      <c r="BN536" s="31">
        <v>1933.94</v>
      </c>
      <c r="BO536" s="31">
        <v>1945.24</v>
      </c>
      <c r="BP536" s="31">
        <v>1956.23</v>
      </c>
      <c r="BQ536" s="31">
        <v>1966.92</v>
      </c>
      <c r="BR536" s="31">
        <v>1977.32</v>
      </c>
      <c r="BS536" s="31">
        <v>1987.43</v>
      </c>
      <c r="BT536" s="31">
        <v>1997.25</v>
      </c>
      <c r="BU536" s="31">
        <v>2006.8</v>
      </c>
      <c r="BV536" s="31">
        <v>2016.09</v>
      </c>
      <c r="BW536" s="31">
        <v>2025.11</v>
      </c>
      <c r="BX536" s="31">
        <v>2033.87</v>
      </c>
      <c r="BY536" s="31">
        <v>2042.38</v>
      </c>
      <c r="BZ536" s="31">
        <v>2050.65</v>
      </c>
      <c r="CA536" s="31">
        <v>2058.6799999999998</v>
      </c>
      <c r="CB536" s="31">
        <v>2066.4899999999998</v>
      </c>
      <c r="CC536" s="31">
        <v>2074.0700000000002</v>
      </c>
      <c r="CD536" s="31">
        <v>2081.44</v>
      </c>
      <c r="CE536" s="31">
        <v>2088.59</v>
      </c>
      <c r="CF536" s="31">
        <v>2095.54</v>
      </c>
      <c r="CG536" s="31">
        <v>2102.3000000000002</v>
      </c>
      <c r="CH536" s="31">
        <v>2108.87</v>
      </c>
      <c r="CI536" s="31">
        <v>2115.25</v>
      </c>
      <c r="CJ536" s="31">
        <v>2121.46</v>
      </c>
      <c r="CK536" s="31">
        <v>2127.48</v>
      </c>
      <c r="CL536" s="31">
        <v>2133.35</v>
      </c>
      <c r="CM536" s="31">
        <v>2139.0500000000002</v>
      </c>
      <c r="CN536" s="31">
        <v>2144.6</v>
      </c>
      <c r="CO536" s="31">
        <v>2150</v>
      </c>
      <c r="CP536" s="31">
        <v>2155.2600000000002</v>
      </c>
      <c r="CQ536" s="31">
        <v>2160.38</v>
      </c>
      <c r="CR536" s="31">
        <v>2165.38</v>
      </c>
      <c r="CS536" s="31">
        <v>2170.25</v>
      </c>
      <c r="CT536" s="31">
        <v>2175</v>
      </c>
      <c r="CU536" s="31">
        <v>2179.65</v>
      </c>
      <c r="CV536" s="31">
        <v>2184.1999999999998</v>
      </c>
      <c r="CW536" s="31">
        <v>2188.65</v>
      </c>
      <c r="CX536" s="31">
        <v>2193</v>
      </c>
    </row>
    <row r="537" spans="1:102" x14ac:dyDescent="0.25">
      <c r="A537" s="31" t="s">
        <v>942</v>
      </c>
      <c r="B537" s="31">
        <v>19564.21</v>
      </c>
      <c r="C537" s="31">
        <v>19564.21</v>
      </c>
      <c r="D537" s="31">
        <v>19233.310000000001</v>
      </c>
      <c r="E537" s="31">
        <v>18929.38</v>
      </c>
      <c r="F537" s="31">
        <v>18661.55</v>
      </c>
      <c r="G537" s="31">
        <v>18425.22</v>
      </c>
      <c r="H537" s="31">
        <v>18217.189999999999</v>
      </c>
      <c r="I537" s="31">
        <v>18034.79</v>
      </c>
      <c r="J537" s="31">
        <v>17875.490000000002</v>
      </c>
      <c r="K537" s="31">
        <v>17737.2</v>
      </c>
      <c r="L537" s="31">
        <v>17618.23</v>
      </c>
      <c r="M537" s="31">
        <v>17517.48</v>
      </c>
      <c r="N537" s="31">
        <v>17433.22</v>
      </c>
      <c r="O537" s="31">
        <v>17363.89</v>
      </c>
      <c r="P537" s="31">
        <v>17308.07</v>
      </c>
      <c r="Q537" s="31">
        <v>17264.48</v>
      </c>
      <c r="R537" s="31">
        <v>17231.990000000002</v>
      </c>
      <c r="S537" s="31">
        <v>17209.560000000001</v>
      </c>
      <c r="T537" s="31">
        <v>17196.22</v>
      </c>
      <c r="U537" s="31">
        <v>17191.13</v>
      </c>
      <c r="V537" s="31">
        <v>17193.48</v>
      </c>
      <c r="W537" s="31">
        <v>17202.55</v>
      </c>
      <c r="X537" s="31">
        <v>17217.669999999998</v>
      </c>
      <c r="Y537" s="31">
        <v>17238.259999999998</v>
      </c>
      <c r="Z537" s="31">
        <v>17263.830000000002</v>
      </c>
      <c r="AA537" s="31">
        <v>17293.900000000001</v>
      </c>
      <c r="AB537" s="31">
        <v>17327.97</v>
      </c>
      <c r="AC537" s="31">
        <v>17365.68</v>
      </c>
      <c r="AD537" s="31">
        <v>17406.599999999999</v>
      </c>
      <c r="AE537" s="31">
        <v>17450.419999999998</v>
      </c>
      <c r="AF537" s="31">
        <v>17496.830000000002</v>
      </c>
      <c r="AG537" s="31">
        <v>17545.48</v>
      </c>
      <c r="AH537" s="31">
        <v>17596.150000000001</v>
      </c>
      <c r="AI537" s="31">
        <v>17648.54</v>
      </c>
      <c r="AJ537" s="31">
        <v>17702.439999999999</v>
      </c>
      <c r="AK537" s="31">
        <v>17757.68</v>
      </c>
      <c r="AL537" s="31">
        <v>17814.02</v>
      </c>
      <c r="AM537" s="31">
        <v>17871.34</v>
      </c>
      <c r="AN537" s="31">
        <v>17929.47</v>
      </c>
      <c r="AO537" s="31">
        <v>17988.29</v>
      </c>
      <c r="AP537" s="31">
        <v>18047.669999999998</v>
      </c>
      <c r="AQ537" s="31">
        <v>18107.490000000002</v>
      </c>
      <c r="AR537" s="31">
        <v>18167.650000000001</v>
      </c>
      <c r="AS537" s="31">
        <v>18228.07</v>
      </c>
      <c r="AT537" s="31">
        <v>18288.689999999999</v>
      </c>
      <c r="AU537" s="31">
        <v>18349.41</v>
      </c>
      <c r="AV537" s="31">
        <v>18410.169999999998</v>
      </c>
      <c r="AW537" s="31">
        <v>18470.900000000001</v>
      </c>
      <c r="AX537" s="31">
        <v>18531.580000000002</v>
      </c>
      <c r="AY537" s="31">
        <v>18592.12</v>
      </c>
      <c r="AZ537" s="31">
        <v>18652.47</v>
      </c>
      <c r="BA537" s="31">
        <v>18712.599999999999</v>
      </c>
      <c r="BB537" s="31">
        <v>18772.39</v>
      </c>
      <c r="BC537" s="31">
        <v>18831.89</v>
      </c>
      <c r="BD537" s="31">
        <v>18891.009999999998</v>
      </c>
      <c r="BE537" s="31">
        <v>18949.75</v>
      </c>
      <c r="BF537" s="31">
        <v>19008.12</v>
      </c>
      <c r="BG537" s="31">
        <v>19066.04</v>
      </c>
      <c r="BH537" s="31">
        <v>19123.53</v>
      </c>
      <c r="BI537" s="31">
        <v>19180.61</v>
      </c>
      <c r="BJ537" s="31">
        <v>19237.21</v>
      </c>
      <c r="BK537" s="31">
        <v>19293.48</v>
      </c>
      <c r="BL537" s="31">
        <v>19349.490000000002</v>
      </c>
      <c r="BM537" s="31">
        <v>19405.16</v>
      </c>
      <c r="BN537" s="31">
        <v>19460.509999999998</v>
      </c>
      <c r="BO537" s="31">
        <v>19515.54</v>
      </c>
      <c r="BP537" s="31">
        <v>19570.28</v>
      </c>
      <c r="BQ537" s="31">
        <v>19624.689999999999</v>
      </c>
      <c r="BR537" s="31">
        <v>19678.77</v>
      </c>
      <c r="BS537" s="31">
        <v>19732.55</v>
      </c>
      <c r="BT537" s="31">
        <v>19786.03</v>
      </c>
      <c r="BU537" s="31">
        <v>19839.18</v>
      </c>
      <c r="BV537" s="31">
        <v>19892.060000000001</v>
      </c>
      <c r="BW537" s="31">
        <v>19944.64</v>
      </c>
      <c r="BX537" s="31">
        <v>19996.93</v>
      </c>
      <c r="BY537" s="31">
        <v>20048.96</v>
      </c>
      <c r="BZ537" s="31">
        <v>20100.72</v>
      </c>
      <c r="CA537" s="31">
        <v>20152.25</v>
      </c>
      <c r="CB537" s="31">
        <v>20203.509999999998</v>
      </c>
      <c r="CC537" s="31">
        <v>20254.59</v>
      </c>
      <c r="CD537" s="31">
        <v>20305.419999999998</v>
      </c>
      <c r="CE537" s="31">
        <v>20356.02</v>
      </c>
      <c r="CF537" s="31">
        <v>20406.45</v>
      </c>
      <c r="CG537" s="31">
        <v>20456.7</v>
      </c>
      <c r="CH537" s="31">
        <v>20506.740000000002</v>
      </c>
      <c r="CI537" s="31">
        <v>20556.62</v>
      </c>
      <c r="CJ537" s="31">
        <v>20606.310000000001</v>
      </c>
      <c r="CK537" s="31">
        <v>20655.830000000002</v>
      </c>
      <c r="CL537" s="31">
        <v>20705.18</v>
      </c>
      <c r="CM537" s="31">
        <v>20754.41</v>
      </c>
      <c r="CN537" s="31">
        <v>20803.509999999998</v>
      </c>
      <c r="CO537" s="31">
        <v>20852.47</v>
      </c>
      <c r="CP537" s="31">
        <v>20901.36</v>
      </c>
      <c r="CQ537" s="31">
        <v>20950.150000000001</v>
      </c>
      <c r="CR537" s="31">
        <v>20998.86</v>
      </c>
      <c r="CS537" s="31">
        <v>21047.48</v>
      </c>
      <c r="CT537" s="31">
        <v>21096.09</v>
      </c>
      <c r="CU537" s="31">
        <v>21144.71</v>
      </c>
      <c r="CV537" s="31">
        <v>21193.34</v>
      </c>
      <c r="CW537" s="31">
        <v>21242</v>
      </c>
      <c r="CX537" s="31">
        <v>21290.67</v>
      </c>
    </row>
    <row r="538" spans="1:102" x14ac:dyDescent="0.25">
      <c r="A538" s="31" t="s">
        <v>943</v>
      </c>
      <c r="B538" s="31">
        <v>10781.61</v>
      </c>
      <c r="C538" s="31">
        <v>10781.61</v>
      </c>
      <c r="D538" s="31">
        <v>11153.27</v>
      </c>
      <c r="E538" s="31">
        <v>11469.51</v>
      </c>
      <c r="F538" s="31">
        <v>11744.11</v>
      </c>
      <c r="G538" s="31">
        <v>11982.36</v>
      </c>
      <c r="H538" s="31">
        <v>12189.28</v>
      </c>
      <c r="I538" s="31">
        <v>12369.37</v>
      </c>
      <c r="J538" s="31">
        <v>12526.49</v>
      </c>
      <c r="K538" s="31">
        <v>12664.04</v>
      </c>
      <c r="L538" s="31">
        <v>12785.12</v>
      </c>
      <c r="M538" s="31">
        <v>12892.72</v>
      </c>
      <c r="N538" s="31">
        <v>12988.88</v>
      </c>
      <c r="O538" s="31">
        <v>13075.38</v>
      </c>
      <c r="P538" s="31">
        <v>13153.69</v>
      </c>
      <c r="Q538" s="31">
        <v>13225.09</v>
      </c>
      <c r="R538" s="31">
        <v>13290.66</v>
      </c>
      <c r="S538" s="31">
        <v>13351.29</v>
      </c>
      <c r="T538" s="31">
        <v>13407.8</v>
      </c>
      <c r="U538" s="31">
        <v>13460.81</v>
      </c>
      <c r="V538" s="31">
        <v>13510.88</v>
      </c>
      <c r="W538" s="31">
        <v>13558.49</v>
      </c>
      <c r="X538" s="31">
        <v>13604</v>
      </c>
      <c r="Y538" s="31">
        <v>13647.78</v>
      </c>
      <c r="Z538" s="31">
        <v>13690.12</v>
      </c>
      <c r="AA538" s="31">
        <v>13731.3</v>
      </c>
      <c r="AB538" s="31">
        <v>13771.5</v>
      </c>
      <c r="AC538" s="31">
        <v>13810.89</v>
      </c>
      <c r="AD538" s="31">
        <v>13849.63</v>
      </c>
      <c r="AE538" s="31">
        <v>13887.84</v>
      </c>
      <c r="AF538" s="31">
        <v>13925.63</v>
      </c>
      <c r="AG538" s="31">
        <v>13963.06</v>
      </c>
      <c r="AH538" s="31">
        <v>14000.23</v>
      </c>
      <c r="AI538" s="31">
        <v>14037.17</v>
      </c>
      <c r="AJ538" s="31">
        <v>14073.93</v>
      </c>
      <c r="AK538" s="31">
        <v>14110.57</v>
      </c>
      <c r="AL538" s="31">
        <v>14147.12</v>
      </c>
      <c r="AM538" s="31">
        <v>14183.62</v>
      </c>
      <c r="AN538" s="31">
        <v>14220.12</v>
      </c>
      <c r="AO538" s="31">
        <v>14256.6</v>
      </c>
      <c r="AP538" s="31">
        <v>14293.14</v>
      </c>
      <c r="AQ538" s="31">
        <v>14329.73</v>
      </c>
      <c r="AR538" s="31">
        <v>14366.37</v>
      </c>
      <c r="AS538" s="31">
        <v>14403.13</v>
      </c>
      <c r="AT538" s="31">
        <v>14439.97</v>
      </c>
      <c r="AU538" s="31">
        <v>14476.97</v>
      </c>
      <c r="AV538" s="31">
        <v>14514.07</v>
      </c>
      <c r="AW538" s="31">
        <v>14551.3</v>
      </c>
      <c r="AX538" s="31">
        <v>14588.69</v>
      </c>
      <c r="AY538" s="31">
        <v>14626.2</v>
      </c>
      <c r="AZ538" s="31">
        <v>14663.85</v>
      </c>
      <c r="BA538" s="31">
        <v>14701.62</v>
      </c>
      <c r="BB538" s="31">
        <v>14739.49</v>
      </c>
      <c r="BC538" s="31">
        <v>14777.46</v>
      </c>
      <c r="BD538" s="31">
        <v>14815.55</v>
      </c>
      <c r="BE538" s="31">
        <v>14853.73</v>
      </c>
      <c r="BF538" s="31">
        <v>14892.01</v>
      </c>
      <c r="BG538" s="31">
        <v>14930.39</v>
      </c>
      <c r="BH538" s="31">
        <v>14968.88</v>
      </c>
      <c r="BI538" s="31">
        <v>15007.45</v>
      </c>
      <c r="BJ538" s="31">
        <v>15046.13</v>
      </c>
      <c r="BK538" s="31">
        <v>15085</v>
      </c>
      <c r="BL538" s="31">
        <v>15124.07</v>
      </c>
      <c r="BM538" s="31">
        <v>15163.35</v>
      </c>
      <c r="BN538" s="31">
        <v>15202.82</v>
      </c>
      <c r="BO538" s="31">
        <v>15242.49</v>
      </c>
      <c r="BP538" s="31">
        <v>15282.36</v>
      </c>
      <c r="BQ538" s="31">
        <v>15322.39</v>
      </c>
      <c r="BR538" s="31">
        <v>15362.62</v>
      </c>
      <c r="BS538" s="31">
        <v>15403</v>
      </c>
      <c r="BT538" s="31">
        <v>15443.56</v>
      </c>
      <c r="BU538" s="31">
        <v>15484.28</v>
      </c>
      <c r="BV538" s="31">
        <v>15525.18</v>
      </c>
      <c r="BW538" s="31">
        <v>15566.22</v>
      </c>
      <c r="BX538" s="31">
        <v>15607.43</v>
      </c>
      <c r="BY538" s="31">
        <v>15648.78</v>
      </c>
      <c r="BZ538" s="31">
        <v>15690.27</v>
      </c>
      <c r="CA538" s="31">
        <v>15731.94</v>
      </c>
      <c r="CB538" s="31">
        <v>15773.73</v>
      </c>
      <c r="CC538" s="31">
        <v>15815.67</v>
      </c>
      <c r="CD538" s="31">
        <v>15857.77</v>
      </c>
      <c r="CE538" s="31">
        <v>15899.99</v>
      </c>
      <c r="CF538" s="31">
        <v>15942.34</v>
      </c>
      <c r="CG538" s="31">
        <v>15984.86</v>
      </c>
      <c r="CH538" s="31">
        <v>16027.49</v>
      </c>
      <c r="CI538" s="31">
        <v>16070.24</v>
      </c>
      <c r="CJ538" s="31">
        <v>16113.09</v>
      </c>
      <c r="CK538" s="31">
        <v>16156.05</v>
      </c>
      <c r="CL538" s="31">
        <v>16199.12</v>
      </c>
      <c r="CM538" s="31">
        <v>16242.3</v>
      </c>
      <c r="CN538" s="31">
        <v>16285.6</v>
      </c>
      <c r="CO538" s="31">
        <v>16329.02</v>
      </c>
      <c r="CP538" s="31">
        <v>16372.55</v>
      </c>
      <c r="CQ538" s="31">
        <v>16416.18</v>
      </c>
      <c r="CR538" s="31">
        <v>16459.93</v>
      </c>
      <c r="CS538" s="31">
        <v>16503.79</v>
      </c>
      <c r="CT538" s="31">
        <v>16547.78</v>
      </c>
      <c r="CU538" s="31">
        <v>16591.939999999999</v>
      </c>
      <c r="CV538" s="31">
        <v>16636.25</v>
      </c>
      <c r="CW538" s="31">
        <v>16680.72</v>
      </c>
      <c r="CX538" s="31">
        <v>16725.349999999999</v>
      </c>
    </row>
    <row r="539" spans="1:102" x14ac:dyDescent="0.25">
      <c r="A539" s="31" t="s">
        <v>944</v>
      </c>
      <c r="B539" s="31">
        <v>0</v>
      </c>
      <c r="C539" s="31">
        <v>0</v>
      </c>
      <c r="D539" s="31">
        <v>0</v>
      </c>
      <c r="E539" s="31">
        <v>0</v>
      </c>
      <c r="F539" s="31">
        <v>0</v>
      </c>
      <c r="G539" s="31">
        <v>0</v>
      </c>
      <c r="H539" s="31">
        <v>0</v>
      </c>
      <c r="I539" s="31">
        <v>0</v>
      </c>
      <c r="J539" s="31">
        <v>0</v>
      </c>
      <c r="K539" s="31">
        <v>0</v>
      </c>
      <c r="L539" s="31">
        <v>0</v>
      </c>
      <c r="M539" s="31">
        <v>0</v>
      </c>
      <c r="N539" s="31">
        <v>0</v>
      </c>
      <c r="O539" s="31">
        <v>0</v>
      </c>
      <c r="P539" s="31">
        <v>0</v>
      </c>
      <c r="Q539" s="31">
        <v>0</v>
      </c>
      <c r="R539" s="31">
        <v>0</v>
      </c>
      <c r="S539" s="31">
        <v>0</v>
      </c>
      <c r="T539" s="31">
        <v>0</v>
      </c>
      <c r="U539" s="31">
        <v>0</v>
      </c>
      <c r="V539" s="31">
        <v>0</v>
      </c>
      <c r="W539" s="31">
        <v>0</v>
      </c>
      <c r="X539" s="31">
        <v>0</v>
      </c>
      <c r="Y539" s="31">
        <v>0</v>
      </c>
      <c r="Z539" s="31">
        <v>0</v>
      </c>
      <c r="AA539" s="31">
        <v>0</v>
      </c>
      <c r="AB539" s="31">
        <v>0</v>
      </c>
      <c r="AC539" s="31">
        <v>0</v>
      </c>
      <c r="AD539" s="31">
        <v>0</v>
      </c>
      <c r="AE539" s="31">
        <v>0</v>
      </c>
      <c r="AF539" s="31">
        <v>0</v>
      </c>
      <c r="AG539" s="31">
        <v>0</v>
      </c>
      <c r="AH539" s="31">
        <v>0</v>
      </c>
      <c r="AI539" s="31">
        <v>0</v>
      </c>
      <c r="AJ539" s="31">
        <v>0</v>
      </c>
      <c r="AK539" s="31">
        <v>0</v>
      </c>
      <c r="AL539" s="31">
        <v>0</v>
      </c>
      <c r="AM539" s="31">
        <v>0</v>
      </c>
      <c r="AN539" s="31">
        <v>0</v>
      </c>
      <c r="AO539" s="31">
        <v>0</v>
      </c>
      <c r="AP539" s="31">
        <v>0</v>
      </c>
      <c r="AQ539" s="31">
        <v>0</v>
      </c>
      <c r="AR539" s="31">
        <v>0</v>
      </c>
      <c r="AS539" s="31">
        <v>0</v>
      </c>
      <c r="AT539" s="31">
        <v>0</v>
      </c>
      <c r="AU539" s="31">
        <v>0</v>
      </c>
      <c r="AV539" s="31">
        <v>0</v>
      </c>
      <c r="AW539" s="31">
        <v>0</v>
      </c>
      <c r="AX539" s="31">
        <v>0</v>
      </c>
      <c r="AY539" s="31">
        <v>0</v>
      </c>
      <c r="AZ539" s="31">
        <v>0</v>
      </c>
      <c r="BA539" s="31">
        <v>0</v>
      </c>
      <c r="BB539" s="31">
        <v>0</v>
      </c>
      <c r="BC539" s="31">
        <v>0</v>
      </c>
      <c r="BD539" s="31">
        <v>0</v>
      </c>
      <c r="BE539" s="31">
        <v>0</v>
      </c>
      <c r="BF539" s="31">
        <v>0</v>
      </c>
      <c r="BG539" s="31">
        <v>0</v>
      </c>
      <c r="BH539" s="31">
        <v>0</v>
      </c>
      <c r="BI539" s="31">
        <v>0</v>
      </c>
      <c r="BJ539" s="31">
        <v>0</v>
      </c>
      <c r="BK539" s="31">
        <v>0</v>
      </c>
      <c r="BL539" s="31">
        <v>0</v>
      </c>
      <c r="BM539" s="31">
        <v>0</v>
      </c>
      <c r="BN539" s="31">
        <v>0</v>
      </c>
      <c r="BO539" s="31">
        <v>0</v>
      </c>
      <c r="BP539" s="31">
        <v>0</v>
      </c>
      <c r="BQ539" s="31">
        <v>0</v>
      </c>
      <c r="BR539" s="31">
        <v>0</v>
      </c>
      <c r="BS539" s="31">
        <v>0</v>
      </c>
      <c r="BT539" s="31">
        <v>0</v>
      </c>
      <c r="BU539" s="31">
        <v>0</v>
      </c>
      <c r="BV539" s="31">
        <v>0</v>
      </c>
      <c r="BW539" s="31">
        <v>0</v>
      </c>
      <c r="BX539" s="31">
        <v>0</v>
      </c>
      <c r="BY539" s="31">
        <v>0</v>
      </c>
      <c r="BZ539" s="31">
        <v>0</v>
      </c>
      <c r="CA539" s="31">
        <v>0</v>
      </c>
      <c r="CB539" s="31">
        <v>0</v>
      </c>
      <c r="CC539" s="31">
        <v>0</v>
      </c>
      <c r="CD539" s="31">
        <v>0</v>
      </c>
      <c r="CE539" s="31">
        <v>0</v>
      </c>
      <c r="CF539" s="31">
        <v>0</v>
      </c>
      <c r="CG539" s="31">
        <v>0</v>
      </c>
      <c r="CH539" s="31">
        <v>0</v>
      </c>
      <c r="CI539" s="31">
        <v>0</v>
      </c>
      <c r="CJ539" s="31">
        <v>0</v>
      </c>
      <c r="CK539" s="31">
        <v>0</v>
      </c>
      <c r="CL539" s="31">
        <v>0</v>
      </c>
      <c r="CM539" s="31">
        <v>0</v>
      </c>
      <c r="CN539" s="31">
        <v>0</v>
      </c>
      <c r="CO539" s="31">
        <v>0</v>
      </c>
      <c r="CP539" s="31">
        <v>0</v>
      </c>
      <c r="CQ539" s="31">
        <v>0</v>
      </c>
      <c r="CR539" s="31">
        <v>0</v>
      </c>
      <c r="CS539" s="31">
        <v>0</v>
      </c>
      <c r="CT539" s="31">
        <v>0</v>
      </c>
      <c r="CU539" s="31">
        <v>0</v>
      </c>
      <c r="CV539" s="31">
        <v>0</v>
      </c>
      <c r="CW539" s="31">
        <v>0</v>
      </c>
      <c r="CX539" s="31">
        <v>0</v>
      </c>
    </row>
    <row r="540" spans="1:102" x14ac:dyDescent="0.25">
      <c r="A540" s="31" t="s">
        <v>945</v>
      </c>
      <c r="B540" s="31">
        <v>0</v>
      </c>
      <c r="C540" s="31">
        <v>0</v>
      </c>
      <c r="D540" s="31">
        <v>0</v>
      </c>
      <c r="E540" s="31">
        <v>0</v>
      </c>
      <c r="F540" s="31">
        <v>0</v>
      </c>
      <c r="G540" s="31">
        <v>0</v>
      </c>
      <c r="H540" s="31">
        <v>0</v>
      </c>
      <c r="I540" s="31">
        <v>0</v>
      </c>
      <c r="J540" s="31">
        <v>0</v>
      </c>
      <c r="K540" s="31">
        <v>0</v>
      </c>
      <c r="L540" s="31">
        <v>0</v>
      </c>
      <c r="M540" s="31">
        <v>0</v>
      </c>
      <c r="N540" s="31">
        <v>0</v>
      </c>
      <c r="O540" s="31">
        <v>0</v>
      </c>
      <c r="P540" s="31">
        <v>0</v>
      </c>
      <c r="Q540" s="31">
        <v>0</v>
      </c>
      <c r="R540" s="31">
        <v>0</v>
      </c>
      <c r="S540" s="31">
        <v>0</v>
      </c>
      <c r="T540" s="31">
        <v>0</v>
      </c>
      <c r="U540" s="31">
        <v>0</v>
      </c>
      <c r="V540" s="31">
        <v>0</v>
      </c>
      <c r="W540" s="31">
        <v>0</v>
      </c>
      <c r="X540" s="31">
        <v>0</v>
      </c>
      <c r="Y540" s="31">
        <v>0</v>
      </c>
      <c r="Z540" s="31">
        <v>0</v>
      </c>
      <c r="AA540" s="31">
        <v>0</v>
      </c>
      <c r="AB540" s="31">
        <v>0</v>
      </c>
      <c r="AC540" s="31">
        <v>0</v>
      </c>
      <c r="AD540" s="31">
        <v>0</v>
      </c>
      <c r="AE540" s="31">
        <v>0</v>
      </c>
      <c r="AF540" s="31">
        <v>0</v>
      </c>
      <c r="AG540" s="31">
        <v>0</v>
      </c>
      <c r="AH540" s="31">
        <v>0</v>
      </c>
      <c r="AI540" s="31">
        <v>0</v>
      </c>
      <c r="AJ540" s="31">
        <v>0</v>
      </c>
      <c r="AK540" s="31">
        <v>0</v>
      </c>
      <c r="AL540" s="31">
        <v>0</v>
      </c>
      <c r="AM540" s="31">
        <v>0</v>
      </c>
      <c r="AN540" s="31">
        <v>0</v>
      </c>
      <c r="AO540" s="31">
        <v>0</v>
      </c>
      <c r="AP540" s="31">
        <v>0</v>
      </c>
      <c r="AQ540" s="31">
        <v>0</v>
      </c>
      <c r="AR540" s="31">
        <v>0</v>
      </c>
      <c r="AS540" s="31">
        <v>0</v>
      </c>
      <c r="AT540" s="31">
        <v>0</v>
      </c>
      <c r="AU540" s="31">
        <v>0</v>
      </c>
      <c r="AV540" s="31">
        <v>0</v>
      </c>
      <c r="AW540" s="31">
        <v>0</v>
      </c>
      <c r="AX540" s="31">
        <v>0</v>
      </c>
      <c r="AY540" s="31">
        <v>0</v>
      </c>
      <c r="AZ540" s="31">
        <v>0</v>
      </c>
      <c r="BA540" s="31">
        <v>0</v>
      </c>
      <c r="BB540" s="31">
        <v>0</v>
      </c>
      <c r="BC540" s="31">
        <v>0</v>
      </c>
      <c r="BD540" s="31">
        <v>0</v>
      </c>
      <c r="BE540" s="31">
        <v>0</v>
      </c>
      <c r="BF540" s="31">
        <v>0</v>
      </c>
      <c r="BG540" s="31">
        <v>0</v>
      </c>
      <c r="BH540" s="31">
        <v>0</v>
      </c>
      <c r="BI540" s="31">
        <v>0</v>
      </c>
      <c r="BJ540" s="31">
        <v>0</v>
      </c>
      <c r="BK540" s="31">
        <v>0</v>
      </c>
      <c r="BL540" s="31">
        <v>0</v>
      </c>
      <c r="BM540" s="31">
        <v>0</v>
      </c>
      <c r="BN540" s="31">
        <v>0</v>
      </c>
      <c r="BO540" s="31">
        <v>0</v>
      </c>
      <c r="BP540" s="31">
        <v>0</v>
      </c>
      <c r="BQ540" s="31">
        <v>0</v>
      </c>
      <c r="BR540" s="31">
        <v>0</v>
      </c>
      <c r="BS540" s="31">
        <v>0</v>
      </c>
      <c r="BT540" s="31">
        <v>0</v>
      </c>
      <c r="BU540" s="31">
        <v>0</v>
      </c>
      <c r="BV540" s="31">
        <v>0</v>
      </c>
      <c r="BW540" s="31">
        <v>0</v>
      </c>
      <c r="BX540" s="31">
        <v>0</v>
      </c>
      <c r="BY540" s="31">
        <v>0</v>
      </c>
      <c r="BZ540" s="31">
        <v>0</v>
      </c>
      <c r="CA540" s="31">
        <v>0</v>
      </c>
      <c r="CB540" s="31">
        <v>0</v>
      </c>
      <c r="CC540" s="31">
        <v>0</v>
      </c>
      <c r="CD540" s="31">
        <v>0</v>
      </c>
      <c r="CE540" s="31">
        <v>0</v>
      </c>
      <c r="CF540" s="31">
        <v>0</v>
      </c>
      <c r="CG540" s="31">
        <v>0</v>
      </c>
      <c r="CH540" s="31">
        <v>0</v>
      </c>
      <c r="CI540" s="31">
        <v>0</v>
      </c>
      <c r="CJ540" s="31">
        <v>0</v>
      </c>
      <c r="CK540" s="31">
        <v>0</v>
      </c>
      <c r="CL540" s="31">
        <v>0</v>
      </c>
      <c r="CM540" s="31">
        <v>0</v>
      </c>
      <c r="CN540" s="31">
        <v>0</v>
      </c>
      <c r="CO540" s="31">
        <v>0</v>
      </c>
      <c r="CP540" s="31">
        <v>0</v>
      </c>
      <c r="CQ540" s="31">
        <v>0</v>
      </c>
      <c r="CR540" s="31">
        <v>0</v>
      </c>
      <c r="CS540" s="31">
        <v>0</v>
      </c>
      <c r="CT540" s="31">
        <v>0</v>
      </c>
      <c r="CU540" s="31">
        <v>0</v>
      </c>
      <c r="CV540" s="31">
        <v>0</v>
      </c>
      <c r="CW540" s="31">
        <v>0</v>
      </c>
      <c r="CX540" s="31">
        <v>0</v>
      </c>
    </row>
    <row r="541" spans="1:102" x14ac:dyDescent="0.25">
      <c r="A541" s="31" t="s">
        <v>1483</v>
      </c>
      <c r="B541" s="31">
        <v>839.28</v>
      </c>
      <c r="C541" s="31">
        <v>839.28</v>
      </c>
      <c r="D541" s="31">
        <v>845.04</v>
      </c>
      <c r="E541" s="31">
        <v>850.22</v>
      </c>
      <c r="F541" s="31">
        <v>855.48</v>
      </c>
      <c r="G541" s="31">
        <v>860.9</v>
      </c>
      <c r="H541" s="31">
        <v>866.53</v>
      </c>
      <c r="I541" s="31">
        <v>872.45</v>
      </c>
      <c r="J541" s="31">
        <v>878.67</v>
      </c>
      <c r="K541" s="31">
        <v>885.24</v>
      </c>
      <c r="L541" s="31">
        <v>892.19</v>
      </c>
      <c r="M541" s="31">
        <v>899.55</v>
      </c>
      <c r="N541" s="31">
        <v>907.34</v>
      </c>
      <c r="O541" s="31">
        <v>915.55</v>
      </c>
      <c r="P541" s="31">
        <v>924.18</v>
      </c>
      <c r="Q541" s="31">
        <v>933.23</v>
      </c>
      <c r="R541" s="31">
        <v>942.68</v>
      </c>
      <c r="S541" s="31">
        <v>952.53</v>
      </c>
      <c r="T541" s="31">
        <v>962.76</v>
      </c>
      <c r="U541" s="31">
        <v>973.36</v>
      </c>
      <c r="V541" s="31">
        <v>984.33</v>
      </c>
      <c r="W541" s="31">
        <v>995.64</v>
      </c>
      <c r="X541" s="31">
        <v>1007.28</v>
      </c>
      <c r="Y541" s="31">
        <v>1019.24</v>
      </c>
      <c r="Z541" s="31">
        <v>1031.51</v>
      </c>
      <c r="AA541" s="31">
        <v>1044.08</v>
      </c>
      <c r="AB541" s="31">
        <v>1056.93</v>
      </c>
      <c r="AC541" s="31">
        <v>1070.05</v>
      </c>
      <c r="AD541" s="31">
        <v>1083.43</v>
      </c>
      <c r="AE541" s="31">
        <v>1097.06</v>
      </c>
      <c r="AF541" s="31">
        <v>1110.92</v>
      </c>
      <c r="AG541" s="31">
        <v>1125.01</v>
      </c>
      <c r="AH541" s="31">
        <v>1139.32</v>
      </c>
      <c r="AI541" s="31">
        <v>1153.8399999999999</v>
      </c>
      <c r="AJ541" s="31">
        <v>1168.55</v>
      </c>
      <c r="AK541" s="31">
        <v>1183.46</v>
      </c>
      <c r="AL541" s="31">
        <v>1198.54</v>
      </c>
      <c r="AM541" s="31">
        <v>1213.8</v>
      </c>
      <c r="AN541" s="31">
        <v>1229.22</v>
      </c>
      <c r="AO541" s="31">
        <v>1244.79</v>
      </c>
      <c r="AP541" s="31">
        <v>1260.52</v>
      </c>
      <c r="AQ541" s="31">
        <v>1276.3900000000001</v>
      </c>
      <c r="AR541" s="31">
        <v>1292.4000000000001</v>
      </c>
      <c r="AS541" s="31">
        <v>1308.54</v>
      </c>
      <c r="AT541" s="31">
        <v>1324.8</v>
      </c>
      <c r="AU541" s="31">
        <v>1341.18</v>
      </c>
      <c r="AV541" s="31">
        <v>1357.68</v>
      </c>
      <c r="AW541" s="31">
        <v>1374.29</v>
      </c>
      <c r="AX541" s="31">
        <v>1391</v>
      </c>
      <c r="AY541" s="31">
        <v>1407.81</v>
      </c>
      <c r="AZ541" s="31">
        <v>1424.71</v>
      </c>
      <c r="BA541" s="31">
        <v>1441.7</v>
      </c>
      <c r="BB541" s="31">
        <v>1458.77</v>
      </c>
      <c r="BC541" s="31">
        <v>1475.93</v>
      </c>
      <c r="BD541" s="31">
        <v>1493.15</v>
      </c>
      <c r="BE541" s="31">
        <v>1510.45</v>
      </c>
      <c r="BF541" s="31">
        <v>1527.81</v>
      </c>
      <c r="BG541" s="31">
        <v>1545.23</v>
      </c>
      <c r="BH541" s="31">
        <v>1562.71</v>
      </c>
      <c r="BI541" s="31">
        <v>1580.24</v>
      </c>
      <c r="BJ541" s="31">
        <v>1597.83</v>
      </c>
      <c r="BK541" s="31">
        <v>1615.47</v>
      </c>
      <c r="BL541" s="31">
        <v>1633.17</v>
      </c>
      <c r="BM541" s="31">
        <v>1650.92</v>
      </c>
      <c r="BN541" s="31">
        <v>1668.72</v>
      </c>
      <c r="BO541" s="31">
        <v>1686.57</v>
      </c>
      <c r="BP541" s="31">
        <v>1704.46</v>
      </c>
      <c r="BQ541" s="31">
        <v>1722.39</v>
      </c>
      <c r="BR541" s="31">
        <v>1740.36</v>
      </c>
      <c r="BS541" s="31">
        <v>1758.37</v>
      </c>
      <c r="BT541" s="31">
        <v>1776.4</v>
      </c>
      <c r="BU541" s="31">
        <v>1794.46</v>
      </c>
      <c r="BV541" s="31">
        <v>1812.55</v>
      </c>
      <c r="BW541" s="31">
        <v>1830.67</v>
      </c>
      <c r="BX541" s="31">
        <v>1848.8</v>
      </c>
      <c r="BY541" s="31">
        <v>1866.95</v>
      </c>
      <c r="BZ541" s="31">
        <v>1885.12</v>
      </c>
      <c r="CA541" s="31">
        <v>1903.3</v>
      </c>
      <c r="CB541" s="31">
        <v>1921.49</v>
      </c>
      <c r="CC541" s="31">
        <v>1939.69</v>
      </c>
      <c r="CD541" s="31">
        <v>1957.9</v>
      </c>
      <c r="CE541" s="31">
        <v>1976.11</v>
      </c>
      <c r="CF541" s="31">
        <v>1994.32</v>
      </c>
      <c r="CG541" s="31">
        <v>2012.54</v>
      </c>
      <c r="CH541" s="31">
        <v>2030.75</v>
      </c>
      <c r="CI541" s="31">
        <v>2048.96</v>
      </c>
      <c r="CJ541" s="31">
        <v>2067.16</v>
      </c>
      <c r="CK541" s="31">
        <v>2085.35</v>
      </c>
      <c r="CL541" s="31">
        <v>2103.5300000000002</v>
      </c>
      <c r="CM541" s="31">
        <v>2121.6999999999998</v>
      </c>
      <c r="CN541" s="31">
        <v>2139.85</v>
      </c>
      <c r="CO541" s="31">
        <v>2157.9899999999998</v>
      </c>
      <c r="CP541" s="31">
        <v>2176.11</v>
      </c>
      <c r="CQ541" s="31">
        <v>2194.21</v>
      </c>
      <c r="CR541" s="31">
        <v>2212.29</v>
      </c>
      <c r="CS541" s="31">
        <v>2230.35</v>
      </c>
      <c r="CT541" s="31">
        <v>2248.39</v>
      </c>
      <c r="CU541" s="31">
        <v>2266.41</v>
      </c>
      <c r="CV541" s="31">
        <v>2284.41</v>
      </c>
      <c r="CW541" s="31">
        <v>2302.39</v>
      </c>
      <c r="CX541" s="31">
        <v>2320.34</v>
      </c>
    </row>
    <row r="542" spans="1:102" x14ac:dyDescent="0.25">
      <c r="A542" s="31" t="s">
        <v>1485</v>
      </c>
      <c r="B542" s="31">
        <v>91.65</v>
      </c>
      <c r="C542" s="31">
        <v>91.65</v>
      </c>
      <c r="D542" s="31">
        <v>107.25</v>
      </c>
      <c r="E542" s="31">
        <v>122.92</v>
      </c>
      <c r="F542" s="31">
        <v>138.65</v>
      </c>
      <c r="G542" s="31">
        <v>154.41999999999999</v>
      </c>
      <c r="H542" s="31">
        <v>170.18</v>
      </c>
      <c r="I542" s="31">
        <v>185.93</v>
      </c>
      <c r="J542" s="31">
        <v>201.63</v>
      </c>
      <c r="K542" s="31">
        <v>217.29</v>
      </c>
      <c r="L542" s="31">
        <v>232.88</v>
      </c>
      <c r="M542" s="31">
        <v>248.41</v>
      </c>
      <c r="N542" s="31">
        <v>263.87</v>
      </c>
      <c r="O542" s="31">
        <v>279.27</v>
      </c>
      <c r="P542" s="31">
        <v>294.58999999999997</v>
      </c>
      <c r="Q542" s="31">
        <v>309.83</v>
      </c>
      <c r="R542" s="31">
        <v>324.98</v>
      </c>
      <c r="S542" s="31">
        <v>340.05</v>
      </c>
      <c r="T542" s="31">
        <v>355.03</v>
      </c>
      <c r="U542" s="31">
        <v>369.91</v>
      </c>
      <c r="V542" s="31">
        <v>384.68</v>
      </c>
      <c r="W542" s="31">
        <v>399.34</v>
      </c>
      <c r="X542" s="31">
        <v>413.89</v>
      </c>
      <c r="Y542" s="31">
        <v>428.31</v>
      </c>
      <c r="Z542" s="31">
        <v>442.6</v>
      </c>
      <c r="AA542" s="31">
        <v>456.75</v>
      </c>
      <c r="AB542" s="31">
        <v>470.76</v>
      </c>
      <c r="AC542" s="31">
        <v>484.61</v>
      </c>
      <c r="AD542" s="31">
        <v>498.3</v>
      </c>
      <c r="AE542" s="31">
        <v>511.82</v>
      </c>
      <c r="AF542" s="31">
        <v>525.15</v>
      </c>
      <c r="AG542" s="31">
        <v>538.29999999999995</v>
      </c>
      <c r="AH542" s="31">
        <v>551.26</v>
      </c>
      <c r="AI542" s="31">
        <v>564.01</v>
      </c>
      <c r="AJ542" s="31">
        <v>576.54999999999995</v>
      </c>
      <c r="AK542" s="31">
        <v>588.87</v>
      </c>
      <c r="AL542" s="31">
        <v>600.96</v>
      </c>
      <c r="AM542" s="31">
        <v>612.82000000000005</v>
      </c>
      <c r="AN542" s="31">
        <v>624.42999999999995</v>
      </c>
      <c r="AO542" s="31">
        <v>635.79999999999995</v>
      </c>
      <c r="AP542" s="31">
        <v>646.91999999999996</v>
      </c>
      <c r="AQ542" s="31">
        <v>657.77</v>
      </c>
      <c r="AR542" s="31">
        <v>668.36</v>
      </c>
      <c r="AS542" s="31">
        <v>678.67</v>
      </c>
      <c r="AT542" s="31">
        <v>688.72</v>
      </c>
      <c r="AU542" s="31">
        <v>698.48</v>
      </c>
      <c r="AV542" s="31">
        <v>707.96</v>
      </c>
      <c r="AW542" s="31">
        <v>717.15</v>
      </c>
      <c r="AX542" s="31">
        <v>726.04</v>
      </c>
      <c r="AY542" s="31">
        <v>734.65</v>
      </c>
      <c r="AZ542" s="31">
        <v>742.96</v>
      </c>
      <c r="BA542" s="31">
        <v>750.97</v>
      </c>
      <c r="BB542" s="31">
        <v>758.67</v>
      </c>
      <c r="BC542" s="31">
        <v>766.08</v>
      </c>
      <c r="BD542" s="31">
        <v>773.17</v>
      </c>
      <c r="BE542" s="31">
        <v>779.97</v>
      </c>
      <c r="BF542" s="31">
        <v>786.45</v>
      </c>
      <c r="BG542" s="31">
        <v>792.63</v>
      </c>
      <c r="BH542" s="31">
        <v>798.5</v>
      </c>
      <c r="BI542" s="31">
        <v>804.07</v>
      </c>
      <c r="BJ542" s="31">
        <v>809.33</v>
      </c>
      <c r="BK542" s="31">
        <v>814.29</v>
      </c>
      <c r="BL542" s="31">
        <v>818.96</v>
      </c>
      <c r="BM542" s="31">
        <v>823.33</v>
      </c>
      <c r="BN542" s="31">
        <v>827.41</v>
      </c>
      <c r="BO542" s="31">
        <v>831.2</v>
      </c>
      <c r="BP542" s="31">
        <v>834.7</v>
      </c>
      <c r="BQ542" s="31">
        <v>837.91</v>
      </c>
      <c r="BR542" s="31">
        <v>840.84</v>
      </c>
      <c r="BS542" s="31">
        <v>843.48</v>
      </c>
      <c r="BT542" s="31">
        <v>845.86</v>
      </c>
      <c r="BU542" s="31">
        <v>847.95</v>
      </c>
      <c r="BV542" s="31">
        <v>849.78</v>
      </c>
      <c r="BW542" s="31">
        <v>851.33</v>
      </c>
      <c r="BX542" s="31">
        <v>852.63</v>
      </c>
      <c r="BY542" s="31">
        <v>853.66</v>
      </c>
      <c r="BZ542" s="31">
        <v>854.44</v>
      </c>
      <c r="CA542" s="31">
        <v>854.96</v>
      </c>
      <c r="CB542" s="31">
        <v>855.24</v>
      </c>
      <c r="CC542" s="31">
        <v>855.28</v>
      </c>
      <c r="CD542" s="31">
        <v>855.07</v>
      </c>
      <c r="CE542" s="31">
        <v>854.63</v>
      </c>
      <c r="CF542" s="31">
        <v>853.97</v>
      </c>
      <c r="CG542" s="31">
        <v>853.07</v>
      </c>
      <c r="CH542" s="31">
        <v>851.96</v>
      </c>
      <c r="CI542" s="31">
        <v>850.63</v>
      </c>
      <c r="CJ542" s="31">
        <v>849.09</v>
      </c>
      <c r="CK542" s="31">
        <v>847.34</v>
      </c>
      <c r="CL542" s="31">
        <v>845.39</v>
      </c>
      <c r="CM542" s="31">
        <v>843.25</v>
      </c>
      <c r="CN542" s="31">
        <v>840.91</v>
      </c>
      <c r="CO542" s="31">
        <v>838.38</v>
      </c>
      <c r="CP542" s="31">
        <v>835.68</v>
      </c>
      <c r="CQ542" s="31">
        <v>832.79</v>
      </c>
      <c r="CR542" s="31">
        <v>829.74</v>
      </c>
      <c r="CS542" s="31">
        <v>826.51</v>
      </c>
      <c r="CT542" s="31">
        <v>823.13</v>
      </c>
      <c r="CU542" s="31">
        <v>819.58</v>
      </c>
      <c r="CV542" s="31">
        <v>815.89</v>
      </c>
      <c r="CW542" s="31">
        <v>812.05</v>
      </c>
      <c r="CX542" s="31">
        <v>808.07</v>
      </c>
    </row>
    <row r="543" spans="1:102" x14ac:dyDescent="0.25">
      <c r="A543" s="31" t="s">
        <v>1484</v>
      </c>
      <c r="B543" s="31">
        <v>643.64</v>
      </c>
      <c r="C543" s="31">
        <v>643.64</v>
      </c>
      <c r="D543" s="31">
        <v>647.48</v>
      </c>
      <c r="E543" s="31">
        <v>649.54999999999995</v>
      </c>
      <c r="F543" s="31">
        <v>650.79</v>
      </c>
      <c r="G543" s="31">
        <v>651.30999999999995</v>
      </c>
      <c r="H543" s="31">
        <v>651.26</v>
      </c>
      <c r="I543" s="31">
        <v>650.74</v>
      </c>
      <c r="J543" s="31">
        <v>649.83000000000004</v>
      </c>
      <c r="K543" s="31">
        <v>648.61</v>
      </c>
      <c r="L543" s="31">
        <v>647.15</v>
      </c>
      <c r="M543" s="31">
        <v>645.54999999999995</v>
      </c>
      <c r="N543" s="31">
        <v>643.84</v>
      </c>
      <c r="O543" s="31">
        <v>642.04</v>
      </c>
      <c r="P543" s="31">
        <v>640.16</v>
      </c>
      <c r="Q543" s="31">
        <v>638.23</v>
      </c>
      <c r="R543" s="31">
        <v>636.24</v>
      </c>
      <c r="S543" s="31">
        <v>634.21</v>
      </c>
      <c r="T543" s="31">
        <v>632.14</v>
      </c>
      <c r="U543" s="31">
        <v>630.03</v>
      </c>
      <c r="V543" s="31">
        <v>627.87</v>
      </c>
      <c r="W543" s="31">
        <v>625.66</v>
      </c>
      <c r="X543" s="31">
        <v>623.39</v>
      </c>
      <c r="Y543" s="31">
        <v>621.07000000000005</v>
      </c>
      <c r="Z543" s="31">
        <v>618.69000000000005</v>
      </c>
      <c r="AA543" s="31">
        <v>616.24</v>
      </c>
      <c r="AB543" s="31">
        <v>613.73</v>
      </c>
      <c r="AC543" s="31">
        <v>611.14</v>
      </c>
      <c r="AD543" s="31">
        <v>608.47</v>
      </c>
      <c r="AE543" s="31">
        <v>605.73</v>
      </c>
      <c r="AF543" s="31">
        <v>602.9</v>
      </c>
      <c r="AG543" s="31">
        <v>599.99</v>
      </c>
      <c r="AH543" s="31">
        <v>596.99</v>
      </c>
      <c r="AI543" s="31">
        <v>593.89</v>
      </c>
      <c r="AJ543" s="31">
        <v>590.71</v>
      </c>
      <c r="AK543" s="31">
        <v>587.42999999999995</v>
      </c>
      <c r="AL543" s="31">
        <v>584.05999999999995</v>
      </c>
      <c r="AM543" s="31">
        <v>580.59</v>
      </c>
      <c r="AN543" s="31">
        <v>577.02</v>
      </c>
      <c r="AO543" s="31">
        <v>573.36</v>
      </c>
      <c r="AP543" s="31">
        <v>569.61</v>
      </c>
      <c r="AQ543" s="31">
        <v>565.77</v>
      </c>
      <c r="AR543" s="31">
        <v>561.84</v>
      </c>
      <c r="AS543" s="31">
        <v>557.82000000000005</v>
      </c>
      <c r="AT543" s="31">
        <v>553.71</v>
      </c>
      <c r="AU543" s="31">
        <v>549.53</v>
      </c>
      <c r="AV543" s="31">
        <v>545.25</v>
      </c>
      <c r="AW543" s="31">
        <v>540.91</v>
      </c>
      <c r="AX543" s="31">
        <v>536.48</v>
      </c>
      <c r="AY543" s="31">
        <v>531.99</v>
      </c>
      <c r="AZ543" s="31">
        <v>527.41999999999996</v>
      </c>
      <c r="BA543" s="31">
        <v>522.78</v>
      </c>
      <c r="BB543" s="31">
        <v>518.08000000000004</v>
      </c>
      <c r="BC543" s="31">
        <v>513.30999999999995</v>
      </c>
      <c r="BD543" s="31">
        <v>508.48</v>
      </c>
      <c r="BE543" s="31">
        <v>503.59</v>
      </c>
      <c r="BF543" s="31">
        <v>498.65</v>
      </c>
      <c r="BG543" s="31">
        <v>493.66</v>
      </c>
      <c r="BH543" s="31">
        <v>488.62</v>
      </c>
      <c r="BI543" s="31">
        <v>483.53</v>
      </c>
      <c r="BJ543" s="31">
        <v>478.41</v>
      </c>
      <c r="BK543" s="31">
        <v>473.25</v>
      </c>
      <c r="BL543" s="31">
        <v>468.06</v>
      </c>
      <c r="BM543" s="31">
        <v>462.85</v>
      </c>
      <c r="BN543" s="31">
        <v>457.62</v>
      </c>
      <c r="BO543" s="31">
        <v>452.37</v>
      </c>
      <c r="BP543" s="31">
        <v>447.11</v>
      </c>
      <c r="BQ543" s="31">
        <v>441.83</v>
      </c>
      <c r="BR543" s="31">
        <v>436.54</v>
      </c>
      <c r="BS543" s="31">
        <v>431.24</v>
      </c>
      <c r="BT543" s="31">
        <v>425.94</v>
      </c>
      <c r="BU543" s="31">
        <v>420.63</v>
      </c>
      <c r="BV543" s="31">
        <v>415.33</v>
      </c>
      <c r="BW543" s="31">
        <v>410.02</v>
      </c>
      <c r="BX543" s="31">
        <v>404.72</v>
      </c>
      <c r="BY543" s="31">
        <v>399.43</v>
      </c>
      <c r="BZ543" s="31">
        <v>394.14</v>
      </c>
      <c r="CA543" s="31">
        <v>388.87</v>
      </c>
      <c r="CB543" s="31">
        <v>383.61</v>
      </c>
      <c r="CC543" s="31">
        <v>378.37</v>
      </c>
      <c r="CD543" s="31">
        <v>373.14</v>
      </c>
      <c r="CE543" s="31">
        <v>367.94</v>
      </c>
      <c r="CF543" s="31">
        <v>362.75</v>
      </c>
      <c r="CG543" s="31">
        <v>357.59</v>
      </c>
      <c r="CH543" s="31">
        <v>352.46</v>
      </c>
      <c r="CI543" s="31">
        <v>347.35</v>
      </c>
      <c r="CJ543" s="31">
        <v>342.27</v>
      </c>
      <c r="CK543" s="31">
        <v>337.21</v>
      </c>
      <c r="CL543" s="31">
        <v>332.19</v>
      </c>
      <c r="CM543" s="31">
        <v>327.2</v>
      </c>
      <c r="CN543" s="31">
        <v>322.24</v>
      </c>
      <c r="CO543" s="31">
        <v>317.32</v>
      </c>
      <c r="CP543" s="31">
        <v>312.44</v>
      </c>
      <c r="CQ543" s="31">
        <v>307.58999999999997</v>
      </c>
      <c r="CR543" s="31">
        <v>302.77999999999997</v>
      </c>
      <c r="CS543" s="31">
        <v>298.01</v>
      </c>
      <c r="CT543" s="31">
        <v>293.27999999999997</v>
      </c>
      <c r="CU543" s="31">
        <v>288.60000000000002</v>
      </c>
      <c r="CV543" s="31">
        <v>283.95</v>
      </c>
      <c r="CW543" s="31">
        <v>279.36</v>
      </c>
      <c r="CX543" s="31">
        <v>274.81</v>
      </c>
    </row>
    <row r="544" spans="1:102" x14ac:dyDescent="0.25">
      <c r="A544" s="31" t="s">
        <v>1486</v>
      </c>
      <c r="B544" s="31">
        <v>4670.03</v>
      </c>
      <c r="C544" s="31">
        <v>4670.03</v>
      </c>
      <c r="D544" s="31">
        <v>4691.05</v>
      </c>
      <c r="E544" s="31">
        <v>4706.8</v>
      </c>
      <c r="F544" s="31">
        <v>4720.8999999999996</v>
      </c>
      <c r="G544" s="31">
        <v>4733.6400000000003</v>
      </c>
      <c r="H544" s="31">
        <v>4745.3599999999997</v>
      </c>
      <c r="I544" s="31">
        <v>4756.38</v>
      </c>
      <c r="J544" s="31">
        <v>4766.93</v>
      </c>
      <c r="K544" s="31">
        <v>4777.2299999999996</v>
      </c>
      <c r="L544" s="31">
        <v>4787.49</v>
      </c>
      <c r="M544" s="31">
        <v>4798.03</v>
      </c>
      <c r="N544" s="31">
        <v>4808.93</v>
      </c>
      <c r="O544" s="31">
        <v>4820.25</v>
      </c>
      <c r="P544" s="31">
        <v>4832.04</v>
      </c>
      <c r="Q544" s="31">
        <v>4844.33</v>
      </c>
      <c r="R544" s="31">
        <v>4857.12</v>
      </c>
      <c r="S544" s="31">
        <v>4870.4399999999996</v>
      </c>
      <c r="T544" s="31">
        <v>4884.2700000000004</v>
      </c>
      <c r="U544" s="31">
        <v>4898.6099999999997</v>
      </c>
      <c r="V544" s="31">
        <v>4913.46</v>
      </c>
      <c r="W544" s="31">
        <v>4928.79</v>
      </c>
      <c r="X544" s="31">
        <v>4944.58</v>
      </c>
      <c r="Y544" s="31">
        <v>4960.8100000000004</v>
      </c>
      <c r="Z544" s="31">
        <v>4977.49</v>
      </c>
      <c r="AA544" s="31">
        <v>4994.58</v>
      </c>
      <c r="AB544" s="31">
        <v>5012.08</v>
      </c>
      <c r="AC544" s="31">
        <v>5029.96</v>
      </c>
      <c r="AD544" s="31">
        <v>5048.1899999999996</v>
      </c>
      <c r="AE544" s="31">
        <v>5066.78</v>
      </c>
      <c r="AF544" s="31">
        <v>5085.7</v>
      </c>
      <c r="AG544" s="31">
        <v>5104.92</v>
      </c>
      <c r="AH544" s="31">
        <v>5124.43</v>
      </c>
      <c r="AI544" s="31">
        <v>5144.22</v>
      </c>
      <c r="AJ544" s="31">
        <v>5164.2700000000004</v>
      </c>
      <c r="AK544" s="31">
        <v>5184.57</v>
      </c>
      <c r="AL544" s="31">
        <v>5205.1000000000004</v>
      </c>
      <c r="AM544" s="31">
        <v>5225.8500000000004</v>
      </c>
      <c r="AN544" s="31">
        <v>5246.82</v>
      </c>
      <c r="AO544" s="31">
        <v>5267.98</v>
      </c>
      <c r="AP544" s="31">
        <v>5289.35</v>
      </c>
      <c r="AQ544" s="31">
        <v>5310.89</v>
      </c>
      <c r="AR544" s="31">
        <v>5332.61</v>
      </c>
      <c r="AS544" s="31">
        <v>5354.51</v>
      </c>
      <c r="AT544" s="31">
        <v>5376.57</v>
      </c>
      <c r="AU544" s="31">
        <v>5398.79</v>
      </c>
      <c r="AV544" s="31">
        <v>5421.16</v>
      </c>
      <c r="AW544" s="31">
        <v>5443.69</v>
      </c>
      <c r="AX544" s="31">
        <v>5466.35</v>
      </c>
      <c r="AY544" s="31">
        <v>5489.15</v>
      </c>
      <c r="AZ544" s="31">
        <v>5512.08</v>
      </c>
      <c r="BA544" s="31">
        <v>5535.13</v>
      </c>
      <c r="BB544" s="31">
        <v>5558.29</v>
      </c>
      <c r="BC544" s="31">
        <v>5581.56</v>
      </c>
      <c r="BD544" s="31">
        <v>5604.94</v>
      </c>
      <c r="BE544" s="31">
        <v>5628.41</v>
      </c>
      <c r="BF544" s="31">
        <v>5651.98</v>
      </c>
      <c r="BG544" s="31">
        <v>5675.63</v>
      </c>
      <c r="BH544" s="31">
        <v>5699.37</v>
      </c>
      <c r="BI544" s="31">
        <v>5723.2</v>
      </c>
      <c r="BJ544" s="31">
        <v>5747.11</v>
      </c>
      <c r="BK544" s="31">
        <v>5771.13</v>
      </c>
      <c r="BL544" s="31">
        <v>5795.29</v>
      </c>
      <c r="BM544" s="31">
        <v>5819.56</v>
      </c>
      <c r="BN544" s="31">
        <v>5843.94</v>
      </c>
      <c r="BO544" s="31">
        <v>5868.44</v>
      </c>
      <c r="BP544" s="31">
        <v>5893.04</v>
      </c>
      <c r="BQ544" s="31">
        <v>5917.75</v>
      </c>
      <c r="BR544" s="31">
        <v>5942.56</v>
      </c>
      <c r="BS544" s="31">
        <v>5967.47</v>
      </c>
      <c r="BT544" s="31">
        <v>5992.47</v>
      </c>
      <c r="BU544" s="31">
        <v>6017.56</v>
      </c>
      <c r="BV544" s="31">
        <v>6042.75</v>
      </c>
      <c r="BW544" s="31">
        <v>6068.02</v>
      </c>
      <c r="BX544" s="31">
        <v>6093.38</v>
      </c>
      <c r="BY544" s="31">
        <v>6118.82</v>
      </c>
      <c r="BZ544" s="31">
        <v>6144.34</v>
      </c>
      <c r="CA544" s="31">
        <v>6169.94</v>
      </c>
      <c r="CB544" s="31">
        <v>6195.61</v>
      </c>
      <c r="CC544" s="31">
        <v>6221.36</v>
      </c>
      <c r="CD544" s="31">
        <v>6247.18</v>
      </c>
      <c r="CE544" s="31">
        <v>6273.08</v>
      </c>
      <c r="CF544" s="31">
        <v>6299.04</v>
      </c>
      <c r="CG544" s="31">
        <v>6325.07</v>
      </c>
      <c r="CH544" s="31">
        <v>6351.16</v>
      </c>
      <c r="CI544" s="31">
        <v>6377.31</v>
      </c>
      <c r="CJ544" s="31">
        <v>6403.51</v>
      </c>
      <c r="CK544" s="31">
        <v>6429.77</v>
      </c>
      <c r="CL544" s="31">
        <v>6456.08</v>
      </c>
      <c r="CM544" s="31">
        <v>6482.44</v>
      </c>
      <c r="CN544" s="31">
        <v>6508.84</v>
      </c>
      <c r="CO544" s="31">
        <v>6535.3</v>
      </c>
      <c r="CP544" s="31">
        <v>6561.81</v>
      </c>
      <c r="CQ544" s="31">
        <v>6588.37</v>
      </c>
      <c r="CR544" s="31">
        <v>6614.97</v>
      </c>
      <c r="CS544" s="31">
        <v>6641.62</v>
      </c>
      <c r="CT544" s="31">
        <v>6668.31</v>
      </c>
      <c r="CU544" s="31">
        <v>6695.07</v>
      </c>
      <c r="CV544" s="31">
        <v>6721.88</v>
      </c>
      <c r="CW544" s="31">
        <v>6748.74</v>
      </c>
      <c r="CX544" s="31">
        <v>6775.65</v>
      </c>
    </row>
    <row r="545" spans="1:102" x14ac:dyDescent="0.25">
      <c r="A545" s="31" t="s">
        <v>1488</v>
      </c>
      <c r="B545" s="31">
        <v>144.25</v>
      </c>
      <c r="C545" s="31">
        <v>144.25</v>
      </c>
      <c r="D545" s="31">
        <v>152.41999999999999</v>
      </c>
      <c r="E545" s="31">
        <v>160.68</v>
      </c>
      <c r="F545" s="31">
        <v>169.1</v>
      </c>
      <c r="G545" s="31">
        <v>177.64</v>
      </c>
      <c r="H545" s="31">
        <v>186.29</v>
      </c>
      <c r="I545" s="31">
        <v>195.02</v>
      </c>
      <c r="J545" s="31">
        <v>203.82</v>
      </c>
      <c r="K545" s="31">
        <v>212.66</v>
      </c>
      <c r="L545" s="31">
        <v>221.54</v>
      </c>
      <c r="M545" s="31">
        <v>230.45</v>
      </c>
      <c r="N545" s="31">
        <v>239.38</v>
      </c>
      <c r="O545" s="31">
        <v>248.32</v>
      </c>
      <c r="P545" s="31">
        <v>257.26</v>
      </c>
      <c r="Q545" s="31">
        <v>266.19</v>
      </c>
      <c r="R545" s="31">
        <v>275.10000000000002</v>
      </c>
      <c r="S545" s="31">
        <v>283.99</v>
      </c>
      <c r="T545" s="31">
        <v>292.83</v>
      </c>
      <c r="U545" s="31">
        <v>301.64</v>
      </c>
      <c r="V545" s="31">
        <v>310.39</v>
      </c>
      <c r="W545" s="31">
        <v>319.08999999999997</v>
      </c>
      <c r="X545" s="31">
        <v>327.72</v>
      </c>
      <c r="Y545" s="31">
        <v>336.27</v>
      </c>
      <c r="Z545" s="31">
        <v>344.75</v>
      </c>
      <c r="AA545" s="31">
        <v>353.13</v>
      </c>
      <c r="AB545" s="31">
        <v>361.43</v>
      </c>
      <c r="AC545" s="31">
        <v>369.62</v>
      </c>
      <c r="AD545" s="31">
        <v>377.7</v>
      </c>
      <c r="AE545" s="31">
        <v>385.67</v>
      </c>
      <c r="AF545" s="31">
        <v>393.52</v>
      </c>
      <c r="AG545" s="31">
        <v>401.25</v>
      </c>
      <c r="AH545" s="31">
        <v>408.84</v>
      </c>
      <c r="AI545" s="31">
        <v>416.29</v>
      </c>
      <c r="AJ545" s="31">
        <v>423.61</v>
      </c>
      <c r="AK545" s="31">
        <v>430.77</v>
      </c>
      <c r="AL545" s="31">
        <v>437.79</v>
      </c>
      <c r="AM545" s="31">
        <v>444.65</v>
      </c>
      <c r="AN545" s="31">
        <v>451.34</v>
      </c>
      <c r="AO545" s="31">
        <v>457.87</v>
      </c>
      <c r="AP545" s="31">
        <v>464.24</v>
      </c>
      <c r="AQ545" s="31">
        <v>470.43</v>
      </c>
      <c r="AR545" s="31">
        <v>476.45</v>
      </c>
      <c r="AS545" s="31">
        <v>482.29</v>
      </c>
      <c r="AT545" s="31">
        <v>487.95</v>
      </c>
      <c r="AU545" s="31">
        <v>493.42</v>
      </c>
      <c r="AV545" s="31">
        <v>498.72</v>
      </c>
      <c r="AW545" s="31">
        <v>503.82</v>
      </c>
      <c r="AX545" s="31">
        <v>508.74</v>
      </c>
      <c r="AY545" s="31">
        <v>513.47</v>
      </c>
      <c r="AZ545" s="31">
        <v>518</v>
      </c>
      <c r="BA545" s="31">
        <v>522.35</v>
      </c>
      <c r="BB545" s="31">
        <v>526.5</v>
      </c>
      <c r="BC545" s="31">
        <v>530.46</v>
      </c>
      <c r="BD545" s="31">
        <v>534.23</v>
      </c>
      <c r="BE545" s="31">
        <v>537.79999999999995</v>
      </c>
      <c r="BF545" s="31">
        <v>541.17999999999995</v>
      </c>
      <c r="BG545" s="31">
        <v>544.36</v>
      </c>
      <c r="BH545" s="31">
        <v>547.36</v>
      </c>
      <c r="BI545" s="31">
        <v>550.16</v>
      </c>
      <c r="BJ545" s="31">
        <v>552.77</v>
      </c>
      <c r="BK545" s="31">
        <v>555.19000000000005</v>
      </c>
      <c r="BL545" s="31">
        <v>557.42999999999995</v>
      </c>
      <c r="BM545" s="31">
        <v>559.49</v>
      </c>
      <c r="BN545" s="31">
        <v>561.37</v>
      </c>
      <c r="BO545" s="31">
        <v>563.05999999999995</v>
      </c>
      <c r="BP545" s="31">
        <v>564.58000000000004</v>
      </c>
      <c r="BQ545" s="31">
        <v>565.92999999999995</v>
      </c>
      <c r="BR545" s="31">
        <v>567.1</v>
      </c>
      <c r="BS545" s="31">
        <v>568.09</v>
      </c>
      <c r="BT545" s="31">
        <v>568.91999999999996</v>
      </c>
      <c r="BU545" s="31">
        <v>569.58000000000004</v>
      </c>
      <c r="BV545" s="31">
        <v>570.08000000000004</v>
      </c>
      <c r="BW545" s="31">
        <v>570.41</v>
      </c>
      <c r="BX545" s="31">
        <v>570.58000000000004</v>
      </c>
      <c r="BY545" s="31">
        <v>570.6</v>
      </c>
      <c r="BZ545" s="31">
        <v>570.46</v>
      </c>
      <c r="CA545" s="31">
        <v>570.16999999999996</v>
      </c>
      <c r="CB545" s="31">
        <v>569.73</v>
      </c>
      <c r="CC545" s="31">
        <v>569.14</v>
      </c>
      <c r="CD545" s="31">
        <v>568.41</v>
      </c>
      <c r="CE545" s="31">
        <v>567.54</v>
      </c>
      <c r="CF545" s="31">
        <v>566.53</v>
      </c>
      <c r="CG545" s="31">
        <v>565.39</v>
      </c>
      <c r="CH545" s="31">
        <v>564.11</v>
      </c>
      <c r="CI545" s="31">
        <v>562.71</v>
      </c>
      <c r="CJ545" s="31">
        <v>561.17999999999995</v>
      </c>
      <c r="CK545" s="31">
        <v>559.53</v>
      </c>
      <c r="CL545" s="31">
        <v>557.76</v>
      </c>
      <c r="CM545" s="31">
        <v>555.87</v>
      </c>
      <c r="CN545" s="31">
        <v>553.87</v>
      </c>
      <c r="CO545" s="31">
        <v>551.76</v>
      </c>
      <c r="CP545" s="31">
        <v>549.54999999999995</v>
      </c>
      <c r="CQ545" s="31">
        <v>547.23</v>
      </c>
      <c r="CR545" s="31">
        <v>544.80999999999995</v>
      </c>
      <c r="CS545" s="31">
        <v>542.29</v>
      </c>
      <c r="CT545" s="31">
        <v>539.66999999999996</v>
      </c>
      <c r="CU545" s="31">
        <v>536.97</v>
      </c>
      <c r="CV545" s="31">
        <v>534.17999999999995</v>
      </c>
      <c r="CW545" s="31">
        <v>531.29999999999995</v>
      </c>
      <c r="CX545" s="31">
        <v>528.35</v>
      </c>
    </row>
    <row r="546" spans="1:102" x14ac:dyDescent="0.25">
      <c r="A546" s="31" t="s">
        <v>1487</v>
      </c>
      <c r="B546" s="31">
        <v>336.28</v>
      </c>
      <c r="C546" s="31">
        <v>336.28</v>
      </c>
      <c r="D546" s="31">
        <v>341.43</v>
      </c>
      <c r="E546" s="31">
        <v>345.55</v>
      </c>
      <c r="F546" s="31">
        <v>349.1</v>
      </c>
      <c r="G546" s="31">
        <v>352.14</v>
      </c>
      <c r="H546" s="31">
        <v>354.75</v>
      </c>
      <c r="I546" s="31">
        <v>356.98</v>
      </c>
      <c r="J546" s="31">
        <v>358.87</v>
      </c>
      <c r="K546" s="31">
        <v>360.48</v>
      </c>
      <c r="L546" s="31">
        <v>361.83</v>
      </c>
      <c r="M546" s="31">
        <v>362.99</v>
      </c>
      <c r="N546" s="31">
        <v>363.97</v>
      </c>
      <c r="O546" s="31">
        <v>364.79</v>
      </c>
      <c r="P546" s="31">
        <v>365.47</v>
      </c>
      <c r="Q546" s="31">
        <v>366.01</v>
      </c>
      <c r="R546" s="31">
        <v>366.43</v>
      </c>
      <c r="S546" s="31">
        <v>366.73</v>
      </c>
      <c r="T546" s="31">
        <v>366.92</v>
      </c>
      <c r="U546" s="31">
        <v>367</v>
      </c>
      <c r="V546" s="31">
        <v>366.97</v>
      </c>
      <c r="W546" s="31">
        <v>366.84</v>
      </c>
      <c r="X546" s="31">
        <v>366.6</v>
      </c>
      <c r="Y546" s="31">
        <v>366.26</v>
      </c>
      <c r="Z546" s="31">
        <v>365.82</v>
      </c>
      <c r="AA546" s="31">
        <v>365.28</v>
      </c>
      <c r="AB546" s="31">
        <v>364.63</v>
      </c>
      <c r="AC546" s="31">
        <v>363.89</v>
      </c>
      <c r="AD546" s="31">
        <v>363.05</v>
      </c>
      <c r="AE546" s="31">
        <v>362.11</v>
      </c>
      <c r="AF546" s="31">
        <v>361.07</v>
      </c>
      <c r="AG546" s="31">
        <v>359.93</v>
      </c>
      <c r="AH546" s="31">
        <v>358.7</v>
      </c>
      <c r="AI546" s="31">
        <v>357.37</v>
      </c>
      <c r="AJ546" s="31">
        <v>355.95</v>
      </c>
      <c r="AK546" s="31">
        <v>354.43</v>
      </c>
      <c r="AL546" s="31">
        <v>352.83</v>
      </c>
      <c r="AM546" s="31">
        <v>351.14</v>
      </c>
      <c r="AN546" s="31">
        <v>349.36</v>
      </c>
      <c r="AO546" s="31">
        <v>347.5</v>
      </c>
      <c r="AP546" s="31">
        <v>345.55</v>
      </c>
      <c r="AQ546" s="31">
        <v>343.52</v>
      </c>
      <c r="AR546" s="31">
        <v>341.41</v>
      </c>
      <c r="AS546" s="31">
        <v>339.23</v>
      </c>
      <c r="AT546" s="31">
        <v>336.98</v>
      </c>
      <c r="AU546" s="31">
        <v>334.65</v>
      </c>
      <c r="AV546" s="31">
        <v>332.26</v>
      </c>
      <c r="AW546" s="31">
        <v>329.8</v>
      </c>
      <c r="AX546" s="31">
        <v>327.27999999999997</v>
      </c>
      <c r="AY546" s="31">
        <v>324.7</v>
      </c>
      <c r="AZ546" s="31">
        <v>322.07</v>
      </c>
      <c r="BA546" s="31">
        <v>319.37</v>
      </c>
      <c r="BB546" s="31">
        <v>316.63</v>
      </c>
      <c r="BC546" s="31">
        <v>313.83</v>
      </c>
      <c r="BD546" s="31">
        <v>310.99</v>
      </c>
      <c r="BE546" s="31">
        <v>308.11</v>
      </c>
      <c r="BF546" s="31">
        <v>305.18</v>
      </c>
      <c r="BG546" s="31">
        <v>302.20999999999998</v>
      </c>
      <c r="BH546" s="31">
        <v>299.2</v>
      </c>
      <c r="BI546" s="31">
        <v>296.16000000000003</v>
      </c>
      <c r="BJ546" s="31">
        <v>293.08999999999997</v>
      </c>
      <c r="BK546" s="31">
        <v>289.99</v>
      </c>
      <c r="BL546" s="31">
        <v>286.87</v>
      </c>
      <c r="BM546" s="31">
        <v>283.73</v>
      </c>
      <c r="BN546" s="31">
        <v>280.57</v>
      </c>
      <c r="BO546" s="31">
        <v>277.39999999999998</v>
      </c>
      <c r="BP546" s="31">
        <v>274.20999999999998</v>
      </c>
      <c r="BQ546" s="31">
        <v>271.01</v>
      </c>
      <c r="BR546" s="31">
        <v>267.8</v>
      </c>
      <c r="BS546" s="31">
        <v>264.58</v>
      </c>
      <c r="BT546" s="31">
        <v>261.36</v>
      </c>
      <c r="BU546" s="31">
        <v>258.13</v>
      </c>
      <c r="BV546" s="31">
        <v>254.9</v>
      </c>
      <c r="BW546" s="31">
        <v>251.67</v>
      </c>
      <c r="BX546" s="31">
        <v>248.43</v>
      </c>
      <c r="BY546" s="31">
        <v>245.2</v>
      </c>
      <c r="BZ546" s="31">
        <v>241.98</v>
      </c>
      <c r="CA546" s="31">
        <v>238.76</v>
      </c>
      <c r="CB546" s="31">
        <v>235.54</v>
      </c>
      <c r="CC546" s="31">
        <v>232.34</v>
      </c>
      <c r="CD546" s="31">
        <v>229.14</v>
      </c>
      <c r="CE546" s="31">
        <v>225.95</v>
      </c>
      <c r="CF546" s="31">
        <v>222.78</v>
      </c>
      <c r="CG546" s="31">
        <v>219.62</v>
      </c>
      <c r="CH546" s="31">
        <v>216.47</v>
      </c>
      <c r="CI546" s="31">
        <v>213.34</v>
      </c>
      <c r="CJ546" s="31">
        <v>210.23</v>
      </c>
      <c r="CK546" s="31">
        <v>207.13</v>
      </c>
      <c r="CL546" s="31">
        <v>204.05</v>
      </c>
      <c r="CM546" s="31">
        <v>200.99</v>
      </c>
      <c r="CN546" s="31">
        <v>197.94</v>
      </c>
      <c r="CO546" s="31">
        <v>194.92</v>
      </c>
      <c r="CP546" s="31">
        <v>191.93</v>
      </c>
      <c r="CQ546" s="31">
        <v>188.95</v>
      </c>
      <c r="CR546" s="31">
        <v>186</v>
      </c>
      <c r="CS546" s="31">
        <v>183.07</v>
      </c>
      <c r="CT546" s="31">
        <v>180.17</v>
      </c>
      <c r="CU546" s="31">
        <v>177.29</v>
      </c>
      <c r="CV546" s="31">
        <v>174.44</v>
      </c>
      <c r="CW546" s="31">
        <v>171.61</v>
      </c>
      <c r="CX546" s="31">
        <v>168.82</v>
      </c>
    </row>
    <row r="547" spans="1:102" x14ac:dyDescent="0.25">
      <c r="A547" s="31" t="s">
        <v>1489</v>
      </c>
      <c r="B547" s="31">
        <v>143.22</v>
      </c>
      <c r="C547" s="31">
        <v>143.22</v>
      </c>
      <c r="D547" s="31">
        <v>143.61000000000001</v>
      </c>
      <c r="E547" s="31">
        <v>144.37</v>
      </c>
      <c r="F547" s="31">
        <v>145.61000000000001</v>
      </c>
      <c r="G547" s="31">
        <v>147.36000000000001</v>
      </c>
      <c r="H547" s="31">
        <v>149.61000000000001</v>
      </c>
      <c r="I547" s="31">
        <v>152.36000000000001</v>
      </c>
      <c r="J547" s="31">
        <v>155.61000000000001</v>
      </c>
      <c r="K547" s="31">
        <v>159.35</v>
      </c>
      <c r="L547" s="31">
        <v>163.59</v>
      </c>
      <c r="M547" s="31">
        <v>168.3</v>
      </c>
      <c r="N547" s="31">
        <v>173.49</v>
      </c>
      <c r="O547" s="31">
        <v>179.14</v>
      </c>
      <c r="P547" s="31">
        <v>185.23</v>
      </c>
      <c r="Q547" s="31">
        <v>191.76</v>
      </c>
      <c r="R547" s="31">
        <v>198.72</v>
      </c>
      <c r="S547" s="31">
        <v>206.08</v>
      </c>
      <c r="T547" s="31">
        <v>213.83</v>
      </c>
      <c r="U547" s="31">
        <v>221.97</v>
      </c>
      <c r="V547" s="31">
        <v>230.48</v>
      </c>
      <c r="W547" s="31">
        <v>239.35</v>
      </c>
      <c r="X547" s="31">
        <v>248.56</v>
      </c>
      <c r="Y547" s="31">
        <v>258.10000000000002</v>
      </c>
      <c r="Z547" s="31">
        <v>267.95999999999998</v>
      </c>
      <c r="AA547" s="31">
        <v>278.14</v>
      </c>
      <c r="AB547" s="31">
        <v>288.61</v>
      </c>
      <c r="AC547" s="31">
        <v>299.37</v>
      </c>
      <c r="AD547" s="31">
        <v>310.41000000000003</v>
      </c>
      <c r="AE547" s="31">
        <v>321.72000000000003</v>
      </c>
      <c r="AF547" s="31">
        <v>333.29</v>
      </c>
      <c r="AG547" s="31">
        <v>345.11</v>
      </c>
      <c r="AH547" s="31">
        <v>357.17</v>
      </c>
      <c r="AI547" s="31">
        <v>369.46</v>
      </c>
      <c r="AJ547" s="31">
        <v>381.97</v>
      </c>
      <c r="AK547" s="31">
        <v>394.7</v>
      </c>
      <c r="AL547" s="31">
        <v>407.64</v>
      </c>
      <c r="AM547" s="31">
        <v>420.78</v>
      </c>
      <c r="AN547" s="31">
        <v>434.11</v>
      </c>
      <c r="AO547" s="31">
        <v>447.62</v>
      </c>
      <c r="AP547" s="31">
        <v>461.32</v>
      </c>
      <c r="AQ547" s="31">
        <v>475.18</v>
      </c>
      <c r="AR547" s="31">
        <v>489.21</v>
      </c>
      <c r="AS547" s="31">
        <v>503.4</v>
      </c>
      <c r="AT547" s="31">
        <v>517.74</v>
      </c>
      <c r="AU547" s="31">
        <v>532.23</v>
      </c>
      <c r="AV547" s="31">
        <v>546.86</v>
      </c>
      <c r="AW547" s="31">
        <v>561.63</v>
      </c>
      <c r="AX547" s="31">
        <v>576.53</v>
      </c>
      <c r="AY547" s="31">
        <v>591.54999999999995</v>
      </c>
      <c r="AZ547" s="31">
        <v>606.67999999999995</v>
      </c>
      <c r="BA547" s="31">
        <v>621.94000000000005</v>
      </c>
      <c r="BB547" s="31">
        <v>637.29999999999995</v>
      </c>
      <c r="BC547" s="31">
        <v>652.76</v>
      </c>
      <c r="BD547" s="31">
        <v>668.33</v>
      </c>
      <c r="BE547" s="31">
        <v>683.98</v>
      </c>
      <c r="BF547" s="31">
        <v>699.73</v>
      </c>
      <c r="BG547" s="31">
        <v>715.56</v>
      </c>
      <c r="BH547" s="31">
        <v>731.47</v>
      </c>
      <c r="BI547" s="31">
        <v>747.45</v>
      </c>
      <c r="BJ547" s="31">
        <v>763.51</v>
      </c>
      <c r="BK547" s="31">
        <v>779.64</v>
      </c>
      <c r="BL547" s="31">
        <v>795.84</v>
      </c>
      <c r="BM547" s="31">
        <v>812.1</v>
      </c>
      <c r="BN547" s="31">
        <v>828.43</v>
      </c>
      <c r="BO547" s="31">
        <v>844.82</v>
      </c>
      <c r="BP547" s="31">
        <v>861.26</v>
      </c>
      <c r="BQ547" s="31">
        <v>877.75</v>
      </c>
      <c r="BR547" s="31">
        <v>894.29</v>
      </c>
      <c r="BS547" s="31">
        <v>910.87</v>
      </c>
      <c r="BT547" s="31">
        <v>927.5</v>
      </c>
      <c r="BU547" s="31">
        <v>944.16</v>
      </c>
      <c r="BV547" s="31">
        <v>960.86</v>
      </c>
      <c r="BW547" s="31">
        <v>977.59</v>
      </c>
      <c r="BX547" s="31">
        <v>994.35</v>
      </c>
      <c r="BY547" s="31">
        <v>1011.13</v>
      </c>
      <c r="BZ547" s="31">
        <v>1027.93</v>
      </c>
      <c r="CA547" s="31">
        <v>1044.76</v>
      </c>
      <c r="CB547" s="31">
        <v>1061.5999999999999</v>
      </c>
      <c r="CC547" s="31">
        <v>1078.45</v>
      </c>
      <c r="CD547" s="31">
        <v>1095.32</v>
      </c>
      <c r="CE547" s="31">
        <v>1112.19</v>
      </c>
      <c r="CF547" s="31">
        <v>1129.07</v>
      </c>
      <c r="CG547" s="31">
        <v>1145.96</v>
      </c>
      <c r="CH547" s="31">
        <v>1162.8499999999999</v>
      </c>
      <c r="CI547" s="31">
        <v>1179.73</v>
      </c>
      <c r="CJ547" s="31">
        <v>1196.6099999999999</v>
      </c>
      <c r="CK547" s="31">
        <v>1213.48</v>
      </c>
      <c r="CL547" s="31">
        <v>1230.3399999999999</v>
      </c>
      <c r="CM547" s="31">
        <v>1247.19</v>
      </c>
      <c r="CN547" s="31">
        <v>1264.03</v>
      </c>
      <c r="CO547" s="31">
        <v>1280.8499999999999</v>
      </c>
      <c r="CP547" s="31">
        <v>1297.6600000000001</v>
      </c>
      <c r="CQ547" s="31">
        <v>1314.44</v>
      </c>
      <c r="CR547" s="31">
        <v>1331.21</v>
      </c>
      <c r="CS547" s="31">
        <v>1347.96</v>
      </c>
      <c r="CT547" s="31">
        <v>1364.68</v>
      </c>
      <c r="CU547" s="31">
        <v>1381.37</v>
      </c>
      <c r="CV547" s="31">
        <v>1398.05</v>
      </c>
      <c r="CW547" s="31">
        <v>1414.69</v>
      </c>
      <c r="CX547" s="31">
        <v>1431.3</v>
      </c>
    </row>
    <row r="548" spans="1:102" x14ac:dyDescent="0.25">
      <c r="A548" s="31" t="s">
        <v>1491</v>
      </c>
      <c r="B548" s="31">
        <v>88.51</v>
      </c>
      <c r="C548" s="31">
        <v>88.51</v>
      </c>
      <c r="D548" s="31">
        <v>110.94</v>
      </c>
      <c r="E548" s="31">
        <v>133.19999999999999</v>
      </c>
      <c r="F548" s="31">
        <v>155.28</v>
      </c>
      <c r="G548" s="31">
        <v>177.16</v>
      </c>
      <c r="H548" s="31">
        <v>198.8</v>
      </c>
      <c r="I548" s="31">
        <v>220.2</v>
      </c>
      <c r="J548" s="31">
        <v>241.35</v>
      </c>
      <c r="K548" s="31">
        <v>262.23</v>
      </c>
      <c r="L548" s="31">
        <v>282.86</v>
      </c>
      <c r="M548" s="31">
        <v>303.25</v>
      </c>
      <c r="N548" s="31">
        <v>323.39999999999998</v>
      </c>
      <c r="O548" s="31">
        <v>343.32</v>
      </c>
      <c r="P548" s="31">
        <v>363</v>
      </c>
      <c r="Q548" s="31">
        <v>382.46</v>
      </c>
      <c r="R548" s="31">
        <v>401.7</v>
      </c>
      <c r="S548" s="31">
        <v>420.71</v>
      </c>
      <c r="T548" s="31">
        <v>439.5</v>
      </c>
      <c r="U548" s="31">
        <v>458.07</v>
      </c>
      <c r="V548" s="31">
        <v>476.42</v>
      </c>
      <c r="W548" s="31">
        <v>494.54</v>
      </c>
      <c r="X548" s="31">
        <v>512.41999999999996</v>
      </c>
      <c r="Y548" s="31">
        <v>530.07000000000005</v>
      </c>
      <c r="Z548" s="31">
        <v>547.48</v>
      </c>
      <c r="AA548" s="31">
        <v>564.63</v>
      </c>
      <c r="AB548" s="31">
        <v>581.53</v>
      </c>
      <c r="AC548" s="31">
        <v>598.16999999999996</v>
      </c>
      <c r="AD548" s="31">
        <v>614.54</v>
      </c>
      <c r="AE548" s="31">
        <v>630.64</v>
      </c>
      <c r="AF548" s="31">
        <v>646.44000000000005</v>
      </c>
      <c r="AG548" s="31">
        <v>661.96</v>
      </c>
      <c r="AH548" s="31">
        <v>677.17</v>
      </c>
      <c r="AI548" s="31">
        <v>692.08</v>
      </c>
      <c r="AJ548" s="31">
        <v>706.66</v>
      </c>
      <c r="AK548" s="31">
        <v>720.93</v>
      </c>
      <c r="AL548" s="31">
        <v>734.86</v>
      </c>
      <c r="AM548" s="31">
        <v>748.45</v>
      </c>
      <c r="AN548" s="31">
        <v>761.7</v>
      </c>
      <c r="AO548" s="31">
        <v>774.59</v>
      </c>
      <c r="AP548" s="31">
        <v>787.13</v>
      </c>
      <c r="AQ548" s="31">
        <v>799.3</v>
      </c>
      <c r="AR548" s="31">
        <v>811.11</v>
      </c>
      <c r="AS548" s="31">
        <v>822.54</v>
      </c>
      <c r="AT548" s="31">
        <v>833.59</v>
      </c>
      <c r="AU548" s="31">
        <v>844.27</v>
      </c>
      <c r="AV548" s="31">
        <v>854.56</v>
      </c>
      <c r="AW548" s="31">
        <v>864.46</v>
      </c>
      <c r="AX548" s="31">
        <v>873.97</v>
      </c>
      <c r="AY548" s="31">
        <v>883.09</v>
      </c>
      <c r="AZ548" s="31">
        <v>891.81</v>
      </c>
      <c r="BA548" s="31">
        <v>900.15</v>
      </c>
      <c r="BB548" s="31">
        <v>908.08</v>
      </c>
      <c r="BC548" s="31">
        <v>915.62</v>
      </c>
      <c r="BD548" s="31">
        <v>922.77</v>
      </c>
      <c r="BE548" s="31">
        <v>929.52</v>
      </c>
      <c r="BF548" s="31">
        <v>935.88</v>
      </c>
      <c r="BG548" s="31">
        <v>941.84</v>
      </c>
      <c r="BH548" s="31">
        <v>947.42</v>
      </c>
      <c r="BI548" s="31">
        <v>952.6</v>
      </c>
      <c r="BJ548" s="31">
        <v>957.4</v>
      </c>
      <c r="BK548" s="31">
        <v>961.83</v>
      </c>
      <c r="BL548" s="31">
        <v>965.88</v>
      </c>
      <c r="BM548" s="31">
        <v>969.57</v>
      </c>
      <c r="BN548" s="31">
        <v>972.89</v>
      </c>
      <c r="BO548" s="31">
        <v>975.86</v>
      </c>
      <c r="BP548" s="31">
        <v>978.47</v>
      </c>
      <c r="BQ548" s="31">
        <v>980.73</v>
      </c>
      <c r="BR548" s="31">
        <v>982.65</v>
      </c>
      <c r="BS548" s="31">
        <v>984.22</v>
      </c>
      <c r="BT548" s="31">
        <v>985.47</v>
      </c>
      <c r="BU548" s="31">
        <v>986.38</v>
      </c>
      <c r="BV548" s="31">
        <v>986.96</v>
      </c>
      <c r="BW548" s="31">
        <v>987.23</v>
      </c>
      <c r="BX548" s="31">
        <v>987.19</v>
      </c>
      <c r="BY548" s="31">
        <v>986.84</v>
      </c>
      <c r="BZ548" s="31">
        <v>986.19</v>
      </c>
      <c r="CA548" s="31">
        <v>985.24</v>
      </c>
      <c r="CB548" s="31">
        <v>984.01</v>
      </c>
      <c r="CC548" s="31">
        <v>982.5</v>
      </c>
      <c r="CD548" s="31">
        <v>980.72</v>
      </c>
      <c r="CE548" s="31">
        <v>978.66</v>
      </c>
      <c r="CF548" s="31">
        <v>976.35</v>
      </c>
      <c r="CG548" s="31">
        <v>973.78</v>
      </c>
      <c r="CH548" s="31">
        <v>970.96</v>
      </c>
      <c r="CI548" s="31">
        <v>967.9</v>
      </c>
      <c r="CJ548" s="31">
        <v>964.61</v>
      </c>
      <c r="CK548" s="31">
        <v>961.08</v>
      </c>
      <c r="CL548" s="31">
        <v>957.34</v>
      </c>
      <c r="CM548" s="31">
        <v>953.38</v>
      </c>
      <c r="CN548" s="31">
        <v>949.21</v>
      </c>
      <c r="CO548" s="31">
        <v>944.84</v>
      </c>
      <c r="CP548" s="31">
        <v>940.28</v>
      </c>
      <c r="CQ548" s="31">
        <v>935.53</v>
      </c>
      <c r="CR548" s="31">
        <v>930.59</v>
      </c>
      <c r="CS548" s="31">
        <v>925.49</v>
      </c>
      <c r="CT548" s="31">
        <v>920.21</v>
      </c>
      <c r="CU548" s="31">
        <v>914.78</v>
      </c>
      <c r="CV548" s="31">
        <v>909.19</v>
      </c>
      <c r="CW548" s="31">
        <v>903.45</v>
      </c>
      <c r="CX548" s="31">
        <v>897.57</v>
      </c>
    </row>
    <row r="549" spans="1:102" x14ac:dyDescent="0.25">
      <c r="A549" s="31" t="s">
        <v>1490</v>
      </c>
      <c r="B549" s="31">
        <v>922.92</v>
      </c>
      <c r="C549" s="31">
        <v>922.92</v>
      </c>
      <c r="D549" s="31">
        <v>922.61</v>
      </c>
      <c r="E549" s="31">
        <v>919.9</v>
      </c>
      <c r="F549" s="31">
        <v>916.18</v>
      </c>
      <c r="G549" s="31">
        <v>911.69</v>
      </c>
      <c r="H549" s="31">
        <v>906.63</v>
      </c>
      <c r="I549" s="31">
        <v>901.14</v>
      </c>
      <c r="J549" s="31">
        <v>895.33</v>
      </c>
      <c r="K549" s="31">
        <v>889.31</v>
      </c>
      <c r="L549" s="31">
        <v>883.16</v>
      </c>
      <c r="M549" s="31">
        <v>877</v>
      </c>
      <c r="N549" s="31">
        <v>870.87</v>
      </c>
      <c r="O549" s="31">
        <v>864.79</v>
      </c>
      <c r="P549" s="31">
        <v>858.78</v>
      </c>
      <c r="Q549" s="31">
        <v>852.84</v>
      </c>
      <c r="R549" s="31">
        <v>846.98</v>
      </c>
      <c r="S549" s="31">
        <v>841.19</v>
      </c>
      <c r="T549" s="31">
        <v>835.48</v>
      </c>
      <c r="U549" s="31">
        <v>829.83</v>
      </c>
      <c r="V549" s="31">
        <v>824.23</v>
      </c>
      <c r="W549" s="31">
        <v>818.66</v>
      </c>
      <c r="X549" s="31">
        <v>813.12</v>
      </c>
      <c r="Y549" s="31">
        <v>807.59</v>
      </c>
      <c r="Z549" s="31">
        <v>802.07</v>
      </c>
      <c r="AA549" s="31">
        <v>796.54</v>
      </c>
      <c r="AB549" s="31">
        <v>791.01</v>
      </c>
      <c r="AC549" s="31">
        <v>785.45</v>
      </c>
      <c r="AD549" s="31">
        <v>779.86</v>
      </c>
      <c r="AE549" s="31">
        <v>774.23</v>
      </c>
      <c r="AF549" s="31">
        <v>768.56</v>
      </c>
      <c r="AG549" s="31">
        <v>762.84</v>
      </c>
      <c r="AH549" s="31">
        <v>757.06</v>
      </c>
      <c r="AI549" s="31">
        <v>751.23</v>
      </c>
      <c r="AJ549" s="31">
        <v>745.33</v>
      </c>
      <c r="AK549" s="31">
        <v>739.36</v>
      </c>
      <c r="AL549" s="31">
        <v>733.33</v>
      </c>
      <c r="AM549" s="31">
        <v>727.23</v>
      </c>
      <c r="AN549" s="31">
        <v>721.05</v>
      </c>
      <c r="AO549" s="31">
        <v>714.8</v>
      </c>
      <c r="AP549" s="31">
        <v>708.48</v>
      </c>
      <c r="AQ549" s="31">
        <v>702.09</v>
      </c>
      <c r="AR549" s="31">
        <v>695.62</v>
      </c>
      <c r="AS549" s="31">
        <v>689.09</v>
      </c>
      <c r="AT549" s="31">
        <v>682.49</v>
      </c>
      <c r="AU549" s="31">
        <v>675.83</v>
      </c>
      <c r="AV549" s="31">
        <v>669.11</v>
      </c>
      <c r="AW549" s="31">
        <v>662.32</v>
      </c>
      <c r="AX549" s="31">
        <v>655.48</v>
      </c>
      <c r="AY549" s="31">
        <v>648.59</v>
      </c>
      <c r="AZ549" s="31">
        <v>641.64</v>
      </c>
      <c r="BA549" s="31">
        <v>634.65</v>
      </c>
      <c r="BB549" s="31">
        <v>627.61</v>
      </c>
      <c r="BC549" s="31">
        <v>620.53</v>
      </c>
      <c r="BD549" s="31">
        <v>613.4</v>
      </c>
      <c r="BE549" s="31">
        <v>606.25</v>
      </c>
      <c r="BF549" s="31">
        <v>599.05999999999995</v>
      </c>
      <c r="BG549" s="31">
        <v>591.84</v>
      </c>
      <c r="BH549" s="31">
        <v>584.6</v>
      </c>
      <c r="BI549" s="31">
        <v>577.34</v>
      </c>
      <c r="BJ549" s="31">
        <v>570.05999999999995</v>
      </c>
      <c r="BK549" s="31">
        <v>562.78</v>
      </c>
      <c r="BL549" s="31">
        <v>555.5</v>
      </c>
      <c r="BM549" s="31">
        <v>548.22</v>
      </c>
      <c r="BN549" s="31">
        <v>540.95000000000005</v>
      </c>
      <c r="BO549" s="31">
        <v>533.67999999999995</v>
      </c>
      <c r="BP549" s="31">
        <v>526.42999999999995</v>
      </c>
      <c r="BQ549" s="31">
        <v>519.20000000000005</v>
      </c>
      <c r="BR549" s="31">
        <v>511.98</v>
      </c>
      <c r="BS549" s="31">
        <v>504.78</v>
      </c>
      <c r="BT549" s="31">
        <v>497.61</v>
      </c>
      <c r="BU549" s="31">
        <v>490.46</v>
      </c>
      <c r="BV549" s="31">
        <v>483.33</v>
      </c>
      <c r="BW549" s="31">
        <v>476.24</v>
      </c>
      <c r="BX549" s="31">
        <v>469.19</v>
      </c>
      <c r="BY549" s="31">
        <v>462.16</v>
      </c>
      <c r="BZ549" s="31">
        <v>455.18</v>
      </c>
      <c r="CA549" s="31">
        <v>448.24</v>
      </c>
      <c r="CB549" s="31">
        <v>441.34</v>
      </c>
      <c r="CC549" s="31">
        <v>434.48</v>
      </c>
      <c r="CD549" s="31">
        <v>427.67</v>
      </c>
      <c r="CE549" s="31">
        <v>420.91</v>
      </c>
      <c r="CF549" s="31">
        <v>414.2</v>
      </c>
      <c r="CG549" s="31">
        <v>407.55</v>
      </c>
      <c r="CH549" s="31">
        <v>400.94</v>
      </c>
      <c r="CI549" s="31">
        <v>394.39</v>
      </c>
      <c r="CJ549" s="31">
        <v>387.9</v>
      </c>
      <c r="CK549" s="31">
        <v>381.46</v>
      </c>
      <c r="CL549" s="31">
        <v>375.08</v>
      </c>
      <c r="CM549" s="31">
        <v>368.76</v>
      </c>
      <c r="CN549" s="31">
        <v>362.5</v>
      </c>
      <c r="CO549" s="31">
        <v>356.31</v>
      </c>
      <c r="CP549" s="31">
        <v>350.18</v>
      </c>
      <c r="CQ549" s="31">
        <v>344.11</v>
      </c>
      <c r="CR549" s="31">
        <v>338.11</v>
      </c>
      <c r="CS549" s="31">
        <v>332.17</v>
      </c>
      <c r="CT549" s="31">
        <v>326.3</v>
      </c>
      <c r="CU549" s="31">
        <v>320.5</v>
      </c>
      <c r="CV549" s="31">
        <v>314.77</v>
      </c>
      <c r="CW549" s="31">
        <v>309.11</v>
      </c>
      <c r="CX549" s="31">
        <v>303.52</v>
      </c>
    </row>
    <row r="550" spans="1:102" x14ac:dyDescent="0.25">
      <c r="A550" s="31" t="s">
        <v>1492</v>
      </c>
      <c r="B550" s="31">
        <v>21549.15</v>
      </c>
      <c r="C550" s="31">
        <v>21549.15</v>
      </c>
      <c r="D550" s="31">
        <v>21493.8</v>
      </c>
      <c r="E550" s="31">
        <v>21422.61</v>
      </c>
      <c r="F550" s="31">
        <v>21350.05</v>
      </c>
      <c r="G550" s="31">
        <v>21276.09</v>
      </c>
      <c r="H550" s="31">
        <v>21201.71</v>
      </c>
      <c r="I550" s="31">
        <v>21127.97</v>
      </c>
      <c r="J550" s="31">
        <v>21055.72</v>
      </c>
      <c r="K550" s="31">
        <v>20985.67</v>
      </c>
      <c r="L550" s="31">
        <v>20918.830000000002</v>
      </c>
      <c r="M550" s="31">
        <v>20856.29</v>
      </c>
      <c r="N550" s="31">
        <v>20798.169999999998</v>
      </c>
      <c r="O550" s="31">
        <v>20744.599999999999</v>
      </c>
      <c r="P550" s="31">
        <v>20695.55</v>
      </c>
      <c r="Q550" s="31">
        <v>20650.990000000002</v>
      </c>
      <c r="R550" s="31">
        <v>20610.82</v>
      </c>
      <c r="S550" s="31">
        <v>20574.93</v>
      </c>
      <c r="T550" s="31">
        <v>20543.21</v>
      </c>
      <c r="U550" s="31">
        <v>20515.48</v>
      </c>
      <c r="V550" s="31">
        <v>20491.59</v>
      </c>
      <c r="W550" s="31">
        <v>20471.36</v>
      </c>
      <c r="X550" s="31">
        <v>20454.61</v>
      </c>
      <c r="Y550" s="31">
        <v>20441.22</v>
      </c>
      <c r="Z550" s="31">
        <v>20431.05</v>
      </c>
      <c r="AA550" s="31">
        <v>20423.939999999999</v>
      </c>
      <c r="AB550" s="31">
        <v>20419.7</v>
      </c>
      <c r="AC550" s="31">
        <v>20418.23</v>
      </c>
      <c r="AD550" s="31">
        <v>20419.349999999999</v>
      </c>
      <c r="AE550" s="31">
        <v>20422.919999999998</v>
      </c>
      <c r="AF550" s="31">
        <v>20428.84</v>
      </c>
      <c r="AG550" s="31">
        <v>20436.96</v>
      </c>
      <c r="AH550" s="31">
        <v>20447.13</v>
      </c>
      <c r="AI550" s="31">
        <v>20459.23</v>
      </c>
      <c r="AJ550" s="31">
        <v>20473.150000000001</v>
      </c>
      <c r="AK550" s="31">
        <v>20488.810000000001</v>
      </c>
      <c r="AL550" s="31">
        <v>20506.12</v>
      </c>
      <c r="AM550" s="31">
        <v>20525.02</v>
      </c>
      <c r="AN550" s="31">
        <v>20545.43</v>
      </c>
      <c r="AO550" s="31">
        <v>20567.28</v>
      </c>
      <c r="AP550" s="31">
        <v>20590.53</v>
      </c>
      <c r="AQ550" s="31">
        <v>20615.099999999999</v>
      </c>
      <c r="AR550" s="31">
        <v>20640.97</v>
      </c>
      <c r="AS550" s="31">
        <v>20668.099999999999</v>
      </c>
      <c r="AT550" s="31">
        <v>20696.419999999998</v>
      </c>
      <c r="AU550" s="31">
        <v>20725.93</v>
      </c>
      <c r="AV550" s="31">
        <v>20756.55</v>
      </c>
      <c r="AW550" s="31">
        <v>20788.29</v>
      </c>
      <c r="AX550" s="31">
        <v>20821.09</v>
      </c>
      <c r="AY550" s="31">
        <v>20854.939999999999</v>
      </c>
      <c r="AZ550" s="31">
        <v>20889.759999999998</v>
      </c>
      <c r="BA550" s="31">
        <v>20925.490000000002</v>
      </c>
      <c r="BB550" s="31">
        <v>20962.099999999999</v>
      </c>
      <c r="BC550" s="31">
        <v>20999.57</v>
      </c>
      <c r="BD550" s="31">
        <v>21037.86</v>
      </c>
      <c r="BE550" s="31">
        <v>21076.95</v>
      </c>
      <c r="BF550" s="31">
        <v>21116.84</v>
      </c>
      <c r="BG550" s="31">
        <v>21157.48</v>
      </c>
      <c r="BH550" s="31">
        <v>21198.87</v>
      </c>
      <c r="BI550" s="31">
        <v>21241</v>
      </c>
      <c r="BJ550" s="31">
        <v>21283.84</v>
      </c>
      <c r="BK550" s="31">
        <v>21327.49</v>
      </c>
      <c r="BL550" s="31">
        <v>21371.98</v>
      </c>
      <c r="BM550" s="31">
        <v>21417.279999999999</v>
      </c>
      <c r="BN550" s="31">
        <v>21463.360000000001</v>
      </c>
      <c r="BO550" s="31">
        <v>21510.22</v>
      </c>
      <c r="BP550" s="31">
        <v>21557.83</v>
      </c>
      <c r="BQ550" s="31">
        <v>21606.19</v>
      </c>
      <c r="BR550" s="31">
        <v>21655.29</v>
      </c>
      <c r="BS550" s="31">
        <v>21705.09</v>
      </c>
      <c r="BT550" s="31">
        <v>21755.58</v>
      </c>
      <c r="BU550" s="31">
        <v>21806.79</v>
      </c>
      <c r="BV550" s="31">
        <v>21858.65</v>
      </c>
      <c r="BW550" s="31">
        <v>21911.17</v>
      </c>
      <c r="BX550" s="31">
        <v>21964.34</v>
      </c>
      <c r="BY550" s="31">
        <v>22018.15</v>
      </c>
      <c r="BZ550" s="31">
        <v>22072.6</v>
      </c>
      <c r="CA550" s="31">
        <v>22127.68</v>
      </c>
      <c r="CB550" s="31">
        <v>22183.35</v>
      </c>
      <c r="CC550" s="31">
        <v>22239.64</v>
      </c>
      <c r="CD550" s="31">
        <v>22296.5</v>
      </c>
      <c r="CE550" s="31">
        <v>22353.95</v>
      </c>
      <c r="CF550" s="31">
        <v>22411.97</v>
      </c>
      <c r="CG550" s="31">
        <v>22470.54</v>
      </c>
      <c r="CH550" s="31">
        <v>22529.66</v>
      </c>
      <c r="CI550" s="31">
        <v>22589.29</v>
      </c>
      <c r="CJ550" s="31">
        <v>22649.42</v>
      </c>
      <c r="CK550" s="31">
        <v>22710.05</v>
      </c>
      <c r="CL550" s="31">
        <v>22771.15</v>
      </c>
      <c r="CM550" s="31">
        <v>22832.75</v>
      </c>
      <c r="CN550" s="31">
        <v>22894.81</v>
      </c>
      <c r="CO550" s="31">
        <v>22957.35</v>
      </c>
      <c r="CP550" s="31">
        <v>23020.34</v>
      </c>
      <c r="CQ550" s="31">
        <v>23083.78</v>
      </c>
      <c r="CR550" s="31">
        <v>23147.66</v>
      </c>
      <c r="CS550" s="31">
        <v>23211.98</v>
      </c>
      <c r="CT550" s="31">
        <v>23276.78</v>
      </c>
      <c r="CU550" s="31">
        <v>23342.07</v>
      </c>
      <c r="CV550" s="31">
        <v>23407.83</v>
      </c>
      <c r="CW550" s="31">
        <v>23474.09</v>
      </c>
      <c r="CX550" s="31">
        <v>23540.81</v>
      </c>
    </row>
    <row r="551" spans="1:102" x14ac:dyDescent="0.25">
      <c r="A551" s="31" t="s">
        <v>1494</v>
      </c>
      <c r="B551" s="31">
        <v>158.66</v>
      </c>
      <c r="C551" s="31">
        <v>158.66</v>
      </c>
      <c r="D551" s="31">
        <v>175.71</v>
      </c>
      <c r="E551" s="31">
        <v>192.46</v>
      </c>
      <c r="F551" s="31">
        <v>208.98</v>
      </c>
      <c r="G551" s="31">
        <v>225.25</v>
      </c>
      <c r="H551" s="31">
        <v>241.26</v>
      </c>
      <c r="I551" s="31">
        <v>257.02</v>
      </c>
      <c r="J551" s="31">
        <v>272.52999999999997</v>
      </c>
      <c r="K551" s="31">
        <v>287.77999999999997</v>
      </c>
      <c r="L551" s="31">
        <v>302.79000000000002</v>
      </c>
      <c r="M551" s="31">
        <v>317.58</v>
      </c>
      <c r="N551" s="31">
        <v>332.16</v>
      </c>
      <c r="O551" s="31">
        <v>346.52</v>
      </c>
      <c r="P551" s="31">
        <v>360.69</v>
      </c>
      <c r="Q551" s="31">
        <v>374.67</v>
      </c>
      <c r="R551" s="31">
        <v>388.46</v>
      </c>
      <c r="S551" s="31">
        <v>402.06</v>
      </c>
      <c r="T551" s="31">
        <v>415.48</v>
      </c>
      <c r="U551" s="31">
        <v>428.73</v>
      </c>
      <c r="V551" s="31">
        <v>441.79</v>
      </c>
      <c r="W551" s="31">
        <v>454.68</v>
      </c>
      <c r="X551" s="31">
        <v>467.39</v>
      </c>
      <c r="Y551" s="31">
        <v>479.92</v>
      </c>
      <c r="Z551" s="31">
        <v>492.26</v>
      </c>
      <c r="AA551" s="31">
        <v>504.42</v>
      </c>
      <c r="AB551" s="31">
        <v>516.39</v>
      </c>
      <c r="AC551" s="31">
        <v>528.16999999999996</v>
      </c>
      <c r="AD551" s="31">
        <v>539.76</v>
      </c>
      <c r="AE551" s="31">
        <v>551.14</v>
      </c>
      <c r="AF551" s="31">
        <v>562.32000000000005</v>
      </c>
      <c r="AG551" s="31">
        <v>573.28</v>
      </c>
      <c r="AH551" s="31">
        <v>584.03</v>
      </c>
      <c r="AI551" s="31">
        <v>594.55999999999995</v>
      </c>
      <c r="AJ551" s="31">
        <v>604.86</v>
      </c>
      <c r="AK551" s="31">
        <v>614.92999999999995</v>
      </c>
      <c r="AL551" s="31">
        <v>624.77</v>
      </c>
      <c r="AM551" s="31">
        <v>634.36</v>
      </c>
      <c r="AN551" s="31">
        <v>643.71</v>
      </c>
      <c r="AO551" s="31">
        <v>652.79999999999995</v>
      </c>
      <c r="AP551" s="31">
        <v>661.64</v>
      </c>
      <c r="AQ551" s="31">
        <v>670.22</v>
      </c>
      <c r="AR551" s="31">
        <v>678.53</v>
      </c>
      <c r="AS551" s="31">
        <v>686.58</v>
      </c>
      <c r="AT551" s="31">
        <v>694.36</v>
      </c>
      <c r="AU551" s="31">
        <v>701.87</v>
      </c>
      <c r="AV551" s="31">
        <v>709.11</v>
      </c>
      <c r="AW551" s="31">
        <v>716.06</v>
      </c>
      <c r="AX551" s="31">
        <v>722.74</v>
      </c>
      <c r="AY551" s="31">
        <v>729.13</v>
      </c>
      <c r="AZ551" s="31">
        <v>735.25</v>
      </c>
      <c r="BA551" s="31">
        <v>741.08</v>
      </c>
      <c r="BB551" s="31">
        <v>746.62</v>
      </c>
      <c r="BC551" s="31">
        <v>751.87</v>
      </c>
      <c r="BD551" s="31">
        <v>756.84</v>
      </c>
      <c r="BE551" s="31">
        <v>761.53</v>
      </c>
      <c r="BF551" s="31">
        <v>765.92</v>
      </c>
      <c r="BG551" s="31">
        <v>770.03</v>
      </c>
      <c r="BH551" s="31">
        <v>773.86</v>
      </c>
      <c r="BI551" s="31">
        <v>777.4</v>
      </c>
      <c r="BJ551" s="31">
        <v>780.66</v>
      </c>
      <c r="BK551" s="31">
        <v>783.64</v>
      </c>
      <c r="BL551" s="31">
        <v>786.36</v>
      </c>
      <c r="BM551" s="31">
        <v>788.8</v>
      </c>
      <c r="BN551" s="31">
        <v>790.97</v>
      </c>
      <c r="BO551" s="31">
        <v>792.89</v>
      </c>
      <c r="BP551" s="31">
        <v>794.53</v>
      </c>
      <c r="BQ551" s="31">
        <v>795.92</v>
      </c>
      <c r="BR551" s="31">
        <v>797.06</v>
      </c>
      <c r="BS551" s="31">
        <v>797.94</v>
      </c>
      <c r="BT551" s="31">
        <v>798.57</v>
      </c>
      <c r="BU551" s="31">
        <v>798.96</v>
      </c>
      <c r="BV551" s="31">
        <v>799.1</v>
      </c>
      <c r="BW551" s="31">
        <v>799.01</v>
      </c>
      <c r="BX551" s="31">
        <v>798.69</v>
      </c>
      <c r="BY551" s="31">
        <v>798.13</v>
      </c>
      <c r="BZ551" s="31">
        <v>797.35</v>
      </c>
      <c r="CA551" s="31">
        <v>796.36</v>
      </c>
      <c r="CB551" s="31">
        <v>795.14</v>
      </c>
      <c r="CC551" s="31">
        <v>793.71</v>
      </c>
      <c r="CD551" s="31">
        <v>792.08</v>
      </c>
      <c r="CE551" s="31">
        <v>790.25</v>
      </c>
      <c r="CF551" s="31">
        <v>788.22</v>
      </c>
      <c r="CG551" s="31">
        <v>785.99</v>
      </c>
      <c r="CH551" s="31">
        <v>783.58</v>
      </c>
      <c r="CI551" s="31">
        <v>780.99</v>
      </c>
      <c r="CJ551" s="31">
        <v>778.22</v>
      </c>
      <c r="CK551" s="31">
        <v>775.27</v>
      </c>
      <c r="CL551" s="31">
        <v>772.16</v>
      </c>
      <c r="CM551" s="31">
        <v>768.88</v>
      </c>
      <c r="CN551" s="31">
        <v>765.44</v>
      </c>
      <c r="CO551" s="31">
        <v>761.85</v>
      </c>
      <c r="CP551" s="31">
        <v>758.12</v>
      </c>
      <c r="CQ551" s="31">
        <v>754.24</v>
      </c>
      <c r="CR551" s="31">
        <v>750.22</v>
      </c>
      <c r="CS551" s="31">
        <v>746.06</v>
      </c>
      <c r="CT551" s="31">
        <v>741.78</v>
      </c>
      <c r="CU551" s="31">
        <v>737.38</v>
      </c>
      <c r="CV551" s="31">
        <v>732.86</v>
      </c>
      <c r="CW551" s="31">
        <v>728.22</v>
      </c>
      <c r="CX551" s="31">
        <v>723.48</v>
      </c>
    </row>
    <row r="552" spans="1:102" x14ac:dyDescent="0.25">
      <c r="A552" s="31" t="s">
        <v>1493</v>
      </c>
      <c r="B552" s="31">
        <v>758.23</v>
      </c>
      <c r="C552" s="31">
        <v>758.23</v>
      </c>
      <c r="D552" s="31">
        <v>755.25</v>
      </c>
      <c r="E552" s="31">
        <v>750.65</v>
      </c>
      <c r="F552" s="31">
        <v>745.54</v>
      </c>
      <c r="G552" s="31">
        <v>739.98</v>
      </c>
      <c r="H552" s="31">
        <v>734.09</v>
      </c>
      <c r="I552" s="31">
        <v>727.97</v>
      </c>
      <c r="J552" s="31">
        <v>721.72</v>
      </c>
      <c r="K552" s="31">
        <v>715.39</v>
      </c>
      <c r="L552" s="31">
        <v>709.05</v>
      </c>
      <c r="M552" s="31">
        <v>702.81</v>
      </c>
      <c r="N552" s="31">
        <v>696.68</v>
      </c>
      <c r="O552" s="31">
        <v>690.67</v>
      </c>
      <c r="P552" s="31">
        <v>684.79</v>
      </c>
      <c r="Q552" s="31">
        <v>679.04</v>
      </c>
      <c r="R552" s="31">
        <v>673.43</v>
      </c>
      <c r="S552" s="31">
        <v>667.94</v>
      </c>
      <c r="T552" s="31">
        <v>662.57</v>
      </c>
      <c r="U552" s="31">
        <v>657.31</v>
      </c>
      <c r="V552" s="31">
        <v>652.15</v>
      </c>
      <c r="W552" s="31">
        <v>647.08000000000004</v>
      </c>
      <c r="X552" s="31">
        <v>642.09</v>
      </c>
      <c r="Y552" s="31">
        <v>637.16</v>
      </c>
      <c r="Z552" s="31">
        <v>632.28</v>
      </c>
      <c r="AA552" s="31">
        <v>627.46</v>
      </c>
      <c r="AB552" s="31">
        <v>622.66999999999996</v>
      </c>
      <c r="AC552" s="31">
        <v>617.91999999999996</v>
      </c>
      <c r="AD552" s="31">
        <v>613.17999999999995</v>
      </c>
      <c r="AE552" s="31">
        <v>608.45000000000005</v>
      </c>
      <c r="AF552" s="31">
        <v>603.73</v>
      </c>
      <c r="AG552" s="31">
        <v>599.01</v>
      </c>
      <c r="AH552" s="31">
        <v>594.28</v>
      </c>
      <c r="AI552" s="31">
        <v>589.53</v>
      </c>
      <c r="AJ552" s="31">
        <v>584.76</v>
      </c>
      <c r="AK552" s="31">
        <v>579.97</v>
      </c>
      <c r="AL552" s="31">
        <v>575.15</v>
      </c>
      <c r="AM552" s="31">
        <v>570.29999999999995</v>
      </c>
      <c r="AN552" s="31">
        <v>565.41</v>
      </c>
      <c r="AO552" s="31">
        <v>560.49</v>
      </c>
      <c r="AP552" s="31">
        <v>555.53</v>
      </c>
      <c r="AQ552" s="31">
        <v>550.54</v>
      </c>
      <c r="AR552" s="31">
        <v>545.51</v>
      </c>
      <c r="AS552" s="31">
        <v>540.44000000000005</v>
      </c>
      <c r="AT552" s="31">
        <v>535.33000000000004</v>
      </c>
      <c r="AU552" s="31">
        <v>530.19000000000005</v>
      </c>
      <c r="AV552" s="31">
        <v>525.01</v>
      </c>
      <c r="AW552" s="31">
        <v>519.79</v>
      </c>
      <c r="AX552" s="31">
        <v>514.54999999999995</v>
      </c>
      <c r="AY552" s="31">
        <v>509.27</v>
      </c>
      <c r="AZ552" s="31">
        <v>503.96</v>
      </c>
      <c r="BA552" s="31">
        <v>498.61</v>
      </c>
      <c r="BB552" s="31">
        <v>493.23</v>
      </c>
      <c r="BC552" s="31">
        <v>487.83</v>
      </c>
      <c r="BD552" s="31">
        <v>482.4</v>
      </c>
      <c r="BE552" s="31">
        <v>476.94</v>
      </c>
      <c r="BF552" s="31">
        <v>471.46</v>
      </c>
      <c r="BG552" s="31">
        <v>465.95</v>
      </c>
      <c r="BH552" s="31">
        <v>460.43</v>
      </c>
      <c r="BI552" s="31">
        <v>454.89</v>
      </c>
      <c r="BJ552" s="31">
        <v>449.34</v>
      </c>
      <c r="BK552" s="31">
        <v>443.78</v>
      </c>
      <c r="BL552" s="31">
        <v>438.22</v>
      </c>
      <c r="BM552" s="31">
        <v>432.66</v>
      </c>
      <c r="BN552" s="31">
        <v>427.1</v>
      </c>
      <c r="BO552" s="31">
        <v>421.55</v>
      </c>
      <c r="BP552" s="31">
        <v>416</v>
      </c>
      <c r="BQ552" s="31">
        <v>410.46</v>
      </c>
      <c r="BR552" s="31">
        <v>404.93</v>
      </c>
      <c r="BS552" s="31">
        <v>399.41</v>
      </c>
      <c r="BT552" s="31">
        <v>393.9</v>
      </c>
      <c r="BU552" s="31">
        <v>388.41</v>
      </c>
      <c r="BV552" s="31">
        <v>382.94</v>
      </c>
      <c r="BW552" s="31">
        <v>377.49</v>
      </c>
      <c r="BX552" s="31">
        <v>372.06</v>
      </c>
      <c r="BY552" s="31">
        <v>366.65</v>
      </c>
      <c r="BZ552" s="31">
        <v>361.27</v>
      </c>
      <c r="CA552" s="31">
        <v>355.92</v>
      </c>
      <c r="CB552" s="31">
        <v>350.59</v>
      </c>
      <c r="CC552" s="31">
        <v>345.3</v>
      </c>
      <c r="CD552" s="31">
        <v>340.03</v>
      </c>
      <c r="CE552" s="31">
        <v>334.8</v>
      </c>
      <c r="CF552" s="31">
        <v>329.61</v>
      </c>
      <c r="CG552" s="31">
        <v>324.45</v>
      </c>
      <c r="CH552" s="31">
        <v>319.33</v>
      </c>
      <c r="CI552" s="31">
        <v>314.25</v>
      </c>
      <c r="CJ552" s="31">
        <v>309.2</v>
      </c>
      <c r="CK552" s="31">
        <v>304.2</v>
      </c>
      <c r="CL552" s="31">
        <v>299.24</v>
      </c>
      <c r="CM552" s="31">
        <v>294.32</v>
      </c>
      <c r="CN552" s="31">
        <v>289.44</v>
      </c>
      <c r="CO552" s="31">
        <v>284.61</v>
      </c>
      <c r="CP552" s="31">
        <v>279.83</v>
      </c>
      <c r="CQ552" s="31">
        <v>275.08999999999997</v>
      </c>
      <c r="CR552" s="31">
        <v>270.39999999999998</v>
      </c>
      <c r="CS552" s="31">
        <v>265.76</v>
      </c>
      <c r="CT552" s="31">
        <v>261.17</v>
      </c>
      <c r="CU552" s="31">
        <v>256.63</v>
      </c>
      <c r="CV552" s="31">
        <v>252.14</v>
      </c>
      <c r="CW552" s="31">
        <v>247.7</v>
      </c>
      <c r="CX552" s="31">
        <v>243.31</v>
      </c>
    </row>
    <row r="553" spans="1:102" x14ac:dyDescent="0.25">
      <c r="A553" s="31" t="s">
        <v>946</v>
      </c>
      <c r="B553" s="31">
        <v>6721.46</v>
      </c>
      <c r="C553" s="31">
        <v>6721.46</v>
      </c>
      <c r="D553" s="31">
        <v>6913.86</v>
      </c>
      <c r="E553" s="31">
        <v>7090.99</v>
      </c>
      <c r="F553" s="31">
        <v>7258.05</v>
      </c>
      <c r="G553" s="31">
        <v>7415.46</v>
      </c>
      <c r="H553" s="31">
        <v>7564.05</v>
      </c>
      <c r="I553" s="31">
        <v>7704.69</v>
      </c>
      <c r="J553" s="31">
        <v>7838.15</v>
      </c>
      <c r="K553" s="31">
        <v>7965.18</v>
      </c>
      <c r="L553" s="31">
        <v>8086.61</v>
      </c>
      <c r="M553" s="31">
        <v>8203.34</v>
      </c>
      <c r="N553" s="31">
        <v>8315.86</v>
      </c>
      <c r="O553" s="31">
        <v>8424.59</v>
      </c>
      <c r="P553" s="31">
        <v>8529.91</v>
      </c>
      <c r="Q553" s="31">
        <v>8632.15</v>
      </c>
      <c r="R553" s="31">
        <v>8731.58</v>
      </c>
      <c r="S553" s="31">
        <v>8828.43</v>
      </c>
      <c r="T553" s="31">
        <v>8922.93</v>
      </c>
      <c r="U553" s="31">
        <v>9015.26</v>
      </c>
      <c r="V553" s="31">
        <v>9105.57</v>
      </c>
      <c r="W553" s="31">
        <v>9193.94</v>
      </c>
      <c r="X553" s="31">
        <v>9280.5300000000007</v>
      </c>
      <c r="Y553" s="31">
        <v>9365.44</v>
      </c>
      <c r="Z553" s="31">
        <v>9448.75</v>
      </c>
      <c r="AA553" s="31">
        <v>9530.5400000000009</v>
      </c>
      <c r="AB553" s="31">
        <v>9610.89</v>
      </c>
      <c r="AC553" s="31">
        <v>9689.83</v>
      </c>
      <c r="AD553" s="31">
        <v>9767.42</v>
      </c>
      <c r="AE553" s="31">
        <v>9843.7000000000007</v>
      </c>
      <c r="AF553" s="31">
        <v>9918.73</v>
      </c>
      <c r="AG553" s="31">
        <v>9992.52</v>
      </c>
      <c r="AH553" s="31">
        <v>10065.09</v>
      </c>
      <c r="AI553" s="31">
        <v>10136.450000000001</v>
      </c>
      <c r="AJ553" s="31">
        <v>10206.65</v>
      </c>
      <c r="AK553" s="31">
        <v>10275.719999999999</v>
      </c>
      <c r="AL553" s="31">
        <v>10343.66</v>
      </c>
      <c r="AM553" s="31">
        <v>10410.51</v>
      </c>
      <c r="AN553" s="31">
        <v>10476.299999999999</v>
      </c>
      <c r="AO553" s="31">
        <v>10541.04</v>
      </c>
      <c r="AP553" s="31">
        <v>10604.77</v>
      </c>
      <c r="AQ553" s="31">
        <v>10667.51</v>
      </c>
      <c r="AR553" s="31">
        <v>10729.26</v>
      </c>
      <c r="AS553" s="31">
        <v>10790.09</v>
      </c>
      <c r="AT553" s="31">
        <v>10850</v>
      </c>
      <c r="AU553" s="31">
        <v>10909</v>
      </c>
      <c r="AV553" s="31">
        <v>10967.14</v>
      </c>
      <c r="AW553" s="31">
        <v>11024.42</v>
      </c>
      <c r="AX553" s="31">
        <v>11080.87</v>
      </c>
      <c r="AY553" s="31">
        <v>11136.51</v>
      </c>
      <c r="AZ553" s="31">
        <v>11191.34</v>
      </c>
      <c r="BA553" s="31">
        <v>11245.38</v>
      </c>
      <c r="BB553" s="31">
        <v>11298.62</v>
      </c>
      <c r="BC553" s="31">
        <v>11351.11</v>
      </c>
      <c r="BD553" s="31">
        <v>11402.83</v>
      </c>
      <c r="BE553" s="31">
        <v>11453.83</v>
      </c>
      <c r="BF553" s="31">
        <v>11504.11</v>
      </c>
      <c r="BG553" s="31">
        <v>11553.68</v>
      </c>
      <c r="BH553" s="31">
        <v>11602.59</v>
      </c>
      <c r="BI553" s="31">
        <v>11650.83</v>
      </c>
      <c r="BJ553" s="31">
        <v>11698.42</v>
      </c>
      <c r="BK553" s="31">
        <v>11745.47</v>
      </c>
      <c r="BL553" s="31">
        <v>11792</v>
      </c>
      <c r="BM553" s="31">
        <v>11838.04</v>
      </c>
      <c r="BN553" s="31">
        <v>11883.59</v>
      </c>
      <c r="BO553" s="31">
        <v>11928.66</v>
      </c>
      <c r="BP553" s="31">
        <v>11973.28</v>
      </c>
      <c r="BQ553" s="31">
        <v>12017.46</v>
      </c>
      <c r="BR553" s="31">
        <v>12061.21</v>
      </c>
      <c r="BS553" s="31">
        <v>12104.54</v>
      </c>
      <c r="BT553" s="31">
        <v>12147.48</v>
      </c>
      <c r="BU553" s="31">
        <v>12190.02</v>
      </c>
      <c r="BV553" s="31">
        <v>12232.2</v>
      </c>
      <c r="BW553" s="31">
        <v>12274.02</v>
      </c>
      <c r="BX553" s="31">
        <v>12315.5</v>
      </c>
      <c r="BY553" s="31">
        <v>12356.64</v>
      </c>
      <c r="BZ553" s="31">
        <v>12397.46</v>
      </c>
      <c r="CA553" s="31">
        <v>12437.99</v>
      </c>
      <c r="CB553" s="31">
        <v>12478.22</v>
      </c>
      <c r="CC553" s="31">
        <v>12518.18</v>
      </c>
      <c r="CD553" s="31">
        <v>12557.88</v>
      </c>
      <c r="CE553" s="31">
        <v>12597.31</v>
      </c>
      <c r="CF553" s="31">
        <v>12636.5</v>
      </c>
      <c r="CG553" s="31">
        <v>12675.49</v>
      </c>
      <c r="CH553" s="31">
        <v>12714.22</v>
      </c>
      <c r="CI553" s="31">
        <v>12752.74</v>
      </c>
      <c r="CJ553" s="31">
        <v>12791.04</v>
      </c>
      <c r="CK553" s="31">
        <v>12829.14</v>
      </c>
      <c r="CL553" s="31">
        <v>12867.04</v>
      </c>
      <c r="CM553" s="31">
        <v>12904.78</v>
      </c>
      <c r="CN553" s="31">
        <v>12942.34</v>
      </c>
      <c r="CO553" s="31">
        <v>12979.75</v>
      </c>
      <c r="CP553" s="31">
        <v>13017</v>
      </c>
      <c r="CQ553" s="31">
        <v>13054.12</v>
      </c>
      <c r="CR553" s="31">
        <v>13091.11</v>
      </c>
      <c r="CS553" s="31">
        <v>13127.98</v>
      </c>
      <c r="CT553" s="31">
        <v>13164.74</v>
      </c>
      <c r="CU553" s="31">
        <v>13201.46</v>
      </c>
      <c r="CV553" s="31">
        <v>13238.09</v>
      </c>
      <c r="CW553" s="31">
        <v>13274.67</v>
      </c>
      <c r="CX553" s="31">
        <v>13311.22</v>
      </c>
    </row>
    <row r="554" spans="1:102" x14ac:dyDescent="0.25">
      <c r="A554" s="31" t="s">
        <v>947</v>
      </c>
      <c r="B554" s="31">
        <v>17021.759999999998</v>
      </c>
      <c r="C554" s="31">
        <v>17021.759999999998</v>
      </c>
      <c r="D554" s="31">
        <v>16646.95</v>
      </c>
      <c r="E554" s="31">
        <v>16285.78</v>
      </c>
      <c r="F554" s="31">
        <v>15948.79</v>
      </c>
      <c r="G554" s="31">
        <v>15634.17</v>
      </c>
      <c r="H554" s="31">
        <v>15340.83</v>
      </c>
      <c r="I554" s="31">
        <v>15067.86</v>
      </c>
      <c r="J554" s="31">
        <v>14814.23</v>
      </c>
      <c r="K554" s="31">
        <v>14578.96</v>
      </c>
      <c r="L554" s="31">
        <v>14361.29</v>
      </c>
      <c r="M554" s="31">
        <v>14160.76</v>
      </c>
      <c r="N554" s="31">
        <v>13976.26</v>
      </c>
      <c r="O554" s="31">
        <v>13806.74</v>
      </c>
      <c r="P554" s="31">
        <v>13651.19</v>
      </c>
      <c r="Q554" s="31">
        <v>13508.68</v>
      </c>
      <c r="R554" s="31">
        <v>13378.32</v>
      </c>
      <c r="S554" s="31">
        <v>13259.29</v>
      </c>
      <c r="T554" s="31">
        <v>13150.77</v>
      </c>
      <c r="U554" s="31">
        <v>13052.06</v>
      </c>
      <c r="V554" s="31">
        <v>12962.47</v>
      </c>
      <c r="W554" s="31">
        <v>12881.33</v>
      </c>
      <c r="X554" s="31">
        <v>12808.02</v>
      </c>
      <c r="Y554" s="31">
        <v>12742.03</v>
      </c>
      <c r="Z554" s="31">
        <v>12682.87</v>
      </c>
      <c r="AA554" s="31">
        <v>12630.03</v>
      </c>
      <c r="AB554" s="31">
        <v>12583.06</v>
      </c>
      <c r="AC554" s="31">
        <v>12541.54</v>
      </c>
      <c r="AD554" s="31">
        <v>12505.08</v>
      </c>
      <c r="AE554" s="31">
        <v>12473.33</v>
      </c>
      <c r="AF554" s="31">
        <v>12445.95</v>
      </c>
      <c r="AG554" s="31">
        <v>12422.57</v>
      </c>
      <c r="AH554" s="31">
        <v>12402.95</v>
      </c>
      <c r="AI554" s="31">
        <v>12386.76</v>
      </c>
      <c r="AJ554" s="31">
        <v>12373.76</v>
      </c>
      <c r="AK554" s="31">
        <v>12363.73</v>
      </c>
      <c r="AL554" s="31">
        <v>12356.43</v>
      </c>
      <c r="AM554" s="31">
        <v>12351.66</v>
      </c>
      <c r="AN554" s="31">
        <v>12349.25</v>
      </c>
      <c r="AO554" s="31">
        <v>12349.01</v>
      </c>
      <c r="AP554" s="31">
        <v>12350.79</v>
      </c>
      <c r="AQ554" s="31">
        <v>12354.42</v>
      </c>
      <c r="AR554" s="31">
        <v>12359.79</v>
      </c>
      <c r="AS554" s="31">
        <v>12366.75</v>
      </c>
      <c r="AT554" s="31">
        <v>12375.17</v>
      </c>
      <c r="AU554" s="31">
        <v>12384.98</v>
      </c>
      <c r="AV554" s="31">
        <v>12396.06</v>
      </c>
      <c r="AW554" s="31">
        <v>12408.3</v>
      </c>
      <c r="AX554" s="31">
        <v>12421.63</v>
      </c>
      <c r="AY554" s="31">
        <v>12435.95</v>
      </c>
      <c r="AZ554" s="31">
        <v>12451.17</v>
      </c>
      <c r="BA554" s="31">
        <v>12467.2</v>
      </c>
      <c r="BB554" s="31">
        <v>12483.99</v>
      </c>
      <c r="BC554" s="31">
        <v>12501.45</v>
      </c>
      <c r="BD554" s="31">
        <v>12519.52</v>
      </c>
      <c r="BE554" s="31">
        <v>12538.17</v>
      </c>
      <c r="BF554" s="31">
        <v>12557.33</v>
      </c>
      <c r="BG554" s="31">
        <v>12576.97</v>
      </c>
      <c r="BH554" s="31">
        <v>12597.03</v>
      </c>
      <c r="BI554" s="31">
        <v>12617.49</v>
      </c>
      <c r="BJ554" s="31">
        <v>12638.3</v>
      </c>
      <c r="BK554" s="31">
        <v>12659.53</v>
      </c>
      <c r="BL554" s="31">
        <v>12681.14</v>
      </c>
      <c r="BM554" s="31">
        <v>12703.13</v>
      </c>
      <c r="BN554" s="31">
        <v>12725.45</v>
      </c>
      <c r="BO554" s="31">
        <v>12748.08</v>
      </c>
      <c r="BP554" s="31">
        <v>12771.01</v>
      </c>
      <c r="BQ554" s="31">
        <v>12794.21</v>
      </c>
      <c r="BR554" s="31">
        <v>12817.65</v>
      </c>
      <c r="BS554" s="31">
        <v>12841.32</v>
      </c>
      <c r="BT554" s="31">
        <v>12865.22</v>
      </c>
      <c r="BU554" s="31">
        <v>12889.32</v>
      </c>
      <c r="BV554" s="31">
        <v>12913.6</v>
      </c>
      <c r="BW554" s="31">
        <v>12938.05</v>
      </c>
      <c r="BX554" s="31">
        <v>12962.68</v>
      </c>
      <c r="BY554" s="31">
        <v>12987.46</v>
      </c>
      <c r="BZ554" s="31">
        <v>13012.39</v>
      </c>
      <c r="CA554" s="31">
        <v>13037.49</v>
      </c>
      <c r="CB554" s="31">
        <v>13062.7</v>
      </c>
      <c r="CC554" s="31">
        <v>13088.06</v>
      </c>
      <c r="CD554" s="31">
        <v>13113.52</v>
      </c>
      <c r="CE554" s="31">
        <v>13139.15</v>
      </c>
      <c r="CF554" s="31">
        <v>13164.86</v>
      </c>
      <c r="CG554" s="31">
        <v>13190.72</v>
      </c>
      <c r="CH554" s="31">
        <v>13216.68</v>
      </c>
      <c r="CI554" s="31">
        <v>13242.74</v>
      </c>
      <c r="CJ554" s="31">
        <v>13268.88</v>
      </c>
      <c r="CK554" s="31">
        <v>13295.12</v>
      </c>
      <c r="CL554" s="31">
        <v>13321.46</v>
      </c>
      <c r="CM554" s="31">
        <v>13347.9</v>
      </c>
      <c r="CN554" s="31">
        <v>13374.43</v>
      </c>
      <c r="CO554" s="31">
        <v>13401.06</v>
      </c>
      <c r="CP554" s="31">
        <v>13427.81</v>
      </c>
      <c r="CQ554" s="31">
        <v>13454.63</v>
      </c>
      <c r="CR554" s="31">
        <v>13481.56</v>
      </c>
      <c r="CS554" s="31">
        <v>13508.61</v>
      </c>
      <c r="CT554" s="31">
        <v>13535.76</v>
      </c>
      <c r="CU554" s="31">
        <v>13563.06</v>
      </c>
      <c r="CV554" s="31">
        <v>13590.51</v>
      </c>
      <c r="CW554" s="31">
        <v>13618.11</v>
      </c>
      <c r="CX554" s="31">
        <v>13645.85</v>
      </c>
    </row>
    <row r="555" spans="1:102" x14ac:dyDescent="0.25">
      <c r="A555" s="31" t="s">
        <v>948</v>
      </c>
      <c r="B555" s="31">
        <v>6602.62</v>
      </c>
      <c r="C555" s="31">
        <v>6602.62</v>
      </c>
      <c r="D555" s="31">
        <v>6825.77</v>
      </c>
      <c r="E555" s="31">
        <v>7022.13</v>
      </c>
      <c r="F555" s="31">
        <v>7198.82</v>
      </c>
      <c r="G555" s="31">
        <v>7357.96</v>
      </c>
      <c r="H555" s="31">
        <v>7501.6</v>
      </c>
      <c r="I555" s="31">
        <v>7631.6</v>
      </c>
      <c r="J555" s="31">
        <v>7749.62</v>
      </c>
      <c r="K555" s="31">
        <v>7857.1</v>
      </c>
      <c r="L555" s="31">
        <v>7955.45</v>
      </c>
      <c r="M555" s="31">
        <v>8046.1</v>
      </c>
      <c r="N555" s="31">
        <v>8129.98</v>
      </c>
      <c r="O555" s="31">
        <v>8207.93</v>
      </c>
      <c r="P555" s="31">
        <v>8280.64</v>
      </c>
      <c r="Q555" s="31">
        <v>8348.74</v>
      </c>
      <c r="R555" s="31">
        <v>8412.75</v>
      </c>
      <c r="S555" s="31">
        <v>8473.14</v>
      </c>
      <c r="T555" s="31">
        <v>8530.2999999999993</v>
      </c>
      <c r="U555" s="31">
        <v>8584.61</v>
      </c>
      <c r="V555" s="31">
        <v>8636.35</v>
      </c>
      <c r="W555" s="31">
        <v>8685.76</v>
      </c>
      <c r="X555" s="31">
        <v>8733.09</v>
      </c>
      <c r="Y555" s="31">
        <v>8778.56</v>
      </c>
      <c r="Z555" s="31">
        <v>8822.35</v>
      </c>
      <c r="AA555" s="31">
        <v>8864.6299999999992</v>
      </c>
      <c r="AB555" s="31">
        <v>8905.5400000000009</v>
      </c>
      <c r="AC555" s="31">
        <v>8945.2000000000007</v>
      </c>
      <c r="AD555" s="31">
        <v>8983.73</v>
      </c>
      <c r="AE555" s="31">
        <v>9021.23</v>
      </c>
      <c r="AF555" s="31">
        <v>9057.7800000000007</v>
      </c>
      <c r="AG555" s="31">
        <v>9093.4599999999991</v>
      </c>
      <c r="AH555" s="31">
        <v>9128.35</v>
      </c>
      <c r="AI555" s="31">
        <v>9162.5</v>
      </c>
      <c r="AJ555" s="31">
        <v>9195.9599999999991</v>
      </c>
      <c r="AK555" s="31">
        <v>9228.7900000000009</v>
      </c>
      <c r="AL555" s="31">
        <v>9261.0499999999993</v>
      </c>
      <c r="AM555" s="31">
        <v>9292.7800000000007</v>
      </c>
      <c r="AN555" s="31">
        <v>9324.0300000000007</v>
      </c>
      <c r="AO555" s="31">
        <v>9354.83</v>
      </c>
      <c r="AP555" s="31">
        <v>9385.24</v>
      </c>
      <c r="AQ555" s="31">
        <v>9415.2900000000009</v>
      </c>
      <c r="AR555" s="31">
        <v>9444.9699999999993</v>
      </c>
      <c r="AS555" s="31">
        <v>9474.3700000000008</v>
      </c>
      <c r="AT555" s="31">
        <v>9503.5</v>
      </c>
      <c r="AU555" s="31">
        <v>9532.3700000000008</v>
      </c>
      <c r="AV555" s="31">
        <v>9561.0300000000007</v>
      </c>
      <c r="AW555" s="31">
        <v>9589.48</v>
      </c>
      <c r="AX555" s="31">
        <v>9617.76</v>
      </c>
      <c r="AY555" s="31">
        <v>9645.8700000000008</v>
      </c>
      <c r="AZ555" s="31">
        <v>9673.81</v>
      </c>
      <c r="BA555" s="31">
        <v>9701.61</v>
      </c>
      <c r="BB555" s="31">
        <v>9729.2800000000007</v>
      </c>
      <c r="BC555" s="31">
        <v>9756.7900000000009</v>
      </c>
      <c r="BD555" s="31">
        <v>9784.2099999999991</v>
      </c>
      <c r="BE555" s="31">
        <v>9811.5</v>
      </c>
      <c r="BF555" s="31">
        <v>9838.7000000000007</v>
      </c>
      <c r="BG555" s="31">
        <v>9865.7800000000007</v>
      </c>
      <c r="BH555" s="31">
        <v>9892.7999999999993</v>
      </c>
      <c r="BI555" s="31">
        <v>9919.74</v>
      </c>
      <c r="BJ555" s="31">
        <v>9946.61</v>
      </c>
      <c r="BK555" s="31">
        <v>9973.5</v>
      </c>
      <c r="BL555" s="31">
        <v>10000.39</v>
      </c>
      <c r="BM555" s="31">
        <v>10027.33</v>
      </c>
      <c r="BN555" s="31">
        <v>10054.290000000001</v>
      </c>
      <c r="BO555" s="31">
        <v>10081.290000000001</v>
      </c>
      <c r="BP555" s="31">
        <v>10108.33</v>
      </c>
      <c r="BQ555" s="31">
        <v>10135.4</v>
      </c>
      <c r="BR555" s="31">
        <v>10162.52</v>
      </c>
      <c r="BS555" s="31">
        <v>10189.68</v>
      </c>
      <c r="BT555" s="31">
        <v>10216.879999999999</v>
      </c>
      <c r="BU555" s="31">
        <v>10244.14</v>
      </c>
      <c r="BV555" s="31">
        <v>10271.43</v>
      </c>
      <c r="BW555" s="31">
        <v>10298.790000000001</v>
      </c>
      <c r="BX555" s="31">
        <v>10326.18</v>
      </c>
      <c r="BY555" s="31">
        <v>10353.64</v>
      </c>
      <c r="BZ555" s="31">
        <v>10381.15</v>
      </c>
      <c r="CA555" s="31">
        <v>10408.719999999999</v>
      </c>
      <c r="CB555" s="31">
        <v>10436.35</v>
      </c>
      <c r="CC555" s="31">
        <v>10464.030000000001</v>
      </c>
      <c r="CD555" s="31">
        <v>10491.77</v>
      </c>
      <c r="CE555" s="31">
        <v>10519.57</v>
      </c>
      <c r="CF555" s="31">
        <v>10547.44</v>
      </c>
      <c r="CG555" s="31">
        <v>10575.36</v>
      </c>
      <c r="CH555" s="31">
        <v>10603.35</v>
      </c>
      <c r="CI555" s="31">
        <v>10631.38</v>
      </c>
      <c r="CJ555" s="31">
        <v>10659.48</v>
      </c>
      <c r="CK555" s="31">
        <v>10687.61</v>
      </c>
      <c r="CL555" s="31">
        <v>10715.79</v>
      </c>
      <c r="CM555" s="31">
        <v>10744.03</v>
      </c>
      <c r="CN555" s="31">
        <v>10772.33</v>
      </c>
      <c r="CO555" s="31">
        <v>10800.69</v>
      </c>
      <c r="CP555" s="31">
        <v>10829.1</v>
      </c>
      <c r="CQ555" s="31">
        <v>10857.58</v>
      </c>
      <c r="CR555" s="31">
        <v>10886.11</v>
      </c>
      <c r="CS555" s="31">
        <v>10914.7</v>
      </c>
      <c r="CT555" s="31">
        <v>10943.37</v>
      </c>
      <c r="CU555" s="31">
        <v>10972.13</v>
      </c>
      <c r="CV555" s="31">
        <v>11000.99</v>
      </c>
      <c r="CW555" s="31">
        <v>11029.93</v>
      </c>
      <c r="CX555" s="31">
        <v>11058.96</v>
      </c>
    </row>
    <row r="556" spans="1:102" x14ac:dyDescent="0.25">
      <c r="A556" s="31" t="s">
        <v>949</v>
      </c>
      <c r="B556" s="31">
        <v>21206.25</v>
      </c>
      <c r="C556" s="31">
        <v>21206.25</v>
      </c>
      <c r="D556" s="31">
        <v>21131.54</v>
      </c>
      <c r="E556" s="31">
        <v>21037.26</v>
      </c>
      <c r="F556" s="31">
        <v>20938.16</v>
      </c>
      <c r="G556" s="31">
        <v>20833.900000000001</v>
      </c>
      <c r="H556" s="31">
        <v>20725.39</v>
      </c>
      <c r="I556" s="31">
        <v>20613.75</v>
      </c>
      <c r="J556" s="31">
        <v>20500.05</v>
      </c>
      <c r="K556" s="31">
        <v>20385.259999999998</v>
      </c>
      <c r="L556" s="31">
        <v>20270.669999999998</v>
      </c>
      <c r="M556" s="31">
        <v>20157.93</v>
      </c>
      <c r="N556" s="31">
        <v>20047.52</v>
      </c>
      <c r="O556" s="31">
        <v>19939.919999999998</v>
      </c>
      <c r="P556" s="31">
        <v>19835.5</v>
      </c>
      <c r="Q556" s="31">
        <v>19734.61</v>
      </c>
      <c r="R556" s="31">
        <v>19637.439999999999</v>
      </c>
      <c r="S556" s="31">
        <v>19544.189999999999</v>
      </c>
      <c r="T556" s="31">
        <v>19455</v>
      </c>
      <c r="U556" s="31">
        <v>19369.96</v>
      </c>
      <c r="V556" s="31">
        <v>19289.07</v>
      </c>
      <c r="W556" s="31">
        <v>19212.39</v>
      </c>
      <c r="X556" s="31">
        <v>19139.810000000001</v>
      </c>
      <c r="Y556" s="31">
        <v>19071.36</v>
      </c>
      <c r="Z556" s="31">
        <v>19007.02</v>
      </c>
      <c r="AA556" s="31">
        <v>18946.740000000002</v>
      </c>
      <c r="AB556" s="31">
        <v>18890.39</v>
      </c>
      <c r="AC556" s="31">
        <v>18837.900000000001</v>
      </c>
      <c r="AD556" s="31">
        <v>18789.150000000001</v>
      </c>
      <c r="AE556" s="31">
        <v>18744.05</v>
      </c>
      <c r="AF556" s="31">
        <v>18702.52</v>
      </c>
      <c r="AG556" s="31">
        <v>18664.400000000001</v>
      </c>
      <c r="AH556" s="31">
        <v>18629.580000000002</v>
      </c>
      <c r="AI556" s="31">
        <v>18597.900000000001</v>
      </c>
      <c r="AJ556" s="31">
        <v>18569.310000000001</v>
      </c>
      <c r="AK556" s="31">
        <v>18543.650000000001</v>
      </c>
      <c r="AL556" s="31">
        <v>18520.82</v>
      </c>
      <c r="AM556" s="31">
        <v>18500.740000000002</v>
      </c>
      <c r="AN556" s="31">
        <v>18483.310000000001</v>
      </c>
      <c r="AO556" s="31">
        <v>18468.41</v>
      </c>
      <c r="AP556" s="31">
        <v>18455.98</v>
      </c>
      <c r="AQ556" s="31">
        <v>18445.89</v>
      </c>
      <c r="AR556" s="31">
        <v>18438.080000000002</v>
      </c>
      <c r="AS556" s="31">
        <v>18432.46</v>
      </c>
      <c r="AT556" s="31">
        <v>18428.95</v>
      </c>
      <c r="AU556" s="31">
        <v>18427.48</v>
      </c>
      <c r="AV556" s="31">
        <v>18427.96</v>
      </c>
      <c r="AW556" s="31">
        <v>18430.29</v>
      </c>
      <c r="AX556" s="31">
        <v>18434.439999999999</v>
      </c>
      <c r="AY556" s="31">
        <v>18440.34</v>
      </c>
      <c r="AZ556" s="31">
        <v>18447.87</v>
      </c>
      <c r="BA556" s="31">
        <v>18456.95</v>
      </c>
      <c r="BB556" s="31">
        <v>18467.490000000002</v>
      </c>
      <c r="BC556" s="31">
        <v>18479.46</v>
      </c>
      <c r="BD556" s="31">
        <v>18492.759999999998</v>
      </c>
      <c r="BE556" s="31">
        <v>18507.38</v>
      </c>
      <c r="BF556" s="31">
        <v>18523.23</v>
      </c>
      <c r="BG556" s="31">
        <v>18540.27</v>
      </c>
      <c r="BH556" s="31">
        <v>18558.419999999998</v>
      </c>
      <c r="BI556" s="31">
        <v>18577.669999999998</v>
      </c>
      <c r="BJ556" s="31">
        <v>18597.95</v>
      </c>
      <c r="BK556" s="31">
        <v>18619.36</v>
      </c>
      <c r="BL556" s="31">
        <v>18641.87</v>
      </c>
      <c r="BM556" s="31">
        <v>18665.43</v>
      </c>
      <c r="BN556" s="31">
        <v>18689.990000000002</v>
      </c>
      <c r="BO556" s="31">
        <v>18715.54</v>
      </c>
      <c r="BP556" s="31">
        <v>18742.02</v>
      </c>
      <c r="BQ556" s="31">
        <v>18769.37</v>
      </c>
      <c r="BR556" s="31">
        <v>18797.599999999999</v>
      </c>
      <c r="BS556" s="31">
        <v>18826.64</v>
      </c>
      <c r="BT556" s="31">
        <v>18856.48</v>
      </c>
      <c r="BU556" s="31">
        <v>18887.05</v>
      </c>
      <c r="BV556" s="31">
        <v>18918.39</v>
      </c>
      <c r="BW556" s="31">
        <v>18950.41</v>
      </c>
      <c r="BX556" s="31">
        <v>18983.099999999999</v>
      </c>
      <c r="BY556" s="31">
        <v>19016.46</v>
      </c>
      <c r="BZ556" s="31">
        <v>19050.41</v>
      </c>
      <c r="CA556" s="31">
        <v>19084.990000000002</v>
      </c>
      <c r="CB556" s="31">
        <v>19120.189999999999</v>
      </c>
      <c r="CC556" s="31">
        <v>19155.919999999998</v>
      </c>
      <c r="CD556" s="31">
        <v>19192.22</v>
      </c>
      <c r="CE556" s="31">
        <v>19229.02</v>
      </c>
      <c r="CF556" s="31">
        <v>19266.34</v>
      </c>
      <c r="CG556" s="31">
        <v>19304.189999999999</v>
      </c>
      <c r="CH556" s="31">
        <v>19342.48</v>
      </c>
      <c r="CI556" s="31">
        <v>19381.21</v>
      </c>
      <c r="CJ556" s="31">
        <v>19420.349999999999</v>
      </c>
      <c r="CK556" s="31">
        <v>19459.939999999999</v>
      </c>
      <c r="CL556" s="31">
        <v>19499.900000000001</v>
      </c>
      <c r="CM556" s="31">
        <v>19540.28</v>
      </c>
      <c r="CN556" s="31">
        <v>19581.02</v>
      </c>
      <c r="CO556" s="31">
        <v>19622.150000000001</v>
      </c>
      <c r="CP556" s="31">
        <v>19663.62</v>
      </c>
      <c r="CQ556" s="31">
        <v>19705.46</v>
      </c>
      <c r="CR556" s="31">
        <v>19747.63</v>
      </c>
      <c r="CS556" s="31">
        <v>19790.189999999999</v>
      </c>
      <c r="CT556" s="31">
        <v>19833.07</v>
      </c>
      <c r="CU556" s="31">
        <v>19876.349999999999</v>
      </c>
      <c r="CV556" s="31">
        <v>19919.96</v>
      </c>
      <c r="CW556" s="31">
        <v>19963.96</v>
      </c>
      <c r="CX556" s="31">
        <v>20008.3</v>
      </c>
    </row>
    <row r="557" spans="1:102" x14ac:dyDescent="0.25">
      <c r="A557" s="31" t="s">
        <v>950</v>
      </c>
      <c r="B557" s="31">
        <v>9139.57</v>
      </c>
      <c r="C557" s="31">
        <v>9139.57</v>
      </c>
      <c r="D557" s="31">
        <v>9255.0300000000007</v>
      </c>
      <c r="E557" s="31">
        <v>9361.6200000000008</v>
      </c>
      <c r="F557" s="31">
        <v>9467.5</v>
      </c>
      <c r="G557" s="31">
        <v>9573.67</v>
      </c>
      <c r="H557" s="31">
        <v>9681.08</v>
      </c>
      <c r="I557" s="31">
        <v>9790.3799999999992</v>
      </c>
      <c r="J557" s="31">
        <v>9901.9699999999993</v>
      </c>
      <c r="K557" s="31">
        <v>10015.99</v>
      </c>
      <c r="L557" s="31">
        <v>10132.66</v>
      </c>
      <c r="M557" s="31">
        <v>10252.26</v>
      </c>
      <c r="N557" s="31">
        <v>10374.58</v>
      </c>
      <c r="O557" s="31">
        <v>10499.34</v>
      </c>
      <c r="P557" s="31">
        <v>10626.24</v>
      </c>
      <c r="Q557" s="31">
        <v>10754.97</v>
      </c>
      <c r="R557" s="31">
        <v>10885.23</v>
      </c>
      <c r="S557" s="31">
        <v>11016.67</v>
      </c>
      <c r="T557" s="31">
        <v>11149.01</v>
      </c>
      <c r="U557" s="31">
        <v>11281.98</v>
      </c>
      <c r="V557" s="31">
        <v>11415.29</v>
      </c>
      <c r="W557" s="31">
        <v>11548.66</v>
      </c>
      <c r="X557" s="31">
        <v>11681.85</v>
      </c>
      <c r="Y557" s="31">
        <v>11814.67</v>
      </c>
      <c r="Z557" s="31">
        <v>11946.94</v>
      </c>
      <c r="AA557" s="31">
        <v>12078.47</v>
      </c>
      <c r="AB557" s="31">
        <v>12209.1</v>
      </c>
      <c r="AC557" s="31">
        <v>12338.68</v>
      </c>
      <c r="AD557" s="31">
        <v>12467.09</v>
      </c>
      <c r="AE557" s="31">
        <v>12594.21</v>
      </c>
      <c r="AF557" s="31">
        <v>12719.93</v>
      </c>
      <c r="AG557" s="31">
        <v>12844.15</v>
      </c>
      <c r="AH557" s="31">
        <v>12966.81</v>
      </c>
      <c r="AI557" s="31">
        <v>13087.81</v>
      </c>
      <c r="AJ557" s="31">
        <v>13207.07</v>
      </c>
      <c r="AK557" s="31">
        <v>13324.6</v>
      </c>
      <c r="AL557" s="31">
        <v>13440.32</v>
      </c>
      <c r="AM557" s="31">
        <v>13554.22</v>
      </c>
      <c r="AN557" s="31">
        <v>13666.27</v>
      </c>
      <c r="AO557" s="31">
        <v>13776.48</v>
      </c>
      <c r="AP557" s="31">
        <v>13884.82</v>
      </c>
      <c r="AQ557" s="31">
        <v>13991.33</v>
      </c>
      <c r="AR557" s="31">
        <v>14095.95</v>
      </c>
      <c r="AS557" s="31">
        <v>14198.75</v>
      </c>
      <c r="AT557" s="31">
        <v>14299.72</v>
      </c>
      <c r="AU557" s="31">
        <v>14398.89</v>
      </c>
      <c r="AV557" s="31">
        <v>14496.28</v>
      </c>
      <c r="AW557" s="31">
        <v>14591.91</v>
      </c>
      <c r="AX557" s="31">
        <v>14685.81</v>
      </c>
      <c r="AY557" s="31">
        <v>14778</v>
      </c>
      <c r="AZ557" s="31">
        <v>14868.47</v>
      </c>
      <c r="BA557" s="31">
        <v>14957.26</v>
      </c>
      <c r="BB557" s="31">
        <v>15044.4</v>
      </c>
      <c r="BC557" s="31">
        <v>15129.89</v>
      </c>
      <c r="BD557" s="31">
        <v>15213.78</v>
      </c>
      <c r="BE557" s="31">
        <v>15296.11</v>
      </c>
      <c r="BF557" s="31">
        <v>15376.9</v>
      </c>
      <c r="BG557" s="31">
        <v>15456.17</v>
      </c>
      <c r="BH557" s="31">
        <v>15534</v>
      </c>
      <c r="BI557" s="31">
        <v>15610.38</v>
      </c>
      <c r="BJ557" s="31">
        <v>15685.38</v>
      </c>
      <c r="BK557" s="31">
        <v>15759.14</v>
      </c>
      <c r="BL557" s="31">
        <v>15831.67</v>
      </c>
      <c r="BM557" s="31">
        <v>15903.07</v>
      </c>
      <c r="BN557" s="31">
        <v>15973.34</v>
      </c>
      <c r="BO557" s="31">
        <v>16042.5</v>
      </c>
      <c r="BP557" s="31">
        <v>16110.61</v>
      </c>
      <c r="BQ557" s="31">
        <v>16177.7</v>
      </c>
      <c r="BR557" s="31">
        <v>16243.78</v>
      </c>
      <c r="BS557" s="31">
        <v>16308.9</v>
      </c>
      <c r="BT557" s="31">
        <v>16373.11</v>
      </c>
      <c r="BU557" s="31">
        <v>16436.41</v>
      </c>
      <c r="BV557" s="31">
        <v>16498.849999999999</v>
      </c>
      <c r="BW557" s="31">
        <v>16560.46</v>
      </c>
      <c r="BX557" s="31">
        <v>16621.27</v>
      </c>
      <c r="BY557" s="31">
        <v>16681.29</v>
      </c>
      <c r="BZ557" s="31">
        <v>16740.57</v>
      </c>
      <c r="CA557" s="31">
        <v>16799.169999999998</v>
      </c>
      <c r="CB557" s="31">
        <v>16857.080000000002</v>
      </c>
      <c r="CC557" s="31">
        <v>16914.330000000002</v>
      </c>
      <c r="CD557" s="31">
        <v>16970.97</v>
      </c>
      <c r="CE557" s="31">
        <v>17026.990000000002</v>
      </c>
      <c r="CF557" s="31">
        <v>17082.45</v>
      </c>
      <c r="CG557" s="31">
        <v>17137.38</v>
      </c>
      <c r="CH557" s="31">
        <v>17191.759999999998</v>
      </c>
      <c r="CI557" s="31">
        <v>17245.650000000001</v>
      </c>
      <c r="CJ557" s="31">
        <v>17299.02</v>
      </c>
      <c r="CK557" s="31">
        <v>17351.93</v>
      </c>
      <c r="CL557" s="31">
        <v>17404.39</v>
      </c>
      <c r="CM557" s="31">
        <v>17456.43</v>
      </c>
      <c r="CN557" s="31">
        <v>17508.09</v>
      </c>
      <c r="CO557" s="31">
        <v>17559.36</v>
      </c>
      <c r="CP557" s="31">
        <v>17610.29</v>
      </c>
      <c r="CQ557" s="31">
        <v>17660.87</v>
      </c>
      <c r="CR557" s="31">
        <v>17711.13</v>
      </c>
      <c r="CS557" s="31">
        <v>17761.099999999999</v>
      </c>
      <c r="CT557" s="31">
        <v>17810.810000000001</v>
      </c>
      <c r="CU557" s="31">
        <v>17860.310000000001</v>
      </c>
      <c r="CV557" s="31">
        <v>17909.62</v>
      </c>
      <c r="CW557" s="31">
        <v>17958.75</v>
      </c>
      <c r="CX557" s="31">
        <v>18007.72</v>
      </c>
    </row>
    <row r="558" spans="1:102" x14ac:dyDescent="0.25">
      <c r="A558" s="31" t="s">
        <v>951</v>
      </c>
      <c r="B558" s="31">
        <v>600.64</v>
      </c>
      <c r="C558" s="31">
        <v>600.64</v>
      </c>
      <c r="D558" s="31">
        <v>628.76</v>
      </c>
      <c r="E558" s="31">
        <v>655.15</v>
      </c>
      <c r="F558" s="31">
        <v>680.63</v>
      </c>
      <c r="G558" s="31">
        <v>705.34</v>
      </c>
      <c r="H558" s="31">
        <v>729.67</v>
      </c>
      <c r="I558" s="31">
        <v>753.83</v>
      </c>
      <c r="J558" s="31">
        <v>777.85</v>
      </c>
      <c r="K558" s="31">
        <v>801.81</v>
      </c>
      <c r="L558" s="31">
        <v>825.8</v>
      </c>
      <c r="M558" s="31">
        <v>849.8</v>
      </c>
      <c r="N558" s="31">
        <v>873.83</v>
      </c>
      <c r="O558" s="31">
        <v>897.89</v>
      </c>
      <c r="P558" s="31">
        <v>922.03</v>
      </c>
      <c r="Q558" s="31">
        <v>946.25</v>
      </c>
      <c r="R558" s="31">
        <v>970.55</v>
      </c>
      <c r="S558" s="31">
        <v>994.94</v>
      </c>
      <c r="T558" s="31">
        <v>1019.41</v>
      </c>
      <c r="U558" s="31">
        <v>1043.96</v>
      </c>
      <c r="V558" s="31">
        <v>1068.5999999999999</v>
      </c>
      <c r="W558" s="31">
        <v>1093.3399999999999</v>
      </c>
      <c r="X558" s="31">
        <v>1118.18</v>
      </c>
      <c r="Y558" s="31">
        <v>1143.08</v>
      </c>
      <c r="Z558" s="31">
        <v>1168.05</v>
      </c>
      <c r="AA558" s="31">
        <v>1193.07</v>
      </c>
      <c r="AB558" s="31">
        <v>1218.1300000000001</v>
      </c>
      <c r="AC558" s="31">
        <v>1243.22</v>
      </c>
      <c r="AD558" s="31">
        <v>1268.33</v>
      </c>
      <c r="AE558" s="31">
        <v>1293.46</v>
      </c>
      <c r="AF558" s="31">
        <v>1318.6</v>
      </c>
      <c r="AG558" s="31">
        <v>1343.75</v>
      </c>
      <c r="AH558" s="31">
        <v>1368.91</v>
      </c>
      <c r="AI558" s="31">
        <v>1394.07</v>
      </c>
      <c r="AJ558" s="31">
        <v>1419.23</v>
      </c>
      <c r="AK558" s="31">
        <v>1444.37</v>
      </c>
      <c r="AL558" s="31">
        <v>1469.49</v>
      </c>
      <c r="AM558" s="31">
        <v>1494.59</v>
      </c>
      <c r="AN558" s="31">
        <v>1519.66</v>
      </c>
      <c r="AO558" s="31">
        <v>1544.67</v>
      </c>
      <c r="AP558" s="31">
        <v>1569.64</v>
      </c>
      <c r="AQ558" s="31">
        <v>1594.54</v>
      </c>
      <c r="AR558" s="31">
        <v>1619.39</v>
      </c>
      <c r="AS558" s="31">
        <v>1644.16</v>
      </c>
      <c r="AT558" s="31">
        <v>1668.85</v>
      </c>
      <c r="AU558" s="31">
        <v>1693.47</v>
      </c>
      <c r="AV558" s="31">
        <v>1717.99</v>
      </c>
      <c r="AW558" s="31">
        <v>1742.43</v>
      </c>
      <c r="AX558" s="31">
        <v>1766.76</v>
      </c>
      <c r="AY558" s="31">
        <v>1791</v>
      </c>
      <c r="AZ558" s="31">
        <v>1815.13</v>
      </c>
      <c r="BA558" s="31">
        <v>1839.17</v>
      </c>
      <c r="BB558" s="31">
        <v>1863.1</v>
      </c>
      <c r="BC558" s="31">
        <v>1886.92</v>
      </c>
      <c r="BD558" s="31">
        <v>1910.63</v>
      </c>
      <c r="BE558" s="31">
        <v>1934.22</v>
      </c>
      <c r="BF558" s="31">
        <v>1957.7</v>
      </c>
      <c r="BG558" s="31">
        <v>1981.07</v>
      </c>
      <c r="BH558" s="31">
        <v>2004.3</v>
      </c>
      <c r="BI558" s="31">
        <v>2027.42</v>
      </c>
      <c r="BJ558" s="31">
        <v>2050.4</v>
      </c>
      <c r="BK558" s="31">
        <v>2073.27</v>
      </c>
      <c r="BL558" s="31">
        <v>2096.02</v>
      </c>
      <c r="BM558" s="31">
        <v>2118.66</v>
      </c>
      <c r="BN558" s="31">
        <v>2141.19</v>
      </c>
      <c r="BO558" s="31">
        <v>2163.6</v>
      </c>
      <c r="BP558" s="31">
        <v>2185.89</v>
      </c>
      <c r="BQ558" s="31">
        <v>2208.06</v>
      </c>
      <c r="BR558" s="31">
        <v>2230.12</v>
      </c>
      <c r="BS558" s="31">
        <v>2252.0500000000002</v>
      </c>
      <c r="BT558" s="31">
        <v>2273.87</v>
      </c>
      <c r="BU558" s="31">
        <v>2295.5700000000002</v>
      </c>
      <c r="BV558" s="31">
        <v>2317.15</v>
      </c>
      <c r="BW558" s="31">
        <v>2338.61</v>
      </c>
      <c r="BX558" s="31">
        <v>2359.9499999999998</v>
      </c>
      <c r="BY558" s="31">
        <v>2381.1799999999998</v>
      </c>
      <c r="BZ558" s="31">
        <v>2402.3000000000002</v>
      </c>
      <c r="CA558" s="31">
        <v>2423.31</v>
      </c>
      <c r="CB558" s="31">
        <v>2444.1999999999998</v>
      </c>
      <c r="CC558" s="31">
        <v>2464.9899999999998</v>
      </c>
      <c r="CD558" s="31">
        <v>2485.66</v>
      </c>
      <c r="CE558" s="31">
        <v>2506.2199999999998</v>
      </c>
      <c r="CF558" s="31">
        <v>2526.6999999999998</v>
      </c>
      <c r="CG558" s="31">
        <v>2547.09</v>
      </c>
      <c r="CH558" s="31">
        <v>2567.42</v>
      </c>
      <c r="CI558" s="31">
        <v>2587.6799999999998</v>
      </c>
      <c r="CJ558" s="31">
        <v>2607.88</v>
      </c>
      <c r="CK558" s="31">
        <v>2628.02</v>
      </c>
      <c r="CL558" s="31">
        <v>2648.1</v>
      </c>
      <c r="CM558" s="31">
        <v>2668.14</v>
      </c>
      <c r="CN558" s="31">
        <v>2688.12</v>
      </c>
      <c r="CO558" s="31">
        <v>2708.05</v>
      </c>
      <c r="CP558" s="31">
        <v>2727.93</v>
      </c>
      <c r="CQ558" s="31">
        <v>2747.77</v>
      </c>
      <c r="CR558" s="31">
        <v>2767.56</v>
      </c>
      <c r="CS558" s="31">
        <v>2787.31</v>
      </c>
      <c r="CT558" s="31">
        <v>2807</v>
      </c>
      <c r="CU558" s="31">
        <v>2826.66</v>
      </c>
      <c r="CV558" s="31">
        <v>2846.27</v>
      </c>
      <c r="CW558" s="31">
        <v>2865.84</v>
      </c>
      <c r="CX558" s="31">
        <v>2885.37</v>
      </c>
    </row>
    <row r="559" spans="1:102" x14ac:dyDescent="0.25">
      <c r="A559" s="31" t="s">
        <v>952</v>
      </c>
      <c r="B559" s="31">
        <v>18751.740000000002</v>
      </c>
      <c r="C559" s="31">
        <v>18751.740000000002</v>
      </c>
      <c r="D559" s="31">
        <v>18773.62</v>
      </c>
      <c r="E559" s="31">
        <v>18769.59</v>
      </c>
      <c r="F559" s="31">
        <v>18758.78</v>
      </c>
      <c r="G559" s="31">
        <v>18744.09</v>
      </c>
      <c r="H559" s="31">
        <v>18727.36</v>
      </c>
      <c r="I559" s="31">
        <v>18709.939999999999</v>
      </c>
      <c r="J559" s="31">
        <v>18692.79</v>
      </c>
      <c r="K559" s="31">
        <v>18676.669999999998</v>
      </c>
      <c r="L559" s="31">
        <v>18662.060000000001</v>
      </c>
      <c r="M559" s="31">
        <v>18650.46</v>
      </c>
      <c r="N559" s="31">
        <v>18642.04</v>
      </c>
      <c r="O559" s="31">
        <v>18636.89</v>
      </c>
      <c r="P559" s="31">
        <v>18635.05</v>
      </c>
      <c r="Q559" s="31">
        <v>18636.48</v>
      </c>
      <c r="R559" s="31">
        <v>18641.12</v>
      </c>
      <c r="S559" s="31">
        <v>18648.82</v>
      </c>
      <c r="T559" s="31">
        <v>18659.5</v>
      </c>
      <c r="U559" s="31">
        <v>18673.02</v>
      </c>
      <c r="V559" s="31">
        <v>18689.13</v>
      </c>
      <c r="W559" s="31">
        <v>18707.54</v>
      </c>
      <c r="X559" s="31">
        <v>18728.05</v>
      </c>
      <c r="Y559" s="31">
        <v>18750.54</v>
      </c>
      <c r="Z559" s="31">
        <v>18774.88</v>
      </c>
      <c r="AA559" s="31">
        <v>18800.849999999999</v>
      </c>
      <c r="AB559" s="31">
        <v>18828.36</v>
      </c>
      <c r="AC559" s="31">
        <v>18857.21</v>
      </c>
      <c r="AD559" s="31">
        <v>18887.25</v>
      </c>
      <c r="AE559" s="31">
        <v>18918.37</v>
      </c>
      <c r="AF559" s="31">
        <v>18950.45</v>
      </c>
      <c r="AG559" s="31">
        <v>18983.32</v>
      </c>
      <c r="AH559" s="31">
        <v>19016.919999999998</v>
      </c>
      <c r="AI559" s="31">
        <v>19051.18</v>
      </c>
      <c r="AJ559" s="31">
        <v>19085.990000000002</v>
      </c>
      <c r="AK559" s="31">
        <v>19121.23</v>
      </c>
      <c r="AL559" s="31">
        <v>19156.86</v>
      </c>
      <c r="AM559" s="31">
        <v>19192.75</v>
      </c>
      <c r="AN559" s="31">
        <v>19228.87</v>
      </c>
      <c r="AO559" s="31">
        <v>19265.13</v>
      </c>
      <c r="AP559" s="31">
        <v>19301.490000000002</v>
      </c>
      <c r="AQ559" s="31">
        <v>19337.91</v>
      </c>
      <c r="AR559" s="31">
        <v>19374.28</v>
      </c>
      <c r="AS559" s="31">
        <v>19410.63</v>
      </c>
      <c r="AT559" s="31">
        <v>19446.91</v>
      </c>
      <c r="AU559" s="31">
        <v>19483.080000000002</v>
      </c>
      <c r="AV559" s="31">
        <v>19519.13</v>
      </c>
      <c r="AW559" s="31">
        <v>19554.990000000002</v>
      </c>
      <c r="AX559" s="31">
        <v>19590.669999999998</v>
      </c>
      <c r="AY559" s="31">
        <v>19626.13</v>
      </c>
      <c r="AZ559" s="31">
        <v>19661.41</v>
      </c>
      <c r="BA559" s="31">
        <v>19696.46</v>
      </c>
      <c r="BB559" s="31">
        <v>19731.28</v>
      </c>
      <c r="BC559" s="31">
        <v>19765.89</v>
      </c>
      <c r="BD559" s="31">
        <v>19800.21</v>
      </c>
      <c r="BE559" s="31">
        <v>19834.310000000001</v>
      </c>
      <c r="BF559" s="31">
        <v>19868.13</v>
      </c>
      <c r="BG559" s="31">
        <v>19901.66</v>
      </c>
      <c r="BH559" s="31">
        <v>19934.919999999998</v>
      </c>
      <c r="BI559" s="31">
        <v>19967.900000000001</v>
      </c>
      <c r="BJ559" s="31">
        <v>20000.61</v>
      </c>
      <c r="BK559" s="31">
        <v>20033.23</v>
      </c>
      <c r="BL559" s="31">
        <v>20065.89</v>
      </c>
      <c r="BM559" s="31">
        <v>20098.48</v>
      </c>
      <c r="BN559" s="31">
        <v>20131.060000000001</v>
      </c>
      <c r="BO559" s="31">
        <v>20163.599999999999</v>
      </c>
      <c r="BP559" s="31">
        <v>20196.099999999999</v>
      </c>
      <c r="BQ559" s="31">
        <v>20228.580000000002</v>
      </c>
      <c r="BR559" s="31">
        <v>20261</v>
      </c>
      <c r="BS559" s="31">
        <v>20293.400000000001</v>
      </c>
      <c r="BT559" s="31">
        <v>20325.759999999998</v>
      </c>
      <c r="BU559" s="31">
        <v>20358.09</v>
      </c>
      <c r="BV559" s="31">
        <v>20390.37</v>
      </c>
      <c r="BW559" s="31">
        <v>20422.650000000001</v>
      </c>
      <c r="BX559" s="31">
        <v>20454.87</v>
      </c>
      <c r="BY559" s="31">
        <v>20487.080000000002</v>
      </c>
      <c r="BZ559" s="31">
        <v>20519.29</v>
      </c>
      <c r="CA559" s="31">
        <v>20551.47</v>
      </c>
      <c r="CB559" s="31">
        <v>20583.68</v>
      </c>
      <c r="CC559" s="31">
        <v>20615.88</v>
      </c>
      <c r="CD559" s="31">
        <v>20648.07</v>
      </c>
      <c r="CE559" s="31">
        <v>20680.29</v>
      </c>
      <c r="CF559" s="31">
        <v>20712.5</v>
      </c>
      <c r="CG559" s="31">
        <v>20744.740000000002</v>
      </c>
      <c r="CH559" s="31">
        <v>20776.97</v>
      </c>
      <c r="CI559" s="31">
        <v>20809.18</v>
      </c>
      <c r="CJ559" s="31">
        <v>20841.37</v>
      </c>
      <c r="CK559" s="31">
        <v>20873.560000000001</v>
      </c>
      <c r="CL559" s="31">
        <v>20905.759999999998</v>
      </c>
      <c r="CM559" s="31">
        <v>20937.96</v>
      </c>
      <c r="CN559" s="31">
        <v>20970.2</v>
      </c>
      <c r="CO559" s="31">
        <v>21002.5</v>
      </c>
      <c r="CP559" s="31">
        <v>21034.81</v>
      </c>
      <c r="CQ559" s="31">
        <v>21067.19</v>
      </c>
      <c r="CR559" s="31">
        <v>21099.64</v>
      </c>
      <c r="CS559" s="31">
        <v>21132.15</v>
      </c>
      <c r="CT559" s="31">
        <v>21164.720000000001</v>
      </c>
      <c r="CU559" s="31">
        <v>21197.38</v>
      </c>
      <c r="CV559" s="31">
        <v>21230.080000000002</v>
      </c>
      <c r="CW559" s="31">
        <v>21262.87</v>
      </c>
      <c r="CX559" s="31">
        <v>21295.759999999998</v>
      </c>
    </row>
    <row r="560" spans="1:102" x14ac:dyDescent="0.25">
      <c r="A560" s="31" t="s">
        <v>953</v>
      </c>
      <c r="B560" s="31">
        <v>10993.44</v>
      </c>
      <c r="C560" s="31">
        <v>10993.44</v>
      </c>
      <c r="D560" s="31">
        <v>10984.21</v>
      </c>
      <c r="E560" s="31">
        <v>10974.15</v>
      </c>
      <c r="F560" s="31">
        <v>10966.25</v>
      </c>
      <c r="G560" s="31">
        <v>10958.16</v>
      </c>
      <c r="H560" s="31">
        <v>10949.46</v>
      </c>
      <c r="I560" s="31">
        <v>10940.39</v>
      </c>
      <c r="J560" s="31">
        <v>10931.37</v>
      </c>
      <c r="K560" s="31">
        <v>10922.77</v>
      </c>
      <c r="L560" s="31">
        <v>10915.48</v>
      </c>
      <c r="M560" s="31">
        <v>10909.94</v>
      </c>
      <c r="N560" s="31">
        <v>10906.24</v>
      </c>
      <c r="O560" s="31">
        <v>10904.47</v>
      </c>
      <c r="P560" s="31">
        <v>10904.66</v>
      </c>
      <c r="Q560" s="31">
        <v>10906.83</v>
      </c>
      <c r="R560" s="31">
        <v>10911</v>
      </c>
      <c r="S560" s="31">
        <v>10917.1</v>
      </c>
      <c r="T560" s="31">
        <v>10925.1</v>
      </c>
      <c r="U560" s="31">
        <v>10934.96</v>
      </c>
      <c r="V560" s="31">
        <v>10946.65</v>
      </c>
      <c r="W560" s="31">
        <v>10960.14</v>
      </c>
      <c r="X560" s="31">
        <v>10975.41</v>
      </c>
      <c r="Y560" s="31">
        <v>10992.39</v>
      </c>
      <c r="Z560" s="31">
        <v>11011.04</v>
      </c>
      <c r="AA560" s="31">
        <v>11031.27</v>
      </c>
      <c r="AB560" s="31">
        <v>11053</v>
      </c>
      <c r="AC560" s="31">
        <v>11076.15</v>
      </c>
      <c r="AD560" s="31">
        <v>11100.67</v>
      </c>
      <c r="AE560" s="31">
        <v>11126.44</v>
      </c>
      <c r="AF560" s="31">
        <v>11153.41</v>
      </c>
      <c r="AG560" s="31">
        <v>11181.48</v>
      </c>
      <c r="AH560" s="31">
        <v>11210.54</v>
      </c>
      <c r="AI560" s="31">
        <v>11240.46</v>
      </c>
      <c r="AJ560" s="31">
        <v>11271.17</v>
      </c>
      <c r="AK560" s="31">
        <v>11302.63</v>
      </c>
      <c r="AL560" s="31">
        <v>11334.79</v>
      </c>
      <c r="AM560" s="31">
        <v>11367.62</v>
      </c>
      <c r="AN560" s="31">
        <v>11401.06</v>
      </c>
      <c r="AO560" s="31">
        <v>11435.08</v>
      </c>
      <c r="AP560" s="31">
        <v>11469.66</v>
      </c>
      <c r="AQ560" s="31">
        <v>11504.78</v>
      </c>
      <c r="AR560" s="31">
        <v>11540.36</v>
      </c>
      <c r="AS560" s="31">
        <v>11576.41</v>
      </c>
      <c r="AT560" s="31">
        <v>11612.91</v>
      </c>
      <c r="AU560" s="31">
        <v>11649.81</v>
      </c>
      <c r="AV560" s="31">
        <v>11687.11</v>
      </c>
      <c r="AW560" s="31">
        <v>11724.79</v>
      </c>
      <c r="AX560" s="31">
        <v>11762.83</v>
      </c>
      <c r="AY560" s="31">
        <v>11801.21</v>
      </c>
      <c r="AZ560" s="31">
        <v>11839.79</v>
      </c>
      <c r="BA560" s="31">
        <v>11878.57</v>
      </c>
      <c r="BB560" s="31">
        <v>11917.51</v>
      </c>
      <c r="BC560" s="31">
        <v>11956.55</v>
      </c>
      <c r="BD560" s="31">
        <v>11995.71</v>
      </c>
      <c r="BE560" s="31">
        <v>12034.96</v>
      </c>
      <c r="BF560" s="31">
        <v>12074.3</v>
      </c>
      <c r="BG560" s="31">
        <v>12113.7</v>
      </c>
      <c r="BH560" s="31">
        <v>12153.2</v>
      </c>
      <c r="BI560" s="31">
        <v>12192.73</v>
      </c>
      <c r="BJ560" s="31">
        <v>12232.33</v>
      </c>
      <c r="BK560" s="31">
        <v>12271.98</v>
      </c>
      <c r="BL560" s="31">
        <v>12311.65</v>
      </c>
      <c r="BM560" s="31">
        <v>12351.36</v>
      </c>
      <c r="BN560" s="31">
        <v>12391.09</v>
      </c>
      <c r="BO560" s="31">
        <v>12430.85</v>
      </c>
      <c r="BP560" s="31">
        <v>12470.64</v>
      </c>
      <c r="BQ560" s="31">
        <v>12510.44</v>
      </c>
      <c r="BR560" s="31">
        <v>12550.26</v>
      </c>
      <c r="BS560" s="31">
        <v>12590.09</v>
      </c>
      <c r="BT560" s="31">
        <v>12629.95</v>
      </c>
      <c r="BU560" s="31">
        <v>12669.82</v>
      </c>
      <c r="BV560" s="31">
        <v>12709.7</v>
      </c>
      <c r="BW560" s="31">
        <v>12749.61</v>
      </c>
      <c r="BX560" s="31">
        <v>12789.53</v>
      </c>
      <c r="BY560" s="31">
        <v>12829.46</v>
      </c>
      <c r="BZ560" s="31">
        <v>12869.42</v>
      </c>
      <c r="CA560" s="31">
        <v>12909.39</v>
      </c>
      <c r="CB560" s="31">
        <v>12949.39</v>
      </c>
      <c r="CC560" s="31">
        <v>12989.41</v>
      </c>
      <c r="CD560" s="31">
        <v>13029.45</v>
      </c>
      <c r="CE560" s="31">
        <v>13069.52</v>
      </c>
      <c r="CF560" s="31">
        <v>13109.62</v>
      </c>
      <c r="CG560" s="31">
        <v>13149.73</v>
      </c>
      <c r="CH560" s="31">
        <v>13189.86</v>
      </c>
      <c r="CI560" s="31">
        <v>13230.01</v>
      </c>
      <c r="CJ560" s="31">
        <v>13270.15</v>
      </c>
      <c r="CK560" s="31">
        <v>13310.29</v>
      </c>
      <c r="CL560" s="31">
        <v>13350.45</v>
      </c>
      <c r="CM560" s="31">
        <v>13390.61</v>
      </c>
      <c r="CN560" s="31">
        <v>13430.78</v>
      </c>
      <c r="CO560" s="31">
        <v>13470.96</v>
      </c>
      <c r="CP560" s="31">
        <v>13511.14</v>
      </c>
      <c r="CQ560" s="31">
        <v>13551.36</v>
      </c>
      <c r="CR560" s="31">
        <v>13591.57</v>
      </c>
      <c r="CS560" s="31">
        <v>13631.83</v>
      </c>
      <c r="CT560" s="31">
        <v>13672.15</v>
      </c>
      <c r="CU560" s="31">
        <v>13712.62</v>
      </c>
      <c r="CV560" s="31">
        <v>13753.24</v>
      </c>
      <c r="CW560" s="31">
        <v>13794</v>
      </c>
      <c r="CX560" s="31">
        <v>13834.9</v>
      </c>
    </row>
    <row r="561" spans="1:102" x14ac:dyDescent="0.25">
      <c r="A561" s="31" t="s">
        <v>367</v>
      </c>
      <c r="B561" s="31">
        <v>0</v>
      </c>
      <c r="C561" s="31">
        <v>0</v>
      </c>
      <c r="D561" s="31">
        <v>0</v>
      </c>
      <c r="E561" s="31">
        <v>0</v>
      </c>
      <c r="F561" s="31">
        <v>0</v>
      </c>
      <c r="G561" s="31">
        <v>0</v>
      </c>
      <c r="H561" s="31">
        <v>0</v>
      </c>
      <c r="I561" s="31">
        <v>0</v>
      </c>
      <c r="J561" s="31">
        <v>0</v>
      </c>
      <c r="K561" s="31">
        <v>0</v>
      </c>
      <c r="L561" s="31">
        <v>0</v>
      </c>
      <c r="M561" s="31">
        <v>0</v>
      </c>
      <c r="N561" s="31">
        <v>0</v>
      </c>
      <c r="O561" s="31">
        <v>0</v>
      </c>
      <c r="P561" s="31">
        <v>0</v>
      </c>
      <c r="Q561" s="31">
        <v>0</v>
      </c>
      <c r="R561" s="31">
        <v>0</v>
      </c>
      <c r="S561" s="31">
        <v>0</v>
      </c>
      <c r="T561" s="31">
        <v>0</v>
      </c>
      <c r="U561" s="31">
        <v>0</v>
      </c>
      <c r="V561" s="31">
        <v>0</v>
      </c>
      <c r="W561" s="31">
        <v>0</v>
      </c>
      <c r="X561" s="31">
        <v>0</v>
      </c>
      <c r="Y561" s="31">
        <v>0</v>
      </c>
      <c r="Z561" s="31">
        <v>0</v>
      </c>
      <c r="AA561" s="31">
        <v>0</v>
      </c>
      <c r="AB561" s="31">
        <v>0</v>
      </c>
      <c r="AC561" s="31">
        <v>0</v>
      </c>
      <c r="AD561" s="31">
        <v>0</v>
      </c>
      <c r="AE561" s="31">
        <v>0</v>
      </c>
      <c r="AF561" s="31">
        <v>0</v>
      </c>
      <c r="AG561" s="31">
        <v>0</v>
      </c>
      <c r="AH561" s="31">
        <v>0</v>
      </c>
      <c r="AI561" s="31">
        <v>0</v>
      </c>
      <c r="AJ561" s="31">
        <v>0</v>
      </c>
      <c r="AK561" s="31">
        <v>0</v>
      </c>
      <c r="AL561" s="31">
        <v>0</v>
      </c>
      <c r="AM561" s="31">
        <v>0</v>
      </c>
      <c r="AN561" s="31">
        <v>0</v>
      </c>
      <c r="AO561" s="31">
        <v>0</v>
      </c>
      <c r="AP561" s="31">
        <v>0</v>
      </c>
      <c r="AQ561" s="31">
        <v>0</v>
      </c>
      <c r="AR561" s="31">
        <v>0</v>
      </c>
      <c r="AS561" s="31">
        <v>0</v>
      </c>
      <c r="AT561" s="31">
        <v>0</v>
      </c>
      <c r="AU561" s="31">
        <v>0</v>
      </c>
      <c r="AV561" s="31">
        <v>0</v>
      </c>
      <c r="AW561" s="31">
        <v>0</v>
      </c>
      <c r="AX561" s="31">
        <v>0</v>
      </c>
      <c r="AY561" s="31">
        <v>0</v>
      </c>
      <c r="AZ561" s="31">
        <v>0</v>
      </c>
      <c r="BA561" s="31">
        <v>0</v>
      </c>
      <c r="BB561" s="31">
        <v>0</v>
      </c>
      <c r="BC561" s="31">
        <v>0</v>
      </c>
      <c r="BD561" s="31">
        <v>0</v>
      </c>
      <c r="BE561" s="31">
        <v>0</v>
      </c>
      <c r="BF561" s="31">
        <v>0</v>
      </c>
      <c r="BG561" s="31">
        <v>0</v>
      </c>
      <c r="BH561" s="31">
        <v>0</v>
      </c>
      <c r="BI561" s="31">
        <v>0</v>
      </c>
      <c r="BJ561" s="31">
        <v>0</v>
      </c>
      <c r="BK561" s="31">
        <v>0</v>
      </c>
      <c r="BL561" s="31">
        <v>0</v>
      </c>
      <c r="BM561" s="31">
        <v>0</v>
      </c>
      <c r="BN561" s="31">
        <v>0</v>
      </c>
      <c r="BO561" s="31">
        <v>0</v>
      </c>
      <c r="BP561" s="31">
        <v>0</v>
      </c>
      <c r="BQ561" s="31">
        <v>0</v>
      </c>
      <c r="BR561" s="31">
        <v>0</v>
      </c>
      <c r="BS561" s="31">
        <v>0</v>
      </c>
      <c r="BT561" s="31">
        <v>0</v>
      </c>
      <c r="BU561" s="31">
        <v>0</v>
      </c>
      <c r="BV561" s="31">
        <v>0</v>
      </c>
      <c r="BW561" s="31">
        <v>0</v>
      </c>
      <c r="BX561" s="31">
        <v>0</v>
      </c>
      <c r="BY561" s="31">
        <v>0</v>
      </c>
      <c r="BZ561" s="31">
        <v>0</v>
      </c>
      <c r="CA561" s="31">
        <v>0</v>
      </c>
      <c r="CB561" s="31">
        <v>0</v>
      </c>
      <c r="CC561" s="31">
        <v>0</v>
      </c>
      <c r="CD561" s="31">
        <v>0</v>
      </c>
      <c r="CE561" s="31">
        <v>0</v>
      </c>
      <c r="CF561" s="31">
        <v>0</v>
      </c>
      <c r="CG561" s="31">
        <v>0</v>
      </c>
      <c r="CH561" s="31">
        <v>0</v>
      </c>
      <c r="CI561" s="31">
        <v>0</v>
      </c>
      <c r="CJ561" s="31">
        <v>0</v>
      </c>
      <c r="CK561" s="31">
        <v>0</v>
      </c>
      <c r="CL561" s="31">
        <v>0</v>
      </c>
      <c r="CM561" s="31">
        <v>0</v>
      </c>
      <c r="CN561" s="31">
        <v>0</v>
      </c>
      <c r="CO561" s="31">
        <v>0</v>
      </c>
      <c r="CP561" s="31">
        <v>0</v>
      </c>
      <c r="CQ561" s="31">
        <v>0</v>
      </c>
      <c r="CR561" s="31">
        <v>0</v>
      </c>
      <c r="CS561" s="31">
        <v>0</v>
      </c>
      <c r="CT561" s="31">
        <v>0</v>
      </c>
      <c r="CU561" s="31">
        <v>0</v>
      </c>
      <c r="CV561" s="31">
        <v>0</v>
      </c>
      <c r="CW561" s="31">
        <v>0</v>
      </c>
      <c r="CX561" s="31">
        <v>0</v>
      </c>
    </row>
    <row r="562" spans="1:102" x14ac:dyDescent="0.25">
      <c r="A562" s="31" t="s">
        <v>368</v>
      </c>
      <c r="B562" s="31">
        <v>49256.43</v>
      </c>
      <c r="C562" s="31">
        <v>49256.43</v>
      </c>
      <c r="D562" s="31">
        <v>44133.74</v>
      </c>
      <c r="E562" s="31">
        <v>39782.1</v>
      </c>
      <c r="F562" s="31">
        <v>36113.43</v>
      </c>
      <c r="G562" s="31">
        <v>33019.21</v>
      </c>
      <c r="H562" s="31">
        <v>30409.22</v>
      </c>
      <c r="I562" s="31">
        <v>28207.35</v>
      </c>
      <c r="J562" s="31">
        <v>26349.29</v>
      </c>
      <c r="K562" s="31">
        <v>24780.94</v>
      </c>
      <c r="L562" s="31">
        <v>23457.19</v>
      </c>
      <c r="M562" s="31">
        <v>22340.62</v>
      </c>
      <c r="N562" s="31">
        <v>21398.69</v>
      </c>
      <c r="O562" s="31">
        <v>20604.21</v>
      </c>
      <c r="P562" s="31">
        <v>19934.330000000002</v>
      </c>
      <c r="Q562" s="31">
        <v>19369.87</v>
      </c>
      <c r="R562" s="31">
        <v>18894.740000000002</v>
      </c>
      <c r="S562" s="31">
        <v>18495.45</v>
      </c>
      <c r="T562" s="31">
        <v>18160.64</v>
      </c>
      <c r="U562" s="31">
        <v>17880.77</v>
      </c>
      <c r="V562" s="31">
        <v>17647.77</v>
      </c>
      <c r="W562" s="31">
        <v>17454.84</v>
      </c>
      <c r="X562" s="31">
        <v>17296.23</v>
      </c>
      <c r="Y562" s="31">
        <v>17167.13</v>
      </c>
      <c r="Z562" s="31">
        <v>17063.47</v>
      </c>
      <c r="AA562" s="31">
        <v>16981.740000000002</v>
      </c>
      <c r="AB562" s="31">
        <v>16918.990000000002</v>
      </c>
      <c r="AC562" s="31">
        <v>16872.68</v>
      </c>
      <c r="AD562" s="31">
        <v>16840.650000000001</v>
      </c>
      <c r="AE562" s="31">
        <v>16821.080000000002</v>
      </c>
      <c r="AF562" s="31">
        <v>16812.349999999999</v>
      </c>
      <c r="AG562" s="31">
        <v>16813.099999999999</v>
      </c>
      <c r="AH562" s="31">
        <v>16822.13</v>
      </c>
      <c r="AI562" s="31">
        <v>16838.439999999999</v>
      </c>
      <c r="AJ562" s="31">
        <v>16861.099999999999</v>
      </c>
      <c r="AK562" s="31">
        <v>16889.400000000001</v>
      </c>
      <c r="AL562" s="31">
        <v>16922.64</v>
      </c>
      <c r="AM562" s="31">
        <v>16960.27</v>
      </c>
      <c r="AN562" s="31">
        <v>17001.77</v>
      </c>
      <c r="AO562" s="31">
        <v>17046.7</v>
      </c>
      <c r="AP562" s="31">
        <v>17094.669999999998</v>
      </c>
      <c r="AQ562" s="31">
        <v>17145.32</v>
      </c>
      <c r="AR562" s="31">
        <v>17198.38</v>
      </c>
      <c r="AS562" s="31">
        <v>17253.57</v>
      </c>
      <c r="AT562" s="31">
        <v>17310.66</v>
      </c>
      <c r="AU562" s="31">
        <v>17369.46</v>
      </c>
      <c r="AV562" s="31">
        <v>17429.759999999998</v>
      </c>
      <c r="AW562" s="31">
        <v>17491.39</v>
      </c>
      <c r="AX562" s="31">
        <v>17554.23</v>
      </c>
      <c r="AY562" s="31">
        <v>17618.14</v>
      </c>
      <c r="AZ562" s="31">
        <v>17682.939999999999</v>
      </c>
      <c r="BA562" s="31">
        <v>17748.54</v>
      </c>
      <c r="BB562" s="31">
        <v>17814.830000000002</v>
      </c>
      <c r="BC562" s="31">
        <v>17881.72</v>
      </c>
      <c r="BD562" s="31">
        <v>17949.12</v>
      </c>
      <c r="BE562" s="31">
        <v>18016.95</v>
      </c>
      <c r="BF562" s="31">
        <v>18085.169999999998</v>
      </c>
      <c r="BG562" s="31">
        <v>18153.72</v>
      </c>
      <c r="BH562" s="31">
        <v>18222.53</v>
      </c>
      <c r="BI562" s="31">
        <v>18291.560000000001</v>
      </c>
      <c r="BJ562" s="31">
        <v>18360.79</v>
      </c>
      <c r="BK562" s="31">
        <v>18430.28</v>
      </c>
      <c r="BL562" s="31">
        <v>18500.03</v>
      </c>
      <c r="BM562" s="31">
        <v>18569.98</v>
      </c>
      <c r="BN562" s="31">
        <v>18640.169999999998</v>
      </c>
      <c r="BO562" s="31">
        <v>18710.48</v>
      </c>
      <c r="BP562" s="31">
        <v>18780.939999999999</v>
      </c>
      <c r="BQ562" s="31">
        <v>18851.54</v>
      </c>
      <c r="BR562" s="31">
        <v>18922.23</v>
      </c>
      <c r="BS562" s="31">
        <v>18992.98</v>
      </c>
      <c r="BT562" s="31">
        <v>19063.82</v>
      </c>
      <c r="BU562" s="31">
        <v>19134.72</v>
      </c>
      <c r="BV562" s="31">
        <v>19205.63</v>
      </c>
      <c r="BW562" s="31">
        <v>19276.57</v>
      </c>
      <c r="BX562" s="31">
        <v>19347.54</v>
      </c>
      <c r="BY562" s="31">
        <v>19418.52</v>
      </c>
      <c r="BZ562" s="31">
        <v>19489.5</v>
      </c>
      <c r="CA562" s="31">
        <v>19560.509999999998</v>
      </c>
      <c r="CB562" s="31">
        <v>19631.490000000002</v>
      </c>
      <c r="CC562" s="31">
        <v>19702.47</v>
      </c>
      <c r="CD562" s="31">
        <v>19773.439999999999</v>
      </c>
      <c r="CE562" s="31">
        <v>19844.39</v>
      </c>
      <c r="CF562" s="31">
        <v>19915.34</v>
      </c>
      <c r="CG562" s="31">
        <v>19986.259999999998</v>
      </c>
      <c r="CH562" s="31">
        <v>20057.150000000001</v>
      </c>
      <c r="CI562" s="31">
        <v>20128</v>
      </c>
      <c r="CJ562" s="31">
        <v>20198.830000000002</v>
      </c>
      <c r="CK562" s="31">
        <v>20269.580000000002</v>
      </c>
      <c r="CL562" s="31">
        <v>20340.29</v>
      </c>
      <c r="CM562" s="31">
        <v>20410.98</v>
      </c>
      <c r="CN562" s="31">
        <v>20481.63</v>
      </c>
      <c r="CO562" s="31">
        <v>20552.240000000002</v>
      </c>
      <c r="CP562" s="31">
        <v>20622.810000000001</v>
      </c>
      <c r="CQ562" s="31">
        <v>20693.38</v>
      </c>
      <c r="CR562" s="31">
        <v>20763.919999999998</v>
      </c>
      <c r="CS562" s="31">
        <v>20834.43</v>
      </c>
      <c r="CT562" s="31">
        <v>20904.93</v>
      </c>
      <c r="CU562" s="31">
        <v>20975.48</v>
      </c>
      <c r="CV562" s="31">
        <v>21046.09</v>
      </c>
      <c r="CW562" s="31">
        <v>21116.7</v>
      </c>
      <c r="CX562" s="31">
        <v>21187.38</v>
      </c>
    </row>
    <row r="563" spans="1:102" x14ac:dyDescent="0.25">
      <c r="A563" s="31" t="s">
        <v>369</v>
      </c>
      <c r="B563" s="31">
        <v>15111.92</v>
      </c>
      <c r="C563" s="31">
        <v>15111.92</v>
      </c>
      <c r="D563" s="31">
        <v>15439.42</v>
      </c>
      <c r="E563" s="31">
        <v>15642.05</v>
      </c>
      <c r="F563" s="31">
        <v>15754.34</v>
      </c>
      <c r="G563" s="31">
        <v>15795.81</v>
      </c>
      <c r="H563" s="31">
        <v>15783.19</v>
      </c>
      <c r="I563" s="31">
        <v>15730.11</v>
      </c>
      <c r="J563" s="31">
        <v>15647.56</v>
      </c>
      <c r="K563" s="31">
        <v>15544.33</v>
      </c>
      <c r="L563" s="31">
        <v>15427.67</v>
      </c>
      <c r="M563" s="31">
        <v>15303.6</v>
      </c>
      <c r="N563" s="31">
        <v>15176.21</v>
      </c>
      <c r="O563" s="31">
        <v>15048.61</v>
      </c>
      <c r="P563" s="31">
        <v>14923.13</v>
      </c>
      <c r="Q563" s="31">
        <v>14801.43</v>
      </c>
      <c r="R563" s="31">
        <v>14684.72</v>
      </c>
      <c r="S563" s="31">
        <v>14573.77</v>
      </c>
      <c r="T563" s="31">
        <v>14469.09</v>
      </c>
      <c r="U563" s="31">
        <v>14370.93</v>
      </c>
      <c r="V563" s="31">
        <v>14279.36</v>
      </c>
      <c r="W563" s="31">
        <v>14194.3</v>
      </c>
      <c r="X563" s="31">
        <v>14115.6</v>
      </c>
      <c r="Y563" s="31">
        <v>14043.08</v>
      </c>
      <c r="Z563" s="31">
        <v>13976.49</v>
      </c>
      <c r="AA563" s="31">
        <v>13915.53</v>
      </c>
      <c r="AB563" s="31">
        <v>13859.9</v>
      </c>
      <c r="AC563" s="31">
        <v>13809.3</v>
      </c>
      <c r="AD563" s="31">
        <v>13763.41</v>
      </c>
      <c r="AE563" s="31">
        <v>13721.94</v>
      </c>
      <c r="AF563" s="31">
        <v>13684.58</v>
      </c>
      <c r="AG563" s="31">
        <v>13651.07</v>
      </c>
      <c r="AH563" s="31">
        <v>13621.11</v>
      </c>
      <c r="AI563" s="31">
        <v>13594.46</v>
      </c>
      <c r="AJ563" s="31">
        <v>13570.88</v>
      </c>
      <c r="AK563" s="31">
        <v>13550.17</v>
      </c>
      <c r="AL563" s="31">
        <v>13532.12</v>
      </c>
      <c r="AM563" s="31">
        <v>13516.54</v>
      </c>
      <c r="AN563" s="31">
        <v>13503.28</v>
      </c>
      <c r="AO563" s="31">
        <v>13492.17</v>
      </c>
      <c r="AP563" s="31">
        <v>13483.07</v>
      </c>
      <c r="AQ563" s="31">
        <v>13475.85</v>
      </c>
      <c r="AR563" s="31">
        <v>13470.4</v>
      </c>
      <c r="AS563" s="31">
        <v>13466.59</v>
      </c>
      <c r="AT563" s="31">
        <v>13464.35</v>
      </c>
      <c r="AU563" s="31">
        <v>13463.55</v>
      </c>
      <c r="AV563" s="31">
        <v>13464.12</v>
      </c>
      <c r="AW563" s="31">
        <v>13465.99</v>
      </c>
      <c r="AX563" s="31">
        <v>13469.06</v>
      </c>
      <c r="AY563" s="31">
        <v>13473.3</v>
      </c>
      <c r="AZ563" s="31">
        <v>13478.57</v>
      </c>
      <c r="BA563" s="31">
        <v>13484.85</v>
      </c>
      <c r="BB563" s="31">
        <v>13492.04</v>
      </c>
      <c r="BC563" s="31">
        <v>13500.11</v>
      </c>
      <c r="BD563" s="31">
        <v>13508.98</v>
      </c>
      <c r="BE563" s="31">
        <v>13518.64</v>
      </c>
      <c r="BF563" s="31">
        <v>13529.02</v>
      </c>
      <c r="BG563" s="31">
        <v>13540.08</v>
      </c>
      <c r="BH563" s="31">
        <v>13551.8</v>
      </c>
      <c r="BI563" s="31">
        <v>13564.14</v>
      </c>
      <c r="BJ563" s="31">
        <v>13577.05</v>
      </c>
      <c r="BK563" s="31">
        <v>13590.61</v>
      </c>
      <c r="BL563" s="31">
        <v>13604.8</v>
      </c>
      <c r="BM563" s="31">
        <v>13619.61</v>
      </c>
      <c r="BN563" s="31">
        <v>13634.99</v>
      </c>
      <c r="BO563" s="31">
        <v>13650.92</v>
      </c>
      <c r="BP563" s="31">
        <v>13667.37</v>
      </c>
      <c r="BQ563" s="31">
        <v>13684.32</v>
      </c>
      <c r="BR563" s="31">
        <v>13701.75</v>
      </c>
      <c r="BS563" s="31">
        <v>13719.64</v>
      </c>
      <c r="BT563" s="31">
        <v>13737.97</v>
      </c>
      <c r="BU563" s="31">
        <v>13756.71</v>
      </c>
      <c r="BV563" s="31">
        <v>13775.86</v>
      </c>
      <c r="BW563" s="31">
        <v>13795.39</v>
      </c>
      <c r="BX563" s="31">
        <v>13815.3</v>
      </c>
      <c r="BY563" s="31">
        <v>13835.57</v>
      </c>
      <c r="BZ563" s="31">
        <v>13856.19</v>
      </c>
      <c r="CA563" s="31">
        <v>13877.14</v>
      </c>
      <c r="CB563" s="31">
        <v>13898.42</v>
      </c>
      <c r="CC563" s="31">
        <v>13920.02</v>
      </c>
      <c r="CD563" s="31">
        <v>13941.92</v>
      </c>
      <c r="CE563" s="31">
        <v>13964.12</v>
      </c>
      <c r="CF563" s="31">
        <v>13986.6</v>
      </c>
      <c r="CG563" s="31">
        <v>14009.37</v>
      </c>
      <c r="CH563" s="31">
        <v>14032.41</v>
      </c>
      <c r="CI563" s="31">
        <v>14055.69</v>
      </c>
      <c r="CJ563" s="31">
        <v>14079.22</v>
      </c>
      <c r="CK563" s="31">
        <v>14102.99</v>
      </c>
      <c r="CL563" s="31">
        <v>14126.98</v>
      </c>
      <c r="CM563" s="31">
        <v>14151.19</v>
      </c>
      <c r="CN563" s="31">
        <v>14175.65</v>
      </c>
      <c r="CO563" s="31">
        <v>14200.32</v>
      </c>
      <c r="CP563" s="31">
        <v>14225.21</v>
      </c>
      <c r="CQ563" s="31">
        <v>14250.33</v>
      </c>
      <c r="CR563" s="31">
        <v>14275.66</v>
      </c>
      <c r="CS563" s="31">
        <v>14301.19</v>
      </c>
      <c r="CT563" s="31">
        <v>14326.96</v>
      </c>
      <c r="CU563" s="31">
        <v>14352.97</v>
      </c>
      <c r="CV563" s="31">
        <v>14379.23</v>
      </c>
      <c r="CW563" s="31">
        <v>14405.73</v>
      </c>
      <c r="CX563" s="31">
        <v>14432.46</v>
      </c>
    </row>
    <row r="564" spans="1:102" x14ac:dyDescent="0.25">
      <c r="A564" s="31" t="s">
        <v>370</v>
      </c>
      <c r="B564" s="31">
        <v>0</v>
      </c>
      <c r="C564" s="31">
        <v>0</v>
      </c>
      <c r="D564" s="31">
        <v>0</v>
      </c>
      <c r="E564" s="31">
        <v>0</v>
      </c>
      <c r="F564" s="31">
        <v>0</v>
      </c>
      <c r="G564" s="31">
        <v>0</v>
      </c>
      <c r="H564" s="31">
        <v>0</v>
      </c>
      <c r="I564" s="31">
        <v>0</v>
      </c>
      <c r="J564" s="31">
        <v>0</v>
      </c>
      <c r="K564" s="31">
        <v>0</v>
      </c>
      <c r="L564" s="31">
        <v>0</v>
      </c>
      <c r="M564" s="31">
        <v>0</v>
      </c>
      <c r="N564" s="31">
        <v>0</v>
      </c>
      <c r="O564" s="31">
        <v>0</v>
      </c>
      <c r="P564" s="31">
        <v>0</v>
      </c>
      <c r="Q564" s="31">
        <v>0</v>
      </c>
      <c r="R564" s="31">
        <v>0</v>
      </c>
      <c r="S564" s="31">
        <v>0</v>
      </c>
      <c r="T564" s="31">
        <v>0</v>
      </c>
      <c r="U564" s="31">
        <v>0</v>
      </c>
      <c r="V564" s="31">
        <v>0</v>
      </c>
      <c r="W564" s="31">
        <v>0</v>
      </c>
      <c r="X564" s="31">
        <v>0</v>
      </c>
      <c r="Y564" s="31">
        <v>0</v>
      </c>
      <c r="Z564" s="31">
        <v>0</v>
      </c>
      <c r="AA564" s="31">
        <v>0</v>
      </c>
      <c r="AB564" s="31">
        <v>0</v>
      </c>
      <c r="AC564" s="31">
        <v>0</v>
      </c>
      <c r="AD564" s="31">
        <v>0</v>
      </c>
      <c r="AE564" s="31">
        <v>0</v>
      </c>
      <c r="AF564" s="31">
        <v>0</v>
      </c>
      <c r="AG564" s="31">
        <v>0</v>
      </c>
      <c r="AH564" s="31">
        <v>0</v>
      </c>
      <c r="AI564" s="31">
        <v>0</v>
      </c>
      <c r="AJ564" s="31">
        <v>0</v>
      </c>
      <c r="AK564" s="31">
        <v>0</v>
      </c>
      <c r="AL564" s="31">
        <v>0</v>
      </c>
      <c r="AM564" s="31">
        <v>0</v>
      </c>
      <c r="AN564" s="31">
        <v>0</v>
      </c>
      <c r="AO564" s="31">
        <v>0</v>
      </c>
      <c r="AP564" s="31">
        <v>0</v>
      </c>
      <c r="AQ564" s="31">
        <v>0</v>
      </c>
      <c r="AR564" s="31">
        <v>0</v>
      </c>
      <c r="AS564" s="31">
        <v>0</v>
      </c>
      <c r="AT564" s="31">
        <v>0</v>
      </c>
      <c r="AU564" s="31">
        <v>0</v>
      </c>
      <c r="AV564" s="31">
        <v>0</v>
      </c>
      <c r="AW564" s="31">
        <v>0</v>
      </c>
      <c r="AX564" s="31">
        <v>0</v>
      </c>
      <c r="AY564" s="31">
        <v>0</v>
      </c>
      <c r="AZ564" s="31">
        <v>0</v>
      </c>
      <c r="BA564" s="31">
        <v>0</v>
      </c>
      <c r="BB564" s="31">
        <v>0</v>
      </c>
      <c r="BC564" s="31">
        <v>0</v>
      </c>
      <c r="BD564" s="31">
        <v>0</v>
      </c>
      <c r="BE564" s="31">
        <v>0</v>
      </c>
      <c r="BF564" s="31">
        <v>0</v>
      </c>
      <c r="BG564" s="31">
        <v>0</v>
      </c>
      <c r="BH564" s="31">
        <v>0</v>
      </c>
      <c r="BI564" s="31">
        <v>0</v>
      </c>
      <c r="BJ564" s="31">
        <v>0</v>
      </c>
      <c r="BK564" s="31">
        <v>0</v>
      </c>
      <c r="BL564" s="31">
        <v>0</v>
      </c>
      <c r="BM564" s="31">
        <v>0</v>
      </c>
      <c r="BN564" s="31">
        <v>0</v>
      </c>
      <c r="BO564" s="31">
        <v>0</v>
      </c>
      <c r="BP564" s="31">
        <v>0</v>
      </c>
      <c r="BQ564" s="31">
        <v>0</v>
      </c>
      <c r="BR564" s="31">
        <v>0</v>
      </c>
      <c r="BS564" s="31">
        <v>0</v>
      </c>
      <c r="BT564" s="31">
        <v>0</v>
      </c>
      <c r="BU564" s="31">
        <v>0</v>
      </c>
      <c r="BV564" s="31">
        <v>0</v>
      </c>
      <c r="BW564" s="31">
        <v>0</v>
      </c>
      <c r="BX564" s="31">
        <v>0</v>
      </c>
      <c r="BY564" s="31">
        <v>0</v>
      </c>
      <c r="BZ564" s="31">
        <v>0</v>
      </c>
      <c r="CA564" s="31">
        <v>0</v>
      </c>
      <c r="CB564" s="31">
        <v>0</v>
      </c>
      <c r="CC564" s="31">
        <v>0</v>
      </c>
      <c r="CD564" s="31">
        <v>0</v>
      </c>
      <c r="CE564" s="31">
        <v>0</v>
      </c>
      <c r="CF564" s="31">
        <v>0</v>
      </c>
      <c r="CG564" s="31">
        <v>0</v>
      </c>
      <c r="CH564" s="31">
        <v>0</v>
      </c>
      <c r="CI564" s="31">
        <v>0</v>
      </c>
      <c r="CJ564" s="31">
        <v>0</v>
      </c>
      <c r="CK564" s="31">
        <v>0</v>
      </c>
      <c r="CL564" s="31">
        <v>0</v>
      </c>
      <c r="CM564" s="31">
        <v>0</v>
      </c>
      <c r="CN564" s="31">
        <v>0</v>
      </c>
      <c r="CO564" s="31">
        <v>0</v>
      </c>
      <c r="CP564" s="31">
        <v>0</v>
      </c>
      <c r="CQ564" s="31">
        <v>0</v>
      </c>
      <c r="CR564" s="31">
        <v>0</v>
      </c>
      <c r="CS564" s="31">
        <v>0</v>
      </c>
      <c r="CT564" s="31">
        <v>0</v>
      </c>
      <c r="CU564" s="31">
        <v>0</v>
      </c>
      <c r="CV564" s="31">
        <v>0</v>
      </c>
      <c r="CW564" s="31">
        <v>0</v>
      </c>
      <c r="CX564" s="31">
        <v>0</v>
      </c>
    </row>
    <row r="565" spans="1:102" x14ac:dyDescent="0.25">
      <c r="A565" s="31" t="s">
        <v>734</v>
      </c>
      <c r="B565" s="31">
        <v>0</v>
      </c>
      <c r="C565" s="31">
        <v>0</v>
      </c>
      <c r="D565" s="31">
        <v>0</v>
      </c>
      <c r="E565" s="31">
        <v>0</v>
      </c>
      <c r="F565" s="31">
        <v>0</v>
      </c>
      <c r="G565" s="31">
        <v>0</v>
      </c>
      <c r="H565" s="31">
        <v>0</v>
      </c>
      <c r="I565" s="31">
        <v>0</v>
      </c>
      <c r="J565" s="31">
        <v>0</v>
      </c>
      <c r="K565" s="31">
        <v>0</v>
      </c>
      <c r="L565" s="31">
        <v>0</v>
      </c>
      <c r="M565" s="31">
        <v>0</v>
      </c>
      <c r="N565" s="31">
        <v>0</v>
      </c>
      <c r="O565" s="31">
        <v>0</v>
      </c>
      <c r="P565" s="31">
        <v>0</v>
      </c>
      <c r="Q565" s="31">
        <v>0</v>
      </c>
      <c r="R565" s="31">
        <v>0</v>
      </c>
      <c r="S565" s="31">
        <v>0</v>
      </c>
      <c r="T565" s="31">
        <v>0</v>
      </c>
      <c r="U565" s="31">
        <v>0</v>
      </c>
      <c r="V565" s="31">
        <v>0</v>
      </c>
      <c r="W565" s="31">
        <v>0</v>
      </c>
      <c r="X565" s="31">
        <v>0</v>
      </c>
      <c r="Y565" s="31">
        <v>0</v>
      </c>
      <c r="Z565" s="31">
        <v>0</v>
      </c>
      <c r="AA565" s="31">
        <v>0</v>
      </c>
      <c r="AB565" s="31">
        <v>0</v>
      </c>
      <c r="AC565" s="31">
        <v>0</v>
      </c>
      <c r="AD565" s="31">
        <v>0</v>
      </c>
      <c r="AE565" s="31">
        <v>0</v>
      </c>
      <c r="AF565" s="31">
        <v>0</v>
      </c>
      <c r="AG565" s="31">
        <v>0</v>
      </c>
      <c r="AH565" s="31">
        <v>0</v>
      </c>
      <c r="AI565" s="31">
        <v>0</v>
      </c>
      <c r="AJ565" s="31">
        <v>0</v>
      </c>
      <c r="AK565" s="31">
        <v>0</v>
      </c>
      <c r="AL565" s="31">
        <v>0</v>
      </c>
      <c r="AM565" s="31">
        <v>0</v>
      </c>
      <c r="AN565" s="31">
        <v>0</v>
      </c>
      <c r="AO565" s="31">
        <v>0</v>
      </c>
      <c r="AP565" s="31">
        <v>0</v>
      </c>
      <c r="AQ565" s="31">
        <v>0</v>
      </c>
      <c r="AR565" s="31">
        <v>0</v>
      </c>
      <c r="AS565" s="31">
        <v>0</v>
      </c>
      <c r="AT565" s="31">
        <v>0</v>
      </c>
      <c r="AU565" s="31">
        <v>0</v>
      </c>
      <c r="AV565" s="31">
        <v>0</v>
      </c>
      <c r="AW565" s="31">
        <v>0</v>
      </c>
      <c r="AX565" s="31">
        <v>0</v>
      </c>
      <c r="AY565" s="31">
        <v>0</v>
      </c>
      <c r="AZ565" s="31">
        <v>0</v>
      </c>
      <c r="BA565" s="31">
        <v>0</v>
      </c>
      <c r="BB565" s="31">
        <v>0</v>
      </c>
      <c r="BC565" s="31">
        <v>0</v>
      </c>
      <c r="BD565" s="31">
        <v>0</v>
      </c>
      <c r="BE565" s="31">
        <v>0</v>
      </c>
      <c r="BF565" s="31">
        <v>0</v>
      </c>
      <c r="BG565" s="31">
        <v>0</v>
      </c>
      <c r="BH565" s="31">
        <v>0</v>
      </c>
      <c r="BI565" s="31">
        <v>0</v>
      </c>
      <c r="BJ565" s="31">
        <v>0</v>
      </c>
      <c r="BK565" s="31">
        <v>0</v>
      </c>
      <c r="BL565" s="31">
        <v>0</v>
      </c>
      <c r="BM565" s="31">
        <v>0</v>
      </c>
      <c r="BN565" s="31">
        <v>0</v>
      </c>
      <c r="BO565" s="31">
        <v>0</v>
      </c>
      <c r="BP565" s="31">
        <v>0</v>
      </c>
      <c r="BQ565" s="31">
        <v>0</v>
      </c>
      <c r="BR565" s="31">
        <v>0</v>
      </c>
      <c r="BS565" s="31">
        <v>0</v>
      </c>
      <c r="BT565" s="31">
        <v>0</v>
      </c>
      <c r="BU565" s="31">
        <v>0</v>
      </c>
      <c r="BV565" s="31">
        <v>0</v>
      </c>
      <c r="BW565" s="31">
        <v>0</v>
      </c>
      <c r="BX565" s="31">
        <v>0</v>
      </c>
      <c r="BY565" s="31">
        <v>0</v>
      </c>
      <c r="BZ565" s="31">
        <v>0</v>
      </c>
      <c r="CA565" s="31">
        <v>0</v>
      </c>
      <c r="CB565" s="31">
        <v>0</v>
      </c>
      <c r="CC565" s="31">
        <v>0</v>
      </c>
      <c r="CD565" s="31">
        <v>0</v>
      </c>
      <c r="CE565" s="31">
        <v>0</v>
      </c>
      <c r="CF565" s="31">
        <v>0</v>
      </c>
      <c r="CG565" s="31">
        <v>0</v>
      </c>
      <c r="CH565" s="31">
        <v>0</v>
      </c>
      <c r="CI565" s="31">
        <v>0</v>
      </c>
      <c r="CJ565" s="31">
        <v>0</v>
      </c>
      <c r="CK565" s="31">
        <v>0</v>
      </c>
      <c r="CL565" s="31">
        <v>0</v>
      </c>
      <c r="CM565" s="31">
        <v>0</v>
      </c>
      <c r="CN565" s="31">
        <v>0</v>
      </c>
      <c r="CO565" s="31">
        <v>0</v>
      </c>
      <c r="CP565" s="31">
        <v>0</v>
      </c>
      <c r="CQ565" s="31">
        <v>0</v>
      </c>
      <c r="CR565" s="31">
        <v>0</v>
      </c>
      <c r="CS565" s="31">
        <v>0</v>
      </c>
      <c r="CT565" s="31">
        <v>0</v>
      </c>
      <c r="CU565" s="31">
        <v>0</v>
      </c>
      <c r="CV565" s="31">
        <v>0</v>
      </c>
      <c r="CW565" s="31">
        <v>0</v>
      </c>
      <c r="CX565" s="31">
        <v>0</v>
      </c>
    </row>
    <row r="566" spans="1:102" x14ac:dyDescent="0.25">
      <c r="A566" s="31" t="s">
        <v>371</v>
      </c>
      <c r="B566" s="31">
        <v>0</v>
      </c>
      <c r="C566" s="31">
        <v>0</v>
      </c>
      <c r="D566" s="31">
        <v>0</v>
      </c>
      <c r="E566" s="31">
        <v>0</v>
      </c>
      <c r="F566" s="31">
        <v>0</v>
      </c>
      <c r="G566" s="31">
        <v>0</v>
      </c>
      <c r="H566" s="31">
        <v>0</v>
      </c>
      <c r="I566" s="31">
        <v>0</v>
      </c>
      <c r="J566" s="31">
        <v>0</v>
      </c>
      <c r="K566" s="31">
        <v>0</v>
      </c>
      <c r="L566" s="31">
        <v>0</v>
      </c>
      <c r="M566" s="31">
        <v>0</v>
      </c>
      <c r="N566" s="31">
        <v>0</v>
      </c>
      <c r="O566" s="31">
        <v>0</v>
      </c>
      <c r="P566" s="31">
        <v>0</v>
      </c>
      <c r="Q566" s="31">
        <v>0</v>
      </c>
      <c r="R566" s="31">
        <v>0</v>
      </c>
      <c r="S566" s="31">
        <v>0</v>
      </c>
      <c r="T566" s="31">
        <v>0</v>
      </c>
      <c r="U566" s="31">
        <v>0</v>
      </c>
      <c r="V566" s="31">
        <v>0</v>
      </c>
      <c r="W566" s="31">
        <v>0</v>
      </c>
      <c r="X566" s="31">
        <v>0</v>
      </c>
      <c r="Y566" s="31">
        <v>0</v>
      </c>
      <c r="Z566" s="31">
        <v>0</v>
      </c>
      <c r="AA566" s="31">
        <v>0</v>
      </c>
      <c r="AB566" s="31">
        <v>0</v>
      </c>
      <c r="AC566" s="31">
        <v>0</v>
      </c>
      <c r="AD566" s="31">
        <v>0</v>
      </c>
      <c r="AE566" s="31">
        <v>0</v>
      </c>
      <c r="AF566" s="31">
        <v>0</v>
      </c>
      <c r="AG566" s="31">
        <v>0</v>
      </c>
      <c r="AH566" s="31">
        <v>0</v>
      </c>
      <c r="AI566" s="31">
        <v>0</v>
      </c>
      <c r="AJ566" s="31">
        <v>0</v>
      </c>
      <c r="AK566" s="31">
        <v>0</v>
      </c>
      <c r="AL566" s="31">
        <v>0</v>
      </c>
      <c r="AM566" s="31">
        <v>0</v>
      </c>
      <c r="AN566" s="31">
        <v>0</v>
      </c>
      <c r="AO566" s="31">
        <v>0</v>
      </c>
      <c r="AP566" s="31">
        <v>0</v>
      </c>
      <c r="AQ566" s="31">
        <v>0</v>
      </c>
      <c r="AR566" s="31">
        <v>0</v>
      </c>
      <c r="AS566" s="31">
        <v>0</v>
      </c>
      <c r="AT566" s="31">
        <v>0</v>
      </c>
      <c r="AU566" s="31">
        <v>0</v>
      </c>
      <c r="AV566" s="31">
        <v>0</v>
      </c>
      <c r="AW566" s="31">
        <v>0</v>
      </c>
      <c r="AX566" s="31">
        <v>0</v>
      </c>
      <c r="AY566" s="31">
        <v>0</v>
      </c>
      <c r="AZ566" s="31">
        <v>0</v>
      </c>
      <c r="BA566" s="31">
        <v>0</v>
      </c>
      <c r="BB566" s="31">
        <v>0</v>
      </c>
      <c r="BC566" s="31">
        <v>0</v>
      </c>
      <c r="BD566" s="31">
        <v>0</v>
      </c>
      <c r="BE566" s="31">
        <v>0</v>
      </c>
      <c r="BF566" s="31">
        <v>0</v>
      </c>
      <c r="BG566" s="31">
        <v>0</v>
      </c>
      <c r="BH566" s="31">
        <v>0</v>
      </c>
      <c r="BI566" s="31">
        <v>0</v>
      </c>
      <c r="BJ566" s="31">
        <v>0</v>
      </c>
      <c r="BK566" s="31">
        <v>0</v>
      </c>
      <c r="BL566" s="31">
        <v>0</v>
      </c>
      <c r="BM566" s="31">
        <v>0</v>
      </c>
      <c r="BN566" s="31">
        <v>0</v>
      </c>
      <c r="BO566" s="31">
        <v>0</v>
      </c>
      <c r="BP566" s="31">
        <v>0</v>
      </c>
      <c r="BQ566" s="31">
        <v>0</v>
      </c>
      <c r="BR566" s="31">
        <v>0</v>
      </c>
      <c r="BS566" s="31">
        <v>0</v>
      </c>
      <c r="BT566" s="31">
        <v>0</v>
      </c>
      <c r="BU566" s="31">
        <v>0</v>
      </c>
      <c r="BV566" s="31">
        <v>0</v>
      </c>
      <c r="BW566" s="31">
        <v>0</v>
      </c>
      <c r="BX566" s="31">
        <v>0</v>
      </c>
      <c r="BY566" s="31">
        <v>0</v>
      </c>
      <c r="BZ566" s="31">
        <v>0</v>
      </c>
      <c r="CA566" s="31">
        <v>0</v>
      </c>
      <c r="CB566" s="31">
        <v>0</v>
      </c>
      <c r="CC566" s="31">
        <v>0</v>
      </c>
      <c r="CD566" s="31">
        <v>0</v>
      </c>
      <c r="CE566" s="31">
        <v>0</v>
      </c>
      <c r="CF566" s="31">
        <v>0</v>
      </c>
      <c r="CG566" s="31">
        <v>0</v>
      </c>
      <c r="CH566" s="31">
        <v>0</v>
      </c>
      <c r="CI566" s="31">
        <v>0</v>
      </c>
      <c r="CJ566" s="31">
        <v>0</v>
      </c>
      <c r="CK566" s="31">
        <v>0</v>
      </c>
      <c r="CL566" s="31">
        <v>0</v>
      </c>
      <c r="CM566" s="31">
        <v>0</v>
      </c>
      <c r="CN566" s="31">
        <v>0</v>
      </c>
      <c r="CO566" s="31">
        <v>0</v>
      </c>
      <c r="CP566" s="31">
        <v>0</v>
      </c>
      <c r="CQ566" s="31">
        <v>0</v>
      </c>
      <c r="CR566" s="31">
        <v>0</v>
      </c>
      <c r="CS566" s="31">
        <v>0</v>
      </c>
      <c r="CT566" s="31">
        <v>0</v>
      </c>
      <c r="CU566" s="31">
        <v>0</v>
      </c>
      <c r="CV566" s="31">
        <v>0</v>
      </c>
      <c r="CW566" s="31">
        <v>0</v>
      </c>
      <c r="CX566" s="31">
        <v>0</v>
      </c>
    </row>
    <row r="567" spans="1:102" x14ac:dyDescent="0.25">
      <c r="A567" s="31" t="s">
        <v>954</v>
      </c>
      <c r="B567" s="31">
        <v>0</v>
      </c>
      <c r="C567" s="31">
        <v>0</v>
      </c>
      <c r="D567" s="31">
        <v>0</v>
      </c>
      <c r="E567" s="31">
        <v>0</v>
      </c>
      <c r="F567" s="31">
        <v>0</v>
      </c>
      <c r="G567" s="31">
        <v>0</v>
      </c>
      <c r="H567" s="31">
        <v>0</v>
      </c>
      <c r="I567" s="31">
        <v>0</v>
      </c>
      <c r="J567" s="31">
        <v>0</v>
      </c>
      <c r="K567" s="31">
        <v>0</v>
      </c>
      <c r="L567" s="31">
        <v>0</v>
      </c>
      <c r="M567" s="31">
        <v>0</v>
      </c>
      <c r="N567" s="31">
        <v>0</v>
      </c>
      <c r="O567" s="31">
        <v>0</v>
      </c>
      <c r="P567" s="31">
        <v>0</v>
      </c>
      <c r="Q567" s="31">
        <v>0</v>
      </c>
      <c r="R567" s="31">
        <v>0</v>
      </c>
      <c r="S567" s="31">
        <v>0</v>
      </c>
      <c r="T567" s="31">
        <v>0</v>
      </c>
      <c r="U567" s="31">
        <v>0</v>
      </c>
      <c r="V567" s="31">
        <v>0</v>
      </c>
      <c r="W567" s="31">
        <v>0</v>
      </c>
      <c r="X567" s="31">
        <v>0</v>
      </c>
      <c r="Y567" s="31">
        <v>0</v>
      </c>
      <c r="Z567" s="31">
        <v>0</v>
      </c>
      <c r="AA567" s="31">
        <v>0</v>
      </c>
      <c r="AB567" s="31">
        <v>0</v>
      </c>
      <c r="AC567" s="31">
        <v>0</v>
      </c>
      <c r="AD567" s="31">
        <v>0</v>
      </c>
      <c r="AE567" s="31">
        <v>0</v>
      </c>
      <c r="AF567" s="31">
        <v>0</v>
      </c>
      <c r="AG567" s="31">
        <v>0</v>
      </c>
      <c r="AH567" s="31">
        <v>0</v>
      </c>
      <c r="AI567" s="31">
        <v>0</v>
      </c>
      <c r="AJ567" s="31">
        <v>0</v>
      </c>
      <c r="AK567" s="31">
        <v>0</v>
      </c>
      <c r="AL567" s="31">
        <v>0</v>
      </c>
      <c r="AM567" s="31">
        <v>0</v>
      </c>
      <c r="AN567" s="31">
        <v>0</v>
      </c>
      <c r="AO567" s="31">
        <v>0</v>
      </c>
      <c r="AP567" s="31">
        <v>0</v>
      </c>
      <c r="AQ567" s="31">
        <v>0</v>
      </c>
      <c r="AR567" s="31">
        <v>0</v>
      </c>
      <c r="AS567" s="31">
        <v>0</v>
      </c>
      <c r="AT567" s="31">
        <v>0</v>
      </c>
      <c r="AU567" s="31">
        <v>0</v>
      </c>
      <c r="AV567" s="31">
        <v>0</v>
      </c>
      <c r="AW567" s="31">
        <v>0</v>
      </c>
      <c r="AX567" s="31">
        <v>0</v>
      </c>
      <c r="AY567" s="31">
        <v>0</v>
      </c>
      <c r="AZ567" s="31">
        <v>0</v>
      </c>
      <c r="BA567" s="31">
        <v>0</v>
      </c>
      <c r="BB567" s="31">
        <v>0</v>
      </c>
      <c r="BC567" s="31">
        <v>0</v>
      </c>
      <c r="BD567" s="31">
        <v>0</v>
      </c>
      <c r="BE567" s="31">
        <v>0</v>
      </c>
      <c r="BF567" s="31">
        <v>0</v>
      </c>
      <c r="BG567" s="31">
        <v>0</v>
      </c>
      <c r="BH567" s="31">
        <v>0</v>
      </c>
      <c r="BI567" s="31">
        <v>0</v>
      </c>
      <c r="BJ567" s="31">
        <v>0</v>
      </c>
      <c r="BK567" s="31">
        <v>0</v>
      </c>
      <c r="BL567" s="31">
        <v>0</v>
      </c>
      <c r="BM567" s="31">
        <v>0</v>
      </c>
      <c r="BN567" s="31">
        <v>0</v>
      </c>
      <c r="BO567" s="31">
        <v>0</v>
      </c>
      <c r="BP567" s="31">
        <v>0</v>
      </c>
      <c r="BQ567" s="31">
        <v>0</v>
      </c>
      <c r="BR567" s="31">
        <v>0</v>
      </c>
      <c r="BS567" s="31">
        <v>0</v>
      </c>
      <c r="BT567" s="31">
        <v>0</v>
      </c>
      <c r="BU567" s="31">
        <v>0</v>
      </c>
      <c r="BV567" s="31">
        <v>0</v>
      </c>
      <c r="BW567" s="31">
        <v>0</v>
      </c>
      <c r="BX567" s="31">
        <v>0</v>
      </c>
      <c r="BY567" s="31">
        <v>0</v>
      </c>
      <c r="BZ567" s="31">
        <v>0</v>
      </c>
      <c r="CA567" s="31">
        <v>0</v>
      </c>
      <c r="CB567" s="31">
        <v>0</v>
      </c>
      <c r="CC567" s="31">
        <v>0</v>
      </c>
      <c r="CD567" s="31">
        <v>0</v>
      </c>
      <c r="CE567" s="31">
        <v>0</v>
      </c>
      <c r="CF567" s="31">
        <v>0</v>
      </c>
      <c r="CG567" s="31">
        <v>0</v>
      </c>
      <c r="CH567" s="31">
        <v>0</v>
      </c>
      <c r="CI567" s="31">
        <v>0</v>
      </c>
      <c r="CJ567" s="31">
        <v>0</v>
      </c>
      <c r="CK567" s="31">
        <v>0</v>
      </c>
      <c r="CL567" s="31">
        <v>0</v>
      </c>
      <c r="CM567" s="31">
        <v>0</v>
      </c>
      <c r="CN567" s="31">
        <v>0</v>
      </c>
      <c r="CO567" s="31">
        <v>0</v>
      </c>
      <c r="CP567" s="31">
        <v>0</v>
      </c>
      <c r="CQ567" s="31">
        <v>0</v>
      </c>
      <c r="CR567" s="31">
        <v>0</v>
      </c>
      <c r="CS567" s="31">
        <v>0</v>
      </c>
      <c r="CT567" s="31">
        <v>0</v>
      </c>
      <c r="CU567" s="31">
        <v>0</v>
      </c>
      <c r="CV567" s="31">
        <v>0</v>
      </c>
      <c r="CW567" s="31">
        <v>0</v>
      </c>
      <c r="CX567" s="31">
        <v>0</v>
      </c>
    </row>
    <row r="568" spans="1:102" x14ac:dyDescent="0.25">
      <c r="A568" s="31" t="s">
        <v>955</v>
      </c>
      <c r="B568" s="31">
        <v>0</v>
      </c>
      <c r="C568" s="31">
        <v>0</v>
      </c>
      <c r="D568" s="31">
        <v>0</v>
      </c>
      <c r="E568" s="31">
        <v>0</v>
      </c>
      <c r="F568" s="31">
        <v>0</v>
      </c>
      <c r="G568" s="31">
        <v>0</v>
      </c>
      <c r="H568" s="31">
        <v>0</v>
      </c>
      <c r="I568" s="31">
        <v>0</v>
      </c>
      <c r="J568" s="31">
        <v>0</v>
      </c>
      <c r="K568" s="31">
        <v>0</v>
      </c>
      <c r="L568" s="31">
        <v>0</v>
      </c>
      <c r="M568" s="31">
        <v>0</v>
      </c>
      <c r="N568" s="31">
        <v>0</v>
      </c>
      <c r="O568" s="31">
        <v>0</v>
      </c>
      <c r="P568" s="31">
        <v>0</v>
      </c>
      <c r="Q568" s="31">
        <v>0</v>
      </c>
      <c r="R568" s="31">
        <v>0</v>
      </c>
      <c r="S568" s="31">
        <v>0</v>
      </c>
      <c r="T568" s="31">
        <v>0</v>
      </c>
      <c r="U568" s="31">
        <v>0</v>
      </c>
      <c r="V568" s="31">
        <v>0</v>
      </c>
      <c r="W568" s="31">
        <v>0</v>
      </c>
      <c r="X568" s="31">
        <v>0</v>
      </c>
      <c r="Y568" s="31">
        <v>0</v>
      </c>
      <c r="Z568" s="31">
        <v>0</v>
      </c>
      <c r="AA568" s="31">
        <v>0</v>
      </c>
      <c r="AB568" s="31">
        <v>0</v>
      </c>
      <c r="AC568" s="31">
        <v>0</v>
      </c>
      <c r="AD568" s="31">
        <v>0</v>
      </c>
      <c r="AE568" s="31">
        <v>0</v>
      </c>
      <c r="AF568" s="31">
        <v>0</v>
      </c>
      <c r="AG568" s="31">
        <v>0</v>
      </c>
      <c r="AH568" s="31">
        <v>0</v>
      </c>
      <c r="AI568" s="31">
        <v>0</v>
      </c>
      <c r="AJ568" s="31">
        <v>0</v>
      </c>
      <c r="AK568" s="31">
        <v>0</v>
      </c>
      <c r="AL568" s="31">
        <v>0</v>
      </c>
      <c r="AM568" s="31">
        <v>0</v>
      </c>
      <c r="AN568" s="31">
        <v>0</v>
      </c>
      <c r="AO568" s="31">
        <v>0</v>
      </c>
      <c r="AP568" s="31">
        <v>0</v>
      </c>
      <c r="AQ568" s="31">
        <v>0</v>
      </c>
      <c r="AR568" s="31">
        <v>0</v>
      </c>
      <c r="AS568" s="31">
        <v>0</v>
      </c>
      <c r="AT568" s="31">
        <v>0</v>
      </c>
      <c r="AU568" s="31">
        <v>0</v>
      </c>
      <c r="AV568" s="31">
        <v>0</v>
      </c>
      <c r="AW568" s="31">
        <v>0</v>
      </c>
      <c r="AX568" s="31">
        <v>0</v>
      </c>
      <c r="AY568" s="31">
        <v>0</v>
      </c>
      <c r="AZ568" s="31">
        <v>0</v>
      </c>
      <c r="BA568" s="31">
        <v>0</v>
      </c>
      <c r="BB568" s="31">
        <v>0</v>
      </c>
      <c r="BC568" s="31">
        <v>0</v>
      </c>
      <c r="BD568" s="31">
        <v>0</v>
      </c>
      <c r="BE568" s="31">
        <v>0</v>
      </c>
      <c r="BF568" s="31">
        <v>0</v>
      </c>
      <c r="BG568" s="31">
        <v>0</v>
      </c>
      <c r="BH568" s="31">
        <v>0</v>
      </c>
      <c r="BI568" s="31">
        <v>0</v>
      </c>
      <c r="BJ568" s="31">
        <v>0</v>
      </c>
      <c r="BK568" s="31">
        <v>0</v>
      </c>
      <c r="BL568" s="31">
        <v>0</v>
      </c>
      <c r="BM568" s="31">
        <v>0</v>
      </c>
      <c r="BN568" s="31">
        <v>0</v>
      </c>
      <c r="BO568" s="31">
        <v>0</v>
      </c>
      <c r="BP568" s="31">
        <v>0</v>
      </c>
      <c r="BQ568" s="31">
        <v>0</v>
      </c>
      <c r="BR568" s="31">
        <v>0</v>
      </c>
      <c r="BS568" s="31">
        <v>0</v>
      </c>
      <c r="BT568" s="31">
        <v>0</v>
      </c>
      <c r="BU568" s="31">
        <v>0</v>
      </c>
      <c r="BV568" s="31">
        <v>0</v>
      </c>
      <c r="BW568" s="31">
        <v>0</v>
      </c>
      <c r="BX568" s="31">
        <v>0</v>
      </c>
      <c r="BY568" s="31">
        <v>0</v>
      </c>
      <c r="BZ568" s="31">
        <v>0</v>
      </c>
      <c r="CA568" s="31">
        <v>0</v>
      </c>
      <c r="CB568" s="31">
        <v>0</v>
      </c>
      <c r="CC568" s="31">
        <v>0</v>
      </c>
      <c r="CD568" s="31">
        <v>0</v>
      </c>
      <c r="CE568" s="31">
        <v>0</v>
      </c>
      <c r="CF568" s="31">
        <v>0</v>
      </c>
      <c r="CG568" s="31">
        <v>0</v>
      </c>
      <c r="CH568" s="31">
        <v>0</v>
      </c>
      <c r="CI568" s="31">
        <v>0</v>
      </c>
      <c r="CJ568" s="31">
        <v>0</v>
      </c>
      <c r="CK568" s="31">
        <v>0</v>
      </c>
      <c r="CL568" s="31">
        <v>0</v>
      </c>
      <c r="CM568" s="31">
        <v>0</v>
      </c>
      <c r="CN568" s="31">
        <v>0</v>
      </c>
      <c r="CO568" s="31">
        <v>0</v>
      </c>
      <c r="CP568" s="31">
        <v>0</v>
      </c>
      <c r="CQ568" s="31">
        <v>0</v>
      </c>
      <c r="CR568" s="31">
        <v>0</v>
      </c>
      <c r="CS568" s="31">
        <v>0</v>
      </c>
      <c r="CT568" s="31">
        <v>0</v>
      </c>
      <c r="CU568" s="31">
        <v>0</v>
      </c>
      <c r="CV568" s="31">
        <v>0</v>
      </c>
      <c r="CW568" s="31">
        <v>0</v>
      </c>
      <c r="CX568" s="31">
        <v>0</v>
      </c>
    </row>
    <row r="569" spans="1:102" x14ac:dyDescent="0.25">
      <c r="A569" s="31" t="s">
        <v>956</v>
      </c>
      <c r="B569" s="31">
        <v>1906.26</v>
      </c>
      <c r="C569" s="31">
        <v>1906.26</v>
      </c>
      <c r="D569" s="31">
        <v>2064.54</v>
      </c>
      <c r="E569" s="31">
        <v>2215.21</v>
      </c>
      <c r="F569" s="31">
        <v>2358.89</v>
      </c>
      <c r="G569" s="31">
        <v>2495.13</v>
      </c>
      <c r="H569" s="31">
        <v>2623.8</v>
      </c>
      <c r="I569" s="31">
        <v>2744.92</v>
      </c>
      <c r="J569" s="31">
        <v>2858.65</v>
      </c>
      <c r="K569" s="31">
        <v>2965.27</v>
      </c>
      <c r="L569" s="31">
        <v>3065.15</v>
      </c>
      <c r="M569" s="31">
        <v>3158.78</v>
      </c>
      <c r="N569" s="31">
        <v>3246.55</v>
      </c>
      <c r="O569" s="31">
        <v>3328.87</v>
      </c>
      <c r="P569" s="31">
        <v>3406.12</v>
      </c>
      <c r="Q569" s="31">
        <v>3478.69</v>
      </c>
      <c r="R569" s="31">
        <v>3546.96</v>
      </c>
      <c r="S569" s="31">
        <v>3611.26</v>
      </c>
      <c r="T569" s="31">
        <v>3671.94</v>
      </c>
      <c r="U569" s="31">
        <v>3729.3</v>
      </c>
      <c r="V569" s="31">
        <v>3783.63</v>
      </c>
      <c r="W569" s="31">
        <v>3835.19</v>
      </c>
      <c r="X569" s="31">
        <v>3884.22</v>
      </c>
      <c r="Y569" s="31">
        <v>3930.96</v>
      </c>
      <c r="Z569" s="31">
        <v>3975.62</v>
      </c>
      <c r="AA569" s="31">
        <v>4018.4</v>
      </c>
      <c r="AB569" s="31">
        <v>4059.45</v>
      </c>
      <c r="AC569" s="31">
        <v>4098.95</v>
      </c>
      <c r="AD569" s="31">
        <v>4137.04</v>
      </c>
      <c r="AE569" s="31">
        <v>4173.8500000000004</v>
      </c>
      <c r="AF569" s="31">
        <v>4209.5</v>
      </c>
      <c r="AG569" s="31">
        <v>4244.1000000000004</v>
      </c>
      <c r="AH569" s="31">
        <v>4277.75</v>
      </c>
      <c r="AI569" s="31">
        <v>4310.5200000000004</v>
      </c>
      <c r="AJ569" s="31">
        <v>4342.5</v>
      </c>
      <c r="AK569" s="31">
        <v>4373.7700000000004</v>
      </c>
      <c r="AL569" s="31">
        <v>4404.38</v>
      </c>
      <c r="AM569" s="31">
        <v>4434.42</v>
      </c>
      <c r="AN569" s="31">
        <v>4463.91</v>
      </c>
      <c r="AO569" s="31">
        <v>4492.93</v>
      </c>
      <c r="AP569" s="31">
        <v>4521.51</v>
      </c>
      <c r="AQ569" s="31">
        <v>4549.7</v>
      </c>
      <c r="AR569" s="31">
        <v>4577.5200000000004</v>
      </c>
      <c r="AS569" s="31">
        <v>4605.03</v>
      </c>
      <c r="AT569" s="31">
        <v>4632.24</v>
      </c>
      <c r="AU569" s="31">
        <v>4659.1899999999996</v>
      </c>
      <c r="AV569" s="31">
        <v>4685.8999999999996</v>
      </c>
      <c r="AW569" s="31">
        <v>4712.3999999999996</v>
      </c>
      <c r="AX569" s="31">
        <v>4738.7</v>
      </c>
      <c r="AY569" s="31">
        <v>4764.82</v>
      </c>
      <c r="AZ569" s="31">
        <v>4790.7700000000004</v>
      </c>
      <c r="BA569" s="31">
        <v>4816.57</v>
      </c>
      <c r="BB569" s="31">
        <v>4842.22</v>
      </c>
      <c r="BC569" s="31">
        <v>4867.72</v>
      </c>
      <c r="BD569" s="31">
        <v>4893.1099999999997</v>
      </c>
      <c r="BE569" s="31">
        <v>4918.37</v>
      </c>
      <c r="BF569" s="31">
        <v>4943.5200000000004</v>
      </c>
      <c r="BG569" s="31">
        <v>4968.57</v>
      </c>
      <c r="BH569" s="31">
        <v>4993.5200000000004</v>
      </c>
      <c r="BI569" s="31">
        <v>5018.37</v>
      </c>
      <c r="BJ569" s="31">
        <v>5043.1400000000003</v>
      </c>
      <c r="BK569" s="31">
        <v>5067.8599999999997</v>
      </c>
      <c r="BL569" s="31">
        <v>5092.55</v>
      </c>
      <c r="BM569" s="31">
        <v>5117.1899999999996</v>
      </c>
      <c r="BN569" s="31">
        <v>5141.8100000000004</v>
      </c>
      <c r="BO569" s="31">
        <v>5166.3900000000003</v>
      </c>
      <c r="BP569" s="31">
        <v>5190.9399999999996</v>
      </c>
      <c r="BQ569" s="31">
        <v>5215.47</v>
      </c>
      <c r="BR569" s="31">
        <v>5239.97</v>
      </c>
      <c r="BS569" s="31">
        <v>5264.44</v>
      </c>
      <c r="BT569" s="31">
        <v>5288.89</v>
      </c>
      <c r="BU569" s="31">
        <v>5313.31</v>
      </c>
      <c r="BV569" s="31">
        <v>5337.71</v>
      </c>
      <c r="BW569" s="31">
        <v>5362.09</v>
      </c>
      <c r="BX569" s="31">
        <v>5386.44</v>
      </c>
      <c r="BY569" s="31">
        <v>5410.77</v>
      </c>
      <c r="BZ569" s="31">
        <v>5435.09</v>
      </c>
      <c r="CA569" s="31">
        <v>5459.38</v>
      </c>
      <c r="CB569" s="31">
        <v>5483.65</v>
      </c>
      <c r="CC569" s="31">
        <v>5507.91</v>
      </c>
      <c r="CD569" s="31">
        <v>5532.14</v>
      </c>
      <c r="CE569" s="31">
        <v>5556.36</v>
      </c>
      <c r="CF569" s="31">
        <v>5580.55</v>
      </c>
      <c r="CG569" s="31">
        <v>5604.73</v>
      </c>
      <c r="CH569" s="31">
        <v>5628.89</v>
      </c>
      <c r="CI569" s="31">
        <v>5653.03</v>
      </c>
      <c r="CJ569" s="31">
        <v>5677.14</v>
      </c>
      <c r="CK569" s="31">
        <v>5701.22</v>
      </c>
      <c r="CL569" s="31">
        <v>5725.28</v>
      </c>
      <c r="CM569" s="31">
        <v>5749.32</v>
      </c>
      <c r="CN569" s="31">
        <v>5773.33</v>
      </c>
      <c r="CO569" s="31">
        <v>5797.32</v>
      </c>
      <c r="CP569" s="31">
        <v>5821.3</v>
      </c>
      <c r="CQ569" s="31">
        <v>5845.26</v>
      </c>
      <c r="CR569" s="31">
        <v>5869.19</v>
      </c>
      <c r="CS569" s="31">
        <v>5893.11</v>
      </c>
      <c r="CT569" s="31">
        <v>5917.01</v>
      </c>
      <c r="CU569" s="31">
        <v>5940.91</v>
      </c>
      <c r="CV569" s="31">
        <v>5964.81</v>
      </c>
      <c r="CW569" s="31">
        <v>5988.7</v>
      </c>
      <c r="CX569" s="31">
        <v>6012.59</v>
      </c>
    </row>
    <row r="570" spans="1:102" x14ac:dyDescent="0.25">
      <c r="A570" s="31" t="s">
        <v>957</v>
      </c>
      <c r="B570" s="31">
        <v>62462.09</v>
      </c>
      <c r="C570" s="31">
        <v>62462.09</v>
      </c>
      <c r="D570" s="31">
        <v>57508.61</v>
      </c>
      <c r="E570" s="31">
        <v>53208.97</v>
      </c>
      <c r="F570" s="31">
        <v>49508.89</v>
      </c>
      <c r="G570" s="31">
        <v>46319.9</v>
      </c>
      <c r="H570" s="31">
        <v>43568.61</v>
      </c>
      <c r="I570" s="31">
        <v>41192.519999999997</v>
      </c>
      <c r="J570" s="31">
        <v>39138.17</v>
      </c>
      <c r="K570" s="31">
        <v>37360</v>
      </c>
      <c r="L570" s="31">
        <v>35819.699999999997</v>
      </c>
      <c r="M570" s="31">
        <v>34485.410000000003</v>
      </c>
      <c r="N570" s="31">
        <v>33328.36</v>
      </c>
      <c r="O570" s="31">
        <v>32323.96</v>
      </c>
      <c r="P570" s="31">
        <v>31451.32</v>
      </c>
      <c r="Q570" s="31">
        <v>30692.61</v>
      </c>
      <c r="R570" s="31">
        <v>30032.51</v>
      </c>
      <c r="S570" s="31">
        <v>29457.94</v>
      </c>
      <c r="T570" s="31">
        <v>28957.78</v>
      </c>
      <c r="U570" s="31">
        <v>28522.39</v>
      </c>
      <c r="V570" s="31">
        <v>28143.5</v>
      </c>
      <c r="W570" s="31">
        <v>27813.94</v>
      </c>
      <c r="X570" s="31">
        <v>27527.62</v>
      </c>
      <c r="Y570" s="31">
        <v>27279.25</v>
      </c>
      <c r="Z570" s="31">
        <v>27064.32</v>
      </c>
      <c r="AA570" s="31">
        <v>26878.86</v>
      </c>
      <c r="AB570" s="31">
        <v>26719.45</v>
      </c>
      <c r="AC570" s="31">
        <v>26583.03</v>
      </c>
      <c r="AD570" s="31">
        <v>26467.03</v>
      </c>
      <c r="AE570" s="31">
        <v>26369.14</v>
      </c>
      <c r="AF570" s="31">
        <v>26287.43</v>
      </c>
      <c r="AG570" s="31">
        <v>26220.06</v>
      </c>
      <c r="AH570" s="31">
        <v>26165.49</v>
      </c>
      <c r="AI570" s="31">
        <v>26122.38</v>
      </c>
      <c r="AJ570" s="31">
        <v>26089.48</v>
      </c>
      <c r="AK570" s="31">
        <v>26065.79</v>
      </c>
      <c r="AL570" s="31">
        <v>26050.38</v>
      </c>
      <c r="AM570" s="31">
        <v>26042.41</v>
      </c>
      <c r="AN570" s="31">
        <v>26041.14</v>
      </c>
      <c r="AO570" s="31">
        <v>26045.93</v>
      </c>
      <c r="AP570" s="31">
        <v>26056.22</v>
      </c>
      <c r="AQ570" s="31">
        <v>26071.49</v>
      </c>
      <c r="AR570" s="31">
        <v>26091.26</v>
      </c>
      <c r="AS570" s="31">
        <v>26115.14</v>
      </c>
      <c r="AT570" s="31">
        <v>26142.77</v>
      </c>
      <c r="AU570" s="31">
        <v>26173.81</v>
      </c>
      <c r="AV570" s="31">
        <v>26207.98</v>
      </c>
      <c r="AW570" s="31">
        <v>26245</v>
      </c>
      <c r="AX570" s="31">
        <v>26284.61</v>
      </c>
      <c r="AY570" s="31">
        <v>26326.6</v>
      </c>
      <c r="AZ570" s="31">
        <v>26370.74</v>
      </c>
      <c r="BA570" s="31">
        <v>26416.83</v>
      </c>
      <c r="BB570" s="31">
        <v>26464.66</v>
      </c>
      <c r="BC570" s="31">
        <v>26514.09</v>
      </c>
      <c r="BD570" s="31">
        <v>26565</v>
      </c>
      <c r="BE570" s="31">
        <v>26617.21</v>
      </c>
      <c r="BF570" s="31">
        <v>26670.68</v>
      </c>
      <c r="BG570" s="31">
        <v>26725.23</v>
      </c>
      <c r="BH570" s="31">
        <v>26780.81</v>
      </c>
      <c r="BI570" s="31">
        <v>26837.31</v>
      </c>
      <c r="BJ570" s="31">
        <v>26894.69</v>
      </c>
      <c r="BK570" s="31">
        <v>26953.01</v>
      </c>
      <c r="BL570" s="31">
        <v>27012.27</v>
      </c>
      <c r="BM570" s="31">
        <v>27072.400000000001</v>
      </c>
      <c r="BN570" s="31">
        <v>27133.34</v>
      </c>
      <c r="BO570" s="31">
        <v>27195</v>
      </c>
      <c r="BP570" s="31">
        <v>27257.37</v>
      </c>
      <c r="BQ570" s="31">
        <v>27320.39</v>
      </c>
      <c r="BR570" s="31">
        <v>27384.01</v>
      </c>
      <c r="BS570" s="31">
        <v>27448.2</v>
      </c>
      <c r="BT570" s="31">
        <v>27512.9</v>
      </c>
      <c r="BU570" s="31">
        <v>27578.11</v>
      </c>
      <c r="BV570" s="31">
        <v>27643.78</v>
      </c>
      <c r="BW570" s="31">
        <v>27709.88</v>
      </c>
      <c r="BX570" s="31">
        <v>27776.39</v>
      </c>
      <c r="BY570" s="31">
        <v>27843.31</v>
      </c>
      <c r="BZ570" s="31">
        <v>27910.6</v>
      </c>
      <c r="CA570" s="31">
        <v>27978.26</v>
      </c>
      <c r="CB570" s="31">
        <v>28046.26</v>
      </c>
      <c r="CC570" s="31">
        <v>28114.6</v>
      </c>
      <c r="CD570" s="31">
        <v>28183.22</v>
      </c>
      <c r="CE570" s="31">
        <v>28252.16</v>
      </c>
      <c r="CF570" s="31">
        <v>28321.4</v>
      </c>
      <c r="CG570" s="31">
        <v>28390.91</v>
      </c>
      <c r="CH570" s="31">
        <v>28460.68</v>
      </c>
      <c r="CI570" s="31">
        <v>28530.68</v>
      </c>
      <c r="CJ570" s="31">
        <v>28600.91</v>
      </c>
      <c r="CK570" s="31">
        <v>28671.34</v>
      </c>
      <c r="CL570" s="31">
        <v>28742</v>
      </c>
      <c r="CM570" s="31">
        <v>28812.86</v>
      </c>
      <c r="CN570" s="31">
        <v>28883.94</v>
      </c>
      <c r="CO570" s="31">
        <v>28955.23</v>
      </c>
      <c r="CP570" s="31">
        <v>29026.73</v>
      </c>
      <c r="CQ570" s="31">
        <v>29098.44</v>
      </c>
      <c r="CR570" s="31">
        <v>29170.38</v>
      </c>
      <c r="CS570" s="31">
        <v>29242.51</v>
      </c>
      <c r="CT570" s="31">
        <v>29314.89</v>
      </c>
      <c r="CU570" s="31">
        <v>29387.55</v>
      </c>
      <c r="CV570" s="31">
        <v>29460.51</v>
      </c>
      <c r="CW570" s="31">
        <v>29533.74</v>
      </c>
      <c r="CX570" s="31">
        <v>29607.25</v>
      </c>
    </row>
    <row r="571" spans="1:102" x14ac:dyDescent="0.25">
      <c r="A571" s="31" t="s">
        <v>1495</v>
      </c>
      <c r="B571" s="31">
        <v>2332.02</v>
      </c>
      <c r="C571" s="31">
        <v>2332.02</v>
      </c>
      <c r="D571" s="31">
        <v>2136.1999999999998</v>
      </c>
      <c r="E571" s="31">
        <v>1968.83</v>
      </c>
      <c r="F571" s="31">
        <v>1827.31</v>
      </c>
      <c r="G571" s="31">
        <v>1707.84</v>
      </c>
      <c r="H571" s="31">
        <v>1607.18</v>
      </c>
      <c r="I571" s="31">
        <v>1522.6</v>
      </c>
      <c r="J571" s="31">
        <v>1451.73</v>
      </c>
      <c r="K571" s="31">
        <v>1392.57</v>
      </c>
      <c r="L571" s="31">
        <v>1343.45</v>
      </c>
      <c r="M571" s="31">
        <v>1302.99</v>
      </c>
      <c r="N571" s="31">
        <v>1269.94</v>
      </c>
      <c r="O571" s="31">
        <v>1243.27</v>
      </c>
      <c r="P571" s="31">
        <v>1222.0899999999999</v>
      </c>
      <c r="Q571" s="31">
        <v>1205.6600000000001</v>
      </c>
      <c r="R571" s="31">
        <v>1193.33</v>
      </c>
      <c r="S571" s="31">
        <v>1184.56</v>
      </c>
      <c r="T571" s="31">
        <v>1178.9000000000001</v>
      </c>
      <c r="U571" s="31">
        <v>1175.95</v>
      </c>
      <c r="V571" s="31">
        <v>1175.3800000000001</v>
      </c>
      <c r="W571" s="31">
        <v>1176.8900000000001</v>
      </c>
      <c r="X571" s="31">
        <v>1180.24</v>
      </c>
      <c r="Y571" s="31">
        <v>1185.21</v>
      </c>
      <c r="Z571" s="31">
        <v>1191.6300000000001</v>
      </c>
      <c r="AA571" s="31">
        <v>1199.33</v>
      </c>
      <c r="AB571" s="31">
        <v>1208.18</v>
      </c>
      <c r="AC571" s="31">
        <v>1218.07</v>
      </c>
      <c r="AD571" s="31">
        <v>1228.8800000000001</v>
      </c>
      <c r="AE571" s="31">
        <v>1240.52</v>
      </c>
      <c r="AF571" s="31">
        <v>1252.92</v>
      </c>
      <c r="AG571" s="31">
        <v>1266.01</v>
      </c>
      <c r="AH571" s="31">
        <v>1279.72</v>
      </c>
      <c r="AI571" s="31">
        <v>1294</v>
      </c>
      <c r="AJ571" s="31">
        <v>1308.79</v>
      </c>
      <c r="AK571" s="31">
        <v>1324.06</v>
      </c>
      <c r="AL571" s="31">
        <v>1339.77</v>
      </c>
      <c r="AM571" s="31">
        <v>1355.88</v>
      </c>
      <c r="AN571" s="31">
        <v>1372.35</v>
      </c>
      <c r="AO571" s="31">
        <v>1389.16</v>
      </c>
      <c r="AP571" s="31">
        <v>1406.29</v>
      </c>
      <c r="AQ571" s="31">
        <v>1423.7</v>
      </c>
      <c r="AR571" s="31">
        <v>1441.38</v>
      </c>
      <c r="AS571" s="31">
        <v>1459.31</v>
      </c>
      <c r="AT571" s="31">
        <v>1477.46</v>
      </c>
      <c r="AU571" s="31">
        <v>1495.82</v>
      </c>
      <c r="AV571" s="31">
        <v>1514.38</v>
      </c>
      <c r="AW571" s="31">
        <v>1533.11</v>
      </c>
      <c r="AX571" s="31">
        <v>1552.01</v>
      </c>
      <c r="AY571" s="31">
        <v>1571.06</v>
      </c>
      <c r="AZ571" s="31">
        <v>1590.25</v>
      </c>
      <c r="BA571" s="31">
        <v>1609.56</v>
      </c>
      <c r="BB571" s="31">
        <v>1628.99</v>
      </c>
      <c r="BC571" s="31">
        <v>1648.51</v>
      </c>
      <c r="BD571" s="31">
        <v>1668.13</v>
      </c>
      <c r="BE571" s="31">
        <v>1687.83</v>
      </c>
      <c r="BF571" s="31">
        <v>1707.6</v>
      </c>
      <c r="BG571" s="31">
        <v>1727.43</v>
      </c>
      <c r="BH571" s="31">
        <v>1747.32</v>
      </c>
      <c r="BI571" s="31">
        <v>1767.26</v>
      </c>
      <c r="BJ571" s="31">
        <v>1787.23</v>
      </c>
      <c r="BK571" s="31">
        <v>1807.25</v>
      </c>
      <c r="BL571" s="31">
        <v>1827.31</v>
      </c>
      <c r="BM571" s="31">
        <v>1847.4</v>
      </c>
      <c r="BN571" s="31">
        <v>1867.52</v>
      </c>
      <c r="BO571" s="31">
        <v>1887.66</v>
      </c>
      <c r="BP571" s="31">
        <v>1907.82</v>
      </c>
      <c r="BQ571" s="31">
        <v>1927.98</v>
      </c>
      <c r="BR571" s="31">
        <v>1948.15</v>
      </c>
      <c r="BS571" s="31">
        <v>1968.31</v>
      </c>
      <c r="BT571" s="31">
        <v>1988.47</v>
      </c>
      <c r="BU571" s="31">
        <v>2008.62</v>
      </c>
      <c r="BV571" s="31">
        <v>2028.75</v>
      </c>
      <c r="BW571" s="31">
        <v>2048.86</v>
      </c>
      <c r="BX571" s="31">
        <v>2068.9499999999998</v>
      </c>
      <c r="BY571" s="31">
        <v>2089</v>
      </c>
      <c r="BZ571" s="31">
        <v>2109.0300000000002</v>
      </c>
      <c r="CA571" s="31">
        <v>2129.02</v>
      </c>
      <c r="CB571" s="31">
        <v>2148.9699999999998</v>
      </c>
      <c r="CC571" s="31">
        <v>2168.88</v>
      </c>
      <c r="CD571" s="31">
        <v>2188.75</v>
      </c>
      <c r="CE571" s="31">
        <v>2208.5700000000002</v>
      </c>
      <c r="CF571" s="31">
        <v>2228.33</v>
      </c>
      <c r="CG571" s="31">
        <v>2248.0500000000002</v>
      </c>
      <c r="CH571" s="31">
        <v>2267.71</v>
      </c>
      <c r="CI571" s="31">
        <v>2287.31</v>
      </c>
      <c r="CJ571" s="31">
        <v>2306.85</v>
      </c>
      <c r="CK571" s="31">
        <v>2326.3200000000002</v>
      </c>
      <c r="CL571" s="31">
        <v>2345.73</v>
      </c>
      <c r="CM571" s="31">
        <v>2365.0700000000002</v>
      </c>
      <c r="CN571" s="31">
        <v>2384.34</v>
      </c>
      <c r="CO571" s="31">
        <v>2403.5500000000002</v>
      </c>
      <c r="CP571" s="31">
        <v>2422.6799999999998</v>
      </c>
      <c r="CQ571" s="31">
        <v>2441.7399999999998</v>
      </c>
      <c r="CR571" s="31">
        <v>2460.73</v>
      </c>
      <c r="CS571" s="31">
        <v>2479.64</v>
      </c>
      <c r="CT571" s="31">
        <v>2498.4699999999998</v>
      </c>
      <c r="CU571" s="31">
        <v>2517.2399999999998</v>
      </c>
      <c r="CV571" s="31">
        <v>2535.9299999999998</v>
      </c>
      <c r="CW571" s="31">
        <v>2554.5500000000002</v>
      </c>
      <c r="CX571" s="31">
        <v>2573.09</v>
      </c>
    </row>
    <row r="572" spans="1:102" x14ac:dyDescent="0.25">
      <c r="A572" s="31" t="s">
        <v>1497</v>
      </c>
      <c r="B572" s="31">
        <v>199.32</v>
      </c>
      <c r="C572" s="31">
        <v>199.32</v>
      </c>
      <c r="D572" s="31">
        <v>218.65</v>
      </c>
      <c r="E572" s="31">
        <v>240.01</v>
      </c>
      <c r="F572" s="31">
        <v>262.83999999999997</v>
      </c>
      <c r="G572" s="31">
        <v>286.60000000000002</v>
      </c>
      <c r="H572" s="31">
        <v>310.87</v>
      </c>
      <c r="I572" s="31">
        <v>335.31</v>
      </c>
      <c r="J572" s="31">
        <v>359.69</v>
      </c>
      <c r="K572" s="31">
        <v>383.78</v>
      </c>
      <c r="L572" s="31">
        <v>407.45</v>
      </c>
      <c r="M572" s="31">
        <v>430.61</v>
      </c>
      <c r="N572" s="31">
        <v>453.16</v>
      </c>
      <c r="O572" s="31">
        <v>475.05</v>
      </c>
      <c r="P572" s="31">
        <v>496.25</v>
      </c>
      <c r="Q572" s="31">
        <v>516.73</v>
      </c>
      <c r="R572" s="31">
        <v>536.47</v>
      </c>
      <c r="S572" s="31">
        <v>555.46</v>
      </c>
      <c r="T572" s="31">
        <v>573.71</v>
      </c>
      <c r="U572" s="31">
        <v>591.23</v>
      </c>
      <c r="V572" s="31">
        <v>608.01</v>
      </c>
      <c r="W572" s="31">
        <v>624.05999999999995</v>
      </c>
      <c r="X572" s="31">
        <v>639.41</v>
      </c>
      <c r="Y572" s="31">
        <v>654.04999999999995</v>
      </c>
      <c r="Z572" s="31">
        <v>668.01</v>
      </c>
      <c r="AA572" s="31">
        <v>681.31</v>
      </c>
      <c r="AB572" s="31">
        <v>693.94</v>
      </c>
      <c r="AC572" s="31">
        <v>705.94</v>
      </c>
      <c r="AD572" s="31">
        <v>717.3</v>
      </c>
      <c r="AE572" s="31">
        <v>728.06</v>
      </c>
      <c r="AF572" s="31">
        <v>738.22</v>
      </c>
      <c r="AG572" s="31">
        <v>747.79</v>
      </c>
      <c r="AH572" s="31">
        <v>756.8</v>
      </c>
      <c r="AI572" s="31">
        <v>765.25</v>
      </c>
      <c r="AJ572" s="31">
        <v>773.16</v>
      </c>
      <c r="AK572" s="31">
        <v>780.53</v>
      </c>
      <c r="AL572" s="31">
        <v>787.39</v>
      </c>
      <c r="AM572" s="31">
        <v>793.75</v>
      </c>
      <c r="AN572" s="31">
        <v>799.61</v>
      </c>
      <c r="AO572" s="31">
        <v>804.99</v>
      </c>
      <c r="AP572" s="31">
        <v>809.9</v>
      </c>
      <c r="AQ572" s="31">
        <v>814.36</v>
      </c>
      <c r="AR572" s="31">
        <v>818.38</v>
      </c>
      <c r="AS572" s="31">
        <v>821.96</v>
      </c>
      <c r="AT572" s="31">
        <v>825.12</v>
      </c>
      <c r="AU572" s="31">
        <v>827.87</v>
      </c>
      <c r="AV572" s="31">
        <v>830.22</v>
      </c>
      <c r="AW572" s="31">
        <v>832.18</v>
      </c>
      <c r="AX572" s="31">
        <v>833.77</v>
      </c>
      <c r="AY572" s="31">
        <v>834.99</v>
      </c>
      <c r="AZ572" s="31">
        <v>835.85</v>
      </c>
      <c r="BA572" s="31">
        <v>836.37</v>
      </c>
      <c r="BB572" s="31">
        <v>836.54</v>
      </c>
      <c r="BC572" s="31">
        <v>836.39</v>
      </c>
      <c r="BD572" s="31">
        <v>835.93</v>
      </c>
      <c r="BE572" s="31">
        <v>835.15</v>
      </c>
      <c r="BF572" s="31">
        <v>834.07</v>
      </c>
      <c r="BG572" s="31">
        <v>832.7</v>
      </c>
      <c r="BH572" s="31">
        <v>831.05</v>
      </c>
      <c r="BI572" s="31">
        <v>829.13</v>
      </c>
      <c r="BJ572" s="31">
        <v>826.95</v>
      </c>
      <c r="BK572" s="31">
        <v>824.51</v>
      </c>
      <c r="BL572" s="31">
        <v>821.84</v>
      </c>
      <c r="BM572" s="31">
        <v>818.93</v>
      </c>
      <c r="BN572" s="31">
        <v>815.81</v>
      </c>
      <c r="BO572" s="31">
        <v>812.46</v>
      </c>
      <c r="BP572" s="31">
        <v>808.91</v>
      </c>
      <c r="BQ572" s="31">
        <v>805.17</v>
      </c>
      <c r="BR572" s="31">
        <v>801.23</v>
      </c>
      <c r="BS572" s="31">
        <v>797.1</v>
      </c>
      <c r="BT572" s="31">
        <v>792.8</v>
      </c>
      <c r="BU572" s="31">
        <v>788.33</v>
      </c>
      <c r="BV572" s="31">
        <v>783.69</v>
      </c>
      <c r="BW572" s="31">
        <v>778.9</v>
      </c>
      <c r="BX572" s="31">
        <v>773.97</v>
      </c>
      <c r="BY572" s="31">
        <v>768.88</v>
      </c>
      <c r="BZ572" s="31">
        <v>763.67</v>
      </c>
      <c r="CA572" s="31">
        <v>758.32</v>
      </c>
      <c r="CB572" s="31">
        <v>752.85</v>
      </c>
      <c r="CC572" s="31">
        <v>747.27</v>
      </c>
      <c r="CD572" s="31">
        <v>741.57</v>
      </c>
      <c r="CE572" s="31">
        <v>735.77</v>
      </c>
      <c r="CF572" s="31">
        <v>729.87</v>
      </c>
      <c r="CG572" s="31">
        <v>723.88</v>
      </c>
      <c r="CH572" s="31">
        <v>717.8</v>
      </c>
      <c r="CI572" s="31">
        <v>711.64</v>
      </c>
      <c r="CJ572" s="31">
        <v>705.39</v>
      </c>
      <c r="CK572" s="31">
        <v>699.08</v>
      </c>
      <c r="CL572" s="31">
        <v>692.7</v>
      </c>
      <c r="CM572" s="31">
        <v>686.26</v>
      </c>
      <c r="CN572" s="31">
        <v>679.75</v>
      </c>
      <c r="CO572" s="31">
        <v>673.2</v>
      </c>
      <c r="CP572" s="31">
        <v>666.6</v>
      </c>
      <c r="CQ572" s="31">
        <v>659.95</v>
      </c>
      <c r="CR572" s="31">
        <v>653.27</v>
      </c>
      <c r="CS572" s="31">
        <v>646.54999999999995</v>
      </c>
      <c r="CT572" s="31">
        <v>639.79</v>
      </c>
      <c r="CU572" s="31">
        <v>633.02</v>
      </c>
      <c r="CV572" s="31">
        <v>626.22</v>
      </c>
      <c r="CW572" s="31">
        <v>619.4</v>
      </c>
      <c r="CX572" s="31">
        <v>612.55999999999995</v>
      </c>
    </row>
    <row r="573" spans="1:102" x14ac:dyDescent="0.25">
      <c r="A573" s="31" t="s">
        <v>1496</v>
      </c>
      <c r="B573" s="31">
        <v>903.52</v>
      </c>
      <c r="C573" s="31">
        <v>903.52</v>
      </c>
      <c r="D573" s="31">
        <v>902.78</v>
      </c>
      <c r="E573" s="31">
        <v>899.64</v>
      </c>
      <c r="F573" s="31">
        <v>895.39</v>
      </c>
      <c r="G573" s="31">
        <v>890.16</v>
      </c>
      <c r="H573" s="31">
        <v>884.09</v>
      </c>
      <c r="I573" s="31">
        <v>877.28</v>
      </c>
      <c r="J573" s="31">
        <v>869.8</v>
      </c>
      <c r="K573" s="31">
        <v>861.74</v>
      </c>
      <c r="L573" s="31">
        <v>853.19</v>
      </c>
      <c r="M573" s="31">
        <v>844.27</v>
      </c>
      <c r="N573" s="31">
        <v>835.04</v>
      </c>
      <c r="O573" s="31">
        <v>825.54</v>
      </c>
      <c r="P573" s="31">
        <v>815.81</v>
      </c>
      <c r="Q573" s="31">
        <v>805.89</v>
      </c>
      <c r="R573" s="31">
        <v>795.81</v>
      </c>
      <c r="S573" s="31">
        <v>785.6</v>
      </c>
      <c r="T573" s="31">
        <v>775.29</v>
      </c>
      <c r="U573" s="31">
        <v>764.89</v>
      </c>
      <c r="V573" s="31">
        <v>754.43</v>
      </c>
      <c r="W573" s="31">
        <v>743.91</v>
      </c>
      <c r="X573" s="31">
        <v>733.36</v>
      </c>
      <c r="Y573" s="31">
        <v>722.78</v>
      </c>
      <c r="Z573" s="31">
        <v>712.2</v>
      </c>
      <c r="AA573" s="31">
        <v>701.62</v>
      </c>
      <c r="AB573" s="31">
        <v>691.05</v>
      </c>
      <c r="AC573" s="31">
        <v>680.5</v>
      </c>
      <c r="AD573" s="31">
        <v>669.98</v>
      </c>
      <c r="AE573" s="31">
        <v>659.5</v>
      </c>
      <c r="AF573" s="31">
        <v>649.05999999999995</v>
      </c>
      <c r="AG573" s="31">
        <v>638.66999999999996</v>
      </c>
      <c r="AH573" s="31">
        <v>628.34</v>
      </c>
      <c r="AI573" s="31">
        <v>618.05999999999995</v>
      </c>
      <c r="AJ573" s="31">
        <v>607.85</v>
      </c>
      <c r="AK573" s="31">
        <v>597.70000000000005</v>
      </c>
      <c r="AL573" s="31">
        <v>587.63</v>
      </c>
      <c r="AM573" s="31">
        <v>577.63</v>
      </c>
      <c r="AN573" s="31">
        <v>567.72</v>
      </c>
      <c r="AO573" s="31">
        <v>557.88</v>
      </c>
      <c r="AP573" s="31">
        <v>548.14</v>
      </c>
      <c r="AQ573" s="31">
        <v>538.49</v>
      </c>
      <c r="AR573" s="31">
        <v>528.92999999999995</v>
      </c>
      <c r="AS573" s="31">
        <v>519.46</v>
      </c>
      <c r="AT573" s="31">
        <v>510.1</v>
      </c>
      <c r="AU573" s="31">
        <v>500.84</v>
      </c>
      <c r="AV573" s="31">
        <v>491.68</v>
      </c>
      <c r="AW573" s="31">
        <v>482.63</v>
      </c>
      <c r="AX573" s="31">
        <v>473.68</v>
      </c>
      <c r="AY573" s="31">
        <v>464.84</v>
      </c>
      <c r="AZ573" s="31">
        <v>456.11</v>
      </c>
      <c r="BA573" s="31">
        <v>447.49</v>
      </c>
      <c r="BB573" s="31">
        <v>438.98</v>
      </c>
      <c r="BC573" s="31">
        <v>430.58</v>
      </c>
      <c r="BD573" s="31">
        <v>422.29</v>
      </c>
      <c r="BE573" s="31">
        <v>414.11</v>
      </c>
      <c r="BF573" s="31">
        <v>406.04</v>
      </c>
      <c r="BG573" s="31">
        <v>398.08</v>
      </c>
      <c r="BH573" s="31">
        <v>390.23</v>
      </c>
      <c r="BI573" s="31">
        <v>382.5</v>
      </c>
      <c r="BJ573" s="31">
        <v>374.88</v>
      </c>
      <c r="BK573" s="31">
        <v>367.37</v>
      </c>
      <c r="BL573" s="31">
        <v>359.99</v>
      </c>
      <c r="BM573" s="31">
        <v>352.72</v>
      </c>
      <c r="BN573" s="31">
        <v>345.56</v>
      </c>
      <c r="BO573" s="31">
        <v>338.52</v>
      </c>
      <c r="BP573" s="31">
        <v>331.6</v>
      </c>
      <c r="BQ573" s="31">
        <v>324.79000000000002</v>
      </c>
      <c r="BR573" s="31">
        <v>318.10000000000002</v>
      </c>
      <c r="BS573" s="31">
        <v>311.51</v>
      </c>
      <c r="BT573" s="31">
        <v>305.04000000000002</v>
      </c>
      <c r="BU573" s="31">
        <v>298.67</v>
      </c>
      <c r="BV573" s="31">
        <v>292.42</v>
      </c>
      <c r="BW573" s="31">
        <v>286.27</v>
      </c>
      <c r="BX573" s="31">
        <v>280.23</v>
      </c>
      <c r="BY573" s="31">
        <v>274.3</v>
      </c>
      <c r="BZ573" s="31">
        <v>268.47000000000003</v>
      </c>
      <c r="CA573" s="31">
        <v>262.75</v>
      </c>
      <c r="CB573" s="31">
        <v>257.13</v>
      </c>
      <c r="CC573" s="31">
        <v>251.61</v>
      </c>
      <c r="CD573" s="31">
        <v>246.19</v>
      </c>
      <c r="CE573" s="31">
        <v>240.87</v>
      </c>
      <c r="CF573" s="31">
        <v>235.65</v>
      </c>
      <c r="CG573" s="31">
        <v>230.53</v>
      </c>
      <c r="CH573" s="31">
        <v>225.5</v>
      </c>
      <c r="CI573" s="31">
        <v>220.57</v>
      </c>
      <c r="CJ573" s="31">
        <v>215.72</v>
      </c>
      <c r="CK573" s="31">
        <v>210.97</v>
      </c>
      <c r="CL573" s="31">
        <v>206.31</v>
      </c>
      <c r="CM573" s="31">
        <v>201.74</v>
      </c>
      <c r="CN573" s="31">
        <v>197.26</v>
      </c>
      <c r="CO573" s="31">
        <v>192.87</v>
      </c>
      <c r="CP573" s="31">
        <v>188.56</v>
      </c>
      <c r="CQ573" s="31">
        <v>184.33</v>
      </c>
      <c r="CR573" s="31">
        <v>180.19</v>
      </c>
      <c r="CS573" s="31">
        <v>176.13</v>
      </c>
      <c r="CT573" s="31">
        <v>172.16</v>
      </c>
      <c r="CU573" s="31">
        <v>168.26</v>
      </c>
      <c r="CV573" s="31">
        <v>164.44</v>
      </c>
      <c r="CW573" s="31">
        <v>160.69999999999999</v>
      </c>
      <c r="CX573" s="31">
        <v>157.04</v>
      </c>
    </row>
    <row r="574" spans="1:102" x14ac:dyDescent="0.25">
      <c r="A574" s="31" t="s">
        <v>1498</v>
      </c>
      <c r="B574" s="31">
        <v>9803.7199999999993</v>
      </c>
      <c r="C574" s="31">
        <v>9803.7199999999993</v>
      </c>
      <c r="D574" s="31">
        <v>9090.2900000000009</v>
      </c>
      <c r="E574" s="31">
        <v>8478.8700000000008</v>
      </c>
      <c r="F574" s="31">
        <v>7960.44</v>
      </c>
      <c r="G574" s="31">
        <v>7520.91</v>
      </c>
      <c r="H574" s="31">
        <v>7148.43</v>
      </c>
      <c r="I574" s="31">
        <v>6832.95</v>
      </c>
      <c r="J574" s="31">
        <v>6565.9</v>
      </c>
      <c r="K574" s="31">
        <v>6340.03</v>
      </c>
      <c r="L574" s="31">
        <v>6149.26</v>
      </c>
      <c r="M574" s="31">
        <v>5988.64</v>
      </c>
      <c r="N574" s="31">
        <v>5853.67</v>
      </c>
      <c r="O574" s="31">
        <v>5740.6</v>
      </c>
      <c r="P574" s="31">
        <v>5646.22</v>
      </c>
      <c r="Q574" s="31">
        <v>5567.83</v>
      </c>
      <c r="R574" s="31">
        <v>5503.15</v>
      </c>
      <c r="S574" s="31">
        <v>5450.22</v>
      </c>
      <c r="T574" s="31">
        <v>5407.4</v>
      </c>
      <c r="U574" s="31">
        <v>5373.29</v>
      </c>
      <c r="V574" s="31">
        <v>5346.7</v>
      </c>
      <c r="W574" s="31">
        <v>5326.58</v>
      </c>
      <c r="X574" s="31">
        <v>5312.08</v>
      </c>
      <c r="Y574" s="31">
        <v>5302.46</v>
      </c>
      <c r="Z574" s="31">
        <v>5297.09</v>
      </c>
      <c r="AA574" s="31">
        <v>5295.43</v>
      </c>
      <c r="AB574" s="31">
        <v>5297.01</v>
      </c>
      <c r="AC574" s="31">
        <v>5301.43</v>
      </c>
      <c r="AD574" s="31">
        <v>5308.34</v>
      </c>
      <c r="AE574" s="31">
        <v>5317.45</v>
      </c>
      <c r="AF574" s="31">
        <v>5328.5</v>
      </c>
      <c r="AG574" s="31">
        <v>5341.26</v>
      </c>
      <c r="AH574" s="31">
        <v>5355.54</v>
      </c>
      <c r="AI574" s="31">
        <v>5371.16</v>
      </c>
      <c r="AJ574" s="31">
        <v>5387.97</v>
      </c>
      <c r="AK574" s="31">
        <v>5405.85</v>
      </c>
      <c r="AL574" s="31">
        <v>5424.69</v>
      </c>
      <c r="AM574" s="31">
        <v>5444.38</v>
      </c>
      <c r="AN574" s="31">
        <v>5464.85</v>
      </c>
      <c r="AO574" s="31">
        <v>5486</v>
      </c>
      <c r="AP574" s="31">
        <v>5507.78</v>
      </c>
      <c r="AQ574" s="31">
        <v>5530.12</v>
      </c>
      <c r="AR574" s="31">
        <v>5552.98</v>
      </c>
      <c r="AS574" s="31">
        <v>5576.31</v>
      </c>
      <c r="AT574" s="31">
        <v>5600.06</v>
      </c>
      <c r="AU574" s="31">
        <v>5624.2</v>
      </c>
      <c r="AV574" s="31">
        <v>5648.69</v>
      </c>
      <c r="AW574" s="31">
        <v>5673.51</v>
      </c>
      <c r="AX574" s="31">
        <v>5698.62</v>
      </c>
      <c r="AY574" s="31">
        <v>5724.01</v>
      </c>
      <c r="AZ574" s="31">
        <v>5749.64</v>
      </c>
      <c r="BA574" s="31">
        <v>5775.49</v>
      </c>
      <c r="BB574" s="31">
        <v>5801.54</v>
      </c>
      <c r="BC574" s="31">
        <v>5827.78</v>
      </c>
      <c r="BD574" s="31">
        <v>5854.18</v>
      </c>
      <c r="BE574" s="31">
        <v>5880.72</v>
      </c>
      <c r="BF574" s="31">
        <v>5907.4</v>
      </c>
      <c r="BG574" s="31">
        <v>5934.2</v>
      </c>
      <c r="BH574" s="31">
        <v>5961.12</v>
      </c>
      <c r="BI574" s="31">
        <v>5988.13</v>
      </c>
      <c r="BJ574" s="31">
        <v>6015.23</v>
      </c>
      <c r="BK574" s="31">
        <v>6042.45</v>
      </c>
      <c r="BL574" s="31">
        <v>6069.79</v>
      </c>
      <c r="BM574" s="31">
        <v>6097.25</v>
      </c>
      <c r="BN574" s="31">
        <v>6124.81</v>
      </c>
      <c r="BO574" s="31">
        <v>6152.47</v>
      </c>
      <c r="BP574" s="31">
        <v>6180.22</v>
      </c>
      <c r="BQ574" s="31">
        <v>6208.05</v>
      </c>
      <c r="BR574" s="31">
        <v>6235.95</v>
      </c>
      <c r="BS574" s="31">
        <v>6263.92</v>
      </c>
      <c r="BT574" s="31">
        <v>6291.95</v>
      </c>
      <c r="BU574" s="31">
        <v>6320.04</v>
      </c>
      <c r="BV574" s="31">
        <v>6348.17</v>
      </c>
      <c r="BW574" s="31">
        <v>6376.36</v>
      </c>
      <c r="BX574" s="31">
        <v>6404.59</v>
      </c>
      <c r="BY574" s="31">
        <v>6432.85</v>
      </c>
      <c r="BZ574" s="31">
        <v>6461.15</v>
      </c>
      <c r="CA574" s="31">
        <v>6489.48</v>
      </c>
      <c r="CB574" s="31">
        <v>6517.83</v>
      </c>
      <c r="CC574" s="31">
        <v>6546.22</v>
      </c>
      <c r="CD574" s="31">
        <v>6574.62</v>
      </c>
      <c r="CE574" s="31">
        <v>6603.04</v>
      </c>
      <c r="CF574" s="31">
        <v>6631.48</v>
      </c>
      <c r="CG574" s="31">
        <v>6659.93</v>
      </c>
      <c r="CH574" s="31">
        <v>6688.39</v>
      </c>
      <c r="CI574" s="31">
        <v>6716.85</v>
      </c>
      <c r="CJ574" s="31">
        <v>6745.31</v>
      </c>
      <c r="CK574" s="31">
        <v>6773.77</v>
      </c>
      <c r="CL574" s="31">
        <v>6802.22</v>
      </c>
      <c r="CM574" s="31">
        <v>6830.67</v>
      </c>
      <c r="CN574" s="31">
        <v>6859.11</v>
      </c>
      <c r="CO574" s="31">
        <v>6887.55</v>
      </c>
      <c r="CP574" s="31">
        <v>6915.99</v>
      </c>
      <c r="CQ574" s="31">
        <v>6944.41</v>
      </c>
      <c r="CR574" s="31">
        <v>6972.84</v>
      </c>
      <c r="CS574" s="31">
        <v>7001.25</v>
      </c>
      <c r="CT574" s="31">
        <v>7029.65</v>
      </c>
      <c r="CU574" s="31">
        <v>7058.06</v>
      </c>
      <c r="CV574" s="31">
        <v>7086.48</v>
      </c>
      <c r="CW574" s="31">
        <v>7114.89</v>
      </c>
      <c r="CX574" s="31">
        <v>7143.3</v>
      </c>
    </row>
    <row r="575" spans="1:102" x14ac:dyDescent="0.25">
      <c r="A575" s="31" t="s">
        <v>1500</v>
      </c>
      <c r="B575" s="31">
        <v>181.49</v>
      </c>
      <c r="C575" s="31">
        <v>181.49</v>
      </c>
      <c r="D575" s="31">
        <v>193.79</v>
      </c>
      <c r="E575" s="31">
        <v>206.34</v>
      </c>
      <c r="F575" s="31">
        <v>219.12</v>
      </c>
      <c r="G575" s="31">
        <v>232.03</v>
      </c>
      <c r="H575" s="31">
        <v>244.96</v>
      </c>
      <c r="I575" s="31">
        <v>257.86</v>
      </c>
      <c r="J575" s="31">
        <v>270.64999999999998</v>
      </c>
      <c r="K575" s="31">
        <v>283.27999999999997</v>
      </c>
      <c r="L575" s="31">
        <v>295.72000000000003</v>
      </c>
      <c r="M575" s="31">
        <v>307.94</v>
      </c>
      <c r="N575" s="31">
        <v>319.92</v>
      </c>
      <c r="O575" s="31">
        <v>331.64</v>
      </c>
      <c r="P575" s="31">
        <v>343.08</v>
      </c>
      <c r="Q575" s="31">
        <v>354.23</v>
      </c>
      <c r="R575" s="31">
        <v>365.07</v>
      </c>
      <c r="S575" s="31">
        <v>375.61</v>
      </c>
      <c r="T575" s="31">
        <v>385.82</v>
      </c>
      <c r="U575" s="31">
        <v>395.72</v>
      </c>
      <c r="V575" s="31">
        <v>405.29</v>
      </c>
      <c r="W575" s="31">
        <v>414.53</v>
      </c>
      <c r="X575" s="31">
        <v>423.43</v>
      </c>
      <c r="Y575" s="31">
        <v>432</v>
      </c>
      <c r="Z575" s="31">
        <v>440.24</v>
      </c>
      <c r="AA575" s="31">
        <v>448.14</v>
      </c>
      <c r="AB575" s="31">
        <v>455.71</v>
      </c>
      <c r="AC575" s="31">
        <v>462.95</v>
      </c>
      <c r="AD575" s="31">
        <v>469.85</v>
      </c>
      <c r="AE575" s="31">
        <v>476.42</v>
      </c>
      <c r="AF575" s="31">
        <v>482.67</v>
      </c>
      <c r="AG575" s="31">
        <v>488.58</v>
      </c>
      <c r="AH575" s="31">
        <v>494.18</v>
      </c>
      <c r="AI575" s="31">
        <v>499.46</v>
      </c>
      <c r="AJ575" s="31">
        <v>504.42</v>
      </c>
      <c r="AK575" s="31">
        <v>509.06</v>
      </c>
      <c r="AL575" s="31">
        <v>513.4</v>
      </c>
      <c r="AM575" s="31">
        <v>517.44000000000005</v>
      </c>
      <c r="AN575" s="31">
        <v>521.16999999999996</v>
      </c>
      <c r="AO575" s="31">
        <v>524.61</v>
      </c>
      <c r="AP575" s="31">
        <v>527.76</v>
      </c>
      <c r="AQ575" s="31">
        <v>530.63</v>
      </c>
      <c r="AR575" s="31">
        <v>533.22</v>
      </c>
      <c r="AS575" s="31">
        <v>535.53</v>
      </c>
      <c r="AT575" s="31">
        <v>537.57000000000005</v>
      </c>
      <c r="AU575" s="31">
        <v>539.35</v>
      </c>
      <c r="AV575" s="31">
        <v>540.88</v>
      </c>
      <c r="AW575" s="31">
        <v>542.15</v>
      </c>
      <c r="AX575" s="31">
        <v>543.17999999999995</v>
      </c>
      <c r="AY575" s="31">
        <v>543.97</v>
      </c>
      <c r="AZ575" s="31">
        <v>544.52</v>
      </c>
      <c r="BA575" s="31">
        <v>544.85</v>
      </c>
      <c r="BB575" s="31">
        <v>544.96</v>
      </c>
      <c r="BC575" s="31">
        <v>544.85</v>
      </c>
      <c r="BD575" s="31">
        <v>544.53</v>
      </c>
      <c r="BE575" s="31">
        <v>544</v>
      </c>
      <c r="BF575" s="31">
        <v>543.28</v>
      </c>
      <c r="BG575" s="31">
        <v>542.37</v>
      </c>
      <c r="BH575" s="31">
        <v>541.26</v>
      </c>
      <c r="BI575" s="31">
        <v>539.98</v>
      </c>
      <c r="BJ575" s="31">
        <v>538.53</v>
      </c>
      <c r="BK575" s="31">
        <v>536.9</v>
      </c>
      <c r="BL575" s="31">
        <v>535.12</v>
      </c>
      <c r="BM575" s="31">
        <v>533.19000000000005</v>
      </c>
      <c r="BN575" s="31">
        <v>531.11</v>
      </c>
      <c r="BO575" s="31">
        <v>528.88</v>
      </c>
      <c r="BP575" s="31">
        <v>526.52</v>
      </c>
      <c r="BQ575" s="31">
        <v>524.03</v>
      </c>
      <c r="BR575" s="31">
        <v>521.41</v>
      </c>
      <c r="BS575" s="31">
        <v>518.66999999999996</v>
      </c>
      <c r="BT575" s="31">
        <v>515.80999999999995</v>
      </c>
      <c r="BU575" s="31">
        <v>512.84</v>
      </c>
      <c r="BV575" s="31">
        <v>509.77</v>
      </c>
      <c r="BW575" s="31">
        <v>506.59</v>
      </c>
      <c r="BX575" s="31">
        <v>503.31</v>
      </c>
      <c r="BY575" s="31">
        <v>499.94</v>
      </c>
      <c r="BZ575" s="31">
        <v>496.48</v>
      </c>
      <c r="CA575" s="31">
        <v>492.94</v>
      </c>
      <c r="CB575" s="31">
        <v>489.31</v>
      </c>
      <c r="CC575" s="31">
        <v>485.62</v>
      </c>
      <c r="CD575" s="31">
        <v>481.84</v>
      </c>
      <c r="CE575" s="31">
        <v>478</v>
      </c>
      <c r="CF575" s="31">
        <v>474.1</v>
      </c>
      <c r="CG575" s="31">
        <v>470.14</v>
      </c>
      <c r="CH575" s="31">
        <v>466.12</v>
      </c>
      <c r="CI575" s="31">
        <v>462.04</v>
      </c>
      <c r="CJ575" s="31">
        <v>457.92</v>
      </c>
      <c r="CK575" s="31">
        <v>453.75</v>
      </c>
      <c r="CL575" s="31">
        <v>449.54</v>
      </c>
      <c r="CM575" s="31">
        <v>445.29</v>
      </c>
      <c r="CN575" s="31">
        <v>441</v>
      </c>
      <c r="CO575" s="31">
        <v>436.68</v>
      </c>
      <c r="CP575" s="31">
        <v>432.33</v>
      </c>
      <c r="CQ575" s="31">
        <v>427.95</v>
      </c>
      <c r="CR575" s="31">
        <v>423.55</v>
      </c>
      <c r="CS575" s="31">
        <v>419.13</v>
      </c>
      <c r="CT575" s="31">
        <v>414.69</v>
      </c>
      <c r="CU575" s="31">
        <v>410.23</v>
      </c>
      <c r="CV575" s="31">
        <v>405.76</v>
      </c>
      <c r="CW575" s="31">
        <v>401.28</v>
      </c>
      <c r="CX575" s="31">
        <v>396.79</v>
      </c>
    </row>
    <row r="576" spans="1:102" x14ac:dyDescent="0.25">
      <c r="A576" s="31" t="s">
        <v>1499</v>
      </c>
      <c r="B576" s="31">
        <v>413.6</v>
      </c>
      <c r="C576" s="31">
        <v>413.6</v>
      </c>
      <c r="D576" s="31">
        <v>426.4</v>
      </c>
      <c r="E576" s="31">
        <v>436.12</v>
      </c>
      <c r="F576" s="31">
        <v>443.6</v>
      </c>
      <c r="G576" s="31">
        <v>449.17</v>
      </c>
      <c r="H576" s="31">
        <v>453.1</v>
      </c>
      <c r="I576" s="31">
        <v>455.65</v>
      </c>
      <c r="J576" s="31">
        <v>457.02</v>
      </c>
      <c r="K576" s="31">
        <v>457.38</v>
      </c>
      <c r="L576" s="31">
        <v>456.91</v>
      </c>
      <c r="M576" s="31">
        <v>455.75</v>
      </c>
      <c r="N576" s="31">
        <v>454.01</v>
      </c>
      <c r="O576" s="31">
        <v>451.78</v>
      </c>
      <c r="P576" s="31">
        <v>449.12</v>
      </c>
      <c r="Q576" s="31">
        <v>446.12</v>
      </c>
      <c r="R576" s="31">
        <v>442.8</v>
      </c>
      <c r="S576" s="31">
        <v>439.22</v>
      </c>
      <c r="T576" s="31">
        <v>435.42</v>
      </c>
      <c r="U576" s="31">
        <v>431.42</v>
      </c>
      <c r="V576" s="31">
        <v>427.25</v>
      </c>
      <c r="W576" s="31">
        <v>422.93</v>
      </c>
      <c r="X576" s="31">
        <v>418.47</v>
      </c>
      <c r="Y576" s="31">
        <v>413.9</v>
      </c>
      <c r="Z576" s="31">
        <v>409.23</v>
      </c>
      <c r="AA576" s="31">
        <v>404.46</v>
      </c>
      <c r="AB576" s="31">
        <v>399.62</v>
      </c>
      <c r="AC576" s="31">
        <v>394.71</v>
      </c>
      <c r="AD576" s="31">
        <v>389.74</v>
      </c>
      <c r="AE576" s="31">
        <v>384.72</v>
      </c>
      <c r="AF576" s="31">
        <v>379.65</v>
      </c>
      <c r="AG576" s="31">
        <v>374.54</v>
      </c>
      <c r="AH576" s="31">
        <v>369.4</v>
      </c>
      <c r="AI576" s="31">
        <v>364.24</v>
      </c>
      <c r="AJ576" s="31">
        <v>359.05</v>
      </c>
      <c r="AK576" s="31">
        <v>353.85</v>
      </c>
      <c r="AL576" s="31">
        <v>348.64</v>
      </c>
      <c r="AM576" s="31">
        <v>343.43</v>
      </c>
      <c r="AN576" s="31">
        <v>338.21</v>
      </c>
      <c r="AO576" s="31">
        <v>333</v>
      </c>
      <c r="AP576" s="31">
        <v>327.8</v>
      </c>
      <c r="AQ576" s="31">
        <v>322.60000000000002</v>
      </c>
      <c r="AR576" s="31">
        <v>317.42</v>
      </c>
      <c r="AS576" s="31">
        <v>312.26</v>
      </c>
      <c r="AT576" s="31">
        <v>307.12</v>
      </c>
      <c r="AU576" s="31">
        <v>302.01</v>
      </c>
      <c r="AV576" s="31">
        <v>296.92</v>
      </c>
      <c r="AW576" s="31">
        <v>291.87</v>
      </c>
      <c r="AX576" s="31">
        <v>286.83999999999997</v>
      </c>
      <c r="AY576" s="31">
        <v>281.85000000000002</v>
      </c>
      <c r="AZ576" s="31">
        <v>276.91000000000003</v>
      </c>
      <c r="BA576" s="31">
        <v>272</v>
      </c>
      <c r="BB576" s="31">
        <v>267.13</v>
      </c>
      <c r="BC576" s="31">
        <v>262.3</v>
      </c>
      <c r="BD576" s="31">
        <v>257.52</v>
      </c>
      <c r="BE576" s="31">
        <v>252.79</v>
      </c>
      <c r="BF576" s="31">
        <v>248.11</v>
      </c>
      <c r="BG576" s="31">
        <v>243.47</v>
      </c>
      <c r="BH576" s="31">
        <v>238.88</v>
      </c>
      <c r="BI576" s="31">
        <v>234.35</v>
      </c>
      <c r="BJ576" s="31">
        <v>229.87</v>
      </c>
      <c r="BK576" s="31">
        <v>225.44</v>
      </c>
      <c r="BL576" s="31">
        <v>221.08</v>
      </c>
      <c r="BM576" s="31">
        <v>216.77</v>
      </c>
      <c r="BN576" s="31">
        <v>212.53</v>
      </c>
      <c r="BO576" s="31">
        <v>208.34</v>
      </c>
      <c r="BP576" s="31">
        <v>204.21</v>
      </c>
      <c r="BQ576" s="31">
        <v>200.14</v>
      </c>
      <c r="BR576" s="31">
        <v>196.13</v>
      </c>
      <c r="BS576" s="31">
        <v>192.18</v>
      </c>
      <c r="BT576" s="31">
        <v>188.29</v>
      </c>
      <c r="BU576" s="31">
        <v>184.46</v>
      </c>
      <c r="BV576" s="31">
        <v>180.69</v>
      </c>
      <c r="BW576" s="31">
        <v>176.98</v>
      </c>
      <c r="BX576" s="31">
        <v>173.33</v>
      </c>
      <c r="BY576" s="31">
        <v>169.74</v>
      </c>
      <c r="BZ576" s="31">
        <v>166.2</v>
      </c>
      <c r="CA576" s="31">
        <v>162.72999999999999</v>
      </c>
      <c r="CB576" s="31">
        <v>159.31</v>
      </c>
      <c r="CC576" s="31">
        <v>155.94999999999999</v>
      </c>
      <c r="CD576" s="31">
        <v>152.65</v>
      </c>
      <c r="CE576" s="31">
        <v>149.4</v>
      </c>
      <c r="CF576" s="31">
        <v>146.22</v>
      </c>
      <c r="CG576" s="31">
        <v>143.08000000000001</v>
      </c>
      <c r="CH576" s="31">
        <v>140.01</v>
      </c>
      <c r="CI576" s="31">
        <v>136.99</v>
      </c>
      <c r="CJ576" s="31">
        <v>134.02000000000001</v>
      </c>
      <c r="CK576" s="31">
        <v>131.11000000000001</v>
      </c>
      <c r="CL576" s="31">
        <v>128.24</v>
      </c>
      <c r="CM576" s="31">
        <v>125.44</v>
      </c>
      <c r="CN576" s="31">
        <v>122.68</v>
      </c>
      <c r="CO576" s="31">
        <v>119.98</v>
      </c>
      <c r="CP576" s="31">
        <v>117.32</v>
      </c>
      <c r="CQ576" s="31">
        <v>114.72</v>
      </c>
      <c r="CR576" s="31">
        <v>112.17</v>
      </c>
      <c r="CS576" s="31">
        <v>109.67</v>
      </c>
      <c r="CT576" s="31">
        <v>107.21</v>
      </c>
      <c r="CU576" s="31">
        <v>104.81</v>
      </c>
      <c r="CV576" s="31">
        <v>102.45</v>
      </c>
      <c r="CW576" s="31">
        <v>100.13</v>
      </c>
      <c r="CX576" s="31">
        <v>97.87</v>
      </c>
    </row>
    <row r="577" spans="1:102" x14ac:dyDescent="0.25">
      <c r="A577" s="31" t="s">
        <v>1501</v>
      </c>
      <c r="B577" s="31">
        <v>560.34</v>
      </c>
      <c r="C577" s="31">
        <v>560.34</v>
      </c>
      <c r="D577" s="31">
        <v>510.57</v>
      </c>
      <c r="E577" s="31">
        <v>467.48</v>
      </c>
      <c r="F577" s="31">
        <v>430.69</v>
      </c>
      <c r="G577" s="31">
        <v>399.45</v>
      </c>
      <c r="H577" s="31">
        <v>373.15</v>
      </c>
      <c r="I577" s="31">
        <v>351.21</v>
      </c>
      <c r="J577" s="31">
        <v>333.16</v>
      </c>
      <c r="K577" s="31">
        <v>318.58</v>
      </c>
      <c r="L577" s="31">
        <v>307.11</v>
      </c>
      <c r="M577" s="31">
        <v>298.43</v>
      </c>
      <c r="N577" s="31">
        <v>292.27</v>
      </c>
      <c r="O577" s="31">
        <v>288.39</v>
      </c>
      <c r="P577" s="31">
        <v>286.58</v>
      </c>
      <c r="Q577" s="31">
        <v>286.64</v>
      </c>
      <c r="R577" s="31">
        <v>288.41000000000003</v>
      </c>
      <c r="S577" s="31">
        <v>291.75</v>
      </c>
      <c r="T577" s="31">
        <v>296.52999999999997</v>
      </c>
      <c r="U577" s="31">
        <v>302.63</v>
      </c>
      <c r="V577" s="31">
        <v>309.95</v>
      </c>
      <c r="W577" s="31">
        <v>318.39999999999998</v>
      </c>
      <c r="X577" s="31">
        <v>327.89</v>
      </c>
      <c r="Y577" s="31">
        <v>338.34</v>
      </c>
      <c r="Z577" s="31">
        <v>349.69</v>
      </c>
      <c r="AA577" s="31">
        <v>361.88</v>
      </c>
      <c r="AB577" s="31">
        <v>374.84</v>
      </c>
      <c r="AC577" s="31">
        <v>388.52</v>
      </c>
      <c r="AD577" s="31">
        <v>402.87</v>
      </c>
      <c r="AE577" s="31">
        <v>417.85</v>
      </c>
      <c r="AF577" s="31">
        <v>433.41</v>
      </c>
      <c r="AG577" s="31">
        <v>449.52</v>
      </c>
      <c r="AH577" s="31">
        <v>466.13</v>
      </c>
      <c r="AI577" s="31">
        <v>483.22</v>
      </c>
      <c r="AJ577" s="31">
        <v>500.74</v>
      </c>
      <c r="AK577" s="31">
        <v>518.67999999999995</v>
      </c>
      <c r="AL577" s="31">
        <v>536.99</v>
      </c>
      <c r="AM577" s="31">
        <v>555.65</v>
      </c>
      <c r="AN577" s="31">
        <v>574.64</v>
      </c>
      <c r="AO577" s="31">
        <v>593.92999999999995</v>
      </c>
      <c r="AP577" s="31">
        <v>613.5</v>
      </c>
      <c r="AQ577" s="31">
        <v>633.33000000000004</v>
      </c>
      <c r="AR577" s="31">
        <v>653.39</v>
      </c>
      <c r="AS577" s="31">
        <v>673.67</v>
      </c>
      <c r="AT577" s="31">
        <v>694.14</v>
      </c>
      <c r="AU577" s="31">
        <v>714.8</v>
      </c>
      <c r="AV577" s="31">
        <v>735.62</v>
      </c>
      <c r="AW577" s="31">
        <v>756.59</v>
      </c>
      <c r="AX577" s="31">
        <v>777.68</v>
      </c>
      <c r="AY577" s="31">
        <v>798.9</v>
      </c>
      <c r="AZ577" s="31">
        <v>820.22</v>
      </c>
      <c r="BA577" s="31">
        <v>841.63</v>
      </c>
      <c r="BB577" s="31">
        <v>863.11</v>
      </c>
      <c r="BC577" s="31">
        <v>884.66</v>
      </c>
      <c r="BD577" s="31">
        <v>906.27</v>
      </c>
      <c r="BE577" s="31">
        <v>927.91</v>
      </c>
      <c r="BF577" s="31">
        <v>949.59</v>
      </c>
      <c r="BG577" s="31">
        <v>971.29</v>
      </c>
      <c r="BH577" s="31">
        <v>993</v>
      </c>
      <c r="BI577" s="31">
        <v>1014.72</v>
      </c>
      <c r="BJ577" s="31">
        <v>1036.43</v>
      </c>
      <c r="BK577" s="31">
        <v>1058.1400000000001</v>
      </c>
      <c r="BL577" s="31">
        <v>1079.83</v>
      </c>
      <c r="BM577" s="31">
        <v>1101.51</v>
      </c>
      <c r="BN577" s="31">
        <v>1123.1600000000001</v>
      </c>
      <c r="BO577" s="31">
        <v>1144.79</v>
      </c>
      <c r="BP577" s="31">
        <v>1166.3699999999999</v>
      </c>
      <c r="BQ577" s="31">
        <v>1187.9100000000001</v>
      </c>
      <c r="BR577" s="31">
        <v>1209.4100000000001</v>
      </c>
      <c r="BS577" s="31">
        <v>1230.8499999999999</v>
      </c>
      <c r="BT577" s="31">
        <v>1252.23</v>
      </c>
      <c r="BU577" s="31">
        <v>1273.55</v>
      </c>
      <c r="BV577" s="31">
        <v>1294.8</v>
      </c>
      <c r="BW577" s="31">
        <v>1315.98</v>
      </c>
      <c r="BX577" s="31">
        <v>1337.09</v>
      </c>
      <c r="BY577" s="31">
        <v>1358.11</v>
      </c>
      <c r="BZ577" s="31">
        <v>1379.06</v>
      </c>
      <c r="CA577" s="31">
        <v>1399.92</v>
      </c>
      <c r="CB577" s="31">
        <v>1420.69</v>
      </c>
      <c r="CC577" s="31">
        <v>1441.37</v>
      </c>
      <c r="CD577" s="31">
        <v>1461.96</v>
      </c>
      <c r="CE577" s="31">
        <v>1482.45</v>
      </c>
      <c r="CF577" s="31">
        <v>1502.84</v>
      </c>
      <c r="CG577" s="31">
        <v>1523.14</v>
      </c>
      <c r="CH577" s="31">
        <v>1543.33</v>
      </c>
      <c r="CI577" s="31">
        <v>1563.42</v>
      </c>
      <c r="CJ577" s="31">
        <v>1583.4</v>
      </c>
      <c r="CK577" s="31">
        <v>1603.28</v>
      </c>
      <c r="CL577" s="31">
        <v>1623.04</v>
      </c>
      <c r="CM577" s="31">
        <v>1642.7</v>
      </c>
      <c r="CN577" s="31">
        <v>1662.24</v>
      </c>
      <c r="CO577" s="31">
        <v>1681.67</v>
      </c>
      <c r="CP577" s="31">
        <v>1701</v>
      </c>
      <c r="CQ577" s="31">
        <v>1720.21</v>
      </c>
      <c r="CR577" s="31">
        <v>1739.3</v>
      </c>
      <c r="CS577" s="31">
        <v>1758.29</v>
      </c>
      <c r="CT577" s="31">
        <v>1777.16</v>
      </c>
      <c r="CU577" s="31">
        <v>1795.92</v>
      </c>
      <c r="CV577" s="31">
        <v>1814.57</v>
      </c>
      <c r="CW577" s="31">
        <v>1833.1</v>
      </c>
      <c r="CX577" s="31">
        <v>1851.53</v>
      </c>
    </row>
    <row r="578" spans="1:102" x14ac:dyDescent="0.25">
      <c r="A578" s="31" t="s">
        <v>1503</v>
      </c>
      <c r="B578" s="31">
        <v>129.4</v>
      </c>
      <c r="C578" s="31">
        <v>129.4</v>
      </c>
      <c r="D578" s="31">
        <v>215.71</v>
      </c>
      <c r="E578" s="31">
        <v>288.61</v>
      </c>
      <c r="F578" s="31">
        <v>350.64</v>
      </c>
      <c r="G578" s="31">
        <v>403.87</v>
      </c>
      <c r="H578" s="31">
        <v>450.01</v>
      </c>
      <c r="I578" s="31">
        <v>490.43</v>
      </c>
      <c r="J578" s="31">
        <v>526.22</v>
      </c>
      <c r="K578" s="31">
        <v>558.25</v>
      </c>
      <c r="L578" s="31">
        <v>587.20000000000005</v>
      </c>
      <c r="M578" s="31">
        <v>613.63</v>
      </c>
      <c r="N578" s="31">
        <v>637.97</v>
      </c>
      <c r="O578" s="31">
        <v>660.55</v>
      </c>
      <c r="P578" s="31">
        <v>681.62</v>
      </c>
      <c r="Q578" s="31">
        <v>701.38</v>
      </c>
      <c r="R578" s="31">
        <v>719.99</v>
      </c>
      <c r="S578" s="31">
        <v>737.55</v>
      </c>
      <c r="T578" s="31">
        <v>754.16</v>
      </c>
      <c r="U578" s="31">
        <v>769.89</v>
      </c>
      <c r="V578" s="31">
        <v>784.78</v>
      </c>
      <c r="W578" s="31">
        <v>798.88</v>
      </c>
      <c r="X578" s="31">
        <v>812.22</v>
      </c>
      <c r="Y578" s="31">
        <v>824.82</v>
      </c>
      <c r="Z578" s="31">
        <v>836.71</v>
      </c>
      <c r="AA578" s="31">
        <v>847.9</v>
      </c>
      <c r="AB578" s="31">
        <v>858.4</v>
      </c>
      <c r="AC578" s="31">
        <v>868.23</v>
      </c>
      <c r="AD578" s="31">
        <v>877.41</v>
      </c>
      <c r="AE578" s="31">
        <v>885.95</v>
      </c>
      <c r="AF578" s="31">
        <v>893.85</v>
      </c>
      <c r="AG578" s="31">
        <v>901.13</v>
      </c>
      <c r="AH578" s="31">
        <v>907.8</v>
      </c>
      <c r="AI578" s="31">
        <v>913.88</v>
      </c>
      <c r="AJ578" s="31">
        <v>919.38</v>
      </c>
      <c r="AK578" s="31">
        <v>924.31</v>
      </c>
      <c r="AL578" s="31">
        <v>928.68</v>
      </c>
      <c r="AM578" s="31">
        <v>932.51</v>
      </c>
      <c r="AN578" s="31">
        <v>935.81</v>
      </c>
      <c r="AO578" s="31">
        <v>938.59</v>
      </c>
      <c r="AP578" s="31">
        <v>940.88</v>
      </c>
      <c r="AQ578" s="31">
        <v>942.67</v>
      </c>
      <c r="AR578" s="31">
        <v>944</v>
      </c>
      <c r="AS578" s="31">
        <v>944.86</v>
      </c>
      <c r="AT578" s="31">
        <v>945.28</v>
      </c>
      <c r="AU578" s="31">
        <v>945.27</v>
      </c>
      <c r="AV578" s="31">
        <v>944.84</v>
      </c>
      <c r="AW578" s="31">
        <v>944.01</v>
      </c>
      <c r="AX578" s="31">
        <v>942.79</v>
      </c>
      <c r="AY578" s="31">
        <v>941.2</v>
      </c>
      <c r="AZ578" s="31">
        <v>939.24</v>
      </c>
      <c r="BA578" s="31">
        <v>936.93</v>
      </c>
      <c r="BB578" s="31">
        <v>934.29</v>
      </c>
      <c r="BC578" s="31">
        <v>931.32</v>
      </c>
      <c r="BD578" s="31">
        <v>928.04</v>
      </c>
      <c r="BE578" s="31">
        <v>924.46</v>
      </c>
      <c r="BF578" s="31">
        <v>920.6</v>
      </c>
      <c r="BG578" s="31">
        <v>916.45</v>
      </c>
      <c r="BH578" s="31">
        <v>912.04</v>
      </c>
      <c r="BI578" s="31">
        <v>907.38</v>
      </c>
      <c r="BJ578" s="31">
        <v>902.48</v>
      </c>
      <c r="BK578" s="31">
        <v>897.35</v>
      </c>
      <c r="BL578" s="31">
        <v>892.01</v>
      </c>
      <c r="BM578" s="31">
        <v>886.46</v>
      </c>
      <c r="BN578" s="31">
        <v>880.73</v>
      </c>
      <c r="BO578" s="31">
        <v>874.81</v>
      </c>
      <c r="BP578" s="31">
        <v>868.71</v>
      </c>
      <c r="BQ578" s="31">
        <v>862.45</v>
      </c>
      <c r="BR578" s="31">
        <v>856.04</v>
      </c>
      <c r="BS578" s="31">
        <v>849.48</v>
      </c>
      <c r="BT578" s="31">
        <v>842.77</v>
      </c>
      <c r="BU578" s="31">
        <v>835.94</v>
      </c>
      <c r="BV578" s="31">
        <v>828.98</v>
      </c>
      <c r="BW578" s="31">
        <v>821.91</v>
      </c>
      <c r="BX578" s="31">
        <v>814.73</v>
      </c>
      <c r="BY578" s="31">
        <v>807.45</v>
      </c>
      <c r="BZ578" s="31">
        <v>800.07</v>
      </c>
      <c r="CA578" s="31">
        <v>792.61</v>
      </c>
      <c r="CB578" s="31">
        <v>785.07</v>
      </c>
      <c r="CC578" s="31">
        <v>777.45</v>
      </c>
      <c r="CD578" s="31">
        <v>769.76</v>
      </c>
      <c r="CE578" s="31">
        <v>762.02</v>
      </c>
      <c r="CF578" s="31">
        <v>754.22</v>
      </c>
      <c r="CG578" s="31">
        <v>746.37</v>
      </c>
      <c r="CH578" s="31">
        <v>738.47</v>
      </c>
      <c r="CI578" s="31">
        <v>730.53</v>
      </c>
      <c r="CJ578" s="31">
        <v>722.57</v>
      </c>
      <c r="CK578" s="31">
        <v>714.57</v>
      </c>
      <c r="CL578" s="31">
        <v>706.54</v>
      </c>
      <c r="CM578" s="31">
        <v>698.5</v>
      </c>
      <c r="CN578" s="31">
        <v>690.44</v>
      </c>
      <c r="CO578" s="31">
        <v>682.37</v>
      </c>
      <c r="CP578" s="31">
        <v>674.3</v>
      </c>
      <c r="CQ578" s="31">
        <v>666.22</v>
      </c>
      <c r="CR578" s="31">
        <v>658.14</v>
      </c>
      <c r="CS578" s="31">
        <v>650.07000000000005</v>
      </c>
      <c r="CT578" s="31">
        <v>642.01</v>
      </c>
      <c r="CU578" s="31">
        <v>633.96</v>
      </c>
      <c r="CV578" s="31">
        <v>625.92999999999995</v>
      </c>
      <c r="CW578" s="31">
        <v>617.91999999999996</v>
      </c>
      <c r="CX578" s="31">
        <v>609.92999999999995</v>
      </c>
    </row>
    <row r="579" spans="1:102" x14ac:dyDescent="0.25">
      <c r="A579" s="31" t="s">
        <v>1502</v>
      </c>
      <c r="B579" s="31">
        <v>2429.5100000000002</v>
      </c>
      <c r="C579" s="31">
        <v>2429.5100000000002</v>
      </c>
      <c r="D579" s="31">
        <v>2244.66</v>
      </c>
      <c r="E579" s="31">
        <v>2081.3200000000002</v>
      </c>
      <c r="F579" s="31">
        <v>1939.43</v>
      </c>
      <c r="G579" s="31">
        <v>1816.03</v>
      </c>
      <c r="H579" s="31">
        <v>1708.44</v>
      </c>
      <c r="I579" s="31">
        <v>1614.31</v>
      </c>
      <c r="J579" s="31">
        <v>1531.58</v>
      </c>
      <c r="K579" s="31">
        <v>1458.49</v>
      </c>
      <c r="L579" s="31">
        <v>1393.59</v>
      </c>
      <c r="M579" s="31">
        <v>1335.73</v>
      </c>
      <c r="N579" s="31">
        <v>1283.8399999999999</v>
      </c>
      <c r="O579" s="31">
        <v>1236.99</v>
      </c>
      <c r="P579" s="31">
        <v>1194.43</v>
      </c>
      <c r="Q579" s="31">
        <v>1155.53</v>
      </c>
      <c r="R579" s="31">
        <v>1119.73</v>
      </c>
      <c r="S579" s="31">
        <v>1086.5999999999999</v>
      </c>
      <c r="T579" s="31">
        <v>1055.76</v>
      </c>
      <c r="U579" s="31">
        <v>1026.8900000000001</v>
      </c>
      <c r="V579" s="31">
        <v>999.73</v>
      </c>
      <c r="W579" s="31">
        <v>974.04</v>
      </c>
      <c r="X579" s="31">
        <v>949.63</v>
      </c>
      <c r="Y579" s="31">
        <v>926.36</v>
      </c>
      <c r="Z579" s="31">
        <v>904.08</v>
      </c>
      <c r="AA579" s="31">
        <v>882.7</v>
      </c>
      <c r="AB579" s="31">
        <v>862.1</v>
      </c>
      <c r="AC579" s="31">
        <v>842.23</v>
      </c>
      <c r="AD579" s="31">
        <v>822.99</v>
      </c>
      <c r="AE579" s="31">
        <v>804.35</v>
      </c>
      <c r="AF579" s="31">
        <v>786.25</v>
      </c>
      <c r="AG579" s="31">
        <v>768.64</v>
      </c>
      <c r="AH579" s="31">
        <v>751.5</v>
      </c>
      <c r="AI579" s="31">
        <v>734.79</v>
      </c>
      <c r="AJ579" s="31">
        <v>718.49</v>
      </c>
      <c r="AK579" s="31">
        <v>702.56</v>
      </c>
      <c r="AL579" s="31">
        <v>687</v>
      </c>
      <c r="AM579" s="31">
        <v>671.79</v>
      </c>
      <c r="AN579" s="31">
        <v>656.91</v>
      </c>
      <c r="AO579" s="31">
        <v>642.35</v>
      </c>
      <c r="AP579" s="31">
        <v>628.09</v>
      </c>
      <c r="AQ579" s="31">
        <v>614.13</v>
      </c>
      <c r="AR579" s="31">
        <v>600.46</v>
      </c>
      <c r="AS579" s="31">
        <v>587.07000000000005</v>
      </c>
      <c r="AT579" s="31">
        <v>573.95000000000005</v>
      </c>
      <c r="AU579" s="31">
        <v>561.1</v>
      </c>
      <c r="AV579" s="31">
        <v>548.51</v>
      </c>
      <c r="AW579" s="31">
        <v>536.16999999999996</v>
      </c>
      <c r="AX579" s="31">
        <v>524.08000000000004</v>
      </c>
      <c r="AY579" s="31">
        <v>512.24</v>
      </c>
      <c r="AZ579" s="31">
        <v>500.64</v>
      </c>
      <c r="BA579" s="31">
        <v>489.27</v>
      </c>
      <c r="BB579" s="31">
        <v>478.12</v>
      </c>
      <c r="BC579" s="31">
        <v>467.21</v>
      </c>
      <c r="BD579" s="31">
        <v>456.51</v>
      </c>
      <c r="BE579" s="31">
        <v>446.03</v>
      </c>
      <c r="BF579" s="31">
        <v>435.77</v>
      </c>
      <c r="BG579" s="31">
        <v>425.71</v>
      </c>
      <c r="BH579" s="31">
        <v>415.86</v>
      </c>
      <c r="BI579" s="31">
        <v>406.21</v>
      </c>
      <c r="BJ579" s="31">
        <v>396.76</v>
      </c>
      <c r="BK579" s="31">
        <v>387.52</v>
      </c>
      <c r="BL579" s="31">
        <v>378.47</v>
      </c>
      <c r="BM579" s="31">
        <v>369.62</v>
      </c>
      <c r="BN579" s="31">
        <v>360.95</v>
      </c>
      <c r="BO579" s="31">
        <v>352.48</v>
      </c>
      <c r="BP579" s="31">
        <v>344.19</v>
      </c>
      <c r="BQ579" s="31">
        <v>336.08</v>
      </c>
      <c r="BR579" s="31">
        <v>328.15</v>
      </c>
      <c r="BS579" s="31">
        <v>320.39</v>
      </c>
      <c r="BT579" s="31">
        <v>312.8</v>
      </c>
      <c r="BU579" s="31">
        <v>305.37</v>
      </c>
      <c r="BV579" s="31">
        <v>298.11</v>
      </c>
      <c r="BW579" s="31">
        <v>291.01</v>
      </c>
      <c r="BX579" s="31">
        <v>284.06</v>
      </c>
      <c r="BY579" s="31">
        <v>277.27</v>
      </c>
      <c r="BZ579" s="31">
        <v>270.63</v>
      </c>
      <c r="CA579" s="31">
        <v>264.14</v>
      </c>
      <c r="CB579" s="31">
        <v>257.79000000000002</v>
      </c>
      <c r="CC579" s="31">
        <v>251.58</v>
      </c>
      <c r="CD579" s="31">
        <v>245.52</v>
      </c>
      <c r="CE579" s="31">
        <v>239.59</v>
      </c>
      <c r="CF579" s="31">
        <v>233.79</v>
      </c>
      <c r="CG579" s="31">
        <v>228.13</v>
      </c>
      <c r="CH579" s="31">
        <v>222.59</v>
      </c>
      <c r="CI579" s="31">
        <v>217.18</v>
      </c>
      <c r="CJ579" s="31">
        <v>211.89</v>
      </c>
      <c r="CK579" s="31">
        <v>206.72</v>
      </c>
      <c r="CL579" s="31">
        <v>201.67</v>
      </c>
      <c r="CM579" s="31">
        <v>196.73</v>
      </c>
      <c r="CN579" s="31">
        <v>191.91</v>
      </c>
      <c r="CO579" s="31">
        <v>187.19</v>
      </c>
      <c r="CP579" s="31">
        <v>182.59</v>
      </c>
      <c r="CQ579" s="31">
        <v>178.09</v>
      </c>
      <c r="CR579" s="31">
        <v>173.7</v>
      </c>
      <c r="CS579" s="31">
        <v>169.41</v>
      </c>
      <c r="CT579" s="31">
        <v>165.22</v>
      </c>
      <c r="CU579" s="31">
        <v>161.12</v>
      </c>
      <c r="CV579" s="31">
        <v>157.13</v>
      </c>
      <c r="CW579" s="31">
        <v>153.22</v>
      </c>
      <c r="CX579" s="31">
        <v>149.41</v>
      </c>
    </row>
    <row r="580" spans="1:102" x14ac:dyDescent="0.25">
      <c r="A580" s="31" t="s">
        <v>1504</v>
      </c>
      <c r="B580" s="31">
        <v>45098.98</v>
      </c>
      <c r="C580" s="31">
        <v>45098.98</v>
      </c>
      <c r="D580" s="31">
        <v>41410.550000000003</v>
      </c>
      <c r="E580" s="31">
        <v>38219.18</v>
      </c>
      <c r="F580" s="31">
        <v>35477.300000000003</v>
      </c>
      <c r="G580" s="31">
        <v>33116.71</v>
      </c>
      <c r="H580" s="31">
        <v>31081.34</v>
      </c>
      <c r="I580" s="31">
        <v>29323.89</v>
      </c>
      <c r="J580" s="31">
        <v>27804.18</v>
      </c>
      <c r="K580" s="31">
        <v>26488.06</v>
      </c>
      <c r="L580" s="31">
        <v>25347.07</v>
      </c>
      <c r="M580" s="31">
        <v>24357.31</v>
      </c>
      <c r="N580" s="31">
        <v>23497.5</v>
      </c>
      <c r="O580" s="31">
        <v>22749.58</v>
      </c>
      <c r="P580" s="31">
        <v>22098.17</v>
      </c>
      <c r="Q580" s="31">
        <v>21530.18</v>
      </c>
      <c r="R580" s="31">
        <v>21034.46</v>
      </c>
      <c r="S580" s="31">
        <v>20601.490000000002</v>
      </c>
      <c r="T580" s="31">
        <v>20223.150000000001</v>
      </c>
      <c r="U580" s="31">
        <v>19892.46</v>
      </c>
      <c r="V580" s="31">
        <v>19603.45</v>
      </c>
      <c r="W580" s="31">
        <v>19350.97</v>
      </c>
      <c r="X580" s="31">
        <v>19130.61</v>
      </c>
      <c r="Y580" s="31">
        <v>18938.59</v>
      </c>
      <c r="Z580" s="31">
        <v>18771.63</v>
      </c>
      <c r="AA580" s="31">
        <v>18626.88</v>
      </c>
      <c r="AB580" s="31">
        <v>18501.86</v>
      </c>
      <c r="AC580" s="31">
        <v>18394.41</v>
      </c>
      <c r="AD580" s="31">
        <v>18302.64</v>
      </c>
      <c r="AE580" s="31">
        <v>18224.919999999998</v>
      </c>
      <c r="AF580" s="31">
        <v>18159.79</v>
      </c>
      <c r="AG580" s="31">
        <v>18105.97</v>
      </c>
      <c r="AH580" s="31">
        <v>18062.330000000002</v>
      </c>
      <c r="AI580" s="31">
        <v>18027.86</v>
      </c>
      <c r="AJ580" s="31">
        <v>18001.68</v>
      </c>
      <c r="AK580" s="31">
        <v>17983.03</v>
      </c>
      <c r="AL580" s="31">
        <v>17971.21</v>
      </c>
      <c r="AM580" s="31">
        <v>17965.63</v>
      </c>
      <c r="AN580" s="31">
        <v>17965.73</v>
      </c>
      <c r="AO580" s="31">
        <v>17971.03</v>
      </c>
      <c r="AP580" s="31">
        <v>17981.099999999999</v>
      </c>
      <c r="AQ580" s="31">
        <v>17995.54</v>
      </c>
      <c r="AR580" s="31">
        <v>18013.990000000002</v>
      </c>
      <c r="AS580" s="31">
        <v>18036.150000000001</v>
      </c>
      <c r="AT580" s="31">
        <v>18061.72</v>
      </c>
      <c r="AU580" s="31">
        <v>18090.46</v>
      </c>
      <c r="AV580" s="31">
        <v>18122.099999999999</v>
      </c>
      <c r="AW580" s="31">
        <v>18156.45</v>
      </c>
      <c r="AX580" s="31">
        <v>18193.29</v>
      </c>
      <c r="AY580" s="31">
        <v>18232.46</v>
      </c>
      <c r="AZ580" s="31">
        <v>18273.740000000002</v>
      </c>
      <c r="BA580" s="31">
        <v>18316.96</v>
      </c>
      <c r="BB580" s="31">
        <v>18361.96</v>
      </c>
      <c r="BC580" s="31">
        <v>18408.63</v>
      </c>
      <c r="BD580" s="31">
        <v>18456.830000000002</v>
      </c>
      <c r="BE580" s="31">
        <v>18506.439999999999</v>
      </c>
      <c r="BF580" s="31">
        <v>18557.38</v>
      </c>
      <c r="BG580" s="31">
        <v>18609.53</v>
      </c>
      <c r="BH580" s="31">
        <v>18662.82</v>
      </c>
      <c r="BI580" s="31">
        <v>18717.16</v>
      </c>
      <c r="BJ580" s="31">
        <v>18772.48</v>
      </c>
      <c r="BK580" s="31">
        <v>18828.8</v>
      </c>
      <c r="BL580" s="31">
        <v>18886.11</v>
      </c>
      <c r="BM580" s="31">
        <v>18944.310000000001</v>
      </c>
      <c r="BN580" s="31">
        <v>19003.37</v>
      </c>
      <c r="BO580" s="31">
        <v>19063.21</v>
      </c>
      <c r="BP580" s="31">
        <v>19123.79</v>
      </c>
      <c r="BQ580" s="31">
        <v>19185.060000000001</v>
      </c>
      <c r="BR580" s="31">
        <v>19246.98</v>
      </c>
      <c r="BS580" s="31">
        <v>19309.5</v>
      </c>
      <c r="BT580" s="31">
        <v>19372.59</v>
      </c>
      <c r="BU580" s="31">
        <v>19436.21</v>
      </c>
      <c r="BV580" s="31">
        <v>19500.32</v>
      </c>
      <c r="BW580" s="31">
        <v>19564.900000000001</v>
      </c>
      <c r="BX580" s="31">
        <v>19629.91</v>
      </c>
      <c r="BY580" s="31">
        <v>19695.32</v>
      </c>
      <c r="BZ580" s="31">
        <v>19761.13</v>
      </c>
      <c r="CA580" s="31">
        <v>19827.3</v>
      </c>
      <c r="CB580" s="31">
        <v>19893.82</v>
      </c>
      <c r="CC580" s="31">
        <v>19960.66</v>
      </c>
      <c r="CD580" s="31">
        <v>20027.79</v>
      </c>
      <c r="CE580" s="31">
        <v>20095.2</v>
      </c>
      <c r="CF580" s="31">
        <v>20162.89</v>
      </c>
      <c r="CG580" s="31">
        <v>20230.82</v>
      </c>
      <c r="CH580" s="31">
        <v>20298.98</v>
      </c>
      <c r="CI580" s="31">
        <v>20367.34</v>
      </c>
      <c r="CJ580" s="31">
        <v>20435.900000000001</v>
      </c>
      <c r="CK580" s="31">
        <v>20504.62</v>
      </c>
      <c r="CL580" s="31">
        <v>20573.490000000002</v>
      </c>
      <c r="CM580" s="31">
        <v>20642.53</v>
      </c>
      <c r="CN580" s="31">
        <v>20711.72</v>
      </c>
      <c r="CO580" s="31">
        <v>20781.05</v>
      </c>
      <c r="CP580" s="31">
        <v>20850.509999999998</v>
      </c>
      <c r="CQ580" s="31">
        <v>20920.11</v>
      </c>
      <c r="CR580" s="31">
        <v>20989.82</v>
      </c>
      <c r="CS580" s="31">
        <v>21059.65</v>
      </c>
      <c r="CT580" s="31">
        <v>21129.62</v>
      </c>
      <c r="CU580" s="31">
        <v>21199.759999999998</v>
      </c>
      <c r="CV580" s="31">
        <v>21270.07</v>
      </c>
      <c r="CW580" s="31">
        <v>21340.55</v>
      </c>
      <c r="CX580" s="31">
        <v>21411.17</v>
      </c>
    </row>
    <row r="581" spans="1:102" x14ac:dyDescent="0.25">
      <c r="A581" s="31" t="s">
        <v>1506</v>
      </c>
      <c r="B581" s="31">
        <v>418.23</v>
      </c>
      <c r="C581" s="31">
        <v>418.23</v>
      </c>
      <c r="D581" s="31">
        <v>455.62</v>
      </c>
      <c r="E581" s="31">
        <v>486.47</v>
      </c>
      <c r="F581" s="31">
        <v>512.37</v>
      </c>
      <c r="G581" s="31">
        <v>534.39</v>
      </c>
      <c r="H581" s="31">
        <v>553.41</v>
      </c>
      <c r="I581" s="31">
        <v>570.1</v>
      </c>
      <c r="J581" s="31">
        <v>584.97</v>
      </c>
      <c r="K581" s="31">
        <v>598.44000000000005</v>
      </c>
      <c r="L581" s="31">
        <v>610.79999999999995</v>
      </c>
      <c r="M581" s="31">
        <v>622.33000000000004</v>
      </c>
      <c r="N581" s="31">
        <v>633.17999999999995</v>
      </c>
      <c r="O581" s="31">
        <v>643.48</v>
      </c>
      <c r="P581" s="31">
        <v>653.30999999999995</v>
      </c>
      <c r="Q581" s="31">
        <v>662.74</v>
      </c>
      <c r="R581" s="31">
        <v>671.8</v>
      </c>
      <c r="S581" s="31">
        <v>680.52</v>
      </c>
      <c r="T581" s="31">
        <v>688.91</v>
      </c>
      <c r="U581" s="31">
        <v>696.96</v>
      </c>
      <c r="V581" s="31">
        <v>704.7</v>
      </c>
      <c r="W581" s="31">
        <v>712.09</v>
      </c>
      <c r="X581" s="31">
        <v>719.15</v>
      </c>
      <c r="Y581" s="31">
        <v>725.87</v>
      </c>
      <c r="Z581" s="31">
        <v>732.23</v>
      </c>
      <c r="AA581" s="31">
        <v>738.23</v>
      </c>
      <c r="AB581" s="31">
        <v>743.87</v>
      </c>
      <c r="AC581" s="31">
        <v>749.15</v>
      </c>
      <c r="AD581" s="31">
        <v>754.05</v>
      </c>
      <c r="AE581" s="31">
        <v>758.58</v>
      </c>
      <c r="AF581" s="31">
        <v>762.74</v>
      </c>
      <c r="AG581" s="31">
        <v>766.52</v>
      </c>
      <c r="AH581" s="31">
        <v>769.92</v>
      </c>
      <c r="AI581" s="31">
        <v>772.96</v>
      </c>
      <c r="AJ581" s="31">
        <v>775.62</v>
      </c>
      <c r="AK581" s="31">
        <v>777.93</v>
      </c>
      <c r="AL581" s="31">
        <v>779.87</v>
      </c>
      <c r="AM581" s="31">
        <v>781.46</v>
      </c>
      <c r="AN581" s="31">
        <v>782.69</v>
      </c>
      <c r="AO581" s="31">
        <v>783.59</v>
      </c>
      <c r="AP581" s="31">
        <v>784.16</v>
      </c>
      <c r="AQ581" s="31">
        <v>784.39</v>
      </c>
      <c r="AR581" s="31">
        <v>784.31</v>
      </c>
      <c r="AS581" s="31">
        <v>783.92</v>
      </c>
      <c r="AT581" s="31">
        <v>783.23</v>
      </c>
      <c r="AU581" s="31">
        <v>782.24</v>
      </c>
      <c r="AV581" s="31">
        <v>780.97</v>
      </c>
      <c r="AW581" s="31">
        <v>779.42</v>
      </c>
      <c r="AX581" s="31">
        <v>777.6</v>
      </c>
      <c r="AY581" s="31">
        <v>775.53</v>
      </c>
      <c r="AZ581" s="31">
        <v>773.2</v>
      </c>
      <c r="BA581" s="31">
        <v>770.63</v>
      </c>
      <c r="BB581" s="31">
        <v>767.83</v>
      </c>
      <c r="BC581" s="31">
        <v>764.8</v>
      </c>
      <c r="BD581" s="31">
        <v>761.56</v>
      </c>
      <c r="BE581" s="31">
        <v>758.1</v>
      </c>
      <c r="BF581" s="31">
        <v>754.44</v>
      </c>
      <c r="BG581" s="31">
        <v>750.59</v>
      </c>
      <c r="BH581" s="31">
        <v>746.55</v>
      </c>
      <c r="BI581" s="31">
        <v>742.34</v>
      </c>
      <c r="BJ581" s="31">
        <v>737.95</v>
      </c>
      <c r="BK581" s="31">
        <v>733.41</v>
      </c>
      <c r="BL581" s="31">
        <v>728.72</v>
      </c>
      <c r="BM581" s="31">
        <v>723.88</v>
      </c>
      <c r="BN581" s="31">
        <v>718.91</v>
      </c>
      <c r="BO581" s="31">
        <v>713.81</v>
      </c>
      <c r="BP581" s="31">
        <v>708.58</v>
      </c>
      <c r="BQ581" s="31">
        <v>703.24</v>
      </c>
      <c r="BR581" s="31">
        <v>697.8</v>
      </c>
      <c r="BS581" s="31">
        <v>692.24</v>
      </c>
      <c r="BT581" s="31">
        <v>686.59</v>
      </c>
      <c r="BU581" s="31">
        <v>680.85</v>
      </c>
      <c r="BV581" s="31">
        <v>675.02</v>
      </c>
      <c r="BW581" s="31">
        <v>669.11</v>
      </c>
      <c r="BX581" s="31">
        <v>663.12</v>
      </c>
      <c r="BY581" s="31">
        <v>657.07</v>
      </c>
      <c r="BZ581" s="31">
        <v>650.94000000000005</v>
      </c>
      <c r="CA581" s="31">
        <v>644.76</v>
      </c>
      <c r="CB581" s="31">
        <v>638.53</v>
      </c>
      <c r="CC581" s="31">
        <v>632.24</v>
      </c>
      <c r="CD581" s="31">
        <v>625.9</v>
      </c>
      <c r="CE581" s="31">
        <v>619.53</v>
      </c>
      <c r="CF581" s="31">
        <v>613.12</v>
      </c>
      <c r="CG581" s="31">
        <v>606.66999999999996</v>
      </c>
      <c r="CH581" s="31">
        <v>600.20000000000005</v>
      </c>
      <c r="CI581" s="31">
        <v>593.70000000000005</v>
      </c>
      <c r="CJ581" s="31">
        <v>587.17999999999995</v>
      </c>
      <c r="CK581" s="31">
        <v>580.64</v>
      </c>
      <c r="CL581" s="31">
        <v>574.08000000000004</v>
      </c>
      <c r="CM581" s="31">
        <v>567.51</v>
      </c>
      <c r="CN581" s="31">
        <v>560.94000000000005</v>
      </c>
      <c r="CO581" s="31">
        <v>554.36</v>
      </c>
      <c r="CP581" s="31">
        <v>547.78</v>
      </c>
      <c r="CQ581" s="31">
        <v>541.21</v>
      </c>
      <c r="CR581" s="31">
        <v>534.63</v>
      </c>
      <c r="CS581" s="31">
        <v>528.07000000000005</v>
      </c>
      <c r="CT581" s="31">
        <v>521.52</v>
      </c>
      <c r="CU581" s="31">
        <v>514.98</v>
      </c>
      <c r="CV581" s="31">
        <v>508.45</v>
      </c>
      <c r="CW581" s="31">
        <v>501.95</v>
      </c>
      <c r="CX581" s="31">
        <v>495.47</v>
      </c>
    </row>
    <row r="582" spans="1:102" x14ac:dyDescent="0.25">
      <c r="A582" s="31" t="s">
        <v>1505</v>
      </c>
      <c r="B582" s="31">
        <v>1898.22</v>
      </c>
      <c r="C582" s="31">
        <v>1898.22</v>
      </c>
      <c r="D582" s="31">
        <v>1767.94</v>
      </c>
      <c r="E582" s="31">
        <v>1651.29</v>
      </c>
      <c r="F582" s="31">
        <v>1548.62</v>
      </c>
      <c r="G582" s="31">
        <v>1457.88</v>
      </c>
      <c r="H582" s="31">
        <v>1377.42</v>
      </c>
      <c r="I582" s="31">
        <v>1305.8599999999999</v>
      </c>
      <c r="J582" s="31">
        <v>1241.96</v>
      </c>
      <c r="K582" s="31">
        <v>1184.6600000000001</v>
      </c>
      <c r="L582" s="31">
        <v>1133.1099999999999</v>
      </c>
      <c r="M582" s="31">
        <v>1086.5899999999999</v>
      </c>
      <c r="N582" s="31">
        <v>1044.4000000000001</v>
      </c>
      <c r="O582" s="31">
        <v>1005.96</v>
      </c>
      <c r="P582" s="31">
        <v>970.77</v>
      </c>
      <c r="Q582" s="31">
        <v>938.38</v>
      </c>
      <c r="R582" s="31">
        <v>908.44</v>
      </c>
      <c r="S582" s="31">
        <v>880.62</v>
      </c>
      <c r="T582" s="31">
        <v>854.67</v>
      </c>
      <c r="U582" s="31">
        <v>830.35</v>
      </c>
      <c r="V582" s="31">
        <v>807.47</v>
      </c>
      <c r="W582" s="31">
        <v>785.85</v>
      </c>
      <c r="X582" s="31">
        <v>765.34</v>
      </c>
      <c r="Y582" s="31">
        <v>745.83</v>
      </c>
      <c r="Z582" s="31">
        <v>727.21</v>
      </c>
      <c r="AA582" s="31">
        <v>709.4</v>
      </c>
      <c r="AB582" s="31">
        <v>692.3</v>
      </c>
      <c r="AC582" s="31">
        <v>675.85</v>
      </c>
      <c r="AD582" s="31">
        <v>660</v>
      </c>
      <c r="AE582" s="31">
        <v>644.69000000000005</v>
      </c>
      <c r="AF582" s="31">
        <v>629.87</v>
      </c>
      <c r="AG582" s="31">
        <v>615.51</v>
      </c>
      <c r="AH582" s="31">
        <v>601.57000000000005</v>
      </c>
      <c r="AI582" s="31">
        <v>588.02</v>
      </c>
      <c r="AJ582" s="31">
        <v>574.84</v>
      </c>
      <c r="AK582" s="31">
        <v>562</v>
      </c>
      <c r="AL582" s="31">
        <v>549.48</v>
      </c>
      <c r="AM582" s="31">
        <v>537.27</v>
      </c>
      <c r="AN582" s="31">
        <v>525.35</v>
      </c>
      <c r="AO582" s="31">
        <v>513.71</v>
      </c>
      <c r="AP582" s="31">
        <v>502.33</v>
      </c>
      <c r="AQ582" s="31">
        <v>491.2</v>
      </c>
      <c r="AR582" s="31">
        <v>480.32</v>
      </c>
      <c r="AS582" s="31">
        <v>469.67</v>
      </c>
      <c r="AT582" s="31">
        <v>459.26</v>
      </c>
      <c r="AU582" s="31">
        <v>449.06</v>
      </c>
      <c r="AV582" s="31">
        <v>439.08</v>
      </c>
      <c r="AW582" s="31">
        <v>429.31</v>
      </c>
      <c r="AX582" s="31">
        <v>419.75</v>
      </c>
      <c r="AY582" s="31">
        <v>410.38</v>
      </c>
      <c r="AZ582" s="31">
        <v>401.2</v>
      </c>
      <c r="BA582" s="31">
        <v>392.21</v>
      </c>
      <c r="BB582" s="31">
        <v>383.4</v>
      </c>
      <c r="BC582" s="31">
        <v>374.77</v>
      </c>
      <c r="BD582" s="31">
        <v>366.32</v>
      </c>
      <c r="BE582" s="31">
        <v>358.03</v>
      </c>
      <c r="BF582" s="31">
        <v>349.92</v>
      </c>
      <c r="BG582" s="31">
        <v>341.96</v>
      </c>
      <c r="BH582" s="31">
        <v>334.17</v>
      </c>
      <c r="BI582" s="31">
        <v>326.54000000000002</v>
      </c>
      <c r="BJ582" s="31">
        <v>319.06</v>
      </c>
      <c r="BK582" s="31">
        <v>311.74</v>
      </c>
      <c r="BL582" s="31">
        <v>304.57</v>
      </c>
      <c r="BM582" s="31">
        <v>297.55</v>
      </c>
      <c r="BN582" s="31">
        <v>290.69</v>
      </c>
      <c r="BO582" s="31">
        <v>283.97000000000003</v>
      </c>
      <c r="BP582" s="31">
        <v>277.39</v>
      </c>
      <c r="BQ582" s="31">
        <v>270.95</v>
      </c>
      <c r="BR582" s="31">
        <v>264.64999999999998</v>
      </c>
      <c r="BS582" s="31">
        <v>258.48</v>
      </c>
      <c r="BT582" s="31">
        <v>252.44</v>
      </c>
      <c r="BU582" s="31">
        <v>246.54</v>
      </c>
      <c r="BV582" s="31">
        <v>240.76</v>
      </c>
      <c r="BW582" s="31">
        <v>235.1</v>
      </c>
      <c r="BX582" s="31">
        <v>229.57</v>
      </c>
      <c r="BY582" s="31">
        <v>224.15</v>
      </c>
      <c r="BZ582" s="31">
        <v>218.86</v>
      </c>
      <c r="CA582" s="31">
        <v>213.68</v>
      </c>
      <c r="CB582" s="31">
        <v>208.61</v>
      </c>
      <c r="CC582" s="31">
        <v>203.65</v>
      </c>
      <c r="CD582" s="31">
        <v>198.81</v>
      </c>
      <c r="CE582" s="31">
        <v>194.07</v>
      </c>
      <c r="CF582" s="31">
        <v>189.43</v>
      </c>
      <c r="CG582" s="31">
        <v>184.9</v>
      </c>
      <c r="CH582" s="31">
        <v>180.47</v>
      </c>
      <c r="CI582" s="31">
        <v>176.13</v>
      </c>
      <c r="CJ582" s="31">
        <v>171.89</v>
      </c>
      <c r="CK582" s="31">
        <v>167.75</v>
      </c>
      <c r="CL582" s="31">
        <v>163.69999999999999</v>
      </c>
      <c r="CM582" s="31">
        <v>159.74</v>
      </c>
      <c r="CN582" s="31">
        <v>155.87</v>
      </c>
      <c r="CO582" s="31">
        <v>152.08000000000001</v>
      </c>
      <c r="CP582" s="31">
        <v>148.38</v>
      </c>
      <c r="CQ582" s="31">
        <v>144.77000000000001</v>
      </c>
      <c r="CR582" s="31">
        <v>141.22999999999999</v>
      </c>
      <c r="CS582" s="31">
        <v>137.78</v>
      </c>
      <c r="CT582" s="31">
        <v>134.41</v>
      </c>
      <c r="CU582" s="31">
        <v>131.11000000000001</v>
      </c>
      <c r="CV582" s="31">
        <v>127.89</v>
      </c>
      <c r="CW582" s="31">
        <v>124.75</v>
      </c>
      <c r="CX582" s="31">
        <v>121.68</v>
      </c>
    </row>
    <row r="583" spans="1:102" x14ac:dyDescent="0.25">
      <c r="A583" s="31" t="s">
        <v>958</v>
      </c>
      <c r="B583" s="31">
        <v>14931.44</v>
      </c>
      <c r="C583" s="31">
        <v>14931.44</v>
      </c>
      <c r="D583" s="31">
        <v>14251.45</v>
      </c>
      <c r="E583" s="31">
        <v>13616.9</v>
      </c>
      <c r="F583" s="31">
        <v>13041.21</v>
      </c>
      <c r="G583" s="31">
        <v>12523.41</v>
      </c>
      <c r="H583" s="31">
        <v>12061.34</v>
      </c>
      <c r="I583" s="31">
        <v>11651.72</v>
      </c>
      <c r="J583" s="31">
        <v>11290.62</v>
      </c>
      <c r="K583" s="31">
        <v>10973.85</v>
      </c>
      <c r="L583" s="31">
        <v>10697.36</v>
      </c>
      <c r="M583" s="31">
        <v>10457.43</v>
      </c>
      <c r="N583" s="31">
        <v>10250.07</v>
      </c>
      <c r="O583" s="31">
        <v>10071.549999999999</v>
      </c>
      <c r="P583" s="31">
        <v>9918.52</v>
      </c>
      <c r="Q583" s="31">
        <v>9787.92</v>
      </c>
      <c r="R583" s="31">
        <v>9677.0400000000009</v>
      </c>
      <c r="S583" s="31">
        <v>9583.44</v>
      </c>
      <c r="T583" s="31">
        <v>9505</v>
      </c>
      <c r="U583" s="31">
        <v>9439.83</v>
      </c>
      <c r="V583" s="31">
        <v>9386.26</v>
      </c>
      <c r="W583" s="31">
        <v>9342.84</v>
      </c>
      <c r="X583" s="31">
        <v>9308.2900000000009</v>
      </c>
      <c r="Y583" s="31">
        <v>9281.51</v>
      </c>
      <c r="Z583" s="31">
        <v>9261.56</v>
      </c>
      <c r="AA583" s="31">
        <v>9247.59</v>
      </c>
      <c r="AB583" s="31">
        <v>9238.8700000000008</v>
      </c>
      <c r="AC583" s="31">
        <v>9234.75</v>
      </c>
      <c r="AD583" s="31">
        <v>9234.68</v>
      </c>
      <c r="AE583" s="31">
        <v>9238.18</v>
      </c>
      <c r="AF583" s="31">
        <v>9244.82</v>
      </c>
      <c r="AG583" s="31">
        <v>9254.2199999999993</v>
      </c>
      <c r="AH583" s="31">
        <v>9266.06</v>
      </c>
      <c r="AI583" s="31">
        <v>9280.0300000000007</v>
      </c>
      <c r="AJ583" s="31">
        <v>9295.9</v>
      </c>
      <c r="AK583" s="31">
        <v>9313.4599999999991</v>
      </c>
      <c r="AL583" s="31">
        <v>9332.5</v>
      </c>
      <c r="AM583" s="31">
        <v>9352.8799999999992</v>
      </c>
      <c r="AN583" s="31">
        <v>9374.43</v>
      </c>
      <c r="AO583" s="31">
        <v>9397.0400000000009</v>
      </c>
      <c r="AP583" s="31">
        <v>9420.59</v>
      </c>
      <c r="AQ583" s="31">
        <v>9445</v>
      </c>
      <c r="AR583" s="31">
        <v>9470.16</v>
      </c>
      <c r="AS583" s="31">
        <v>9496</v>
      </c>
      <c r="AT583" s="31">
        <v>9522.4599999999991</v>
      </c>
      <c r="AU583" s="31">
        <v>9549.48</v>
      </c>
      <c r="AV583" s="31">
        <v>9577</v>
      </c>
      <c r="AW583" s="31">
        <v>9604.98</v>
      </c>
      <c r="AX583" s="31">
        <v>9633.3700000000008</v>
      </c>
      <c r="AY583" s="31">
        <v>9662.14</v>
      </c>
      <c r="AZ583" s="31">
        <v>9691.2199999999993</v>
      </c>
      <c r="BA583" s="31">
        <v>9720.6</v>
      </c>
      <c r="BB583" s="31">
        <v>9750.2099999999991</v>
      </c>
      <c r="BC583" s="31">
        <v>9780.06</v>
      </c>
      <c r="BD583" s="31">
        <v>9810.09</v>
      </c>
      <c r="BE583" s="31">
        <v>9840.31</v>
      </c>
      <c r="BF583" s="31">
        <v>9870.67</v>
      </c>
      <c r="BG583" s="31">
        <v>9901.17</v>
      </c>
      <c r="BH583" s="31">
        <v>9931.7900000000009</v>
      </c>
      <c r="BI583" s="31">
        <v>9962.52</v>
      </c>
      <c r="BJ583" s="31">
        <v>9993.34</v>
      </c>
      <c r="BK583" s="31">
        <v>10024.31</v>
      </c>
      <c r="BL583" s="31">
        <v>10055.42</v>
      </c>
      <c r="BM583" s="31">
        <v>10086.68</v>
      </c>
      <c r="BN583" s="31">
        <v>10118.06</v>
      </c>
      <c r="BO583" s="31">
        <v>10149.540000000001</v>
      </c>
      <c r="BP583" s="31">
        <v>10181.14</v>
      </c>
      <c r="BQ583" s="31">
        <v>10212.83</v>
      </c>
      <c r="BR583" s="31">
        <v>10244.620000000001</v>
      </c>
      <c r="BS583" s="31">
        <v>10276.48</v>
      </c>
      <c r="BT583" s="31">
        <v>10308.42</v>
      </c>
      <c r="BU583" s="31">
        <v>10340.43</v>
      </c>
      <c r="BV583" s="31">
        <v>10372.5</v>
      </c>
      <c r="BW583" s="31">
        <v>10404.629999999999</v>
      </c>
      <c r="BX583" s="31">
        <v>10436.81</v>
      </c>
      <c r="BY583" s="31">
        <v>10469.049999999999</v>
      </c>
      <c r="BZ583" s="31">
        <v>10501.34</v>
      </c>
      <c r="CA583" s="31">
        <v>10533.67</v>
      </c>
      <c r="CB583" s="31">
        <v>10566.05</v>
      </c>
      <c r="CC583" s="31">
        <v>10598.47</v>
      </c>
      <c r="CD583" s="31">
        <v>10630.93</v>
      </c>
      <c r="CE583" s="31">
        <v>10663.42</v>
      </c>
      <c r="CF583" s="31">
        <v>10695.95</v>
      </c>
      <c r="CG583" s="31">
        <v>10728.52</v>
      </c>
      <c r="CH583" s="31">
        <v>10761.12</v>
      </c>
      <c r="CI583" s="31">
        <v>10793.73</v>
      </c>
      <c r="CJ583" s="31">
        <v>10826.38</v>
      </c>
      <c r="CK583" s="31">
        <v>10859.02</v>
      </c>
      <c r="CL583" s="31">
        <v>10891.69</v>
      </c>
      <c r="CM583" s="31">
        <v>10924.38</v>
      </c>
      <c r="CN583" s="31">
        <v>10957.09</v>
      </c>
      <c r="CO583" s="31">
        <v>10989.82</v>
      </c>
      <c r="CP583" s="31">
        <v>11022.57</v>
      </c>
      <c r="CQ583" s="31">
        <v>11055.35</v>
      </c>
      <c r="CR583" s="31">
        <v>11088.15</v>
      </c>
      <c r="CS583" s="31">
        <v>11120.96</v>
      </c>
      <c r="CT583" s="31">
        <v>11153.83</v>
      </c>
      <c r="CU583" s="31">
        <v>11186.74</v>
      </c>
      <c r="CV583" s="31">
        <v>11219.7</v>
      </c>
      <c r="CW583" s="31">
        <v>11252.73</v>
      </c>
      <c r="CX583" s="31">
        <v>11285.8</v>
      </c>
    </row>
    <row r="584" spans="1:102" x14ac:dyDescent="0.25">
      <c r="A584" s="31" t="s">
        <v>959</v>
      </c>
      <c r="B584" s="31">
        <v>35635.56</v>
      </c>
      <c r="C584" s="31">
        <v>35635.56</v>
      </c>
      <c r="D584" s="31">
        <v>32035.96</v>
      </c>
      <c r="E584" s="31">
        <v>29021.03</v>
      </c>
      <c r="F584" s="31">
        <v>26506.81</v>
      </c>
      <c r="G584" s="31">
        <v>24402.32</v>
      </c>
      <c r="H584" s="31">
        <v>22635.05</v>
      </c>
      <c r="I584" s="31">
        <v>21146.22</v>
      </c>
      <c r="J584" s="31">
        <v>19887.849999999999</v>
      </c>
      <c r="K584" s="31">
        <v>18820.849999999999</v>
      </c>
      <c r="L584" s="31">
        <v>17913.59</v>
      </c>
      <c r="M584" s="31">
        <v>17140.45</v>
      </c>
      <c r="N584" s="31">
        <v>16479.650000000001</v>
      </c>
      <c r="O584" s="31">
        <v>15913.29</v>
      </c>
      <c r="P584" s="31">
        <v>15426.6</v>
      </c>
      <c r="Q584" s="31">
        <v>15007.33</v>
      </c>
      <c r="R584" s="31">
        <v>14645.33</v>
      </c>
      <c r="S584" s="31">
        <v>14332.15</v>
      </c>
      <c r="T584" s="31">
        <v>14060.74</v>
      </c>
      <c r="U584" s="31">
        <v>13825.2</v>
      </c>
      <c r="V584" s="31">
        <v>13620.53</v>
      </c>
      <c r="W584" s="31">
        <v>13442.52</v>
      </c>
      <c r="X584" s="31">
        <v>13287.6</v>
      </c>
      <c r="Y584" s="31">
        <v>13152.81</v>
      </c>
      <c r="Z584" s="31">
        <v>13035.59</v>
      </c>
      <c r="AA584" s="31">
        <v>12933.72</v>
      </c>
      <c r="AB584" s="31">
        <v>12845.34</v>
      </c>
      <c r="AC584" s="31">
        <v>12768.83</v>
      </c>
      <c r="AD584" s="31">
        <v>12702.77</v>
      </c>
      <c r="AE584" s="31">
        <v>12645.97</v>
      </c>
      <c r="AF584" s="31">
        <v>12597.37</v>
      </c>
      <c r="AG584" s="31">
        <v>12556.06</v>
      </c>
      <c r="AH584" s="31">
        <v>12521.21</v>
      </c>
      <c r="AI584" s="31">
        <v>12492.14</v>
      </c>
      <c r="AJ584" s="31">
        <v>12468.2</v>
      </c>
      <c r="AK584" s="31">
        <v>12448.88</v>
      </c>
      <c r="AL584" s="31">
        <v>12433.69</v>
      </c>
      <c r="AM584" s="31">
        <v>12422.22</v>
      </c>
      <c r="AN584" s="31">
        <v>12414.11</v>
      </c>
      <c r="AO584" s="31">
        <v>12409.01</v>
      </c>
      <c r="AP584" s="31">
        <v>12406.63</v>
      </c>
      <c r="AQ584" s="31">
        <v>12406.72</v>
      </c>
      <c r="AR584" s="31">
        <v>12409.04</v>
      </c>
      <c r="AS584" s="31">
        <v>12413.39</v>
      </c>
      <c r="AT584" s="31">
        <v>12419.6</v>
      </c>
      <c r="AU584" s="31">
        <v>12427.47</v>
      </c>
      <c r="AV584" s="31">
        <v>12436.88</v>
      </c>
      <c r="AW584" s="31">
        <v>12447.69</v>
      </c>
      <c r="AX584" s="31">
        <v>12459.77</v>
      </c>
      <c r="AY584" s="31">
        <v>12473.02</v>
      </c>
      <c r="AZ584" s="31">
        <v>12487.3</v>
      </c>
      <c r="BA584" s="31">
        <v>12502.54</v>
      </c>
      <c r="BB584" s="31">
        <v>12518.64</v>
      </c>
      <c r="BC584" s="31">
        <v>12535.52</v>
      </c>
      <c r="BD584" s="31">
        <v>12553.09</v>
      </c>
      <c r="BE584" s="31">
        <v>12571.33</v>
      </c>
      <c r="BF584" s="31">
        <v>12590.16</v>
      </c>
      <c r="BG584" s="31">
        <v>12609.53</v>
      </c>
      <c r="BH584" s="31">
        <v>12629.39</v>
      </c>
      <c r="BI584" s="31">
        <v>12649.72</v>
      </c>
      <c r="BJ584" s="31">
        <v>12670.46</v>
      </c>
      <c r="BK584" s="31">
        <v>12691.68</v>
      </c>
      <c r="BL584" s="31">
        <v>12713.36</v>
      </c>
      <c r="BM584" s="31">
        <v>12735.46</v>
      </c>
      <c r="BN584" s="31">
        <v>12757.96</v>
      </c>
      <c r="BO584" s="31">
        <v>12780.83</v>
      </c>
      <c r="BP584" s="31">
        <v>12804.04</v>
      </c>
      <c r="BQ584" s="31">
        <v>12827.6</v>
      </c>
      <c r="BR584" s="31">
        <v>12851.45</v>
      </c>
      <c r="BS584" s="31">
        <v>12875.59</v>
      </c>
      <c r="BT584" s="31">
        <v>12900.02</v>
      </c>
      <c r="BU584" s="31">
        <v>12924.7</v>
      </c>
      <c r="BV584" s="31">
        <v>12949.63</v>
      </c>
      <c r="BW584" s="31">
        <v>12974.8</v>
      </c>
      <c r="BX584" s="31">
        <v>13000.19</v>
      </c>
      <c r="BY584" s="31">
        <v>13025.8</v>
      </c>
      <c r="BZ584" s="31">
        <v>13051.64</v>
      </c>
      <c r="CA584" s="31">
        <v>13077.67</v>
      </c>
      <c r="CB584" s="31">
        <v>13103.9</v>
      </c>
      <c r="CC584" s="31">
        <v>13130.33</v>
      </c>
      <c r="CD584" s="31">
        <v>13156.94</v>
      </c>
      <c r="CE584" s="31">
        <v>13183.73</v>
      </c>
      <c r="CF584" s="31">
        <v>13210.71</v>
      </c>
      <c r="CG584" s="31">
        <v>13237.86</v>
      </c>
      <c r="CH584" s="31">
        <v>13265.18</v>
      </c>
      <c r="CI584" s="31">
        <v>13292.66</v>
      </c>
      <c r="CJ584" s="31">
        <v>13320.28</v>
      </c>
      <c r="CK584" s="31">
        <v>13348.06</v>
      </c>
      <c r="CL584" s="31">
        <v>13375.98</v>
      </c>
      <c r="CM584" s="31">
        <v>13404.06</v>
      </c>
      <c r="CN584" s="31">
        <v>13432.29</v>
      </c>
      <c r="CO584" s="31">
        <v>13460.67</v>
      </c>
      <c r="CP584" s="31">
        <v>13489.2</v>
      </c>
      <c r="CQ584" s="31">
        <v>13517.88</v>
      </c>
      <c r="CR584" s="31">
        <v>13546.71</v>
      </c>
      <c r="CS584" s="31">
        <v>13575.7</v>
      </c>
      <c r="CT584" s="31">
        <v>13604.85</v>
      </c>
      <c r="CU584" s="31">
        <v>13634.19</v>
      </c>
      <c r="CV584" s="31">
        <v>13663.72</v>
      </c>
      <c r="CW584" s="31">
        <v>13693.44</v>
      </c>
      <c r="CX584" s="31">
        <v>13723.34</v>
      </c>
    </row>
    <row r="585" spans="1:102" x14ac:dyDescent="0.25">
      <c r="A585" s="31" t="s">
        <v>960</v>
      </c>
      <c r="B585" s="31">
        <v>13801.35</v>
      </c>
      <c r="C585" s="31">
        <v>13801.35</v>
      </c>
      <c r="D585" s="31">
        <v>13285.76</v>
      </c>
      <c r="E585" s="31">
        <v>12786.25</v>
      </c>
      <c r="F585" s="31">
        <v>12319.74</v>
      </c>
      <c r="G585" s="31">
        <v>11889.3</v>
      </c>
      <c r="H585" s="31">
        <v>11496.02</v>
      </c>
      <c r="I585" s="31">
        <v>11139.52</v>
      </c>
      <c r="J585" s="31">
        <v>10818.37</v>
      </c>
      <c r="K585" s="31">
        <v>10530.57</v>
      </c>
      <c r="L585" s="31">
        <v>10273.92</v>
      </c>
      <c r="M585" s="31">
        <v>10046.32</v>
      </c>
      <c r="N585" s="31">
        <v>9845.18</v>
      </c>
      <c r="O585" s="31">
        <v>9667.9699999999993</v>
      </c>
      <c r="P585" s="31">
        <v>9512.33</v>
      </c>
      <c r="Q585" s="31">
        <v>9376.0499999999993</v>
      </c>
      <c r="R585" s="31">
        <v>9257.1</v>
      </c>
      <c r="S585" s="31">
        <v>9153.6200000000008</v>
      </c>
      <c r="T585" s="31">
        <v>9063.98</v>
      </c>
      <c r="U585" s="31">
        <v>8986.67</v>
      </c>
      <c r="V585" s="31">
        <v>8920.34</v>
      </c>
      <c r="W585" s="31">
        <v>8863.7800000000007</v>
      </c>
      <c r="X585" s="31">
        <v>8815.94</v>
      </c>
      <c r="Y585" s="31">
        <v>8775.89</v>
      </c>
      <c r="Z585" s="31">
        <v>8742.81</v>
      </c>
      <c r="AA585" s="31">
        <v>8715.9500000000007</v>
      </c>
      <c r="AB585" s="31">
        <v>8694.68</v>
      </c>
      <c r="AC585" s="31">
        <v>8678.4</v>
      </c>
      <c r="AD585" s="31">
        <v>8666.61</v>
      </c>
      <c r="AE585" s="31">
        <v>8658.85</v>
      </c>
      <c r="AF585" s="31">
        <v>8654.73</v>
      </c>
      <c r="AG585" s="31">
        <v>8653.8700000000008</v>
      </c>
      <c r="AH585" s="31">
        <v>8655.9699999999993</v>
      </c>
      <c r="AI585" s="31">
        <v>8660.7199999999993</v>
      </c>
      <c r="AJ585" s="31">
        <v>8667.8799999999992</v>
      </c>
      <c r="AK585" s="31">
        <v>8677.23</v>
      </c>
      <c r="AL585" s="31">
        <v>8688.56</v>
      </c>
      <c r="AM585" s="31">
        <v>8701.7099999999991</v>
      </c>
      <c r="AN585" s="31">
        <v>8716.51</v>
      </c>
      <c r="AO585" s="31">
        <v>8732.81</v>
      </c>
      <c r="AP585" s="31">
        <v>8750.5</v>
      </c>
      <c r="AQ585" s="31">
        <v>8769.4599999999991</v>
      </c>
      <c r="AR585" s="31">
        <v>8789.58</v>
      </c>
      <c r="AS585" s="31">
        <v>8810.77</v>
      </c>
      <c r="AT585" s="31">
        <v>8832.9599999999991</v>
      </c>
      <c r="AU585" s="31">
        <v>8856.06</v>
      </c>
      <c r="AV585" s="31">
        <v>8879.99</v>
      </c>
      <c r="AW585" s="31">
        <v>8904.7199999999993</v>
      </c>
      <c r="AX585" s="31">
        <v>8930.16</v>
      </c>
      <c r="AY585" s="31">
        <v>8956.27</v>
      </c>
      <c r="AZ585" s="31">
        <v>8982.98</v>
      </c>
      <c r="BA585" s="31">
        <v>9010.25</v>
      </c>
      <c r="BB585" s="31">
        <v>9038.02</v>
      </c>
      <c r="BC585" s="31">
        <v>9066.25</v>
      </c>
      <c r="BD585" s="31">
        <v>9094.91</v>
      </c>
      <c r="BE585" s="31">
        <v>9123.9599999999991</v>
      </c>
      <c r="BF585" s="31">
        <v>9153.3700000000008</v>
      </c>
      <c r="BG585" s="31">
        <v>9183.1</v>
      </c>
      <c r="BH585" s="31">
        <v>9213.14</v>
      </c>
      <c r="BI585" s="31">
        <v>9243.4500000000007</v>
      </c>
      <c r="BJ585" s="31">
        <v>9274.0300000000007</v>
      </c>
      <c r="BK585" s="31">
        <v>9304.89</v>
      </c>
      <c r="BL585" s="31">
        <v>9336.0499999999993</v>
      </c>
      <c r="BM585" s="31">
        <v>9367.4699999999993</v>
      </c>
      <c r="BN585" s="31">
        <v>9399.1299999999992</v>
      </c>
      <c r="BO585" s="31">
        <v>9431.0300000000007</v>
      </c>
      <c r="BP585" s="31">
        <v>9463.1299999999992</v>
      </c>
      <c r="BQ585" s="31">
        <v>9495.43</v>
      </c>
      <c r="BR585" s="31">
        <v>9527.91</v>
      </c>
      <c r="BS585" s="31">
        <v>9560.5499999999993</v>
      </c>
      <c r="BT585" s="31">
        <v>9593.36</v>
      </c>
      <c r="BU585" s="31">
        <v>9626.2900000000009</v>
      </c>
      <c r="BV585" s="31">
        <v>9659.35</v>
      </c>
      <c r="BW585" s="31">
        <v>9692.5400000000009</v>
      </c>
      <c r="BX585" s="31">
        <v>9725.83</v>
      </c>
      <c r="BY585" s="31">
        <v>9759.24</v>
      </c>
      <c r="BZ585" s="31">
        <v>9792.73</v>
      </c>
      <c r="CA585" s="31">
        <v>9826.2999999999993</v>
      </c>
      <c r="CB585" s="31">
        <v>9859.9599999999991</v>
      </c>
      <c r="CC585" s="31">
        <v>9893.69</v>
      </c>
      <c r="CD585" s="31">
        <v>9927.5</v>
      </c>
      <c r="CE585" s="31">
        <v>9961.36</v>
      </c>
      <c r="CF585" s="31">
        <v>9995.27</v>
      </c>
      <c r="CG585" s="31">
        <v>10029.25</v>
      </c>
      <c r="CH585" s="31">
        <v>10063.26</v>
      </c>
      <c r="CI585" s="31">
        <v>10097.31</v>
      </c>
      <c r="CJ585" s="31">
        <v>10131.379999999999</v>
      </c>
      <c r="CK585" s="31">
        <v>10165.469999999999</v>
      </c>
      <c r="CL585" s="31">
        <v>10199.6</v>
      </c>
      <c r="CM585" s="31">
        <v>10233.73</v>
      </c>
      <c r="CN585" s="31">
        <v>10267.9</v>
      </c>
      <c r="CO585" s="31">
        <v>10302.07</v>
      </c>
      <c r="CP585" s="31">
        <v>10336.27</v>
      </c>
      <c r="CQ585" s="31">
        <v>10370.49</v>
      </c>
      <c r="CR585" s="31">
        <v>10404.719999999999</v>
      </c>
      <c r="CS585" s="31">
        <v>10438.959999999999</v>
      </c>
      <c r="CT585" s="31">
        <v>10473.219999999999</v>
      </c>
      <c r="CU585" s="31">
        <v>10507.54</v>
      </c>
      <c r="CV585" s="31">
        <v>10541.89</v>
      </c>
      <c r="CW585" s="31">
        <v>10576.28</v>
      </c>
      <c r="CX585" s="31">
        <v>10610.7</v>
      </c>
    </row>
    <row r="586" spans="1:102" x14ac:dyDescent="0.25">
      <c r="A586" s="31" t="s">
        <v>961</v>
      </c>
      <c r="B586" s="31">
        <v>46672.05</v>
      </c>
      <c r="C586" s="31">
        <v>46672.05</v>
      </c>
      <c r="D586" s="31">
        <v>42957.440000000002</v>
      </c>
      <c r="E586" s="31">
        <v>39748.080000000002</v>
      </c>
      <c r="F586" s="31">
        <v>36998.699999999997</v>
      </c>
      <c r="G586" s="31">
        <v>34639.29</v>
      </c>
      <c r="H586" s="31">
        <v>32611.82</v>
      </c>
      <c r="I586" s="31">
        <v>30867.11</v>
      </c>
      <c r="J586" s="31">
        <v>29363.16</v>
      </c>
      <c r="K586" s="31">
        <v>28064.400000000001</v>
      </c>
      <c r="L586" s="31">
        <v>26941.119999999999</v>
      </c>
      <c r="M586" s="31">
        <v>25968.7</v>
      </c>
      <c r="N586" s="31">
        <v>25125.11</v>
      </c>
      <c r="O586" s="31">
        <v>24391.71</v>
      </c>
      <c r="P586" s="31">
        <v>23752.77</v>
      </c>
      <c r="Q586" s="31">
        <v>23194.98</v>
      </c>
      <c r="R586" s="31">
        <v>22706.99</v>
      </c>
      <c r="S586" s="31">
        <v>22279.25</v>
      </c>
      <c r="T586" s="31">
        <v>21903.66</v>
      </c>
      <c r="U586" s="31">
        <v>21573.29</v>
      </c>
      <c r="V586" s="31">
        <v>21282.27</v>
      </c>
      <c r="W586" s="31">
        <v>21025.54</v>
      </c>
      <c r="X586" s="31">
        <v>20798.8</v>
      </c>
      <c r="Y586" s="31">
        <v>20598.48</v>
      </c>
      <c r="Z586" s="31">
        <v>20421.43</v>
      </c>
      <c r="AA586" s="31">
        <v>20264.939999999999</v>
      </c>
      <c r="AB586" s="31">
        <v>20126.73</v>
      </c>
      <c r="AC586" s="31">
        <v>20004.75</v>
      </c>
      <c r="AD586" s="31">
        <v>19897.259999999998</v>
      </c>
      <c r="AE586" s="31">
        <v>19802.77</v>
      </c>
      <c r="AF586" s="31">
        <v>19719.95</v>
      </c>
      <c r="AG586" s="31">
        <v>19647.650000000001</v>
      </c>
      <c r="AH586" s="31">
        <v>19584.82</v>
      </c>
      <c r="AI586" s="31">
        <v>19530.59</v>
      </c>
      <c r="AJ586" s="31">
        <v>19484.14</v>
      </c>
      <c r="AK586" s="31">
        <v>19444.8</v>
      </c>
      <c r="AL586" s="31">
        <v>19411.95</v>
      </c>
      <c r="AM586" s="31">
        <v>19385.04</v>
      </c>
      <c r="AN586" s="31">
        <v>19363.599999999999</v>
      </c>
      <c r="AO586" s="31">
        <v>19347.189999999999</v>
      </c>
      <c r="AP586" s="31">
        <v>19335.39</v>
      </c>
      <c r="AQ586" s="31">
        <v>19327.87</v>
      </c>
      <c r="AR586" s="31">
        <v>19324.310000000001</v>
      </c>
      <c r="AS586" s="31">
        <v>19324.419999999998</v>
      </c>
      <c r="AT586" s="31">
        <v>19327.95</v>
      </c>
      <c r="AU586" s="31">
        <v>19334.650000000001</v>
      </c>
      <c r="AV586" s="31">
        <v>19344.29</v>
      </c>
      <c r="AW586" s="31">
        <v>19356.7</v>
      </c>
      <c r="AX586" s="31">
        <v>19371.669999999998</v>
      </c>
      <c r="AY586" s="31">
        <v>19389.02</v>
      </c>
      <c r="AZ586" s="31">
        <v>19408.59</v>
      </c>
      <c r="BA586" s="31">
        <v>19430.189999999999</v>
      </c>
      <c r="BB586" s="31">
        <v>19453.7</v>
      </c>
      <c r="BC586" s="31">
        <v>19478.96</v>
      </c>
      <c r="BD586" s="31">
        <v>19505.86</v>
      </c>
      <c r="BE586" s="31">
        <v>19534.310000000001</v>
      </c>
      <c r="BF586" s="31">
        <v>19564.189999999999</v>
      </c>
      <c r="BG586" s="31">
        <v>19595.41</v>
      </c>
      <c r="BH586" s="31">
        <v>19627.88</v>
      </c>
      <c r="BI586" s="31">
        <v>19661.53</v>
      </c>
      <c r="BJ586" s="31">
        <v>19696.25</v>
      </c>
      <c r="BK586" s="31">
        <v>19732.13</v>
      </c>
      <c r="BL586" s="31">
        <v>19769.14</v>
      </c>
      <c r="BM586" s="31">
        <v>19807.2</v>
      </c>
      <c r="BN586" s="31">
        <v>19846.259999999998</v>
      </c>
      <c r="BO586" s="31">
        <v>19886.21</v>
      </c>
      <c r="BP586" s="31">
        <v>19927.060000000001</v>
      </c>
      <c r="BQ586" s="31">
        <v>19968.740000000002</v>
      </c>
      <c r="BR586" s="31">
        <v>20011.18</v>
      </c>
      <c r="BS586" s="31">
        <v>20054.36</v>
      </c>
      <c r="BT586" s="31">
        <v>20098.240000000002</v>
      </c>
      <c r="BU586" s="31">
        <v>20142.77</v>
      </c>
      <c r="BV586" s="31">
        <v>20187.900000000001</v>
      </c>
      <c r="BW586" s="31">
        <v>20233.64</v>
      </c>
      <c r="BX586" s="31">
        <v>20279.919999999998</v>
      </c>
      <c r="BY586" s="31">
        <v>20326.73</v>
      </c>
      <c r="BZ586" s="31">
        <v>20374.04</v>
      </c>
      <c r="CA586" s="31">
        <v>20421.86</v>
      </c>
      <c r="CB586" s="31">
        <v>20470.12</v>
      </c>
      <c r="CC586" s="31">
        <v>20518.810000000001</v>
      </c>
      <c r="CD586" s="31">
        <v>20567.919999999998</v>
      </c>
      <c r="CE586" s="31">
        <v>20617.43</v>
      </c>
      <c r="CF586" s="31">
        <v>20667.32</v>
      </c>
      <c r="CG586" s="31">
        <v>20717.580000000002</v>
      </c>
      <c r="CH586" s="31">
        <v>20768.189999999999</v>
      </c>
      <c r="CI586" s="31">
        <v>20819.12</v>
      </c>
      <c r="CJ586" s="31">
        <v>20870.330000000002</v>
      </c>
      <c r="CK586" s="31">
        <v>20921.84</v>
      </c>
      <c r="CL586" s="31">
        <v>20973.63</v>
      </c>
      <c r="CM586" s="31">
        <v>21025.69</v>
      </c>
      <c r="CN586" s="31">
        <v>21078.01</v>
      </c>
      <c r="CO586" s="31">
        <v>21130.61</v>
      </c>
      <c r="CP586" s="31">
        <v>21183.46</v>
      </c>
      <c r="CQ586" s="31">
        <v>21236.560000000001</v>
      </c>
      <c r="CR586" s="31">
        <v>21289.91</v>
      </c>
      <c r="CS586" s="31">
        <v>21343.5</v>
      </c>
      <c r="CT586" s="31">
        <v>21397.32</v>
      </c>
      <c r="CU586" s="31">
        <v>21451.45</v>
      </c>
      <c r="CV586" s="31">
        <v>21505.87</v>
      </c>
      <c r="CW586" s="31">
        <v>21560.54</v>
      </c>
      <c r="CX586" s="31">
        <v>21615.49</v>
      </c>
    </row>
    <row r="587" spans="1:102" x14ac:dyDescent="0.25">
      <c r="A587" s="31" t="s">
        <v>962</v>
      </c>
      <c r="B587" s="31">
        <v>17696.310000000001</v>
      </c>
      <c r="C587" s="31">
        <v>17696.310000000001</v>
      </c>
      <c r="D587" s="31">
        <v>16615.72</v>
      </c>
      <c r="E587" s="31">
        <v>15676.1</v>
      </c>
      <c r="F587" s="31">
        <v>14869.07</v>
      </c>
      <c r="G587" s="31">
        <v>14175.75</v>
      </c>
      <c r="H587" s="31">
        <v>13580.58</v>
      </c>
      <c r="I587" s="31">
        <v>13070.35</v>
      </c>
      <c r="J587" s="31">
        <v>12633.68</v>
      </c>
      <c r="K587" s="31">
        <v>12260.87</v>
      </c>
      <c r="L587" s="31">
        <v>11943.74</v>
      </c>
      <c r="M587" s="31">
        <v>11675.5</v>
      </c>
      <c r="N587" s="31">
        <v>11449.8</v>
      </c>
      <c r="O587" s="31">
        <v>11261.11</v>
      </c>
      <c r="P587" s="31">
        <v>11104.67</v>
      </c>
      <c r="Q587" s="31">
        <v>10976.32</v>
      </c>
      <c r="R587" s="31">
        <v>10872.47</v>
      </c>
      <c r="S587" s="31">
        <v>10789.95</v>
      </c>
      <c r="T587" s="31">
        <v>10726.06</v>
      </c>
      <c r="U587" s="31">
        <v>10678.4</v>
      </c>
      <c r="V587" s="31">
        <v>10644.86</v>
      </c>
      <c r="W587" s="31">
        <v>10623.6</v>
      </c>
      <c r="X587" s="31">
        <v>10613.02</v>
      </c>
      <c r="Y587" s="31">
        <v>10611.73</v>
      </c>
      <c r="Z587" s="31">
        <v>10618.53</v>
      </c>
      <c r="AA587" s="31">
        <v>10632.32</v>
      </c>
      <c r="AB587" s="31">
        <v>10652.17</v>
      </c>
      <c r="AC587" s="31">
        <v>10677.24</v>
      </c>
      <c r="AD587" s="31">
        <v>10706.81</v>
      </c>
      <c r="AE587" s="31">
        <v>10740.23</v>
      </c>
      <c r="AF587" s="31">
        <v>10776.96</v>
      </c>
      <c r="AG587" s="31">
        <v>10816.5</v>
      </c>
      <c r="AH587" s="31">
        <v>10858.41</v>
      </c>
      <c r="AI587" s="31">
        <v>10902.3</v>
      </c>
      <c r="AJ587" s="31">
        <v>10947.85</v>
      </c>
      <c r="AK587" s="31">
        <v>10994.77</v>
      </c>
      <c r="AL587" s="31">
        <v>11042.81</v>
      </c>
      <c r="AM587" s="31">
        <v>11091.76</v>
      </c>
      <c r="AN587" s="31">
        <v>11141.44</v>
      </c>
      <c r="AO587" s="31">
        <v>11191.69</v>
      </c>
      <c r="AP587" s="31">
        <v>11242.34</v>
      </c>
      <c r="AQ587" s="31">
        <v>11293.3</v>
      </c>
      <c r="AR587" s="31">
        <v>11344.47</v>
      </c>
      <c r="AS587" s="31">
        <v>11395.74</v>
      </c>
      <c r="AT587" s="31">
        <v>11447.06</v>
      </c>
      <c r="AU587" s="31">
        <v>11498.37</v>
      </c>
      <c r="AV587" s="31">
        <v>11549.58</v>
      </c>
      <c r="AW587" s="31">
        <v>11600.7</v>
      </c>
      <c r="AX587" s="31">
        <v>11651.64</v>
      </c>
      <c r="AY587" s="31">
        <v>11702.41</v>
      </c>
      <c r="AZ587" s="31">
        <v>11752.93</v>
      </c>
      <c r="BA587" s="31">
        <v>11803.2</v>
      </c>
      <c r="BB587" s="31">
        <v>11853.18</v>
      </c>
      <c r="BC587" s="31">
        <v>11902.87</v>
      </c>
      <c r="BD587" s="31">
        <v>11952.23</v>
      </c>
      <c r="BE587" s="31">
        <v>12001.28</v>
      </c>
      <c r="BF587" s="31">
        <v>12050</v>
      </c>
      <c r="BG587" s="31">
        <v>12098.39</v>
      </c>
      <c r="BH587" s="31">
        <v>12146.45</v>
      </c>
      <c r="BI587" s="31">
        <v>12194.18</v>
      </c>
      <c r="BJ587" s="31">
        <v>12241.59</v>
      </c>
      <c r="BK587" s="31">
        <v>12288.75</v>
      </c>
      <c r="BL587" s="31">
        <v>12335.69</v>
      </c>
      <c r="BM587" s="31">
        <v>12382.41</v>
      </c>
      <c r="BN587" s="31">
        <v>12428.9</v>
      </c>
      <c r="BO587" s="31">
        <v>12475.19</v>
      </c>
      <c r="BP587" s="31">
        <v>12521.26</v>
      </c>
      <c r="BQ587" s="31">
        <v>12567.13</v>
      </c>
      <c r="BR587" s="31">
        <v>12612.8</v>
      </c>
      <c r="BS587" s="31">
        <v>12658.27</v>
      </c>
      <c r="BT587" s="31">
        <v>12703.56</v>
      </c>
      <c r="BU587" s="31">
        <v>12748.66</v>
      </c>
      <c r="BV587" s="31">
        <v>12793.58</v>
      </c>
      <c r="BW587" s="31">
        <v>12838.33</v>
      </c>
      <c r="BX587" s="31">
        <v>12882.92</v>
      </c>
      <c r="BY587" s="31">
        <v>12927.37</v>
      </c>
      <c r="BZ587" s="31">
        <v>12971.65</v>
      </c>
      <c r="CA587" s="31">
        <v>13015.79</v>
      </c>
      <c r="CB587" s="31">
        <v>13059.8</v>
      </c>
      <c r="CC587" s="31">
        <v>13103.68</v>
      </c>
      <c r="CD587" s="31">
        <v>13147.44</v>
      </c>
      <c r="CE587" s="31">
        <v>13191.08</v>
      </c>
      <c r="CF587" s="31">
        <v>13234.61</v>
      </c>
      <c r="CG587" s="31">
        <v>13278.04</v>
      </c>
      <c r="CH587" s="31">
        <v>13321.38</v>
      </c>
      <c r="CI587" s="31">
        <v>13364.59</v>
      </c>
      <c r="CJ587" s="31">
        <v>13407.7</v>
      </c>
      <c r="CK587" s="31">
        <v>13450.71</v>
      </c>
      <c r="CL587" s="31">
        <v>13493.64</v>
      </c>
      <c r="CM587" s="31">
        <v>13536.48</v>
      </c>
      <c r="CN587" s="31">
        <v>13579.25</v>
      </c>
      <c r="CO587" s="31">
        <v>13621.95</v>
      </c>
      <c r="CP587" s="31">
        <v>13664.58</v>
      </c>
      <c r="CQ587" s="31">
        <v>13707.15</v>
      </c>
      <c r="CR587" s="31">
        <v>13749.67</v>
      </c>
      <c r="CS587" s="31">
        <v>13792.13</v>
      </c>
      <c r="CT587" s="31">
        <v>13834.57</v>
      </c>
      <c r="CU587" s="31">
        <v>13877.02</v>
      </c>
      <c r="CV587" s="31">
        <v>13919.46</v>
      </c>
      <c r="CW587" s="31">
        <v>13961.91</v>
      </c>
      <c r="CX587" s="31">
        <v>14004.35</v>
      </c>
    </row>
    <row r="588" spans="1:102" x14ac:dyDescent="0.25">
      <c r="A588" s="31" t="s">
        <v>963</v>
      </c>
      <c r="B588" s="31">
        <v>1584.49</v>
      </c>
      <c r="C588" s="31">
        <v>1584.49</v>
      </c>
      <c r="D588" s="31">
        <v>1524.24</v>
      </c>
      <c r="E588" s="31">
        <v>1468.4</v>
      </c>
      <c r="F588" s="31">
        <v>1418.75</v>
      </c>
      <c r="G588" s="31">
        <v>1375.1</v>
      </c>
      <c r="H588" s="31">
        <v>1337.71</v>
      </c>
      <c r="I588" s="31">
        <v>1306.28</v>
      </c>
      <c r="J588" s="31">
        <v>1280.26</v>
      </c>
      <c r="K588" s="31">
        <v>1259.17</v>
      </c>
      <c r="L588" s="31">
        <v>1242.6099999999999</v>
      </c>
      <c r="M588" s="31">
        <v>1230.07</v>
      </c>
      <c r="N588" s="31">
        <v>1221.0999999999999</v>
      </c>
      <c r="O588" s="31">
        <v>1215.31</v>
      </c>
      <c r="P588" s="31">
        <v>1212.3900000000001</v>
      </c>
      <c r="Q588" s="31">
        <v>1212.02</v>
      </c>
      <c r="R588" s="31">
        <v>1213.93</v>
      </c>
      <c r="S588" s="31">
        <v>1217.8499999999999</v>
      </c>
      <c r="T588" s="31">
        <v>1223.57</v>
      </c>
      <c r="U588" s="31">
        <v>1230.8900000000001</v>
      </c>
      <c r="V588" s="31">
        <v>1239.6300000000001</v>
      </c>
      <c r="W588" s="31">
        <v>1249.6600000000001</v>
      </c>
      <c r="X588" s="31">
        <v>1260.8399999999999</v>
      </c>
      <c r="Y588" s="31">
        <v>1273.03</v>
      </c>
      <c r="Z588" s="31">
        <v>1286.1099999999999</v>
      </c>
      <c r="AA588" s="31">
        <v>1299.98</v>
      </c>
      <c r="AB588" s="31">
        <v>1314.54</v>
      </c>
      <c r="AC588" s="31">
        <v>1329.73</v>
      </c>
      <c r="AD588" s="31">
        <v>1345.46</v>
      </c>
      <c r="AE588" s="31">
        <v>1361.7</v>
      </c>
      <c r="AF588" s="31">
        <v>1378.38</v>
      </c>
      <c r="AG588" s="31">
        <v>1395.45</v>
      </c>
      <c r="AH588" s="31">
        <v>1412.89</v>
      </c>
      <c r="AI588" s="31">
        <v>1430.66</v>
      </c>
      <c r="AJ588" s="31">
        <v>1448.71</v>
      </c>
      <c r="AK588" s="31">
        <v>1467.03</v>
      </c>
      <c r="AL588" s="31">
        <v>1485.59</v>
      </c>
      <c r="AM588" s="31">
        <v>1504.35</v>
      </c>
      <c r="AN588" s="31">
        <v>1523.3</v>
      </c>
      <c r="AO588" s="31">
        <v>1542.4</v>
      </c>
      <c r="AP588" s="31">
        <v>1561.65</v>
      </c>
      <c r="AQ588" s="31">
        <v>1581.03</v>
      </c>
      <c r="AR588" s="31">
        <v>1600.51</v>
      </c>
      <c r="AS588" s="31">
        <v>1620.09</v>
      </c>
      <c r="AT588" s="31">
        <v>1639.75</v>
      </c>
      <c r="AU588" s="31">
        <v>1659.47</v>
      </c>
      <c r="AV588" s="31">
        <v>1679.26</v>
      </c>
      <c r="AW588" s="31">
        <v>1699.1</v>
      </c>
      <c r="AX588" s="31">
        <v>1718.97</v>
      </c>
      <c r="AY588" s="31">
        <v>1738.88</v>
      </c>
      <c r="AZ588" s="31">
        <v>1758.82</v>
      </c>
      <c r="BA588" s="31">
        <v>1778.77</v>
      </c>
      <c r="BB588" s="31">
        <v>1798.75</v>
      </c>
      <c r="BC588" s="31">
        <v>1818.73</v>
      </c>
      <c r="BD588" s="31">
        <v>1838.72</v>
      </c>
      <c r="BE588" s="31">
        <v>1858.71</v>
      </c>
      <c r="BF588" s="31">
        <v>1878.69</v>
      </c>
      <c r="BG588" s="31">
        <v>1898.66</v>
      </c>
      <c r="BH588" s="31">
        <v>1918.61</v>
      </c>
      <c r="BI588" s="31">
        <v>1938.54</v>
      </c>
      <c r="BJ588" s="31">
        <v>1958.44</v>
      </c>
      <c r="BK588" s="31">
        <v>1978.33</v>
      </c>
      <c r="BL588" s="31">
        <v>1998.19</v>
      </c>
      <c r="BM588" s="31">
        <v>2018.04</v>
      </c>
      <c r="BN588" s="31">
        <v>2037.87</v>
      </c>
      <c r="BO588" s="31">
        <v>2057.66</v>
      </c>
      <c r="BP588" s="31">
        <v>2077.4299999999998</v>
      </c>
      <c r="BQ588" s="31">
        <v>2097.16</v>
      </c>
      <c r="BR588" s="31">
        <v>2116.87</v>
      </c>
      <c r="BS588" s="31">
        <v>2136.5300000000002</v>
      </c>
      <c r="BT588" s="31">
        <v>2156.16</v>
      </c>
      <c r="BU588" s="31">
        <v>2175.7399999999998</v>
      </c>
      <c r="BV588" s="31">
        <v>2195.29</v>
      </c>
      <c r="BW588" s="31">
        <v>2214.79</v>
      </c>
      <c r="BX588" s="31">
        <v>2234.2399999999998</v>
      </c>
      <c r="BY588" s="31">
        <v>2253.65</v>
      </c>
      <c r="BZ588" s="31">
        <v>2273.02</v>
      </c>
      <c r="CA588" s="31">
        <v>2292.34</v>
      </c>
      <c r="CB588" s="31">
        <v>2311.62</v>
      </c>
      <c r="CC588" s="31">
        <v>2330.85</v>
      </c>
      <c r="CD588" s="31">
        <v>2350.0300000000002</v>
      </c>
      <c r="CE588" s="31">
        <v>2369.16</v>
      </c>
      <c r="CF588" s="31">
        <v>2388.2600000000002</v>
      </c>
      <c r="CG588" s="31">
        <v>2407.33</v>
      </c>
      <c r="CH588" s="31">
        <v>2426.39</v>
      </c>
      <c r="CI588" s="31">
        <v>2445.4299999999998</v>
      </c>
      <c r="CJ588" s="31">
        <v>2464.46</v>
      </c>
      <c r="CK588" s="31">
        <v>2483.48</v>
      </c>
      <c r="CL588" s="31">
        <v>2502.48</v>
      </c>
      <c r="CM588" s="31">
        <v>2521.48</v>
      </c>
      <c r="CN588" s="31">
        <v>2540.4699999999998</v>
      </c>
      <c r="CO588" s="31">
        <v>2559.4499999999998</v>
      </c>
      <c r="CP588" s="31">
        <v>2578.41</v>
      </c>
      <c r="CQ588" s="31">
        <v>2597.37</v>
      </c>
      <c r="CR588" s="31">
        <v>2616.3200000000002</v>
      </c>
      <c r="CS588" s="31">
        <v>2635.26</v>
      </c>
      <c r="CT588" s="31">
        <v>2654.19</v>
      </c>
      <c r="CU588" s="31">
        <v>2673.1</v>
      </c>
      <c r="CV588" s="31">
        <v>2692</v>
      </c>
      <c r="CW588" s="31">
        <v>2710.89</v>
      </c>
      <c r="CX588" s="31">
        <v>2729.76</v>
      </c>
    </row>
    <row r="589" spans="1:102" x14ac:dyDescent="0.25">
      <c r="A589" s="31" t="s">
        <v>964</v>
      </c>
      <c r="B589" s="31">
        <v>42277.53</v>
      </c>
      <c r="C589" s="31">
        <v>42277.53</v>
      </c>
      <c r="D589" s="31">
        <v>38978.410000000003</v>
      </c>
      <c r="E589" s="31">
        <v>36117.85</v>
      </c>
      <c r="F589" s="31">
        <v>33666.75</v>
      </c>
      <c r="G589" s="31">
        <v>31566.67</v>
      </c>
      <c r="H589" s="31">
        <v>29766.31</v>
      </c>
      <c r="I589" s="31">
        <v>28221.49</v>
      </c>
      <c r="J589" s="31">
        <v>26894.47</v>
      </c>
      <c r="K589" s="31">
        <v>25753.16</v>
      </c>
      <c r="L589" s="31">
        <v>24770.22</v>
      </c>
      <c r="M589" s="31">
        <v>23923.91</v>
      </c>
      <c r="N589" s="31">
        <v>23194.34</v>
      </c>
      <c r="O589" s="31">
        <v>22564.67</v>
      </c>
      <c r="P589" s="31">
        <v>22020.57</v>
      </c>
      <c r="Q589" s="31">
        <v>21549.93</v>
      </c>
      <c r="R589" s="31">
        <v>21142.400000000001</v>
      </c>
      <c r="S589" s="31">
        <v>20789.25</v>
      </c>
      <c r="T589" s="31">
        <v>20483</v>
      </c>
      <c r="U589" s="31">
        <v>20217.29</v>
      </c>
      <c r="V589" s="31">
        <v>19986.63</v>
      </c>
      <c r="W589" s="31">
        <v>19786.25</v>
      </c>
      <c r="X589" s="31">
        <v>19612.12</v>
      </c>
      <c r="Y589" s="31">
        <v>19460.87</v>
      </c>
      <c r="Z589" s="31">
        <v>19329.62</v>
      </c>
      <c r="AA589" s="31">
        <v>19215.849999999999</v>
      </c>
      <c r="AB589" s="31">
        <v>19117.39</v>
      </c>
      <c r="AC589" s="31">
        <v>19032.34</v>
      </c>
      <c r="AD589" s="31">
        <v>18959.080000000002</v>
      </c>
      <c r="AE589" s="31">
        <v>18896.21</v>
      </c>
      <c r="AF589" s="31">
        <v>18842.52</v>
      </c>
      <c r="AG589" s="31">
        <v>18796.93</v>
      </c>
      <c r="AH589" s="31">
        <v>18758.560000000001</v>
      </c>
      <c r="AI589" s="31">
        <v>18726.599999999999</v>
      </c>
      <c r="AJ589" s="31">
        <v>18700.34</v>
      </c>
      <c r="AK589" s="31">
        <v>18679.169999999998</v>
      </c>
      <c r="AL589" s="31">
        <v>18662.53</v>
      </c>
      <c r="AM589" s="31">
        <v>18649.95</v>
      </c>
      <c r="AN589" s="31">
        <v>18641.02</v>
      </c>
      <c r="AO589" s="31">
        <v>18635.330000000002</v>
      </c>
      <c r="AP589" s="31">
        <v>18632.57</v>
      </c>
      <c r="AQ589" s="31">
        <v>18632.47</v>
      </c>
      <c r="AR589" s="31">
        <v>18634.740000000002</v>
      </c>
      <c r="AS589" s="31">
        <v>18639.16</v>
      </c>
      <c r="AT589" s="31">
        <v>18645.560000000001</v>
      </c>
      <c r="AU589" s="31">
        <v>18653.72</v>
      </c>
      <c r="AV589" s="31">
        <v>18663.5</v>
      </c>
      <c r="AW589" s="31">
        <v>18674.740000000002</v>
      </c>
      <c r="AX589" s="31">
        <v>18687.310000000001</v>
      </c>
      <c r="AY589" s="31">
        <v>18701.11</v>
      </c>
      <c r="AZ589" s="31">
        <v>18716.04</v>
      </c>
      <c r="BA589" s="31">
        <v>18732.009999999998</v>
      </c>
      <c r="BB589" s="31">
        <v>18748.939999999999</v>
      </c>
      <c r="BC589" s="31">
        <v>18766.759999999998</v>
      </c>
      <c r="BD589" s="31">
        <v>18785.349999999999</v>
      </c>
      <c r="BE589" s="31">
        <v>18804.7</v>
      </c>
      <c r="BF589" s="31">
        <v>18824.73</v>
      </c>
      <c r="BG589" s="31">
        <v>18845.36</v>
      </c>
      <c r="BH589" s="31">
        <v>18866.560000000001</v>
      </c>
      <c r="BI589" s="31">
        <v>18888.3</v>
      </c>
      <c r="BJ589" s="31">
        <v>18910.52</v>
      </c>
      <c r="BK589" s="31">
        <v>18933.400000000001</v>
      </c>
      <c r="BL589" s="31">
        <v>18956.939999999999</v>
      </c>
      <c r="BM589" s="31">
        <v>18981.09</v>
      </c>
      <c r="BN589" s="31">
        <v>19005.830000000002</v>
      </c>
      <c r="BO589" s="31">
        <v>19031.13</v>
      </c>
      <c r="BP589" s="31">
        <v>19056.96</v>
      </c>
      <c r="BQ589" s="31">
        <v>19083.27</v>
      </c>
      <c r="BR589" s="31">
        <v>19110.05</v>
      </c>
      <c r="BS589" s="31">
        <v>19137.28</v>
      </c>
      <c r="BT589" s="31">
        <v>19164.93</v>
      </c>
      <c r="BU589" s="31">
        <v>19192.97</v>
      </c>
      <c r="BV589" s="31">
        <v>19221.419999999998</v>
      </c>
      <c r="BW589" s="31">
        <v>19250.22</v>
      </c>
      <c r="BX589" s="31">
        <v>19279.38</v>
      </c>
      <c r="BY589" s="31">
        <v>19308.89</v>
      </c>
      <c r="BZ589" s="31">
        <v>19338.72</v>
      </c>
      <c r="CA589" s="31">
        <v>19368.88</v>
      </c>
      <c r="CB589" s="31">
        <v>19399.36</v>
      </c>
      <c r="CC589" s="31">
        <v>19430.13</v>
      </c>
      <c r="CD589" s="31">
        <v>19461.18</v>
      </c>
      <c r="CE589" s="31">
        <v>19492.54</v>
      </c>
      <c r="CF589" s="31">
        <v>19524.13</v>
      </c>
      <c r="CG589" s="31">
        <v>19556.009999999998</v>
      </c>
      <c r="CH589" s="31">
        <v>19588.11</v>
      </c>
      <c r="CI589" s="31">
        <v>19620.41</v>
      </c>
      <c r="CJ589" s="31">
        <v>19652.93</v>
      </c>
      <c r="CK589" s="31">
        <v>19685.63</v>
      </c>
      <c r="CL589" s="31">
        <v>19718.53</v>
      </c>
      <c r="CM589" s="31">
        <v>19751.63</v>
      </c>
      <c r="CN589" s="31">
        <v>19784.93</v>
      </c>
      <c r="CO589" s="31">
        <v>19818.45</v>
      </c>
      <c r="CP589" s="31">
        <v>19852.16</v>
      </c>
      <c r="CQ589" s="31">
        <v>19886.080000000002</v>
      </c>
      <c r="CR589" s="31">
        <v>19920.169999999998</v>
      </c>
      <c r="CS589" s="31">
        <v>19954.490000000002</v>
      </c>
      <c r="CT589" s="31">
        <v>19988.990000000002</v>
      </c>
      <c r="CU589" s="31">
        <v>20023.669999999998</v>
      </c>
      <c r="CV589" s="31">
        <v>20058.53</v>
      </c>
      <c r="CW589" s="31">
        <v>20093.580000000002</v>
      </c>
      <c r="CX589" s="31">
        <v>20128.8</v>
      </c>
    </row>
    <row r="590" spans="1:102" x14ac:dyDescent="0.25">
      <c r="A590" s="31" t="s">
        <v>965</v>
      </c>
      <c r="B590" s="31">
        <v>20506.34</v>
      </c>
      <c r="C590" s="31">
        <v>20506.34</v>
      </c>
      <c r="D590" s="31">
        <v>19070.53</v>
      </c>
      <c r="E590" s="31">
        <v>17837.919999999998</v>
      </c>
      <c r="F590" s="31">
        <v>16782.28</v>
      </c>
      <c r="G590" s="31">
        <v>15873.25</v>
      </c>
      <c r="H590" s="31">
        <v>15088.39</v>
      </c>
      <c r="I590" s="31">
        <v>14409.68</v>
      </c>
      <c r="J590" s="31">
        <v>13822.11</v>
      </c>
      <c r="K590" s="31">
        <v>13312.94</v>
      </c>
      <c r="L590" s="31">
        <v>12872.03</v>
      </c>
      <c r="M590" s="31">
        <v>12490.22</v>
      </c>
      <c r="N590" s="31">
        <v>12159.46</v>
      </c>
      <c r="O590" s="31">
        <v>11872.85</v>
      </c>
      <c r="P590" s="31">
        <v>11624.49</v>
      </c>
      <c r="Q590" s="31">
        <v>11409.34</v>
      </c>
      <c r="R590" s="31">
        <v>11223.13</v>
      </c>
      <c r="S590" s="31">
        <v>11062.12</v>
      </c>
      <c r="T590" s="31">
        <v>10923.16</v>
      </c>
      <c r="U590" s="31">
        <v>10803.52</v>
      </c>
      <c r="V590" s="31">
        <v>10700.86</v>
      </c>
      <c r="W590" s="31">
        <v>10613.22</v>
      </c>
      <c r="X590" s="31">
        <v>10538.87</v>
      </c>
      <c r="Y590" s="31">
        <v>10476.31</v>
      </c>
      <c r="Z590" s="31">
        <v>10424.209999999999</v>
      </c>
      <c r="AA590" s="31">
        <v>10381.43</v>
      </c>
      <c r="AB590" s="31">
        <v>10346.969999999999</v>
      </c>
      <c r="AC590" s="31">
        <v>10319.93</v>
      </c>
      <c r="AD590" s="31">
        <v>10299.530000000001</v>
      </c>
      <c r="AE590" s="31">
        <v>10285.09</v>
      </c>
      <c r="AF590" s="31">
        <v>10276.02</v>
      </c>
      <c r="AG590" s="31">
        <v>10271.77</v>
      </c>
      <c r="AH590" s="31">
        <v>10271.780000000001</v>
      </c>
      <c r="AI590" s="31">
        <v>10275.629999999999</v>
      </c>
      <c r="AJ590" s="31">
        <v>10282.94</v>
      </c>
      <c r="AK590" s="31">
        <v>10293.370000000001</v>
      </c>
      <c r="AL590" s="31">
        <v>10306.64</v>
      </c>
      <c r="AM590" s="31">
        <v>10322.51</v>
      </c>
      <c r="AN590" s="31">
        <v>10340.74</v>
      </c>
      <c r="AO590" s="31">
        <v>10361.129999999999</v>
      </c>
      <c r="AP590" s="31">
        <v>10383.5</v>
      </c>
      <c r="AQ590" s="31">
        <v>10407.68</v>
      </c>
      <c r="AR590" s="31">
        <v>10433.530000000001</v>
      </c>
      <c r="AS590" s="31">
        <v>10460.92</v>
      </c>
      <c r="AT590" s="31">
        <v>10489.71</v>
      </c>
      <c r="AU590" s="31">
        <v>10519.82</v>
      </c>
      <c r="AV590" s="31">
        <v>10551.12</v>
      </c>
      <c r="AW590" s="31">
        <v>10583.56</v>
      </c>
      <c r="AX590" s="31">
        <v>10617.01</v>
      </c>
      <c r="AY590" s="31">
        <v>10651.44</v>
      </c>
      <c r="AZ590" s="31">
        <v>10686.67</v>
      </c>
      <c r="BA590" s="31">
        <v>10722.6</v>
      </c>
      <c r="BB590" s="31">
        <v>10759.19</v>
      </c>
      <c r="BC590" s="31">
        <v>10796.34</v>
      </c>
      <c r="BD590" s="31">
        <v>10834.02</v>
      </c>
      <c r="BE590" s="31">
        <v>10872.18</v>
      </c>
      <c r="BF590" s="31">
        <v>10910.78</v>
      </c>
      <c r="BG590" s="31">
        <v>10949.79</v>
      </c>
      <c r="BH590" s="31">
        <v>10989.15</v>
      </c>
      <c r="BI590" s="31">
        <v>11028.85</v>
      </c>
      <c r="BJ590" s="31">
        <v>11068.87</v>
      </c>
      <c r="BK590" s="31">
        <v>11109.16</v>
      </c>
      <c r="BL590" s="31">
        <v>11149.7</v>
      </c>
      <c r="BM590" s="31">
        <v>11190.47</v>
      </c>
      <c r="BN590" s="31">
        <v>11231.44</v>
      </c>
      <c r="BO590" s="31">
        <v>11272.61</v>
      </c>
      <c r="BP590" s="31">
        <v>11313.94</v>
      </c>
      <c r="BQ590" s="31">
        <v>11355.43</v>
      </c>
      <c r="BR590" s="31">
        <v>11397.07</v>
      </c>
      <c r="BS590" s="31">
        <v>11438.83</v>
      </c>
      <c r="BT590" s="31">
        <v>11480.71</v>
      </c>
      <c r="BU590" s="31">
        <v>11522.7</v>
      </c>
      <c r="BV590" s="31">
        <v>11564.78</v>
      </c>
      <c r="BW590" s="31">
        <v>11606.96</v>
      </c>
      <c r="BX590" s="31">
        <v>11649.21</v>
      </c>
      <c r="BY590" s="31">
        <v>11691.55</v>
      </c>
      <c r="BZ590" s="31">
        <v>11733.95</v>
      </c>
      <c r="CA590" s="31">
        <v>11776.41</v>
      </c>
      <c r="CB590" s="31">
        <v>11818.93</v>
      </c>
      <c r="CC590" s="31">
        <v>11861.51</v>
      </c>
      <c r="CD590" s="31">
        <v>11904.14</v>
      </c>
      <c r="CE590" s="31">
        <v>11946.82</v>
      </c>
      <c r="CF590" s="31">
        <v>11989.54</v>
      </c>
      <c r="CG590" s="31">
        <v>12032.29</v>
      </c>
      <c r="CH590" s="31">
        <v>12075.07</v>
      </c>
      <c r="CI590" s="31">
        <v>12117.86</v>
      </c>
      <c r="CJ590" s="31">
        <v>12160.65</v>
      </c>
      <c r="CK590" s="31">
        <v>12203.45</v>
      </c>
      <c r="CL590" s="31">
        <v>12246.26</v>
      </c>
      <c r="CM590" s="31">
        <v>12289.06</v>
      </c>
      <c r="CN590" s="31">
        <v>12331.87</v>
      </c>
      <c r="CO590" s="31">
        <v>12374.67</v>
      </c>
      <c r="CP590" s="31">
        <v>12417.47</v>
      </c>
      <c r="CQ590" s="31">
        <v>12460.28</v>
      </c>
      <c r="CR590" s="31">
        <v>12503.07</v>
      </c>
      <c r="CS590" s="31">
        <v>12545.87</v>
      </c>
      <c r="CT590" s="31">
        <v>12588.73</v>
      </c>
      <c r="CU590" s="31">
        <v>12631.71</v>
      </c>
      <c r="CV590" s="31">
        <v>12674.79</v>
      </c>
      <c r="CW590" s="31">
        <v>12717.99</v>
      </c>
      <c r="CX590" s="31">
        <v>12761.28</v>
      </c>
    </row>
    <row r="591" spans="1:102" x14ac:dyDescent="0.25">
      <c r="A591" s="31" t="s">
        <v>372</v>
      </c>
      <c r="B591" s="31">
        <v>0</v>
      </c>
      <c r="C591" s="31">
        <v>0</v>
      </c>
      <c r="D591" s="31">
        <v>0</v>
      </c>
      <c r="E591" s="31">
        <v>0</v>
      </c>
      <c r="F591" s="31">
        <v>0</v>
      </c>
      <c r="G591" s="31">
        <v>0</v>
      </c>
      <c r="H591" s="31">
        <v>0</v>
      </c>
      <c r="I591" s="31">
        <v>0</v>
      </c>
      <c r="J591" s="31">
        <v>0</v>
      </c>
      <c r="K591" s="31">
        <v>0</v>
      </c>
      <c r="L591" s="31">
        <v>0</v>
      </c>
      <c r="M591" s="31">
        <v>0</v>
      </c>
      <c r="N591" s="31">
        <v>0</v>
      </c>
      <c r="O591" s="31">
        <v>0</v>
      </c>
      <c r="P591" s="31">
        <v>0</v>
      </c>
      <c r="Q591" s="31">
        <v>0</v>
      </c>
      <c r="R591" s="31">
        <v>0</v>
      </c>
      <c r="S591" s="31">
        <v>0</v>
      </c>
      <c r="T591" s="31">
        <v>0</v>
      </c>
      <c r="U591" s="31">
        <v>0</v>
      </c>
      <c r="V591" s="31">
        <v>0</v>
      </c>
      <c r="W591" s="31">
        <v>0</v>
      </c>
      <c r="X591" s="31">
        <v>0</v>
      </c>
      <c r="Y591" s="31">
        <v>0</v>
      </c>
      <c r="Z591" s="31">
        <v>0</v>
      </c>
      <c r="AA591" s="31">
        <v>0</v>
      </c>
      <c r="AB591" s="31">
        <v>0</v>
      </c>
      <c r="AC591" s="31">
        <v>0</v>
      </c>
      <c r="AD591" s="31">
        <v>0</v>
      </c>
      <c r="AE591" s="31">
        <v>0</v>
      </c>
      <c r="AF591" s="31">
        <v>0</v>
      </c>
      <c r="AG591" s="31">
        <v>0</v>
      </c>
      <c r="AH591" s="31">
        <v>0</v>
      </c>
      <c r="AI591" s="31">
        <v>0</v>
      </c>
      <c r="AJ591" s="31">
        <v>0</v>
      </c>
      <c r="AK591" s="31">
        <v>0</v>
      </c>
      <c r="AL591" s="31">
        <v>0</v>
      </c>
      <c r="AM591" s="31">
        <v>0</v>
      </c>
      <c r="AN591" s="31">
        <v>0</v>
      </c>
      <c r="AO591" s="31">
        <v>0</v>
      </c>
      <c r="AP591" s="31">
        <v>0</v>
      </c>
      <c r="AQ591" s="31">
        <v>0</v>
      </c>
      <c r="AR591" s="31">
        <v>0</v>
      </c>
      <c r="AS591" s="31">
        <v>0</v>
      </c>
      <c r="AT591" s="31">
        <v>0</v>
      </c>
      <c r="AU591" s="31">
        <v>0</v>
      </c>
      <c r="AV591" s="31">
        <v>0</v>
      </c>
      <c r="AW591" s="31">
        <v>0</v>
      </c>
      <c r="AX591" s="31">
        <v>0</v>
      </c>
      <c r="AY591" s="31">
        <v>0</v>
      </c>
      <c r="AZ591" s="31">
        <v>0</v>
      </c>
      <c r="BA591" s="31">
        <v>0</v>
      </c>
      <c r="BB591" s="31">
        <v>0</v>
      </c>
      <c r="BC591" s="31">
        <v>0</v>
      </c>
      <c r="BD591" s="31">
        <v>0</v>
      </c>
      <c r="BE591" s="31">
        <v>0</v>
      </c>
      <c r="BF591" s="31">
        <v>0</v>
      </c>
      <c r="BG591" s="31">
        <v>0</v>
      </c>
      <c r="BH591" s="31">
        <v>0</v>
      </c>
      <c r="BI591" s="31">
        <v>0</v>
      </c>
      <c r="BJ591" s="31">
        <v>0</v>
      </c>
      <c r="BK591" s="31">
        <v>0</v>
      </c>
      <c r="BL591" s="31">
        <v>0</v>
      </c>
      <c r="BM591" s="31">
        <v>0</v>
      </c>
      <c r="BN591" s="31">
        <v>0</v>
      </c>
      <c r="BO591" s="31">
        <v>0</v>
      </c>
      <c r="BP591" s="31">
        <v>0</v>
      </c>
      <c r="BQ591" s="31">
        <v>0</v>
      </c>
      <c r="BR591" s="31">
        <v>0</v>
      </c>
      <c r="BS591" s="31">
        <v>0</v>
      </c>
      <c r="BT591" s="31">
        <v>0</v>
      </c>
      <c r="BU591" s="31">
        <v>0</v>
      </c>
      <c r="BV591" s="31">
        <v>0</v>
      </c>
      <c r="BW591" s="31">
        <v>0</v>
      </c>
      <c r="BX591" s="31">
        <v>0</v>
      </c>
      <c r="BY591" s="31">
        <v>0</v>
      </c>
      <c r="BZ591" s="31">
        <v>0</v>
      </c>
      <c r="CA591" s="31">
        <v>0</v>
      </c>
      <c r="CB591" s="31">
        <v>0</v>
      </c>
      <c r="CC591" s="31">
        <v>0</v>
      </c>
      <c r="CD591" s="31">
        <v>0</v>
      </c>
      <c r="CE591" s="31">
        <v>0</v>
      </c>
      <c r="CF591" s="31">
        <v>0</v>
      </c>
      <c r="CG591" s="31">
        <v>0</v>
      </c>
      <c r="CH591" s="31">
        <v>0</v>
      </c>
      <c r="CI591" s="31">
        <v>0</v>
      </c>
      <c r="CJ591" s="31">
        <v>0</v>
      </c>
      <c r="CK591" s="31">
        <v>0</v>
      </c>
      <c r="CL591" s="31">
        <v>0</v>
      </c>
      <c r="CM591" s="31">
        <v>0</v>
      </c>
      <c r="CN591" s="31">
        <v>0</v>
      </c>
      <c r="CO591" s="31">
        <v>0</v>
      </c>
      <c r="CP591" s="31">
        <v>0</v>
      </c>
      <c r="CQ591" s="31">
        <v>0</v>
      </c>
      <c r="CR591" s="31">
        <v>0</v>
      </c>
      <c r="CS591" s="31">
        <v>0</v>
      </c>
      <c r="CT591" s="31">
        <v>0</v>
      </c>
      <c r="CU591" s="31">
        <v>0</v>
      </c>
      <c r="CV591" s="31">
        <v>0</v>
      </c>
      <c r="CW591" s="31">
        <v>0</v>
      </c>
      <c r="CX591" s="31">
        <v>0</v>
      </c>
    </row>
    <row r="592" spans="1:102" x14ac:dyDescent="0.25">
      <c r="A592" s="31" t="s">
        <v>373</v>
      </c>
      <c r="B592" s="31">
        <v>1183.6500000000001</v>
      </c>
      <c r="C592" s="31">
        <v>1183.6500000000001</v>
      </c>
      <c r="D592" s="31">
        <v>1184.01</v>
      </c>
      <c r="E592" s="31">
        <v>1187.07</v>
      </c>
      <c r="F592" s="31">
        <v>1193.0999999999999</v>
      </c>
      <c r="G592" s="31">
        <v>1201.5</v>
      </c>
      <c r="H592" s="31">
        <v>1211.83</v>
      </c>
      <c r="I592" s="31">
        <v>1223.69</v>
      </c>
      <c r="J592" s="31">
        <v>1236.73</v>
      </c>
      <c r="K592" s="31">
        <v>1250.68</v>
      </c>
      <c r="L592" s="31">
        <v>1265.32</v>
      </c>
      <c r="M592" s="31">
        <v>1280.48</v>
      </c>
      <c r="N592" s="31">
        <v>1296.01</v>
      </c>
      <c r="O592" s="31">
        <v>1311.76</v>
      </c>
      <c r="P592" s="31">
        <v>1327.61</v>
      </c>
      <c r="Q592" s="31">
        <v>1343.48</v>
      </c>
      <c r="R592" s="31">
        <v>1359.29</v>
      </c>
      <c r="S592" s="31">
        <v>1374.98</v>
      </c>
      <c r="T592" s="31">
        <v>1390.51</v>
      </c>
      <c r="U592" s="31">
        <v>1405.84</v>
      </c>
      <c r="V592" s="31">
        <v>1420.94</v>
      </c>
      <c r="W592" s="31">
        <v>1435.8</v>
      </c>
      <c r="X592" s="31">
        <v>1450.41</v>
      </c>
      <c r="Y592" s="31">
        <v>1464.75</v>
      </c>
      <c r="Z592" s="31">
        <v>1478.84</v>
      </c>
      <c r="AA592" s="31">
        <v>1492.66</v>
      </c>
      <c r="AB592" s="31">
        <v>1506.23</v>
      </c>
      <c r="AC592" s="31">
        <v>1519.55</v>
      </c>
      <c r="AD592" s="31">
        <v>1532.62</v>
      </c>
      <c r="AE592" s="31">
        <v>1545.46</v>
      </c>
      <c r="AF592" s="31">
        <v>1558.08</v>
      </c>
      <c r="AG592" s="31">
        <v>1570.48</v>
      </c>
      <c r="AH592" s="31">
        <v>1582.67</v>
      </c>
      <c r="AI592" s="31">
        <v>1594.67</v>
      </c>
      <c r="AJ592" s="31">
        <v>1606.47</v>
      </c>
      <c r="AK592" s="31">
        <v>1618.1</v>
      </c>
      <c r="AL592" s="31">
        <v>1629.57</v>
      </c>
      <c r="AM592" s="31">
        <v>1640.87</v>
      </c>
      <c r="AN592" s="31">
        <v>1652.03</v>
      </c>
      <c r="AO592" s="31">
        <v>1663.05</v>
      </c>
      <c r="AP592" s="31">
        <v>1673.94</v>
      </c>
      <c r="AQ592" s="31">
        <v>1684.71</v>
      </c>
      <c r="AR592" s="31">
        <v>1695.37</v>
      </c>
      <c r="AS592" s="31">
        <v>1705.92</v>
      </c>
      <c r="AT592" s="31">
        <v>1716.37</v>
      </c>
      <c r="AU592" s="31">
        <v>1726.74</v>
      </c>
      <c r="AV592" s="31">
        <v>1737.02</v>
      </c>
      <c r="AW592" s="31">
        <v>1747.22</v>
      </c>
      <c r="AX592" s="31">
        <v>1757.35</v>
      </c>
      <c r="AY592" s="31">
        <v>1767.41</v>
      </c>
      <c r="AZ592" s="31">
        <v>1777.41</v>
      </c>
      <c r="BA592" s="31">
        <v>1787.35</v>
      </c>
      <c r="BB592" s="31">
        <v>1797.23</v>
      </c>
      <c r="BC592" s="31">
        <v>1807.06</v>
      </c>
      <c r="BD592" s="31">
        <v>1816.83</v>
      </c>
      <c r="BE592" s="31">
        <v>1826.56</v>
      </c>
      <c r="BF592" s="31">
        <v>1836.24</v>
      </c>
      <c r="BG592" s="31">
        <v>1845.87</v>
      </c>
      <c r="BH592" s="31">
        <v>1855.47</v>
      </c>
      <c r="BI592" s="31">
        <v>1865.03</v>
      </c>
      <c r="BJ592" s="31">
        <v>1874.56</v>
      </c>
      <c r="BK592" s="31">
        <v>1884.06</v>
      </c>
      <c r="BL592" s="31">
        <v>1893.55</v>
      </c>
      <c r="BM592" s="31">
        <v>1903.02</v>
      </c>
      <c r="BN592" s="31">
        <v>1912.48</v>
      </c>
      <c r="BO592" s="31">
        <v>1921.93</v>
      </c>
      <c r="BP592" s="31">
        <v>1931.36</v>
      </c>
      <c r="BQ592" s="31">
        <v>1940.79</v>
      </c>
      <c r="BR592" s="31">
        <v>1950.2</v>
      </c>
      <c r="BS592" s="31">
        <v>1959.61</v>
      </c>
      <c r="BT592" s="31">
        <v>1969.01</v>
      </c>
      <c r="BU592" s="31">
        <v>1978.4</v>
      </c>
      <c r="BV592" s="31">
        <v>1987.78</v>
      </c>
      <c r="BW592" s="31">
        <v>1997.16</v>
      </c>
      <c r="BX592" s="31">
        <v>2006.53</v>
      </c>
      <c r="BY592" s="31">
        <v>2015.9</v>
      </c>
      <c r="BZ592" s="31">
        <v>2025.26</v>
      </c>
      <c r="CA592" s="31">
        <v>2034.62</v>
      </c>
      <c r="CB592" s="31">
        <v>2043.98</v>
      </c>
      <c r="CC592" s="31">
        <v>2053.34</v>
      </c>
      <c r="CD592" s="31">
        <v>2062.69</v>
      </c>
      <c r="CE592" s="31">
        <v>2072.04</v>
      </c>
      <c r="CF592" s="31">
        <v>2081.38</v>
      </c>
      <c r="CG592" s="31">
        <v>2090.73</v>
      </c>
      <c r="CH592" s="31">
        <v>2100.08</v>
      </c>
      <c r="CI592" s="31">
        <v>2109.42</v>
      </c>
      <c r="CJ592" s="31">
        <v>2118.7600000000002</v>
      </c>
      <c r="CK592" s="31">
        <v>2128.09</v>
      </c>
      <c r="CL592" s="31">
        <v>2137.4299999999998</v>
      </c>
      <c r="CM592" s="31">
        <v>2146.7600000000002</v>
      </c>
      <c r="CN592" s="31">
        <v>2156.09</v>
      </c>
      <c r="CO592" s="31">
        <v>2165.42</v>
      </c>
      <c r="CP592" s="31">
        <v>2174.75</v>
      </c>
      <c r="CQ592" s="31">
        <v>2184.08</v>
      </c>
      <c r="CR592" s="31">
        <v>2193.41</v>
      </c>
      <c r="CS592" s="31">
        <v>2202.7399999999998</v>
      </c>
      <c r="CT592" s="31">
        <v>2212.08</v>
      </c>
      <c r="CU592" s="31">
        <v>2221.42</v>
      </c>
      <c r="CV592" s="31">
        <v>2230.7600000000002</v>
      </c>
      <c r="CW592" s="31">
        <v>2240.11</v>
      </c>
      <c r="CX592" s="31">
        <v>2249.4699999999998</v>
      </c>
    </row>
    <row r="593" spans="1:102" x14ac:dyDescent="0.25">
      <c r="A593" s="31" t="s">
        <v>374</v>
      </c>
      <c r="B593" s="31">
        <v>5860.88</v>
      </c>
      <c r="C593" s="31">
        <v>5860.88</v>
      </c>
      <c r="D593" s="31">
        <v>5828.29</v>
      </c>
      <c r="E593" s="31">
        <v>5802.27</v>
      </c>
      <c r="F593" s="31">
        <v>5785.36</v>
      </c>
      <c r="G593" s="31">
        <v>5775.88</v>
      </c>
      <c r="H593" s="31">
        <v>5772.66</v>
      </c>
      <c r="I593" s="31">
        <v>5774.75</v>
      </c>
      <c r="J593" s="31">
        <v>5781.35</v>
      </c>
      <c r="K593" s="31">
        <v>5791.83</v>
      </c>
      <c r="L593" s="31">
        <v>5805.72</v>
      </c>
      <c r="M593" s="31">
        <v>5822.8</v>
      </c>
      <c r="N593" s="31">
        <v>5842.65</v>
      </c>
      <c r="O593" s="31">
        <v>5864.9</v>
      </c>
      <c r="P593" s="31">
        <v>5889.25</v>
      </c>
      <c r="Q593" s="31">
        <v>5915.41</v>
      </c>
      <c r="R593" s="31">
        <v>5943.14</v>
      </c>
      <c r="S593" s="31">
        <v>5972.24</v>
      </c>
      <c r="T593" s="31">
        <v>6002.54</v>
      </c>
      <c r="U593" s="31">
        <v>6033.87</v>
      </c>
      <c r="V593" s="31">
        <v>6066.06</v>
      </c>
      <c r="W593" s="31">
        <v>6098.99</v>
      </c>
      <c r="X593" s="31">
        <v>6132.54</v>
      </c>
      <c r="Y593" s="31">
        <v>6166.62</v>
      </c>
      <c r="Z593" s="31">
        <v>6201.14</v>
      </c>
      <c r="AA593" s="31">
        <v>6236.01</v>
      </c>
      <c r="AB593" s="31">
        <v>6271.16</v>
      </c>
      <c r="AC593" s="31">
        <v>6306.53</v>
      </c>
      <c r="AD593" s="31">
        <v>6342.06</v>
      </c>
      <c r="AE593" s="31">
        <v>6377.69</v>
      </c>
      <c r="AF593" s="31">
        <v>6413.37</v>
      </c>
      <c r="AG593" s="31">
        <v>6449.07</v>
      </c>
      <c r="AH593" s="31">
        <v>6484.73</v>
      </c>
      <c r="AI593" s="31">
        <v>6520.32</v>
      </c>
      <c r="AJ593" s="31">
        <v>6555.81</v>
      </c>
      <c r="AK593" s="31">
        <v>6591.18</v>
      </c>
      <c r="AL593" s="31">
        <v>6626.41</v>
      </c>
      <c r="AM593" s="31">
        <v>6661.47</v>
      </c>
      <c r="AN593" s="31">
        <v>6696.36</v>
      </c>
      <c r="AO593" s="31">
        <v>6731.07</v>
      </c>
      <c r="AP593" s="31">
        <v>6765.58</v>
      </c>
      <c r="AQ593" s="31">
        <v>6799.89</v>
      </c>
      <c r="AR593" s="31">
        <v>6833.99</v>
      </c>
      <c r="AS593" s="31">
        <v>6867.88</v>
      </c>
      <c r="AT593" s="31">
        <v>6901.57</v>
      </c>
      <c r="AU593" s="31">
        <v>6935.05</v>
      </c>
      <c r="AV593" s="31">
        <v>6968.32</v>
      </c>
      <c r="AW593" s="31">
        <v>7001.38</v>
      </c>
      <c r="AX593" s="31">
        <v>7034.24</v>
      </c>
      <c r="AY593" s="31">
        <v>7066.91</v>
      </c>
      <c r="AZ593" s="31">
        <v>7099.36</v>
      </c>
      <c r="BA593" s="31">
        <v>7131.61</v>
      </c>
      <c r="BB593" s="31">
        <v>7163.64</v>
      </c>
      <c r="BC593" s="31">
        <v>7195.47</v>
      </c>
      <c r="BD593" s="31">
        <v>7227.1</v>
      </c>
      <c r="BE593" s="31">
        <v>7258.52</v>
      </c>
      <c r="BF593" s="31">
        <v>7289.75</v>
      </c>
      <c r="BG593" s="31">
        <v>7320.81</v>
      </c>
      <c r="BH593" s="31">
        <v>7351.67</v>
      </c>
      <c r="BI593" s="31">
        <v>7382.36</v>
      </c>
      <c r="BJ593" s="31">
        <v>7412.87</v>
      </c>
      <c r="BK593" s="31">
        <v>7443.27</v>
      </c>
      <c r="BL593" s="31">
        <v>7473.56</v>
      </c>
      <c r="BM593" s="31">
        <v>7503.77</v>
      </c>
      <c r="BN593" s="31">
        <v>7533.88</v>
      </c>
      <c r="BO593" s="31">
        <v>7563.91</v>
      </c>
      <c r="BP593" s="31">
        <v>7593.85</v>
      </c>
      <c r="BQ593" s="31">
        <v>7623.71</v>
      </c>
      <c r="BR593" s="31">
        <v>7653.49</v>
      </c>
      <c r="BS593" s="31">
        <v>7683.2</v>
      </c>
      <c r="BT593" s="31">
        <v>7712.84</v>
      </c>
      <c r="BU593" s="31">
        <v>7742.42</v>
      </c>
      <c r="BV593" s="31">
        <v>7771.94</v>
      </c>
      <c r="BW593" s="31">
        <v>7801.4</v>
      </c>
      <c r="BX593" s="31">
        <v>7830.81</v>
      </c>
      <c r="BY593" s="31">
        <v>7860.17</v>
      </c>
      <c r="BZ593" s="31">
        <v>7889.49</v>
      </c>
      <c r="CA593" s="31">
        <v>7918.77</v>
      </c>
      <c r="CB593" s="31">
        <v>7948.01</v>
      </c>
      <c r="CC593" s="31">
        <v>7977.22</v>
      </c>
      <c r="CD593" s="31">
        <v>8006.39</v>
      </c>
      <c r="CE593" s="31">
        <v>8035.55</v>
      </c>
      <c r="CF593" s="31">
        <v>8064.67</v>
      </c>
      <c r="CG593" s="31">
        <v>8093.78</v>
      </c>
      <c r="CH593" s="31">
        <v>8122.86</v>
      </c>
      <c r="CI593" s="31">
        <v>8151.92</v>
      </c>
      <c r="CJ593" s="31">
        <v>8180.96</v>
      </c>
      <c r="CK593" s="31">
        <v>8209.98</v>
      </c>
      <c r="CL593" s="31">
        <v>8238.98</v>
      </c>
      <c r="CM593" s="31">
        <v>8267.9599999999991</v>
      </c>
      <c r="CN593" s="31">
        <v>8296.93</v>
      </c>
      <c r="CO593" s="31">
        <v>8325.9</v>
      </c>
      <c r="CP593" s="31">
        <v>8354.8700000000008</v>
      </c>
      <c r="CQ593" s="31">
        <v>8383.83</v>
      </c>
      <c r="CR593" s="31">
        <v>8412.7900000000009</v>
      </c>
      <c r="CS593" s="31">
        <v>8441.74</v>
      </c>
      <c r="CT593" s="31">
        <v>8470.7199999999993</v>
      </c>
      <c r="CU593" s="31">
        <v>8499.7199999999993</v>
      </c>
      <c r="CV593" s="31">
        <v>8528.76</v>
      </c>
      <c r="CW593" s="31">
        <v>8557.82</v>
      </c>
      <c r="CX593" s="31">
        <v>8586.92</v>
      </c>
    </row>
    <row r="594" spans="1:102" x14ac:dyDescent="0.25">
      <c r="A594" s="31" t="s">
        <v>375</v>
      </c>
      <c r="B594" s="31">
        <v>7703.25</v>
      </c>
      <c r="C594" s="31">
        <v>7703.25</v>
      </c>
      <c r="D594" s="31">
        <v>8044.18</v>
      </c>
      <c r="E594" s="31">
        <v>8352.41</v>
      </c>
      <c r="F594" s="31">
        <v>8636.5400000000009</v>
      </c>
      <c r="G594" s="31">
        <v>8899.33</v>
      </c>
      <c r="H594" s="31">
        <v>9143.36</v>
      </c>
      <c r="I594" s="31">
        <v>9370.89</v>
      </c>
      <c r="J594" s="31">
        <v>9583.7999999999993</v>
      </c>
      <c r="K594" s="31">
        <v>9783.7099999999991</v>
      </c>
      <c r="L594" s="31">
        <v>9972.16</v>
      </c>
      <c r="M594" s="31">
        <v>10150.75</v>
      </c>
      <c r="N594" s="31">
        <v>10320.42</v>
      </c>
      <c r="O594" s="31">
        <v>10482.049999999999</v>
      </c>
      <c r="P594" s="31">
        <v>10636.33</v>
      </c>
      <c r="Q594" s="31">
        <v>10783.87</v>
      </c>
      <c r="R594" s="31">
        <v>10925.22</v>
      </c>
      <c r="S594" s="31">
        <v>11060.85</v>
      </c>
      <c r="T594" s="31">
        <v>11191.2</v>
      </c>
      <c r="U594" s="31">
        <v>11316.61</v>
      </c>
      <c r="V594" s="31">
        <v>11437.44</v>
      </c>
      <c r="W594" s="31">
        <v>11553.93</v>
      </c>
      <c r="X594" s="31">
        <v>11666.37</v>
      </c>
      <c r="Y594" s="31">
        <v>11775.02</v>
      </c>
      <c r="Z594" s="31">
        <v>11880.13</v>
      </c>
      <c r="AA594" s="31">
        <v>11981.9</v>
      </c>
      <c r="AB594" s="31">
        <v>12080.53</v>
      </c>
      <c r="AC594" s="31">
        <v>12176.21</v>
      </c>
      <c r="AD594" s="31">
        <v>12269.09</v>
      </c>
      <c r="AE594" s="31">
        <v>12359.35</v>
      </c>
      <c r="AF594" s="31">
        <v>12447.13</v>
      </c>
      <c r="AG594" s="31">
        <v>12532.57</v>
      </c>
      <c r="AH594" s="31">
        <v>12615.77</v>
      </c>
      <c r="AI594" s="31">
        <v>12696.87</v>
      </c>
      <c r="AJ594" s="31">
        <v>12775.98</v>
      </c>
      <c r="AK594" s="31">
        <v>12853.21</v>
      </c>
      <c r="AL594" s="31">
        <v>12928.66</v>
      </c>
      <c r="AM594" s="31">
        <v>13002.43</v>
      </c>
      <c r="AN594" s="31">
        <v>13074.63</v>
      </c>
      <c r="AO594" s="31">
        <v>13145.34</v>
      </c>
      <c r="AP594" s="31">
        <v>13214.64</v>
      </c>
      <c r="AQ594" s="31">
        <v>13282.64</v>
      </c>
      <c r="AR594" s="31">
        <v>13349.38</v>
      </c>
      <c r="AS594" s="31">
        <v>13414.95</v>
      </c>
      <c r="AT594" s="31">
        <v>13479.43</v>
      </c>
      <c r="AU594" s="31">
        <v>13542.88</v>
      </c>
      <c r="AV594" s="31">
        <v>13605.36</v>
      </c>
      <c r="AW594" s="31">
        <v>13666.91</v>
      </c>
      <c r="AX594" s="31">
        <v>13727.61</v>
      </c>
      <c r="AY594" s="31">
        <v>13787.5</v>
      </c>
      <c r="AZ594" s="31">
        <v>13846.6</v>
      </c>
      <c r="BA594" s="31">
        <v>13904.94</v>
      </c>
      <c r="BB594" s="31">
        <v>13962.56</v>
      </c>
      <c r="BC594" s="31">
        <v>14019.51</v>
      </c>
      <c r="BD594" s="31">
        <v>14075.76</v>
      </c>
      <c r="BE594" s="31">
        <v>14131.42</v>
      </c>
      <c r="BF594" s="31">
        <v>14186.49</v>
      </c>
      <c r="BG594" s="31">
        <v>14240.98</v>
      </c>
      <c r="BH594" s="31">
        <v>14294.93</v>
      </c>
      <c r="BI594" s="31">
        <v>14348.39</v>
      </c>
      <c r="BJ594" s="31">
        <v>14401.34</v>
      </c>
      <c r="BK594" s="31">
        <v>14453.94</v>
      </c>
      <c r="BL594" s="31">
        <v>14506.21</v>
      </c>
      <c r="BM594" s="31">
        <v>14558.18</v>
      </c>
      <c r="BN594" s="31">
        <v>14609.85</v>
      </c>
      <c r="BO594" s="31">
        <v>14661.26</v>
      </c>
      <c r="BP594" s="31">
        <v>14712.4</v>
      </c>
      <c r="BQ594" s="31">
        <v>14763.29</v>
      </c>
      <c r="BR594" s="31">
        <v>14813.95</v>
      </c>
      <c r="BS594" s="31">
        <v>14864.38</v>
      </c>
      <c r="BT594" s="31">
        <v>14914.61</v>
      </c>
      <c r="BU594" s="31">
        <v>14964.65</v>
      </c>
      <c r="BV594" s="31">
        <v>15014.49</v>
      </c>
      <c r="BW594" s="31">
        <v>15064.15</v>
      </c>
      <c r="BX594" s="31">
        <v>15113.64</v>
      </c>
      <c r="BY594" s="31">
        <v>15162.98</v>
      </c>
      <c r="BZ594" s="31">
        <v>15212.18</v>
      </c>
      <c r="CA594" s="31">
        <v>15261.25</v>
      </c>
      <c r="CB594" s="31">
        <v>15310.17</v>
      </c>
      <c r="CC594" s="31">
        <v>15359.01</v>
      </c>
      <c r="CD594" s="31">
        <v>15407.71</v>
      </c>
      <c r="CE594" s="31">
        <v>15456.31</v>
      </c>
      <c r="CF594" s="31">
        <v>15504.84</v>
      </c>
      <c r="CG594" s="31">
        <v>15553.26</v>
      </c>
      <c r="CH594" s="31">
        <v>15601.59</v>
      </c>
      <c r="CI594" s="31">
        <v>15649.86</v>
      </c>
      <c r="CJ594" s="31">
        <v>15698.02</v>
      </c>
      <c r="CK594" s="31">
        <v>15746.11</v>
      </c>
      <c r="CL594" s="31">
        <v>15794.12</v>
      </c>
      <c r="CM594" s="31">
        <v>15842.07</v>
      </c>
      <c r="CN594" s="31">
        <v>15889.96</v>
      </c>
      <c r="CO594" s="31">
        <v>15937.81</v>
      </c>
      <c r="CP594" s="31">
        <v>15985.63</v>
      </c>
      <c r="CQ594" s="31">
        <v>16033.4</v>
      </c>
      <c r="CR594" s="31">
        <v>16081.15</v>
      </c>
      <c r="CS594" s="31">
        <v>16128.88</v>
      </c>
      <c r="CT594" s="31">
        <v>16176.61</v>
      </c>
      <c r="CU594" s="31">
        <v>16224.37</v>
      </c>
      <c r="CV594" s="31">
        <v>16272.17</v>
      </c>
      <c r="CW594" s="31">
        <v>16320</v>
      </c>
      <c r="CX594" s="31">
        <v>16367.88</v>
      </c>
    </row>
    <row r="595" spans="1:102" x14ac:dyDescent="0.25">
      <c r="A595" s="31" t="s">
        <v>735</v>
      </c>
      <c r="B595" s="31">
        <v>2028.7</v>
      </c>
      <c r="C595" s="31">
        <v>2028.7</v>
      </c>
      <c r="D595" s="31">
        <v>2295.02</v>
      </c>
      <c r="E595" s="31">
        <v>2557.88</v>
      </c>
      <c r="F595" s="31">
        <v>2816.6</v>
      </c>
      <c r="G595" s="31">
        <v>3069.73</v>
      </c>
      <c r="H595" s="31">
        <v>3316.34</v>
      </c>
      <c r="I595" s="31">
        <v>3555.81</v>
      </c>
      <c r="J595" s="31">
        <v>3787.81</v>
      </c>
      <c r="K595" s="31">
        <v>4012.16</v>
      </c>
      <c r="L595" s="31">
        <v>4228.9399999999996</v>
      </c>
      <c r="M595" s="31">
        <v>4438.42</v>
      </c>
      <c r="N595" s="31">
        <v>4640.78</v>
      </c>
      <c r="O595" s="31">
        <v>4836.25</v>
      </c>
      <c r="P595" s="31">
        <v>5025.08</v>
      </c>
      <c r="Q595" s="31">
        <v>5207.55</v>
      </c>
      <c r="R595" s="31">
        <v>5383.93</v>
      </c>
      <c r="S595" s="31">
        <v>5554.48</v>
      </c>
      <c r="T595" s="31">
        <v>5719.48</v>
      </c>
      <c r="U595" s="31">
        <v>5879.18</v>
      </c>
      <c r="V595" s="31">
        <v>6033.82</v>
      </c>
      <c r="W595" s="31">
        <v>6183.61</v>
      </c>
      <c r="X595" s="31">
        <v>6328.76</v>
      </c>
      <c r="Y595" s="31">
        <v>6469.49</v>
      </c>
      <c r="Z595" s="31">
        <v>6605.98</v>
      </c>
      <c r="AA595" s="31">
        <v>6738.43</v>
      </c>
      <c r="AB595" s="31">
        <v>6866.98</v>
      </c>
      <c r="AC595" s="31">
        <v>6991.8</v>
      </c>
      <c r="AD595" s="31">
        <v>7113.03</v>
      </c>
      <c r="AE595" s="31">
        <v>7230.81</v>
      </c>
      <c r="AF595" s="31">
        <v>7345.27</v>
      </c>
      <c r="AG595" s="31">
        <v>7456.52</v>
      </c>
      <c r="AH595" s="31">
        <v>7564.68</v>
      </c>
      <c r="AI595" s="31">
        <v>7669.85</v>
      </c>
      <c r="AJ595" s="31">
        <v>7772.13</v>
      </c>
      <c r="AK595" s="31">
        <v>7871.63</v>
      </c>
      <c r="AL595" s="31">
        <v>7968.43</v>
      </c>
      <c r="AM595" s="31">
        <v>8062.64</v>
      </c>
      <c r="AN595" s="31">
        <v>8154.34</v>
      </c>
      <c r="AO595" s="31">
        <v>8243.6200000000008</v>
      </c>
      <c r="AP595" s="31">
        <v>8330.56</v>
      </c>
      <c r="AQ595" s="31">
        <v>8415.23</v>
      </c>
      <c r="AR595" s="31">
        <v>8497.7199999999993</v>
      </c>
      <c r="AS595" s="31">
        <v>8578.11</v>
      </c>
      <c r="AT595" s="31">
        <v>8656.4599999999991</v>
      </c>
      <c r="AU595" s="31">
        <v>8732.86</v>
      </c>
      <c r="AV595" s="31">
        <v>8807.35</v>
      </c>
      <c r="AW595" s="31">
        <v>8880</v>
      </c>
      <c r="AX595" s="31">
        <v>8950.9</v>
      </c>
      <c r="AY595" s="31">
        <v>9020.08</v>
      </c>
      <c r="AZ595" s="31">
        <v>9087.59</v>
      </c>
      <c r="BA595" s="31">
        <v>9153.49</v>
      </c>
      <c r="BB595" s="31">
        <v>9217.82</v>
      </c>
      <c r="BC595" s="31">
        <v>9280.6299999999992</v>
      </c>
      <c r="BD595" s="31">
        <v>9341.9599999999991</v>
      </c>
      <c r="BE595" s="31">
        <v>9401.8700000000008</v>
      </c>
      <c r="BF595" s="31">
        <v>9460.39</v>
      </c>
      <c r="BG595" s="31">
        <v>9517.57</v>
      </c>
      <c r="BH595" s="31">
        <v>9573.4599999999991</v>
      </c>
      <c r="BI595" s="31">
        <v>9628.09</v>
      </c>
      <c r="BJ595" s="31">
        <v>9681.49</v>
      </c>
      <c r="BK595" s="31">
        <v>9733.7999999999993</v>
      </c>
      <c r="BL595" s="31">
        <v>9785.0300000000007</v>
      </c>
      <c r="BM595" s="31">
        <v>9835.24</v>
      </c>
      <c r="BN595" s="31">
        <v>9884.4500000000007</v>
      </c>
      <c r="BO595" s="31">
        <v>9932.7000000000007</v>
      </c>
      <c r="BP595" s="31">
        <v>9980.01</v>
      </c>
      <c r="BQ595" s="31">
        <v>10026.42</v>
      </c>
      <c r="BR595" s="31">
        <v>10071.950000000001</v>
      </c>
      <c r="BS595" s="31">
        <v>10116.61</v>
      </c>
      <c r="BT595" s="31">
        <v>10160.459999999999</v>
      </c>
      <c r="BU595" s="31">
        <v>10203.5</v>
      </c>
      <c r="BV595" s="31">
        <v>10245.77</v>
      </c>
      <c r="BW595" s="31">
        <v>10287.280000000001</v>
      </c>
      <c r="BX595" s="31">
        <v>10328.049999999999</v>
      </c>
      <c r="BY595" s="31">
        <v>10368.129999999999</v>
      </c>
      <c r="BZ595" s="31">
        <v>10407.52</v>
      </c>
      <c r="CA595" s="31">
        <v>10446.25</v>
      </c>
      <c r="CB595" s="31">
        <v>10484.33</v>
      </c>
      <c r="CC595" s="31">
        <v>10521.79</v>
      </c>
      <c r="CD595" s="31">
        <v>10558.66</v>
      </c>
      <c r="CE595" s="31">
        <v>10594.92</v>
      </c>
      <c r="CF595" s="31">
        <v>10630.63</v>
      </c>
      <c r="CG595" s="31">
        <v>10665.79</v>
      </c>
      <c r="CH595" s="31">
        <v>10700.42</v>
      </c>
      <c r="CI595" s="31">
        <v>10734.51</v>
      </c>
      <c r="CJ595" s="31">
        <v>10768.1</v>
      </c>
      <c r="CK595" s="31">
        <v>10801.2</v>
      </c>
      <c r="CL595" s="31">
        <v>10833.8</v>
      </c>
      <c r="CM595" s="31">
        <v>10865.96</v>
      </c>
      <c r="CN595" s="31">
        <v>10897.67</v>
      </c>
      <c r="CO595" s="31">
        <v>10928.95</v>
      </c>
      <c r="CP595" s="31">
        <v>10959.83</v>
      </c>
      <c r="CQ595" s="31">
        <v>10990.3</v>
      </c>
      <c r="CR595" s="31">
        <v>11020.39</v>
      </c>
      <c r="CS595" s="31">
        <v>11050.11</v>
      </c>
      <c r="CT595" s="31">
        <v>11079.49</v>
      </c>
      <c r="CU595" s="31">
        <v>11108.56</v>
      </c>
      <c r="CV595" s="31">
        <v>11137.33</v>
      </c>
      <c r="CW595" s="31">
        <v>11165.81</v>
      </c>
      <c r="CX595" s="31">
        <v>11194.01</v>
      </c>
    </row>
    <row r="596" spans="1:102" x14ac:dyDescent="0.25">
      <c r="A596" s="31" t="s">
        <v>376</v>
      </c>
      <c r="B596" s="31">
        <v>232.67</v>
      </c>
      <c r="C596" s="31">
        <v>232.67</v>
      </c>
      <c r="D596" s="31">
        <v>228.03</v>
      </c>
      <c r="E596" s="31">
        <v>225.08</v>
      </c>
      <c r="F596" s="31">
        <v>223.9</v>
      </c>
      <c r="G596" s="31">
        <v>224.36</v>
      </c>
      <c r="H596" s="31">
        <v>226.31</v>
      </c>
      <c r="I596" s="31">
        <v>229.62</v>
      </c>
      <c r="J596" s="31">
        <v>234.12</v>
      </c>
      <c r="K596" s="31">
        <v>239.68</v>
      </c>
      <c r="L596" s="31">
        <v>246.15</v>
      </c>
      <c r="M596" s="31">
        <v>253.41</v>
      </c>
      <c r="N596" s="31">
        <v>261.35000000000002</v>
      </c>
      <c r="O596" s="31">
        <v>269.85000000000002</v>
      </c>
      <c r="P596" s="31">
        <v>278.82</v>
      </c>
      <c r="Q596" s="31">
        <v>288.17</v>
      </c>
      <c r="R596" s="31">
        <v>297.83</v>
      </c>
      <c r="S596" s="31">
        <v>307.73</v>
      </c>
      <c r="T596" s="31">
        <v>317.81</v>
      </c>
      <c r="U596" s="31">
        <v>328.02</v>
      </c>
      <c r="V596" s="31">
        <v>338.32</v>
      </c>
      <c r="W596" s="31">
        <v>348.67</v>
      </c>
      <c r="X596" s="31">
        <v>359.05</v>
      </c>
      <c r="Y596" s="31">
        <v>369.43</v>
      </c>
      <c r="Z596" s="31">
        <v>379.78</v>
      </c>
      <c r="AA596" s="31">
        <v>390.09</v>
      </c>
      <c r="AB596" s="31">
        <v>400.34</v>
      </c>
      <c r="AC596" s="31">
        <v>410.52</v>
      </c>
      <c r="AD596" s="31">
        <v>420.63</v>
      </c>
      <c r="AE596" s="31">
        <v>430.65</v>
      </c>
      <c r="AF596" s="31">
        <v>440.57</v>
      </c>
      <c r="AG596" s="31">
        <v>450.4</v>
      </c>
      <c r="AH596" s="31">
        <v>460.13</v>
      </c>
      <c r="AI596" s="31">
        <v>469.75</v>
      </c>
      <c r="AJ596" s="31">
        <v>479.27</v>
      </c>
      <c r="AK596" s="31">
        <v>488.67</v>
      </c>
      <c r="AL596" s="31">
        <v>497.97</v>
      </c>
      <c r="AM596" s="31">
        <v>507.15</v>
      </c>
      <c r="AN596" s="31">
        <v>516.23</v>
      </c>
      <c r="AO596" s="31">
        <v>525.19000000000005</v>
      </c>
      <c r="AP596" s="31">
        <v>534.03</v>
      </c>
      <c r="AQ596" s="31">
        <v>542.77</v>
      </c>
      <c r="AR596" s="31">
        <v>551.39</v>
      </c>
      <c r="AS596" s="31">
        <v>559.9</v>
      </c>
      <c r="AT596" s="31">
        <v>568.30999999999995</v>
      </c>
      <c r="AU596" s="31">
        <v>576.6</v>
      </c>
      <c r="AV596" s="31">
        <v>584.78</v>
      </c>
      <c r="AW596" s="31">
        <v>592.85</v>
      </c>
      <c r="AX596" s="31">
        <v>600.80999999999995</v>
      </c>
      <c r="AY596" s="31">
        <v>608.66</v>
      </c>
      <c r="AZ596" s="31">
        <v>616.4</v>
      </c>
      <c r="BA596" s="31">
        <v>624.03</v>
      </c>
      <c r="BB596" s="31">
        <v>631.55999999999995</v>
      </c>
      <c r="BC596" s="31">
        <v>638.97</v>
      </c>
      <c r="BD596" s="31">
        <v>646.28</v>
      </c>
      <c r="BE596" s="31">
        <v>653.48</v>
      </c>
      <c r="BF596" s="31">
        <v>660.57</v>
      </c>
      <c r="BG596" s="31">
        <v>667.55</v>
      </c>
      <c r="BH596" s="31">
        <v>674.43</v>
      </c>
      <c r="BI596" s="31">
        <v>681.2</v>
      </c>
      <c r="BJ596" s="31">
        <v>687.87</v>
      </c>
      <c r="BK596" s="31">
        <v>694.44</v>
      </c>
      <c r="BL596" s="31">
        <v>700.91</v>
      </c>
      <c r="BM596" s="31">
        <v>707.28</v>
      </c>
      <c r="BN596" s="31">
        <v>713.56</v>
      </c>
      <c r="BO596" s="31">
        <v>719.74</v>
      </c>
      <c r="BP596" s="31">
        <v>725.83</v>
      </c>
      <c r="BQ596" s="31">
        <v>731.82</v>
      </c>
      <c r="BR596" s="31">
        <v>737.72</v>
      </c>
      <c r="BS596" s="31">
        <v>743.54</v>
      </c>
      <c r="BT596" s="31">
        <v>749.26</v>
      </c>
      <c r="BU596" s="31">
        <v>754.89</v>
      </c>
      <c r="BV596" s="31">
        <v>760.43</v>
      </c>
      <c r="BW596" s="31">
        <v>765.89</v>
      </c>
      <c r="BX596" s="31">
        <v>771.26</v>
      </c>
      <c r="BY596" s="31">
        <v>776.55</v>
      </c>
      <c r="BZ596" s="31">
        <v>781.75</v>
      </c>
      <c r="CA596" s="31">
        <v>786.88</v>
      </c>
      <c r="CB596" s="31">
        <v>791.92</v>
      </c>
      <c r="CC596" s="31">
        <v>796.88</v>
      </c>
      <c r="CD596" s="31">
        <v>801.76</v>
      </c>
      <c r="CE596" s="31">
        <v>806.57</v>
      </c>
      <c r="CF596" s="31">
        <v>811.31</v>
      </c>
      <c r="CG596" s="31">
        <v>815.97</v>
      </c>
      <c r="CH596" s="31">
        <v>820.56</v>
      </c>
      <c r="CI596" s="31">
        <v>825.07</v>
      </c>
      <c r="CJ596" s="31">
        <v>829.52</v>
      </c>
      <c r="CK596" s="31">
        <v>833.89</v>
      </c>
      <c r="CL596" s="31">
        <v>838.2</v>
      </c>
      <c r="CM596" s="31">
        <v>842.44</v>
      </c>
      <c r="CN596" s="31">
        <v>846.62</v>
      </c>
      <c r="CO596" s="31">
        <v>850.74</v>
      </c>
      <c r="CP596" s="31">
        <v>854.79</v>
      </c>
      <c r="CQ596" s="31">
        <v>858.78</v>
      </c>
      <c r="CR596" s="31">
        <v>862.72</v>
      </c>
      <c r="CS596" s="31">
        <v>866.6</v>
      </c>
      <c r="CT596" s="31">
        <v>870.42</v>
      </c>
      <c r="CU596" s="31">
        <v>874.19</v>
      </c>
      <c r="CV596" s="31">
        <v>877.91</v>
      </c>
      <c r="CW596" s="31">
        <v>881.58</v>
      </c>
      <c r="CX596" s="31">
        <v>885.2</v>
      </c>
    </row>
    <row r="597" spans="1:102" x14ac:dyDescent="0.25">
      <c r="A597" s="31" t="s">
        <v>966</v>
      </c>
      <c r="B597" s="31">
        <v>6673.91</v>
      </c>
      <c r="C597" s="31">
        <v>6673.91</v>
      </c>
      <c r="D597" s="31">
        <v>6739.07</v>
      </c>
      <c r="E597" s="31">
        <v>6806.45</v>
      </c>
      <c r="F597" s="31">
        <v>6879.34</v>
      </c>
      <c r="G597" s="31">
        <v>6956.49</v>
      </c>
      <c r="H597" s="31">
        <v>7037.08</v>
      </c>
      <c r="I597" s="31">
        <v>7120.56</v>
      </c>
      <c r="J597" s="31">
        <v>7206.45</v>
      </c>
      <c r="K597" s="31">
        <v>7294.45</v>
      </c>
      <c r="L597" s="31">
        <v>7384.44</v>
      </c>
      <c r="M597" s="31">
        <v>7476.57</v>
      </c>
      <c r="N597" s="31">
        <v>7570.68</v>
      </c>
      <c r="O597" s="31">
        <v>7666.66</v>
      </c>
      <c r="P597" s="31">
        <v>7764.45</v>
      </c>
      <c r="Q597" s="31">
        <v>7863.95</v>
      </c>
      <c r="R597" s="31">
        <v>7965.11</v>
      </c>
      <c r="S597" s="31">
        <v>8067.86</v>
      </c>
      <c r="T597" s="31">
        <v>8172.18</v>
      </c>
      <c r="U597" s="31">
        <v>8277.9699999999993</v>
      </c>
      <c r="V597" s="31">
        <v>8385.19</v>
      </c>
      <c r="W597" s="31">
        <v>8493.7199999999993</v>
      </c>
      <c r="X597" s="31">
        <v>8603.52</v>
      </c>
      <c r="Y597" s="31">
        <v>8714.5</v>
      </c>
      <c r="Z597" s="31">
        <v>8826.6</v>
      </c>
      <c r="AA597" s="31">
        <v>8939.73</v>
      </c>
      <c r="AB597" s="31">
        <v>9053.7999999999993</v>
      </c>
      <c r="AC597" s="31">
        <v>9168.73</v>
      </c>
      <c r="AD597" s="31">
        <v>9284.41</v>
      </c>
      <c r="AE597" s="31">
        <v>9400.75</v>
      </c>
      <c r="AF597" s="31">
        <v>9517.66</v>
      </c>
      <c r="AG597" s="31">
        <v>9635.0499999999993</v>
      </c>
      <c r="AH597" s="31">
        <v>9752.7900000000009</v>
      </c>
      <c r="AI597" s="31">
        <v>9870.83</v>
      </c>
      <c r="AJ597" s="31">
        <v>9989.0300000000007</v>
      </c>
      <c r="AK597" s="31">
        <v>10107.33</v>
      </c>
      <c r="AL597" s="31">
        <v>10225.629999999999</v>
      </c>
      <c r="AM597" s="31">
        <v>10343.85</v>
      </c>
      <c r="AN597" s="31">
        <v>10461.92</v>
      </c>
      <c r="AO597" s="31">
        <v>10579.77</v>
      </c>
      <c r="AP597" s="31">
        <v>10697.31</v>
      </c>
      <c r="AQ597" s="31">
        <v>10814.5</v>
      </c>
      <c r="AR597" s="31">
        <v>10931.24</v>
      </c>
      <c r="AS597" s="31">
        <v>11047.5</v>
      </c>
      <c r="AT597" s="31">
        <v>11163.24</v>
      </c>
      <c r="AU597" s="31">
        <v>11278.36</v>
      </c>
      <c r="AV597" s="31">
        <v>11392.88</v>
      </c>
      <c r="AW597" s="31">
        <v>11506.68</v>
      </c>
      <c r="AX597" s="31">
        <v>11619.8</v>
      </c>
      <c r="AY597" s="31">
        <v>11732.16</v>
      </c>
      <c r="AZ597" s="31">
        <v>11843.69</v>
      </c>
      <c r="BA597" s="31">
        <v>11954.4</v>
      </c>
      <c r="BB597" s="31">
        <v>12064.23</v>
      </c>
      <c r="BC597" s="31">
        <v>12173.15</v>
      </c>
      <c r="BD597" s="31">
        <v>12281.13</v>
      </c>
      <c r="BE597" s="31">
        <v>12388.19</v>
      </c>
      <c r="BF597" s="31">
        <v>12494.28</v>
      </c>
      <c r="BG597" s="31">
        <v>12599.37</v>
      </c>
      <c r="BH597" s="31">
        <v>12703.47</v>
      </c>
      <c r="BI597" s="31">
        <v>12806.59</v>
      </c>
      <c r="BJ597" s="31">
        <v>12908.7</v>
      </c>
      <c r="BK597" s="31">
        <v>13009.89</v>
      </c>
      <c r="BL597" s="31">
        <v>13110.18</v>
      </c>
      <c r="BM597" s="31">
        <v>13209.54</v>
      </c>
      <c r="BN597" s="31">
        <v>13308.02</v>
      </c>
      <c r="BO597" s="31">
        <v>13405.59</v>
      </c>
      <c r="BP597" s="31">
        <v>13502.25</v>
      </c>
      <c r="BQ597" s="31">
        <v>13598.03</v>
      </c>
      <c r="BR597" s="31">
        <v>13692.91</v>
      </c>
      <c r="BS597" s="31">
        <v>13786.88</v>
      </c>
      <c r="BT597" s="31">
        <v>13879.99</v>
      </c>
      <c r="BU597" s="31">
        <v>13972.25</v>
      </c>
      <c r="BV597" s="31">
        <v>14063.6</v>
      </c>
      <c r="BW597" s="31">
        <v>14154.15</v>
      </c>
      <c r="BX597" s="31">
        <v>14243.83</v>
      </c>
      <c r="BY597" s="31">
        <v>14332.71</v>
      </c>
      <c r="BZ597" s="31">
        <v>14420.76</v>
      </c>
      <c r="CA597" s="31">
        <v>14508.03</v>
      </c>
      <c r="CB597" s="31">
        <v>14594.5</v>
      </c>
      <c r="CC597" s="31">
        <v>14680.24</v>
      </c>
      <c r="CD597" s="31">
        <v>14765.2</v>
      </c>
      <c r="CE597" s="31">
        <v>14849.42</v>
      </c>
      <c r="CF597" s="31">
        <v>14932.94</v>
      </c>
      <c r="CG597" s="31">
        <v>15015.75</v>
      </c>
      <c r="CH597" s="31">
        <v>15097.86</v>
      </c>
      <c r="CI597" s="31">
        <v>15179.27</v>
      </c>
      <c r="CJ597" s="31">
        <v>15260.02</v>
      </c>
      <c r="CK597" s="31">
        <v>15340.1</v>
      </c>
      <c r="CL597" s="31">
        <v>15419.54</v>
      </c>
      <c r="CM597" s="31">
        <v>15498.34</v>
      </c>
      <c r="CN597" s="31">
        <v>15576.55</v>
      </c>
      <c r="CO597" s="31">
        <v>15654.17</v>
      </c>
      <c r="CP597" s="31">
        <v>15731.22</v>
      </c>
      <c r="CQ597" s="31">
        <v>15807.7</v>
      </c>
      <c r="CR597" s="31">
        <v>15883.64</v>
      </c>
      <c r="CS597" s="31">
        <v>15959.06</v>
      </c>
      <c r="CT597" s="31">
        <v>16034</v>
      </c>
      <c r="CU597" s="31">
        <v>16108.47</v>
      </c>
      <c r="CV597" s="31">
        <v>16182.5</v>
      </c>
      <c r="CW597" s="31">
        <v>16256.13</v>
      </c>
      <c r="CX597" s="31">
        <v>16329.31</v>
      </c>
    </row>
    <row r="598" spans="1:102" x14ac:dyDescent="0.25">
      <c r="A598" s="31" t="s">
        <v>967</v>
      </c>
      <c r="B598" s="31">
        <v>10335.24</v>
      </c>
      <c r="C598" s="31">
        <v>10335.24</v>
      </c>
      <c r="D598" s="31">
        <v>10840.47</v>
      </c>
      <c r="E598" s="31">
        <v>11318.26</v>
      </c>
      <c r="F598" s="31">
        <v>11776.14</v>
      </c>
      <c r="G598" s="31">
        <v>12214.31</v>
      </c>
      <c r="H598" s="31">
        <v>12633.41</v>
      </c>
      <c r="I598" s="31">
        <v>13034.2</v>
      </c>
      <c r="J598" s="31">
        <v>13417.37</v>
      </c>
      <c r="K598" s="31">
        <v>13783.6</v>
      </c>
      <c r="L598" s="31">
        <v>14133.84</v>
      </c>
      <c r="M598" s="31">
        <v>14469.29</v>
      </c>
      <c r="N598" s="31">
        <v>14790.54</v>
      </c>
      <c r="O598" s="31">
        <v>15098.14</v>
      </c>
      <c r="P598" s="31">
        <v>15392.64</v>
      </c>
      <c r="Q598" s="31">
        <v>15674.52</v>
      </c>
      <c r="R598" s="31">
        <v>15944.29</v>
      </c>
      <c r="S598" s="31">
        <v>16202.44</v>
      </c>
      <c r="T598" s="31">
        <v>16449.37</v>
      </c>
      <c r="U598" s="31">
        <v>16685.55</v>
      </c>
      <c r="V598" s="31">
        <v>16911.41</v>
      </c>
      <c r="W598" s="31">
        <v>17127.29</v>
      </c>
      <c r="X598" s="31">
        <v>17333.61</v>
      </c>
      <c r="Y598" s="31">
        <v>17530.810000000001</v>
      </c>
      <c r="Z598" s="31">
        <v>17719.25</v>
      </c>
      <c r="AA598" s="31">
        <v>17899.34</v>
      </c>
      <c r="AB598" s="31">
        <v>18071.439999999999</v>
      </c>
      <c r="AC598" s="31">
        <v>18235.89</v>
      </c>
      <c r="AD598" s="31">
        <v>18393.04</v>
      </c>
      <c r="AE598" s="31">
        <v>18543.22</v>
      </c>
      <c r="AF598" s="31">
        <v>18686.740000000002</v>
      </c>
      <c r="AG598" s="31">
        <v>18823.98</v>
      </c>
      <c r="AH598" s="31">
        <v>18955.189999999999</v>
      </c>
      <c r="AI598" s="31">
        <v>19080.63</v>
      </c>
      <c r="AJ598" s="31">
        <v>19200.63</v>
      </c>
      <c r="AK598" s="31">
        <v>19315.46</v>
      </c>
      <c r="AL598" s="31">
        <v>19425.400000000001</v>
      </c>
      <c r="AM598" s="31">
        <v>19530.71</v>
      </c>
      <c r="AN598" s="31">
        <v>19631.66</v>
      </c>
      <c r="AO598" s="31">
        <v>19728.5</v>
      </c>
      <c r="AP598" s="31">
        <v>19821.43</v>
      </c>
      <c r="AQ598" s="31">
        <v>19910.740000000002</v>
      </c>
      <c r="AR598" s="31">
        <v>19996.63</v>
      </c>
      <c r="AS598" s="31">
        <v>20079.28</v>
      </c>
      <c r="AT598" s="31">
        <v>20158.919999999998</v>
      </c>
      <c r="AU598" s="31">
        <v>20235.740000000002</v>
      </c>
      <c r="AV598" s="31">
        <v>20309.919999999998</v>
      </c>
      <c r="AW598" s="31">
        <v>20381.68</v>
      </c>
      <c r="AX598" s="31">
        <v>20451.12</v>
      </c>
      <c r="AY598" s="31">
        <v>20518.419999999998</v>
      </c>
      <c r="AZ598" s="31">
        <v>20583.669999999998</v>
      </c>
      <c r="BA598" s="31">
        <v>20647.03</v>
      </c>
      <c r="BB598" s="31">
        <v>20708.599999999999</v>
      </c>
      <c r="BC598" s="31">
        <v>20768.46</v>
      </c>
      <c r="BD598" s="31">
        <v>20826.79</v>
      </c>
      <c r="BE598" s="31">
        <v>20883.689999999999</v>
      </c>
      <c r="BF598" s="31">
        <v>20939.169999999998</v>
      </c>
      <c r="BG598" s="31">
        <v>20993.41</v>
      </c>
      <c r="BH598" s="31">
        <v>21046.48</v>
      </c>
      <c r="BI598" s="31">
        <v>21098.45</v>
      </c>
      <c r="BJ598" s="31">
        <v>21149.439999999999</v>
      </c>
      <c r="BK598" s="31">
        <v>21199.61</v>
      </c>
      <c r="BL598" s="31">
        <v>21249.09</v>
      </c>
      <c r="BM598" s="31">
        <v>21297.95</v>
      </c>
      <c r="BN598" s="31">
        <v>21346.2</v>
      </c>
      <c r="BO598" s="31">
        <v>21393.93</v>
      </c>
      <c r="BP598" s="31">
        <v>21441.200000000001</v>
      </c>
      <c r="BQ598" s="31">
        <v>21488</v>
      </c>
      <c r="BR598" s="31">
        <v>21534.39</v>
      </c>
      <c r="BS598" s="31">
        <v>21580.45</v>
      </c>
      <c r="BT598" s="31">
        <v>21626.18</v>
      </c>
      <c r="BU598" s="31">
        <v>21671.61</v>
      </c>
      <c r="BV598" s="31">
        <v>21716.81</v>
      </c>
      <c r="BW598" s="31">
        <v>21761.74</v>
      </c>
      <c r="BX598" s="31">
        <v>21806.47</v>
      </c>
      <c r="BY598" s="31">
        <v>21851.040000000001</v>
      </c>
      <c r="BZ598" s="31">
        <v>21895.45</v>
      </c>
      <c r="CA598" s="31">
        <v>21939.74</v>
      </c>
      <c r="CB598" s="31">
        <v>21983.91</v>
      </c>
      <c r="CC598" s="31">
        <v>22027.99</v>
      </c>
      <c r="CD598" s="31">
        <v>22072.02</v>
      </c>
      <c r="CE598" s="31">
        <v>22115.96</v>
      </c>
      <c r="CF598" s="31">
        <v>22159.88</v>
      </c>
      <c r="CG598" s="31">
        <v>22203.79</v>
      </c>
      <c r="CH598" s="31">
        <v>22247.64</v>
      </c>
      <c r="CI598" s="31">
        <v>22291.5</v>
      </c>
      <c r="CJ598" s="31">
        <v>22335.33</v>
      </c>
      <c r="CK598" s="31">
        <v>22379.15</v>
      </c>
      <c r="CL598" s="31">
        <v>22422.99</v>
      </c>
      <c r="CM598" s="31">
        <v>22466.83</v>
      </c>
      <c r="CN598" s="31">
        <v>22510.74</v>
      </c>
      <c r="CO598" s="31">
        <v>22554.66</v>
      </c>
      <c r="CP598" s="31">
        <v>22598.639999999999</v>
      </c>
      <c r="CQ598" s="31">
        <v>22642.71</v>
      </c>
      <c r="CR598" s="31">
        <v>22686.83</v>
      </c>
      <c r="CS598" s="31">
        <v>22731.01</v>
      </c>
      <c r="CT598" s="31">
        <v>22775.33</v>
      </c>
      <c r="CU598" s="31">
        <v>22819.81</v>
      </c>
      <c r="CV598" s="31">
        <v>22864.39</v>
      </c>
      <c r="CW598" s="31">
        <v>22909.200000000001</v>
      </c>
      <c r="CX598" s="31">
        <v>22954.14</v>
      </c>
    </row>
    <row r="599" spans="1:102" x14ac:dyDescent="0.25">
      <c r="A599" s="31" t="s">
        <v>968</v>
      </c>
      <c r="B599" s="31">
        <v>0</v>
      </c>
      <c r="C599" s="31">
        <v>0</v>
      </c>
      <c r="D599" s="31">
        <v>0</v>
      </c>
      <c r="E599" s="31">
        <v>0</v>
      </c>
      <c r="F599" s="31">
        <v>0</v>
      </c>
      <c r="G599" s="31">
        <v>0</v>
      </c>
      <c r="H599" s="31">
        <v>0</v>
      </c>
      <c r="I599" s="31">
        <v>0</v>
      </c>
      <c r="J599" s="31">
        <v>0</v>
      </c>
      <c r="K599" s="31">
        <v>0</v>
      </c>
      <c r="L599" s="31">
        <v>0</v>
      </c>
      <c r="M599" s="31">
        <v>0</v>
      </c>
      <c r="N599" s="31">
        <v>0</v>
      </c>
      <c r="O599" s="31">
        <v>0</v>
      </c>
      <c r="P599" s="31">
        <v>0</v>
      </c>
      <c r="Q599" s="31">
        <v>0</v>
      </c>
      <c r="R599" s="31">
        <v>0</v>
      </c>
      <c r="S599" s="31">
        <v>0</v>
      </c>
      <c r="T599" s="31">
        <v>0</v>
      </c>
      <c r="U599" s="31">
        <v>0</v>
      </c>
      <c r="V599" s="31">
        <v>0</v>
      </c>
      <c r="W599" s="31">
        <v>0</v>
      </c>
      <c r="X599" s="31">
        <v>0</v>
      </c>
      <c r="Y599" s="31">
        <v>0</v>
      </c>
      <c r="Z599" s="31">
        <v>0</v>
      </c>
      <c r="AA599" s="31">
        <v>0</v>
      </c>
      <c r="AB599" s="31">
        <v>0</v>
      </c>
      <c r="AC599" s="31">
        <v>0</v>
      </c>
      <c r="AD599" s="31">
        <v>0</v>
      </c>
      <c r="AE599" s="31">
        <v>0</v>
      </c>
      <c r="AF599" s="31">
        <v>0</v>
      </c>
      <c r="AG599" s="31">
        <v>0</v>
      </c>
      <c r="AH599" s="31">
        <v>0</v>
      </c>
      <c r="AI599" s="31">
        <v>0</v>
      </c>
      <c r="AJ599" s="31">
        <v>0</v>
      </c>
      <c r="AK599" s="31">
        <v>0</v>
      </c>
      <c r="AL599" s="31">
        <v>0</v>
      </c>
      <c r="AM599" s="31">
        <v>0</v>
      </c>
      <c r="AN599" s="31">
        <v>0</v>
      </c>
      <c r="AO599" s="31">
        <v>0</v>
      </c>
      <c r="AP599" s="31">
        <v>0</v>
      </c>
      <c r="AQ599" s="31">
        <v>0</v>
      </c>
      <c r="AR599" s="31">
        <v>0</v>
      </c>
      <c r="AS599" s="31">
        <v>0</v>
      </c>
      <c r="AT599" s="31">
        <v>0</v>
      </c>
      <c r="AU599" s="31">
        <v>0</v>
      </c>
      <c r="AV599" s="31">
        <v>0</v>
      </c>
      <c r="AW599" s="31">
        <v>0</v>
      </c>
      <c r="AX599" s="31">
        <v>0</v>
      </c>
      <c r="AY599" s="31">
        <v>0</v>
      </c>
      <c r="AZ599" s="31">
        <v>0</v>
      </c>
      <c r="BA599" s="31">
        <v>0</v>
      </c>
      <c r="BB599" s="31">
        <v>0</v>
      </c>
      <c r="BC599" s="31">
        <v>0</v>
      </c>
      <c r="BD599" s="31">
        <v>0</v>
      </c>
      <c r="BE599" s="31">
        <v>0</v>
      </c>
      <c r="BF599" s="31">
        <v>0</v>
      </c>
      <c r="BG599" s="31">
        <v>0</v>
      </c>
      <c r="BH599" s="31">
        <v>0</v>
      </c>
      <c r="BI599" s="31">
        <v>0</v>
      </c>
      <c r="BJ599" s="31">
        <v>0</v>
      </c>
      <c r="BK599" s="31">
        <v>0</v>
      </c>
      <c r="BL599" s="31">
        <v>0</v>
      </c>
      <c r="BM599" s="31">
        <v>0</v>
      </c>
      <c r="BN599" s="31">
        <v>0</v>
      </c>
      <c r="BO599" s="31">
        <v>0</v>
      </c>
      <c r="BP599" s="31">
        <v>0</v>
      </c>
      <c r="BQ599" s="31">
        <v>0</v>
      </c>
      <c r="BR599" s="31">
        <v>0</v>
      </c>
      <c r="BS599" s="31">
        <v>0</v>
      </c>
      <c r="BT599" s="31">
        <v>0</v>
      </c>
      <c r="BU599" s="31">
        <v>0</v>
      </c>
      <c r="BV599" s="31">
        <v>0</v>
      </c>
      <c r="BW599" s="31">
        <v>0</v>
      </c>
      <c r="BX599" s="31">
        <v>0</v>
      </c>
      <c r="BY599" s="31">
        <v>0</v>
      </c>
      <c r="BZ599" s="31">
        <v>0</v>
      </c>
      <c r="CA599" s="31">
        <v>0</v>
      </c>
      <c r="CB599" s="31">
        <v>0</v>
      </c>
      <c r="CC599" s="31">
        <v>0</v>
      </c>
      <c r="CD599" s="31">
        <v>0</v>
      </c>
      <c r="CE599" s="31">
        <v>0</v>
      </c>
      <c r="CF599" s="31">
        <v>0</v>
      </c>
      <c r="CG599" s="31">
        <v>0</v>
      </c>
      <c r="CH599" s="31">
        <v>0</v>
      </c>
      <c r="CI599" s="31">
        <v>0</v>
      </c>
      <c r="CJ599" s="31">
        <v>0</v>
      </c>
      <c r="CK599" s="31">
        <v>0</v>
      </c>
      <c r="CL599" s="31">
        <v>0</v>
      </c>
      <c r="CM599" s="31">
        <v>0</v>
      </c>
      <c r="CN599" s="31">
        <v>0</v>
      </c>
      <c r="CO599" s="31">
        <v>0</v>
      </c>
      <c r="CP599" s="31">
        <v>0</v>
      </c>
      <c r="CQ599" s="31">
        <v>0</v>
      </c>
      <c r="CR599" s="31">
        <v>0</v>
      </c>
      <c r="CS599" s="31">
        <v>0</v>
      </c>
      <c r="CT599" s="31">
        <v>0</v>
      </c>
      <c r="CU599" s="31">
        <v>0</v>
      </c>
      <c r="CV599" s="31">
        <v>0</v>
      </c>
      <c r="CW599" s="31">
        <v>0</v>
      </c>
      <c r="CX599" s="31">
        <v>0</v>
      </c>
    </row>
    <row r="600" spans="1:102" x14ac:dyDescent="0.25">
      <c r="A600" s="31" t="s">
        <v>969</v>
      </c>
      <c r="B600" s="31">
        <v>0</v>
      </c>
      <c r="C600" s="31">
        <v>0</v>
      </c>
      <c r="D600" s="31">
        <v>0</v>
      </c>
      <c r="E600" s="31">
        <v>0</v>
      </c>
      <c r="F600" s="31">
        <v>0</v>
      </c>
      <c r="G600" s="31">
        <v>0</v>
      </c>
      <c r="H600" s="31">
        <v>0</v>
      </c>
      <c r="I600" s="31">
        <v>0</v>
      </c>
      <c r="J600" s="31">
        <v>0</v>
      </c>
      <c r="K600" s="31">
        <v>0</v>
      </c>
      <c r="L600" s="31">
        <v>0</v>
      </c>
      <c r="M600" s="31">
        <v>0</v>
      </c>
      <c r="N600" s="31">
        <v>0</v>
      </c>
      <c r="O600" s="31">
        <v>0</v>
      </c>
      <c r="P600" s="31">
        <v>0</v>
      </c>
      <c r="Q600" s="31">
        <v>0</v>
      </c>
      <c r="R600" s="31">
        <v>0</v>
      </c>
      <c r="S600" s="31">
        <v>0</v>
      </c>
      <c r="T600" s="31">
        <v>0</v>
      </c>
      <c r="U600" s="31">
        <v>0</v>
      </c>
      <c r="V600" s="31">
        <v>0</v>
      </c>
      <c r="W600" s="31">
        <v>0</v>
      </c>
      <c r="X600" s="31">
        <v>0</v>
      </c>
      <c r="Y600" s="31">
        <v>0</v>
      </c>
      <c r="Z600" s="31">
        <v>0</v>
      </c>
      <c r="AA600" s="31">
        <v>0</v>
      </c>
      <c r="AB600" s="31">
        <v>0</v>
      </c>
      <c r="AC600" s="31">
        <v>0</v>
      </c>
      <c r="AD600" s="31">
        <v>0</v>
      </c>
      <c r="AE600" s="31">
        <v>0</v>
      </c>
      <c r="AF600" s="31">
        <v>0</v>
      </c>
      <c r="AG600" s="31">
        <v>0</v>
      </c>
      <c r="AH600" s="31">
        <v>0</v>
      </c>
      <c r="AI600" s="31">
        <v>0</v>
      </c>
      <c r="AJ600" s="31">
        <v>0</v>
      </c>
      <c r="AK600" s="31">
        <v>0</v>
      </c>
      <c r="AL600" s="31">
        <v>0</v>
      </c>
      <c r="AM600" s="31">
        <v>0</v>
      </c>
      <c r="AN600" s="31">
        <v>0</v>
      </c>
      <c r="AO600" s="31">
        <v>0</v>
      </c>
      <c r="AP600" s="31">
        <v>0</v>
      </c>
      <c r="AQ600" s="31">
        <v>0</v>
      </c>
      <c r="AR600" s="31">
        <v>0</v>
      </c>
      <c r="AS600" s="31">
        <v>0</v>
      </c>
      <c r="AT600" s="31">
        <v>0</v>
      </c>
      <c r="AU600" s="31">
        <v>0</v>
      </c>
      <c r="AV600" s="31">
        <v>0</v>
      </c>
      <c r="AW600" s="31">
        <v>0</v>
      </c>
      <c r="AX600" s="31">
        <v>0</v>
      </c>
      <c r="AY600" s="31">
        <v>0</v>
      </c>
      <c r="AZ600" s="31">
        <v>0</v>
      </c>
      <c r="BA600" s="31">
        <v>0</v>
      </c>
      <c r="BB600" s="31">
        <v>0</v>
      </c>
      <c r="BC600" s="31">
        <v>0</v>
      </c>
      <c r="BD600" s="31">
        <v>0</v>
      </c>
      <c r="BE600" s="31">
        <v>0</v>
      </c>
      <c r="BF600" s="31">
        <v>0</v>
      </c>
      <c r="BG600" s="31">
        <v>0</v>
      </c>
      <c r="BH600" s="31">
        <v>0</v>
      </c>
      <c r="BI600" s="31">
        <v>0</v>
      </c>
      <c r="BJ600" s="31">
        <v>0</v>
      </c>
      <c r="BK600" s="31">
        <v>0</v>
      </c>
      <c r="BL600" s="31">
        <v>0</v>
      </c>
      <c r="BM600" s="31">
        <v>0</v>
      </c>
      <c r="BN600" s="31">
        <v>0</v>
      </c>
      <c r="BO600" s="31">
        <v>0</v>
      </c>
      <c r="BP600" s="31">
        <v>0</v>
      </c>
      <c r="BQ600" s="31">
        <v>0</v>
      </c>
      <c r="BR600" s="31">
        <v>0</v>
      </c>
      <c r="BS600" s="31">
        <v>0</v>
      </c>
      <c r="BT600" s="31">
        <v>0</v>
      </c>
      <c r="BU600" s="31">
        <v>0</v>
      </c>
      <c r="BV600" s="31">
        <v>0</v>
      </c>
      <c r="BW600" s="31">
        <v>0</v>
      </c>
      <c r="BX600" s="31">
        <v>0</v>
      </c>
      <c r="BY600" s="31">
        <v>0</v>
      </c>
      <c r="BZ600" s="31">
        <v>0</v>
      </c>
      <c r="CA600" s="31">
        <v>0</v>
      </c>
      <c r="CB600" s="31">
        <v>0</v>
      </c>
      <c r="CC600" s="31">
        <v>0</v>
      </c>
      <c r="CD600" s="31">
        <v>0</v>
      </c>
      <c r="CE600" s="31">
        <v>0</v>
      </c>
      <c r="CF600" s="31">
        <v>0</v>
      </c>
      <c r="CG600" s="31">
        <v>0</v>
      </c>
      <c r="CH600" s="31">
        <v>0</v>
      </c>
      <c r="CI600" s="31">
        <v>0</v>
      </c>
      <c r="CJ600" s="31">
        <v>0</v>
      </c>
      <c r="CK600" s="31">
        <v>0</v>
      </c>
      <c r="CL600" s="31">
        <v>0</v>
      </c>
      <c r="CM600" s="31">
        <v>0</v>
      </c>
      <c r="CN600" s="31">
        <v>0</v>
      </c>
      <c r="CO600" s="31">
        <v>0</v>
      </c>
      <c r="CP600" s="31">
        <v>0</v>
      </c>
      <c r="CQ600" s="31">
        <v>0</v>
      </c>
      <c r="CR600" s="31">
        <v>0</v>
      </c>
      <c r="CS600" s="31">
        <v>0</v>
      </c>
      <c r="CT600" s="31">
        <v>0</v>
      </c>
      <c r="CU600" s="31">
        <v>0</v>
      </c>
      <c r="CV600" s="31">
        <v>0</v>
      </c>
      <c r="CW600" s="31">
        <v>0</v>
      </c>
      <c r="CX600" s="31">
        <v>0</v>
      </c>
    </row>
    <row r="601" spans="1:102" x14ac:dyDescent="0.25">
      <c r="A601" s="31" t="s">
        <v>1507</v>
      </c>
      <c r="B601" s="31">
        <v>445.92</v>
      </c>
      <c r="C601" s="31">
        <v>445.92</v>
      </c>
      <c r="D601" s="31">
        <v>467.35</v>
      </c>
      <c r="E601" s="31">
        <v>488.61</v>
      </c>
      <c r="F601" s="31">
        <v>509.9</v>
      </c>
      <c r="G601" s="31">
        <v>531.13</v>
      </c>
      <c r="H601" s="31">
        <v>552.26</v>
      </c>
      <c r="I601" s="31">
        <v>573.26</v>
      </c>
      <c r="J601" s="31">
        <v>594.1</v>
      </c>
      <c r="K601" s="31">
        <v>614.76</v>
      </c>
      <c r="L601" s="31">
        <v>635.25</v>
      </c>
      <c r="M601" s="31">
        <v>655.6</v>
      </c>
      <c r="N601" s="31">
        <v>675.81</v>
      </c>
      <c r="O601" s="31">
        <v>695.88</v>
      </c>
      <c r="P601" s="31">
        <v>715.83</v>
      </c>
      <c r="Q601" s="31">
        <v>735.67</v>
      </c>
      <c r="R601" s="31">
        <v>755.41</v>
      </c>
      <c r="S601" s="31">
        <v>775.06</v>
      </c>
      <c r="T601" s="31">
        <v>794.65</v>
      </c>
      <c r="U601" s="31">
        <v>814.19</v>
      </c>
      <c r="V601" s="31">
        <v>833.69</v>
      </c>
      <c r="W601" s="31">
        <v>853.15</v>
      </c>
      <c r="X601" s="31">
        <v>872.61</v>
      </c>
      <c r="Y601" s="31">
        <v>892.06</v>
      </c>
      <c r="Z601" s="31">
        <v>911.52</v>
      </c>
      <c r="AA601" s="31">
        <v>931.01</v>
      </c>
      <c r="AB601" s="31">
        <v>950.54</v>
      </c>
      <c r="AC601" s="31">
        <v>970.11</v>
      </c>
      <c r="AD601" s="31">
        <v>989.74</v>
      </c>
      <c r="AE601" s="31">
        <v>1009.44</v>
      </c>
      <c r="AF601" s="31">
        <v>1029.21</v>
      </c>
      <c r="AG601" s="31">
        <v>1049.06</v>
      </c>
      <c r="AH601" s="31">
        <v>1069</v>
      </c>
      <c r="AI601" s="31">
        <v>1089.04</v>
      </c>
      <c r="AJ601" s="31">
        <v>1109.18</v>
      </c>
      <c r="AK601" s="31">
        <v>1129.43</v>
      </c>
      <c r="AL601" s="31">
        <v>1149.8</v>
      </c>
      <c r="AM601" s="31">
        <v>1170.28</v>
      </c>
      <c r="AN601" s="31">
        <v>1190.8900000000001</v>
      </c>
      <c r="AO601" s="31">
        <v>1211.6300000000001</v>
      </c>
      <c r="AP601" s="31">
        <v>1232.49</v>
      </c>
      <c r="AQ601" s="31">
        <v>1253.49</v>
      </c>
      <c r="AR601" s="31">
        <v>1274.6300000000001</v>
      </c>
      <c r="AS601" s="31">
        <v>1295.9100000000001</v>
      </c>
      <c r="AT601" s="31">
        <v>1317.33</v>
      </c>
      <c r="AU601" s="31">
        <v>1338.89</v>
      </c>
      <c r="AV601" s="31">
        <v>1360.6</v>
      </c>
      <c r="AW601" s="31">
        <v>1382.45</v>
      </c>
      <c r="AX601" s="31">
        <v>1404.45</v>
      </c>
      <c r="AY601" s="31">
        <v>1426.6</v>
      </c>
      <c r="AZ601" s="31">
        <v>1448.89</v>
      </c>
      <c r="BA601" s="31">
        <v>1471.33</v>
      </c>
      <c r="BB601" s="31">
        <v>1493.91</v>
      </c>
      <c r="BC601" s="31">
        <v>1516.63</v>
      </c>
      <c r="BD601" s="31">
        <v>1539.5</v>
      </c>
      <c r="BE601" s="31">
        <v>1562.5</v>
      </c>
      <c r="BF601" s="31">
        <v>1585.64</v>
      </c>
      <c r="BG601" s="31">
        <v>1608.91</v>
      </c>
      <c r="BH601" s="31">
        <v>1632.32</v>
      </c>
      <c r="BI601" s="31">
        <v>1655.86</v>
      </c>
      <c r="BJ601" s="31">
        <v>1679.53</v>
      </c>
      <c r="BK601" s="31">
        <v>1703.34</v>
      </c>
      <c r="BL601" s="31">
        <v>1727.28</v>
      </c>
      <c r="BM601" s="31">
        <v>1751.36</v>
      </c>
      <c r="BN601" s="31">
        <v>1775.57</v>
      </c>
      <c r="BO601" s="31">
        <v>1799.91</v>
      </c>
      <c r="BP601" s="31">
        <v>1824.38</v>
      </c>
      <c r="BQ601" s="31">
        <v>1848.97</v>
      </c>
      <c r="BR601" s="31">
        <v>1873.68</v>
      </c>
      <c r="BS601" s="31">
        <v>1898.5</v>
      </c>
      <c r="BT601" s="31">
        <v>1923.44</v>
      </c>
      <c r="BU601" s="31">
        <v>1948.48</v>
      </c>
      <c r="BV601" s="31">
        <v>1973.63</v>
      </c>
      <c r="BW601" s="31">
        <v>1998.89</v>
      </c>
      <c r="BX601" s="31">
        <v>2024.24</v>
      </c>
      <c r="BY601" s="31">
        <v>2049.6799999999998</v>
      </c>
      <c r="BZ601" s="31">
        <v>2075.2199999999998</v>
      </c>
      <c r="CA601" s="31">
        <v>2100.84</v>
      </c>
      <c r="CB601" s="31">
        <v>2126.5500000000002</v>
      </c>
      <c r="CC601" s="31">
        <v>2152.33</v>
      </c>
      <c r="CD601" s="31">
        <v>2178.19</v>
      </c>
      <c r="CE601" s="31">
        <v>2204.13</v>
      </c>
      <c r="CF601" s="31">
        <v>2230.13</v>
      </c>
      <c r="CG601" s="31">
        <v>2256.1999999999998</v>
      </c>
      <c r="CH601" s="31">
        <v>2282.33</v>
      </c>
      <c r="CI601" s="31">
        <v>2308.52</v>
      </c>
      <c r="CJ601" s="31">
        <v>2334.7600000000002</v>
      </c>
      <c r="CK601" s="31">
        <v>2361.04</v>
      </c>
      <c r="CL601" s="31">
        <v>2387.37</v>
      </c>
      <c r="CM601" s="31">
        <v>2413.75</v>
      </c>
      <c r="CN601" s="31">
        <v>2440.16</v>
      </c>
      <c r="CO601" s="31">
        <v>2466.61</v>
      </c>
      <c r="CP601" s="31">
        <v>2493.08</v>
      </c>
      <c r="CQ601" s="31">
        <v>2519.59</v>
      </c>
      <c r="CR601" s="31">
        <v>2546.12</v>
      </c>
      <c r="CS601" s="31">
        <v>2572.6799999999998</v>
      </c>
      <c r="CT601" s="31">
        <v>2599.25</v>
      </c>
      <c r="CU601" s="31">
        <v>2625.85</v>
      </c>
      <c r="CV601" s="31">
        <v>2652.46</v>
      </c>
      <c r="CW601" s="31">
        <v>2679.09</v>
      </c>
      <c r="CX601" s="31">
        <v>2705.73</v>
      </c>
    </row>
    <row r="602" spans="1:102" x14ac:dyDescent="0.25">
      <c r="A602" s="31" t="s">
        <v>1509</v>
      </c>
      <c r="B602" s="31">
        <v>110.74</v>
      </c>
      <c r="C602" s="31">
        <v>110.74</v>
      </c>
      <c r="D602" s="31">
        <v>124.18</v>
      </c>
      <c r="E602" s="31">
        <v>138.27000000000001</v>
      </c>
      <c r="F602" s="31">
        <v>153.16</v>
      </c>
      <c r="G602" s="31">
        <v>168.89</v>
      </c>
      <c r="H602" s="31">
        <v>185.47</v>
      </c>
      <c r="I602" s="31">
        <v>202.87</v>
      </c>
      <c r="J602" s="31">
        <v>221.06</v>
      </c>
      <c r="K602" s="31">
        <v>239.98</v>
      </c>
      <c r="L602" s="31">
        <v>259.57</v>
      </c>
      <c r="M602" s="31">
        <v>279.77999999999997</v>
      </c>
      <c r="N602" s="31">
        <v>300.52999999999997</v>
      </c>
      <c r="O602" s="31">
        <v>321.76</v>
      </c>
      <c r="P602" s="31">
        <v>343.39</v>
      </c>
      <c r="Q602" s="31">
        <v>365.35</v>
      </c>
      <c r="R602" s="31">
        <v>387.59</v>
      </c>
      <c r="S602" s="31">
        <v>410.03</v>
      </c>
      <c r="T602" s="31">
        <v>432.63</v>
      </c>
      <c r="U602" s="31">
        <v>455.31</v>
      </c>
      <c r="V602" s="31">
        <v>478.03</v>
      </c>
      <c r="W602" s="31">
        <v>500.75</v>
      </c>
      <c r="X602" s="31">
        <v>523.41</v>
      </c>
      <c r="Y602" s="31">
        <v>545.97</v>
      </c>
      <c r="Z602" s="31">
        <v>568.39</v>
      </c>
      <c r="AA602" s="31">
        <v>590.65</v>
      </c>
      <c r="AB602" s="31">
        <v>612.71</v>
      </c>
      <c r="AC602" s="31">
        <v>634.53</v>
      </c>
      <c r="AD602" s="31">
        <v>656.1</v>
      </c>
      <c r="AE602" s="31">
        <v>677.38</v>
      </c>
      <c r="AF602" s="31">
        <v>698.36</v>
      </c>
      <c r="AG602" s="31">
        <v>719.01</v>
      </c>
      <c r="AH602" s="31">
        <v>739.33</v>
      </c>
      <c r="AI602" s="31">
        <v>759.28</v>
      </c>
      <c r="AJ602" s="31">
        <v>778.87</v>
      </c>
      <c r="AK602" s="31">
        <v>798.07</v>
      </c>
      <c r="AL602" s="31">
        <v>816.87</v>
      </c>
      <c r="AM602" s="31">
        <v>835.26</v>
      </c>
      <c r="AN602" s="31">
        <v>853.24</v>
      </c>
      <c r="AO602" s="31">
        <v>870.79</v>
      </c>
      <c r="AP602" s="31">
        <v>887.91</v>
      </c>
      <c r="AQ602" s="31">
        <v>904.6</v>
      </c>
      <c r="AR602" s="31">
        <v>920.85</v>
      </c>
      <c r="AS602" s="31">
        <v>936.64</v>
      </c>
      <c r="AT602" s="31">
        <v>951.99</v>
      </c>
      <c r="AU602" s="31">
        <v>966.89</v>
      </c>
      <c r="AV602" s="31">
        <v>981.33</v>
      </c>
      <c r="AW602" s="31">
        <v>995.32</v>
      </c>
      <c r="AX602" s="31">
        <v>1008.84</v>
      </c>
      <c r="AY602" s="31">
        <v>1021.91</v>
      </c>
      <c r="AZ602" s="31">
        <v>1034.52</v>
      </c>
      <c r="BA602" s="31">
        <v>1046.67</v>
      </c>
      <c r="BB602" s="31">
        <v>1058.3599999999999</v>
      </c>
      <c r="BC602" s="31">
        <v>1069.5999999999999</v>
      </c>
      <c r="BD602" s="31">
        <v>1080.3699999999999</v>
      </c>
      <c r="BE602" s="31">
        <v>1090.68</v>
      </c>
      <c r="BF602" s="31">
        <v>1100.54</v>
      </c>
      <c r="BG602" s="31">
        <v>1109.95</v>
      </c>
      <c r="BH602" s="31">
        <v>1118.9000000000001</v>
      </c>
      <c r="BI602" s="31">
        <v>1127.4000000000001</v>
      </c>
      <c r="BJ602" s="31">
        <v>1135.46</v>
      </c>
      <c r="BK602" s="31">
        <v>1143.08</v>
      </c>
      <c r="BL602" s="31">
        <v>1150.26</v>
      </c>
      <c r="BM602" s="31">
        <v>1157.03</v>
      </c>
      <c r="BN602" s="31">
        <v>1163.3599999999999</v>
      </c>
      <c r="BO602" s="31">
        <v>1169.28</v>
      </c>
      <c r="BP602" s="31">
        <v>1174.78</v>
      </c>
      <c r="BQ602" s="31">
        <v>1179.8599999999999</v>
      </c>
      <c r="BR602" s="31">
        <v>1184.54</v>
      </c>
      <c r="BS602" s="31">
        <v>1188.82</v>
      </c>
      <c r="BT602" s="31">
        <v>1192.69</v>
      </c>
      <c r="BU602" s="31">
        <v>1196.17</v>
      </c>
      <c r="BV602" s="31">
        <v>1199.27</v>
      </c>
      <c r="BW602" s="31">
        <v>1201.97</v>
      </c>
      <c r="BX602" s="31">
        <v>1204.3</v>
      </c>
      <c r="BY602" s="31">
        <v>1206.25</v>
      </c>
      <c r="BZ602" s="31">
        <v>1207.8399999999999</v>
      </c>
      <c r="CA602" s="31">
        <v>1209.06</v>
      </c>
      <c r="CB602" s="31">
        <v>1209.93</v>
      </c>
      <c r="CC602" s="31">
        <v>1210.44</v>
      </c>
      <c r="CD602" s="31">
        <v>1210.6099999999999</v>
      </c>
      <c r="CE602" s="31">
        <v>1210.44</v>
      </c>
      <c r="CF602" s="31">
        <v>1209.94</v>
      </c>
      <c r="CG602" s="31">
        <v>1209.1099999999999</v>
      </c>
      <c r="CH602" s="31">
        <v>1207.96</v>
      </c>
      <c r="CI602" s="31">
        <v>1206.49</v>
      </c>
      <c r="CJ602" s="31">
        <v>1204.72</v>
      </c>
      <c r="CK602" s="31">
        <v>1202.6400000000001</v>
      </c>
      <c r="CL602" s="31">
        <v>1200.27</v>
      </c>
      <c r="CM602" s="31">
        <v>1197.6099999999999</v>
      </c>
      <c r="CN602" s="31">
        <v>1194.67</v>
      </c>
      <c r="CO602" s="31">
        <v>1191.45</v>
      </c>
      <c r="CP602" s="31">
        <v>1187.96</v>
      </c>
      <c r="CQ602" s="31">
        <v>1184.21</v>
      </c>
      <c r="CR602" s="31">
        <v>1180.21</v>
      </c>
      <c r="CS602" s="31">
        <v>1175.96</v>
      </c>
      <c r="CT602" s="31">
        <v>1171.46</v>
      </c>
      <c r="CU602" s="31">
        <v>1166.73</v>
      </c>
      <c r="CV602" s="31">
        <v>1161.78</v>
      </c>
      <c r="CW602" s="31">
        <v>1156.5999999999999</v>
      </c>
      <c r="CX602" s="31">
        <v>1151.22</v>
      </c>
    </row>
    <row r="603" spans="1:102" x14ac:dyDescent="0.25">
      <c r="A603" s="31" t="s">
        <v>1508</v>
      </c>
      <c r="B603" s="31">
        <v>496.15</v>
      </c>
      <c r="C603" s="31">
        <v>496.15</v>
      </c>
      <c r="D603" s="31">
        <v>518.82000000000005</v>
      </c>
      <c r="E603" s="31">
        <v>539.86</v>
      </c>
      <c r="F603" s="31">
        <v>559.79</v>
      </c>
      <c r="G603" s="31">
        <v>578.54</v>
      </c>
      <c r="H603" s="31">
        <v>596.1</v>
      </c>
      <c r="I603" s="31">
        <v>612.49</v>
      </c>
      <c r="J603" s="31">
        <v>627.71</v>
      </c>
      <c r="K603" s="31">
        <v>641.79999999999995</v>
      </c>
      <c r="L603" s="31">
        <v>654.79999999999995</v>
      </c>
      <c r="M603" s="31">
        <v>666.81</v>
      </c>
      <c r="N603" s="31">
        <v>677.86</v>
      </c>
      <c r="O603" s="31">
        <v>688</v>
      </c>
      <c r="P603" s="31">
        <v>697.27</v>
      </c>
      <c r="Q603" s="31">
        <v>705.71</v>
      </c>
      <c r="R603" s="31">
        <v>713.35</v>
      </c>
      <c r="S603" s="31">
        <v>720.24</v>
      </c>
      <c r="T603" s="31">
        <v>726.42</v>
      </c>
      <c r="U603" s="31">
        <v>731.92</v>
      </c>
      <c r="V603" s="31">
        <v>736.77</v>
      </c>
      <c r="W603" s="31">
        <v>741</v>
      </c>
      <c r="X603" s="31">
        <v>744.63</v>
      </c>
      <c r="Y603" s="31">
        <v>747.7</v>
      </c>
      <c r="Z603" s="31">
        <v>750.24</v>
      </c>
      <c r="AA603" s="31">
        <v>752.26</v>
      </c>
      <c r="AB603" s="31">
        <v>753.79</v>
      </c>
      <c r="AC603" s="31">
        <v>754.86</v>
      </c>
      <c r="AD603" s="31">
        <v>755.48</v>
      </c>
      <c r="AE603" s="31">
        <v>755.68</v>
      </c>
      <c r="AF603" s="31">
        <v>755.47</v>
      </c>
      <c r="AG603" s="31">
        <v>754.88</v>
      </c>
      <c r="AH603" s="31">
        <v>753.92</v>
      </c>
      <c r="AI603" s="31">
        <v>752.59</v>
      </c>
      <c r="AJ603" s="31">
        <v>750.94</v>
      </c>
      <c r="AK603" s="31">
        <v>748.96</v>
      </c>
      <c r="AL603" s="31">
        <v>746.67</v>
      </c>
      <c r="AM603" s="31">
        <v>744.08</v>
      </c>
      <c r="AN603" s="31">
        <v>741.22</v>
      </c>
      <c r="AO603" s="31">
        <v>738.08</v>
      </c>
      <c r="AP603" s="31">
        <v>734.7</v>
      </c>
      <c r="AQ603" s="31">
        <v>731.07</v>
      </c>
      <c r="AR603" s="31">
        <v>727.21</v>
      </c>
      <c r="AS603" s="31">
        <v>723.14</v>
      </c>
      <c r="AT603" s="31">
        <v>718.86</v>
      </c>
      <c r="AU603" s="31">
        <v>714.38</v>
      </c>
      <c r="AV603" s="31">
        <v>709.72</v>
      </c>
      <c r="AW603" s="31">
        <v>704.88</v>
      </c>
      <c r="AX603" s="31">
        <v>699.88</v>
      </c>
      <c r="AY603" s="31">
        <v>694.72</v>
      </c>
      <c r="AZ603" s="31">
        <v>689.42</v>
      </c>
      <c r="BA603" s="31">
        <v>683.97</v>
      </c>
      <c r="BB603" s="31">
        <v>678.38</v>
      </c>
      <c r="BC603" s="31">
        <v>672.68</v>
      </c>
      <c r="BD603" s="31">
        <v>666.85</v>
      </c>
      <c r="BE603" s="31">
        <v>660.91</v>
      </c>
      <c r="BF603" s="31">
        <v>654.86</v>
      </c>
      <c r="BG603" s="31">
        <v>648.72</v>
      </c>
      <c r="BH603" s="31">
        <v>642.49</v>
      </c>
      <c r="BI603" s="31">
        <v>636.17999999999995</v>
      </c>
      <c r="BJ603" s="31">
        <v>629.78</v>
      </c>
      <c r="BK603" s="31">
        <v>623.33000000000004</v>
      </c>
      <c r="BL603" s="31">
        <v>616.80999999999995</v>
      </c>
      <c r="BM603" s="31">
        <v>610.25</v>
      </c>
      <c r="BN603" s="31">
        <v>603.65</v>
      </c>
      <c r="BO603" s="31">
        <v>597</v>
      </c>
      <c r="BP603" s="31">
        <v>590.32000000000005</v>
      </c>
      <c r="BQ603" s="31">
        <v>583.6</v>
      </c>
      <c r="BR603" s="31">
        <v>576.86</v>
      </c>
      <c r="BS603" s="31">
        <v>570.1</v>
      </c>
      <c r="BT603" s="31">
        <v>563.32000000000005</v>
      </c>
      <c r="BU603" s="31">
        <v>556.52</v>
      </c>
      <c r="BV603" s="31">
        <v>549.71</v>
      </c>
      <c r="BW603" s="31">
        <v>542.9</v>
      </c>
      <c r="BX603" s="31">
        <v>536.08000000000004</v>
      </c>
      <c r="BY603" s="31">
        <v>529.26</v>
      </c>
      <c r="BZ603" s="31">
        <v>522.45000000000005</v>
      </c>
      <c r="CA603" s="31">
        <v>515.64</v>
      </c>
      <c r="CB603" s="31">
        <v>508.84</v>
      </c>
      <c r="CC603" s="31">
        <v>502.06</v>
      </c>
      <c r="CD603" s="31">
        <v>495.3</v>
      </c>
      <c r="CE603" s="31">
        <v>488.55</v>
      </c>
      <c r="CF603" s="31">
        <v>481.83</v>
      </c>
      <c r="CG603" s="31">
        <v>475.13</v>
      </c>
      <c r="CH603" s="31">
        <v>468.46</v>
      </c>
      <c r="CI603" s="31">
        <v>461.81</v>
      </c>
      <c r="CJ603" s="31">
        <v>455.2</v>
      </c>
      <c r="CK603" s="31">
        <v>448.62</v>
      </c>
      <c r="CL603" s="31">
        <v>442.07</v>
      </c>
      <c r="CM603" s="31">
        <v>435.56</v>
      </c>
      <c r="CN603" s="31">
        <v>429.09</v>
      </c>
      <c r="CO603" s="31">
        <v>422.66</v>
      </c>
      <c r="CP603" s="31">
        <v>416.27</v>
      </c>
      <c r="CQ603" s="31">
        <v>409.93</v>
      </c>
      <c r="CR603" s="31">
        <v>403.64</v>
      </c>
      <c r="CS603" s="31">
        <v>397.39</v>
      </c>
      <c r="CT603" s="31">
        <v>391.19</v>
      </c>
      <c r="CU603" s="31">
        <v>385.05</v>
      </c>
      <c r="CV603" s="31">
        <v>378.95</v>
      </c>
      <c r="CW603" s="31">
        <v>372.92</v>
      </c>
      <c r="CX603" s="31">
        <v>366.93</v>
      </c>
    </row>
    <row r="604" spans="1:102" x14ac:dyDescent="0.25">
      <c r="A604" s="31" t="s">
        <v>1510</v>
      </c>
      <c r="B604" s="31">
        <v>5459.79</v>
      </c>
      <c r="C604" s="31">
        <v>5459.79</v>
      </c>
      <c r="D604" s="31">
        <v>5519.37</v>
      </c>
      <c r="E604" s="31">
        <v>5578.82</v>
      </c>
      <c r="F604" s="31">
        <v>5640.38</v>
      </c>
      <c r="G604" s="31">
        <v>5702.81</v>
      </c>
      <c r="H604" s="31">
        <v>5765.28</v>
      </c>
      <c r="I604" s="31">
        <v>5827.17</v>
      </c>
      <c r="J604" s="31">
        <v>5888.01</v>
      </c>
      <c r="K604" s="31">
        <v>5947.49</v>
      </c>
      <c r="L604" s="31">
        <v>6005.46</v>
      </c>
      <c r="M604" s="31">
        <v>6062.01</v>
      </c>
      <c r="N604" s="31">
        <v>6117.06</v>
      </c>
      <c r="O604" s="31">
        <v>6170.56</v>
      </c>
      <c r="P604" s="31">
        <v>6222.5</v>
      </c>
      <c r="Q604" s="31">
        <v>6272.9</v>
      </c>
      <c r="R604" s="31">
        <v>6321.82</v>
      </c>
      <c r="S604" s="31">
        <v>6369.3</v>
      </c>
      <c r="T604" s="31">
        <v>6415.41</v>
      </c>
      <c r="U604" s="31">
        <v>6460.22</v>
      </c>
      <c r="V604" s="31">
        <v>6503.81</v>
      </c>
      <c r="W604" s="31">
        <v>6546.24</v>
      </c>
      <c r="X604" s="31">
        <v>6587.59</v>
      </c>
      <c r="Y604" s="31">
        <v>6627.92</v>
      </c>
      <c r="Z604" s="31">
        <v>6667.34</v>
      </c>
      <c r="AA604" s="31">
        <v>6705.9</v>
      </c>
      <c r="AB604" s="31">
        <v>6743.67</v>
      </c>
      <c r="AC604" s="31">
        <v>6780.72</v>
      </c>
      <c r="AD604" s="31">
        <v>6817.11</v>
      </c>
      <c r="AE604" s="31">
        <v>6852.89</v>
      </c>
      <c r="AF604" s="31">
        <v>6888.11</v>
      </c>
      <c r="AG604" s="31">
        <v>6922.83</v>
      </c>
      <c r="AH604" s="31">
        <v>6957.09</v>
      </c>
      <c r="AI604" s="31">
        <v>6990.92</v>
      </c>
      <c r="AJ604" s="31">
        <v>7024.38</v>
      </c>
      <c r="AK604" s="31">
        <v>7057.49</v>
      </c>
      <c r="AL604" s="31">
        <v>7090.29</v>
      </c>
      <c r="AM604" s="31">
        <v>7122.82</v>
      </c>
      <c r="AN604" s="31">
        <v>7155.11</v>
      </c>
      <c r="AO604" s="31">
        <v>7187.19</v>
      </c>
      <c r="AP604" s="31">
        <v>7219.07</v>
      </c>
      <c r="AQ604" s="31">
        <v>7250.8</v>
      </c>
      <c r="AR604" s="31">
        <v>7282.39</v>
      </c>
      <c r="AS604" s="31">
        <v>7313.87</v>
      </c>
      <c r="AT604" s="31">
        <v>7345.25</v>
      </c>
      <c r="AU604" s="31">
        <v>7376.57</v>
      </c>
      <c r="AV604" s="31">
        <v>7407.82</v>
      </c>
      <c r="AW604" s="31">
        <v>7439.04</v>
      </c>
      <c r="AX604" s="31">
        <v>7470.23</v>
      </c>
      <c r="AY604" s="31">
        <v>7501.42</v>
      </c>
      <c r="AZ604" s="31">
        <v>7532.6</v>
      </c>
      <c r="BA604" s="31">
        <v>7563.78</v>
      </c>
      <c r="BB604" s="31">
        <v>7594.97</v>
      </c>
      <c r="BC604" s="31">
        <v>7626.18</v>
      </c>
      <c r="BD604" s="31">
        <v>7657.41</v>
      </c>
      <c r="BE604" s="31">
        <v>7688.68</v>
      </c>
      <c r="BF604" s="31">
        <v>7719.98</v>
      </c>
      <c r="BG604" s="31">
        <v>7751.33</v>
      </c>
      <c r="BH604" s="31">
        <v>7782.72</v>
      </c>
      <c r="BI604" s="31">
        <v>7814.17</v>
      </c>
      <c r="BJ604" s="31">
        <v>7845.68</v>
      </c>
      <c r="BK604" s="31">
        <v>7877.31</v>
      </c>
      <c r="BL604" s="31">
        <v>7909.07</v>
      </c>
      <c r="BM604" s="31">
        <v>7940.96</v>
      </c>
      <c r="BN604" s="31">
        <v>7972.99</v>
      </c>
      <c r="BO604" s="31">
        <v>8005.16</v>
      </c>
      <c r="BP604" s="31">
        <v>8037.46</v>
      </c>
      <c r="BQ604" s="31">
        <v>8069.9</v>
      </c>
      <c r="BR604" s="31">
        <v>8102.47</v>
      </c>
      <c r="BS604" s="31">
        <v>8135.18</v>
      </c>
      <c r="BT604" s="31">
        <v>8168.03</v>
      </c>
      <c r="BU604" s="31">
        <v>8201.01</v>
      </c>
      <c r="BV604" s="31">
        <v>8234.1299999999992</v>
      </c>
      <c r="BW604" s="31">
        <v>8267.3799999999992</v>
      </c>
      <c r="BX604" s="31">
        <v>8300.77</v>
      </c>
      <c r="BY604" s="31">
        <v>8334.2800000000007</v>
      </c>
      <c r="BZ604" s="31">
        <v>8367.94</v>
      </c>
      <c r="CA604" s="31">
        <v>8401.7199999999993</v>
      </c>
      <c r="CB604" s="31">
        <v>8435.6299999999992</v>
      </c>
      <c r="CC604" s="31">
        <v>8469.68</v>
      </c>
      <c r="CD604" s="31">
        <v>8503.85</v>
      </c>
      <c r="CE604" s="31">
        <v>8538.15</v>
      </c>
      <c r="CF604" s="31">
        <v>8572.58</v>
      </c>
      <c r="CG604" s="31">
        <v>8607.1299999999992</v>
      </c>
      <c r="CH604" s="31">
        <v>8641.7900000000009</v>
      </c>
      <c r="CI604" s="31">
        <v>8676.57</v>
      </c>
      <c r="CJ604" s="31">
        <v>8711.4599999999991</v>
      </c>
      <c r="CK604" s="31">
        <v>8746.4599999999991</v>
      </c>
      <c r="CL604" s="31">
        <v>8781.5499999999993</v>
      </c>
      <c r="CM604" s="31">
        <v>8816.76</v>
      </c>
      <c r="CN604" s="31">
        <v>8852.08</v>
      </c>
      <c r="CO604" s="31">
        <v>8887.49</v>
      </c>
      <c r="CP604" s="31">
        <v>8923.01</v>
      </c>
      <c r="CQ604" s="31">
        <v>8958.6299999999992</v>
      </c>
      <c r="CR604" s="31">
        <v>8994.35</v>
      </c>
      <c r="CS604" s="31">
        <v>9030.18</v>
      </c>
      <c r="CT604" s="31">
        <v>9066.1</v>
      </c>
      <c r="CU604" s="31">
        <v>9102.1299999999992</v>
      </c>
      <c r="CV604" s="31">
        <v>9138.2800000000007</v>
      </c>
      <c r="CW604" s="31">
        <v>9174.5300000000007</v>
      </c>
      <c r="CX604" s="31">
        <v>9210.89</v>
      </c>
    </row>
    <row r="605" spans="1:102" x14ac:dyDescent="0.25">
      <c r="A605" s="31" t="s">
        <v>1512</v>
      </c>
      <c r="B605" s="31">
        <v>200.42</v>
      </c>
      <c r="C605" s="31">
        <v>200.42</v>
      </c>
      <c r="D605" s="31">
        <v>216.38</v>
      </c>
      <c r="E605" s="31">
        <v>232.01</v>
      </c>
      <c r="F605" s="31">
        <v>247.51</v>
      </c>
      <c r="G605" s="31">
        <v>262.91000000000003</v>
      </c>
      <c r="H605" s="31">
        <v>278.25</v>
      </c>
      <c r="I605" s="31">
        <v>293.52999999999997</v>
      </c>
      <c r="J605" s="31">
        <v>308.77999999999997</v>
      </c>
      <c r="K605" s="31">
        <v>323.99</v>
      </c>
      <c r="L605" s="31">
        <v>339.14</v>
      </c>
      <c r="M605" s="31">
        <v>354.25</v>
      </c>
      <c r="N605" s="31">
        <v>369.3</v>
      </c>
      <c r="O605" s="31">
        <v>384.28</v>
      </c>
      <c r="P605" s="31">
        <v>399.16</v>
      </c>
      <c r="Q605" s="31">
        <v>413.94</v>
      </c>
      <c r="R605" s="31">
        <v>428.59</v>
      </c>
      <c r="S605" s="31">
        <v>443.1</v>
      </c>
      <c r="T605" s="31">
        <v>457.46</v>
      </c>
      <c r="U605" s="31">
        <v>471.64</v>
      </c>
      <c r="V605" s="31">
        <v>485.63</v>
      </c>
      <c r="W605" s="31">
        <v>499.43</v>
      </c>
      <c r="X605" s="31">
        <v>513.01</v>
      </c>
      <c r="Y605" s="31">
        <v>526.36</v>
      </c>
      <c r="Z605" s="31">
        <v>539.48</v>
      </c>
      <c r="AA605" s="31">
        <v>552.36</v>
      </c>
      <c r="AB605" s="31">
        <v>564.98</v>
      </c>
      <c r="AC605" s="31">
        <v>577.34</v>
      </c>
      <c r="AD605" s="31">
        <v>589.44000000000005</v>
      </c>
      <c r="AE605" s="31">
        <v>601.26</v>
      </c>
      <c r="AF605" s="31">
        <v>612.79999999999995</v>
      </c>
      <c r="AG605" s="31">
        <v>624.07000000000005</v>
      </c>
      <c r="AH605" s="31">
        <v>635.04</v>
      </c>
      <c r="AI605" s="31">
        <v>645.73</v>
      </c>
      <c r="AJ605" s="31">
        <v>656.12</v>
      </c>
      <c r="AK605" s="31">
        <v>666.22</v>
      </c>
      <c r="AL605" s="31">
        <v>676.03</v>
      </c>
      <c r="AM605" s="31">
        <v>685.53</v>
      </c>
      <c r="AN605" s="31">
        <v>694.74</v>
      </c>
      <c r="AO605" s="31">
        <v>703.65</v>
      </c>
      <c r="AP605" s="31">
        <v>712.26</v>
      </c>
      <c r="AQ605" s="31">
        <v>720.57</v>
      </c>
      <c r="AR605" s="31">
        <v>728.58</v>
      </c>
      <c r="AS605" s="31">
        <v>736.3</v>
      </c>
      <c r="AT605" s="31">
        <v>743.71</v>
      </c>
      <c r="AU605" s="31">
        <v>750.83</v>
      </c>
      <c r="AV605" s="31">
        <v>757.65</v>
      </c>
      <c r="AW605" s="31">
        <v>764.18</v>
      </c>
      <c r="AX605" s="31">
        <v>770.42</v>
      </c>
      <c r="AY605" s="31">
        <v>776.37</v>
      </c>
      <c r="AZ605" s="31">
        <v>782.02</v>
      </c>
      <c r="BA605" s="31">
        <v>787.39</v>
      </c>
      <c r="BB605" s="31">
        <v>792.47</v>
      </c>
      <c r="BC605" s="31">
        <v>797.27</v>
      </c>
      <c r="BD605" s="31">
        <v>801.79</v>
      </c>
      <c r="BE605" s="31">
        <v>806.03</v>
      </c>
      <c r="BF605" s="31">
        <v>809.99</v>
      </c>
      <c r="BG605" s="31">
        <v>813.67</v>
      </c>
      <c r="BH605" s="31">
        <v>817.09</v>
      </c>
      <c r="BI605" s="31">
        <v>820.23</v>
      </c>
      <c r="BJ605" s="31">
        <v>823.11</v>
      </c>
      <c r="BK605" s="31">
        <v>825.73</v>
      </c>
      <c r="BL605" s="31">
        <v>828.09</v>
      </c>
      <c r="BM605" s="31">
        <v>830.21</v>
      </c>
      <c r="BN605" s="31">
        <v>832.08</v>
      </c>
      <c r="BO605" s="31">
        <v>833.7</v>
      </c>
      <c r="BP605" s="31">
        <v>835.09</v>
      </c>
      <c r="BQ605" s="31">
        <v>836.23</v>
      </c>
      <c r="BR605" s="31">
        <v>837.14</v>
      </c>
      <c r="BS605" s="31">
        <v>837.82</v>
      </c>
      <c r="BT605" s="31">
        <v>838.28</v>
      </c>
      <c r="BU605" s="31">
        <v>838.51</v>
      </c>
      <c r="BV605" s="31">
        <v>838.51</v>
      </c>
      <c r="BW605" s="31">
        <v>838.3</v>
      </c>
      <c r="BX605" s="31">
        <v>837.88</v>
      </c>
      <c r="BY605" s="31">
        <v>837.25</v>
      </c>
      <c r="BZ605" s="31">
        <v>836.41</v>
      </c>
      <c r="CA605" s="31">
        <v>835.37</v>
      </c>
      <c r="CB605" s="31">
        <v>834.14</v>
      </c>
      <c r="CC605" s="31">
        <v>832.71</v>
      </c>
      <c r="CD605" s="31">
        <v>831.08</v>
      </c>
      <c r="CE605" s="31">
        <v>829.28</v>
      </c>
      <c r="CF605" s="31">
        <v>827.29</v>
      </c>
      <c r="CG605" s="31">
        <v>825.12</v>
      </c>
      <c r="CH605" s="31">
        <v>822.78</v>
      </c>
      <c r="CI605" s="31">
        <v>820.27</v>
      </c>
      <c r="CJ605" s="31">
        <v>817.59</v>
      </c>
      <c r="CK605" s="31">
        <v>814.75</v>
      </c>
      <c r="CL605" s="31">
        <v>811.75</v>
      </c>
      <c r="CM605" s="31">
        <v>808.6</v>
      </c>
      <c r="CN605" s="31">
        <v>805.3</v>
      </c>
      <c r="CO605" s="31">
        <v>801.85</v>
      </c>
      <c r="CP605" s="31">
        <v>798.26</v>
      </c>
      <c r="CQ605" s="31">
        <v>794.53</v>
      </c>
      <c r="CR605" s="31">
        <v>790.67</v>
      </c>
      <c r="CS605" s="31">
        <v>786.69</v>
      </c>
      <c r="CT605" s="31">
        <v>782.57</v>
      </c>
      <c r="CU605" s="31">
        <v>778.34</v>
      </c>
      <c r="CV605" s="31">
        <v>773.99</v>
      </c>
      <c r="CW605" s="31">
        <v>769.53</v>
      </c>
      <c r="CX605" s="31">
        <v>764.96</v>
      </c>
    </row>
    <row r="606" spans="1:102" x14ac:dyDescent="0.25">
      <c r="A606" s="31" t="s">
        <v>1511</v>
      </c>
      <c r="B606" s="31">
        <v>457.72</v>
      </c>
      <c r="C606" s="31">
        <v>457.72</v>
      </c>
      <c r="D606" s="31">
        <v>471.91</v>
      </c>
      <c r="E606" s="31">
        <v>484.54</v>
      </c>
      <c r="F606" s="31">
        <v>496.1</v>
      </c>
      <c r="G606" s="31">
        <v>506.58</v>
      </c>
      <c r="H606" s="31">
        <v>516.03</v>
      </c>
      <c r="I606" s="31">
        <v>524.47</v>
      </c>
      <c r="J606" s="31">
        <v>531.94000000000005</v>
      </c>
      <c r="K606" s="31">
        <v>538.46</v>
      </c>
      <c r="L606" s="31">
        <v>544.12</v>
      </c>
      <c r="M606" s="31">
        <v>548.99</v>
      </c>
      <c r="N606" s="31">
        <v>553.14</v>
      </c>
      <c r="O606" s="31">
        <v>556.59</v>
      </c>
      <c r="P606" s="31">
        <v>559.41999999999996</v>
      </c>
      <c r="Q606" s="31">
        <v>561.65</v>
      </c>
      <c r="R606" s="31">
        <v>563.33000000000004</v>
      </c>
      <c r="S606" s="31">
        <v>564.51</v>
      </c>
      <c r="T606" s="31">
        <v>565.22</v>
      </c>
      <c r="U606" s="31">
        <v>565.5</v>
      </c>
      <c r="V606" s="31">
        <v>565.38</v>
      </c>
      <c r="W606" s="31">
        <v>564.88</v>
      </c>
      <c r="X606" s="31">
        <v>564.02</v>
      </c>
      <c r="Y606" s="31">
        <v>562.84</v>
      </c>
      <c r="Z606" s="31">
        <v>561.36</v>
      </c>
      <c r="AA606" s="31">
        <v>559.6</v>
      </c>
      <c r="AB606" s="31">
        <v>557.58000000000004</v>
      </c>
      <c r="AC606" s="31">
        <v>555.32000000000005</v>
      </c>
      <c r="AD606" s="31">
        <v>552.84</v>
      </c>
      <c r="AE606" s="31">
        <v>550.14</v>
      </c>
      <c r="AF606" s="31">
        <v>547.25</v>
      </c>
      <c r="AG606" s="31">
        <v>544.17999999999995</v>
      </c>
      <c r="AH606" s="31">
        <v>540.94000000000005</v>
      </c>
      <c r="AI606" s="31">
        <v>537.54999999999995</v>
      </c>
      <c r="AJ606" s="31">
        <v>534</v>
      </c>
      <c r="AK606" s="31">
        <v>530.32000000000005</v>
      </c>
      <c r="AL606" s="31">
        <v>526.52</v>
      </c>
      <c r="AM606" s="31">
        <v>522.59</v>
      </c>
      <c r="AN606" s="31">
        <v>518.55999999999995</v>
      </c>
      <c r="AO606" s="31">
        <v>514.41999999999996</v>
      </c>
      <c r="AP606" s="31">
        <v>510.19</v>
      </c>
      <c r="AQ606" s="31">
        <v>505.87</v>
      </c>
      <c r="AR606" s="31">
        <v>501.47</v>
      </c>
      <c r="AS606" s="31">
        <v>496.99</v>
      </c>
      <c r="AT606" s="31">
        <v>492.44</v>
      </c>
      <c r="AU606" s="31">
        <v>487.83</v>
      </c>
      <c r="AV606" s="31">
        <v>483.16</v>
      </c>
      <c r="AW606" s="31">
        <v>478.44</v>
      </c>
      <c r="AX606" s="31">
        <v>473.67</v>
      </c>
      <c r="AY606" s="31">
        <v>468.85</v>
      </c>
      <c r="AZ606" s="31">
        <v>464</v>
      </c>
      <c r="BA606" s="31">
        <v>459.11</v>
      </c>
      <c r="BB606" s="31">
        <v>454.18</v>
      </c>
      <c r="BC606" s="31">
        <v>449.23</v>
      </c>
      <c r="BD606" s="31">
        <v>444.25</v>
      </c>
      <c r="BE606" s="31">
        <v>439.24</v>
      </c>
      <c r="BF606" s="31">
        <v>434.22</v>
      </c>
      <c r="BG606" s="31">
        <v>429.18</v>
      </c>
      <c r="BH606" s="31">
        <v>424.13</v>
      </c>
      <c r="BI606" s="31">
        <v>419.07</v>
      </c>
      <c r="BJ606" s="31">
        <v>414</v>
      </c>
      <c r="BK606" s="31">
        <v>408.93</v>
      </c>
      <c r="BL606" s="31">
        <v>403.86</v>
      </c>
      <c r="BM606" s="31">
        <v>398.8</v>
      </c>
      <c r="BN606" s="31">
        <v>393.75</v>
      </c>
      <c r="BO606" s="31">
        <v>388.72</v>
      </c>
      <c r="BP606" s="31">
        <v>383.69</v>
      </c>
      <c r="BQ606" s="31">
        <v>378.68</v>
      </c>
      <c r="BR606" s="31">
        <v>373.68</v>
      </c>
      <c r="BS606" s="31">
        <v>368.7</v>
      </c>
      <c r="BT606" s="31">
        <v>363.74</v>
      </c>
      <c r="BU606" s="31">
        <v>358.79</v>
      </c>
      <c r="BV606" s="31">
        <v>353.87</v>
      </c>
      <c r="BW606" s="31">
        <v>348.98</v>
      </c>
      <c r="BX606" s="31">
        <v>344.1</v>
      </c>
      <c r="BY606" s="31">
        <v>339.26</v>
      </c>
      <c r="BZ606" s="31">
        <v>334.44</v>
      </c>
      <c r="CA606" s="31">
        <v>329.64</v>
      </c>
      <c r="CB606" s="31">
        <v>324.88</v>
      </c>
      <c r="CC606" s="31">
        <v>320.14999999999998</v>
      </c>
      <c r="CD606" s="31">
        <v>315.45</v>
      </c>
      <c r="CE606" s="31">
        <v>310.77999999999997</v>
      </c>
      <c r="CF606" s="31">
        <v>306.14999999999998</v>
      </c>
      <c r="CG606" s="31">
        <v>301.55</v>
      </c>
      <c r="CH606" s="31">
        <v>296.99</v>
      </c>
      <c r="CI606" s="31">
        <v>292.45999999999998</v>
      </c>
      <c r="CJ606" s="31">
        <v>287.97000000000003</v>
      </c>
      <c r="CK606" s="31">
        <v>283.52</v>
      </c>
      <c r="CL606" s="31">
        <v>279.10000000000002</v>
      </c>
      <c r="CM606" s="31">
        <v>274.73</v>
      </c>
      <c r="CN606" s="31">
        <v>270.39</v>
      </c>
      <c r="CO606" s="31">
        <v>266.08999999999997</v>
      </c>
      <c r="CP606" s="31">
        <v>261.83999999999997</v>
      </c>
      <c r="CQ606" s="31">
        <v>257.62</v>
      </c>
      <c r="CR606" s="31">
        <v>253.45</v>
      </c>
      <c r="CS606" s="31">
        <v>249.32</v>
      </c>
      <c r="CT606" s="31">
        <v>245.23</v>
      </c>
      <c r="CU606" s="31">
        <v>241.19</v>
      </c>
      <c r="CV606" s="31">
        <v>237.19</v>
      </c>
      <c r="CW606" s="31">
        <v>233.23</v>
      </c>
      <c r="CX606" s="31">
        <v>229.32</v>
      </c>
    </row>
    <row r="607" spans="1:102" x14ac:dyDescent="0.25">
      <c r="A607" s="31" t="s">
        <v>1513</v>
      </c>
      <c r="B607" s="31">
        <v>32.590000000000003</v>
      </c>
      <c r="C607" s="31">
        <v>32.590000000000003</v>
      </c>
      <c r="D607" s="31">
        <v>34.979999999999997</v>
      </c>
      <c r="E607" s="31">
        <v>37.54</v>
      </c>
      <c r="F607" s="31">
        <v>40.28</v>
      </c>
      <c r="G607" s="31">
        <v>43.21</v>
      </c>
      <c r="H607" s="31">
        <v>46.31</v>
      </c>
      <c r="I607" s="31">
        <v>49.6</v>
      </c>
      <c r="J607" s="31">
        <v>53.05</v>
      </c>
      <c r="K607" s="31">
        <v>56.68</v>
      </c>
      <c r="L607" s="31">
        <v>60.49</v>
      </c>
      <c r="M607" s="31">
        <v>64.47</v>
      </c>
      <c r="N607" s="31">
        <v>68.64</v>
      </c>
      <c r="O607" s="31">
        <v>73</v>
      </c>
      <c r="P607" s="31">
        <v>77.540000000000006</v>
      </c>
      <c r="Q607" s="31">
        <v>82.29</v>
      </c>
      <c r="R607" s="31">
        <v>87.23</v>
      </c>
      <c r="S607" s="31">
        <v>92.37</v>
      </c>
      <c r="T607" s="31">
        <v>97.73</v>
      </c>
      <c r="U607" s="31">
        <v>103.3</v>
      </c>
      <c r="V607" s="31">
        <v>109.09</v>
      </c>
      <c r="W607" s="31">
        <v>115.11</v>
      </c>
      <c r="X607" s="31">
        <v>121.36</v>
      </c>
      <c r="Y607" s="31">
        <v>127.85</v>
      </c>
      <c r="Z607" s="31">
        <v>134.58000000000001</v>
      </c>
      <c r="AA607" s="31">
        <v>141.55000000000001</v>
      </c>
      <c r="AB607" s="31">
        <v>148.78</v>
      </c>
      <c r="AC607" s="31">
        <v>156.26</v>
      </c>
      <c r="AD607" s="31">
        <v>164</v>
      </c>
      <c r="AE607" s="31">
        <v>172</v>
      </c>
      <c r="AF607" s="31">
        <v>180.26</v>
      </c>
      <c r="AG607" s="31">
        <v>188.8</v>
      </c>
      <c r="AH607" s="31">
        <v>197.61</v>
      </c>
      <c r="AI607" s="31">
        <v>206.69</v>
      </c>
      <c r="AJ607" s="31">
        <v>216.04</v>
      </c>
      <c r="AK607" s="31">
        <v>225.68</v>
      </c>
      <c r="AL607" s="31">
        <v>235.59</v>
      </c>
      <c r="AM607" s="31">
        <v>245.78</v>
      </c>
      <c r="AN607" s="31">
        <v>256.26</v>
      </c>
      <c r="AO607" s="31">
        <v>267.01</v>
      </c>
      <c r="AP607" s="31">
        <v>278.05</v>
      </c>
      <c r="AQ607" s="31">
        <v>289.36</v>
      </c>
      <c r="AR607" s="31">
        <v>300.95</v>
      </c>
      <c r="AS607" s="31">
        <v>312.82</v>
      </c>
      <c r="AT607" s="31">
        <v>324.97000000000003</v>
      </c>
      <c r="AU607" s="31">
        <v>337.39</v>
      </c>
      <c r="AV607" s="31">
        <v>350.09</v>
      </c>
      <c r="AW607" s="31">
        <v>363.05</v>
      </c>
      <c r="AX607" s="31">
        <v>376.29</v>
      </c>
      <c r="AY607" s="31">
        <v>389.79</v>
      </c>
      <c r="AZ607" s="31">
        <v>403.55</v>
      </c>
      <c r="BA607" s="31">
        <v>417.57</v>
      </c>
      <c r="BB607" s="31">
        <v>431.84</v>
      </c>
      <c r="BC607" s="31">
        <v>446.37</v>
      </c>
      <c r="BD607" s="31">
        <v>461.14</v>
      </c>
      <c r="BE607" s="31">
        <v>476.16</v>
      </c>
      <c r="BF607" s="31">
        <v>491.42</v>
      </c>
      <c r="BG607" s="31">
        <v>506.9</v>
      </c>
      <c r="BH607" s="31">
        <v>522.62</v>
      </c>
      <c r="BI607" s="31">
        <v>538.55999999999995</v>
      </c>
      <c r="BJ607" s="31">
        <v>554.72</v>
      </c>
      <c r="BK607" s="31">
        <v>571.1</v>
      </c>
      <c r="BL607" s="31">
        <v>587.69000000000005</v>
      </c>
      <c r="BM607" s="31">
        <v>604.5</v>
      </c>
      <c r="BN607" s="31">
        <v>621.5</v>
      </c>
      <c r="BO607" s="31">
        <v>638.71</v>
      </c>
      <c r="BP607" s="31">
        <v>656.1</v>
      </c>
      <c r="BQ607" s="31">
        <v>673.69</v>
      </c>
      <c r="BR607" s="31">
        <v>691.45</v>
      </c>
      <c r="BS607" s="31">
        <v>709.4</v>
      </c>
      <c r="BT607" s="31">
        <v>727.51</v>
      </c>
      <c r="BU607" s="31">
        <v>745.79</v>
      </c>
      <c r="BV607" s="31">
        <v>764.23</v>
      </c>
      <c r="BW607" s="31">
        <v>782.82</v>
      </c>
      <c r="BX607" s="31">
        <v>801.57</v>
      </c>
      <c r="BY607" s="31">
        <v>820.45</v>
      </c>
      <c r="BZ607" s="31">
        <v>839.47</v>
      </c>
      <c r="CA607" s="31">
        <v>858.63</v>
      </c>
      <c r="CB607" s="31">
        <v>877.91</v>
      </c>
      <c r="CC607" s="31">
        <v>897.31</v>
      </c>
      <c r="CD607" s="31">
        <v>916.83</v>
      </c>
      <c r="CE607" s="31">
        <v>936.45</v>
      </c>
      <c r="CF607" s="31">
        <v>956.19</v>
      </c>
      <c r="CG607" s="31">
        <v>976.02</v>
      </c>
      <c r="CH607" s="31">
        <v>995.94</v>
      </c>
      <c r="CI607" s="31">
        <v>1015.95</v>
      </c>
      <c r="CJ607" s="31">
        <v>1036.05</v>
      </c>
      <c r="CK607" s="31">
        <v>1056.22</v>
      </c>
      <c r="CL607" s="31">
        <v>1076.47</v>
      </c>
      <c r="CM607" s="31">
        <v>1096.78</v>
      </c>
      <c r="CN607" s="31">
        <v>1117.1500000000001</v>
      </c>
      <c r="CO607" s="31">
        <v>1137.5899999999999</v>
      </c>
      <c r="CP607" s="31">
        <v>1158.07</v>
      </c>
      <c r="CQ607" s="31">
        <v>1178.6099999999999</v>
      </c>
      <c r="CR607" s="31">
        <v>1199.19</v>
      </c>
      <c r="CS607" s="31">
        <v>1219.81</v>
      </c>
      <c r="CT607" s="31">
        <v>1240.47</v>
      </c>
      <c r="CU607" s="31">
        <v>1261.1600000000001</v>
      </c>
      <c r="CV607" s="31">
        <v>1281.8800000000001</v>
      </c>
      <c r="CW607" s="31">
        <v>1302.6199999999999</v>
      </c>
      <c r="CX607" s="31">
        <v>1323.38</v>
      </c>
    </row>
    <row r="608" spans="1:102" x14ac:dyDescent="0.25">
      <c r="A608" s="31" t="s">
        <v>1515</v>
      </c>
      <c r="B608" s="31">
        <v>78.709999999999994</v>
      </c>
      <c r="C608" s="31">
        <v>78.709999999999994</v>
      </c>
      <c r="D608" s="31">
        <v>97.72</v>
      </c>
      <c r="E608" s="31">
        <v>117.28</v>
      </c>
      <c r="F608" s="31">
        <v>137.59</v>
      </c>
      <c r="G608" s="31">
        <v>158.75</v>
      </c>
      <c r="H608" s="31">
        <v>180.81</v>
      </c>
      <c r="I608" s="31">
        <v>203.8</v>
      </c>
      <c r="J608" s="31">
        <v>227.67</v>
      </c>
      <c r="K608" s="31">
        <v>252.4</v>
      </c>
      <c r="L608" s="31">
        <v>277.92</v>
      </c>
      <c r="M608" s="31">
        <v>304.17</v>
      </c>
      <c r="N608" s="31">
        <v>331.08</v>
      </c>
      <c r="O608" s="31">
        <v>358.56</v>
      </c>
      <c r="P608" s="31">
        <v>386.54</v>
      </c>
      <c r="Q608" s="31">
        <v>414.93</v>
      </c>
      <c r="R608" s="31">
        <v>443.65</v>
      </c>
      <c r="S608" s="31">
        <v>472.61</v>
      </c>
      <c r="T608" s="31">
        <v>501.75</v>
      </c>
      <c r="U608" s="31">
        <v>530.99</v>
      </c>
      <c r="V608" s="31">
        <v>560.26</v>
      </c>
      <c r="W608" s="31">
        <v>589.49</v>
      </c>
      <c r="X608" s="31">
        <v>618.62</v>
      </c>
      <c r="Y608" s="31">
        <v>647.59</v>
      </c>
      <c r="Z608" s="31">
        <v>676.34</v>
      </c>
      <c r="AA608" s="31">
        <v>704.83</v>
      </c>
      <c r="AB608" s="31">
        <v>733.01</v>
      </c>
      <c r="AC608" s="31">
        <v>760.83</v>
      </c>
      <c r="AD608" s="31">
        <v>788.25</v>
      </c>
      <c r="AE608" s="31">
        <v>815.25</v>
      </c>
      <c r="AF608" s="31">
        <v>841.78</v>
      </c>
      <c r="AG608" s="31">
        <v>867.81</v>
      </c>
      <c r="AH608" s="31">
        <v>893.33</v>
      </c>
      <c r="AI608" s="31">
        <v>918.29</v>
      </c>
      <c r="AJ608" s="31">
        <v>942.69</v>
      </c>
      <c r="AK608" s="31">
        <v>966.5</v>
      </c>
      <c r="AL608" s="31">
        <v>989.7</v>
      </c>
      <c r="AM608" s="31">
        <v>1012.29</v>
      </c>
      <c r="AN608" s="31">
        <v>1034.24</v>
      </c>
      <c r="AO608" s="31">
        <v>1055.55</v>
      </c>
      <c r="AP608" s="31">
        <v>1076.2</v>
      </c>
      <c r="AQ608" s="31">
        <v>1096.2</v>
      </c>
      <c r="AR608" s="31">
        <v>1115.52</v>
      </c>
      <c r="AS608" s="31">
        <v>1134.18</v>
      </c>
      <c r="AT608" s="31">
        <v>1152.1600000000001</v>
      </c>
      <c r="AU608" s="31">
        <v>1169.47</v>
      </c>
      <c r="AV608" s="31">
        <v>1186.0899999999999</v>
      </c>
      <c r="AW608" s="31">
        <v>1202.05</v>
      </c>
      <c r="AX608" s="31">
        <v>1217.32</v>
      </c>
      <c r="AY608" s="31">
        <v>1231.93</v>
      </c>
      <c r="AZ608" s="31">
        <v>1245.8599999999999</v>
      </c>
      <c r="BA608" s="31">
        <v>1259.1300000000001</v>
      </c>
      <c r="BB608" s="31">
        <v>1271.73</v>
      </c>
      <c r="BC608" s="31">
        <v>1283.68</v>
      </c>
      <c r="BD608" s="31">
        <v>1294.97</v>
      </c>
      <c r="BE608" s="31">
        <v>1305.6199999999999</v>
      </c>
      <c r="BF608" s="31">
        <v>1315.62</v>
      </c>
      <c r="BG608" s="31">
        <v>1324.99</v>
      </c>
      <c r="BH608" s="31">
        <v>1333.74</v>
      </c>
      <c r="BI608" s="31">
        <v>1341.87</v>
      </c>
      <c r="BJ608" s="31">
        <v>1349.38</v>
      </c>
      <c r="BK608" s="31">
        <v>1356.31</v>
      </c>
      <c r="BL608" s="31">
        <v>1362.65</v>
      </c>
      <c r="BM608" s="31">
        <v>1368.43</v>
      </c>
      <c r="BN608" s="31">
        <v>1373.64</v>
      </c>
      <c r="BO608" s="31">
        <v>1378.31</v>
      </c>
      <c r="BP608" s="31">
        <v>1382.42</v>
      </c>
      <c r="BQ608" s="31">
        <v>1386.01</v>
      </c>
      <c r="BR608" s="31">
        <v>1389.07</v>
      </c>
      <c r="BS608" s="31">
        <v>1391.62</v>
      </c>
      <c r="BT608" s="31">
        <v>1393.66</v>
      </c>
      <c r="BU608" s="31">
        <v>1395.21</v>
      </c>
      <c r="BV608" s="31">
        <v>1396.27</v>
      </c>
      <c r="BW608" s="31">
        <v>1396.87</v>
      </c>
      <c r="BX608" s="31">
        <v>1397</v>
      </c>
      <c r="BY608" s="31">
        <v>1396.68</v>
      </c>
      <c r="BZ608" s="31">
        <v>1395.91</v>
      </c>
      <c r="CA608" s="31">
        <v>1394.72</v>
      </c>
      <c r="CB608" s="31">
        <v>1393.1</v>
      </c>
      <c r="CC608" s="31">
        <v>1391.07</v>
      </c>
      <c r="CD608" s="31">
        <v>1388.64</v>
      </c>
      <c r="CE608" s="31">
        <v>1385.83</v>
      </c>
      <c r="CF608" s="31">
        <v>1382.63</v>
      </c>
      <c r="CG608" s="31">
        <v>1379.06</v>
      </c>
      <c r="CH608" s="31">
        <v>1375.14</v>
      </c>
      <c r="CI608" s="31">
        <v>1370.87</v>
      </c>
      <c r="CJ608" s="31">
        <v>1366.25</v>
      </c>
      <c r="CK608" s="31">
        <v>1361.31</v>
      </c>
      <c r="CL608" s="31">
        <v>1356.04</v>
      </c>
      <c r="CM608" s="31">
        <v>1350.47</v>
      </c>
      <c r="CN608" s="31">
        <v>1344.6</v>
      </c>
      <c r="CO608" s="31">
        <v>1338.44</v>
      </c>
      <c r="CP608" s="31">
        <v>1332</v>
      </c>
      <c r="CQ608" s="31">
        <v>1325.29</v>
      </c>
      <c r="CR608" s="31">
        <v>1318.32</v>
      </c>
      <c r="CS608" s="31">
        <v>1311.09</v>
      </c>
      <c r="CT608" s="31">
        <v>1303.6300000000001</v>
      </c>
      <c r="CU608" s="31">
        <v>1295.94</v>
      </c>
      <c r="CV608" s="31">
        <v>1288.03</v>
      </c>
      <c r="CW608" s="31">
        <v>1279.9000000000001</v>
      </c>
      <c r="CX608" s="31">
        <v>1271.57</v>
      </c>
    </row>
    <row r="609" spans="1:102" x14ac:dyDescent="0.25">
      <c r="A609" s="31" t="s">
        <v>1514</v>
      </c>
      <c r="B609" s="31">
        <v>569.08000000000004</v>
      </c>
      <c r="C609" s="31">
        <v>569.08000000000004</v>
      </c>
      <c r="D609" s="31">
        <v>602.45000000000005</v>
      </c>
      <c r="E609" s="31">
        <v>632.97</v>
      </c>
      <c r="F609" s="31">
        <v>661.39</v>
      </c>
      <c r="G609" s="31">
        <v>687.78</v>
      </c>
      <c r="H609" s="31">
        <v>712.25</v>
      </c>
      <c r="I609" s="31">
        <v>734.91</v>
      </c>
      <c r="J609" s="31">
        <v>755.83</v>
      </c>
      <c r="K609" s="31">
        <v>775.1</v>
      </c>
      <c r="L609" s="31">
        <v>792.83</v>
      </c>
      <c r="M609" s="31">
        <v>809.17</v>
      </c>
      <c r="N609" s="31">
        <v>824.17</v>
      </c>
      <c r="O609" s="31">
        <v>837.92</v>
      </c>
      <c r="P609" s="31">
        <v>850.48</v>
      </c>
      <c r="Q609" s="31">
        <v>861.92</v>
      </c>
      <c r="R609" s="31">
        <v>872.27</v>
      </c>
      <c r="S609" s="31">
        <v>881.61</v>
      </c>
      <c r="T609" s="31">
        <v>889.97</v>
      </c>
      <c r="U609" s="31">
        <v>897.4</v>
      </c>
      <c r="V609" s="31">
        <v>903.94</v>
      </c>
      <c r="W609" s="31">
        <v>909.62</v>
      </c>
      <c r="X609" s="31">
        <v>914.46</v>
      </c>
      <c r="Y609" s="31">
        <v>918.52</v>
      </c>
      <c r="Z609" s="31">
        <v>921.82</v>
      </c>
      <c r="AA609" s="31">
        <v>924.39</v>
      </c>
      <c r="AB609" s="31">
        <v>926.27</v>
      </c>
      <c r="AC609" s="31">
        <v>927.48</v>
      </c>
      <c r="AD609" s="31">
        <v>928.06</v>
      </c>
      <c r="AE609" s="31">
        <v>928.01</v>
      </c>
      <c r="AF609" s="31">
        <v>927.38</v>
      </c>
      <c r="AG609" s="31">
        <v>926.19</v>
      </c>
      <c r="AH609" s="31">
        <v>924.46</v>
      </c>
      <c r="AI609" s="31">
        <v>922.22</v>
      </c>
      <c r="AJ609" s="31">
        <v>919.49</v>
      </c>
      <c r="AK609" s="31">
        <v>916.29</v>
      </c>
      <c r="AL609" s="31">
        <v>912.65</v>
      </c>
      <c r="AM609" s="31">
        <v>908.58</v>
      </c>
      <c r="AN609" s="31">
        <v>904.11</v>
      </c>
      <c r="AO609" s="31">
        <v>899.26</v>
      </c>
      <c r="AP609" s="31">
        <v>894.04</v>
      </c>
      <c r="AQ609" s="31">
        <v>888.48</v>
      </c>
      <c r="AR609" s="31">
        <v>882.6</v>
      </c>
      <c r="AS609" s="31">
        <v>876.42</v>
      </c>
      <c r="AT609" s="31">
        <v>869.95</v>
      </c>
      <c r="AU609" s="31">
        <v>863.21</v>
      </c>
      <c r="AV609" s="31">
        <v>856.22</v>
      </c>
      <c r="AW609" s="31">
        <v>848.99</v>
      </c>
      <c r="AX609" s="31">
        <v>841.55</v>
      </c>
      <c r="AY609" s="31">
        <v>833.9</v>
      </c>
      <c r="AZ609" s="31">
        <v>826.06</v>
      </c>
      <c r="BA609" s="31">
        <v>818.04</v>
      </c>
      <c r="BB609" s="31">
        <v>809.86</v>
      </c>
      <c r="BC609" s="31">
        <v>801.53</v>
      </c>
      <c r="BD609" s="31">
        <v>793.07</v>
      </c>
      <c r="BE609" s="31">
        <v>784.47</v>
      </c>
      <c r="BF609" s="31">
        <v>775.76</v>
      </c>
      <c r="BG609" s="31">
        <v>766.95</v>
      </c>
      <c r="BH609" s="31">
        <v>758.04</v>
      </c>
      <c r="BI609" s="31">
        <v>749.05</v>
      </c>
      <c r="BJ609" s="31">
        <v>739.99</v>
      </c>
      <c r="BK609" s="31">
        <v>730.88</v>
      </c>
      <c r="BL609" s="31">
        <v>721.73</v>
      </c>
      <c r="BM609" s="31">
        <v>712.54</v>
      </c>
      <c r="BN609" s="31">
        <v>703.33</v>
      </c>
      <c r="BO609" s="31">
        <v>694.1</v>
      </c>
      <c r="BP609" s="31">
        <v>684.86</v>
      </c>
      <c r="BQ609" s="31">
        <v>675.61</v>
      </c>
      <c r="BR609" s="31">
        <v>666.37</v>
      </c>
      <c r="BS609" s="31">
        <v>657.13</v>
      </c>
      <c r="BT609" s="31">
        <v>647.9</v>
      </c>
      <c r="BU609" s="31">
        <v>638.70000000000005</v>
      </c>
      <c r="BV609" s="31">
        <v>629.51</v>
      </c>
      <c r="BW609" s="31">
        <v>620.35</v>
      </c>
      <c r="BX609" s="31">
        <v>611.23</v>
      </c>
      <c r="BY609" s="31">
        <v>602.14</v>
      </c>
      <c r="BZ609" s="31">
        <v>593.1</v>
      </c>
      <c r="CA609" s="31">
        <v>584.1</v>
      </c>
      <c r="CB609" s="31">
        <v>575.15</v>
      </c>
      <c r="CC609" s="31">
        <v>566.25</v>
      </c>
      <c r="CD609" s="31">
        <v>557.41</v>
      </c>
      <c r="CE609" s="31">
        <v>548.63</v>
      </c>
      <c r="CF609" s="31">
        <v>539.91</v>
      </c>
      <c r="CG609" s="31">
        <v>531.26</v>
      </c>
      <c r="CH609" s="31">
        <v>522.67999999999995</v>
      </c>
      <c r="CI609" s="31">
        <v>514.16</v>
      </c>
      <c r="CJ609" s="31">
        <v>505.71</v>
      </c>
      <c r="CK609" s="31">
        <v>497.34</v>
      </c>
      <c r="CL609" s="31">
        <v>489.04</v>
      </c>
      <c r="CM609" s="31">
        <v>480.82</v>
      </c>
      <c r="CN609" s="31">
        <v>472.68</v>
      </c>
      <c r="CO609" s="31">
        <v>464.62</v>
      </c>
      <c r="CP609" s="31">
        <v>456.64</v>
      </c>
      <c r="CQ609" s="31">
        <v>448.75</v>
      </c>
      <c r="CR609" s="31">
        <v>440.94</v>
      </c>
      <c r="CS609" s="31">
        <v>433.22</v>
      </c>
      <c r="CT609" s="31">
        <v>425.58</v>
      </c>
      <c r="CU609" s="31">
        <v>418.04</v>
      </c>
      <c r="CV609" s="31">
        <v>410.59</v>
      </c>
      <c r="CW609" s="31">
        <v>403.22</v>
      </c>
      <c r="CX609" s="31">
        <v>395.95</v>
      </c>
    </row>
    <row r="610" spans="1:102" x14ac:dyDescent="0.25">
      <c r="A610" s="31" t="s">
        <v>1516</v>
      </c>
      <c r="B610" s="31">
        <v>8754.6299999999992</v>
      </c>
      <c r="C610" s="31">
        <v>8754.6299999999992</v>
      </c>
      <c r="D610" s="31">
        <v>9086.89</v>
      </c>
      <c r="E610" s="31">
        <v>9399.83</v>
      </c>
      <c r="F610" s="31">
        <v>9699.07</v>
      </c>
      <c r="G610" s="31">
        <v>9984.7099999999991</v>
      </c>
      <c r="H610" s="31">
        <v>10257.299999999999</v>
      </c>
      <c r="I610" s="31">
        <v>10517.52</v>
      </c>
      <c r="J610" s="31">
        <v>10766.07</v>
      </c>
      <c r="K610" s="31">
        <v>11003.63</v>
      </c>
      <c r="L610" s="31">
        <v>11231.08</v>
      </c>
      <c r="M610" s="31">
        <v>11449.43</v>
      </c>
      <c r="N610" s="31">
        <v>11659.22</v>
      </c>
      <c r="O610" s="31">
        <v>11861</v>
      </c>
      <c r="P610" s="31">
        <v>12055.23</v>
      </c>
      <c r="Q610" s="31">
        <v>12242.39</v>
      </c>
      <c r="R610" s="31">
        <v>12422.87</v>
      </c>
      <c r="S610" s="31">
        <v>12597.11</v>
      </c>
      <c r="T610" s="31">
        <v>12765.44</v>
      </c>
      <c r="U610" s="31">
        <v>12928.24</v>
      </c>
      <c r="V610" s="31">
        <v>13085.82</v>
      </c>
      <c r="W610" s="31">
        <v>13238.47</v>
      </c>
      <c r="X610" s="31">
        <v>13386.48</v>
      </c>
      <c r="Y610" s="31">
        <v>13530.15</v>
      </c>
      <c r="Z610" s="31">
        <v>13669.73</v>
      </c>
      <c r="AA610" s="31">
        <v>13805.48</v>
      </c>
      <c r="AB610" s="31">
        <v>13937.61</v>
      </c>
      <c r="AC610" s="31">
        <v>14066.33</v>
      </c>
      <c r="AD610" s="31">
        <v>14191.85</v>
      </c>
      <c r="AE610" s="31">
        <v>14314.35</v>
      </c>
      <c r="AF610" s="31">
        <v>14434.02</v>
      </c>
      <c r="AG610" s="31">
        <v>14551.02</v>
      </c>
      <c r="AH610" s="31">
        <v>14665.47</v>
      </c>
      <c r="AI610" s="31">
        <v>14777.52</v>
      </c>
      <c r="AJ610" s="31">
        <v>14887.31</v>
      </c>
      <c r="AK610" s="31">
        <v>14994.97</v>
      </c>
      <c r="AL610" s="31">
        <v>15100.66</v>
      </c>
      <c r="AM610" s="31">
        <v>15204.47</v>
      </c>
      <c r="AN610" s="31">
        <v>15306.55</v>
      </c>
      <c r="AO610" s="31">
        <v>15407</v>
      </c>
      <c r="AP610" s="31">
        <v>15505.92</v>
      </c>
      <c r="AQ610" s="31">
        <v>15603.43</v>
      </c>
      <c r="AR610" s="31">
        <v>15699.61</v>
      </c>
      <c r="AS610" s="31">
        <v>15794.57</v>
      </c>
      <c r="AT610" s="31">
        <v>15888.39</v>
      </c>
      <c r="AU610" s="31">
        <v>15981.16</v>
      </c>
      <c r="AV610" s="31">
        <v>16072.95</v>
      </c>
      <c r="AW610" s="31">
        <v>16163.83</v>
      </c>
      <c r="AX610" s="31">
        <v>16253.89</v>
      </c>
      <c r="AY610" s="31">
        <v>16343.16</v>
      </c>
      <c r="AZ610" s="31">
        <v>16431.689999999999</v>
      </c>
      <c r="BA610" s="31">
        <v>16519.509999999998</v>
      </c>
      <c r="BB610" s="31">
        <v>16606.66</v>
      </c>
      <c r="BC610" s="31">
        <v>16693.189999999999</v>
      </c>
      <c r="BD610" s="31">
        <v>16779.14</v>
      </c>
      <c r="BE610" s="31">
        <v>16864.54</v>
      </c>
      <c r="BF610" s="31">
        <v>16949.43</v>
      </c>
      <c r="BG610" s="31">
        <v>17033.86</v>
      </c>
      <c r="BH610" s="31">
        <v>17117.849999999999</v>
      </c>
      <c r="BI610" s="31">
        <v>17201.43</v>
      </c>
      <c r="BJ610" s="31">
        <v>17284.64</v>
      </c>
      <c r="BK610" s="31">
        <v>17367.59</v>
      </c>
      <c r="BL610" s="31">
        <v>17450.34</v>
      </c>
      <c r="BM610" s="31">
        <v>17532.900000000001</v>
      </c>
      <c r="BN610" s="31">
        <v>17615.29</v>
      </c>
      <c r="BO610" s="31">
        <v>17697.53</v>
      </c>
      <c r="BP610" s="31">
        <v>17779.63</v>
      </c>
      <c r="BQ610" s="31">
        <v>17861.61</v>
      </c>
      <c r="BR610" s="31">
        <v>17943.48</v>
      </c>
      <c r="BS610" s="31">
        <v>18025.259999999998</v>
      </c>
      <c r="BT610" s="31">
        <v>18106.95</v>
      </c>
      <c r="BU610" s="31">
        <v>18188.560000000001</v>
      </c>
      <c r="BV610" s="31">
        <v>18270.11</v>
      </c>
      <c r="BW610" s="31">
        <v>18351.599999999999</v>
      </c>
      <c r="BX610" s="31">
        <v>18433.04</v>
      </c>
      <c r="BY610" s="31">
        <v>18514.45</v>
      </c>
      <c r="BZ610" s="31">
        <v>18595.82</v>
      </c>
      <c r="CA610" s="31">
        <v>18677.169999999998</v>
      </c>
      <c r="CB610" s="31">
        <v>18758.48</v>
      </c>
      <c r="CC610" s="31">
        <v>18839.8</v>
      </c>
      <c r="CD610" s="31">
        <v>18921.09</v>
      </c>
      <c r="CE610" s="31">
        <v>19002.38</v>
      </c>
      <c r="CF610" s="31">
        <v>19083.669999999998</v>
      </c>
      <c r="CG610" s="31">
        <v>19164.96</v>
      </c>
      <c r="CH610" s="31">
        <v>19246.25</v>
      </c>
      <c r="CI610" s="31">
        <v>19327.509999999998</v>
      </c>
      <c r="CJ610" s="31">
        <v>19408.75</v>
      </c>
      <c r="CK610" s="31">
        <v>19489.98</v>
      </c>
      <c r="CL610" s="31">
        <v>19571.18</v>
      </c>
      <c r="CM610" s="31">
        <v>19652.39</v>
      </c>
      <c r="CN610" s="31">
        <v>19733.580000000002</v>
      </c>
      <c r="CO610" s="31">
        <v>19814.759999999998</v>
      </c>
      <c r="CP610" s="31">
        <v>19895.96</v>
      </c>
      <c r="CQ610" s="31">
        <v>19977.14</v>
      </c>
      <c r="CR610" s="31">
        <v>20058.330000000002</v>
      </c>
      <c r="CS610" s="31">
        <v>20139.52</v>
      </c>
      <c r="CT610" s="31">
        <v>20220.740000000002</v>
      </c>
      <c r="CU610" s="31">
        <v>20302.03</v>
      </c>
      <c r="CV610" s="31">
        <v>20383.37</v>
      </c>
      <c r="CW610" s="31">
        <v>20464.79</v>
      </c>
      <c r="CX610" s="31">
        <v>20546.27</v>
      </c>
    </row>
    <row r="611" spans="1:102" x14ac:dyDescent="0.25">
      <c r="A611" s="31" t="s">
        <v>1518</v>
      </c>
      <c r="B611" s="31">
        <v>107.38</v>
      </c>
      <c r="C611" s="31">
        <v>107.38</v>
      </c>
      <c r="D611" s="31">
        <v>120.88</v>
      </c>
      <c r="E611" s="31">
        <v>134.75</v>
      </c>
      <c r="F611" s="31">
        <v>149.16</v>
      </c>
      <c r="G611" s="31">
        <v>164.19</v>
      </c>
      <c r="H611" s="31">
        <v>179.86</v>
      </c>
      <c r="I611" s="31">
        <v>196.19</v>
      </c>
      <c r="J611" s="31">
        <v>213.17</v>
      </c>
      <c r="K611" s="31">
        <v>230.77</v>
      </c>
      <c r="L611" s="31">
        <v>248.96</v>
      </c>
      <c r="M611" s="31">
        <v>267.7</v>
      </c>
      <c r="N611" s="31">
        <v>286.94</v>
      </c>
      <c r="O611" s="31">
        <v>306.63</v>
      </c>
      <c r="P611" s="31">
        <v>326.72000000000003</v>
      </c>
      <c r="Q611" s="31">
        <v>347.16</v>
      </c>
      <c r="R611" s="31">
        <v>367.87</v>
      </c>
      <c r="S611" s="31">
        <v>388.82</v>
      </c>
      <c r="T611" s="31">
        <v>409.94</v>
      </c>
      <c r="U611" s="31">
        <v>431.18</v>
      </c>
      <c r="V611" s="31">
        <v>452.5</v>
      </c>
      <c r="W611" s="31">
        <v>473.84</v>
      </c>
      <c r="X611" s="31">
        <v>495.15</v>
      </c>
      <c r="Y611" s="31">
        <v>516.41</v>
      </c>
      <c r="Z611" s="31">
        <v>537.54999999999995</v>
      </c>
      <c r="AA611" s="31">
        <v>558.54999999999995</v>
      </c>
      <c r="AB611" s="31">
        <v>579.37</v>
      </c>
      <c r="AC611" s="31">
        <v>599.98</v>
      </c>
      <c r="AD611" s="31">
        <v>620.34</v>
      </c>
      <c r="AE611" s="31">
        <v>640.44000000000005</v>
      </c>
      <c r="AF611" s="31">
        <v>660.23</v>
      </c>
      <c r="AG611" s="31">
        <v>679.7</v>
      </c>
      <c r="AH611" s="31">
        <v>698.82</v>
      </c>
      <c r="AI611" s="31">
        <v>717.58</v>
      </c>
      <c r="AJ611" s="31">
        <v>735.95</v>
      </c>
      <c r="AK611" s="31">
        <v>753.93</v>
      </c>
      <c r="AL611" s="31">
        <v>771.49</v>
      </c>
      <c r="AM611" s="31">
        <v>788.61</v>
      </c>
      <c r="AN611" s="31">
        <v>805.3</v>
      </c>
      <c r="AO611" s="31">
        <v>821.54</v>
      </c>
      <c r="AP611" s="31">
        <v>837.32</v>
      </c>
      <c r="AQ611" s="31">
        <v>852.64</v>
      </c>
      <c r="AR611" s="31">
        <v>867.48</v>
      </c>
      <c r="AS611" s="31">
        <v>881.84</v>
      </c>
      <c r="AT611" s="31">
        <v>895.72</v>
      </c>
      <c r="AU611" s="31">
        <v>909.12</v>
      </c>
      <c r="AV611" s="31">
        <v>922.03</v>
      </c>
      <c r="AW611" s="31">
        <v>934.45</v>
      </c>
      <c r="AX611" s="31">
        <v>946.38</v>
      </c>
      <c r="AY611" s="31">
        <v>957.83</v>
      </c>
      <c r="AZ611" s="31">
        <v>968.78</v>
      </c>
      <c r="BA611" s="31">
        <v>979.24</v>
      </c>
      <c r="BB611" s="31">
        <v>989.22</v>
      </c>
      <c r="BC611" s="31">
        <v>998.71</v>
      </c>
      <c r="BD611" s="31">
        <v>1007.72</v>
      </c>
      <c r="BE611" s="31">
        <v>1016.25</v>
      </c>
      <c r="BF611" s="31">
        <v>1024.3</v>
      </c>
      <c r="BG611" s="31">
        <v>1031.8800000000001</v>
      </c>
      <c r="BH611" s="31">
        <v>1038.99</v>
      </c>
      <c r="BI611" s="31">
        <v>1045.6400000000001</v>
      </c>
      <c r="BJ611" s="31">
        <v>1051.83</v>
      </c>
      <c r="BK611" s="31">
        <v>1057.57</v>
      </c>
      <c r="BL611" s="31">
        <v>1062.8699999999999</v>
      </c>
      <c r="BM611" s="31">
        <v>1067.74</v>
      </c>
      <c r="BN611" s="31">
        <v>1072.19</v>
      </c>
      <c r="BO611" s="31">
        <v>1076.21</v>
      </c>
      <c r="BP611" s="31">
        <v>1079.82</v>
      </c>
      <c r="BQ611" s="31">
        <v>1083.02</v>
      </c>
      <c r="BR611" s="31">
        <v>1085.82</v>
      </c>
      <c r="BS611" s="31">
        <v>1088.22</v>
      </c>
      <c r="BT611" s="31">
        <v>1090.24</v>
      </c>
      <c r="BU611" s="31">
        <v>1091.8699999999999</v>
      </c>
      <c r="BV611" s="31">
        <v>1093.1300000000001</v>
      </c>
      <c r="BW611" s="31">
        <v>1094.02</v>
      </c>
      <c r="BX611" s="31">
        <v>1094.55</v>
      </c>
      <c r="BY611" s="31">
        <v>1094.73</v>
      </c>
      <c r="BZ611" s="31">
        <v>1094.57</v>
      </c>
      <c r="CA611" s="31">
        <v>1094.07</v>
      </c>
      <c r="CB611" s="31">
        <v>1093.24</v>
      </c>
      <c r="CC611" s="31">
        <v>1092.0899999999999</v>
      </c>
      <c r="CD611" s="31">
        <v>1090.6199999999999</v>
      </c>
      <c r="CE611" s="31">
        <v>1088.8399999999999</v>
      </c>
      <c r="CF611" s="31">
        <v>1086.77</v>
      </c>
      <c r="CG611" s="31">
        <v>1084.4000000000001</v>
      </c>
      <c r="CH611" s="31">
        <v>1081.75</v>
      </c>
      <c r="CI611" s="31">
        <v>1078.82</v>
      </c>
      <c r="CJ611" s="31">
        <v>1075.6199999999999</v>
      </c>
      <c r="CK611" s="31">
        <v>1072.1600000000001</v>
      </c>
      <c r="CL611" s="31">
        <v>1068.44</v>
      </c>
      <c r="CM611" s="31">
        <v>1064.47</v>
      </c>
      <c r="CN611" s="31">
        <v>1060.26</v>
      </c>
      <c r="CO611" s="31">
        <v>1055.82</v>
      </c>
      <c r="CP611" s="31">
        <v>1051.1600000000001</v>
      </c>
      <c r="CQ611" s="31">
        <v>1046.27</v>
      </c>
      <c r="CR611" s="31">
        <v>1041.17</v>
      </c>
      <c r="CS611" s="31">
        <v>1035.8699999999999</v>
      </c>
      <c r="CT611" s="31">
        <v>1030.3800000000001</v>
      </c>
      <c r="CU611" s="31">
        <v>1024.7</v>
      </c>
      <c r="CV611" s="31">
        <v>1018.83</v>
      </c>
      <c r="CW611" s="31">
        <v>1012.79</v>
      </c>
      <c r="CX611" s="31">
        <v>1006.59</v>
      </c>
    </row>
    <row r="612" spans="1:102" x14ac:dyDescent="0.25">
      <c r="A612" s="31" t="s">
        <v>1517</v>
      </c>
      <c r="B612" s="31">
        <v>296.01</v>
      </c>
      <c r="C612" s="31">
        <v>296.01</v>
      </c>
      <c r="D612" s="31">
        <v>318.58999999999997</v>
      </c>
      <c r="E612" s="31">
        <v>340.23</v>
      </c>
      <c r="F612" s="31">
        <v>361.16</v>
      </c>
      <c r="G612" s="31">
        <v>381.29</v>
      </c>
      <c r="H612" s="31">
        <v>400.56</v>
      </c>
      <c r="I612" s="31">
        <v>418.95</v>
      </c>
      <c r="J612" s="31">
        <v>436.42</v>
      </c>
      <c r="K612" s="31">
        <v>452.99</v>
      </c>
      <c r="L612" s="31">
        <v>468.66</v>
      </c>
      <c r="M612" s="31">
        <v>483.48</v>
      </c>
      <c r="N612" s="31">
        <v>497.46</v>
      </c>
      <c r="O612" s="31">
        <v>510.62</v>
      </c>
      <c r="P612" s="31">
        <v>522.99</v>
      </c>
      <c r="Q612" s="31">
        <v>534.58000000000004</v>
      </c>
      <c r="R612" s="31">
        <v>545.41</v>
      </c>
      <c r="S612" s="31">
        <v>555.51</v>
      </c>
      <c r="T612" s="31">
        <v>564.91</v>
      </c>
      <c r="U612" s="31">
        <v>573.61</v>
      </c>
      <c r="V612" s="31">
        <v>581.65</v>
      </c>
      <c r="W612" s="31">
        <v>589.04</v>
      </c>
      <c r="X612" s="31">
        <v>595.79</v>
      </c>
      <c r="Y612" s="31">
        <v>601.94000000000005</v>
      </c>
      <c r="Z612" s="31">
        <v>607.5</v>
      </c>
      <c r="AA612" s="31">
        <v>612.49</v>
      </c>
      <c r="AB612" s="31">
        <v>616.92999999999995</v>
      </c>
      <c r="AC612" s="31">
        <v>620.84</v>
      </c>
      <c r="AD612" s="31">
        <v>624.23</v>
      </c>
      <c r="AE612" s="31">
        <v>627.12</v>
      </c>
      <c r="AF612" s="31">
        <v>629.54</v>
      </c>
      <c r="AG612" s="31">
        <v>631.48</v>
      </c>
      <c r="AH612" s="31">
        <v>632.98</v>
      </c>
      <c r="AI612" s="31">
        <v>634.04</v>
      </c>
      <c r="AJ612" s="31">
        <v>634.69000000000005</v>
      </c>
      <c r="AK612" s="31">
        <v>634.92999999999995</v>
      </c>
      <c r="AL612" s="31">
        <v>634.78</v>
      </c>
      <c r="AM612" s="31">
        <v>634.25</v>
      </c>
      <c r="AN612" s="31">
        <v>633.37</v>
      </c>
      <c r="AO612" s="31">
        <v>632.15</v>
      </c>
      <c r="AP612" s="31">
        <v>630.59</v>
      </c>
      <c r="AQ612" s="31">
        <v>628.73</v>
      </c>
      <c r="AR612" s="31">
        <v>626.55999999999995</v>
      </c>
      <c r="AS612" s="31">
        <v>624.1</v>
      </c>
      <c r="AT612" s="31">
        <v>621.37</v>
      </c>
      <c r="AU612" s="31">
        <v>618.38</v>
      </c>
      <c r="AV612" s="31">
        <v>615.15</v>
      </c>
      <c r="AW612" s="31">
        <v>611.66999999999996</v>
      </c>
      <c r="AX612" s="31">
        <v>607.98</v>
      </c>
      <c r="AY612" s="31">
        <v>604.08000000000004</v>
      </c>
      <c r="AZ612" s="31">
        <v>599.97</v>
      </c>
      <c r="BA612" s="31">
        <v>595.67999999999995</v>
      </c>
      <c r="BB612" s="31">
        <v>591.20000000000005</v>
      </c>
      <c r="BC612" s="31">
        <v>586.54999999999995</v>
      </c>
      <c r="BD612" s="31">
        <v>581.74</v>
      </c>
      <c r="BE612" s="31">
        <v>576.77</v>
      </c>
      <c r="BF612" s="31">
        <v>571.66999999999996</v>
      </c>
      <c r="BG612" s="31">
        <v>566.42999999999995</v>
      </c>
      <c r="BH612" s="31">
        <v>561.07000000000005</v>
      </c>
      <c r="BI612" s="31">
        <v>555.6</v>
      </c>
      <c r="BJ612" s="31">
        <v>550.01</v>
      </c>
      <c r="BK612" s="31">
        <v>544.34</v>
      </c>
      <c r="BL612" s="31">
        <v>538.59</v>
      </c>
      <c r="BM612" s="31">
        <v>532.76</v>
      </c>
      <c r="BN612" s="31">
        <v>526.87</v>
      </c>
      <c r="BO612" s="31">
        <v>520.91</v>
      </c>
      <c r="BP612" s="31">
        <v>514.9</v>
      </c>
      <c r="BQ612" s="31">
        <v>508.84</v>
      </c>
      <c r="BR612" s="31">
        <v>502.74</v>
      </c>
      <c r="BS612" s="31">
        <v>496.6</v>
      </c>
      <c r="BT612" s="31">
        <v>490.44</v>
      </c>
      <c r="BU612" s="31">
        <v>484.24</v>
      </c>
      <c r="BV612" s="31">
        <v>478.03</v>
      </c>
      <c r="BW612" s="31">
        <v>471.79</v>
      </c>
      <c r="BX612" s="31">
        <v>465.55</v>
      </c>
      <c r="BY612" s="31">
        <v>459.3</v>
      </c>
      <c r="BZ612" s="31">
        <v>453.05</v>
      </c>
      <c r="CA612" s="31">
        <v>446.81</v>
      </c>
      <c r="CB612" s="31">
        <v>440.56</v>
      </c>
      <c r="CC612" s="31">
        <v>434.33</v>
      </c>
      <c r="CD612" s="31">
        <v>428.12</v>
      </c>
      <c r="CE612" s="31">
        <v>421.91</v>
      </c>
      <c r="CF612" s="31">
        <v>415.73</v>
      </c>
      <c r="CG612" s="31">
        <v>409.58</v>
      </c>
      <c r="CH612" s="31">
        <v>403.45</v>
      </c>
      <c r="CI612" s="31">
        <v>397.34</v>
      </c>
      <c r="CJ612" s="31">
        <v>391.27</v>
      </c>
      <c r="CK612" s="31">
        <v>385.23</v>
      </c>
      <c r="CL612" s="31">
        <v>379.22</v>
      </c>
      <c r="CM612" s="31">
        <v>373.26</v>
      </c>
      <c r="CN612" s="31">
        <v>367.33</v>
      </c>
      <c r="CO612" s="31">
        <v>361.44</v>
      </c>
      <c r="CP612" s="31">
        <v>355.6</v>
      </c>
      <c r="CQ612" s="31">
        <v>349.81</v>
      </c>
      <c r="CR612" s="31">
        <v>344.06</v>
      </c>
      <c r="CS612" s="31">
        <v>338.36</v>
      </c>
      <c r="CT612" s="31">
        <v>332.71</v>
      </c>
      <c r="CU612" s="31">
        <v>327.12</v>
      </c>
      <c r="CV612" s="31">
        <v>321.58</v>
      </c>
      <c r="CW612" s="31">
        <v>316.10000000000002</v>
      </c>
      <c r="CX612" s="31">
        <v>310.68</v>
      </c>
    </row>
    <row r="613" spans="1:102" x14ac:dyDescent="0.25">
      <c r="A613" s="31" t="s">
        <v>970</v>
      </c>
      <c r="B613" s="31">
        <v>5495.24</v>
      </c>
      <c r="C613" s="31">
        <v>5495.24</v>
      </c>
      <c r="D613" s="31">
        <v>5628.65</v>
      </c>
      <c r="E613" s="31">
        <v>5766.17</v>
      </c>
      <c r="F613" s="31">
        <v>5909.93</v>
      </c>
      <c r="G613" s="31">
        <v>6058.21</v>
      </c>
      <c r="H613" s="31">
        <v>6209.71</v>
      </c>
      <c r="I613" s="31">
        <v>6363.3</v>
      </c>
      <c r="J613" s="31">
        <v>6518</v>
      </c>
      <c r="K613" s="31">
        <v>6672.96</v>
      </c>
      <c r="L613" s="31">
        <v>6827.59</v>
      </c>
      <c r="M613" s="31">
        <v>6981.56</v>
      </c>
      <c r="N613" s="31">
        <v>7134.35</v>
      </c>
      <c r="O613" s="31">
        <v>7285.52</v>
      </c>
      <c r="P613" s="31">
        <v>7434.73</v>
      </c>
      <c r="Q613" s="31">
        <v>7581.67</v>
      </c>
      <c r="R613" s="31">
        <v>7726.13</v>
      </c>
      <c r="S613" s="31">
        <v>7867.9</v>
      </c>
      <c r="T613" s="31">
        <v>8006.84</v>
      </c>
      <c r="U613" s="31">
        <v>8142.86</v>
      </c>
      <c r="V613" s="31">
        <v>8275.86</v>
      </c>
      <c r="W613" s="31">
        <v>8405.7800000000007</v>
      </c>
      <c r="X613" s="31">
        <v>8532.58</v>
      </c>
      <c r="Y613" s="31">
        <v>8656.2800000000007</v>
      </c>
      <c r="Z613" s="31">
        <v>8776.8700000000008</v>
      </c>
      <c r="AA613" s="31">
        <v>8894.41</v>
      </c>
      <c r="AB613" s="31">
        <v>9008.89</v>
      </c>
      <c r="AC613" s="31">
        <v>9120.3799999999992</v>
      </c>
      <c r="AD613" s="31">
        <v>9228.92</v>
      </c>
      <c r="AE613" s="31">
        <v>9334.57</v>
      </c>
      <c r="AF613" s="31">
        <v>9437.4</v>
      </c>
      <c r="AG613" s="31">
        <v>9537.48</v>
      </c>
      <c r="AH613" s="31">
        <v>9634.84</v>
      </c>
      <c r="AI613" s="31">
        <v>9729.58</v>
      </c>
      <c r="AJ613" s="31">
        <v>9821.76</v>
      </c>
      <c r="AK613" s="31">
        <v>9911.4699999999993</v>
      </c>
      <c r="AL613" s="31">
        <v>9998.7900000000009</v>
      </c>
      <c r="AM613" s="31">
        <v>10083.81</v>
      </c>
      <c r="AN613" s="31">
        <v>10166.59</v>
      </c>
      <c r="AO613" s="31">
        <v>10247.219999999999</v>
      </c>
      <c r="AP613" s="31">
        <v>10325.780000000001</v>
      </c>
      <c r="AQ613" s="31">
        <v>10402.370000000001</v>
      </c>
      <c r="AR613" s="31">
        <v>10477.030000000001</v>
      </c>
      <c r="AS613" s="31">
        <v>10549.88</v>
      </c>
      <c r="AT613" s="31">
        <v>10620.97</v>
      </c>
      <c r="AU613" s="31">
        <v>10690.39</v>
      </c>
      <c r="AV613" s="31">
        <v>10758.2</v>
      </c>
      <c r="AW613" s="31">
        <v>10824.48</v>
      </c>
      <c r="AX613" s="31">
        <v>10889.28</v>
      </c>
      <c r="AY613" s="31">
        <v>10952.69</v>
      </c>
      <c r="AZ613" s="31">
        <v>11014.74</v>
      </c>
      <c r="BA613" s="31">
        <v>11075.48</v>
      </c>
      <c r="BB613" s="31">
        <v>11134.96</v>
      </c>
      <c r="BC613" s="31">
        <v>11193.23</v>
      </c>
      <c r="BD613" s="31">
        <v>11250.36</v>
      </c>
      <c r="BE613" s="31">
        <v>11306.36</v>
      </c>
      <c r="BF613" s="31">
        <v>11361.31</v>
      </c>
      <c r="BG613" s="31">
        <v>11415.26</v>
      </c>
      <c r="BH613" s="31">
        <v>11468.23</v>
      </c>
      <c r="BI613" s="31">
        <v>11520.26</v>
      </c>
      <c r="BJ613" s="31">
        <v>11571.42</v>
      </c>
      <c r="BK613" s="31">
        <v>11621.8</v>
      </c>
      <c r="BL613" s="31">
        <v>11671.47</v>
      </c>
      <c r="BM613" s="31">
        <v>11720.44</v>
      </c>
      <c r="BN613" s="31">
        <v>11768.77</v>
      </c>
      <c r="BO613" s="31">
        <v>11816.47</v>
      </c>
      <c r="BP613" s="31">
        <v>11863.58</v>
      </c>
      <c r="BQ613" s="31">
        <v>11910.11</v>
      </c>
      <c r="BR613" s="31">
        <v>11956.1</v>
      </c>
      <c r="BS613" s="31">
        <v>12001.56</v>
      </c>
      <c r="BT613" s="31">
        <v>12046.52</v>
      </c>
      <c r="BU613" s="31">
        <v>12091.02</v>
      </c>
      <c r="BV613" s="31">
        <v>12135.05</v>
      </c>
      <c r="BW613" s="31">
        <v>12178.67</v>
      </c>
      <c r="BX613" s="31">
        <v>12221.86</v>
      </c>
      <c r="BY613" s="31">
        <v>12264.66</v>
      </c>
      <c r="BZ613" s="31">
        <v>12307.08</v>
      </c>
      <c r="CA613" s="31">
        <v>12349.14</v>
      </c>
      <c r="CB613" s="31">
        <v>12390.87</v>
      </c>
      <c r="CC613" s="31">
        <v>12432.27</v>
      </c>
      <c r="CD613" s="31">
        <v>12473.37</v>
      </c>
      <c r="CE613" s="31">
        <v>12514.15</v>
      </c>
      <c r="CF613" s="31">
        <v>12554.67</v>
      </c>
      <c r="CG613" s="31">
        <v>12594.92</v>
      </c>
      <c r="CH613" s="31">
        <v>12634.9</v>
      </c>
      <c r="CI613" s="31">
        <v>12674.63</v>
      </c>
      <c r="CJ613" s="31">
        <v>12714.11</v>
      </c>
      <c r="CK613" s="31">
        <v>12753.33</v>
      </c>
      <c r="CL613" s="31">
        <v>12792.37</v>
      </c>
      <c r="CM613" s="31">
        <v>12831.17</v>
      </c>
      <c r="CN613" s="31">
        <v>12869.77</v>
      </c>
      <c r="CO613" s="31">
        <v>12908.19</v>
      </c>
      <c r="CP613" s="31">
        <v>12946.42</v>
      </c>
      <c r="CQ613" s="31">
        <v>12984.51</v>
      </c>
      <c r="CR613" s="31">
        <v>13022.41</v>
      </c>
      <c r="CS613" s="31">
        <v>13060.16</v>
      </c>
      <c r="CT613" s="31">
        <v>13097.8</v>
      </c>
      <c r="CU613" s="31">
        <v>13135.34</v>
      </c>
      <c r="CV613" s="31">
        <v>13172.78</v>
      </c>
      <c r="CW613" s="31">
        <v>13210.12</v>
      </c>
      <c r="CX613" s="31">
        <v>13247.38</v>
      </c>
    </row>
    <row r="614" spans="1:102" x14ac:dyDescent="0.25">
      <c r="A614" s="31" t="s">
        <v>971</v>
      </c>
      <c r="B614" s="31">
        <v>8114.33</v>
      </c>
      <c r="C614" s="31">
        <v>8114.33</v>
      </c>
      <c r="D614" s="31">
        <v>8348.49</v>
      </c>
      <c r="E614" s="31">
        <v>8561.3799999999992</v>
      </c>
      <c r="F614" s="31">
        <v>8758.76</v>
      </c>
      <c r="G614" s="31">
        <v>8940.93</v>
      </c>
      <c r="H614" s="31">
        <v>9108.7900000000009</v>
      </c>
      <c r="I614" s="31">
        <v>9263.4</v>
      </c>
      <c r="J614" s="31">
        <v>9405.82</v>
      </c>
      <c r="K614" s="31">
        <v>9537.15</v>
      </c>
      <c r="L614" s="31">
        <v>9658.6299999999992</v>
      </c>
      <c r="M614" s="31">
        <v>9771.65</v>
      </c>
      <c r="N614" s="31">
        <v>9877.11</v>
      </c>
      <c r="O614" s="31">
        <v>9975.83</v>
      </c>
      <c r="P614" s="31">
        <v>10068.59</v>
      </c>
      <c r="Q614" s="31">
        <v>10156.040000000001</v>
      </c>
      <c r="R614" s="31">
        <v>10238.81</v>
      </c>
      <c r="S614" s="31">
        <v>10317.459999999999</v>
      </c>
      <c r="T614" s="31">
        <v>10392.48</v>
      </c>
      <c r="U614" s="31">
        <v>10464.299999999999</v>
      </c>
      <c r="V614" s="31">
        <v>10533.29</v>
      </c>
      <c r="W614" s="31">
        <v>10599.77</v>
      </c>
      <c r="X614" s="31">
        <v>10664.03</v>
      </c>
      <c r="Y614" s="31">
        <v>10726.36</v>
      </c>
      <c r="Z614" s="31">
        <v>10786.98</v>
      </c>
      <c r="AA614" s="31">
        <v>10846.09</v>
      </c>
      <c r="AB614" s="31">
        <v>10903.86</v>
      </c>
      <c r="AC614" s="31">
        <v>10960.44</v>
      </c>
      <c r="AD614" s="31">
        <v>11015.94</v>
      </c>
      <c r="AE614" s="31">
        <v>11070.46</v>
      </c>
      <c r="AF614" s="31">
        <v>11124.13</v>
      </c>
      <c r="AG614" s="31">
        <v>11177</v>
      </c>
      <c r="AH614" s="31">
        <v>11229.13</v>
      </c>
      <c r="AI614" s="31">
        <v>11280.58</v>
      </c>
      <c r="AJ614" s="31">
        <v>11331.37</v>
      </c>
      <c r="AK614" s="31">
        <v>11381.57</v>
      </c>
      <c r="AL614" s="31">
        <v>11431.22</v>
      </c>
      <c r="AM614" s="31">
        <v>11480.32</v>
      </c>
      <c r="AN614" s="31">
        <v>11528.91</v>
      </c>
      <c r="AO614" s="31">
        <v>11577.03</v>
      </c>
      <c r="AP614" s="31">
        <v>11624.68</v>
      </c>
      <c r="AQ614" s="31">
        <v>11671.9</v>
      </c>
      <c r="AR614" s="31">
        <v>11718.68</v>
      </c>
      <c r="AS614" s="31">
        <v>11765.05</v>
      </c>
      <c r="AT614" s="31">
        <v>11811.03</v>
      </c>
      <c r="AU614" s="31">
        <v>11856.61</v>
      </c>
      <c r="AV614" s="31">
        <v>11901.83</v>
      </c>
      <c r="AW614" s="31">
        <v>11946.66</v>
      </c>
      <c r="AX614" s="31">
        <v>11991.16</v>
      </c>
      <c r="AY614" s="31">
        <v>12035.29</v>
      </c>
      <c r="AZ614" s="31">
        <v>12079.04</v>
      </c>
      <c r="BA614" s="31">
        <v>12122.44</v>
      </c>
      <c r="BB614" s="31">
        <v>12165.47</v>
      </c>
      <c r="BC614" s="31">
        <v>12208.13</v>
      </c>
      <c r="BD614" s="31">
        <v>12250.42</v>
      </c>
      <c r="BE614" s="31">
        <v>12292.36</v>
      </c>
      <c r="BF614" s="31">
        <v>12333.94</v>
      </c>
      <c r="BG614" s="31">
        <v>12375.16</v>
      </c>
      <c r="BH614" s="31">
        <v>12416.03</v>
      </c>
      <c r="BI614" s="31">
        <v>12456.57</v>
      </c>
      <c r="BJ614" s="31">
        <v>12496.76</v>
      </c>
      <c r="BK614" s="31">
        <v>12536.71</v>
      </c>
      <c r="BL614" s="31">
        <v>12576.45</v>
      </c>
      <c r="BM614" s="31">
        <v>12615.96</v>
      </c>
      <c r="BN614" s="31">
        <v>12655.26</v>
      </c>
      <c r="BO614" s="31">
        <v>12694.34</v>
      </c>
      <c r="BP614" s="31">
        <v>12733.22</v>
      </c>
      <c r="BQ614" s="31">
        <v>12771.89</v>
      </c>
      <c r="BR614" s="31">
        <v>12810.38</v>
      </c>
      <c r="BS614" s="31">
        <v>12848.64</v>
      </c>
      <c r="BT614" s="31">
        <v>12886.73</v>
      </c>
      <c r="BU614" s="31">
        <v>12924.63</v>
      </c>
      <c r="BV614" s="31">
        <v>12962.34</v>
      </c>
      <c r="BW614" s="31">
        <v>12999.89</v>
      </c>
      <c r="BX614" s="31">
        <v>13037.25</v>
      </c>
      <c r="BY614" s="31">
        <v>13074.46</v>
      </c>
      <c r="BZ614" s="31">
        <v>13111.5</v>
      </c>
      <c r="CA614" s="31">
        <v>13148.4</v>
      </c>
      <c r="CB614" s="31">
        <v>13185.16</v>
      </c>
      <c r="CC614" s="31">
        <v>13221.78</v>
      </c>
      <c r="CD614" s="31">
        <v>13258.26</v>
      </c>
      <c r="CE614" s="31">
        <v>13294.6</v>
      </c>
      <c r="CF614" s="31">
        <v>13330.86</v>
      </c>
      <c r="CG614" s="31">
        <v>13366.98</v>
      </c>
      <c r="CH614" s="31">
        <v>13402.99</v>
      </c>
      <c r="CI614" s="31">
        <v>13438.88</v>
      </c>
      <c r="CJ614" s="31">
        <v>13474.67</v>
      </c>
      <c r="CK614" s="31">
        <v>13510.34</v>
      </c>
      <c r="CL614" s="31">
        <v>13545.91</v>
      </c>
      <c r="CM614" s="31">
        <v>13581.4</v>
      </c>
      <c r="CN614" s="31">
        <v>13616.8</v>
      </c>
      <c r="CO614" s="31">
        <v>13652.13</v>
      </c>
      <c r="CP614" s="31">
        <v>13687.4</v>
      </c>
      <c r="CQ614" s="31">
        <v>13722.59</v>
      </c>
      <c r="CR614" s="31">
        <v>13757.73</v>
      </c>
      <c r="CS614" s="31">
        <v>13792.82</v>
      </c>
      <c r="CT614" s="31">
        <v>13827.89</v>
      </c>
      <c r="CU614" s="31">
        <v>13862.96</v>
      </c>
      <c r="CV614" s="31">
        <v>13898.02</v>
      </c>
      <c r="CW614" s="31">
        <v>13933.09</v>
      </c>
      <c r="CX614" s="31">
        <v>13968.18</v>
      </c>
    </row>
    <row r="615" spans="1:102" x14ac:dyDescent="0.25">
      <c r="A615" s="31" t="s">
        <v>972</v>
      </c>
      <c r="B615" s="31">
        <v>3399.57</v>
      </c>
      <c r="C615" s="31">
        <v>3399.57</v>
      </c>
      <c r="D615" s="31">
        <v>3602.4</v>
      </c>
      <c r="E615" s="31">
        <v>3797.16</v>
      </c>
      <c r="F615" s="31">
        <v>3986.81</v>
      </c>
      <c r="G615" s="31">
        <v>4171.6499999999996</v>
      </c>
      <c r="H615" s="31">
        <v>4351.99</v>
      </c>
      <c r="I615" s="31">
        <v>4528.0600000000004</v>
      </c>
      <c r="J615" s="31">
        <v>4700</v>
      </c>
      <c r="K615" s="31">
        <v>4867.95</v>
      </c>
      <c r="L615" s="31">
        <v>5032.07</v>
      </c>
      <c r="M615" s="31">
        <v>5192.6499999999996</v>
      </c>
      <c r="N615" s="31">
        <v>5349.77</v>
      </c>
      <c r="O615" s="31">
        <v>5503.46</v>
      </c>
      <c r="P615" s="31">
        <v>5653.78</v>
      </c>
      <c r="Q615" s="31">
        <v>5800.77</v>
      </c>
      <c r="R615" s="31">
        <v>5944.46</v>
      </c>
      <c r="S615" s="31">
        <v>6084.93</v>
      </c>
      <c r="T615" s="31">
        <v>6222.21</v>
      </c>
      <c r="U615" s="31">
        <v>6356.36</v>
      </c>
      <c r="V615" s="31">
        <v>6487.44</v>
      </c>
      <c r="W615" s="31">
        <v>6615.46</v>
      </c>
      <c r="X615" s="31">
        <v>6740.52</v>
      </c>
      <c r="Y615" s="31">
        <v>6862.67</v>
      </c>
      <c r="Z615" s="31">
        <v>6982</v>
      </c>
      <c r="AA615" s="31">
        <v>7098.59</v>
      </c>
      <c r="AB615" s="31">
        <v>7212.49</v>
      </c>
      <c r="AC615" s="31">
        <v>7323.8</v>
      </c>
      <c r="AD615" s="31">
        <v>7432.58</v>
      </c>
      <c r="AE615" s="31">
        <v>7538.92</v>
      </c>
      <c r="AF615" s="31">
        <v>7642.88</v>
      </c>
      <c r="AG615" s="31">
        <v>7744.56</v>
      </c>
      <c r="AH615" s="31">
        <v>7844.01</v>
      </c>
      <c r="AI615" s="31">
        <v>7941.3</v>
      </c>
      <c r="AJ615" s="31">
        <v>8036.52</v>
      </c>
      <c r="AK615" s="31">
        <v>8129.74</v>
      </c>
      <c r="AL615" s="31">
        <v>8221.02</v>
      </c>
      <c r="AM615" s="31">
        <v>8310.4500000000007</v>
      </c>
      <c r="AN615" s="31">
        <v>8398.09</v>
      </c>
      <c r="AO615" s="31">
        <v>8484.01</v>
      </c>
      <c r="AP615" s="31">
        <v>8568.2900000000009</v>
      </c>
      <c r="AQ615" s="31">
        <v>8650.9699999999993</v>
      </c>
      <c r="AR615" s="31">
        <v>8732.14</v>
      </c>
      <c r="AS615" s="31">
        <v>8811.84</v>
      </c>
      <c r="AT615" s="31">
        <v>8890.14</v>
      </c>
      <c r="AU615" s="31">
        <v>8967.11</v>
      </c>
      <c r="AV615" s="31">
        <v>9042.7900000000009</v>
      </c>
      <c r="AW615" s="31">
        <v>9117.2199999999993</v>
      </c>
      <c r="AX615" s="31">
        <v>9190.4699999999993</v>
      </c>
      <c r="AY615" s="31">
        <v>9262.58</v>
      </c>
      <c r="AZ615" s="31">
        <v>9333.58</v>
      </c>
      <c r="BA615" s="31">
        <v>9403.49</v>
      </c>
      <c r="BB615" s="31">
        <v>9472.3799999999992</v>
      </c>
      <c r="BC615" s="31">
        <v>9540.26</v>
      </c>
      <c r="BD615" s="31">
        <v>9607.15</v>
      </c>
      <c r="BE615" s="31">
        <v>9673.1299999999992</v>
      </c>
      <c r="BF615" s="31">
        <v>9738.19</v>
      </c>
      <c r="BG615" s="31">
        <v>9802.3799999999992</v>
      </c>
      <c r="BH615" s="31">
        <v>9865.7099999999991</v>
      </c>
      <c r="BI615" s="31">
        <v>9928.24</v>
      </c>
      <c r="BJ615" s="31">
        <v>9989.9500000000007</v>
      </c>
      <c r="BK615" s="31">
        <v>10050.98</v>
      </c>
      <c r="BL615" s="31">
        <v>10111.34</v>
      </c>
      <c r="BM615" s="31">
        <v>10171.07</v>
      </c>
      <c r="BN615" s="31">
        <v>10230.19</v>
      </c>
      <c r="BO615" s="31">
        <v>10288.709999999999</v>
      </c>
      <c r="BP615" s="31">
        <v>10346.64</v>
      </c>
      <c r="BQ615" s="31">
        <v>10404.01</v>
      </c>
      <c r="BR615" s="31">
        <v>10460.85</v>
      </c>
      <c r="BS615" s="31">
        <v>10517.14</v>
      </c>
      <c r="BT615" s="31">
        <v>10572.92</v>
      </c>
      <c r="BU615" s="31">
        <v>10628.2</v>
      </c>
      <c r="BV615" s="31">
        <v>10683.01</v>
      </c>
      <c r="BW615" s="31">
        <v>10737.33</v>
      </c>
      <c r="BX615" s="31">
        <v>10791.2</v>
      </c>
      <c r="BY615" s="31">
        <v>10844.62</v>
      </c>
      <c r="BZ615" s="31">
        <v>10897.62</v>
      </c>
      <c r="CA615" s="31">
        <v>10950.21</v>
      </c>
      <c r="CB615" s="31">
        <v>11002.38</v>
      </c>
      <c r="CC615" s="31">
        <v>11054.18</v>
      </c>
      <c r="CD615" s="31">
        <v>11105.59</v>
      </c>
      <c r="CE615" s="31">
        <v>11156.62</v>
      </c>
      <c r="CF615" s="31">
        <v>11207.3</v>
      </c>
      <c r="CG615" s="31">
        <v>11257.64</v>
      </c>
      <c r="CH615" s="31">
        <v>11307.62</v>
      </c>
      <c r="CI615" s="31">
        <v>11357.28</v>
      </c>
      <c r="CJ615" s="31">
        <v>11406.59</v>
      </c>
      <c r="CK615" s="31">
        <v>11455.58</v>
      </c>
      <c r="CL615" s="31">
        <v>11504.25</v>
      </c>
      <c r="CM615" s="31">
        <v>11552.62</v>
      </c>
      <c r="CN615" s="31">
        <v>11600.71</v>
      </c>
      <c r="CO615" s="31">
        <v>11648.5</v>
      </c>
      <c r="CP615" s="31">
        <v>11696.04</v>
      </c>
      <c r="CQ615" s="31">
        <v>11743.3</v>
      </c>
      <c r="CR615" s="31">
        <v>11790.32</v>
      </c>
      <c r="CS615" s="31">
        <v>11837.08</v>
      </c>
      <c r="CT615" s="31">
        <v>11883.64</v>
      </c>
      <c r="CU615" s="31">
        <v>11929.98</v>
      </c>
      <c r="CV615" s="31">
        <v>11976.13</v>
      </c>
      <c r="CW615" s="31">
        <v>12022.11</v>
      </c>
      <c r="CX615" s="31">
        <v>12067.9</v>
      </c>
    </row>
    <row r="616" spans="1:102" x14ac:dyDescent="0.25">
      <c r="A616" s="31" t="s">
        <v>973</v>
      </c>
      <c r="B616" s="31">
        <v>11626.11</v>
      </c>
      <c r="C616" s="31">
        <v>11626.11</v>
      </c>
      <c r="D616" s="31">
        <v>12054.54</v>
      </c>
      <c r="E616" s="31">
        <v>12432.15</v>
      </c>
      <c r="F616" s="31">
        <v>12771.82</v>
      </c>
      <c r="G616" s="31">
        <v>13077.53</v>
      </c>
      <c r="H616" s="31">
        <v>13353.33</v>
      </c>
      <c r="I616" s="31">
        <v>13602.79</v>
      </c>
      <c r="J616" s="31">
        <v>13829.06</v>
      </c>
      <c r="K616" s="31">
        <v>14034.89</v>
      </c>
      <c r="L616" s="31">
        <v>14222.96</v>
      </c>
      <c r="M616" s="31">
        <v>14395.95</v>
      </c>
      <c r="N616" s="31">
        <v>14555.66</v>
      </c>
      <c r="O616" s="31">
        <v>14703.64</v>
      </c>
      <c r="P616" s="31">
        <v>14841.26</v>
      </c>
      <c r="Q616" s="31">
        <v>14969.68</v>
      </c>
      <c r="R616" s="31">
        <v>15089.94</v>
      </c>
      <c r="S616" s="31">
        <v>15202.93</v>
      </c>
      <c r="T616" s="31">
        <v>15309.44</v>
      </c>
      <c r="U616" s="31">
        <v>15410.15</v>
      </c>
      <c r="V616" s="31">
        <v>15505.68</v>
      </c>
      <c r="W616" s="31">
        <v>15596.47</v>
      </c>
      <c r="X616" s="31">
        <v>15683.03</v>
      </c>
      <c r="Y616" s="31">
        <v>15765.8</v>
      </c>
      <c r="Z616" s="31">
        <v>15845.16</v>
      </c>
      <c r="AA616" s="31">
        <v>15921.39</v>
      </c>
      <c r="AB616" s="31">
        <v>15994.87</v>
      </c>
      <c r="AC616" s="31">
        <v>16065.8</v>
      </c>
      <c r="AD616" s="31">
        <v>16134.37</v>
      </c>
      <c r="AE616" s="31">
        <v>16200.88</v>
      </c>
      <c r="AF616" s="31">
        <v>16265.47</v>
      </c>
      <c r="AG616" s="31">
        <v>16328.34</v>
      </c>
      <c r="AH616" s="31">
        <v>16389.59</v>
      </c>
      <c r="AI616" s="31">
        <v>16449.36</v>
      </c>
      <c r="AJ616" s="31">
        <v>16507.79</v>
      </c>
      <c r="AK616" s="31">
        <v>16565</v>
      </c>
      <c r="AL616" s="31">
        <v>16621.099999999999</v>
      </c>
      <c r="AM616" s="31">
        <v>16676.150000000001</v>
      </c>
      <c r="AN616" s="31">
        <v>16730.29</v>
      </c>
      <c r="AO616" s="31">
        <v>16783.599999999999</v>
      </c>
      <c r="AP616" s="31">
        <v>16836.14</v>
      </c>
      <c r="AQ616" s="31">
        <v>16887.98</v>
      </c>
      <c r="AR616" s="31">
        <v>16939.21</v>
      </c>
      <c r="AS616" s="31">
        <v>16989.87</v>
      </c>
      <c r="AT616" s="31">
        <v>17040.05</v>
      </c>
      <c r="AU616" s="31">
        <v>17089.78</v>
      </c>
      <c r="AV616" s="31">
        <v>17139.14</v>
      </c>
      <c r="AW616" s="31">
        <v>17188.12</v>
      </c>
      <c r="AX616" s="31">
        <v>17236.810000000001</v>
      </c>
      <c r="AY616" s="31">
        <v>17285.21</v>
      </c>
      <c r="AZ616" s="31">
        <v>17333.34</v>
      </c>
      <c r="BA616" s="31">
        <v>17381.25</v>
      </c>
      <c r="BB616" s="31">
        <v>17428.89</v>
      </c>
      <c r="BC616" s="31">
        <v>17476.330000000002</v>
      </c>
      <c r="BD616" s="31">
        <v>17523.57</v>
      </c>
      <c r="BE616" s="31">
        <v>17570.650000000001</v>
      </c>
      <c r="BF616" s="31">
        <v>17617.560000000001</v>
      </c>
      <c r="BG616" s="31">
        <v>17664.32</v>
      </c>
      <c r="BH616" s="31">
        <v>17710.97</v>
      </c>
      <c r="BI616" s="31">
        <v>17757.48</v>
      </c>
      <c r="BJ616" s="31">
        <v>17803.900000000001</v>
      </c>
      <c r="BK616" s="31">
        <v>17850.349999999999</v>
      </c>
      <c r="BL616" s="31">
        <v>17896.88</v>
      </c>
      <c r="BM616" s="31">
        <v>17943.48</v>
      </c>
      <c r="BN616" s="31">
        <v>17990.14</v>
      </c>
      <c r="BO616" s="31">
        <v>18036.89</v>
      </c>
      <c r="BP616" s="31">
        <v>18083.71</v>
      </c>
      <c r="BQ616" s="31">
        <v>18130.63</v>
      </c>
      <c r="BR616" s="31">
        <v>18177.61</v>
      </c>
      <c r="BS616" s="31">
        <v>18224.71</v>
      </c>
      <c r="BT616" s="31">
        <v>18271.89</v>
      </c>
      <c r="BU616" s="31">
        <v>18319.150000000001</v>
      </c>
      <c r="BV616" s="31">
        <v>18366.490000000002</v>
      </c>
      <c r="BW616" s="31">
        <v>18413.95</v>
      </c>
      <c r="BX616" s="31">
        <v>18461.48</v>
      </c>
      <c r="BY616" s="31">
        <v>18509.12</v>
      </c>
      <c r="BZ616" s="31">
        <v>18556.84</v>
      </c>
      <c r="CA616" s="31">
        <v>18604.669999999998</v>
      </c>
      <c r="CB616" s="31">
        <v>18652.63</v>
      </c>
      <c r="CC616" s="31">
        <v>18700.650000000001</v>
      </c>
      <c r="CD616" s="31">
        <v>18748.8</v>
      </c>
      <c r="CE616" s="31">
        <v>18797.04</v>
      </c>
      <c r="CF616" s="31">
        <v>18845.39</v>
      </c>
      <c r="CG616" s="31">
        <v>18893.849999999999</v>
      </c>
      <c r="CH616" s="31">
        <v>18942.39</v>
      </c>
      <c r="CI616" s="31">
        <v>18991.03</v>
      </c>
      <c r="CJ616" s="31">
        <v>19039.77</v>
      </c>
      <c r="CK616" s="31">
        <v>19088.560000000001</v>
      </c>
      <c r="CL616" s="31">
        <v>19137.47</v>
      </c>
      <c r="CM616" s="31">
        <v>19186.46</v>
      </c>
      <c r="CN616" s="31">
        <v>19235.53</v>
      </c>
      <c r="CO616" s="31">
        <v>19284.72</v>
      </c>
      <c r="CP616" s="31">
        <v>19334.02</v>
      </c>
      <c r="CQ616" s="31">
        <v>19383.41</v>
      </c>
      <c r="CR616" s="31">
        <v>19432.919999999998</v>
      </c>
      <c r="CS616" s="31">
        <v>19482.509999999998</v>
      </c>
      <c r="CT616" s="31">
        <v>19532.25</v>
      </c>
      <c r="CU616" s="31">
        <v>19582.14</v>
      </c>
      <c r="CV616" s="31">
        <v>19632.189999999999</v>
      </c>
      <c r="CW616" s="31">
        <v>19682.419999999998</v>
      </c>
      <c r="CX616" s="31">
        <v>19732.78</v>
      </c>
    </row>
    <row r="617" spans="1:102" x14ac:dyDescent="0.25">
      <c r="A617" s="31" t="s">
        <v>974</v>
      </c>
      <c r="B617" s="31">
        <v>5383.04</v>
      </c>
      <c r="C617" s="31">
        <v>5383.04</v>
      </c>
      <c r="D617" s="31">
        <v>5524.99</v>
      </c>
      <c r="E617" s="31">
        <v>5692.56</v>
      </c>
      <c r="F617" s="31">
        <v>5883.69</v>
      </c>
      <c r="G617" s="31">
        <v>6093.27</v>
      </c>
      <c r="H617" s="31">
        <v>6317.17</v>
      </c>
      <c r="I617" s="31">
        <v>6551.96</v>
      </c>
      <c r="J617" s="31">
        <v>6794.76</v>
      </c>
      <c r="K617" s="31">
        <v>7043.17</v>
      </c>
      <c r="L617" s="31">
        <v>7295.33</v>
      </c>
      <c r="M617" s="31">
        <v>7549.91</v>
      </c>
      <c r="N617" s="31">
        <v>7805.56</v>
      </c>
      <c r="O617" s="31">
        <v>8061.17</v>
      </c>
      <c r="P617" s="31">
        <v>8315.83</v>
      </c>
      <c r="Q617" s="31">
        <v>8568.7900000000009</v>
      </c>
      <c r="R617" s="31">
        <v>8819.4699999999993</v>
      </c>
      <c r="S617" s="31">
        <v>9067.3700000000008</v>
      </c>
      <c r="T617" s="31">
        <v>9312.1</v>
      </c>
      <c r="U617" s="31">
        <v>9553.3700000000008</v>
      </c>
      <c r="V617" s="31">
        <v>9790.92</v>
      </c>
      <c r="W617" s="31">
        <v>10024.540000000001</v>
      </c>
      <c r="X617" s="31">
        <v>10254.09</v>
      </c>
      <c r="Y617" s="31">
        <v>10479.51</v>
      </c>
      <c r="Z617" s="31">
        <v>10700.71</v>
      </c>
      <c r="AA617" s="31">
        <v>10917.68</v>
      </c>
      <c r="AB617" s="31">
        <v>11130.38</v>
      </c>
      <c r="AC617" s="31">
        <v>11338.85</v>
      </c>
      <c r="AD617" s="31">
        <v>11543.06</v>
      </c>
      <c r="AE617" s="31">
        <v>11743.08</v>
      </c>
      <c r="AF617" s="31">
        <v>11938.93</v>
      </c>
      <c r="AG617" s="31">
        <v>12130.7</v>
      </c>
      <c r="AH617" s="31">
        <v>12318.39</v>
      </c>
      <c r="AI617" s="31">
        <v>12502.09</v>
      </c>
      <c r="AJ617" s="31">
        <v>12681.86</v>
      </c>
      <c r="AK617" s="31">
        <v>12857.79</v>
      </c>
      <c r="AL617" s="31">
        <v>13029.94</v>
      </c>
      <c r="AM617" s="31">
        <v>13198.41</v>
      </c>
      <c r="AN617" s="31">
        <v>13363.3</v>
      </c>
      <c r="AO617" s="31">
        <v>13524.67</v>
      </c>
      <c r="AP617" s="31">
        <v>13682.62</v>
      </c>
      <c r="AQ617" s="31">
        <v>13837.26</v>
      </c>
      <c r="AR617" s="31">
        <v>13988.64</v>
      </c>
      <c r="AS617" s="31">
        <v>14136.89</v>
      </c>
      <c r="AT617" s="31">
        <v>14282.11</v>
      </c>
      <c r="AU617" s="31">
        <v>14424.33</v>
      </c>
      <c r="AV617" s="31">
        <v>14563.7</v>
      </c>
      <c r="AW617" s="31">
        <v>14700.24</v>
      </c>
      <c r="AX617" s="31">
        <v>14834.11</v>
      </c>
      <c r="AY617" s="31">
        <v>14965.35</v>
      </c>
      <c r="AZ617" s="31">
        <v>15094.01</v>
      </c>
      <c r="BA617" s="31">
        <v>15220.18</v>
      </c>
      <c r="BB617" s="31">
        <v>15343.93</v>
      </c>
      <c r="BC617" s="31">
        <v>15465.29</v>
      </c>
      <c r="BD617" s="31">
        <v>15584.35</v>
      </c>
      <c r="BE617" s="31">
        <v>15701.2</v>
      </c>
      <c r="BF617" s="31">
        <v>15815.88</v>
      </c>
      <c r="BG617" s="31">
        <v>15928.46</v>
      </c>
      <c r="BH617" s="31">
        <v>16038.99</v>
      </c>
      <c r="BI617" s="31">
        <v>16147.57</v>
      </c>
      <c r="BJ617" s="31">
        <v>16254.21</v>
      </c>
      <c r="BK617" s="31">
        <v>16359.13</v>
      </c>
      <c r="BL617" s="31">
        <v>16462.38</v>
      </c>
      <c r="BM617" s="31">
        <v>16564</v>
      </c>
      <c r="BN617" s="31">
        <v>16664.07</v>
      </c>
      <c r="BO617" s="31">
        <v>16762.63</v>
      </c>
      <c r="BP617" s="31">
        <v>16859.72</v>
      </c>
      <c r="BQ617" s="31">
        <v>16955.39</v>
      </c>
      <c r="BR617" s="31">
        <v>17049.689999999999</v>
      </c>
      <c r="BS617" s="31">
        <v>17142.63</v>
      </c>
      <c r="BT617" s="31">
        <v>17234.3</v>
      </c>
      <c r="BU617" s="31">
        <v>17324.71</v>
      </c>
      <c r="BV617" s="31">
        <v>17413.91</v>
      </c>
      <c r="BW617" s="31">
        <v>17501.95</v>
      </c>
      <c r="BX617" s="31">
        <v>17588.830000000002</v>
      </c>
      <c r="BY617" s="31">
        <v>17674.62</v>
      </c>
      <c r="BZ617" s="31">
        <v>17759.36</v>
      </c>
      <c r="CA617" s="31">
        <v>17843.09</v>
      </c>
      <c r="CB617" s="31">
        <v>17925.810000000001</v>
      </c>
      <c r="CC617" s="31">
        <v>18007.59</v>
      </c>
      <c r="CD617" s="31">
        <v>18088.41</v>
      </c>
      <c r="CE617" s="31">
        <v>18168.349999999999</v>
      </c>
      <c r="CF617" s="31">
        <v>18247.43</v>
      </c>
      <c r="CG617" s="31">
        <v>18325.68</v>
      </c>
      <c r="CH617" s="31">
        <v>18403.12</v>
      </c>
      <c r="CI617" s="31">
        <v>18479.73</v>
      </c>
      <c r="CJ617" s="31">
        <v>18555.57</v>
      </c>
      <c r="CK617" s="31">
        <v>18630.689999999999</v>
      </c>
      <c r="CL617" s="31">
        <v>18705.060000000001</v>
      </c>
      <c r="CM617" s="31">
        <v>18778.72</v>
      </c>
      <c r="CN617" s="31">
        <v>18851.740000000002</v>
      </c>
      <c r="CO617" s="31">
        <v>18924.09</v>
      </c>
      <c r="CP617" s="31">
        <v>18995.84</v>
      </c>
      <c r="CQ617" s="31">
        <v>19066.98</v>
      </c>
      <c r="CR617" s="31">
        <v>19137.55</v>
      </c>
      <c r="CS617" s="31">
        <v>19207.560000000001</v>
      </c>
      <c r="CT617" s="31">
        <v>19277.080000000002</v>
      </c>
      <c r="CU617" s="31">
        <v>19346.14</v>
      </c>
      <c r="CV617" s="31">
        <v>19414.73</v>
      </c>
      <c r="CW617" s="31">
        <v>19482.91</v>
      </c>
      <c r="CX617" s="31">
        <v>19550.68</v>
      </c>
    </row>
    <row r="618" spans="1:102" x14ac:dyDescent="0.25">
      <c r="A618" s="31" t="s">
        <v>975</v>
      </c>
      <c r="B618" s="31">
        <v>465.83</v>
      </c>
      <c r="C618" s="31">
        <v>465.83</v>
      </c>
      <c r="D618" s="31">
        <v>498.99</v>
      </c>
      <c r="E618" s="31">
        <v>531.16999999999996</v>
      </c>
      <c r="F618" s="31">
        <v>562.91</v>
      </c>
      <c r="G618" s="31">
        <v>594.26</v>
      </c>
      <c r="H618" s="31">
        <v>625.51</v>
      </c>
      <c r="I618" s="31">
        <v>656.77</v>
      </c>
      <c r="J618" s="31">
        <v>688.06</v>
      </c>
      <c r="K618" s="31">
        <v>719.42</v>
      </c>
      <c r="L618" s="31">
        <v>750.9</v>
      </c>
      <c r="M618" s="31">
        <v>782.45</v>
      </c>
      <c r="N618" s="31">
        <v>814.07</v>
      </c>
      <c r="O618" s="31">
        <v>845.72</v>
      </c>
      <c r="P618" s="31">
        <v>877.43</v>
      </c>
      <c r="Q618" s="31">
        <v>909.16</v>
      </c>
      <c r="R618" s="31">
        <v>940.9</v>
      </c>
      <c r="S618" s="31">
        <v>972.63</v>
      </c>
      <c r="T618" s="31">
        <v>1004.33</v>
      </c>
      <c r="U618" s="31">
        <v>1035.97</v>
      </c>
      <c r="V618" s="31">
        <v>1067.56</v>
      </c>
      <c r="W618" s="31">
        <v>1099.08</v>
      </c>
      <c r="X618" s="31">
        <v>1130.53</v>
      </c>
      <c r="Y618" s="31">
        <v>1161.8800000000001</v>
      </c>
      <c r="Z618" s="31">
        <v>1193.0999999999999</v>
      </c>
      <c r="AA618" s="31">
        <v>1224.18</v>
      </c>
      <c r="AB618" s="31">
        <v>1255.0999999999999</v>
      </c>
      <c r="AC618" s="31">
        <v>1285.8499999999999</v>
      </c>
      <c r="AD618" s="31">
        <v>1316.43</v>
      </c>
      <c r="AE618" s="31">
        <v>1346.84</v>
      </c>
      <c r="AF618" s="31">
        <v>1377.05</v>
      </c>
      <c r="AG618" s="31">
        <v>1407.08</v>
      </c>
      <c r="AH618" s="31">
        <v>1436.93</v>
      </c>
      <c r="AI618" s="31">
        <v>1466.58</v>
      </c>
      <c r="AJ618" s="31">
        <v>1496.05</v>
      </c>
      <c r="AK618" s="31">
        <v>1525.33</v>
      </c>
      <c r="AL618" s="31">
        <v>1554.42</v>
      </c>
      <c r="AM618" s="31">
        <v>1583.31</v>
      </c>
      <c r="AN618" s="31">
        <v>1612</v>
      </c>
      <c r="AO618" s="31">
        <v>1640.49</v>
      </c>
      <c r="AP618" s="31">
        <v>1668.79</v>
      </c>
      <c r="AQ618" s="31">
        <v>1696.88</v>
      </c>
      <c r="AR618" s="31">
        <v>1724.77</v>
      </c>
      <c r="AS618" s="31">
        <v>1752.45</v>
      </c>
      <c r="AT618" s="31">
        <v>1779.94</v>
      </c>
      <c r="AU618" s="31">
        <v>1807.23</v>
      </c>
      <c r="AV618" s="31">
        <v>1834.32</v>
      </c>
      <c r="AW618" s="31">
        <v>1861.21</v>
      </c>
      <c r="AX618" s="31">
        <v>1887.91</v>
      </c>
      <c r="AY618" s="31">
        <v>1914.42</v>
      </c>
      <c r="AZ618" s="31">
        <v>1940.73</v>
      </c>
      <c r="BA618" s="31">
        <v>1966.86</v>
      </c>
      <c r="BB618" s="31">
        <v>1992.81</v>
      </c>
      <c r="BC618" s="31">
        <v>2018.58</v>
      </c>
      <c r="BD618" s="31">
        <v>2044.18</v>
      </c>
      <c r="BE618" s="31">
        <v>2069.6</v>
      </c>
      <c r="BF618" s="31">
        <v>2094.84</v>
      </c>
      <c r="BG618" s="31">
        <v>2119.92</v>
      </c>
      <c r="BH618" s="31">
        <v>2144.8200000000002</v>
      </c>
      <c r="BI618" s="31">
        <v>2169.5500000000002</v>
      </c>
      <c r="BJ618" s="31">
        <v>2194.11</v>
      </c>
      <c r="BK618" s="31">
        <v>2218.52</v>
      </c>
      <c r="BL618" s="31">
        <v>2242.7800000000002</v>
      </c>
      <c r="BM618" s="31">
        <v>2266.89</v>
      </c>
      <c r="BN618" s="31">
        <v>2290.86</v>
      </c>
      <c r="BO618" s="31">
        <v>2314.69</v>
      </c>
      <c r="BP618" s="31">
        <v>2338.38</v>
      </c>
      <c r="BQ618" s="31">
        <v>2361.9299999999998</v>
      </c>
      <c r="BR618" s="31">
        <v>2385.34</v>
      </c>
      <c r="BS618" s="31">
        <v>2408.61</v>
      </c>
      <c r="BT618" s="31">
        <v>2431.75</v>
      </c>
      <c r="BU618" s="31">
        <v>2454.7600000000002</v>
      </c>
      <c r="BV618" s="31">
        <v>2477.64</v>
      </c>
      <c r="BW618" s="31">
        <v>2500.38</v>
      </c>
      <c r="BX618" s="31">
        <v>2522.9899999999998</v>
      </c>
      <c r="BY618" s="31">
        <v>2545.4899999999998</v>
      </c>
      <c r="BZ618" s="31">
        <v>2567.86</v>
      </c>
      <c r="CA618" s="31">
        <v>2590.12</v>
      </c>
      <c r="CB618" s="31">
        <v>2612.27</v>
      </c>
      <c r="CC618" s="31">
        <v>2634.29</v>
      </c>
      <c r="CD618" s="31">
        <v>2656.19</v>
      </c>
      <c r="CE618" s="31">
        <v>2677.98</v>
      </c>
      <c r="CF618" s="31">
        <v>2699.69</v>
      </c>
      <c r="CG618" s="31">
        <v>2721.32</v>
      </c>
      <c r="CH618" s="31">
        <v>2742.87</v>
      </c>
      <c r="CI618" s="31">
        <v>2764.36</v>
      </c>
      <c r="CJ618" s="31">
        <v>2785.78</v>
      </c>
      <c r="CK618" s="31">
        <v>2807.16</v>
      </c>
      <c r="CL618" s="31">
        <v>2828.47</v>
      </c>
      <c r="CM618" s="31">
        <v>2849.74</v>
      </c>
      <c r="CN618" s="31">
        <v>2870.96</v>
      </c>
      <c r="CO618" s="31">
        <v>2892.13</v>
      </c>
      <c r="CP618" s="31">
        <v>2913.25</v>
      </c>
      <c r="CQ618" s="31">
        <v>2934.32</v>
      </c>
      <c r="CR618" s="31">
        <v>2955.36</v>
      </c>
      <c r="CS618" s="31">
        <v>2976.35</v>
      </c>
      <c r="CT618" s="31">
        <v>2997.3</v>
      </c>
      <c r="CU618" s="31">
        <v>3018.2</v>
      </c>
      <c r="CV618" s="31">
        <v>3039.07</v>
      </c>
      <c r="CW618" s="31">
        <v>3059.89</v>
      </c>
      <c r="CX618" s="31">
        <v>3080.68</v>
      </c>
    </row>
    <row r="619" spans="1:102" x14ac:dyDescent="0.25">
      <c r="A619" s="31" t="s">
        <v>976</v>
      </c>
      <c r="B619" s="31">
        <v>11212.37</v>
      </c>
      <c r="C619" s="31">
        <v>11212.37</v>
      </c>
      <c r="D619" s="31">
        <v>11567.91</v>
      </c>
      <c r="E619" s="31">
        <v>11903.75</v>
      </c>
      <c r="F619" s="31">
        <v>12229.06</v>
      </c>
      <c r="G619" s="31">
        <v>12544.16</v>
      </c>
      <c r="H619" s="31">
        <v>12849.1</v>
      </c>
      <c r="I619" s="31">
        <v>13143.95</v>
      </c>
      <c r="J619" s="31">
        <v>13428.8</v>
      </c>
      <c r="K619" s="31">
        <v>13703.83</v>
      </c>
      <c r="L619" s="31">
        <v>13969.22</v>
      </c>
      <c r="M619" s="31">
        <v>14226.01</v>
      </c>
      <c r="N619" s="31">
        <v>14474.47</v>
      </c>
      <c r="O619" s="31">
        <v>14714.83</v>
      </c>
      <c r="P619" s="31">
        <v>14947.34</v>
      </c>
      <c r="Q619" s="31">
        <v>15172.32</v>
      </c>
      <c r="R619" s="31">
        <v>15390</v>
      </c>
      <c r="S619" s="31">
        <v>15600.63</v>
      </c>
      <c r="T619" s="31">
        <v>15804.49</v>
      </c>
      <c r="U619" s="31">
        <v>16001.8</v>
      </c>
      <c r="V619" s="31">
        <v>16192.8</v>
      </c>
      <c r="W619" s="31">
        <v>16377.54</v>
      </c>
      <c r="X619" s="31">
        <v>16556.25</v>
      </c>
      <c r="Y619" s="31">
        <v>16729.16</v>
      </c>
      <c r="Z619" s="31">
        <v>16896.5</v>
      </c>
      <c r="AA619" s="31">
        <v>17058.45</v>
      </c>
      <c r="AB619" s="31">
        <v>17215.240000000002</v>
      </c>
      <c r="AC619" s="31">
        <v>17367.009999999998</v>
      </c>
      <c r="AD619" s="31">
        <v>17513.98</v>
      </c>
      <c r="AE619" s="31">
        <v>17656.29</v>
      </c>
      <c r="AF619" s="31">
        <v>17794.14</v>
      </c>
      <c r="AG619" s="31">
        <v>17927.669999999998</v>
      </c>
      <c r="AH619" s="31">
        <v>18057.080000000002</v>
      </c>
      <c r="AI619" s="31">
        <v>18182.54</v>
      </c>
      <c r="AJ619" s="31">
        <v>18304.169999999998</v>
      </c>
      <c r="AK619" s="31">
        <v>18422.16</v>
      </c>
      <c r="AL619" s="31">
        <v>18536.63</v>
      </c>
      <c r="AM619" s="31">
        <v>18647.7</v>
      </c>
      <c r="AN619" s="31">
        <v>18755.55</v>
      </c>
      <c r="AO619" s="31">
        <v>18860.25</v>
      </c>
      <c r="AP619" s="31">
        <v>18961.95</v>
      </c>
      <c r="AQ619" s="31">
        <v>19060.77</v>
      </c>
      <c r="AR619" s="31">
        <v>19156.84</v>
      </c>
      <c r="AS619" s="31">
        <v>19250.240000000002</v>
      </c>
      <c r="AT619" s="31">
        <v>19341.13</v>
      </c>
      <c r="AU619" s="31">
        <v>19429.57</v>
      </c>
      <c r="AV619" s="31">
        <v>19515.71</v>
      </c>
      <c r="AW619" s="31">
        <v>19599.61</v>
      </c>
      <c r="AX619" s="31">
        <v>19681.37</v>
      </c>
      <c r="AY619" s="31">
        <v>19761.07</v>
      </c>
      <c r="AZ619" s="31">
        <v>19838.830000000002</v>
      </c>
      <c r="BA619" s="31">
        <v>19914.75</v>
      </c>
      <c r="BB619" s="31">
        <v>19988.89</v>
      </c>
      <c r="BC619" s="31">
        <v>20061.3</v>
      </c>
      <c r="BD619" s="31">
        <v>20132.11</v>
      </c>
      <c r="BE619" s="31">
        <v>20201.34</v>
      </c>
      <c r="BF619" s="31">
        <v>20269.05</v>
      </c>
      <c r="BG619" s="31">
        <v>20335.330000000002</v>
      </c>
      <c r="BH619" s="31">
        <v>20400.189999999999</v>
      </c>
      <c r="BI619" s="31">
        <v>20463.759999999998</v>
      </c>
      <c r="BJ619" s="31">
        <v>20526.009999999998</v>
      </c>
      <c r="BK619" s="31">
        <v>20587.29</v>
      </c>
      <c r="BL619" s="31">
        <v>20647.66</v>
      </c>
      <c r="BM619" s="31">
        <v>20707.16</v>
      </c>
      <c r="BN619" s="31">
        <v>20765.830000000002</v>
      </c>
      <c r="BO619" s="31">
        <v>20823.72</v>
      </c>
      <c r="BP619" s="31">
        <v>20880.84</v>
      </c>
      <c r="BQ619" s="31">
        <v>20937.240000000002</v>
      </c>
      <c r="BR619" s="31">
        <v>20992.95</v>
      </c>
      <c r="BS619" s="31">
        <v>21047.99</v>
      </c>
      <c r="BT619" s="31">
        <v>21102.400000000001</v>
      </c>
      <c r="BU619" s="31">
        <v>21156.2</v>
      </c>
      <c r="BV619" s="31">
        <v>21209.43</v>
      </c>
      <c r="BW619" s="31">
        <v>21262.13</v>
      </c>
      <c r="BX619" s="31">
        <v>21314.26</v>
      </c>
      <c r="BY619" s="31">
        <v>21365.9</v>
      </c>
      <c r="BZ619" s="31">
        <v>21417.08</v>
      </c>
      <c r="CA619" s="31">
        <v>21467.8</v>
      </c>
      <c r="CB619" s="31">
        <v>21518.1</v>
      </c>
      <c r="CC619" s="31">
        <v>21567.98</v>
      </c>
      <c r="CD619" s="31">
        <v>21617.47</v>
      </c>
      <c r="CE619" s="31">
        <v>21666.639999999999</v>
      </c>
      <c r="CF619" s="31">
        <v>21715.4</v>
      </c>
      <c r="CG619" s="31">
        <v>21763.84</v>
      </c>
      <c r="CH619" s="31">
        <v>21811.91</v>
      </c>
      <c r="CI619" s="31">
        <v>21859.69</v>
      </c>
      <c r="CJ619" s="31">
        <v>21907.1</v>
      </c>
      <c r="CK619" s="31">
        <v>21954.19</v>
      </c>
      <c r="CL619" s="31">
        <v>22000.95</v>
      </c>
      <c r="CM619" s="31">
        <v>22047.47</v>
      </c>
      <c r="CN619" s="31">
        <v>22093.72</v>
      </c>
      <c r="CO619" s="31">
        <v>22139.77</v>
      </c>
      <c r="CP619" s="31">
        <v>22185.55</v>
      </c>
      <c r="CQ619" s="31">
        <v>22231.16</v>
      </c>
      <c r="CR619" s="31">
        <v>22276.58</v>
      </c>
      <c r="CS619" s="31">
        <v>22321.83</v>
      </c>
      <c r="CT619" s="31">
        <v>22366.880000000001</v>
      </c>
      <c r="CU619" s="31">
        <v>22411.79</v>
      </c>
      <c r="CV619" s="31">
        <v>22456.54</v>
      </c>
      <c r="CW619" s="31">
        <v>22501.15</v>
      </c>
      <c r="CX619" s="31">
        <v>22545.65</v>
      </c>
    </row>
    <row r="620" spans="1:102" x14ac:dyDescent="0.25">
      <c r="A620" s="31" t="s">
        <v>977</v>
      </c>
      <c r="B620" s="31">
        <v>5330.94</v>
      </c>
      <c r="C620" s="31">
        <v>5330.94</v>
      </c>
      <c r="D620" s="31">
        <v>5512.63</v>
      </c>
      <c r="E620" s="31">
        <v>5689.8</v>
      </c>
      <c r="F620" s="31">
        <v>5863.53</v>
      </c>
      <c r="G620" s="31">
        <v>6032.38</v>
      </c>
      <c r="H620" s="31">
        <v>6195.89</v>
      </c>
      <c r="I620" s="31">
        <v>6354.03</v>
      </c>
      <c r="J620" s="31">
        <v>6506.94</v>
      </c>
      <c r="K620" s="31">
        <v>6654.79</v>
      </c>
      <c r="L620" s="31">
        <v>6798.16</v>
      </c>
      <c r="M620" s="31">
        <v>6937.39</v>
      </c>
      <c r="N620" s="31">
        <v>7072.7</v>
      </c>
      <c r="O620" s="31">
        <v>7204.27</v>
      </c>
      <c r="P620" s="31">
        <v>7332.3</v>
      </c>
      <c r="Q620" s="31">
        <v>7456.99</v>
      </c>
      <c r="R620" s="31">
        <v>7578.51</v>
      </c>
      <c r="S620" s="31">
        <v>7697.03</v>
      </c>
      <c r="T620" s="31">
        <v>7812.72</v>
      </c>
      <c r="U620" s="31">
        <v>7925.74</v>
      </c>
      <c r="V620" s="31">
        <v>8036.22</v>
      </c>
      <c r="W620" s="31">
        <v>8144.38</v>
      </c>
      <c r="X620" s="31">
        <v>8250.35</v>
      </c>
      <c r="Y620" s="31">
        <v>8354.27</v>
      </c>
      <c r="Z620" s="31">
        <v>8456.27</v>
      </c>
      <c r="AA620" s="31">
        <v>8556.4500000000007</v>
      </c>
      <c r="AB620" s="31">
        <v>8654.91</v>
      </c>
      <c r="AC620" s="31">
        <v>8751.75</v>
      </c>
      <c r="AD620" s="31">
        <v>8847.0300000000007</v>
      </c>
      <c r="AE620" s="31">
        <v>8940.83</v>
      </c>
      <c r="AF620" s="31">
        <v>9033.23</v>
      </c>
      <c r="AG620" s="31">
        <v>9124.2900000000009</v>
      </c>
      <c r="AH620" s="31">
        <v>9213.98</v>
      </c>
      <c r="AI620" s="31">
        <v>9302.35</v>
      </c>
      <c r="AJ620" s="31">
        <v>9389.44</v>
      </c>
      <c r="AK620" s="31">
        <v>9475.2999999999993</v>
      </c>
      <c r="AL620" s="31">
        <v>9559.99</v>
      </c>
      <c r="AM620" s="31">
        <v>9643.5400000000009</v>
      </c>
      <c r="AN620" s="31">
        <v>9726.0499999999993</v>
      </c>
      <c r="AO620" s="31">
        <v>9807.51</v>
      </c>
      <c r="AP620" s="31">
        <v>9888.01</v>
      </c>
      <c r="AQ620" s="31">
        <v>9967.57</v>
      </c>
      <c r="AR620" s="31">
        <v>10046.25</v>
      </c>
      <c r="AS620" s="31">
        <v>10124.06</v>
      </c>
      <c r="AT620" s="31">
        <v>10201.07</v>
      </c>
      <c r="AU620" s="31">
        <v>10277.299999999999</v>
      </c>
      <c r="AV620" s="31">
        <v>10352.790000000001</v>
      </c>
      <c r="AW620" s="31">
        <v>10427.540000000001</v>
      </c>
      <c r="AX620" s="31">
        <v>10501.64</v>
      </c>
      <c r="AY620" s="31">
        <v>10575.09</v>
      </c>
      <c r="AZ620" s="31">
        <v>10647.81</v>
      </c>
      <c r="BA620" s="31">
        <v>10719.82</v>
      </c>
      <c r="BB620" s="31">
        <v>10791.12</v>
      </c>
      <c r="BC620" s="31">
        <v>10861.73</v>
      </c>
      <c r="BD620" s="31">
        <v>10931.64</v>
      </c>
      <c r="BE620" s="31">
        <v>11000.92</v>
      </c>
      <c r="BF620" s="31">
        <v>11069.55</v>
      </c>
      <c r="BG620" s="31">
        <v>11137.55</v>
      </c>
      <c r="BH620" s="31">
        <v>11204.94</v>
      </c>
      <c r="BI620" s="31">
        <v>11271.77</v>
      </c>
      <c r="BJ620" s="31">
        <v>11338</v>
      </c>
      <c r="BK620" s="31">
        <v>11403.68</v>
      </c>
      <c r="BL620" s="31">
        <v>11468.82</v>
      </c>
      <c r="BM620" s="31">
        <v>11533.43</v>
      </c>
      <c r="BN620" s="31">
        <v>11597.53</v>
      </c>
      <c r="BO620" s="31">
        <v>11661.11</v>
      </c>
      <c r="BP620" s="31">
        <v>11724.21</v>
      </c>
      <c r="BQ620" s="31">
        <v>11786.85</v>
      </c>
      <c r="BR620" s="31">
        <v>11849.02</v>
      </c>
      <c r="BS620" s="31">
        <v>11910.74</v>
      </c>
      <c r="BT620" s="31">
        <v>11972.03</v>
      </c>
      <c r="BU620" s="31">
        <v>12032.89</v>
      </c>
      <c r="BV620" s="31">
        <v>12093.35</v>
      </c>
      <c r="BW620" s="31">
        <v>12153.41</v>
      </c>
      <c r="BX620" s="31">
        <v>12213.06</v>
      </c>
      <c r="BY620" s="31">
        <v>12272.34</v>
      </c>
      <c r="BZ620" s="31">
        <v>12331.26</v>
      </c>
      <c r="CA620" s="31">
        <v>12389.84</v>
      </c>
      <c r="CB620" s="31">
        <v>12448.05</v>
      </c>
      <c r="CC620" s="31">
        <v>12505.95</v>
      </c>
      <c r="CD620" s="31">
        <v>12563.52</v>
      </c>
      <c r="CE620" s="31">
        <v>12620.77</v>
      </c>
      <c r="CF620" s="31">
        <v>12677.72</v>
      </c>
      <c r="CG620" s="31">
        <v>12734.36</v>
      </c>
      <c r="CH620" s="31">
        <v>12790.71</v>
      </c>
      <c r="CI620" s="31">
        <v>12846.75</v>
      </c>
      <c r="CJ620" s="31">
        <v>12902.49</v>
      </c>
      <c r="CK620" s="31">
        <v>12957.94</v>
      </c>
      <c r="CL620" s="31">
        <v>13013.1</v>
      </c>
      <c r="CM620" s="31">
        <v>13067.98</v>
      </c>
      <c r="CN620" s="31">
        <v>13122.6</v>
      </c>
      <c r="CO620" s="31">
        <v>13176.95</v>
      </c>
      <c r="CP620" s="31">
        <v>13231.06</v>
      </c>
      <c r="CQ620" s="31">
        <v>13284.91</v>
      </c>
      <c r="CR620" s="31">
        <v>13338.53</v>
      </c>
      <c r="CS620" s="31">
        <v>13391.92</v>
      </c>
      <c r="CT620" s="31">
        <v>13445.14</v>
      </c>
      <c r="CU620" s="31">
        <v>13498.28</v>
      </c>
      <c r="CV620" s="31">
        <v>13551.31</v>
      </c>
      <c r="CW620" s="31">
        <v>13604.28</v>
      </c>
      <c r="CX620" s="31">
        <v>13657.15</v>
      </c>
    </row>
    <row r="621" spans="1:102" x14ac:dyDescent="0.25">
      <c r="A621" s="31" t="s">
        <v>377</v>
      </c>
      <c r="B621" s="31">
        <v>0</v>
      </c>
      <c r="C621" s="31">
        <v>0</v>
      </c>
      <c r="D621" s="31">
        <v>0</v>
      </c>
      <c r="E621" s="31">
        <v>0</v>
      </c>
      <c r="F621" s="31">
        <v>0</v>
      </c>
      <c r="G621" s="31">
        <v>0</v>
      </c>
      <c r="H621" s="31">
        <v>0</v>
      </c>
      <c r="I621" s="31">
        <v>0</v>
      </c>
      <c r="J621" s="31">
        <v>0</v>
      </c>
      <c r="K621" s="31">
        <v>0</v>
      </c>
      <c r="L621" s="31">
        <v>0</v>
      </c>
      <c r="M621" s="31">
        <v>0</v>
      </c>
      <c r="N621" s="31">
        <v>0</v>
      </c>
      <c r="O621" s="31">
        <v>0</v>
      </c>
      <c r="P621" s="31">
        <v>0</v>
      </c>
      <c r="Q621" s="31">
        <v>0</v>
      </c>
      <c r="R621" s="31">
        <v>0</v>
      </c>
      <c r="S621" s="31">
        <v>0</v>
      </c>
      <c r="T621" s="31">
        <v>0</v>
      </c>
      <c r="U621" s="31">
        <v>0</v>
      </c>
      <c r="V621" s="31">
        <v>0</v>
      </c>
      <c r="W621" s="31">
        <v>0</v>
      </c>
      <c r="X621" s="31">
        <v>0</v>
      </c>
      <c r="Y621" s="31">
        <v>0</v>
      </c>
      <c r="Z621" s="31">
        <v>0</v>
      </c>
      <c r="AA621" s="31">
        <v>0</v>
      </c>
      <c r="AB621" s="31">
        <v>0</v>
      </c>
      <c r="AC621" s="31">
        <v>0</v>
      </c>
      <c r="AD621" s="31">
        <v>0</v>
      </c>
      <c r="AE621" s="31">
        <v>0</v>
      </c>
      <c r="AF621" s="31">
        <v>0</v>
      </c>
      <c r="AG621" s="31">
        <v>0</v>
      </c>
      <c r="AH621" s="31">
        <v>0</v>
      </c>
      <c r="AI621" s="31">
        <v>0</v>
      </c>
      <c r="AJ621" s="31">
        <v>0</v>
      </c>
      <c r="AK621" s="31">
        <v>0</v>
      </c>
      <c r="AL621" s="31">
        <v>0</v>
      </c>
      <c r="AM621" s="31">
        <v>0</v>
      </c>
      <c r="AN621" s="31">
        <v>0</v>
      </c>
      <c r="AO621" s="31">
        <v>0</v>
      </c>
      <c r="AP621" s="31">
        <v>0</v>
      </c>
      <c r="AQ621" s="31">
        <v>0</v>
      </c>
      <c r="AR621" s="31">
        <v>0</v>
      </c>
      <c r="AS621" s="31">
        <v>0</v>
      </c>
      <c r="AT621" s="31">
        <v>0</v>
      </c>
      <c r="AU621" s="31">
        <v>0</v>
      </c>
      <c r="AV621" s="31">
        <v>0</v>
      </c>
      <c r="AW621" s="31">
        <v>0</v>
      </c>
      <c r="AX621" s="31">
        <v>0</v>
      </c>
      <c r="AY621" s="31">
        <v>0</v>
      </c>
      <c r="AZ621" s="31">
        <v>0</v>
      </c>
      <c r="BA621" s="31">
        <v>0</v>
      </c>
      <c r="BB621" s="31">
        <v>0</v>
      </c>
      <c r="BC621" s="31">
        <v>0</v>
      </c>
      <c r="BD621" s="31">
        <v>0</v>
      </c>
      <c r="BE621" s="31">
        <v>0</v>
      </c>
      <c r="BF621" s="31">
        <v>0</v>
      </c>
      <c r="BG621" s="31">
        <v>0</v>
      </c>
      <c r="BH621" s="31">
        <v>0</v>
      </c>
      <c r="BI621" s="31">
        <v>0</v>
      </c>
      <c r="BJ621" s="31">
        <v>0</v>
      </c>
      <c r="BK621" s="31">
        <v>0</v>
      </c>
      <c r="BL621" s="31">
        <v>0</v>
      </c>
      <c r="BM621" s="31">
        <v>0</v>
      </c>
      <c r="BN621" s="31">
        <v>0</v>
      </c>
      <c r="BO621" s="31">
        <v>0</v>
      </c>
      <c r="BP621" s="31">
        <v>0</v>
      </c>
      <c r="BQ621" s="31">
        <v>0</v>
      </c>
      <c r="BR621" s="31">
        <v>0</v>
      </c>
      <c r="BS621" s="31">
        <v>0</v>
      </c>
      <c r="BT621" s="31">
        <v>0</v>
      </c>
      <c r="BU621" s="31">
        <v>0</v>
      </c>
      <c r="BV621" s="31">
        <v>0</v>
      </c>
      <c r="BW621" s="31">
        <v>0</v>
      </c>
      <c r="BX621" s="31">
        <v>0</v>
      </c>
      <c r="BY621" s="31">
        <v>0</v>
      </c>
      <c r="BZ621" s="31">
        <v>0</v>
      </c>
      <c r="CA621" s="31">
        <v>0</v>
      </c>
      <c r="CB621" s="31">
        <v>0</v>
      </c>
      <c r="CC621" s="31">
        <v>0</v>
      </c>
      <c r="CD621" s="31">
        <v>0</v>
      </c>
      <c r="CE621" s="31">
        <v>0</v>
      </c>
      <c r="CF621" s="31">
        <v>0</v>
      </c>
      <c r="CG621" s="31">
        <v>0</v>
      </c>
      <c r="CH621" s="31">
        <v>0</v>
      </c>
      <c r="CI621" s="31">
        <v>0</v>
      </c>
      <c r="CJ621" s="31">
        <v>0</v>
      </c>
      <c r="CK621" s="31">
        <v>0</v>
      </c>
      <c r="CL621" s="31">
        <v>0</v>
      </c>
      <c r="CM621" s="31">
        <v>0</v>
      </c>
      <c r="CN621" s="31">
        <v>0</v>
      </c>
      <c r="CO621" s="31">
        <v>0</v>
      </c>
      <c r="CP621" s="31">
        <v>0</v>
      </c>
      <c r="CQ621" s="31">
        <v>0</v>
      </c>
      <c r="CR621" s="31">
        <v>0</v>
      </c>
      <c r="CS621" s="31">
        <v>0</v>
      </c>
      <c r="CT621" s="31">
        <v>0</v>
      </c>
      <c r="CU621" s="31">
        <v>0</v>
      </c>
      <c r="CV621" s="31">
        <v>0</v>
      </c>
      <c r="CW621" s="31">
        <v>0</v>
      </c>
      <c r="CX621" s="31">
        <v>0</v>
      </c>
    </row>
    <row r="622" spans="1:102" x14ac:dyDescent="0.25">
      <c r="A622" s="31" t="s">
        <v>378</v>
      </c>
      <c r="B622" s="31">
        <v>22354.87</v>
      </c>
      <c r="C622" s="31">
        <v>22354.87</v>
      </c>
      <c r="D622" s="31">
        <v>23869.53</v>
      </c>
      <c r="E622" s="31">
        <v>25101.22</v>
      </c>
      <c r="F622" s="31">
        <v>26112.84</v>
      </c>
      <c r="G622" s="31">
        <v>26943.87</v>
      </c>
      <c r="H622" s="31">
        <v>27628.2</v>
      </c>
      <c r="I622" s="31">
        <v>28193.94</v>
      </c>
      <c r="J622" s="31">
        <v>28664.31</v>
      </c>
      <c r="K622" s="31">
        <v>29058.46</v>
      </c>
      <c r="L622" s="31">
        <v>29392.53</v>
      </c>
      <c r="M622" s="31">
        <v>29680.41</v>
      </c>
      <c r="N622" s="31">
        <v>29932.26</v>
      </c>
      <c r="O622" s="31">
        <v>30156.41</v>
      </c>
      <c r="P622" s="31">
        <v>30359.45</v>
      </c>
      <c r="Q622" s="31">
        <v>30546.71</v>
      </c>
      <c r="R622" s="31">
        <v>30722.39</v>
      </c>
      <c r="S622" s="31">
        <v>30889.84</v>
      </c>
      <c r="T622" s="31">
        <v>31051.69</v>
      </c>
      <c r="U622" s="31">
        <v>31209.98</v>
      </c>
      <c r="V622" s="31">
        <v>31366.27</v>
      </c>
      <c r="W622" s="31">
        <v>31521.759999999998</v>
      </c>
      <c r="X622" s="31">
        <v>31677.22</v>
      </c>
      <c r="Y622" s="31">
        <v>31833.5</v>
      </c>
      <c r="Z622" s="31">
        <v>31991.03</v>
      </c>
      <c r="AA622" s="31">
        <v>32150.12</v>
      </c>
      <c r="AB622" s="31">
        <v>32311.01</v>
      </c>
      <c r="AC622" s="31">
        <v>32473.759999999998</v>
      </c>
      <c r="AD622" s="31">
        <v>32638.46</v>
      </c>
      <c r="AE622" s="31">
        <v>32805.03</v>
      </c>
      <c r="AF622" s="31">
        <v>32973.449999999997</v>
      </c>
      <c r="AG622" s="31">
        <v>33143.629999999997</v>
      </c>
      <c r="AH622" s="31">
        <v>33315.4</v>
      </c>
      <c r="AI622" s="31">
        <v>33488.68</v>
      </c>
      <c r="AJ622" s="31">
        <v>33663.230000000003</v>
      </c>
      <c r="AK622" s="31">
        <v>33839.040000000001</v>
      </c>
      <c r="AL622" s="31">
        <v>34015.89</v>
      </c>
      <c r="AM622" s="31">
        <v>34193.71</v>
      </c>
      <c r="AN622" s="31">
        <v>34372.39</v>
      </c>
      <c r="AO622" s="31">
        <v>34551.800000000003</v>
      </c>
      <c r="AP622" s="31">
        <v>34731.800000000003</v>
      </c>
      <c r="AQ622" s="31">
        <v>34912.32</v>
      </c>
      <c r="AR622" s="31">
        <v>35093.269999999997</v>
      </c>
      <c r="AS622" s="31">
        <v>35274.550000000003</v>
      </c>
      <c r="AT622" s="31">
        <v>35456.120000000003</v>
      </c>
      <c r="AU622" s="31">
        <v>35637.879999999997</v>
      </c>
      <c r="AV622" s="31">
        <v>35819.72</v>
      </c>
      <c r="AW622" s="31">
        <v>36001.65</v>
      </c>
      <c r="AX622" s="31">
        <v>36183.57</v>
      </c>
      <c r="AY622" s="31">
        <v>36365.46</v>
      </c>
      <c r="AZ622" s="31">
        <v>36547.120000000003</v>
      </c>
      <c r="BA622" s="31">
        <v>36728.58</v>
      </c>
      <c r="BB622" s="31">
        <v>36909.760000000002</v>
      </c>
      <c r="BC622" s="31">
        <v>37090.54</v>
      </c>
      <c r="BD622" s="31">
        <v>37270.949999999997</v>
      </c>
      <c r="BE622" s="31">
        <v>37450.949999999997</v>
      </c>
      <c r="BF622" s="31">
        <v>37630.43</v>
      </c>
      <c r="BG622" s="31">
        <v>37809.49</v>
      </c>
      <c r="BH622" s="31">
        <v>37988.019999999997</v>
      </c>
      <c r="BI622" s="31">
        <v>38166.01</v>
      </c>
      <c r="BJ622" s="31">
        <v>38343.46</v>
      </c>
      <c r="BK622" s="31">
        <v>38520.639999999999</v>
      </c>
      <c r="BL622" s="31">
        <v>38697.5</v>
      </c>
      <c r="BM622" s="31">
        <v>38874.06</v>
      </c>
      <c r="BN622" s="31">
        <v>39050.35</v>
      </c>
      <c r="BO622" s="31">
        <v>39226.339999999997</v>
      </c>
      <c r="BP622" s="31">
        <v>39401.980000000003</v>
      </c>
      <c r="BQ622" s="31">
        <v>39577.25</v>
      </c>
      <c r="BR622" s="31">
        <v>39752.199999999997</v>
      </c>
      <c r="BS622" s="31">
        <v>39926.800000000003</v>
      </c>
      <c r="BT622" s="31">
        <v>40101.040000000001</v>
      </c>
      <c r="BU622" s="31">
        <v>40274.879999999997</v>
      </c>
      <c r="BV622" s="31">
        <v>40448.42</v>
      </c>
      <c r="BW622" s="31">
        <v>40621.54</v>
      </c>
      <c r="BX622" s="31">
        <v>40794.339999999997</v>
      </c>
      <c r="BY622" s="31">
        <v>40966.76</v>
      </c>
      <c r="BZ622" s="31">
        <v>41138.839999999997</v>
      </c>
      <c r="CA622" s="31">
        <v>41310.54</v>
      </c>
      <c r="CB622" s="31">
        <v>41481.980000000003</v>
      </c>
      <c r="CC622" s="31">
        <v>41653.050000000003</v>
      </c>
      <c r="CD622" s="31">
        <v>41823.79</v>
      </c>
      <c r="CE622" s="31">
        <v>41994.1</v>
      </c>
      <c r="CF622" s="31">
        <v>42164.21</v>
      </c>
      <c r="CG622" s="31">
        <v>42334</v>
      </c>
      <c r="CH622" s="31">
        <v>42503.45</v>
      </c>
      <c r="CI622" s="31">
        <v>42672.59</v>
      </c>
      <c r="CJ622" s="31">
        <v>42841.36</v>
      </c>
      <c r="CK622" s="31">
        <v>43009.75</v>
      </c>
      <c r="CL622" s="31">
        <v>43177.86</v>
      </c>
      <c r="CM622" s="31">
        <v>43345.66</v>
      </c>
      <c r="CN622" s="31">
        <v>43513.17</v>
      </c>
      <c r="CO622" s="31">
        <v>43680.42</v>
      </c>
      <c r="CP622" s="31">
        <v>43847.360000000001</v>
      </c>
      <c r="CQ622" s="31">
        <v>44014.07</v>
      </c>
      <c r="CR622" s="31">
        <v>44180.54</v>
      </c>
      <c r="CS622" s="31">
        <v>44346.73</v>
      </c>
      <c r="CT622" s="31">
        <v>44512.75</v>
      </c>
      <c r="CU622" s="31">
        <v>44678.66</v>
      </c>
      <c r="CV622" s="31">
        <v>44844.52</v>
      </c>
      <c r="CW622" s="31">
        <v>45010.29</v>
      </c>
      <c r="CX622" s="31">
        <v>45175.91</v>
      </c>
    </row>
    <row r="623" spans="1:102" x14ac:dyDescent="0.25">
      <c r="A623" s="31" t="s">
        <v>379</v>
      </c>
      <c r="B623" s="31">
        <v>0</v>
      </c>
      <c r="C623" s="31">
        <v>0</v>
      </c>
      <c r="D623" s="31">
        <v>0</v>
      </c>
      <c r="E623" s="31">
        <v>0</v>
      </c>
      <c r="F623" s="31">
        <v>0</v>
      </c>
      <c r="G623" s="31">
        <v>0</v>
      </c>
      <c r="H623" s="31">
        <v>0</v>
      </c>
      <c r="I623" s="31">
        <v>0</v>
      </c>
      <c r="J623" s="31">
        <v>0</v>
      </c>
      <c r="K623" s="31">
        <v>0</v>
      </c>
      <c r="L623" s="31">
        <v>0</v>
      </c>
      <c r="M623" s="31">
        <v>0</v>
      </c>
      <c r="N623" s="31">
        <v>0</v>
      </c>
      <c r="O623" s="31">
        <v>0</v>
      </c>
      <c r="P623" s="31">
        <v>0</v>
      </c>
      <c r="Q623" s="31">
        <v>0</v>
      </c>
      <c r="R623" s="31">
        <v>0</v>
      </c>
      <c r="S623" s="31">
        <v>0</v>
      </c>
      <c r="T623" s="31">
        <v>0</v>
      </c>
      <c r="U623" s="31">
        <v>0</v>
      </c>
      <c r="V623" s="31">
        <v>0</v>
      </c>
      <c r="W623" s="31">
        <v>0</v>
      </c>
      <c r="X623" s="31">
        <v>0</v>
      </c>
      <c r="Y623" s="31">
        <v>0</v>
      </c>
      <c r="Z623" s="31">
        <v>0</v>
      </c>
      <c r="AA623" s="31">
        <v>0</v>
      </c>
      <c r="AB623" s="31">
        <v>0</v>
      </c>
      <c r="AC623" s="31">
        <v>0</v>
      </c>
      <c r="AD623" s="31">
        <v>0</v>
      </c>
      <c r="AE623" s="31">
        <v>0</v>
      </c>
      <c r="AF623" s="31">
        <v>0</v>
      </c>
      <c r="AG623" s="31">
        <v>0</v>
      </c>
      <c r="AH623" s="31">
        <v>0</v>
      </c>
      <c r="AI623" s="31">
        <v>0</v>
      </c>
      <c r="AJ623" s="31">
        <v>0</v>
      </c>
      <c r="AK623" s="31">
        <v>0</v>
      </c>
      <c r="AL623" s="31">
        <v>0</v>
      </c>
      <c r="AM623" s="31">
        <v>0</v>
      </c>
      <c r="AN623" s="31">
        <v>0</v>
      </c>
      <c r="AO623" s="31">
        <v>0</v>
      </c>
      <c r="AP623" s="31">
        <v>0</v>
      </c>
      <c r="AQ623" s="31">
        <v>0</v>
      </c>
      <c r="AR623" s="31">
        <v>0</v>
      </c>
      <c r="AS623" s="31">
        <v>0</v>
      </c>
      <c r="AT623" s="31">
        <v>0</v>
      </c>
      <c r="AU623" s="31">
        <v>0</v>
      </c>
      <c r="AV623" s="31">
        <v>0</v>
      </c>
      <c r="AW623" s="31">
        <v>0</v>
      </c>
      <c r="AX623" s="31">
        <v>0</v>
      </c>
      <c r="AY623" s="31">
        <v>0</v>
      </c>
      <c r="AZ623" s="31">
        <v>0</v>
      </c>
      <c r="BA623" s="31">
        <v>0</v>
      </c>
      <c r="BB623" s="31">
        <v>0</v>
      </c>
      <c r="BC623" s="31">
        <v>0</v>
      </c>
      <c r="BD623" s="31">
        <v>0</v>
      </c>
      <c r="BE623" s="31">
        <v>0</v>
      </c>
      <c r="BF623" s="31">
        <v>0</v>
      </c>
      <c r="BG623" s="31">
        <v>0</v>
      </c>
      <c r="BH623" s="31">
        <v>0</v>
      </c>
      <c r="BI623" s="31">
        <v>0</v>
      </c>
      <c r="BJ623" s="31">
        <v>0</v>
      </c>
      <c r="BK623" s="31">
        <v>0</v>
      </c>
      <c r="BL623" s="31">
        <v>0</v>
      </c>
      <c r="BM623" s="31">
        <v>0</v>
      </c>
      <c r="BN623" s="31">
        <v>0</v>
      </c>
      <c r="BO623" s="31">
        <v>0</v>
      </c>
      <c r="BP623" s="31">
        <v>0</v>
      </c>
      <c r="BQ623" s="31">
        <v>0</v>
      </c>
      <c r="BR623" s="31">
        <v>0</v>
      </c>
      <c r="BS623" s="31">
        <v>0</v>
      </c>
      <c r="BT623" s="31">
        <v>0</v>
      </c>
      <c r="BU623" s="31">
        <v>0</v>
      </c>
      <c r="BV623" s="31">
        <v>0</v>
      </c>
      <c r="BW623" s="31">
        <v>0</v>
      </c>
      <c r="BX623" s="31">
        <v>0</v>
      </c>
      <c r="BY623" s="31">
        <v>0</v>
      </c>
      <c r="BZ623" s="31">
        <v>0</v>
      </c>
      <c r="CA623" s="31">
        <v>0</v>
      </c>
      <c r="CB623" s="31">
        <v>0</v>
      </c>
      <c r="CC623" s="31">
        <v>0</v>
      </c>
      <c r="CD623" s="31">
        <v>0</v>
      </c>
      <c r="CE623" s="31">
        <v>0</v>
      </c>
      <c r="CF623" s="31">
        <v>0</v>
      </c>
      <c r="CG623" s="31">
        <v>0</v>
      </c>
      <c r="CH623" s="31">
        <v>0</v>
      </c>
      <c r="CI623" s="31">
        <v>0</v>
      </c>
      <c r="CJ623" s="31">
        <v>0</v>
      </c>
      <c r="CK623" s="31">
        <v>0</v>
      </c>
      <c r="CL623" s="31">
        <v>0</v>
      </c>
      <c r="CM623" s="31">
        <v>0</v>
      </c>
      <c r="CN623" s="31">
        <v>0</v>
      </c>
      <c r="CO623" s="31">
        <v>0</v>
      </c>
      <c r="CP623" s="31">
        <v>0</v>
      </c>
      <c r="CQ623" s="31">
        <v>0</v>
      </c>
      <c r="CR623" s="31">
        <v>0</v>
      </c>
      <c r="CS623" s="31">
        <v>0</v>
      </c>
      <c r="CT623" s="31">
        <v>0</v>
      </c>
      <c r="CU623" s="31">
        <v>0</v>
      </c>
      <c r="CV623" s="31">
        <v>0</v>
      </c>
      <c r="CW623" s="31">
        <v>0</v>
      </c>
      <c r="CX623" s="31">
        <v>0</v>
      </c>
    </row>
    <row r="624" spans="1:102" x14ac:dyDescent="0.25">
      <c r="A624" s="31" t="s">
        <v>380</v>
      </c>
      <c r="B624" s="31">
        <v>0</v>
      </c>
      <c r="C624" s="31">
        <v>0</v>
      </c>
      <c r="D624" s="31">
        <v>0</v>
      </c>
      <c r="E624" s="31">
        <v>0</v>
      </c>
      <c r="F624" s="31">
        <v>0</v>
      </c>
      <c r="G624" s="31">
        <v>0</v>
      </c>
      <c r="H624" s="31">
        <v>0</v>
      </c>
      <c r="I624" s="31">
        <v>0</v>
      </c>
      <c r="J624" s="31">
        <v>0</v>
      </c>
      <c r="K624" s="31">
        <v>0</v>
      </c>
      <c r="L624" s="31">
        <v>0</v>
      </c>
      <c r="M624" s="31">
        <v>0</v>
      </c>
      <c r="N624" s="31">
        <v>0</v>
      </c>
      <c r="O624" s="31">
        <v>0</v>
      </c>
      <c r="P624" s="31">
        <v>0</v>
      </c>
      <c r="Q624" s="31">
        <v>0</v>
      </c>
      <c r="R624" s="31">
        <v>0</v>
      </c>
      <c r="S624" s="31">
        <v>0</v>
      </c>
      <c r="T624" s="31">
        <v>0</v>
      </c>
      <c r="U624" s="31">
        <v>0</v>
      </c>
      <c r="V624" s="31">
        <v>0</v>
      </c>
      <c r="W624" s="31">
        <v>0</v>
      </c>
      <c r="X624" s="31">
        <v>0</v>
      </c>
      <c r="Y624" s="31">
        <v>0</v>
      </c>
      <c r="Z624" s="31">
        <v>0</v>
      </c>
      <c r="AA624" s="31">
        <v>0</v>
      </c>
      <c r="AB624" s="31">
        <v>0</v>
      </c>
      <c r="AC624" s="31">
        <v>0</v>
      </c>
      <c r="AD624" s="31">
        <v>0</v>
      </c>
      <c r="AE624" s="31">
        <v>0</v>
      </c>
      <c r="AF624" s="31">
        <v>0</v>
      </c>
      <c r="AG624" s="31">
        <v>0</v>
      </c>
      <c r="AH624" s="31">
        <v>0</v>
      </c>
      <c r="AI624" s="31">
        <v>0</v>
      </c>
      <c r="AJ624" s="31">
        <v>0</v>
      </c>
      <c r="AK624" s="31">
        <v>0</v>
      </c>
      <c r="AL624" s="31">
        <v>0</v>
      </c>
      <c r="AM624" s="31">
        <v>0</v>
      </c>
      <c r="AN624" s="31">
        <v>0</v>
      </c>
      <c r="AO624" s="31">
        <v>0</v>
      </c>
      <c r="AP624" s="31">
        <v>0</v>
      </c>
      <c r="AQ624" s="31">
        <v>0</v>
      </c>
      <c r="AR624" s="31">
        <v>0</v>
      </c>
      <c r="AS624" s="31">
        <v>0</v>
      </c>
      <c r="AT624" s="31">
        <v>0</v>
      </c>
      <c r="AU624" s="31">
        <v>0</v>
      </c>
      <c r="AV624" s="31">
        <v>0</v>
      </c>
      <c r="AW624" s="31">
        <v>0</v>
      </c>
      <c r="AX624" s="31">
        <v>0</v>
      </c>
      <c r="AY624" s="31">
        <v>0</v>
      </c>
      <c r="AZ624" s="31">
        <v>0</v>
      </c>
      <c r="BA624" s="31">
        <v>0</v>
      </c>
      <c r="BB624" s="31">
        <v>0</v>
      </c>
      <c r="BC624" s="31">
        <v>0</v>
      </c>
      <c r="BD624" s="31">
        <v>0</v>
      </c>
      <c r="BE624" s="31">
        <v>0</v>
      </c>
      <c r="BF624" s="31">
        <v>0</v>
      </c>
      <c r="BG624" s="31">
        <v>0</v>
      </c>
      <c r="BH624" s="31">
        <v>0</v>
      </c>
      <c r="BI624" s="31">
        <v>0</v>
      </c>
      <c r="BJ624" s="31">
        <v>0</v>
      </c>
      <c r="BK624" s="31">
        <v>0</v>
      </c>
      <c r="BL624" s="31">
        <v>0</v>
      </c>
      <c r="BM624" s="31">
        <v>0</v>
      </c>
      <c r="BN624" s="31">
        <v>0</v>
      </c>
      <c r="BO624" s="31">
        <v>0</v>
      </c>
      <c r="BP624" s="31">
        <v>0</v>
      </c>
      <c r="BQ624" s="31">
        <v>0</v>
      </c>
      <c r="BR624" s="31">
        <v>0</v>
      </c>
      <c r="BS624" s="31">
        <v>0</v>
      </c>
      <c r="BT624" s="31">
        <v>0</v>
      </c>
      <c r="BU624" s="31">
        <v>0</v>
      </c>
      <c r="BV624" s="31">
        <v>0</v>
      </c>
      <c r="BW624" s="31">
        <v>0</v>
      </c>
      <c r="BX624" s="31">
        <v>0</v>
      </c>
      <c r="BY624" s="31">
        <v>0</v>
      </c>
      <c r="BZ624" s="31">
        <v>0</v>
      </c>
      <c r="CA624" s="31">
        <v>0</v>
      </c>
      <c r="CB624" s="31">
        <v>0</v>
      </c>
      <c r="CC624" s="31">
        <v>0</v>
      </c>
      <c r="CD624" s="31">
        <v>0</v>
      </c>
      <c r="CE624" s="31">
        <v>0</v>
      </c>
      <c r="CF624" s="31">
        <v>0</v>
      </c>
      <c r="CG624" s="31">
        <v>0</v>
      </c>
      <c r="CH624" s="31">
        <v>0</v>
      </c>
      <c r="CI624" s="31">
        <v>0</v>
      </c>
      <c r="CJ624" s="31">
        <v>0</v>
      </c>
      <c r="CK624" s="31">
        <v>0</v>
      </c>
      <c r="CL624" s="31">
        <v>0</v>
      </c>
      <c r="CM624" s="31">
        <v>0</v>
      </c>
      <c r="CN624" s="31">
        <v>0</v>
      </c>
      <c r="CO624" s="31">
        <v>0</v>
      </c>
      <c r="CP624" s="31">
        <v>0</v>
      </c>
      <c r="CQ624" s="31">
        <v>0</v>
      </c>
      <c r="CR624" s="31">
        <v>0</v>
      </c>
      <c r="CS624" s="31">
        <v>0</v>
      </c>
      <c r="CT624" s="31">
        <v>0</v>
      </c>
      <c r="CU624" s="31">
        <v>0</v>
      </c>
      <c r="CV624" s="31">
        <v>0</v>
      </c>
      <c r="CW624" s="31">
        <v>0</v>
      </c>
      <c r="CX624" s="31">
        <v>0</v>
      </c>
    </row>
    <row r="625" spans="1:102" x14ac:dyDescent="0.25">
      <c r="A625" s="31" t="s">
        <v>736</v>
      </c>
      <c r="B625" s="31">
        <v>0</v>
      </c>
      <c r="C625" s="31">
        <v>0</v>
      </c>
      <c r="D625" s="31">
        <v>0</v>
      </c>
      <c r="E625" s="31">
        <v>0</v>
      </c>
      <c r="F625" s="31">
        <v>0</v>
      </c>
      <c r="G625" s="31">
        <v>0</v>
      </c>
      <c r="H625" s="31">
        <v>0</v>
      </c>
      <c r="I625" s="31">
        <v>0</v>
      </c>
      <c r="J625" s="31">
        <v>0</v>
      </c>
      <c r="K625" s="31">
        <v>0</v>
      </c>
      <c r="L625" s="31">
        <v>0</v>
      </c>
      <c r="M625" s="31">
        <v>0</v>
      </c>
      <c r="N625" s="31">
        <v>0</v>
      </c>
      <c r="O625" s="31">
        <v>0</v>
      </c>
      <c r="P625" s="31">
        <v>0</v>
      </c>
      <c r="Q625" s="31">
        <v>0</v>
      </c>
      <c r="R625" s="31">
        <v>0</v>
      </c>
      <c r="S625" s="31">
        <v>0</v>
      </c>
      <c r="T625" s="31">
        <v>0</v>
      </c>
      <c r="U625" s="31">
        <v>0</v>
      </c>
      <c r="V625" s="31">
        <v>0</v>
      </c>
      <c r="W625" s="31">
        <v>0</v>
      </c>
      <c r="X625" s="31">
        <v>0</v>
      </c>
      <c r="Y625" s="31">
        <v>0</v>
      </c>
      <c r="Z625" s="31">
        <v>0</v>
      </c>
      <c r="AA625" s="31">
        <v>0</v>
      </c>
      <c r="AB625" s="31">
        <v>0</v>
      </c>
      <c r="AC625" s="31">
        <v>0</v>
      </c>
      <c r="AD625" s="31">
        <v>0</v>
      </c>
      <c r="AE625" s="31">
        <v>0</v>
      </c>
      <c r="AF625" s="31">
        <v>0</v>
      </c>
      <c r="AG625" s="31">
        <v>0</v>
      </c>
      <c r="AH625" s="31">
        <v>0</v>
      </c>
      <c r="AI625" s="31">
        <v>0</v>
      </c>
      <c r="AJ625" s="31">
        <v>0</v>
      </c>
      <c r="AK625" s="31">
        <v>0</v>
      </c>
      <c r="AL625" s="31">
        <v>0</v>
      </c>
      <c r="AM625" s="31">
        <v>0</v>
      </c>
      <c r="AN625" s="31">
        <v>0</v>
      </c>
      <c r="AO625" s="31">
        <v>0</v>
      </c>
      <c r="AP625" s="31">
        <v>0</v>
      </c>
      <c r="AQ625" s="31">
        <v>0</v>
      </c>
      <c r="AR625" s="31">
        <v>0</v>
      </c>
      <c r="AS625" s="31">
        <v>0</v>
      </c>
      <c r="AT625" s="31">
        <v>0</v>
      </c>
      <c r="AU625" s="31">
        <v>0</v>
      </c>
      <c r="AV625" s="31">
        <v>0</v>
      </c>
      <c r="AW625" s="31">
        <v>0</v>
      </c>
      <c r="AX625" s="31">
        <v>0</v>
      </c>
      <c r="AY625" s="31">
        <v>0</v>
      </c>
      <c r="AZ625" s="31">
        <v>0</v>
      </c>
      <c r="BA625" s="31">
        <v>0</v>
      </c>
      <c r="BB625" s="31">
        <v>0</v>
      </c>
      <c r="BC625" s="31">
        <v>0</v>
      </c>
      <c r="BD625" s="31">
        <v>0</v>
      </c>
      <c r="BE625" s="31">
        <v>0</v>
      </c>
      <c r="BF625" s="31">
        <v>0</v>
      </c>
      <c r="BG625" s="31">
        <v>0</v>
      </c>
      <c r="BH625" s="31">
        <v>0</v>
      </c>
      <c r="BI625" s="31">
        <v>0</v>
      </c>
      <c r="BJ625" s="31">
        <v>0</v>
      </c>
      <c r="BK625" s="31">
        <v>0</v>
      </c>
      <c r="BL625" s="31">
        <v>0</v>
      </c>
      <c r="BM625" s="31">
        <v>0</v>
      </c>
      <c r="BN625" s="31">
        <v>0</v>
      </c>
      <c r="BO625" s="31">
        <v>0</v>
      </c>
      <c r="BP625" s="31">
        <v>0</v>
      </c>
      <c r="BQ625" s="31">
        <v>0</v>
      </c>
      <c r="BR625" s="31">
        <v>0</v>
      </c>
      <c r="BS625" s="31">
        <v>0</v>
      </c>
      <c r="BT625" s="31">
        <v>0</v>
      </c>
      <c r="BU625" s="31">
        <v>0</v>
      </c>
      <c r="BV625" s="31">
        <v>0</v>
      </c>
      <c r="BW625" s="31">
        <v>0</v>
      </c>
      <c r="BX625" s="31">
        <v>0</v>
      </c>
      <c r="BY625" s="31">
        <v>0</v>
      </c>
      <c r="BZ625" s="31">
        <v>0</v>
      </c>
      <c r="CA625" s="31">
        <v>0</v>
      </c>
      <c r="CB625" s="31">
        <v>0</v>
      </c>
      <c r="CC625" s="31">
        <v>0</v>
      </c>
      <c r="CD625" s="31">
        <v>0</v>
      </c>
      <c r="CE625" s="31">
        <v>0</v>
      </c>
      <c r="CF625" s="31">
        <v>0</v>
      </c>
      <c r="CG625" s="31">
        <v>0</v>
      </c>
      <c r="CH625" s="31">
        <v>0</v>
      </c>
      <c r="CI625" s="31">
        <v>0</v>
      </c>
      <c r="CJ625" s="31">
        <v>0</v>
      </c>
      <c r="CK625" s="31">
        <v>0</v>
      </c>
      <c r="CL625" s="31">
        <v>0</v>
      </c>
      <c r="CM625" s="31">
        <v>0</v>
      </c>
      <c r="CN625" s="31">
        <v>0</v>
      </c>
      <c r="CO625" s="31">
        <v>0</v>
      </c>
      <c r="CP625" s="31">
        <v>0</v>
      </c>
      <c r="CQ625" s="31">
        <v>0</v>
      </c>
      <c r="CR625" s="31">
        <v>0</v>
      </c>
      <c r="CS625" s="31">
        <v>0</v>
      </c>
      <c r="CT625" s="31">
        <v>0</v>
      </c>
      <c r="CU625" s="31">
        <v>0</v>
      </c>
      <c r="CV625" s="31">
        <v>0</v>
      </c>
      <c r="CW625" s="31">
        <v>0</v>
      </c>
      <c r="CX625" s="31">
        <v>0</v>
      </c>
    </row>
    <row r="626" spans="1:102" x14ac:dyDescent="0.25">
      <c r="A626" s="31" t="s">
        <v>381</v>
      </c>
      <c r="B626" s="31">
        <v>0</v>
      </c>
      <c r="C626" s="31">
        <v>0</v>
      </c>
      <c r="D626" s="31">
        <v>0</v>
      </c>
      <c r="E626" s="31">
        <v>0</v>
      </c>
      <c r="F626" s="31">
        <v>0</v>
      </c>
      <c r="G626" s="31">
        <v>0</v>
      </c>
      <c r="H626" s="31">
        <v>0</v>
      </c>
      <c r="I626" s="31">
        <v>0</v>
      </c>
      <c r="J626" s="31">
        <v>0</v>
      </c>
      <c r="K626" s="31">
        <v>0</v>
      </c>
      <c r="L626" s="31">
        <v>0</v>
      </c>
      <c r="M626" s="31">
        <v>0</v>
      </c>
      <c r="N626" s="31">
        <v>0</v>
      </c>
      <c r="O626" s="31">
        <v>0</v>
      </c>
      <c r="P626" s="31">
        <v>0</v>
      </c>
      <c r="Q626" s="31">
        <v>0</v>
      </c>
      <c r="R626" s="31">
        <v>0</v>
      </c>
      <c r="S626" s="31">
        <v>0</v>
      </c>
      <c r="T626" s="31">
        <v>0</v>
      </c>
      <c r="U626" s="31">
        <v>0</v>
      </c>
      <c r="V626" s="31">
        <v>0</v>
      </c>
      <c r="W626" s="31">
        <v>0</v>
      </c>
      <c r="X626" s="31">
        <v>0</v>
      </c>
      <c r="Y626" s="31">
        <v>0</v>
      </c>
      <c r="Z626" s="31">
        <v>0</v>
      </c>
      <c r="AA626" s="31">
        <v>0</v>
      </c>
      <c r="AB626" s="31">
        <v>0</v>
      </c>
      <c r="AC626" s="31">
        <v>0</v>
      </c>
      <c r="AD626" s="31">
        <v>0</v>
      </c>
      <c r="AE626" s="31">
        <v>0</v>
      </c>
      <c r="AF626" s="31">
        <v>0</v>
      </c>
      <c r="AG626" s="31">
        <v>0</v>
      </c>
      <c r="AH626" s="31">
        <v>0</v>
      </c>
      <c r="AI626" s="31">
        <v>0</v>
      </c>
      <c r="AJ626" s="31">
        <v>0</v>
      </c>
      <c r="AK626" s="31">
        <v>0</v>
      </c>
      <c r="AL626" s="31">
        <v>0</v>
      </c>
      <c r="AM626" s="31">
        <v>0</v>
      </c>
      <c r="AN626" s="31">
        <v>0</v>
      </c>
      <c r="AO626" s="31">
        <v>0</v>
      </c>
      <c r="AP626" s="31">
        <v>0</v>
      </c>
      <c r="AQ626" s="31">
        <v>0</v>
      </c>
      <c r="AR626" s="31">
        <v>0</v>
      </c>
      <c r="AS626" s="31">
        <v>0</v>
      </c>
      <c r="AT626" s="31">
        <v>0</v>
      </c>
      <c r="AU626" s="31">
        <v>0</v>
      </c>
      <c r="AV626" s="31">
        <v>0</v>
      </c>
      <c r="AW626" s="31">
        <v>0</v>
      </c>
      <c r="AX626" s="31">
        <v>0</v>
      </c>
      <c r="AY626" s="31">
        <v>0</v>
      </c>
      <c r="AZ626" s="31">
        <v>0</v>
      </c>
      <c r="BA626" s="31">
        <v>0</v>
      </c>
      <c r="BB626" s="31">
        <v>0</v>
      </c>
      <c r="BC626" s="31">
        <v>0</v>
      </c>
      <c r="BD626" s="31">
        <v>0</v>
      </c>
      <c r="BE626" s="31">
        <v>0</v>
      </c>
      <c r="BF626" s="31">
        <v>0</v>
      </c>
      <c r="BG626" s="31">
        <v>0</v>
      </c>
      <c r="BH626" s="31">
        <v>0</v>
      </c>
      <c r="BI626" s="31">
        <v>0</v>
      </c>
      <c r="BJ626" s="31">
        <v>0</v>
      </c>
      <c r="BK626" s="31">
        <v>0</v>
      </c>
      <c r="BL626" s="31">
        <v>0</v>
      </c>
      <c r="BM626" s="31">
        <v>0</v>
      </c>
      <c r="BN626" s="31">
        <v>0</v>
      </c>
      <c r="BO626" s="31">
        <v>0</v>
      </c>
      <c r="BP626" s="31">
        <v>0</v>
      </c>
      <c r="BQ626" s="31">
        <v>0</v>
      </c>
      <c r="BR626" s="31">
        <v>0</v>
      </c>
      <c r="BS626" s="31">
        <v>0</v>
      </c>
      <c r="BT626" s="31">
        <v>0</v>
      </c>
      <c r="BU626" s="31">
        <v>0</v>
      </c>
      <c r="BV626" s="31">
        <v>0</v>
      </c>
      <c r="BW626" s="31">
        <v>0</v>
      </c>
      <c r="BX626" s="31">
        <v>0</v>
      </c>
      <c r="BY626" s="31">
        <v>0</v>
      </c>
      <c r="BZ626" s="31">
        <v>0</v>
      </c>
      <c r="CA626" s="31">
        <v>0</v>
      </c>
      <c r="CB626" s="31">
        <v>0</v>
      </c>
      <c r="CC626" s="31">
        <v>0</v>
      </c>
      <c r="CD626" s="31">
        <v>0</v>
      </c>
      <c r="CE626" s="31">
        <v>0</v>
      </c>
      <c r="CF626" s="31">
        <v>0</v>
      </c>
      <c r="CG626" s="31">
        <v>0</v>
      </c>
      <c r="CH626" s="31">
        <v>0</v>
      </c>
      <c r="CI626" s="31">
        <v>0</v>
      </c>
      <c r="CJ626" s="31">
        <v>0</v>
      </c>
      <c r="CK626" s="31">
        <v>0</v>
      </c>
      <c r="CL626" s="31">
        <v>0</v>
      </c>
      <c r="CM626" s="31">
        <v>0</v>
      </c>
      <c r="CN626" s="31">
        <v>0</v>
      </c>
      <c r="CO626" s="31">
        <v>0</v>
      </c>
      <c r="CP626" s="31">
        <v>0</v>
      </c>
      <c r="CQ626" s="31">
        <v>0</v>
      </c>
      <c r="CR626" s="31">
        <v>0</v>
      </c>
      <c r="CS626" s="31">
        <v>0</v>
      </c>
      <c r="CT626" s="31">
        <v>0</v>
      </c>
      <c r="CU626" s="31">
        <v>0</v>
      </c>
      <c r="CV626" s="31">
        <v>0</v>
      </c>
      <c r="CW626" s="31">
        <v>0</v>
      </c>
      <c r="CX626" s="31">
        <v>0</v>
      </c>
    </row>
    <row r="627" spans="1:102" x14ac:dyDescent="0.25">
      <c r="A627" s="31" t="s">
        <v>978</v>
      </c>
      <c r="B627" s="31">
        <v>14800.43</v>
      </c>
      <c r="C627" s="31">
        <v>14800.43</v>
      </c>
      <c r="D627" s="31">
        <v>15768.86</v>
      </c>
      <c r="E627" s="31">
        <v>16558.830000000002</v>
      </c>
      <c r="F627" s="31">
        <v>17210.37</v>
      </c>
      <c r="G627" s="31">
        <v>17748.310000000001</v>
      </c>
      <c r="H627" s="31">
        <v>18193.97</v>
      </c>
      <c r="I627" s="31">
        <v>18565.04</v>
      </c>
      <c r="J627" s="31">
        <v>18876.09</v>
      </c>
      <c r="K627" s="31">
        <v>19139.16</v>
      </c>
      <c r="L627" s="31">
        <v>19364.37</v>
      </c>
      <c r="M627" s="31">
        <v>19560.48</v>
      </c>
      <c r="N627" s="31">
        <v>19733.89</v>
      </c>
      <c r="O627" s="31">
        <v>19889.78</v>
      </c>
      <c r="P627" s="31">
        <v>20032.310000000001</v>
      </c>
      <c r="Q627" s="31">
        <v>20164.82</v>
      </c>
      <c r="R627" s="31">
        <v>20289.919999999998</v>
      </c>
      <c r="S627" s="31">
        <v>20409.740000000002</v>
      </c>
      <c r="T627" s="31">
        <v>20525.919999999998</v>
      </c>
      <c r="U627" s="31">
        <v>20639.75</v>
      </c>
      <c r="V627" s="31">
        <v>20752.21</v>
      </c>
      <c r="W627" s="31">
        <v>20864.02</v>
      </c>
      <c r="X627" s="31">
        <v>20975.75</v>
      </c>
      <c r="Y627" s="31">
        <v>21087.84</v>
      </c>
      <c r="Z627" s="31">
        <v>21200.62</v>
      </c>
      <c r="AA627" s="31">
        <v>21314.29</v>
      </c>
      <c r="AB627" s="31">
        <v>21428.99</v>
      </c>
      <c r="AC627" s="31">
        <v>21544.79</v>
      </c>
      <c r="AD627" s="31">
        <v>21661.69</v>
      </c>
      <c r="AE627" s="31">
        <v>21779.72</v>
      </c>
      <c r="AF627" s="31">
        <v>21898.81</v>
      </c>
      <c r="AG627" s="31">
        <v>22018.95</v>
      </c>
      <c r="AH627" s="31">
        <v>22140.02</v>
      </c>
      <c r="AI627" s="31">
        <v>22261.94</v>
      </c>
      <c r="AJ627" s="31">
        <v>22384.63</v>
      </c>
      <c r="AK627" s="31">
        <v>22508.01</v>
      </c>
      <c r="AL627" s="31">
        <v>22632.03</v>
      </c>
      <c r="AM627" s="31">
        <v>22756.59</v>
      </c>
      <c r="AN627" s="31">
        <v>22881.61</v>
      </c>
      <c r="AO627" s="31">
        <v>23007.06</v>
      </c>
      <c r="AP627" s="31">
        <v>23132.83</v>
      </c>
      <c r="AQ627" s="31">
        <v>23258.87</v>
      </c>
      <c r="AR627" s="31">
        <v>23385.13</v>
      </c>
      <c r="AS627" s="31">
        <v>23511.57</v>
      </c>
      <c r="AT627" s="31">
        <v>23638.14</v>
      </c>
      <c r="AU627" s="31">
        <v>23764.78</v>
      </c>
      <c r="AV627" s="31">
        <v>23891.45</v>
      </c>
      <c r="AW627" s="31">
        <v>24018.11</v>
      </c>
      <c r="AX627" s="31">
        <v>24144.74</v>
      </c>
      <c r="AY627" s="31">
        <v>24271.29</v>
      </c>
      <c r="AZ627" s="31">
        <v>24397.7</v>
      </c>
      <c r="BA627" s="31">
        <v>24523.9</v>
      </c>
      <c r="BB627" s="31">
        <v>24649.88</v>
      </c>
      <c r="BC627" s="31">
        <v>24775.57</v>
      </c>
      <c r="BD627" s="31">
        <v>24900.99</v>
      </c>
      <c r="BE627" s="31">
        <v>25026.1</v>
      </c>
      <c r="BF627" s="31">
        <v>25150.86</v>
      </c>
      <c r="BG627" s="31">
        <v>25275.279999999999</v>
      </c>
      <c r="BH627" s="31">
        <v>25399.35</v>
      </c>
      <c r="BI627" s="31">
        <v>25523.03</v>
      </c>
      <c r="BJ627" s="31">
        <v>25646.31</v>
      </c>
      <c r="BK627" s="31">
        <v>25769.38</v>
      </c>
      <c r="BL627" s="31">
        <v>25892.240000000002</v>
      </c>
      <c r="BM627" s="31">
        <v>26014.86</v>
      </c>
      <c r="BN627" s="31">
        <v>26137.27</v>
      </c>
      <c r="BO627" s="31">
        <v>26259.439999999999</v>
      </c>
      <c r="BP627" s="31">
        <v>26381.37</v>
      </c>
      <c r="BQ627" s="31">
        <v>26503.040000000001</v>
      </c>
      <c r="BR627" s="31">
        <v>26624.46</v>
      </c>
      <c r="BS627" s="31">
        <v>26745.61</v>
      </c>
      <c r="BT627" s="31">
        <v>26866.49</v>
      </c>
      <c r="BU627" s="31">
        <v>26987.119999999999</v>
      </c>
      <c r="BV627" s="31">
        <v>27107.48</v>
      </c>
      <c r="BW627" s="31">
        <v>27227.57</v>
      </c>
      <c r="BX627" s="31">
        <v>27347.39</v>
      </c>
      <c r="BY627" s="31">
        <v>27466.94</v>
      </c>
      <c r="BZ627" s="31">
        <v>27586.240000000002</v>
      </c>
      <c r="CA627" s="31">
        <v>27705.29</v>
      </c>
      <c r="CB627" s="31">
        <v>27824.06</v>
      </c>
      <c r="CC627" s="31">
        <v>27942.6</v>
      </c>
      <c r="CD627" s="31">
        <v>28060.89</v>
      </c>
      <c r="CE627" s="31">
        <v>28178.94</v>
      </c>
      <c r="CF627" s="31">
        <v>28296.73</v>
      </c>
      <c r="CG627" s="31">
        <v>28414.3</v>
      </c>
      <c r="CH627" s="31">
        <v>28531.63</v>
      </c>
      <c r="CI627" s="31">
        <v>28648.7</v>
      </c>
      <c r="CJ627" s="31">
        <v>28765.51</v>
      </c>
      <c r="CK627" s="31">
        <v>28882.05</v>
      </c>
      <c r="CL627" s="31">
        <v>28998.37</v>
      </c>
      <c r="CM627" s="31">
        <v>29114.44</v>
      </c>
      <c r="CN627" s="31">
        <v>29230.3</v>
      </c>
      <c r="CO627" s="31">
        <v>29345.95</v>
      </c>
      <c r="CP627" s="31">
        <v>29461.37</v>
      </c>
      <c r="CQ627" s="31">
        <v>29576.6</v>
      </c>
      <c r="CR627" s="31">
        <v>29691.64</v>
      </c>
      <c r="CS627" s="31">
        <v>29806.47</v>
      </c>
      <c r="CT627" s="31">
        <v>29921.17</v>
      </c>
      <c r="CU627" s="31">
        <v>30035.78</v>
      </c>
      <c r="CV627" s="31">
        <v>30150.28</v>
      </c>
      <c r="CW627" s="31">
        <v>30264.69</v>
      </c>
      <c r="CX627" s="31">
        <v>30379.02</v>
      </c>
    </row>
    <row r="628" spans="1:102" x14ac:dyDescent="0.25">
      <c r="A628" s="31" t="s">
        <v>979</v>
      </c>
      <c r="B628" s="31">
        <v>3788.24</v>
      </c>
      <c r="C628" s="31">
        <v>3788.24</v>
      </c>
      <c r="D628" s="31">
        <v>4077.65</v>
      </c>
      <c r="E628" s="31">
        <v>4310.66</v>
      </c>
      <c r="F628" s="31">
        <v>4499.45</v>
      </c>
      <c r="G628" s="31">
        <v>4651.95</v>
      </c>
      <c r="H628" s="31">
        <v>4774.96</v>
      </c>
      <c r="I628" s="31">
        <v>4874.16</v>
      </c>
      <c r="J628" s="31">
        <v>4954.22</v>
      </c>
      <c r="K628" s="31">
        <v>5019</v>
      </c>
      <c r="L628" s="31">
        <v>5071.76</v>
      </c>
      <c r="M628" s="31">
        <v>5115.29</v>
      </c>
      <c r="N628" s="31">
        <v>5151.63</v>
      </c>
      <c r="O628" s="31">
        <v>5182.4799999999996</v>
      </c>
      <c r="P628" s="31">
        <v>5209.17</v>
      </c>
      <c r="Q628" s="31">
        <v>5232.79</v>
      </c>
      <c r="R628" s="31">
        <v>5254.18</v>
      </c>
      <c r="S628" s="31">
        <v>5274.03</v>
      </c>
      <c r="T628" s="31">
        <v>5292.86</v>
      </c>
      <c r="U628" s="31">
        <v>5311.08</v>
      </c>
      <c r="V628" s="31">
        <v>5329.02</v>
      </c>
      <c r="W628" s="31">
        <v>5346.9</v>
      </c>
      <c r="X628" s="31">
        <v>5364.9</v>
      </c>
      <c r="Y628" s="31">
        <v>5383.15</v>
      </c>
      <c r="Z628" s="31">
        <v>5401.75</v>
      </c>
      <c r="AA628" s="31">
        <v>5420.77</v>
      </c>
      <c r="AB628" s="31">
        <v>5440.24</v>
      </c>
      <c r="AC628" s="31">
        <v>5460.17</v>
      </c>
      <c r="AD628" s="31">
        <v>5480.58</v>
      </c>
      <c r="AE628" s="31">
        <v>5501.44</v>
      </c>
      <c r="AF628" s="31">
        <v>5522.75</v>
      </c>
      <c r="AG628" s="31">
        <v>5544.48</v>
      </c>
      <c r="AH628" s="31">
        <v>5566.61</v>
      </c>
      <c r="AI628" s="31">
        <v>5589.09</v>
      </c>
      <c r="AJ628" s="31">
        <v>5611.9</v>
      </c>
      <c r="AK628" s="31">
        <v>5635.02</v>
      </c>
      <c r="AL628" s="31">
        <v>5658.41</v>
      </c>
      <c r="AM628" s="31">
        <v>5682.04</v>
      </c>
      <c r="AN628" s="31">
        <v>5705.9</v>
      </c>
      <c r="AO628" s="31">
        <v>5729.95</v>
      </c>
      <c r="AP628" s="31">
        <v>5754.18</v>
      </c>
      <c r="AQ628" s="31">
        <v>5778.55</v>
      </c>
      <c r="AR628" s="31">
        <v>5803.05</v>
      </c>
      <c r="AS628" s="31">
        <v>5827.67</v>
      </c>
      <c r="AT628" s="31">
        <v>5852.38</v>
      </c>
      <c r="AU628" s="31">
        <v>5877.17</v>
      </c>
      <c r="AV628" s="31">
        <v>5902.02</v>
      </c>
      <c r="AW628" s="31">
        <v>5926.93</v>
      </c>
      <c r="AX628" s="31">
        <v>5951.87</v>
      </c>
      <c r="AY628" s="31">
        <v>5976.84</v>
      </c>
      <c r="AZ628" s="31">
        <v>6001.81</v>
      </c>
      <c r="BA628" s="31">
        <v>6026.78</v>
      </c>
      <c r="BB628" s="31">
        <v>6051.73</v>
      </c>
      <c r="BC628" s="31">
        <v>6076.64</v>
      </c>
      <c r="BD628" s="31">
        <v>6101.52</v>
      </c>
      <c r="BE628" s="31">
        <v>6126.36</v>
      </c>
      <c r="BF628" s="31">
        <v>6151.15</v>
      </c>
      <c r="BG628" s="31">
        <v>6175.88</v>
      </c>
      <c r="BH628" s="31">
        <v>6200.56</v>
      </c>
      <c r="BI628" s="31">
        <v>6225.17</v>
      </c>
      <c r="BJ628" s="31">
        <v>6249.72</v>
      </c>
      <c r="BK628" s="31">
        <v>6274.24</v>
      </c>
      <c r="BL628" s="31">
        <v>6298.74</v>
      </c>
      <c r="BM628" s="31">
        <v>6323.21</v>
      </c>
      <c r="BN628" s="31">
        <v>6347.66</v>
      </c>
      <c r="BO628" s="31">
        <v>6372.08</v>
      </c>
      <c r="BP628" s="31">
        <v>6396.46</v>
      </c>
      <c r="BQ628" s="31">
        <v>6420.82</v>
      </c>
      <c r="BR628" s="31">
        <v>6445.14</v>
      </c>
      <c r="BS628" s="31">
        <v>6469.43</v>
      </c>
      <c r="BT628" s="31">
        <v>6493.68</v>
      </c>
      <c r="BU628" s="31">
        <v>6517.9</v>
      </c>
      <c r="BV628" s="31">
        <v>6542.07</v>
      </c>
      <c r="BW628" s="31">
        <v>6566.22</v>
      </c>
      <c r="BX628" s="31">
        <v>6590.33</v>
      </c>
      <c r="BY628" s="31">
        <v>6614.41</v>
      </c>
      <c r="BZ628" s="31">
        <v>6638.46</v>
      </c>
      <c r="CA628" s="31">
        <v>6662.47</v>
      </c>
      <c r="CB628" s="31">
        <v>6686.46</v>
      </c>
      <c r="CC628" s="31">
        <v>6710.42</v>
      </c>
      <c r="CD628" s="31">
        <v>6734.34</v>
      </c>
      <c r="CE628" s="31">
        <v>6758.24</v>
      </c>
      <c r="CF628" s="31">
        <v>6782.12</v>
      </c>
      <c r="CG628" s="31">
        <v>6805.97</v>
      </c>
      <c r="CH628" s="31">
        <v>6829.79</v>
      </c>
      <c r="CI628" s="31">
        <v>6853.59</v>
      </c>
      <c r="CJ628" s="31">
        <v>6877.36</v>
      </c>
      <c r="CK628" s="31">
        <v>6901.1</v>
      </c>
      <c r="CL628" s="31">
        <v>6924.81</v>
      </c>
      <c r="CM628" s="31">
        <v>6948.5</v>
      </c>
      <c r="CN628" s="31">
        <v>6972.17</v>
      </c>
      <c r="CO628" s="31">
        <v>6995.82</v>
      </c>
      <c r="CP628" s="31">
        <v>7019.45</v>
      </c>
      <c r="CQ628" s="31">
        <v>7043.07</v>
      </c>
      <c r="CR628" s="31">
        <v>7066.68</v>
      </c>
      <c r="CS628" s="31">
        <v>7090.27</v>
      </c>
      <c r="CT628" s="31">
        <v>7113.86</v>
      </c>
      <c r="CU628" s="31">
        <v>7137.46</v>
      </c>
      <c r="CV628" s="31">
        <v>7161.08</v>
      </c>
      <c r="CW628" s="31">
        <v>7184.71</v>
      </c>
      <c r="CX628" s="31">
        <v>7208.34</v>
      </c>
    </row>
    <row r="629" spans="1:102" x14ac:dyDescent="0.25">
      <c r="A629" s="31" t="s">
        <v>980</v>
      </c>
      <c r="B629" s="31">
        <v>2819.13</v>
      </c>
      <c r="C629" s="31">
        <v>2819.13</v>
      </c>
      <c r="D629" s="31">
        <v>3003.59</v>
      </c>
      <c r="E629" s="31">
        <v>3154.06</v>
      </c>
      <c r="F629" s="31">
        <v>3278.16</v>
      </c>
      <c r="G629" s="31">
        <v>3380.63</v>
      </c>
      <c r="H629" s="31">
        <v>3465.52</v>
      </c>
      <c r="I629" s="31">
        <v>3536.2</v>
      </c>
      <c r="J629" s="31">
        <v>3595.45</v>
      </c>
      <c r="K629" s="31">
        <v>3645.55</v>
      </c>
      <c r="L629" s="31">
        <v>3688.45</v>
      </c>
      <c r="M629" s="31">
        <v>3725.81</v>
      </c>
      <c r="N629" s="31">
        <v>3758.84</v>
      </c>
      <c r="O629" s="31">
        <v>3788.53</v>
      </c>
      <c r="P629" s="31">
        <v>3815.68</v>
      </c>
      <c r="Q629" s="31">
        <v>3840.92</v>
      </c>
      <c r="R629" s="31">
        <v>3864.75</v>
      </c>
      <c r="S629" s="31">
        <v>3887.57</v>
      </c>
      <c r="T629" s="31">
        <v>3909.7</v>
      </c>
      <c r="U629" s="31">
        <v>3931.38</v>
      </c>
      <c r="V629" s="31">
        <v>3952.8</v>
      </c>
      <c r="W629" s="31">
        <v>3974.1</v>
      </c>
      <c r="X629" s="31">
        <v>3995.38</v>
      </c>
      <c r="Y629" s="31">
        <v>4016.73</v>
      </c>
      <c r="Z629" s="31">
        <v>4038.21</v>
      </c>
      <c r="AA629" s="31">
        <v>4059.87</v>
      </c>
      <c r="AB629" s="31">
        <v>4081.71</v>
      </c>
      <c r="AC629" s="31">
        <v>4103.7700000000004</v>
      </c>
      <c r="AD629" s="31">
        <v>4126.04</v>
      </c>
      <c r="AE629" s="31">
        <v>4148.5200000000004</v>
      </c>
      <c r="AF629" s="31">
        <v>4171.2</v>
      </c>
      <c r="AG629" s="31">
        <v>4194.09</v>
      </c>
      <c r="AH629" s="31">
        <v>4217.1499999999996</v>
      </c>
      <c r="AI629" s="31">
        <v>4240.37</v>
      </c>
      <c r="AJ629" s="31">
        <v>4263.74</v>
      </c>
      <c r="AK629" s="31">
        <v>4287.24</v>
      </c>
      <c r="AL629" s="31">
        <v>4310.8599999999997</v>
      </c>
      <c r="AM629" s="31">
        <v>4334.59</v>
      </c>
      <c r="AN629" s="31">
        <v>4358.3999999999996</v>
      </c>
      <c r="AO629" s="31">
        <v>4382.3</v>
      </c>
      <c r="AP629" s="31">
        <v>4406.25</v>
      </c>
      <c r="AQ629" s="31">
        <v>4430.26</v>
      </c>
      <c r="AR629" s="31">
        <v>4454.3100000000004</v>
      </c>
      <c r="AS629" s="31">
        <v>4478.3999999999996</v>
      </c>
      <c r="AT629" s="31">
        <v>4502.5</v>
      </c>
      <c r="AU629" s="31">
        <v>4526.62</v>
      </c>
      <c r="AV629" s="31">
        <v>4550.75</v>
      </c>
      <c r="AW629" s="31">
        <v>4574.88</v>
      </c>
      <c r="AX629" s="31">
        <v>4599</v>
      </c>
      <c r="AY629" s="31">
        <v>4623.1000000000004</v>
      </c>
      <c r="AZ629" s="31">
        <v>4647.18</v>
      </c>
      <c r="BA629" s="31">
        <v>4671.22</v>
      </c>
      <c r="BB629" s="31">
        <v>4695.21</v>
      </c>
      <c r="BC629" s="31">
        <v>4719.16</v>
      </c>
      <c r="BD629" s="31">
        <v>4743.05</v>
      </c>
      <c r="BE629" s="31">
        <v>4766.88</v>
      </c>
      <c r="BF629" s="31">
        <v>4790.6400000000003</v>
      </c>
      <c r="BG629" s="31">
        <v>4814.34</v>
      </c>
      <c r="BH629" s="31">
        <v>4837.97</v>
      </c>
      <c r="BI629" s="31">
        <v>4861.53</v>
      </c>
      <c r="BJ629" s="31">
        <v>4885.01</v>
      </c>
      <c r="BK629" s="31">
        <v>4908.45</v>
      </c>
      <c r="BL629" s="31">
        <v>4931.8500000000004</v>
      </c>
      <c r="BM629" s="31">
        <v>4955.21</v>
      </c>
      <c r="BN629" s="31">
        <v>4978.53</v>
      </c>
      <c r="BO629" s="31">
        <v>5001.8</v>
      </c>
      <c r="BP629" s="31">
        <v>5025.0200000000004</v>
      </c>
      <c r="BQ629" s="31">
        <v>5048.2</v>
      </c>
      <c r="BR629" s="31">
        <v>5071.32</v>
      </c>
      <c r="BS629" s="31">
        <v>5094.3999999999996</v>
      </c>
      <c r="BT629" s="31">
        <v>5117.43</v>
      </c>
      <c r="BU629" s="31">
        <v>5140.3999999999996</v>
      </c>
      <c r="BV629" s="31">
        <v>5163.33</v>
      </c>
      <c r="BW629" s="31">
        <v>5186.2</v>
      </c>
      <c r="BX629" s="31">
        <v>5209.03</v>
      </c>
      <c r="BY629" s="31">
        <v>5231.8</v>
      </c>
      <c r="BZ629" s="31">
        <v>5254.52</v>
      </c>
      <c r="CA629" s="31">
        <v>5277.19</v>
      </c>
      <c r="CB629" s="31">
        <v>5299.82</v>
      </c>
      <c r="CC629" s="31">
        <v>5322.4</v>
      </c>
      <c r="CD629" s="31">
        <v>5344.93</v>
      </c>
      <c r="CE629" s="31">
        <v>5367.41</v>
      </c>
      <c r="CF629" s="31">
        <v>5389.85</v>
      </c>
      <c r="CG629" s="31">
        <v>5412.25</v>
      </c>
      <c r="CH629" s="31">
        <v>5434.59</v>
      </c>
      <c r="CI629" s="31">
        <v>5456.89</v>
      </c>
      <c r="CJ629" s="31">
        <v>5479.14</v>
      </c>
      <c r="CK629" s="31">
        <v>5501.34</v>
      </c>
      <c r="CL629" s="31">
        <v>5523.5</v>
      </c>
      <c r="CM629" s="31">
        <v>5545.61</v>
      </c>
      <c r="CN629" s="31">
        <v>5567.68</v>
      </c>
      <c r="CO629" s="31">
        <v>5589.7</v>
      </c>
      <c r="CP629" s="31">
        <v>5611.69</v>
      </c>
      <c r="CQ629" s="31">
        <v>5633.64</v>
      </c>
      <c r="CR629" s="31">
        <v>5655.55</v>
      </c>
      <c r="CS629" s="31">
        <v>5677.42</v>
      </c>
      <c r="CT629" s="31">
        <v>5699.27</v>
      </c>
      <c r="CU629" s="31">
        <v>5721.1</v>
      </c>
      <c r="CV629" s="31">
        <v>5742.91</v>
      </c>
      <c r="CW629" s="31">
        <v>5764.7</v>
      </c>
      <c r="CX629" s="31">
        <v>5786.48</v>
      </c>
    </row>
    <row r="630" spans="1:102" x14ac:dyDescent="0.25">
      <c r="A630" s="31" t="s">
        <v>981</v>
      </c>
      <c r="B630" s="31">
        <v>947.06</v>
      </c>
      <c r="C630" s="31">
        <v>947.06</v>
      </c>
      <c r="D630" s="31">
        <v>1019.41</v>
      </c>
      <c r="E630" s="31">
        <v>1077.67</v>
      </c>
      <c r="F630" s="31">
        <v>1124.8599999999999</v>
      </c>
      <c r="G630" s="31">
        <v>1162.99</v>
      </c>
      <c r="H630" s="31">
        <v>1193.74</v>
      </c>
      <c r="I630" s="31">
        <v>1218.54</v>
      </c>
      <c r="J630" s="31">
        <v>1238.56</v>
      </c>
      <c r="K630" s="31">
        <v>1254.75</v>
      </c>
      <c r="L630" s="31">
        <v>1267.94</v>
      </c>
      <c r="M630" s="31">
        <v>1278.82</v>
      </c>
      <c r="N630" s="31">
        <v>1287.9100000000001</v>
      </c>
      <c r="O630" s="31">
        <v>1295.6199999999999</v>
      </c>
      <c r="P630" s="31">
        <v>1302.29</v>
      </c>
      <c r="Q630" s="31">
        <v>1308.2</v>
      </c>
      <c r="R630" s="31">
        <v>1313.54</v>
      </c>
      <c r="S630" s="31">
        <v>1318.51</v>
      </c>
      <c r="T630" s="31">
        <v>1323.21</v>
      </c>
      <c r="U630" s="31">
        <v>1327.77</v>
      </c>
      <c r="V630" s="31">
        <v>1332.26</v>
      </c>
      <c r="W630" s="31">
        <v>1336.73</v>
      </c>
      <c r="X630" s="31">
        <v>1341.22</v>
      </c>
      <c r="Y630" s="31">
        <v>1345.79</v>
      </c>
      <c r="Z630" s="31">
        <v>1350.44</v>
      </c>
      <c r="AA630" s="31">
        <v>1355.19</v>
      </c>
      <c r="AB630" s="31">
        <v>1360.06</v>
      </c>
      <c r="AC630" s="31">
        <v>1365.04</v>
      </c>
      <c r="AD630" s="31">
        <v>1370.14</v>
      </c>
      <c r="AE630" s="31">
        <v>1375.36</v>
      </c>
      <c r="AF630" s="31">
        <v>1380.69</v>
      </c>
      <c r="AG630" s="31">
        <v>1386.12</v>
      </c>
      <c r="AH630" s="31">
        <v>1391.65</v>
      </c>
      <c r="AI630" s="31">
        <v>1397.27</v>
      </c>
      <c r="AJ630" s="31">
        <v>1402.98</v>
      </c>
      <c r="AK630" s="31">
        <v>1408.75</v>
      </c>
      <c r="AL630" s="31">
        <v>1414.6</v>
      </c>
      <c r="AM630" s="31">
        <v>1420.51</v>
      </c>
      <c r="AN630" s="31">
        <v>1426.47</v>
      </c>
      <c r="AO630" s="31">
        <v>1432.49</v>
      </c>
      <c r="AP630" s="31">
        <v>1438.54</v>
      </c>
      <c r="AQ630" s="31">
        <v>1444.64</v>
      </c>
      <c r="AR630" s="31">
        <v>1450.76</v>
      </c>
      <c r="AS630" s="31">
        <v>1456.92</v>
      </c>
      <c r="AT630" s="31">
        <v>1463.09</v>
      </c>
      <c r="AU630" s="31">
        <v>1469.29</v>
      </c>
      <c r="AV630" s="31">
        <v>1475.51</v>
      </c>
      <c r="AW630" s="31">
        <v>1481.73</v>
      </c>
      <c r="AX630" s="31">
        <v>1487.97</v>
      </c>
      <c r="AY630" s="31">
        <v>1494.21</v>
      </c>
      <c r="AZ630" s="31">
        <v>1500.45</v>
      </c>
      <c r="BA630" s="31">
        <v>1506.7</v>
      </c>
      <c r="BB630" s="31">
        <v>1512.93</v>
      </c>
      <c r="BC630" s="31">
        <v>1519.16</v>
      </c>
      <c r="BD630" s="31">
        <v>1525.38</v>
      </c>
      <c r="BE630" s="31">
        <v>1531.59</v>
      </c>
      <c r="BF630" s="31">
        <v>1537.79</v>
      </c>
      <c r="BG630" s="31">
        <v>1543.97</v>
      </c>
      <c r="BH630" s="31">
        <v>1550.14</v>
      </c>
      <c r="BI630" s="31">
        <v>1556.29</v>
      </c>
      <c r="BJ630" s="31">
        <v>1562.43</v>
      </c>
      <c r="BK630" s="31">
        <v>1568.56</v>
      </c>
      <c r="BL630" s="31">
        <v>1574.68</v>
      </c>
      <c r="BM630" s="31">
        <v>1580.8</v>
      </c>
      <c r="BN630" s="31">
        <v>1586.91</v>
      </c>
      <c r="BO630" s="31">
        <v>1593.02</v>
      </c>
      <c r="BP630" s="31">
        <v>1599.12</v>
      </c>
      <c r="BQ630" s="31">
        <v>1605.2</v>
      </c>
      <c r="BR630" s="31">
        <v>1611.28</v>
      </c>
      <c r="BS630" s="31">
        <v>1617.36</v>
      </c>
      <c r="BT630" s="31">
        <v>1623.42</v>
      </c>
      <c r="BU630" s="31">
        <v>1629.47</v>
      </c>
      <c r="BV630" s="31">
        <v>1635.52</v>
      </c>
      <c r="BW630" s="31">
        <v>1641.56</v>
      </c>
      <c r="BX630" s="31">
        <v>1647.58</v>
      </c>
      <c r="BY630" s="31">
        <v>1653.6</v>
      </c>
      <c r="BZ630" s="31">
        <v>1659.61</v>
      </c>
      <c r="CA630" s="31">
        <v>1665.62</v>
      </c>
      <c r="CB630" s="31">
        <v>1671.61</v>
      </c>
      <c r="CC630" s="31">
        <v>1677.6</v>
      </c>
      <c r="CD630" s="31">
        <v>1683.59</v>
      </c>
      <c r="CE630" s="31">
        <v>1689.56</v>
      </c>
      <c r="CF630" s="31">
        <v>1695.53</v>
      </c>
      <c r="CG630" s="31">
        <v>1701.49</v>
      </c>
      <c r="CH630" s="31">
        <v>1707.45</v>
      </c>
      <c r="CI630" s="31">
        <v>1713.4</v>
      </c>
      <c r="CJ630" s="31">
        <v>1719.34</v>
      </c>
      <c r="CK630" s="31">
        <v>1725.27</v>
      </c>
      <c r="CL630" s="31">
        <v>1731.2</v>
      </c>
      <c r="CM630" s="31">
        <v>1737.12</v>
      </c>
      <c r="CN630" s="31">
        <v>1743.04</v>
      </c>
      <c r="CO630" s="31">
        <v>1748.95</v>
      </c>
      <c r="CP630" s="31">
        <v>1754.86</v>
      </c>
      <c r="CQ630" s="31">
        <v>1760.77</v>
      </c>
      <c r="CR630" s="31">
        <v>1766.67</v>
      </c>
      <c r="CS630" s="31">
        <v>1772.57</v>
      </c>
      <c r="CT630" s="31">
        <v>1778.47</v>
      </c>
      <c r="CU630" s="31">
        <v>1784.37</v>
      </c>
      <c r="CV630" s="31">
        <v>1790.27</v>
      </c>
      <c r="CW630" s="31">
        <v>1796.18</v>
      </c>
      <c r="CX630" s="31">
        <v>1802.09</v>
      </c>
    </row>
    <row r="631" spans="1:102" x14ac:dyDescent="0.25">
      <c r="A631" s="31" t="s">
        <v>1519</v>
      </c>
      <c r="B631" s="31">
        <v>881.02</v>
      </c>
      <c r="C631" s="31">
        <v>881.02</v>
      </c>
      <c r="D631" s="31">
        <v>944.65</v>
      </c>
      <c r="E631" s="31">
        <v>999.27</v>
      </c>
      <c r="F631" s="31">
        <v>1047.01</v>
      </c>
      <c r="G631" s="31">
        <v>1089.1600000000001</v>
      </c>
      <c r="H631" s="31">
        <v>1126.82</v>
      </c>
      <c r="I631" s="31">
        <v>1160.92</v>
      </c>
      <c r="J631" s="31">
        <v>1192.19</v>
      </c>
      <c r="K631" s="31">
        <v>1221.25</v>
      </c>
      <c r="L631" s="31">
        <v>1248.6099999999999</v>
      </c>
      <c r="M631" s="31">
        <v>1274.74</v>
      </c>
      <c r="N631" s="31">
        <v>1299.95</v>
      </c>
      <c r="O631" s="31">
        <v>1324.51</v>
      </c>
      <c r="P631" s="31">
        <v>1348.63</v>
      </c>
      <c r="Q631" s="31">
        <v>1372.48</v>
      </c>
      <c r="R631" s="31">
        <v>1396.18</v>
      </c>
      <c r="S631" s="31">
        <v>1419.85</v>
      </c>
      <c r="T631" s="31">
        <v>1443.56</v>
      </c>
      <c r="U631" s="31">
        <v>1467.37</v>
      </c>
      <c r="V631" s="31">
        <v>1491.33</v>
      </c>
      <c r="W631" s="31">
        <v>1515.47</v>
      </c>
      <c r="X631" s="31">
        <v>1539.8</v>
      </c>
      <c r="Y631" s="31">
        <v>1564.34</v>
      </c>
      <c r="Z631" s="31">
        <v>1589.11</v>
      </c>
      <c r="AA631" s="31">
        <v>1614.11</v>
      </c>
      <c r="AB631" s="31">
        <v>1639.33</v>
      </c>
      <c r="AC631" s="31">
        <v>1664.77</v>
      </c>
      <c r="AD631" s="31">
        <v>1690.43</v>
      </c>
      <c r="AE631" s="31">
        <v>1716.29</v>
      </c>
      <c r="AF631" s="31">
        <v>1742.35</v>
      </c>
      <c r="AG631" s="31">
        <v>1768.59</v>
      </c>
      <c r="AH631" s="31">
        <v>1795</v>
      </c>
      <c r="AI631" s="31">
        <v>1821.57</v>
      </c>
      <c r="AJ631" s="31">
        <v>1848.29</v>
      </c>
      <c r="AK631" s="31">
        <v>1875.14</v>
      </c>
      <c r="AL631" s="31">
        <v>1902.12</v>
      </c>
      <c r="AM631" s="31">
        <v>1929.2</v>
      </c>
      <c r="AN631" s="31">
        <v>1956.39</v>
      </c>
      <c r="AO631" s="31">
        <v>1983.66</v>
      </c>
      <c r="AP631" s="31">
        <v>2011</v>
      </c>
      <c r="AQ631" s="31">
        <v>2038.41</v>
      </c>
      <c r="AR631" s="31">
        <v>2065.87</v>
      </c>
      <c r="AS631" s="31">
        <v>2093.38</v>
      </c>
      <c r="AT631" s="31">
        <v>2120.92</v>
      </c>
      <c r="AU631" s="31">
        <v>2148.48</v>
      </c>
      <c r="AV631" s="31">
        <v>2176.0700000000002</v>
      </c>
      <c r="AW631" s="31">
        <v>2203.65</v>
      </c>
      <c r="AX631" s="31">
        <v>2231.2399999999998</v>
      </c>
      <c r="AY631" s="31">
        <v>2258.8200000000002</v>
      </c>
      <c r="AZ631" s="31">
        <v>2286.37</v>
      </c>
      <c r="BA631" s="31">
        <v>2313.9</v>
      </c>
      <c r="BB631" s="31">
        <v>2341.4</v>
      </c>
      <c r="BC631" s="31">
        <v>2368.85</v>
      </c>
      <c r="BD631" s="31">
        <v>2396.2600000000002</v>
      </c>
      <c r="BE631" s="31">
        <v>2423.6</v>
      </c>
      <c r="BF631" s="31">
        <v>2450.89</v>
      </c>
      <c r="BG631" s="31">
        <v>2478.11</v>
      </c>
      <c r="BH631" s="31">
        <v>2505.25</v>
      </c>
      <c r="BI631" s="31">
        <v>2532.31</v>
      </c>
      <c r="BJ631" s="31">
        <v>2559.29</v>
      </c>
      <c r="BK631" s="31">
        <v>2586.1999999999998</v>
      </c>
      <c r="BL631" s="31">
        <v>2613.04</v>
      </c>
      <c r="BM631" s="31">
        <v>2639.81</v>
      </c>
      <c r="BN631" s="31">
        <v>2666.49</v>
      </c>
      <c r="BO631" s="31">
        <v>2693.09</v>
      </c>
      <c r="BP631" s="31">
        <v>2719.61</v>
      </c>
      <c r="BQ631" s="31">
        <v>2746.04</v>
      </c>
      <c r="BR631" s="31">
        <v>2772.37</v>
      </c>
      <c r="BS631" s="31">
        <v>2798.61</v>
      </c>
      <c r="BT631" s="31">
        <v>2824.74</v>
      </c>
      <c r="BU631" s="31">
        <v>2850.78</v>
      </c>
      <c r="BV631" s="31">
        <v>2876.72</v>
      </c>
      <c r="BW631" s="31">
        <v>2902.54</v>
      </c>
      <c r="BX631" s="31">
        <v>2928.26</v>
      </c>
      <c r="BY631" s="31">
        <v>2953.87</v>
      </c>
      <c r="BZ631" s="31">
        <v>2979.37</v>
      </c>
      <c r="CA631" s="31">
        <v>3004.76</v>
      </c>
      <c r="CB631" s="31">
        <v>3030.04</v>
      </c>
      <c r="CC631" s="31">
        <v>3055.2</v>
      </c>
      <c r="CD631" s="31">
        <v>3080.25</v>
      </c>
      <c r="CE631" s="31">
        <v>3105.18</v>
      </c>
      <c r="CF631" s="31">
        <v>3129.99</v>
      </c>
      <c r="CG631" s="31">
        <v>3154.69</v>
      </c>
      <c r="CH631" s="31">
        <v>3179.27</v>
      </c>
      <c r="CI631" s="31">
        <v>3203.73</v>
      </c>
      <c r="CJ631" s="31">
        <v>3228.07</v>
      </c>
      <c r="CK631" s="31">
        <v>3252.29</v>
      </c>
      <c r="CL631" s="31">
        <v>3276.38</v>
      </c>
      <c r="CM631" s="31">
        <v>3300.36</v>
      </c>
      <c r="CN631" s="31">
        <v>3324.22</v>
      </c>
      <c r="CO631" s="31">
        <v>3347.96</v>
      </c>
      <c r="CP631" s="31">
        <v>3371.57</v>
      </c>
      <c r="CQ631" s="31">
        <v>3395.08</v>
      </c>
      <c r="CR631" s="31">
        <v>3418.46</v>
      </c>
      <c r="CS631" s="31">
        <v>3441.72</v>
      </c>
      <c r="CT631" s="31">
        <v>3464.88</v>
      </c>
      <c r="CU631" s="31">
        <v>3487.92</v>
      </c>
      <c r="CV631" s="31">
        <v>3510.85</v>
      </c>
      <c r="CW631" s="31">
        <v>3533.68</v>
      </c>
      <c r="CX631" s="31">
        <v>3556.4</v>
      </c>
    </row>
    <row r="632" spans="1:102" x14ac:dyDescent="0.25">
      <c r="A632" s="31" t="s">
        <v>1521</v>
      </c>
      <c r="B632" s="31">
        <v>17.47</v>
      </c>
      <c r="C632" s="31">
        <v>17.47</v>
      </c>
      <c r="D632" s="31">
        <v>37.1</v>
      </c>
      <c r="E632" s="31">
        <v>55.74</v>
      </c>
      <c r="F632" s="31">
        <v>73.42</v>
      </c>
      <c r="G632" s="31">
        <v>90.2</v>
      </c>
      <c r="H632" s="31">
        <v>106.11</v>
      </c>
      <c r="I632" s="31">
        <v>121.2</v>
      </c>
      <c r="J632" s="31">
        <v>135.53</v>
      </c>
      <c r="K632" s="31">
        <v>149.12</v>
      </c>
      <c r="L632" s="31">
        <v>162.03</v>
      </c>
      <c r="M632" s="31">
        <v>174.3</v>
      </c>
      <c r="N632" s="31">
        <v>185.95</v>
      </c>
      <c r="O632" s="31">
        <v>197.02</v>
      </c>
      <c r="P632" s="31">
        <v>207.54</v>
      </c>
      <c r="Q632" s="31">
        <v>217.53</v>
      </c>
      <c r="R632" s="31">
        <v>227.01</v>
      </c>
      <c r="S632" s="31">
        <v>236.01</v>
      </c>
      <c r="T632" s="31">
        <v>244.53</v>
      </c>
      <c r="U632" s="31">
        <v>252.6</v>
      </c>
      <c r="V632" s="31">
        <v>260.24</v>
      </c>
      <c r="W632" s="31">
        <v>267.45</v>
      </c>
      <c r="X632" s="31">
        <v>274.25</v>
      </c>
      <c r="Y632" s="31">
        <v>280.64999999999998</v>
      </c>
      <c r="Z632" s="31">
        <v>286.66000000000003</v>
      </c>
      <c r="AA632" s="31">
        <v>292.29000000000002</v>
      </c>
      <c r="AB632" s="31">
        <v>297.55</v>
      </c>
      <c r="AC632" s="31">
        <v>302.45999999999998</v>
      </c>
      <c r="AD632" s="31">
        <v>307.02</v>
      </c>
      <c r="AE632" s="31">
        <v>311.24</v>
      </c>
      <c r="AF632" s="31">
        <v>315.13</v>
      </c>
      <c r="AG632" s="31">
        <v>318.7</v>
      </c>
      <c r="AH632" s="31">
        <v>321.95999999999998</v>
      </c>
      <c r="AI632" s="31">
        <v>324.91000000000003</v>
      </c>
      <c r="AJ632" s="31">
        <v>327.57</v>
      </c>
      <c r="AK632" s="31">
        <v>329.95</v>
      </c>
      <c r="AL632" s="31">
        <v>332.05</v>
      </c>
      <c r="AM632" s="31">
        <v>333.87</v>
      </c>
      <c r="AN632" s="31">
        <v>335.44</v>
      </c>
      <c r="AO632" s="31">
        <v>336.76</v>
      </c>
      <c r="AP632" s="31">
        <v>337.83</v>
      </c>
      <c r="AQ632" s="31">
        <v>338.66</v>
      </c>
      <c r="AR632" s="31">
        <v>339.27</v>
      </c>
      <c r="AS632" s="31">
        <v>339.65</v>
      </c>
      <c r="AT632" s="31">
        <v>339.83</v>
      </c>
      <c r="AU632" s="31">
        <v>339.8</v>
      </c>
      <c r="AV632" s="31">
        <v>339.57</v>
      </c>
      <c r="AW632" s="31">
        <v>339.15</v>
      </c>
      <c r="AX632" s="31">
        <v>338.55</v>
      </c>
      <c r="AY632" s="31">
        <v>337.78</v>
      </c>
      <c r="AZ632" s="31">
        <v>336.84</v>
      </c>
      <c r="BA632" s="31">
        <v>335.74</v>
      </c>
      <c r="BB632" s="31">
        <v>334.49</v>
      </c>
      <c r="BC632" s="31">
        <v>333.09</v>
      </c>
      <c r="BD632" s="31">
        <v>331.55</v>
      </c>
      <c r="BE632" s="31">
        <v>329.87</v>
      </c>
      <c r="BF632" s="31">
        <v>328.07</v>
      </c>
      <c r="BG632" s="31">
        <v>326.14999999999998</v>
      </c>
      <c r="BH632" s="31">
        <v>324.11</v>
      </c>
      <c r="BI632" s="31">
        <v>321.95999999999998</v>
      </c>
      <c r="BJ632" s="31">
        <v>319.7</v>
      </c>
      <c r="BK632" s="31">
        <v>317.36</v>
      </c>
      <c r="BL632" s="31">
        <v>314.92</v>
      </c>
      <c r="BM632" s="31">
        <v>312.39</v>
      </c>
      <c r="BN632" s="31">
        <v>309.79000000000002</v>
      </c>
      <c r="BO632" s="31">
        <v>307.11</v>
      </c>
      <c r="BP632" s="31">
        <v>304.36</v>
      </c>
      <c r="BQ632" s="31">
        <v>301.55</v>
      </c>
      <c r="BR632" s="31">
        <v>298.67</v>
      </c>
      <c r="BS632" s="31">
        <v>295.74</v>
      </c>
      <c r="BT632" s="31">
        <v>292.76</v>
      </c>
      <c r="BU632" s="31">
        <v>289.73</v>
      </c>
      <c r="BV632" s="31">
        <v>286.64999999999998</v>
      </c>
      <c r="BW632" s="31">
        <v>283.54000000000002</v>
      </c>
      <c r="BX632" s="31">
        <v>280.38</v>
      </c>
      <c r="BY632" s="31">
        <v>277.2</v>
      </c>
      <c r="BZ632" s="31">
        <v>273.98</v>
      </c>
      <c r="CA632" s="31">
        <v>270.74</v>
      </c>
      <c r="CB632" s="31">
        <v>267.48</v>
      </c>
      <c r="CC632" s="31">
        <v>264.19</v>
      </c>
      <c r="CD632" s="31">
        <v>260.89</v>
      </c>
      <c r="CE632" s="31">
        <v>257.58</v>
      </c>
      <c r="CF632" s="31">
        <v>254.25</v>
      </c>
      <c r="CG632" s="31">
        <v>250.92</v>
      </c>
      <c r="CH632" s="31">
        <v>247.58</v>
      </c>
      <c r="CI632" s="31">
        <v>244.23</v>
      </c>
      <c r="CJ632" s="31">
        <v>240.88</v>
      </c>
      <c r="CK632" s="31">
        <v>237.54</v>
      </c>
      <c r="CL632" s="31">
        <v>234.2</v>
      </c>
      <c r="CM632" s="31">
        <v>230.86</v>
      </c>
      <c r="CN632" s="31">
        <v>227.53</v>
      </c>
      <c r="CO632" s="31">
        <v>224.2</v>
      </c>
      <c r="CP632" s="31">
        <v>220.89</v>
      </c>
      <c r="CQ632" s="31">
        <v>217.59</v>
      </c>
      <c r="CR632" s="31">
        <v>214.31</v>
      </c>
      <c r="CS632" s="31">
        <v>211.03</v>
      </c>
      <c r="CT632" s="31">
        <v>207.78</v>
      </c>
      <c r="CU632" s="31">
        <v>204.55</v>
      </c>
      <c r="CV632" s="31">
        <v>201.33</v>
      </c>
      <c r="CW632" s="31">
        <v>198.14</v>
      </c>
      <c r="CX632" s="31">
        <v>194.97</v>
      </c>
    </row>
    <row r="633" spans="1:102" x14ac:dyDescent="0.25">
      <c r="A633" s="31" t="s">
        <v>1520</v>
      </c>
      <c r="B633" s="31">
        <v>773.51</v>
      </c>
      <c r="C633" s="31">
        <v>773.51</v>
      </c>
      <c r="D633" s="31">
        <v>758.16</v>
      </c>
      <c r="E633" s="31">
        <v>741.82</v>
      </c>
      <c r="F633" s="31">
        <v>725.58</v>
      </c>
      <c r="G633" s="31">
        <v>709.5</v>
      </c>
      <c r="H633" s="31">
        <v>693.66</v>
      </c>
      <c r="I633" s="31">
        <v>678.12</v>
      </c>
      <c r="J633" s="31">
        <v>662.93</v>
      </c>
      <c r="K633" s="31">
        <v>648.1</v>
      </c>
      <c r="L633" s="31">
        <v>633.67999999999995</v>
      </c>
      <c r="M633" s="31">
        <v>619.71</v>
      </c>
      <c r="N633" s="31">
        <v>606.16999999999996</v>
      </c>
      <c r="O633" s="31">
        <v>593.04999999999995</v>
      </c>
      <c r="P633" s="31">
        <v>580.34</v>
      </c>
      <c r="Q633" s="31">
        <v>568</v>
      </c>
      <c r="R633" s="31">
        <v>556.02</v>
      </c>
      <c r="S633" s="31">
        <v>544.38</v>
      </c>
      <c r="T633" s="31">
        <v>533.05999999999995</v>
      </c>
      <c r="U633" s="31">
        <v>522.04</v>
      </c>
      <c r="V633" s="31">
        <v>511.29</v>
      </c>
      <c r="W633" s="31">
        <v>500.81</v>
      </c>
      <c r="X633" s="31">
        <v>490.56</v>
      </c>
      <c r="Y633" s="31">
        <v>480.54</v>
      </c>
      <c r="Z633" s="31">
        <v>470.75</v>
      </c>
      <c r="AA633" s="31">
        <v>461.15</v>
      </c>
      <c r="AB633" s="31">
        <v>451.75</v>
      </c>
      <c r="AC633" s="31">
        <v>442.53</v>
      </c>
      <c r="AD633" s="31">
        <v>433.49</v>
      </c>
      <c r="AE633" s="31">
        <v>424.62</v>
      </c>
      <c r="AF633" s="31">
        <v>415.9</v>
      </c>
      <c r="AG633" s="31">
        <v>407.34</v>
      </c>
      <c r="AH633" s="31">
        <v>398.93</v>
      </c>
      <c r="AI633" s="31">
        <v>390.66</v>
      </c>
      <c r="AJ633" s="31">
        <v>382.53</v>
      </c>
      <c r="AK633" s="31">
        <v>374.53</v>
      </c>
      <c r="AL633" s="31">
        <v>366.66</v>
      </c>
      <c r="AM633" s="31">
        <v>358.93</v>
      </c>
      <c r="AN633" s="31">
        <v>351.31</v>
      </c>
      <c r="AO633" s="31">
        <v>343.83</v>
      </c>
      <c r="AP633" s="31">
        <v>336.47</v>
      </c>
      <c r="AQ633" s="31">
        <v>329.22</v>
      </c>
      <c r="AR633" s="31">
        <v>322.10000000000002</v>
      </c>
      <c r="AS633" s="31">
        <v>315.10000000000002</v>
      </c>
      <c r="AT633" s="31">
        <v>308.20999999999998</v>
      </c>
      <c r="AU633" s="31">
        <v>301.44</v>
      </c>
      <c r="AV633" s="31">
        <v>294.79000000000002</v>
      </c>
      <c r="AW633" s="31">
        <v>288.25</v>
      </c>
      <c r="AX633" s="31">
        <v>281.82</v>
      </c>
      <c r="AY633" s="31">
        <v>275.51</v>
      </c>
      <c r="AZ633" s="31">
        <v>269.31</v>
      </c>
      <c r="BA633" s="31">
        <v>263.20999999999998</v>
      </c>
      <c r="BB633" s="31">
        <v>257.23</v>
      </c>
      <c r="BC633" s="31">
        <v>251.35</v>
      </c>
      <c r="BD633" s="31">
        <v>245.58</v>
      </c>
      <c r="BE633" s="31">
        <v>239.91</v>
      </c>
      <c r="BF633" s="31">
        <v>234.35</v>
      </c>
      <c r="BG633" s="31">
        <v>228.89</v>
      </c>
      <c r="BH633" s="31">
        <v>223.53</v>
      </c>
      <c r="BI633" s="31">
        <v>218.27</v>
      </c>
      <c r="BJ633" s="31">
        <v>213.12</v>
      </c>
      <c r="BK633" s="31">
        <v>208.06</v>
      </c>
      <c r="BL633" s="31">
        <v>203.11</v>
      </c>
      <c r="BM633" s="31">
        <v>198.26</v>
      </c>
      <c r="BN633" s="31">
        <v>193.51</v>
      </c>
      <c r="BO633" s="31">
        <v>188.85</v>
      </c>
      <c r="BP633" s="31">
        <v>184.29</v>
      </c>
      <c r="BQ633" s="31">
        <v>179.82</v>
      </c>
      <c r="BR633" s="31">
        <v>175.45</v>
      </c>
      <c r="BS633" s="31">
        <v>171.17</v>
      </c>
      <c r="BT633" s="31">
        <v>166.98</v>
      </c>
      <c r="BU633" s="31">
        <v>162.88</v>
      </c>
      <c r="BV633" s="31">
        <v>158.87</v>
      </c>
      <c r="BW633" s="31">
        <v>154.94</v>
      </c>
      <c r="BX633" s="31">
        <v>151.1</v>
      </c>
      <c r="BY633" s="31">
        <v>147.34</v>
      </c>
      <c r="BZ633" s="31">
        <v>143.66</v>
      </c>
      <c r="CA633" s="31">
        <v>140.07</v>
      </c>
      <c r="CB633" s="31">
        <v>136.56</v>
      </c>
      <c r="CC633" s="31">
        <v>133.12</v>
      </c>
      <c r="CD633" s="31">
        <v>129.76</v>
      </c>
      <c r="CE633" s="31">
        <v>126.48</v>
      </c>
      <c r="CF633" s="31">
        <v>123.27</v>
      </c>
      <c r="CG633" s="31">
        <v>120.13</v>
      </c>
      <c r="CH633" s="31">
        <v>117.07</v>
      </c>
      <c r="CI633" s="31">
        <v>114.08</v>
      </c>
      <c r="CJ633" s="31">
        <v>111.15</v>
      </c>
      <c r="CK633" s="31">
        <v>108.29</v>
      </c>
      <c r="CL633" s="31">
        <v>105.5</v>
      </c>
      <c r="CM633" s="31">
        <v>102.78</v>
      </c>
      <c r="CN633" s="31">
        <v>100.11</v>
      </c>
      <c r="CO633" s="31">
        <v>97.51</v>
      </c>
      <c r="CP633" s="31">
        <v>94.98</v>
      </c>
      <c r="CQ633" s="31">
        <v>92.5</v>
      </c>
      <c r="CR633" s="31">
        <v>90.08</v>
      </c>
      <c r="CS633" s="31">
        <v>87.72</v>
      </c>
      <c r="CT633" s="31">
        <v>85.42</v>
      </c>
      <c r="CU633" s="31">
        <v>83.17</v>
      </c>
      <c r="CV633" s="31">
        <v>80.98</v>
      </c>
      <c r="CW633" s="31">
        <v>78.84</v>
      </c>
      <c r="CX633" s="31">
        <v>76.760000000000005</v>
      </c>
    </row>
    <row r="634" spans="1:102" x14ac:dyDescent="0.25">
      <c r="A634" s="31" t="s">
        <v>1522</v>
      </c>
      <c r="B634" s="31">
        <v>5307.65</v>
      </c>
      <c r="C634" s="31">
        <v>5307.65</v>
      </c>
      <c r="D634" s="31">
        <v>5537.29</v>
      </c>
      <c r="E634" s="31">
        <v>5727.14</v>
      </c>
      <c r="F634" s="31">
        <v>5886.92</v>
      </c>
      <c r="G634" s="31">
        <v>6021.85</v>
      </c>
      <c r="H634" s="31">
        <v>6136.37</v>
      </c>
      <c r="I634" s="31">
        <v>6234.21</v>
      </c>
      <c r="J634" s="31">
        <v>6318.45</v>
      </c>
      <c r="K634" s="31">
        <v>6391.63</v>
      </c>
      <c r="L634" s="31">
        <v>6455.94</v>
      </c>
      <c r="M634" s="31">
        <v>6513.36</v>
      </c>
      <c r="N634" s="31">
        <v>6565.28</v>
      </c>
      <c r="O634" s="31">
        <v>6612.85</v>
      </c>
      <c r="P634" s="31">
        <v>6656.99</v>
      </c>
      <c r="Q634" s="31">
        <v>6698.46</v>
      </c>
      <c r="R634" s="31">
        <v>6737.87</v>
      </c>
      <c r="S634" s="31">
        <v>6775.7</v>
      </c>
      <c r="T634" s="31">
        <v>6812.36</v>
      </c>
      <c r="U634" s="31">
        <v>6848.16</v>
      </c>
      <c r="V634" s="31">
        <v>6883.35</v>
      </c>
      <c r="W634" s="31">
        <v>6918.1</v>
      </c>
      <c r="X634" s="31">
        <v>6952.56</v>
      </c>
      <c r="Y634" s="31">
        <v>6986.88</v>
      </c>
      <c r="Z634" s="31">
        <v>7021.14</v>
      </c>
      <c r="AA634" s="31">
        <v>7055.42</v>
      </c>
      <c r="AB634" s="31">
        <v>7089.76</v>
      </c>
      <c r="AC634" s="31">
        <v>7124.21</v>
      </c>
      <c r="AD634" s="31">
        <v>7158.79</v>
      </c>
      <c r="AE634" s="31">
        <v>7193.51</v>
      </c>
      <c r="AF634" s="31">
        <v>7228.38</v>
      </c>
      <c r="AG634" s="31">
        <v>7263.42</v>
      </c>
      <c r="AH634" s="31">
        <v>7298.6</v>
      </c>
      <c r="AI634" s="31">
        <v>7333.94</v>
      </c>
      <c r="AJ634" s="31">
        <v>7369.41</v>
      </c>
      <c r="AK634" s="31">
        <v>7405.02</v>
      </c>
      <c r="AL634" s="31">
        <v>7440.75</v>
      </c>
      <c r="AM634" s="31">
        <v>7476.6</v>
      </c>
      <c r="AN634" s="31">
        <v>7512.56</v>
      </c>
      <c r="AO634" s="31">
        <v>7548.61</v>
      </c>
      <c r="AP634" s="31">
        <v>7584.75</v>
      </c>
      <c r="AQ634" s="31">
        <v>7620.97</v>
      </c>
      <c r="AR634" s="31">
        <v>7657.26</v>
      </c>
      <c r="AS634" s="31">
        <v>7693.61</v>
      </c>
      <c r="AT634" s="31">
        <v>7730.02</v>
      </c>
      <c r="AU634" s="31">
        <v>7766.47</v>
      </c>
      <c r="AV634" s="31">
        <v>7802.97</v>
      </c>
      <c r="AW634" s="31">
        <v>7839.5</v>
      </c>
      <c r="AX634" s="31">
        <v>7876.06</v>
      </c>
      <c r="AY634" s="31">
        <v>7912.64</v>
      </c>
      <c r="AZ634" s="31">
        <v>7949.23</v>
      </c>
      <c r="BA634" s="31">
        <v>7985.82</v>
      </c>
      <c r="BB634" s="31">
        <v>8022.4</v>
      </c>
      <c r="BC634" s="31">
        <v>8058.96</v>
      </c>
      <c r="BD634" s="31">
        <v>8095.5</v>
      </c>
      <c r="BE634" s="31">
        <v>8132</v>
      </c>
      <c r="BF634" s="31">
        <v>8168.48</v>
      </c>
      <c r="BG634" s="31">
        <v>8204.92</v>
      </c>
      <c r="BH634" s="31">
        <v>8241.31</v>
      </c>
      <c r="BI634" s="31">
        <v>8277.65</v>
      </c>
      <c r="BJ634" s="31">
        <v>8313.9500000000007</v>
      </c>
      <c r="BK634" s="31">
        <v>8350.26</v>
      </c>
      <c r="BL634" s="31">
        <v>8386.58</v>
      </c>
      <c r="BM634" s="31">
        <v>8422.91</v>
      </c>
      <c r="BN634" s="31">
        <v>8459.25</v>
      </c>
      <c r="BO634" s="31">
        <v>8495.59</v>
      </c>
      <c r="BP634" s="31">
        <v>8531.94</v>
      </c>
      <c r="BQ634" s="31">
        <v>8568.2800000000007</v>
      </c>
      <c r="BR634" s="31">
        <v>8604.61</v>
      </c>
      <c r="BS634" s="31">
        <v>8640.94</v>
      </c>
      <c r="BT634" s="31">
        <v>8677.26</v>
      </c>
      <c r="BU634" s="31">
        <v>8713.56</v>
      </c>
      <c r="BV634" s="31">
        <v>8749.85</v>
      </c>
      <c r="BW634" s="31">
        <v>8786.1200000000008</v>
      </c>
      <c r="BX634" s="31">
        <v>8822.3799999999992</v>
      </c>
      <c r="BY634" s="31">
        <v>8858.61</v>
      </c>
      <c r="BZ634" s="31">
        <v>8894.83</v>
      </c>
      <c r="CA634" s="31">
        <v>8931.0300000000007</v>
      </c>
      <c r="CB634" s="31">
        <v>8967.2099999999991</v>
      </c>
      <c r="CC634" s="31">
        <v>9003.3700000000008</v>
      </c>
      <c r="CD634" s="31">
        <v>9039.5</v>
      </c>
      <c r="CE634" s="31">
        <v>9075.6200000000008</v>
      </c>
      <c r="CF634" s="31">
        <v>9111.7099999999991</v>
      </c>
      <c r="CG634" s="31">
        <v>9147.7900000000009</v>
      </c>
      <c r="CH634" s="31">
        <v>9183.84</v>
      </c>
      <c r="CI634" s="31">
        <v>9219.86</v>
      </c>
      <c r="CJ634" s="31">
        <v>9255.84</v>
      </c>
      <c r="CK634" s="31">
        <v>9291.7999999999993</v>
      </c>
      <c r="CL634" s="31">
        <v>9327.7199999999993</v>
      </c>
      <c r="CM634" s="31">
        <v>9363.6200000000008</v>
      </c>
      <c r="CN634" s="31">
        <v>9399.49</v>
      </c>
      <c r="CO634" s="31">
        <v>9435.34</v>
      </c>
      <c r="CP634" s="31">
        <v>9471.16</v>
      </c>
      <c r="CQ634" s="31">
        <v>9506.9599999999991</v>
      </c>
      <c r="CR634" s="31">
        <v>9542.74</v>
      </c>
      <c r="CS634" s="31">
        <v>9578.49</v>
      </c>
      <c r="CT634" s="31">
        <v>9614.24</v>
      </c>
      <c r="CU634" s="31">
        <v>9649.99</v>
      </c>
      <c r="CV634" s="31">
        <v>9685.73</v>
      </c>
      <c r="CW634" s="31">
        <v>9721.4699999999993</v>
      </c>
      <c r="CX634" s="31">
        <v>9757.2199999999993</v>
      </c>
    </row>
    <row r="635" spans="1:102" x14ac:dyDescent="0.25">
      <c r="A635" s="31" t="s">
        <v>1524</v>
      </c>
      <c r="B635" s="31">
        <v>16.440000000000001</v>
      </c>
      <c r="C635" s="31">
        <v>16.440000000000001</v>
      </c>
      <c r="D635" s="31">
        <v>28.77</v>
      </c>
      <c r="E635" s="31">
        <v>40.130000000000003</v>
      </c>
      <c r="F635" s="31">
        <v>50.66</v>
      </c>
      <c r="G635" s="31">
        <v>60.49</v>
      </c>
      <c r="H635" s="31">
        <v>69.709999999999994</v>
      </c>
      <c r="I635" s="31">
        <v>78.400000000000006</v>
      </c>
      <c r="J635" s="31">
        <v>86.61</v>
      </c>
      <c r="K635" s="31">
        <v>94.41</v>
      </c>
      <c r="L635" s="31">
        <v>101.83</v>
      </c>
      <c r="M635" s="31">
        <v>108.91</v>
      </c>
      <c r="N635" s="31">
        <v>115.67</v>
      </c>
      <c r="O635" s="31">
        <v>122.13</v>
      </c>
      <c r="P635" s="31">
        <v>128.32</v>
      </c>
      <c r="Q635" s="31">
        <v>134.22999999999999</v>
      </c>
      <c r="R635" s="31">
        <v>139.88999999999999</v>
      </c>
      <c r="S635" s="31">
        <v>145.31</v>
      </c>
      <c r="T635" s="31">
        <v>150.47999999999999</v>
      </c>
      <c r="U635" s="31">
        <v>155.41999999999999</v>
      </c>
      <c r="V635" s="31">
        <v>160.13999999999999</v>
      </c>
      <c r="W635" s="31">
        <v>164.62</v>
      </c>
      <c r="X635" s="31">
        <v>168.89</v>
      </c>
      <c r="Y635" s="31">
        <v>172.94</v>
      </c>
      <c r="Z635" s="31">
        <v>176.77</v>
      </c>
      <c r="AA635" s="31">
        <v>180.4</v>
      </c>
      <c r="AB635" s="31">
        <v>183.81</v>
      </c>
      <c r="AC635" s="31">
        <v>187.02</v>
      </c>
      <c r="AD635" s="31">
        <v>190.03</v>
      </c>
      <c r="AE635" s="31">
        <v>192.85</v>
      </c>
      <c r="AF635" s="31">
        <v>195.47</v>
      </c>
      <c r="AG635" s="31">
        <v>197.9</v>
      </c>
      <c r="AH635" s="31">
        <v>200.14</v>
      </c>
      <c r="AI635" s="31">
        <v>202.2</v>
      </c>
      <c r="AJ635" s="31">
        <v>204.08</v>
      </c>
      <c r="AK635" s="31">
        <v>205.78</v>
      </c>
      <c r="AL635" s="31">
        <v>207.31</v>
      </c>
      <c r="AM635" s="31">
        <v>208.68</v>
      </c>
      <c r="AN635" s="31">
        <v>209.88</v>
      </c>
      <c r="AO635" s="31">
        <v>210.92</v>
      </c>
      <c r="AP635" s="31">
        <v>211.81</v>
      </c>
      <c r="AQ635" s="31">
        <v>212.55</v>
      </c>
      <c r="AR635" s="31">
        <v>213.15</v>
      </c>
      <c r="AS635" s="31">
        <v>213.6</v>
      </c>
      <c r="AT635" s="31">
        <v>213.91</v>
      </c>
      <c r="AU635" s="31">
        <v>214.09</v>
      </c>
      <c r="AV635" s="31">
        <v>214.15</v>
      </c>
      <c r="AW635" s="31">
        <v>214.07</v>
      </c>
      <c r="AX635" s="31">
        <v>213.88</v>
      </c>
      <c r="AY635" s="31">
        <v>213.58</v>
      </c>
      <c r="AZ635" s="31">
        <v>213.16</v>
      </c>
      <c r="BA635" s="31">
        <v>212.64</v>
      </c>
      <c r="BB635" s="31">
        <v>212.01</v>
      </c>
      <c r="BC635" s="31">
        <v>211.29</v>
      </c>
      <c r="BD635" s="31">
        <v>210.47</v>
      </c>
      <c r="BE635" s="31">
        <v>209.56</v>
      </c>
      <c r="BF635" s="31">
        <v>208.57</v>
      </c>
      <c r="BG635" s="31">
        <v>207.49</v>
      </c>
      <c r="BH635" s="31">
        <v>206.33</v>
      </c>
      <c r="BI635" s="31">
        <v>205.1</v>
      </c>
      <c r="BJ635" s="31">
        <v>203.8</v>
      </c>
      <c r="BK635" s="31">
        <v>202.43</v>
      </c>
      <c r="BL635" s="31">
        <v>201</v>
      </c>
      <c r="BM635" s="31">
        <v>199.51</v>
      </c>
      <c r="BN635" s="31">
        <v>197.97</v>
      </c>
      <c r="BO635" s="31">
        <v>196.37</v>
      </c>
      <c r="BP635" s="31">
        <v>194.72</v>
      </c>
      <c r="BQ635" s="31">
        <v>193.03</v>
      </c>
      <c r="BR635" s="31">
        <v>191.3</v>
      </c>
      <c r="BS635" s="31">
        <v>189.52</v>
      </c>
      <c r="BT635" s="31">
        <v>187.71</v>
      </c>
      <c r="BU635" s="31">
        <v>185.86</v>
      </c>
      <c r="BV635" s="31">
        <v>183.98</v>
      </c>
      <c r="BW635" s="31">
        <v>182.07</v>
      </c>
      <c r="BX635" s="31">
        <v>180.13</v>
      </c>
      <c r="BY635" s="31">
        <v>178.16</v>
      </c>
      <c r="BZ635" s="31">
        <v>176.18</v>
      </c>
      <c r="CA635" s="31">
        <v>174.17</v>
      </c>
      <c r="CB635" s="31">
        <v>172.15</v>
      </c>
      <c r="CC635" s="31">
        <v>170.11</v>
      </c>
      <c r="CD635" s="31">
        <v>168.05</v>
      </c>
      <c r="CE635" s="31">
        <v>165.99</v>
      </c>
      <c r="CF635" s="31">
        <v>163.91</v>
      </c>
      <c r="CG635" s="31">
        <v>161.82</v>
      </c>
      <c r="CH635" s="31">
        <v>159.72999999999999</v>
      </c>
      <c r="CI635" s="31">
        <v>157.63</v>
      </c>
      <c r="CJ635" s="31">
        <v>155.53</v>
      </c>
      <c r="CK635" s="31">
        <v>153.43</v>
      </c>
      <c r="CL635" s="31">
        <v>151.32</v>
      </c>
      <c r="CM635" s="31">
        <v>149.22</v>
      </c>
      <c r="CN635" s="31">
        <v>147.11000000000001</v>
      </c>
      <c r="CO635" s="31">
        <v>145.02000000000001</v>
      </c>
      <c r="CP635" s="31">
        <v>142.91999999999999</v>
      </c>
      <c r="CQ635" s="31">
        <v>140.83000000000001</v>
      </c>
      <c r="CR635" s="31">
        <v>138.75</v>
      </c>
      <c r="CS635" s="31">
        <v>136.68</v>
      </c>
      <c r="CT635" s="31">
        <v>134.61000000000001</v>
      </c>
      <c r="CU635" s="31">
        <v>132.56</v>
      </c>
      <c r="CV635" s="31">
        <v>130.51</v>
      </c>
      <c r="CW635" s="31">
        <v>128.47999999999999</v>
      </c>
      <c r="CX635" s="31">
        <v>126.46</v>
      </c>
    </row>
    <row r="636" spans="1:102" x14ac:dyDescent="0.25">
      <c r="A636" s="31" t="s">
        <v>1523</v>
      </c>
      <c r="B636" s="31">
        <v>455.11</v>
      </c>
      <c r="C636" s="31">
        <v>455.11</v>
      </c>
      <c r="D636" s="31">
        <v>443.9</v>
      </c>
      <c r="E636" s="31">
        <v>432.7</v>
      </c>
      <c r="F636" s="31">
        <v>422.06</v>
      </c>
      <c r="G636" s="31">
        <v>411.93</v>
      </c>
      <c r="H636" s="31">
        <v>402.31</v>
      </c>
      <c r="I636" s="31">
        <v>393.16</v>
      </c>
      <c r="J636" s="31">
        <v>384.42</v>
      </c>
      <c r="K636" s="31">
        <v>376.07</v>
      </c>
      <c r="L636" s="31">
        <v>368.08</v>
      </c>
      <c r="M636" s="31">
        <v>360.44</v>
      </c>
      <c r="N636" s="31">
        <v>353.11</v>
      </c>
      <c r="O636" s="31">
        <v>346.06</v>
      </c>
      <c r="P636" s="31">
        <v>339.26</v>
      </c>
      <c r="Q636" s="31">
        <v>332.69</v>
      </c>
      <c r="R636" s="31">
        <v>326.32</v>
      </c>
      <c r="S636" s="31">
        <v>320.13</v>
      </c>
      <c r="T636" s="31">
        <v>314.12</v>
      </c>
      <c r="U636" s="31">
        <v>308.25</v>
      </c>
      <c r="V636" s="31">
        <v>302.52</v>
      </c>
      <c r="W636" s="31">
        <v>296.89999999999998</v>
      </c>
      <c r="X636" s="31">
        <v>291.39999999999998</v>
      </c>
      <c r="Y636" s="31">
        <v>286</v>
      </c>
      <c r="Z636" s="31">
        <v>280.69</v>
      </c>
      <c r="AA636" s="31">
        <v>275.45999999999998</v>
      </c>
      <c r="AB636" s="31">
        <v>270.32</v>
      </c>
      <c r="AC636" s="31">
        <v>265.25</v>
      </c>
      <c r="AD636" s="31">
        <v>260.26</v>
      </c>
      <c r="AE636" s="31">
        <v>255.33</v>
      </c>
      <c r="AF636" s="31">
        <v>250.47</v>
      </c>
      <c r="AG636" s="31">
        <v>245.67</v>
      </c>
      <c r="AH636" s="31">
        <v>240.93</v>
      </c>
      <c r="AI636" s="31">
        <v>236.25</v>
      </c>
      <c r="AJ636" s="31">
        <v>231.64</v>
      </c>
      <c r="AK636" s="31">
        <v>227.08</v>
      </c>
      <c r="AL636" s="31">
        <v>222.58</v>
      </c>
      <c r="AM636" s="31">
        <v>218.13</v>
      </c>
      <c r="AN636" s="31">
        <v>213.75</v>
      </c>
      <c r="AO636" s="31">
        <v>209.42</v>
      </c>
      <c r="AP636" s="31">
        <v>205.14</v>
      </c>
      <c r="AQ636" s="31">
        <v>200.93</v>
      </c>
      <c r="AR636" s="31">
        <v>196.77</v>
      </c>
      <c r="AS636" s="31">
        <v>192.67</v>
      </c>
      <c r="AT636" s="31">
        <v>188.62</v>
      </c>
      <c r="AU636" s="31">
        <v>184.63</v>
      </c>
      <c r="AV636" s="31">
        <v>180.7</v>
      </c>
      <c r="AW636" s="31">
        <v>176.83</v>
      </c>
      <c r="AX636" s="31">
        <v>173.02</v>
      </c>
      <c r="AY636" s="31">
        <v>169.26</v>
      </c>
      <c r="AZ636" s="31">
        <v>165.56</v>
      </c>
      <c r="BA636" s="31">
        <v>161.91999999999999</v>
      </c>
      <c r="BB636" s="31">
        <v>158.34</v>
      </c>
      <c r="BC636" s="31">
        <v>154.82</v>
      </c>
      <c r="BD636" s="31">
        <v>151.35</v>
      </c>
      <c r="BE636" s="31">
        <v>147.94</v>
      </c>
      <c r="BF636" s="31">
        <v>144.59</v>
      </c>
      <c r="BG636" s="31">
        <v>141.30000000000001</v>
      </c>
      <c r="BH636" s="31">
        <v>138.07</v>
      </c>
      <c r="BI636" s="31">
        <v>134.88999999999999</v>
      </c>
      <c r="BJ636" s="31">
        <v>131.77000000000001</v>
      </c>
      <c r="BK636" s="31">
        <v>128.69999999999999</v>
      </c>
      <c r="BL636" s="31">
        <v>125.7</v>
      </c>
      <c r="BM636" s="31">
        <v>122.75</v>
      </c>
      <c r="BN636" s="31">
        <v>119.86</v>
      </c>
      <c r="BO636" s="31">
        <v>117.03</v>
      </c>
      <c r="BP636" s="31">
        <v>114.25</v>
      </c>
      <c r="BQ636" s="31">
        <v>111.53</v>
      </c>
      <c r="BR636" s="31">
        <v>108.87</v>
      </c>
      <c r="BS636" s="31">
        <v>106.25</v>
      </c>
      <c r="BT636" s="31">
        <v>103.69</v>
      </c>
      <c r="BU636" s="31">
        <v>101.19</v>
      </c>
      <c r="BV636" s="31">
        <v>98.73</v>
      </c>
      <c r="BW636" s="31">
        <v>96.33</v>
      </c>
      <c r="BX636" s="31">
        <v>93.98</v>
      </c>
      <c r="BY636" s="31">
        <v>91.67</v>
      </c>
      <c r="BZ636" s="31">
        <v>89.42</v>
      </c>
      <c r="CA636" s="31">
        <v>87.21</v>
      </c>
      <c r="CB636" s="31">
        <v>85.05</v>
      </c>
      <c r="CC636" s="31">
        <v>82.94</v>
      </c>
      <c r="CD636" s="31">
        <v>80.87</v>
      </c>
      <c r="CE636" s="31">
        <v>78.849999999999994</v>
      </c>
      <c r="CF636" s="31">
        <v>76.88</v>
      </c>
      <c r="CG636" s="31">
        <v>74.95</v>
      </c>
      <c r="CH636" s="31">
        <v>73.06</v>
      </c>
      <c r="CI636" s="31">
        <v>71.209999999999994</v>
      </c>
      <c r="CJ636" s="31">
        <v>69.41</v>
      </c>
      <c r="CK636" s="31">
        <v>67.650000000000006</v>
      </c>
      <c r="CL636" s="31">
        <v>65.92</v>
      </c>
      <c r="CM636" s="31">
        <v>64.239999999999995</v>
      </c>
      <c r="CN636" s="31">
        <v>62.59</v>
      </c>
      <c r="CO636" s="31">
        <v>60.99</v>
      </c>
      <c r="CP636" s="31">
        <v>59.42</v>
      </c>
      <c r="CQ636" s="31">
        <v>57.89</v>
      </c>
      <c r="CR636" s="31">
        <v>56.39</v>
      </c>
      <c r="CS636" s="31">
        <v>54.93</v>
      </c>
      <c r="CT636" s="31">
        <v>53.5</v>
      </c>
      <c r="CU636" s="31">
        <v>52.11</v>
      </c>
      <c r="CV636" s="31">
        <v>50.75</v>
      </c>
      <c r="CW636" s="31">
        <v>49.42</v>
      </c>
      <c r="CX636" s="31">
        <v>48.13</v>
      </c>
    </row>
    <row r="637" spans="1:102" x14ac:dyDescent="0.25">
      <c r="A637" s="31" t="s">
        <v>1525</v>
      </c>
      <c r="B637" s="31">
        <v>182.25</v>
      </c>
      <c r="C637" s="31">
        <v>182.25</v>
      </c>
      <c r="D637" s="31">
        <v>197.84</v>
      </c>
      <c r="E637" s="31">
        <v>213.19</v>
      </c>
      <c r="F637" s="31">
        <v>228.69</v>
      </c>
      <c r="G637" s="31">
        <v>244.54</v>
      </c>
      <c r="H637" s="31">
        <v>260.88</v>
      </c>
      <c r="I637" s="31">
        <v>277.85000000000002</v>
      </c>
      <c r="J637" s="31">
        <v>295.52999999999997</v>
      </c>
      <c r="K637" s="31">
        <v>313.95999999999998</v>
      </c>
      <c r="L637" s="31">
        <v>333.19</v>
      </c>
      <c r="M637" s="31">
        <v>353.24</v>
      </c>
      <c r="N637" s="31">
        <v>374.11</v>
      </c>
      <c r="O637" s="31">
        <v>395.79</v>
      </c>
      <c r="P637" s="31">
        <v>418.26</v>
      </c>
      <c r="Q637" s="31">
        <v>441.51</v>
      </c>
      <c r="R637" s="31">
        <v>465.5</v>
      </c>
      <c r="S637" s="31">
        <v>490.2</v>
      </c>
      <c r="T637" s="31">
        <v>515.57000000000005</v>
      </c>
      <c r="U637" s="31">
        <v>541.57000000000005</v>
      </c>
      <c r="V637" s="31">
        <v>568.17999999999995</v>
      </c>
      <c r="W637" s="31">
        <v>595.35</v>
      </c>
      <c r="X637" s="31">
        <v>623.04</v>
      </c>
      <c r="Y637" s="31">
        <v>651.22</v>
      </c>
      <c r="Z637" s="31">
        <v>679.86</v>
      </c>
      <c r="AA637" s="31">
        <v>708.9</v>
      </c>
      <c r="AB637" s="31">
        <v>738.33</v>
      </c>
      <c r="AC637" s="31">
        <v>768.11</v>
      </c>
      <c r="AD637" s="31">
        <v>798.21</v>
      </c>
      <c r="AE637" s="31">
        <v>828.59</v>
      </c>
      <c r="AF637" s="31">
        <v>859.23</v>
      </c>
      <c r="AG637" s="31">
        <v>890.1</v>
      </c>
      <c r="AH637" s="31">
        <v>921.17</v>
      </c>
      <c r="AI637" s="31">
        <v>952.41</v>
      </c>
      <c r="AJ637" s="31">
        <v>983.81</v>
      </c>
      <c r="AK637" s="31">
        <v>1015.33</v>
      </c>
      <c r="AL637" s="31">
        <v>1046.96</v>
      </c>
      <c r="AM637" s="31">
        <v>1078.67</v>
      </c>
      <c r="AN637" s="31">
        <v>1110.44</v>
      </c>
      <c r="AO637" s="31">
        <v>1142.26</v>
      </c>
      <c r="AP637" s="31">
        <v>1174.1099999999999</v>
      </c>
      <c r="AQ637" s="31">
        <v>1205.97</v>
      </c>
      <c r="AR637" s="31">
        <v>1237.82</v>
      </c>
      <c r="AS637" s="31">
        <v>1269.6500000000001</v>
      </c>
      <c r="AT637" s="31">
        <v>1301.44</v>
      </c>
      <c r="AU637" s="31">
        <v>1333.18</v>
      </c>
      <c r="AV637" s="31">
        <v>1364.86</v>
      </c>
      <c r="AW637" s="31">
        <v>1396.47</v>
      </c>
      <c r="AX637" s="31">
        <v>1427.99</v>
      </c>
      <c r="AY637" s="31">
        <v>1459.42</v>
      </c>
      <c r="AZ637" s="31">
        <v>1490.74</v>
      </c>
      <c r="BA637" s="31">
        <v>1521.94</v>
      </c>
      <c r="BB637" s="31">
        <v>1553.02</v>
      </c>
      <c r="BC637" s="31">
        <v>1583.97</v>
      </c>
      <c r="BD637" s="31">
        <v>1614.78</v>
      </c>
      <c r="BE637" s="31">
        <v>1645.43</v>
      </c>
      <c r="BF637" s="31">
        <v>1675.94</v>
      </c>
      <c r="BG637" s="31">
        <v>1706.28</v>
      </c>
      <c r="BH637" s="31">
        <v>1736.45</v>
      </c>
      <c r="BI637" s="31">
        <v>1766.45</v>
      </c>
      <c r="BJ637" s="31">
        <v>1796.28</v>
      </c>
      <c r="BK637" s="31">
        <v>1825.93</v>
      </c>
      <c r="BL637" s="31">
        <v>1855.42</v>
      </c>
      <c r="BM637" s="31">
        <v>1884.74</v>
      </c>
      <c r="BN637" s="31">
        <v>1913.88</v>
      </c>
      <c r="BO637" s="31">
        <v>1942.84</v>
      </c>
      <c r="BP637" s="31">
        <v>1971.63</v>
      </c>
      <c r="BQ637" s="31">
        <v>2000.23</v>
      </c>
      <c r="BR637" s="31">
        <v>2028.64</v>
      </c>
      <c r="BS637" s="31">
        <v>2056.87</v>
      </c>
      <c r="BT637" s="31">
        <v>2084.91</v>
      </c>
      <c r="BU637" s="31">
        <v>2112.7600000000002</v>
      </c>
      <c r="BV637" s="31">
        <v>2140.41</v>
      </c>
      <c r="BW637" s="31">
        <v>2167.88</v>
      </c>
      <c r="BX637" s="31">
        <v>2195.16</v>
      </c>
      <c r="BY637" s="31">
        <v>2222.2399999999998</v>
      </c>
      <c r="BZ637" s="31">
        <v>2249.13</v>
      </c>
      <c r="CA637" s="31">
        <v>2275.83</v>
      </c>
      <c r="CB637" s="31">
        <v>2302.33</v>
      </c>
      <c r="CC637" s="31">
        <v>2328.65</v>
      </c>
      <c r="CD637" s="31">
        <v>2354.77</v>
      </c>
      <c r="CE637" s="31">
        <v>2380.71</v>
      </c>
      <c r="CF637" s="31">
        <v>2406.4499999999998</v>
      </c>
      <c r="CG637" s="31">
        <v>2432</v>
      </c>
      <c r="CH637" s="31">
        <v>2457.37</v>
      </c>
      <c r="CI637" s="31">
        <v>2482.5500000000002</v>
      </c>
      <c r="CJ637" s="31">
        <v>2507.54</v>
      </c>
      <c r="CK637" s="31">
        <v>2532.34</v>
      </c>
      <c r="CL637" s="31">
        <v>2556.96</v>
      </c>
      <c r="CM637" s="31">
        <v>2581.39</v>
      </c>
      <c r="CN637" s="31">
        <v>2605.65</v>
      </c>
      <c r="CO637" s="31">
        <v>2629.72</v>
      </c>
      <c r="CP637" s="31">
        <v>2653.62</v>
      </c>
      <c r="CQ637" s="31">
        <v>2677.34</v>
      </c>
      <c r="CR637" s="31">
        <v>2700.89</v>
      </c>
      <c r="CS637" s="31">
        <v>2724.27</v>
      </c>
      <c r="CT637" s="31">
        <v>2747.47</v>
      </c>
      <c r="CU637" s="31">
        <v>2770.52</v>
      </c>
      <c r="CV637" s="31">
        <v>2793.4</v>
      </c>
      <c r="CW637" s="31">
        <v>2816.12</v>
      </c>
      <c r="CX637" s="31">
        <v>2838.68</v>
      </c>
    </row>
    <row r="638" spans="1:102" x14ac:dyDescent="0.25">
      <c r="A638" s="31" t="s">
        <v>1527</v>
      </c>
      <c r="B638" s="31">
        <v>6.61</v>
      </c>
      <c r="C638" s="31">
        <v>6.61</v>
      </c>
      <c r="D638" s="31">
        <v>20.23</v>
      </c>
      <c r="E638" s="31">
        <v>36.1</v>
      </c>
      <c r="F638" s="31">
        <v>53.29</v>
      </c>
      <c r="G638" s="31">
        <v>71.099999999999994</v>
      </c>
      <c r="H638" s="31">
        <v>89.02</v>
      </c>
      <c r="I638" s="31">
        <v>106.69</v>
      </c>
      <c r="J638" s="31">
        <v>123.85</v>
      </c>
      <c r="K638" s="31">
        <v>140.34</v>
      </c>
      <c r="L638" s="31">
        <v>156.06</v>
      </c>
      <c r="M638" s="31">
        <v>170.95</v>
      </c>
      <c r="N638" s="31">
        <v>184.98</v>
      </c>
      <c r="O638" s="31">
        <v>198.15</v>
      </c>
      <c r="P638" s="31">
        <v>210.47</v>
      </c>
      <c r="Q638" s="31">
        <v>221.97</v>
      </c>
      <c r="R638" s="31">
        <v>232.68</v>
      </c>
      <c r="S638" s="31">
        <v>242.63</v>
      </c>
      <c r="T638" s="31">
        <v>251.85</v>
      </c>
      <c r="U638" s="31">
        <v>260.38</v>
      </c>
      <c r="V638" s="31">
        <v>268.26</v>
      </c>
      <c r="W638" s="31">
        <v>275.52</v>
      </c>
      <c r="X638" s="31">
        <v>282.18</v>
      </c>
      <c r="Y638" s="31">
        <v>288.27999999999997</v>
      </c>
      <c r="Z638" s="31">
        <v>293.86</v>
      </c>
      <c r="AA638" s="31">
        <v>298.92</v>
      </c>
      <c r="AB638" s="31">
        <v>303.52</v>
      </c>
      <c r="AC638" s="31">
        <v>307.64999999999998</v>
      </c>
      <c r="AD638" s="31">
        <v>311.36</v>
      </c>
      <c r="AE638" s="31">
        <v>314.64999999999998</v>
      </c>
      <c r="AF638" s="31">
        <v>317.56</v>
      </c>
      <c r="AG638" s="31">
        <v>320.08999999999997</v>
      </c>
      <c r="AH638" s="31">
        <v>322.27</v>
      </c>
      <c r="AI638" s="31">
        <v>324.11</v>
      </c>
      <c r="AJ638" s="31">
        <v>325.63</v>
      </c>
      <c r="AK638" s="31">
        <v>326.83999999999997</v>
      </c>
      <c r="AL638" s="31">
        <v>327.76</v>
      </c>
      <c r="AM638" s="31">
        <v>328.41</v>
      </c>
      <c r="AN638" s="31">
        <v>328.79</v>
      </c>
      <c r="AO638" s="31">
        <v>328.92</v>
      </c>
      <c r="AP638" s="31">
        <v>328.81</v>
      </c>
      <c r="AQ638" s="31">
        <v>328.47</v>
      </c>
      <c r="AR638" s="31">
        <v>327.91</v>
      </c>
      <c r="AS638" s="31">
        <v>327.14999999999998</v>
      </c>
      <c r="AT638" s="31">
        <v>326.2</v>
      </c>
      <c r="AU638" s="31">
        <v>325.06</v>
      </c>
      <c r="AV638" s="31">
        <v>323.74</v>
      </c>
      <c r="AW638" s="31">
        <v>322.26</v>
      </c>
      <c r="AX638" s="31">
        <v>320.63</v>
      </c>
      <c r="AY638" s="31">
        <v>318.83999999999997</v>
      </c>
      <c r="AZ638" s="31">
        <v>316.92</v>
      </c>
      <c r="BA638" s="31">
        <v>314.86</v>
      </c>
      <c r="BB638" s="31">
        <v>312.68</v>
      </c>
      <c r="BC638" s="31">
        <v>310.38</v>
      </c>
      <c r="BD638" s="31">
        <v>307.98</v>
      </c>
      <c r="BE638" s="31">
        <v>305.47000000000003</v>
      </c>
      <c r="BF638" s="31">
        <v>302.86</v>
      </c>
      <c r="BG638" s="31">
        <v>300.17</v>
      </c>
      <c r="BH638" s="31">
        <v>297.39999999999998</v>
      </c>
      <c r="BI638" s="31">
        <v>294.54000000000002</v>
      </c>
      <c r="BJ638" s="31">
        <v>291.62</v>
      </c>
      <c r="BK638" s="31">
        <v>288.64</v>
      </c>
      <c r="BL638" s="31">
        <v>285.58999999999997</v>
      </c>
      <c r="BM638" s="31">
        <v>282.5</v>
      </c>
      <c r="BN638" s="31">
        <v>279.35000000000002</v>
      </c>
      <c r="BO638" s="31">
        <v>276.17</v>
      </c>
      <c r="BP638" s="31">
        <v>272.94</v>
      </c>
      <c r="BQ638" s="31">
        <v>269.68</v>
      </c>
      <c r="BR638" s="31">
        <v>266.39</v>
      </c>
      <c r="BS638" s="31">
        <v>263.08</v>
      </c>
      <c r="BT638" s="31">
        <v>259.74</v>
      </c>
      <c r="BU638" s="31">
        <v>256.38</v>
      </c>
      <c r="BV638" s="31">
        <v>253</v>
      </c>
      <c r="BW638" s="31">
        <v>249.62</v>
      </c>
      <c r="BX638" s="31">
        <v>246.22</v>
      </c>
      <c r="BY638" s="31">
        <v>242.82</v>
      </c>
      <c r="BZ638" s="31">
        <v>239.41</v>
      </c>
      <c r="CA638" s="31">
        <v>236.01</v>
      </c>
      <c r="CB638" s="31">
        <v>232.6</v>
      </c>
      <c r="CC638" s="31">
        <v>229.2</v>
      </c>
      <c r="CD638" s="31">
        <v>225.8</v>
      </c>
      <c r="CE638" s="31">
        <v>222.41</v>
      </c>
      <c r="CF638" s="31">
        <v>219.04</v>
      </c>
      <c r="CG638" s="31">
        <v>215.67</v>
      </c>
      <c r="CH638" s="31">
        <v>212.32</v>
      </c>
      <c r="CI638" s="31">
        <v>208.99</v>
      </c>
      <c r="CJ638" s="31">
        <v>205.67</v>
      </c>
      <c r="CK638" s="31">
        <v>202.37</v>
      </c>
      <c r="CL638" s="31">
        <v>199.09</v>
      </c>
      <c r="CM638" s="31">
        <v>195.84</v>
      </c>
      <c r="CN638" s="31">
        <v>192.61</v>
      </c>
      <c r="CO638" s="31">
        <v>189.4</v>
      </c>
      <c r="CP638" s="31">
        <v>186.21</v>
      </c>
      <c r="CQ638" s="31">
        <v>183.06</v>
      </c>
      <c r="CR638" s="31">
        <v>179.93</v>
      </c>
      <c r="CS638" s="31">
        <v>176.83</v>
      </c>
      <c r="CT638" s="31">
        <v>173.76</v>
      </c>
      <c r="CU638" s="31">
        <v>170.72</v>
      </c>
      <c r="CV638" s="31">
        <v>167.71</v>
      </c>
      <c r="CW638" s="31">
        <v>164.73</v>
      </c>
      <c r="CX638" s="31">
        <v>161.79</v>
      </c>
    </row>
    <row r="639" spans="1:102" x14ac:dyDescent="0.25">
      <c r="A639" s="31" t="s">
        <v>1526</v>
      </c>
      <c r="B639" s="31">
        <v>516.03</v>
      </c>
      <c r="C639" s="31">
        <v>516.03</v>
      </c>
      <c r="D639" s="31">
        <v>557.28</v>
      </c>
      <c r="E639" s="31">
        <v>587.79</v>
      </c>
      <c r="F639" s="31">
        <v>609.78</v>
      </c>
      <c r="G639" s="31">
        <v>624.69000000000005</v>
      </c>
      <c r="H639" s="31">
        <v>633.80999999999995</v>
      </c>
      <c r="I639" s="31">
        <v>638.22</v>
      </c>
      <c r="J639" s="31">
        <v>638.80999999999995</v>
      </c>
      <c r="K639" s="31">
        <v>636.35</v>
      </c>
      <c r="L639" s="31">
        <v>631.46</v>
      </c>
      <c r="M639" s="31">
        <v>624.71</v>
      </c>
      <c r="N639" s="31">
        <v>616.52</v>
      </c>
      <c r="O639" s="31">
        <v>607.22</v>
      </c>
      <c r="P639" s="31">
        <v>597.08000000000004</v>
      </c>
      <c r="Q639" s="31">
        <v>586.33000000000004</v>
      </c>
      <c r="R639" s="31">
        <v>575.14</v>
      </c>
      <c r="S639" s="31">
        <v>563.66</v>
      </c>
      <c r="T639" s="31">
        <v>551.99</v>
      </c>
      <c r="U639" s="31">
        <v>540.23</v>
      </c>
      <c r="V639" s="31">
        <v>528.45000000000005</v>
      </c>
      <c r="W639" s="31">
        <v>516.70000000000005</v>
      </c>
      <c r="X639" s="31">
        <v>505.01</v>
      </c>
      <c r="Y639" s="31">
        <v>493.44</v>
      </c>
      <c r="Z639" s="31">
        <v>482</v>
      </c>
      <c r="AA639" s="31">
        <v>470.71</v>
      </c>
      <c r="AB639" s="31">
        <v>459.59</v>
      </c>
      <c r="AC639" s="31">
        <v>448.66</v>
      </c>
      <c r="AD639" s="31">
        <v>437.91</v>
      </c>
      <c r="AE639" s="31">
        <v>427.36</v>
      </c>
      <c r="AF639" s="31">
        <v>417.01</v>
      </c>
      <c r="AG639" s="31">
        <v>406.85</v>
      </c>
      <c r="AH639" s="31">
        <v>396.9</v>
      </c>
      <c r="AI639" s="31">
        <v>387.14</v>
      </c>
      <c r="AJ639" s="31">
        <v>377.59</v>
      </c>
      <c r="AK639" s="31">
        <v>368.23</v>
      </c>
      <c r="AL639" s="31">
        <v>359.07</v>
      </c>
      <c r="AM639" s="31">
        <v>350.11</v>
      </c>
      <c r="AN639" s="31">
        <v>341.33</v>
      </c>
      <c r="AO639" s="31">
        <v>332.75</v>
      </c>
      <c r="AP639" s="31">
        <v>324.35000000000002</v>
      </c>
      <c r="AQ639" s="31">
        <v>316.13</v>
      </c>
      <c r="AR639" s="31">
        <v>308.10000000000002</v>
      </c>
      <c r="AS639" s="31">
        <v>300.24</v>
      </c>
      <c r="AT639" s="31">
        <v>292.56</v>
      </c>
      <c r="AU639" s="31">
        <v>285.05</v>
      </c>
      <c r="AV639" s="31">
        <v>277.72000000000003</v>
      </c>
      <c r="AW639" s="31">
        <v>270.55</v>
      </c>
      <c r="AX639" s="31">
        <v>263.54000000000002</v>
      </c>
      <c r="AY639" s="31">
        <v>256.7</v>
      </c>
      <c r="AZ639" s="31">
        <v>250.01</v>
      </c>
      <c r="BA639" s="31">
        <v>243.48</v>
      </c>
      <c r="BB639" s="31">
        <v>237.1</v>
      </c>
      <c r="BC639" s="31">
        <v>230.87</v>
      </c>
      <c r="BD639" s="31">
        <v>224.79</v>
      </c>
      <c r="BE639" s="31">
        <v>218.85</v>
      </c>
      <c r="BF639" s="31">
        <v>213.05</v>
      </c>
      <c r="BG639" s="31">
        <v>207.39</v>
      </c>
      <c r="BH639" s="31">
        <v>201.87</v>
      </c>
      <c r="BI639" s="31">
        <v>196.47</v>
      </c>
      <c r="BJ639" s="31">
        <v>191.21</v>
      </c>
      <c r="BK639" s="31">
        <v>186.08</v>
      </c>
      <c r="BL639" s="31">
        <v>181.08</v>
      </c>
      <c r="BM639" s="31">
        <v>176.2</v>
      </c>
      <c r="BN639" s="31">
        <v>171.45</v>
      </c>
      <c r="BO639" s="31">
        <v>166.82</v>
      </c>
      <c r="BP639" s="31">
        <v>162.30000000000001</v>
      </c>
      <c r="BQ639" s="31">
        <v>157.9</v>
      </c>
      <c r="BR639" s="31">
        <v>153.61000000000001</v>
      </c>
      <c r="BS639" s="31">
        <v>149.43</v>
      </c>
      <c r="BT639" s="31">
        <v>145.35</v>
      </c>
      <c r="BU639" s="31">
        <v>141.38</v>
      </c>
      <c r="BV639" s="31">
        <v>137.52000000000001</v>
      </c>
      <c r="BW639" s="31">
        <v>133.75</v>
      </c>
      <c r="BX639" s="31">
        <v>130.08000000000001</v>
      </c>
      <c r="BY639" s="31">
        <v>126.5</v>
      </c>
      <c r="BZ639" s="31">
        <v>123.02</v>
      </c>
      <c r="CA639" s="31">
        <v>119.63</v>
      </c>
      <c r="CB639" s="31">
        <v>116.32</v>
      </c>
      <c r="CC639" s="31">
        <v>113.11</v>
      </c>
      <c r="CD639" s="31">
        <v>109.97</v>
      </c>
      <c r="CE639" s="31">
        <v>106.92</v>
      </c>
      <c r="CF639" s="31">
        <v>103.95</v>
      </c>
      <c r="CG639" s="31">
        <v>101.06</v>
      </c>
      <c r="CH639" s="31">
        <v>98.25</v>
      </c>
      <c r="CI639" s="31">
        <v>95.51</v>
      </c>
      <c r="CJ639" s="31">
        <v>92.84</v>
      </c>
      <c r="CK639" s="31">
        <v>90.24</v>
      </c>
      <c r="CL639" s="31">
        <v>87.71</v>
      </c>
      <c r="CM639" s="31">
        <v>85.25</v>
      </c>
      <c r="CN639" s="31">
        <v>82.86</v>
      </c>
      <c r="CO639" s="31">
        <v>80.53</v>
      </c>
      <c r="CP639" s="31">
        <v>78.260000000000005</v>
      </c>
      <c r="CQ639" s="31">
        <v>76.05</v>
      </c>
      <c r="CR639" s="31">
        <v>73.91</v>
      </c>
      <c r="CS639" s="31">
        <v>71.819999999999993</v>
      </c>
      <c r="CT639" s="31">
        <v>69.78</v>
      </c>
      <c r="CU639" s="31">
        <v>67.81</v>
      </c>
      <c r="CV639" s="31">
        <v>65.89</v>
      </c>
      <c r="CW639" s="31">
        <v>64.02</v>
      </c>
      <c r="CX639" s="31">
        <v>62.2</v>
      </c>
    </row>
    <row r="640" spans="1:102" x14ac:dyDescent="0.25">
      <c r="A640" s="31" t="s">
        <v>1528</v>
      </c>
      <c r="B640" s="31">
        <v>13646.78</v>
      </c>
      <c r="C640" s="31">
        <v>13646.78</v>
      </c>
      <c r="D640" s="31">
        <v>14762.63</v>
      </c>
      <c r="E640" s="31">
        <v>15661.59</v>
      </c>
      <c r="F640" s="31">
        <v>16389.95</v>
      </c>
      <c r="G640" s="31">
        <v>16979.12</v>
      </c>
      <c r="H640" s="31">
        <v>17455.689999999999</v>
      </c>
      <c r="I640" s="31">
        <v>17841.73</v>
      </c>
      <c r="J640" s="31">
        <v>18155.38</v>
      </c>
      <c r="K640" s="31">
        <v>18411.52</v>
      </c>
      <c r="L640" s="31">
        <v>18622.63</v>
      </c>
      <c r="M640" s="31">
        <v>18799.169999999998</v>
      </c>
      <c r="N640" s="31">
        <v>18949.03</v>
      </c>
      <c r="O640" s="31">
        <v>19078.54</v>
      </c>
      <c r="P640" s="31">
        <v>19192.78</v>
      </c>
      <c r="Q640" s="31">
        <v>19295.78</v>
      </c>
      <c r="R640" s="31">
        <v>19390.740000000002</v>
      </c>
      <c r="S640" s="31">
        <v>19480.169999999998</v>
      </c>
      <c r="T640" s="31">
        <v>19566.080000000002</v>
      </c>
      <c r="U640" s="31">
        <v>19649.990000000002</v>
      </c>
      <c r="V640" s="31">
        <v>19733.04</v>
      </c>
      <c r="W640" s="31">
        <v>19816.13</v>
      </c>
      <c r="X640" s="31">
        <v>19899.89</v>
      </c>
      <c r="Y640" s="31">
        <v>19984.86</v>
      </c>
      <c r="Z640" s="31">
        <v>20071.36</v>
      </c>
      <c r="AA640" s="31">
        <v>20159.61</v>
      </c>
      <c r="AB640" s="31">
        <v>20249.740000000002</v>
      </c>
      <c r="AC640" s="31">
        <v>20341.810000000001</v>
      </c>
      <c r="AD640" s="31">
        <v>20435.830000000002</v>
      </c>
      <c r="AE640" s="31">
        <v>20531.740000000002</v>
      </c>
      <c r="AF640" s="31">
        <v>20629.5</v>
      </c>
      <c r="AG640" s="31">
        <v>20729</v>
      </c>
      <c r="AH640" s="31">
        <v>20830.12</v>
      </c>
      <c r="AI640" s="31">
        <v>20932.71</v>
      </c>
      <c r="AJ640" s="31">
        <v>21036.68</v>
      </c>
      <c r="AK640" s="31">
        <v>21141.9</v>
      </c>
      <c r="AL640" s="31">
        <v>21248.27</v>
      </c>
      <c r="AM640" s="31">
        <v>21355.66</v>
      </c>
      <c r="AN640" s="31">
        <v>21463.99</v>
      </c>
      <c r="AO640" s="31">
        <v>21573.14</v>
      </c>
      <c r="AP640" s="31">
        <v>21683.040000000001</v>
      </c>
      <c r="AQ640" s="31">
        <v>21793.57</v>
      </c>
      <c r="AR640" s="31">
        <v>21904.65</v>
      </c>
      <c r="AS640" s="31">
        <v>22016.22</v>
      </c>
      <c r="AT640" s="31">
        <v>22128.21</v>
      </c>
      <c r="AU640" s="31">
        <v>22240.54</v>
      </c>
      <c r="AV640" s="31">
        <v>22353.15</v>
      </c>
      <c r="AW640" s="31">
        <v>22465.99</v>
      </c>
      <c r="AX640" s="31">
        <v>22578.98</v>
      </c>
      <c r="AY640" s="31">
        <v>22692.1</v>
      </c>
      <c r="AZ640" s="31">
        <v>22805.25</v>
      </c>
      <c r="BA640" s="31">
        <v>22918.34</v>
      </c>
      <c r="BB640" s="31">
        <v>23031.34</v>
      </c>
      <c r="BC640" s="31">
        <v>23144.2</v>
      </c>
      <c r="BD640" s="31">
        <v>23256.880000000001</v>
      </c>
      <c r="BE640" s="31">
        <v>23369.360000000001</v>
      </c>
      <c r="BF640" s="31">
        <v>23481.59</v>
      </c>
      <c r="BG640" s="31">
        <v>23593.57</v>
      </c>
      <c r="BH640" s="31">
        <v>23705.26</v>
      </c>
      <c r="BI640" s="31">
        <v>23816.639999999999</v>
      </c>
      <c r="BJ640" s="31">
        <v>23927.71</v>
      </c>
      <c r="BK640" s="31">
        <v>24038.560000000001</v>
      </c>
      <c r="BL640" s="31">
        <v>24149.24</v>
      </c>
      <c r="BM640" s="31">
        <v>24259.71</v>
      </c>
      <c r="BN640" s="31">
        <v>24369.97</v>
      </c>
      <c r="BO640" s="31">
        <v>24480</v>
      </c>
      <c r="BP640" s="31">
        <v>24589.78</v>
      </c>
      <c r="BQ640" s="31">
        <v>24699.32</v>
      </c>
      <c r="BR640" s="31">
        <v>24808.61</v>
      </c>
      <c r="BS640" s="31">
        <v>24917.63</v>
      </c>
      <c r="BT640" s="31">
        <v>25026.39</v>
      </c>
      <c r="BU640" s="31">
        <v>25134.880000000001</v>
      </c>
      <c r="BV640" s="31">
        <v>25243.09</v>
      </c>
      <c r="BW640" s="31">
        <v>25351.03</v>
      </c>
      <c r="BX640" s="31">
        <v>25458.7</v>
      </c>
      <c r="BY640" s="31">
        <v>25566.09</v>
      </c>
      <c r="BZ640" s="31">
        <v>25673.21</v>
      </c>
      <c r="CA640" s="31">
        <v>25780.07</v>
      </c>
      <c r="CB640" s="31">
        <v>25886.66</v>
      </c>
      <c r="CC640" s="31">
        <v>25992.99</v>
      </c>
      <c r="CD640" s="31">
        <v>26099.05</v>
      </c>
      <c r="CE640" s="31">
        <v>26204.86</v>
      </c>
      <c r="CF640" s="31">
        <v>26310.42</v>
      </c>
      <c r="CG640" s="31">
        <v>26415.73</v>
      </c>
      <c r="CH640" s="31">
        <v>26520.78</v>
      </c>
      <c r="CI640" s="31">
        <v>26625.56</v>
      </c>
      <c r="CJ640" s="31">
        <v>26730.080000000002</v>
      </c>
      <c r="CK640" s="31">
        <v>26834.32</v>
      </c>
      <c r="CL640" s="31">
        <v>26938.3</v>
      </c>
      <c r="CM640" s="31">
        <v>27042.04</v>
      </c>
      <c r="CN640" s="31">
        <v>27145.54</v>
      </c>
      <c r="CO640" s="31">
        <v>27248.81</v>
      </c>
      <c r="CP640" s="31">
        <v>27351.85</v>
      </c>
      <c r="CQ640" s="31">
        <v>27454.68</v>
      </c>
      <c r="CR640" s="31">
        <v>27557.3</v>
      </c>
      <c r="CS640" s="31">
        <v>27659.71</v>
      </c>
      <c r="CT640" s="31">
        <v>27761.96</v>
      </c>
      <c r="CU640" s="31">
        <v>27864.11</v>
      </c>
      <c r="CV640" s="31">
        <v>27966.17</v>
      </c>
      <c r="CW640" s="31">
        <v>28068.13</v>
      </c>
      <c r="CX640" s="31">
        <v>28169.99</v>
      </c>
    </row>
    <row r="641" spans="1:102" x14ac:dyDescent="0.25">
      <c r="A641" s="31" t="s">
        <v>1530</v>
      </c>
      <c r="B641" s="31">
        <v>26.17</v>
      </c>
      <c r="C641" s="31">
        <v>26.17</v>
      </c>
      <c r="D641" s="31">
        <v>42.68</v>
      </c>
      <c r="E641" s="31">
        <v>59.11</v>
      </c>
      <c r="F641" s="31">
        <v>75.17</v>
      </c>
      <c r="G641" s="31">
        <v>90.68</v>
      </c>
      <c r="H641" s="31">
        <v>105.51</v>
      </c>
      <c r="I641" s="31">
        <v>119.58</v>
      </c>
      <c r="J641" s="31">
        <v>132.84</v>
      </c>
      <c r="K641" s="31">
        <v>145.30000000000001</v>
      </c>
      <c r="L641" s="31">
        <v>156.96</v>
      </c>
      <c r="M641" s="31">
        <v>167.85</v>
      </c>
      <c r="N641" s="31">
        <v>177.99</v>
      </c>
      <c r="O641" s="31">
        <v>187.41</v>
      </c>
      <c r="P641" s="31">
        <v>196.16</v>
      </c>
      <c r="Q641" s="31">
        <v>204.27</v>
      </c>
      <c r="R641" s="31">
        <v>211.78</v>
      </c>
      <c r="S641" s="31">
        <v>218.71</v>
      </c>
      <c r="T641" s="31">
        <v>225.11</v>
      </c>
      <c r="U641" s="31">
        <v>231</v>
      </c>
      <c r="V641" s="31">
        <v>236.41</v>
      </c>
      <c r="W641" s="31">
        <v>241.36</v>
      </c>
      <c r="X641" s="31">
        <v>245.89</v>
      </c>
      <c r="Y641" s="31">
        <v>250.01</v>
      </c>
      <c r="Z641" s="31">
        <v>253.75</v>
      </c>
      <c r="AA641" s="31">
        <v>257.12</v>
      </c>
      <c r="AB641" s="31">
        <v>260.14999999999998</v>
      </c>
      <c r="AC641" s="31">
        <v>262.83999999999997</v>
      </c>
      <c r="AD641" s="31">
        <v>265.22000000000003</v>
      </c>
      <c r="AE641" s="31">
        <v>267.31</v>
      </c>
      <c r="AF641" s="31">
        <v>269.10000000000002</v>
      </c>
      <c r="AG641" s="31">
        <v>270.63</v>
      </c>
      <c r="AH641" s="31">
        <v>271.89999999999998</v>
      </c>
      <c r="AI641" s="31">
        <v>272.92</v>
      </c>
      <c r="AJ641" s="31">
        <v>273.7</v>
      </c>
      <c r="AK641" s="31">
        <v>274.26</v>
      </c>
      <c r="AL641" s="31">
        <v>274.61</v>
      </c>
      <c r="AM641" s="31">
        <v>274.75</v>
      </c>
      <c r="AN641" s="31">
        <v>274.7</v>
      </c>
      <c r="AO641" s="31">
        <v>274.45999999999998</v>
      </c>
      <c r="AP641" s="31">
        <v>274.04000000000002</v>
      </c>
      <c r="AQ641" s="31">
        <v>273.45999999999998</v>
      </c>
      <c r="AR641" s="31">
        <v>272.70999999999998</v>
      </c>
      <c r="AS641" s="31">
        <v>271.82</v>
      </c>
      <c r="AT641" s="31">
        <v>270.77999999999997</v>
      </c>
      <c r="AU641" s="31">
        <v>269.60000000000002</v>
      </c>
      <c r="AV641" s="31">
        <v>268.29000000000002</v>
      </c>
      <c r="AW641" s="31">
        <v>266.86</v>
      </c>
      <c r="AX641" s="31">
        <v>265.32</v>
      </c>
      <c r="AY641" s="31">
        <v>263.66000000000003</v>
      </c>
      <c r="AZ641" s="31">
        <v>261.91000000000003</v>
      </c>
      <c r="BA641" s="31">
        <v>260.05</v>
      </c>
      <c r="BB641" s="31">
        <v>258.11</v>
      </c>
      <c r="BC641" s="31">
        <v>256.08</v>
      </c>
      <c r="BD641" s="31">
        <v>253.96</v>
      </c>
      <c r="BE641" s="31">
        <v>251.78</v>
      </c>
      <c r="BF641" s="31">
        <v>249.52</v>
      </c>
      <c r="BG641" s="31">
        <v>247.2</v>
      </c>
      <c r="BH641" s="31">
        <v>244.81</v>
      </c>
      <c r="BI641" s="31">
        <v>242.37</v>
      </c>
      <c r="BJ641" s="31">
        <v>239.88</v>
      </c>
      <c r="BK641" s="31">
        <v>237.34</v>
      </c>
      <c r="BL641" s="31">
        <v>234.77</v>
      </c>
      <c r="BM641" s="31">
        <v>232.15</v>
      </c>
      <c r="BN641" s="31">
        <v>229.5</v>
      </c>
      <c r="BO641" s="31">
        <v>226.82</v>
      </c>
      <c r="BP641" s="31">
        <v>224.11</v>
      </c>
      <c r="BQ641" s="31">
        <v>221.38</v>
      </c>
      <c r="BR641" s="31">
        <v>218.63</v>
      </c>
      <c r="BS641" s="31">
        <v>215.85</v>
      </c>
      <c r="BT641" s="31">
        <v>213.07</v>
      </c>
      <c r="BU641" s="31">
        <v>210.27</v>
      </c>
      <c r="BV641" s="31">
        <v>207.46</v>
      </c>
      <c r="BW641" s="31">
        <v>204.65</v>
      </c>
      <c r="BX641" s="31">
        <v>201.83</v>
      </c>
      <c r="BY641" s="31">
        <v>199</v>
      </c>
      <c r="BZ641" s="31">
        <v>196.18</v>
      </c>
      <c r="CA641" s="31">
        <v>193.36</v>
      </c>
      <c r="CB641" s="31">
        <v>190.54</v>
      </c>
      <c r="CC641" s="31">
        <v>187.73</v>
      </c>
      <c r="CD641" s="31">
        <v>184.92</v>
      </c>
      <c r="CE641" s="31">
        <v>182.12</v>
      </c>
      <c r="CF641" s="31">
        <v>179.34</v>
      </c>
      <c r="CG641" s="31">
        <v>176.56</v>
      </c>
      <c r="CH641" s="31">
        <v>173.8</v>
      </c>
      <c r="CI641" s="31">
        <v>171.05</v>
      </c>
      <c r="CJ641" s="31">
        <v>168.32</v>
      </c>
      <c r="CK641" s="31">
        <v>165.6</v>
      </c>
      <c r="CL641" s="31">
        <v>162.91</v>
      </c>
      <c r="CM641" s="31">
        <v>160.22999999999999</v>
      </c>
      <c r="CN641" s="31">
        <v>157.57</v>
      </c>
      <c r="CO641" s="31">
        <v>154.93</v>
      </c>
      <c r="CP641" s="31">
        <v>152.32</v>
      </c>
      <c r="CQ641" s="31">
        <v>149.72999999999999</v>
      </c>
      <c r="CR641" s="31">
        <v>147.16</v>
      </c>
      <c r="CS641" s="31">
        <v>144.61000000000001</v>
      </c>
      <c r="CT641" s="31">
        <v>142.09</v>
      </c>
      <c r="CU641" s="31">
        <v>139.6</v>
      </c>
      <c r="CV641" s="31">
        <v>137.13</v>
      </c>
      <c r="CW641" s="31">
        <v>134.69</v>
      </c>
      <c r="CX641" s="31">
        <v>132.28</v>
      </c>
    </row>
    <row r="642" spans="1:102" x14ac:dyDescent="0.25">
      <c r="A642" s="31" t="s">
        <v>1529</v>
      </c>
      <c r="B642" s="31">
        <v>525.82000000000005</v>
      </c>
      <c r="C642" s="31">
        <v>525.82000000000005</v>
      </c>
      <c r="D642" s="31">
        <v>539</v>
      </c>
      <c r="E642" s="31">
        <v>546.65</v>
      </c>
      <c r="F642" s="31">
        <v>550.29</v>
      </c>
      <c r="G642" s="31">
        <v>550.62</v>
      </c>
      <c r="H642" s="31">
        <v>548.29999999999995</v>
      </c>
      <c r="I642" s="31">
        <v>543.87</v>
      </c>
      <c r="J642" s="31">
        <v>537.78</v>
      </c>
      <c r="K642" s="31">
        <v>530.4</v>
      </c>
      <c r="L642" s="31">
        <v>522.04999999999995</v>
      </c>
      <c r="M642" s="31">
        <v>513.03</v>
      </c>
      <c r="N642" s="31">
        <v>503.52</v>
      </c>
      <c r="O642" s="31">
        <v>493.67</v>
      </c>
      <c r="P642" s="31">
        <v>483.62</v>
      </c>
      <c r="Q642" s="31">
        <v>473.46</v>
      </c>
      <c r="R642" s="31">
        <v>463.26</v>
      </c>
      <c r="S642" s="31">
        <v>453.08</v>
      </c>
      <c r="T642" s="31">
        <v>442.97</v>
      </c>
      <c r="U642" s="31">
        <v>432.97</v>
      </c>
      <c r="V642" s="31">
        <v>423.09</v>
      </c>
      <c r="W642" s="31">
        <v>413.35</v>
      </c>
      <c r="X642" s="31">
        <v>403.76</v>
      </c>
      <c r="Y642" s="31">
        <v>394.34</v>
      </c>
      <c r="Z642" s="31">
        <v>385.1</v>
      </c>
      <c r="AA642" s="31">
        <v>376.03</v>
      </c>
      <c r="AB642" s="31">
        <v>367.15</v>
      </c>
      <c r="AC642" s="31">
        <v>358.44</v>
      </c>
      <c r="AD642" s="31">
        <v>349.9</v>
      </c>
      <c r="AE642" s="31">
        <v>341.55</v>
      </c>
      <c r="AF642" s="31">
        <v>333.37</v>
      </c>
      <c r="AG642" s="31">
        <v>325.36</v>
      </c>
      <c r="AH642" s="31">
        <v>317.52</v>
      </c>
      <c r="AI642" s="31">
        <v>309.83999999999997</v>
      </c>
      <c r="AJ642" s="31">
        <v>302.32</v>
      </c>
      <c r="AK642" s="31">
        <v>294.95999999999998</v>
      </c>
      <c r="AL642" s="31">
        <v>287.76</v>
      </c>
      <c r="AM642" s="31">
        <v>280.70999999999998</v>
      </c>
      <c r="AN642" s="31">
        <v>273.81</v>
      </c>
      <c r="AO642" s="31">
        <v>267.06</v>
      </c>
      <c r="AP642" s="31">
        <v>260.45999999999998</v>
      </c>
      <c r="AQ642" s="31">
        <v>253.99</v>
      </c>
      <c r="AR642" s="31">
        <v>247.67</v>
      </c>
      <c r="AS642" s="31">
        <v>241.48</v>
      </c>
      <c r="AT642" s="31">
        <v>235.43</v>
      </c>
      <c r="AU642" s="31">
        <v>229.52</v>
      </c>
      <c r="AV642" s="31">
        <v>223.73</v>
      </c>
      <c r="AW642" s="31">
        <v>218.07</v>
      </c>
      <c r="AX642" s="31">
        <v>212.54</v>
      </c>
      <c r="AY642" s="31">
        <v>207.13</v>
      </c>
      <c r="AZ642" s="31">
        <v>201.84</v>
      </c>
      <c r="BA642" s="31">
        <v>196.67</v>
      </c>
      <c r="BB642" s="31">
        <v>191.62</v>
      </c>
      <c r="BC642" s="31">
        <v>186.68</v>
      </c>
      <c r="BD642" s="31">
        <v>181.86</v>
      </c>
      <c r="BE642" s="31">
        <v>177.14</v>
      </c>
      <c r="BF642" s="31">
        <v>172.53</v>
      </c>
      <c r="BG642" s="31">
        <v>168.03</v>
      </c>
      <c r="BH642" s="31">
        <v>163.63</v>
      </c>
      <c r="BI642" s="31">
        <v>159.34</v>
      </c>
      <c r="BJ642" s="31">
        <v>155.13999999999999</v>
      </c>
      <c r="BK642" s="31">
        <v>151.05000000000001</v>
      </c>
      <c r="BL642" s="31">
        <v>147.06</v>
      </c>
      <c r="BM642" s="31">
        <v>143.16</v>
      </c>
      <c r="BN642" s="31">
        <v>139.35</v>
      </c>
      <c r="BO642" s="31">
        <v>135.63999999999999</v>
      </c>
      <c r="BP642" s="31">
        <v>132.03</v>
      </c>
      <c r="BQ642" s="31">
        <v>128.5</v>
      </c>
      <c r="BR642" s="31">
        <v>125.05</v>
      </c>
      <c r="BS642" s="31">
        <v>121.7</v>
      </c>
      <c r="BT642" s="31">
        <v>118.42</v>
      </c>
      <c r="BU642" s="31">
        <v>115.23</v>
      </c>
      <c r="BV642" s="31">
        <v>112.12</v>
      </c>
      <c r="BW642" s="31">
        <v>109.08</v>
      </c>
      <c r="BX642" s="31">
        <v>106.13</v>
      </c>
      <c r="BY642" s="31">
        <v>103.24</v>
      </c>
      <c r="BZ642" s="31">
        <v>100.43</v>
      </c>
      <c r="CA642" s="31">
        <v>97.69</v>
      </c>
      <c r="CB642" s="31">
        <v>95.03</v>
      </c>
      <c r="CC642" s="31">
        <v>92.43</v>
      </c>
      <c r="CD642" s="31">
        <v>89.89</v>
      </c>
      <c r="CE642" s="31">
        <v>87.43</v>
      </c>
      <c r="CF642" s="31">
        <v>85.02</v>
      </c>
      <c r="CG642" s="31">
        <v>82.68</v>
      </c>
      <c r="CH642" s="31">
        <v>80.400000000000006</v>
      </c>
      <c r="CI642" s="31">
        <v>78.180000000000007</v>
      </c>
      <c r="CJ642" s="31">
        <v>76.010000000000005</v>
      </c>
      <c r="CK642" s="31">
        <v>73.900000000000006</v>
      </c>
      <c r="CL642" s="31">
        <v>71.849999999999994</v>
      </c>
      <c r="CM642" s="31">
        <v>69.849999999999994</v>
      </c>
      <c r="CN642" s="31">
        <v>67.91</v>
      </c>
      <c r="CO642" s="31">
        <v>66.010000000000005</v>
      </c>
      <c r="CP642" s="31">
        <v>64.17</v>
      </c>
      <c r="CQ642" s="31">
        <v>62.37</v>
      </c>
      <c r="CR642" s="31">
        <v>60.62</v>
      </c>
      <c r="CS642" s="31">
        <v>58.92</v>
      </c>
      <c r="CT642" s="31">
        <v>57.27</v>
      </c>
      <c r="CU642" s="31">
        <v>55.66</v>
      </c>
      <c r="CV642" s="31">
        <v>54.09</v>
      </c>
      <c r="CW642" s="31">
        <v>52.57</v>
      </c>
      <c r="CX642" s="31">
        <v>51.08</v>
      </c>
    </row>
    <row r="643" spans="1:102" x14ac:dyDescent="0.25">
      <c r="A643" s="31" t="s">
        <v>982</v>
      </c>
      <c r="B643" s="31">
        <v>8749.5</v>
      </c>
      <c r="C643" s="31">
        <v>8749.5</v>
      </c>
      <c r="D643" s="31">
        <v>8948.9599999999991</v>
      </c>
      <c r="E643" s="31">
        <v>9109.4599999999991</v>
      </c>
      <c r="F643" s="31">
        <v>9244.06</v>
      </c>
      <c r="G643" s="31">
        <v>9357.6</v>
      </c>
      <c r="H643" s="31">
        <v>9454.16</v>
      </c>
      <c r="I643" s="31">
        <v>9537.02</v>
      </c>
      <c r="J643" s="31">
        <v>9608.7900000000009</v>
      </c>
      <c r="K643" s="31">
        <v>9671.6200000000008</v>
      </c>
      <c r="L643" s="31">
        <v>9727.49</v>
      </c>
      <c r="M643" s="31">
        <v>9778.24</v>
      </c>
      <c r="N643" s="31">
        <v>9825.0400000000009</v>
      </c>
      <c r="O643" s="31">
        <v>9868.9</v>
      </c>
      <c r="P643" s="31">
        <v>9910.6299999999992</v>
      </c>
      <c r="Q643" s="31">
        <v>9950.91</v>
      </c>
      <c r="R643" s="31">
        <v>9990.27</v>
      </c>
      <c r="S643" s="31">
        <v>10029.17</v>
      </c>
      <c r="T643" s="31">
        <v>10067.969999999999</v>
      </c>
      <c r="U643" s="31">
        <v>10106.959999999999</v>
      </c>
      <c r="V643" s="31">
        <v>10146.35</v>
      </c>
      <c r="W643" s="31">
        <v>10186.290000000001</v>
      </c>
      <c r="X643" s="31">
        <v>10226.9</v>
      </c>
      <c r="Y643" s="31">
        <v>10268.290000000001</v>
      </c>
      <c r="Z643" s="31">
        <v>10310.530000000001</v>
      </c>
      <c r="AA643" s="31">
        <v>10353.629999999999</v>
      </c>
      <c r="AB643" s="31">
        <v>10397.629999999999</v>
      </c>
      <c r="AC643" s="31">
        <v>10442.52</v>
      </c>
      <c r="AD643" s="31">
        <v>10488.26</v>
      </c>
      <c r="AE643" s="31">
        <v>10534.85</v>
      </c>
      <c r="AF643" s="31">
        <v>10582.25</v>
      </c>
      <c r="AG643" s="31">
        <v>10630.43</v>
      </c>
      <c r="AH643" s="31">
        <v>10679.31</v>
      </c>
      <c r="AI643" s="31">
        <v>10728.85</v>
      </c>
      <c r="AJ643" s="31">
        <v>10779.02</v>
      </c>
      <c r="AK643" s="31">
        <v>10829.76</v>
      </c>
      <c r="AL643" s="31">
        <v>10881.04</v>
      </c>
      <c r="AM643" s="31">
        <v>10932.79</v>
      </c>
      <c r="AN643" s="31">
        <v>10985</v>
      </c>
      <c r="AO643" s="31">
        <v>11037.6</v>
      </c>
      <c r="AP643" s="31">
        <v>11090.59</v>
      </c>
      <c r="AQ643" s="31">
        <v>11143.9</v>
      </c>
      <c r="AR643" s="31">
        <v>11197.51</v>
      </c>
      <c r="AS643" s="31">
        <v>11251.39</v>
      </c>
      <c r="AT643" s="31">
        <v>11305.51</v>
      </c>
      <c r="AU643" s="31">
        <v>11359.83</v>
      </c>
      <c r="AV643" s="31">
        <v>11414.33</v>
      </c>
      <c r="AW643" s="31">
        <v>11469</v>
      </c>
      <c r="AX643" s="31">
        <v>11523.78</v>
      </c>
      <c r="AY643" s="31">
        <v>11578.68</v>
      </c>
      <c r="AZ643" s="31">
        <v>11633.64</v>
      </c>
      <c r="BA643" s="31">
        <v>11688.65</v>
      </c>
      <c r="BB643" s="31">
        <v>11743.65</v>
      </c>
      <c r="BC643" s="31">
        <v>11798.64</v>
      </c>
      <c r="BD643" s="31">
        <v>11853.62</v>
      </c>
      <c r="BE643" s="31">
        <v>11908.54</v>
      </c>
      <c r="BF643" s="31">
        <v>11963.39</v>
      </c>
      <c r="BG643" s="31">
        <v>12018.18</v>
      </c>
      <c r="BH643" s="31">
        <v>12072.87</v>
      </c>
      <c r="BI643" s="31">
        <v>12127.47</v>
      </c>
      <c r="BJ643" s="31">
        <v>12181.95</v>
      </c>
      <c r="BK643" s="31">
        <v>12236.39</v>
      </c>
      <c r="BL643" s="31">
        <v>12290.8</v>
      </c>
      <c r="BM643" s="31">
        <v>12345.16</v>
      </c>
      <c r="BN643" s="31">
        <v>12399.47</v>
      </c>
      <c r="BO643" s="31">
        <v>12453.71</v>
      </c>
      <c r="BP643" s="31">
        <v>12507.88</v>
      </c>
      <c r="BQ643" s="31">
        <v>12561.97</v>
      </c>
      <c r="BR643" s="31">
        <v>12615.99</v>
      </c>
      <c r="BS643" s="31">
        <v>12669.91</v>
      </c>
      <c r="BT643" s="31">
        <v>12723.74</v>
      </c>
      <c r="BU643" s="31">
        <v>12777.47</v>
      </c>
      <c r="BV643" s="31">
        <v>12831.1</v>
      </c>
      <c r="BW643" s="31">
        <v>12884.62</v>
      </c>
      <c r="BX643" s="31">
        <v>12938.04</v>
      </c>
      <c r="BY643" s="31">
        <v>12991.35</v>
      </c>
      <c r="BZ643" s="31">
        <v>13044.55</v>
      </c>
      <c r="CA643" s="31">
        <v>13097.65</v>
      </c>
      <c r="CB643" s="31">
        <v>13150.63</v>
      </c>
      <c r="CC643" s="31">
        <v>13203.51</v>
      </c>
      <c r="CD643" s="31">
        <v>13256.27</v>
      </c>
      <c r="CE643" s="31">
        <v>13308.94</v>
      </c>
      <c r="CF643" s="31">
        <v>13361.48</v>
      </c>
      <c r="CG643" s="31">
        <v>13413.93</v>
      </c>
      <c r="CH643" s="31">
        <v>13466.26</v>
      </c>
      <c r="CI643" s="31">
        <v>13518.47</v>
      </c>
      <c r="CJ643" s="31">
        <v>13570.56</v>
      </c>
      <c r="CK643" s="31">
        <v>13622.54</v>
      </c>
      <c r="CL643" s="31">
        <v>13674.39</v>
      </c>
      <c r="CM643" s="31">
        <v>13726.13</v>
      </c>
      <c r="CN643" s="31">
        <v>13777.77</v>
      </c>
      <c r="CO643" s="31">
        <v>13829.29</v>
      </c>
      <c r="CP643" s="31">
        <v>13880.72</v>
      </c>
      <c r="CQ643" s="31">
        <v>13932.05</v>
      </c>
      <c r="CR643" s="31">
        <v>13983.28</v>
      </c>
      <c r="CS643" s="31">
        <v>14034.42</v>
      </c>
      <c r="CT643" s="31">
        <v>14085.49</v>
      </c>
      <c r="CU643" s="31">
        <v>14136.5</v>
      </c>
      <c r="CV643" s="31">
        <v>14187.47</v>
      </c>
      <c r="CW643" s="31">
        <v>14238.38</v>
      </c>
      <c r="CX643" s="31">
        <v>14289.25</v>
      </c>
    </row>
    <row r="644" spans="1:102" x14ac:dyDescent="0.25">
      <c r="A644" s="31" t="s">
        <v>983</v>
      </c>
      <c r="B644" s="31">
        <v>10067.82</v>
      </c>
      <c r="C644" s="31">
        <v>10067.82</v>
      </c>
      <c r="D644" s="31">
        <v>10916.83</v>
      </c>
      <c r="E644" s="31">
        <v>11589.69</v>
      </c>
      <c r="F644" s="31">
        <v>12124.89</v>
      </c>
      <c r="G644" s="31">
        <v>12549.21</v>
      </c>
      <c r="H644" s="31">
        <v>12885.29</v>
      </c>
      <c r="I644" s="31">
        <v>13151.81</v>
      </c>
      <c r="J644" s="31">
        <v>13363.89</v>
      </c>
      <c r="K644" s="31">
        <v>13533.72</v>
      </c>
      <c r="L644" s="31">
        <v>13671.3</v>
      </c>
      <c r="M644" s="31">
        <v>13784.86</v>
      </c>
      <c r="N644" s="31">
        <v>13880.44</v>
      </c>
      <c r="O644" s="31">
        <v>13962.76</v>
      </c>
      <c r="P644" s="31">
        <v>14035.51</v>
      </c>
      <c r="Q644" s="31">
        <v>14101.52</v>
      </c>
      <c r="R644" s="31">
        <v>14162.97</v>
      </c>
      <c r="S644" s="31">
        <v>14221.52</v>
      </c>
      <c r="T644" s="31">
        <v>14278.43</v>
      </c>
      <c r="U644" s="31">
        <v>14334.62</v>
      </c>
      <c r="V644" s="31">
        <v>14390.78</v>
      </c>
      <c r="W644" s="31">
        <v>14447.35</v>
      </c>
      <c r="X644" s="31">
        <v>14504.69</v>
      </c>
      <c r="Y644" s="31">
        <v>14563.03</v>
      </c>
      <c r="Z644" s="31">
        <v>14622.5</v>
      </c>
      <c r="AA644" s="31">
        <v>14683.22</v>
      </c>
      <c r="AB644" s="31">
        <v>14745.16</v>
      </c>
      <c r="AC644" s="31">
        <v>14808.3</v>
      </c>
      <c r="AD644" s="31">
        <v>14872.64</v>
      </c>
      <c r="AE644" s="31">
        <v>14938.06</v>
      </c>
      <c r="AF644" s="31">
        <v>15004.53</v>
      </c>
      <c r="AG644" s="31">
        <v>15071.94</v>
      </c>
      <c r="AH644" s="31">
        <v>15140.19</v>
      </c>
      <c r="AI644" s="31">
        <v>15209.18</v>
      </c>
      <c r="AJ644" s="31">
        <v>15278.83</v>
      </c>
      <c r="AK644" s="31">
        <v>15349.05</v>
      </c>
      <c r="AL644" s="31">
        <v>15419.77</v>
      </c>
      <c r="AM644" s="31">
        <v>15490.91</v>
      </c>
      <c r="AN644" s="31">
        <v>15562.4</v>
      </c>
      <c r="AO644" s="31">
        <v>15634.17</v>
      </c>
      <c r="AP644" s="31">
        <v>15706.19</v>
      </c>
      <c r="AQ644" s="31">
        <v>15778.37</v>
      </c>
      <c r="AR644" s="31">
        <v>15850.69</v>
      </c>
      <c r="AS644" s="31">
        <v>15923.08</v>
      </c>
      <c r="AT644" s="31">
        <v>15995.54</v>
      </c>
      <c r="AU644" s="31">
        <v>16068</v>
      </c>
      <c r="AV644" s="31">
        <v>16140.44</v>
      </c>
      <c r="AW644" s="31">
        <v>16212.83</v>
      </c>
      <c r="AX644" s="31">
        <v>16285.14</v>
      </c>
      <c r="AY644" s="31">
        <v>16357.37</v>
      </c>
      <c r="AZ644" s="31">
        <v>16429.43</v>
      </c>
      <c r="BA644" s="31">
        <v>16501.32</v>
      </c>
      <c r="BB644" s="31">
        <v>16573.009999999998</v>
      </c>
      <c r="BC644" s="31">
        <v>16644.46</v>
      </c>
      <c r="BD644" s="31">
        <v>16715.7</v>
      </c>
      <c r="BE644" s="31">
        <v>16786.669999999998</v>
      </c>
      <c r="BF644" s="31">
        <v>16857.38</v>
      </c>
      <c r="BG644" s="31">
        <v>16927.830000000002</v>
      </c>
      <c r="BH644" s="31">
        <v>16998</v>
      </c>
      <c r="BI644" s="31">
        <v>17067.89</v>
      </c>
      <c r="BJ644" s="31">
        <v>17137.509999999998</v>
      </c>
      <c r="BK644" s="31">
        <v>17206.95</v>
      </c>
      <c r="BL644" s="31">
        <v>17276.23</v>
      </c>
      <c r="BM644" s="31">
        <v>17345.36</v>
      </c>
      <c r="BN644" s="31">
        <v>17414.32</v>
      </c>
      <c r="BO644" s="31">
        <v>17483.14</v>
      </c>
      <c r="BP644" s="31">
        <v>17551.78</v>
      </c>
      <c r="BQ644" s="31">
        <v>17620.25</v>
      </c>
      <c r="BR644" s="31">
        <v>17688.57</v>
      </c>
      <c r="BS644" s="31">
        <v>17756.71</v>
      </c>
      <c r="BT644" s="31">
        <v>17824.71</v>
      </c>
      <c r="BU644" s="31">
        <v>17892.54</v>
      </c>
      <c r="BV644" s="31">
        <v>17960.21</v>
      </c>
      <c r="BW644" s="31">
        <v>18027.72</v>
      </c>
      <c r="BX644" s="31">
        <v>18095.099999999999</v>
      </c>
      <c r="BY644" s="31">
        <v>18162.32</v>
      </c>
      <c r="BZ644" s="31">
        <v>18229.41</v>
      </c>
      <c r="CA644" s="31">
        <v>18296.37</v>
      </c>
      <c r="CB644" s="31">
        <v>18363.2</v>
      </c>
      <c r="CC644" s="31">
        <v>18429.900000000001</v>
      </c>
      <c r="CD644" s="31">
        <v>18496.48</v>
      </c>
      <c r="CE644" s="31">
        <v>18562.95</v>
      </c>
      <c r="CF644" s="31">
        <v>18629.3</v>
      </c>
      <c r="CG644" s="31">
        <v>18695.57</v>
      </c>
      <c r="CH644" s="31">
        <v>18761.71</v>
      </c>
      <c r="CI644" s="31">
        <v>18827.740000000002</v>
      </c>
      <c r="CJ644" s="31">
        <v>18893.669999999998</v>
      </c>
      <c r="CK644" s="31">
        <v>18959.48</v>
      </c>
      <c r="CL644" s="31">
        <v>19025.189999999999</v>
      </c>
      <c r="CM644" s="31">
        <v>19090.810000000001</v>
      </c>
      <c r="CN644" s="31">
        <v>19156.349999999999</v>
      </c>
      <c r="CO644" s="31">
        <v>19221.810000000001</v>
      </c>
      <c r="CP644" s="31">
        <v>19287.2</v>
      </c>
      <c r="CQ644" s="31">
        <v>19352.52</v>
      </c>
      <c r="CR644" s="31">
        <v>19417.77</v>
      </c>
      <c r="CS644" s="31">
        <v>19482.98</v>
      </c>
      <c r="CT644" s="31">
        <v>19548.16</v>
      </c>
      <c r="CU644" s="31">
        <v>19613.34</v>
      </c>
      <c r="CV644" s="31">
        <v>19678.53</v>
      </c>
      <c r="CW644" s="31">
        <v>19743.740000000002</v>
      </c>
      <c r="CX644" s="31">
        <v>19808.96</v>
      </c>
    </row>
    <row r="645" spans="1:102" x14ac:dyDescent="0.25">
      <c r="A645" s="31" t="s">
        <v>984</v>
      </c>
      <c r="B645" s="31">
        <v>3537.53</v>
      </c>
      <c r="C645" s="31">
        <v>3537.53</v>
      </c>
      <c r="D645" s="31">
        <v>4003.74</v>
      </c>
      <c r="E645" s="31">
        <v>4402.07</v>
      </c>
      <c r="F645" s="31">
        <v>4743.88</v>
      </c>
      <c r="G645" s="31">
        <v>5037.07</v>
      </c>
      <c r="H645" s="31">
        <v>5288.73</v>
      </c>
      <c r="I645" s="31">
        <v>5505.1</v>
      </c>
      <c r="J645" s="31">
        <v>5691.64</v>
      </c>
      <c r="K645" s="31">
        <v>5853.12</v>
      </c>
      <c r="L645" s="31">
        <v>5993.74</v>
      </c>
      <c r="M645" s="31">
        <v>6117.3</v>
      </c>
      <c r="N645" s="31">
        <v>6226.78</v>
      </c>
      <c r="O645" s="31">
        <v>6324.74</v>
      </c>
      <c r="P645" s="31">
        <v>6413.31</v>
      </c>
      <c r="Q645" s="31">
        <v>6494.28</v>
      </c>
      <c r="R645" s="31">
        <v>6569.15</v>
      </c>
      <c r="S645" s="31">
        <v>6639.15</v>
      </c>
      <c r="T645" s="31">
        <v>6705.28</v>
      </c>
      <c r="U645" s="31">
        <v>6768.39</v>
      </c>
      <c r="V645" s="31">
        <v>6829.15</v>
      </c>
      <c r="W645" s="31">
        <v>6888.09</v>
      </c>
      <c r="X645" s="31">
        <v>6945.65</v>
      </c>
      <c r="Y645" s="31">
        <v>7002.18</v>
      </c>
      <c r="Z645" s="31">
        <v>7057.98</v>
      </c>
      <c r="AA645" s="31">
        <v>7113.27</v>
      </c>
      <c r="AB645" s="31">
        <v>7168.22</v>
      </c>
      <c r="AC645" s="31">
        <v>7222.94</v>
      </c>
      <c r="AD645" s="31">
        <v>7277.55</v>
      </c>
      <c r="AE645" s="31">
        <v>7332.11</v>
      </c>
      <c r="AF645" s="31">
        <v>7386.68</v>
      </c>
      <c r="AG645" s="31">
        <v>7441.27</v>
      </c>
      <c r="AH645" s="31">
        <v>7495.92</v>
      </c>
      <c r="AI645" s="31">
        <v>7550.62</v>
      </c>
      <c r="AJ645" s="31">
        <v>7605.39</v>
      </c>
      <c r="AK645" s="31">
        <v>7660.22</v>
      </c>
      <c r="AL645" s="31">
        <v>7715.1</v>
      </c>
      <c r="AM645" s="31">
        <v>7770.03</v>
      </c>
      <c r="AN645" s="31">
        <v>7825</v>
      </c>
      <c r="AO645" s="31">
        <v>7880</v>
      </c>
      <c r="AP645" s="31">
        <v>7935.02</v>
      </c>
      <c r="AQ645" s="31">
        <v>7990.05</v>
      </c>
      <c r="AR645" s="31">
        <v>8045.08</v>
      </c>
      <c r="AS645" s="31">
        <v>8100.09</v>
      </c>
      <c r="AT645" s="31">
        <v>8155.08</v>
      </c>
      <c r="AU645" s="31">
        <v>8210.0400000000009</v>
      </c>
      <c r="AV645" s="31">
        <v>8264.9599999999991</v>
      </c>
      <c r="AW645" s="31">
        <v>8319.83</v>
      </c>
      <c r="AX645" s="31">
        <v>8374.65</v>
      </c>
      <c r="AY645" s="31">
        <v>8429.4</v>
      </c>
      <c r="AZ645" s="31">
        <v>8484.07</v>
      </c>
      <c r="BA645" s="31">
        <v>8538.6299999999992</v>
      </c>
      <c r="BB645" s="31">
        <v>8593.08</v>
      </c>
      <c r="BC645" s="31">
        <v>8647.42</v>
      </c>
      <c r="BD645" s="31">
        <v>8701.6299999999992</v>
      </c>
      <c r="BE645" s="31">
        <v>8755.7199999999993</v>
      </c>
      <c r="BF645" s="31">
        <v>8809.67</v>
      </c>
      <c r="BG645" s="31">
        <v>8863.4699999999993</v>
      </c>
      <c r="BH645" s="31">
        <v>8917.1299999999992</v>
      </c>
      <c r="BI645" s="31">
        <v>8970.65</v>
      </c>
      <c r="BJ645" s="31">
        <v>9024.01</v>
      </c>
      <c r="BK645" s="31">
        <v>9077.2800000000007</v>
      </c>
      <c r="BL645" s="31">
        <v>9130.4699999999993</v>
      </c>
      <c r="BM645" s="31">
        <v>9183.57</v>
      </c>
      <c r="BN645" s="31">
        <v>9236.57</v>
      </c>
      <c r="BO645" s="31">
        <v>9289.49</v>
      </c>
      <c r="BP645" s="31">
        <v>9342.31</v>
      </c>
      <c r="BQ645" s="31">
        <v>9395.0300000000007</v>
      </c>
      <c r="BR645" s="31">
        <v>9447.65</v>
      </c>
      <c r="BS645" s="31">
        <v>9500.17</v>
      </c>
      <c r="BT645" s="31">
        <v>9552.59</v>
      </c>
      <c r="BU645" s="31">
        <v>9604.89</v>
      </c>
      <c r="BV645" s="31">
        <v>9657.1</v>
      </c>
      <c r="BW645" s="31">
        <v>9709.2000000000007</v>
      </c>
      <c r="BX645" s="31">
        <v>9761.19</v>
      </c>
      <c r="BY645" s="31">
        <v>9813.08</v>
      </c>
      <c r="BZ645" s="31">
        <v>9864.8700000000008</v>
      </c>
      <c r="CA645" s="31">
        <v>9916.5499999999993</v>
      </c>
      <c r="CB645" s="31">
        <v>9968.1299999999992</v>
      </c>
      <c r="CC645" s="31">
        <v>10019.620000000001</v>
      </c>
      <c r="CD645" s="31">
        <v>10070.99</v>
      </c>
      <c r="CE645" s="31">
        <v>10122.27</v>
      </c>
      <c r="CF645" s="31">
        <v>10173.44</v>
      </c>
      <c r="CG645" s="31">
        <v>10224.52</v>
      </c>
      <c r="CH645" s="31">
        <v>10275.49</v>
      </c>
      <c r="CI645" s="31">
        <v>10326.36</v>
      </c>
      <c r="CJ645" s="31">
        <v>10377.11</v>
      </c>
      <c r="CK645" s="31">
        <v>10427.76</v>
      </c>
      <c r="CL645" s="31">
        <v>10478.290000000001</v>
      </c>
      <c r="CM645" s="31">
        <v>10528.74</v>
      </c>
      <c r="CN645" s="31">
        <v>10579.07</v>
      </c>
      <c r="CO645" s="31">
        <v>10629.31</v>
      </c>
      <c r="CP645" s="31">
        <v>10679.46</v>
      </c>
      <c r="CQ645" s="31">
        <v>10729.51</v>
      </c>
      <c r="CR645" s="31">
        <v>10779.47</v>
      </c>
      <c r="CS645" s="31">
        <v>10829.34</v>
      </c>
      <c r="CT645" s="31">
        <v>10879.13</v>
      </c>
      <c r="CU645" s="31">
        <v>10928.86</v>
      </c>
      <c r="CV645" s="31">
        <v>10978.54</v>
      </c>
      <c r="CW645" s="31">
        <v>11028.16</v>
      </c>
      <c r="CX645" s="31">
        <v>11077.72</v>
      </c>
    </row>
    <row r="646" spans="1:102" x14ac:dyDescent="0.25">
      <c r="A646" s="31" t="s">
        <v>985</v>
      </c>
      <c r="B646" s="31">
        <v>11669.06</v>
      </c>
      <c r="C646" s="31">
        <v>11669.06</v>
      </c>
      <c r="D646" s="31">
        <v>13194.87</v>
      </c>
      <c r="E646" s="31">
        <v>14442.36</v>
      </c>
      <c r="F646" s="31">
        <v>15465.33</v>
      </c>
      <c r="G646" s="31">
        <v>16302.64</v>
      </c>
      <c r="H646" s="31">
        <v>16987.22</v>
      </c>
      <c r="I646" s="31">
        <v>17546.77</v>
      </c>
      <c r="J646" s="31">
        <v>18004.23</v>
      </c>
      <c r="K646" s="31">
        <v>18378.66</v>
      </c>
      <c r="L646" s="31">
        <v>18686.2</v>
      </c>
      <c r="M646" s="31">
        <v>18940.560000000001</v>
      </c>
      <c r="N646" s="31">
        <v>19152.37</v>
      </c>
      <c r="O646" s="31">
        <v>19330.3</v>
      </c>
      <c r="P646" s="31">
        <v>19481.509999999998</v>
      </c>
      <c r="Q646" s="31">
        <v>19611.759999999998</v>
      </c>
      <c r="R646" s="31">
        <v>19725.740000000002</v>
      </c>
      <c r="S646" s="31">
        <v>19827.310000000001</v>
      </c>
      <c r="T646" s="31">
        <v>19919.54</v>
      </c>
      <c r="U646" s="31">
        <v>20004.900000000001</v>
      </c>
      <c r="V646" s="31">
        <v>20085.38</v>
      </c>
      <c r="W646" s="31">
        <v>20162.54</v>
      </c>
      <c r="X646" s="31">
        <v>20237.59</v>
      </c>
      <c r="Y646" s="31">
        <v>20311.599999999999</v>
      </c>
      <c r="Z646" s="31">
        <v>20385.310000000001</v>
      </c>
      <c r="AA646" s="31">
        <v>20459.330000000002</v>
      </c>
      <c r="AB646" s="31">
        <v>20534.12</v>
      </c>
      <c r="AC646" s="31">
        <v>20609.98</v>
      </c>
      <c r="AD646" s="31">
        <v>20687.13</v>
      </c>
      <c r="AE646" s="31">
        <v>20765.77</v>
      </c>
      <c r="AF646" s="31">
        <v>20845.96</v>
      </c>
      <c r="AG646" s="31">
        <v>20927.78</v>
      </c>
      <c r="AH646" s="31">
        <v>21011.19</v>
      </c>
      <c r="AI646" s="31">
        <v>21096.18</v>
      </c>
      <c r="AJ646" s="31">
        <v>21182.7</v>
      </c>
      <c r="AK646" s="31">
        <v>21270.720000000001</v>
      </c>
      <c r="AL646" s="31">
        <v>21360.17</v>
      </c>
      <c r="AM646" s="31">
        <v>21450.97</v>
      </c>
      <c r="AN646" s="31">
        <v>21543.07</v>
      </c>
      <c r="AO646" s="31">
        <v>21636.38</v>
      </c>
      <c r="AP646" s="31">
        <v>21730.82</v>
      </c>
      <c r="AQ646" s="31">
        <v>21826.31</v>
      </c>
      <c r="AR646" s="31">
        <v>21922.78</v>
      </c>
      <c r="AS646" s="31">
        <v>22020.15</v>
      </c>
      <c r="AT646" s="31">
        <v>22118.39</v>
      </c>
      <c r="AU646" s="31">
        <v>22217.38</v>
      </c>
      <c r="AV646" s="31">
        <v>22317.08</v>
      </c>
      <c r="AW646" s="31">
        <v>22417.41</v>
      </c>
      <c r="AX646" s="31">
        <v>22518.32</v>
      </c>
      <c r="AY646" s="31">
        <v>22619.759999999998</v>
      </c>
      <c r="AZ646" s="31">
        <v>22721.61</v>
      </c>
      <c r="BA646" s="31">
        <v>22823.83</v>
      </c>
      <c r="BB646" s="31">
        <v>22926.33</v>
      </c>
      <c r="BC646" s="31">
        <v>23029.08</v>
      </c>
      <c r="BD646" s="31">
        <v>23132.01</v>
      </c>
      <c r="BE646" s="31">
        <v>23235.11</v>
      </c>
      <c r="BF646" s="31">
        <v>23338.3</v>
      </c>
      <c r="BG646" s="31">
        <v>23441.58</v>
      </c>
      <c r="BH646" s="31">
        <v>23544.89</v>
      </c>
      <c r="BI646" s="31">
        <v>23648.21</v>
      </c>
      <c r="BJ646" s="31">
        <v>23751.52</v>
      </c>
      <c r="BK646" s="31">
        <v>23854.93</v>
      </c>
      <c r="BL646" s="31">
        <v>23958.47</v>
      </c>
      <c r="BM646" s="31">
        <v>24062.11</v>
      </c>
      <c r="BN646" s="31">
        <v>24165.8</v>
      </c>
      <c r="BO646" s="31">
        <v>24269.54</v>
      </c>
      <c r="BP646" s="31">
        <v>24373.33</v>
      </c>
      <c r="BQ646" s="31">
        <v>24477.1</v>
      </c>
      <c r="BR646" s="31">
        <v>24580.87</v>
      </c>
      <c r="BS646" s="31">
        <v>24684.62</v>
      </c>
      <c r="BT646" s="31">
        <v>24788.31</v>
      </c>
      <c r="BU646" s="31">
        <v>24891.97</v>
      </c>
      <c r="BV646" s="31">
        <v>24995.57</v>
      </c>
      <c r="BW646" s="31">
        <v>25099.1</v>
      </c>
      <c r="BX646" s="31">
        <v>25202.55</v>
      </c>
      <c r="BY646" s="31">
        <v>25305.93</v>
      </c>
      <c r="BZ646" s="31">
        <v>25409.22</v>
      </c>
      <c r="CA646" s="31">
        <v>25512.42</v>
      </c>
      <c r="CB646" s="31">
        <v>25615.53</v>
      </c>
      <c r="CC646" s="31">
        <v>25718.55</v>
      </c>
      <c r="CD646" s="31">
        <v>25821.46</v>
      </c>
      <c r="CE646" s="31">
        <v>25924.28</v>
      </c>
      <c r="CF646" s="31">
        <v>26027.01</v>
      </c>
      <c r="CG646" s="31">
        <v>26129.62</v>
      </c>
      <c r="CH646" s="31">
        <v>26232.11</v>
      </c>
      <c r="CI646" s="31">
        <v>26334.5</v>
      </c>
      <c r="CJ646" s="31">
        <v>26436.75</v>
      </c>
      <c r="CK646" s="31">
        <v>26538.83</v>
      </c>
      <c r="CL646" s="31">
        <v>26640.81</v>
      </c>
      <c r="CM646" s="31">
        <v>26742.639999999999</v>
      </c>
      <c r="CN646" s="31">
        <v>26844.38</v>
      </c>
      <c r="CO646" s="31">
        <v>26946.02</v>
      </c>
      <c r="CP646" s="31">
        <v>27047.51</v>
      </c>
      <c r="CQ646" s="31">
        <v>27148.92</v>
      </c>
      <c r="CR646" s="31">
        <v>27250.22</v>
      </c>
      <c r="CS646" s="31">
        <v>27351.42</v>
      </c>
      <c r="CT646" s="31">
        <v>27452.560000000001</v>
      </c>
      <c r="CU646" s="31">
        <v>27553.71</v>
      </c>
      <c r="CV646" s="31">
        <v>27654.81</v>
      </c>
      <c r="CW646" s="31">
        <v>27755.9</v>
      </c>
      <c r="CX646" s="31">
        <v>27856.959999999999</v>
      </c>
    </row>
    <row r="647" spans="1:102" x14ac:dyDescent="0.25">
      <c r="A647" s="31" t="s">
        <v>986</v>
      </c>
      <c r="B647" s="31">
        <v>10685.81</v>
      </c>
      <c r="C647" s="31">
        <v>10685.81</v>
      </c>
      <c r="D647" s="31">
        <v>10674.65</v>
      </c>
      <c r="E647" s="31">
        <v>10658.87</v>
      </c>
      <c r="F647" s="31">
        <v>10647.5</v>
      </c>
      <c r="G647" s="31">
        <v>10641.26</v>
      </c>
      <c r="H647" s="31">
        <v>10640.96</v>
      </c>
      <c r="I647" s="31">
        <v>10647.17</v>
      </c>
      <c r="J647" s="31">
        <v>10660.1</v>
      </c>
      <c r="K647" s="31">
        <v>10679.79</v>
      </c>
      <c r="L647" s="31">
        <v>10706.33</v>
      </c>
      <c r="M647" s="31">
        <v>10739.83</v>
      </c>
      <c r="N647" s="31">
        <v>10779.91</v>
      </c>
      <c r="O647" s="31">
        <v>10826.1</v>
      </c>
      <c r="P647" s="31">
        <v>10877.96</v>
      </c>
      <c r="Q647" s="31">
        <v>10934.97</v>
      </c>
      <c r="R647" s="31">
        <v>10996.65</v>
      </c>
      <c r="S647" s="31">
        <v>11062.53</v>
      </c>
      <c r="T647" s="31">
        <v>11132.15</v>
      </c>
      <c r="U647" s="31">
        <v>11205.08</v>
      </c>
      <c r="V647" s="31">
        <v>11280.9</v>
      </c>
      <c r="W647" s="31">
        <v>11359.2</v>
      </c>
      <c r="X647" s="31">
        <v>11439.64</v>
      </c>
      <c r="Y647" s="31">
        <v>11521.91</v>
      </c>
      <c r="Z647" s="31">
        <v>11605.71</v>
      </c>
      <c r="AA647" s="31">
        <v>11690.79</v>
      </c>
      <c r="AB647" s="31">
        <v>11776.9</v>
      </c>
      <c r="AC647" s="31">
        <v>11863.8</v>
      </c>
      <c r="AD647" s="31">
        <v>11951.32</v>
      </c>
      <c r="AE647" s="31">
        <v>12039.26</v>
      </c>
      <c r="AF647" s="31">
        <v>12127.49</v>
      </c>
      <c r="AG647" s="31">
        <v>12215.86</v>
      </c>
      <c r="AH647" s="31">
        <v>12304.22</v>
      </c>
      <c r="AI647" s="31">
        <v>12392.47</v>
      </c>
      <c r="AJ647" s="31">
        <v>12480.52</v>
      </c>
      <c r="AK647" s="31">
        <v>12568.3</v>
      </c>
      <c r="AL647" s="31">
        <v>12655.73</v>
      </c>
      <c r="AM647" s="31">
        <v>12742.74</v>
      </c>
      <c r="AN647" s="31">
        <v>12829.32</v>
      </c>
      <c r="AO647" s="31">
        <v>12915.41</v>
      </c>
      <c r="AP647" s="31">
        <v>13000.98</v>
      </c>
      <c r="AQ647" s="31">
        <v>13086.01</v>
      </c>
      <c r="AR647" s="31">
        <v>13170.5</v>
      </c>
      <c r="AS647" s="31">
        <v>13254.4</v>
      </c>
      <c r="AT647" s="31">
        <v>13337.73</v>
      </c>
      <c r="AU647" s="31">
        <v>13420.49</v>
      </c>
      <c r="AV647" s="31">
        <v>13502.65</v>
      </c>
      <c r="AW647" s="31">
        <v>13584.25</v>
      </c>
      <c r="AX647" s="31">
        <v>13665.25</v>
      </c>
      <c r="AY647" s="31">
        <v>13745.69</v>
      </c>
      <c r="AZ647" s="31">
        <v>13825.52</v>
      </c>
      <c r="BA647" s="31">
        <v>13904.77</v>
      </c>
      <c r="BB647" s="31">
        <v>13983.4</v>
      </c>
      <c r="BC647" s="31">
        <v>14061.46</v>
      </c>
      <c r="BD647" s="31">
        <v>14138.93</v>
      </c>
      <c r="BE647" s="31">
        <v>14215.82</v>
      </c>
      <c r="BF647" s="31">
        <v>14292.13</v>
      </c>
      <c r="BG647" s="31">
        <v>14367.9</v>
      </c>
      <c r="BH647" s="31">
        <v>14443.11</v>
      </c>
      <c r="BI647" s="31">
        <v>14517.79</v>
      </c>
      <c r="BJ647" s="31">
        <v>14591.94</v>
      </c>
      <c r="BK647" s="31">
        <v>14665.68</v>
      </c>
      <c r="BL647" s="31">
        <v>14739.02</v>
      </c>
      <c r="BM647" s="31">
        <v>14811.97</v>
      </c>
      <c r="BN647" s="31">
        <v>14884.56</v>
      </c>
      <c r="BO647" s="31">
        <v>14956.78</v>
      </c>
      <c r="BP647" s="31">
        <v>15028.65</v>
      </c>
      <c r="BQ647" s="31">
        <v>15100.15</v>
      </c>
      <c r="BR647" s="31">
        <v>15171.34</v>
      </c>
      <c r="BS647" s="31">
        <v>15242.18</v>
      </c>
      <c r="BT647" s="31">
        <v>15312.71</v>
      </c>
      <c r="BU647" s="31">
        <v>15382.92</v>
      </c>
      <c r="BV647" s="31">
        <v>15452.83</v>
      </c>
      <c r="BW647" s="31">
        <v>15522.44</v>
      </c>
      <c r="BX647" s="31">
        <v>15591.78</v>
      </c>
      <c r="BY647" s="31">
        <v>15660.83</v>
      </c>
      <c r="BZ647" s="31">
        <v>15729.61</v>
      </c>
      <c r="CA647" s="31">
        <v>15798.15</v>
      </c>
      <c r="CB647" s="31">
        <v>15866.43</v>
      </c>
      <c r="CC647" s="31">
        <v>15934.48</v>
      </c>
      <c r="CD647" s="31">
        <v>16002.28</v>
      </c>
      <c r="CE647" s="31">
        <v>16069.87</v>
      </c>
      <c r="CF647" s="31">
        <v>16137.23</v>
      </c>
      <c r="CG647" s="31">
        <v>16204.4</v>
      </c>
      <c r="CH647" s="31">
        <v>16271.34</v>
      </c>
      <c r="CI647" s="31">
        <v>16338.08</v>
      </c>
      <c r="CJ647" s="31">
        <v>16404.62</v>
      </c>
      <c r="CK647" s="31">
        <v>16470.939999999999</v>
      </c>
      <c r="CL647" s="31">
        <v>16537.080000000002</v>
      </c>
      <c r="CM647" s="31">
        <v>16603.03</v>
      </c>
      <c r="CN647" s="31">
        <v>16668.8</v>
      </c>
      <c r="CO647" s="31">
        <v>16734.41</v>
      </c>
      <c r="CP647" s="31">
        <v>16799.849999999999</v>
      </c>
      <c r="CQ647" s="31">
        <v>16865.150000000001</v>
      </c>
      <c r="CR647" s="31">
        <v>16930.3</v>
      </c>
      <c r="CS647" s="31">
        <v>16995.3</v>
      </c>
      <c r="CT647" s="31">
        <v>17060.2</v>
      </c>
      <c r="CU647" s="31">
        <v>17125.009999999998</v>
      </c>
      <c r="CV647" s="31">
        <v>17189.740000000002</v>
      </c>
      <c r="CW647" s="31">
        <v>17254.39</v>
      </c>
      <c r="CX647" s="31">
        <v>17318.96</v>
      </c>
    </row>
    <row r="648" spans="1:102" x14ac:dyDescent="0.25">
      <c r="A648" s="31" t="s">
        <v>987</v>
      </c>
      <c r="B648" s="31">
        <v>565.26</v>
      </c>
      <c r="C648" s="31">
        <v>565.26</v>
      </c>
      <c r="D648" s="31">
        <v>615.53</v>
      </c>
      <c r="E648" s="31">
        <v>661.3</v>
      </c>
      <c r="F648" s="31">
        <v>703.48</v>
      </c>
      <c r="G648" s="31">
        <v>742.43</v>
      </c>
      <c r="H648" s="31">
        <v>778.82</v>
      </c>
      <c r="I648" s="31">
        <v>813.12</v>
      </c>
      <c r="J648" s="31">
        <v>845.64</v>
      </c>
      <c r="K648" s="31">
        <v>876.69</v>
      </c>
      <c r="L648" s="31">
        <v>906.59</v>
      </c>
      <c r="M648" s="31">
        <v>935.52</v>
      </c>
      <c r="N648" s="31">
        <v>963.67</v>
      </c>
      <c r="O648" s="31">
        <v>991.18</v>
      </c>
      <c r="P648" s="31">
        <v>1018.24</v>
      </c>
      <c r="Q648" s="31">
        <v>1044.95</v>
      </c>
      <c r="R648" s="31">
        <v>1071.4100000000001</v>
      </c>
      <c r="S648" s="31">
        <v>1097.71</v>
      </c>
      <c r="T648" s="31">
        <v>1123.92</v>
      </c>
      <c r="U648" s="31">
        <v>1150.0899999999999</v>
      </c>
      <c r="V648" s="31">
        <v>1176.27</v>
      </c>
      <c r="W648" s="31">
        <v>1202.52</v>
      </c>
      <c r="X648" s="31">
        <v>1228.8699999999999</v>
      </c>
      <c r="Y648" s="31">
        <v>1255.33</v>
      </c>
      <c r="Z648" s="31">
        <v>1281.9000000000001</v>
      </c>
      <c r="AA648" s="31">
        <v>1308.5999999999999</v>
      </c>
      <c r="AB648" s="31">
        <v>1335.43</v>
      </c>
      <c r="AC648" s="31">
        <v>1362.39</v>
      </c>
      <c r="AD648" s="31">
        <v>1389.49</v>
      </c>
      <c r="AE648" s="31">
        <v>1416.74</v>
      </c>
      <c r="AF648" s="31">
        <v>1444.13</v>
      </c>
      <c r="AG648" s="31">
        <v>1471.67</v>
      </c>
      <c r="AH648" s="31">
        <v>1499.36</v>
      </c>
      <c r="AI648" s="31">
        <v>1527.19</v>
      </c>
      <c r="AJ648" s="31">
        <v>1555.16</v>
      </c>
      <c r="AK648" s="31">
        <v>1583.27</v>
      </c>
      <c r="AL648" s="31">
        <v>1611.51</v>
      </c>
      <c r="AM648" s="31">
        <v>1639.87</v>
      </c>
      <c r="AN648" s="31">
        <v>1668.34</v>
      </c>
      <c r="AO648" s="31">
        <v>1696.91</v>
      </c>
      <c r="AP648" s="31">
        <v>1725.58</v>
      </c>
      <c r="AQ648" s="31">
        <v>1754.34</v>
      </c>
      <c r="AR648" s="31">
        <v>1783.18</v>
      </c>
      <c r="AS648" s="31">
        <v>1812.08</v>
      </c>
      <c r="AT648" s="31">
        <v>1841.05</v>
      </c>
      <c r="AU648" s="31">
        <v>1870.08</v>
      </c>
      <c r="AV648" s="31">
        <v>1899.15</v>
      </c>
      <c r="AW648" s="31">
        <v>1928.27</v>
      </c>
      <c r="AX648" s="31">
        <v>1957.42</v>
      </c>
      <c r="AY648" s="31">
        <v>1986.6</v>
      </c>
      <c r="AZ648" s="31">
        <v>2015.8</v>
      </c>
      <c r="BA648" s="31">
        <v>2045.03</v>
      </c>
      <c r="BB648" s="31">
        <v>2074.27</v>
      </c>
      <c r="BC648" s="31">
        <v>2103.52</v>
      </c>
      <c r="BD648" s="31">
        <v>2132.7800000000002</v>
      </c>
      <c r="BE648" s="31">
        <v>2162.04</v>
      </c>
      <c r="BF648" s="31">
        <v>2191.29</v>
      </c>
      <c r="BG648" s="31">
        <v>2220.54</v>
      </c>
      <c r="BH648" s="31">
        <v>2249.7600000000002</v>
      </c>
      <c r="BI648" s="31">
        <v>2278.96</v>
      </c>
      <c r="BJ648" s="31">
        <v>2308.13</v>
      </c>
      <c r="BK648" s="31">
        <v>2337.2800000000002</v>
      </c>
      <c r="BL648" s="31">
        <v>2366.42</v>
      </c>
      <c r="BM648" s="31">
        <v>2395.5300000000002</v>
      </c>
      <c r="BN648" s="31">
        <v>2424.61</v>
      </c>
      <c r="BO648" s="31">
        <v>2453.66</v>
      </c>
      <c r="BP648" s="31">
        <v>2482.6799999999998</v>
      </c>
      <c r="BQ648" s="31">
        <v>2511.66</v>
      </c>
      <c r="BR648" s="31">
        <v>2540.6</v>
      </c>
      <c r="BS648" s="31">
        <v>2569.5</v>
      </c>
      <c r="BT648" s="31">
        <v>2598.34</v>
      </c>
      <c r="BU648" s="31">
        <v>2627.14</v>
      </c>
      <c r="BV648" s="31">
        <v>2655.89</v>
      </c>
      <c r="BW648" s="31">
        <v>2684.58</v>
      </c>
      <c r="BX648" s="31">
        <v>2713.21</v>
      </c>
      <c r="BY648" s="31">
        <v>2741.79</v>
      </c>
      <c r="BZ648" s="31">
        <v>2770.31</v>
      </c>
      <c r="CA648" s="31">
        <v>2798.77</v>
      </c>
      <c r="CB648" s="31">
        <v>2827.18</v>
      </c>
      <c r="CC648" s="31">
        <v>2855.52</v>
      </c>
      <c r="CD648" s="31">
        <v>2883.79</v>
      </c>
      <c r="CE648" s="31">
        <v>2911.99</v>
      </c>
      <c r="CF648" s="31">
        <v>2940.15</v>
      </c>
      <c r="CG648" s="31">
        <v>2968.28</v>
      </c>
      <c r="CH648" s="31">
        <v>2996.37</v>
      </c>
      <c r="CI648" s="31">
        <v>3024.44</v>
      </c>
      <c r="CJ648" s="31">
        <v>3052.48</v>
      </c>
      <c r="CK648" s="31">
        <v>3080.5</v>
      </c>
      <c r="CL648" s="31">
        <v>3108.49</v>
      </c>
      <c r="CM648" s="31">
        <v>3136.47</v>
      </c>
      <c r="CN648" s="31">
        <v>3164.42</v>
      </c>
      <c r="CO648" s="31">
        <v>3192.35</v>
      </c>
      <c r="CP648" s="31">
        <v>3220.26</v>
      </c>
      <c r="CQ648" s="31">
        <v>3248.14</v>
      </c>
      <c r="CR648" s="31">
        <v>3276</v>
      </c>
      <c r="CS648" s="31">
        <v>3303.84</v>
      </c>
      <c r="CT648" s="31">
        <v>3331.65</v>
      </c>
      <c r="CU648" s="31">
        <v>3359.43</v>
      </c>
      <c r="CV648" s="31">
        <v>3387.19</v>
      </c>
      <c r="CW648" s="31">
        <v>3414.91</v>
      </c>
      <c r="CX648" s="31">
        <v>3442.61</v>
      </c>
    </row>
    <row r="649" spans="1:102" x14ac:dyDescent="0.25">
      <c r="A649" s="31" t="s">
        <v>988</v>
      </c>
      <c r="B649" s="31">
        <v>13693.76</v>
      </c>
      <c r="C649" s="31">
        <v>13693.76</v>
      </c>
      <c r="D649" s="31">
        <v>14770.9</v>
      </c>
      <c r="E649" s="31">
        <v>15639.34</v>
      </c>
      <c r="F649" s="31">
        <v>16345.63</v>
      </c>
      <c r="G649" s="31">
        <v>16920.14</v>
      </c>
      <c r="H649" s="31">
        <v>17387.75</v>
      </c>
      <c r="I649" s="31">
        <v>17768.900000000001</v>
      </c>
      <c r="J649" s="31">
        <v>18080.43</v>
      </c>
      <c r="K649" s="31">
        <v>18336.04</v>
      </c>
      <c r="L649" s="31">
        <v>18547.02</v>
      </c>
      <c r="M649" s="31">
        <v>18723.52</v>
      </c>
      <c r="N649" s="31">
        <v>18872.939999999999</v>
      </c>
      <c r="O649" s="31">
        <v>19001.27</v>
      </c>
      <c r="P649" s="31">
        <v>19113.259999999998</v>
      </c>
      <c r="Q649" s="31">
        <v>19212.830000000002</v>
      </c>
      <c r="R649" s="31">
        <v>19302.98</v>
      </c>
      <c r="S649" s="31">
        <v>19386.189999999999</v>
      </c>
      <c r="T649" s="31">
        <v>19464.38</v>
      </c>
      <c r="U649" s="31">
        <v>19539.05</v>
      </c>
      <c r="V649" s="31">
        <v>19611.349999999999</v>
      </c>
      <c r="W649" s="31">
        <v>19682.05</v>
      </c>
      <c r="X649" s="31">
        <v>19751.759999999998</v>
      </c>
      <c r="Y649" s="31">
        <v>19821.080000000002</v>
      </c>
      <c r="Z649" s="31">
        <v>19890.400000000001</v>
      </c>
      <c r="AA649" s="31">
        <v>19959.97</v>
      </c>
      <c r="AB649" s="31">
        <v>20030.02</v>
      </c>
      <c r="AC649" s="31">
        <v>20100.61</v>
      </c>
      <c r="AD649" s="31">
        <v>20171.849999999999</v>
      </c>
      <c r="AE649" s="31">
        <v>20243.73</v>
      </c>
      <c r="AF649" s="31">
        <v>20316.27</v>
      </c>
      <c r="AG649" s="31">
        <v>20389.46</v>
      </c>
      <c r="AH649" s="31">
        <v>20463.240000000002</v>
      </c>
      <c r="AI649" s="31">
        <v>20537.62</v>
      </c>
      <c r="AJ649" s="31">
        <v>20612.52</v>
      </c>
      <c r="AK649" s="31">
        <v>20687.900000000001</v>
      </c>
      <c r="AL649" s="31">
        <v>20763.650000000001</v>
      </c>
      <c r="AM649" s="31">
        <v>20839.75</v>
      </c>
      <c r="AN649" s="31">
        <v>20916.12</v>
      </c>
      <c r="AO649" s="31">
        <v>20992.71</v>
      </c>
      <c r="AP649" s="31">
        <v>21069.439999999999</v>
      </c>
      <c r="AQ649" s="31">
        <v>21146.28</v>
      </c>
      <c r="AR649" s="31">
        <v>21223.15</v>
      </c>
      <c r="AS649" s="31">
        <v>21300.04</v>
      </c>
      <c r="AT649" s="31">
        <v>21376.91</v>
      </c>
      <c r="AU649" s="31">
        <v>21453.7</v>
      </c>
      <c r="AV649" s="31">
        <v>21530.43</v>
      </c>
      <c r="AW649" s="31">
        <v>21606.99</v>
      </c>
      <c r="AX649" s="31">
        <v>21683.4</v>
      </c>
      <c r="AY649" s="31">
        <v>21759.62</v>
      </c>
      <c r="AZ649" s="31">
        <v>21835.64</v>
      </c>
      <c r="BA649" s="31">
        <v>21911.48</v>
      </c>
      <c r="BB649" s="31">
        <v>21987.09</v>
      </c>
      <c r="BC649" s="31">
        <v>22062.46</v>
      </c>
      <c r="BD649" s="31">
        <v>22137.56</v>
      </c>
      <c r="BE649" s="31">
        <v>22212.400000000001</v>
      </c>
      <c r="BF649" s="31">
        <v>22286.94</v>
      </c>
      <c r="BG649" s="31">
        <v>22361.19</v>
      </c>
      <c r="BH649" s="31">
        <v>22435.13</v>
      </c>
      <c r="BI649" s="31">
        <v>22508.74</v>
      </c>
      <c r="BJ649" s="31">
        <v>22582.04</v>
      </c>
      <c r="BK649" s="31">
        <v>22655.27</v>
      </c>
      <c r="BL649" s="31">
        <v>22728.45</v>
      </c>
      <c r="BM649" s="31">
        <v>22801.56</v>
      </c>
      <c r="BN649" s="31">
        <v>22874.62</v>
      </c>
      <c r="BO649" s="31">
        <v>22947.62</v>
      </c>
      <c r="BP649" s="31">
        <v>23020.54</v>
      </c>
      <c r="BQ649" s="31">
        <v>23093.360000000001</v>
      </c>
      <c r="BR649" s="31">
        <v>23166.1</v>
      </c>
      <c r="BS649" s="31">
        <v>23238.75</v>
      </c>
      <c r="BT649" s="31">
        <v>23311.31</v>
      </c>
      <c r="BU649" s="31">
        <v>23383.759999999998</v>
      </c>
      <c r="BV649" s="31">
        <v>23456.13</v>
      </c>
      <c r="BW649" s="31">
        <v>23528.39</v>
      </c>
      <c r="BX649" s="31">
        <v>23600.560000000001</v>
      </c>
      <c r="BY649" s="31">
        <v>23672.639999999999</v>
      </c>
      <c r="BZ649" s="31">
        <v>23744.6</v>
      </c>
      <c r="CA649" s="31">
        <v>23816.49</v>
      </c>
      <c r="CB649" s="31">
        <v>23888.29</v>
      </c>
      <c r="CC649" s="31">
        <v>23960.01</v>
      </c>
      <c r="CD649" s="31">
        <v>24031.65</v>
      </c>
      <c r="CE649" s="31">
        <v>24103.17</v>
      </c>
      <c r="CF649" s="31">
        <v>24174.639999999999</v>
      </c>
      <c r="CG649" s="31">
        <v>24246</v>
      </c>
      <c r="CH649" s="31">
        <v>24317.26</v>
      </c>
      <c r="CI649" s="31">
        <v>24388.39</v>
      </c>
      <c r="CJ649" s="31">
        <v>24459.39</v>
      </c>
      <c r="CK649" s="31">
        <v>24530.27</v>
      </c>
      <c r="CL649" s="31">
        <v>24601.01</v>
      </c>
      <c r="CM649" s="31">
        <v>24671.67</v>
      </c>
      <c r="CN649" s="31">
        <v>24742.240000000002</v>
      </c>
      <c r="CO649" s="31">
        <v>24812.73</v>
      </c>
      <c r="CP649" s="31">
        <v>24883.119999999999</v>
      </c>
      <c r="CQ649" s="31">
        <v>24953.439999999999</v>
      </c>
      <c r="CR649" s="31">
        <v>25023.7</v>
      </c>
      <c r="CS649" s="31">
        <v>25093.89</v>
      </c>
      <c r="CT649" s="31">
        <v>25164.02</v>
      </c>
      <c r="CU649" s="31">
        <v>25234.080000000002</v>
      </c>
      <c r="CV649" s="31">
        <v>25304.05</v>
      </c>
      <c r="CW649" s="31">
        <v>25373.97</v>
      </c>
      <c r="CX649" s="31">
        <v>25443.83</v>
      </c>
    </row>
    <row r="650" spans="1:102" x14ac:dyDescent="0.25">
      <c r="A650" s="31" t="s">
        <v>989</v>
      </c>
      <c r="B650" s="31">
        <v>8095.84</v>
      </c>
      <c r="C650" s="31">
        <v>8095.84</v>
      </c>
      <c r="D650" s="31">
        <v>8483.1</v>
      </c>
      <c r="E650" s="31">
        <v>8800.59</v>
      </c>
      <c r="F650" s="31">
        <v>9063.73</v>
      </c>
      <c r="G650" s="31">
        <v>9281.31</v>
      </c>
      <c r="H650" s="31">
        <v>9461.6200000000008</v>
      </c>
      <c r="I650" s="31">
        <v>9611.9</v>
      </c>
      <c r="J650" s="31">
        <v>9738.26</v>
      </c>
      <c r="K650" s="31">
        <v>9845.7199999999993</v>
      </c>
      <c r="L650" s="31">
        <v>9938.91</v>
      </c>
      <c r="M650" s="31">
        <v>10021.35</v>
      </c>
      <c r="N650" s="31">
        <v>10095.66</v>
      </c>
      <c r="O650" s="31">
        <v>10163.969999999999</v>
      </c>
      <c r="P650" s="31">
        <v>10227.950000000001</v>
      </c>
      <c r="Q650" s="31">
        <v>10288.950000000001</v>
      </c>
      <c r="R650" s="31">
        <v>10348</v>
      </c>
      <c r="S650" s="31">
        <v>10405.94</v>
      </c>
      <c r="T650" s="31">
        <v>10463.39</v>
      </c>
      <c r="U650" s="31">
        <v>10520.84</v>
      </c>
      <c r="V650" s="31">
        <v>10578.66</v>
      </c>
      <c r="W650" s="31">
        <v>10637.17</v>
      </c>
      <c r="X650" s="31">
        <v>10696.61</v>
      </c>
      <c r="Y650" s="31">
        <v>10757.09</v>
      </c>
      <c r="Z650" s="31">
        <v>10818.72</v>
      </c>
      <c r="AA650" s="31">
        <v>10881.55</v>
      </c>
      <c r="AB650" s="31">
        <v>10945.57</v>
      </c>
      <c r="AC650" s="31">
        <v>11010.76</v>
      </c>
      <c r="AD650" s="31">
        <v>11077.11</v>
      </c>
      <c r="AE650" s="31">
        <v>11144.55</v>
      </c>
      <c r="AF650" s="31">
        <v>11213.04</v>
      </c>
      <c r="AG650" s="31">
        <v>11282.52</v>
      </c>
      <c r="AH650" s="31">
        <v>11352.81</v>
      </c>
      <c r="AI650" s="31">
        <v>11423.84</v>
      </c>
      <c r="AJ650" s="31">
        <v>11495.55</v>
      </c>
      <c r="AK650" s="31">
        <v>11567.86</v>
      </c>
      <c r="AL650" s="31">
        <v>11640.73</v>
      </c>
      <c r="AM650" s="31">
        <v>11714.1</v>
      </c>
      <c r="AN650" s="31">
        <v>11787.93</v>
      </c>
      <c r="AO650" s="31">
        <v>11862.17</v>
      </c>
      <c r="AP650" s="31">
        <v>11936.77</v>
      </c>
      <c r="AQ650" s="31">
        <v>12011.71</v>
      </c>
      <c r="AR650" s="31">
        <v>12086.95</v>
      </c>
      <c r="AS650" s="31">
        <v>12162.44</v>
      </c>
      <c r="AT650" s="31">
        <v>12238.16</v>
      </c>
      <c r="AU650" s="31">
        <v>12314.08</v>
      </c>
      <c r="AV650" s="31">
        <v>12390.16</v>
      </c>
      <c r="AW650" s="31">
        <v>12466.4</v>
      </c>
      <c r="AX650" s="31">
        <v>12542.76</v>
      </c>
      <c r="AY650" s="31">
        <v>12619.23</v>
      </c>
      <c r="AZ650" s="31">
        <v>12695.69</v>
      </c>
      <c r="BA650" s="31">
        <v>12772.09</v>
      </c>
      <c r="BB650" s="31">
        <v>12848.38</v>
      </c>
      <c r="BC650" s="31">
        <v>12924.56</v>
      </c>
      <c r="BD650" s="31">
        <v>13000.6</v>
      </c>
      <c r="BE650" s="31">
        <v>13076.49</v>
      </c>
      <c r="BF650" s="31">
        <v>13152.21</v>
      </c>
      <c r="BG650" s="31">
        <v>13227.76</v>
      </c>
      <c r="BH650" s="31">
        <v>13303.12</v>
      </c>
      <c r="BI650" s="31">
        <v>13378.3</v>
      </c>
      <c r="BJ650" s="31">
        <v>13453.29</v>
      </c>
      <c r="BK650" s="31">
        <v>13528.07</v>
      </c>
      <c r="BL650" s="31">
        <v>13602.64</v>
      </c>
      <c r="BM650" s="31">
        <v>13676.99</v>
      </c>
      <c r="BN650" s="31">
        <v>13751.13</v>
      </c>
      <c r="BO650" s="31">
        <v>13825.06</v>
      </c>
      <c r="BP650" s="31">
        <v>13898.76</v>
      </c>
      <c r="BQ650" s="31">
        <v>13972.24</v>
      </c>
      <c r="BR650" s="31">
        <v>14045.51</v>
      </c>
      <c r="BS650" s="31">
        <v>14118.54</v>
      </c>
      <c r="BT650" s="31">
        <v>14191.38</v>
      </c>
      <c r="BU650" s="31">
        <v>14263.99</v>
      </c>
      <c r="BV650" s="31">
        <v>14336.39</v>
      </c>
      <c r="BW650" s="31">
        <v>14408.58</v>
      </c>
      <c r="BX650" s="31">
        <v>14480.56</v>
      </c>
      <c r="BY650" s="31">
        <v>14552.34</v>
      </c>
      <c r="BZ650" s="31">
        <v>14623.92</v>
      </c>
      <c r="CA650" s="31">
        <v>14695.31</v>
      </c>
      <c r="CB650" s="31">
        <v>14766.49</v>
      </c>
      <c r="CC650" s="31">
        <v>14837.51</v>
      </c>
      <c r="CD650" s="31">
        <v>14908.32</v>
      </c>
      <c r="CE650" s="31">
        <v>14978.98</v>
      </c>
      <c r="CF650" s="31">
        <v>15049.43</v>
      </c>
      <c r="CG650" s="31">
        <v>15119.73</v>
      </c>
      <c r="CH650" s="31">
        <v>15189.83</v>
      </c>
      <c r="CI650" s="31">
        <v>15259.75</v>
      </c>
      <c r="CJ650" s="31">
        <v>15329.48</v>
      </c>
      <c r="CK650" s="31">
        <v>15399.01</v>
      </c>
      <c r="CL650" s="31">
        <v>15468.36</v>
      </c>
      <c r="CM650" s="31">
        <v>15537.53</v>
      </c>
      <c r="CN650" s="31">
        <v>15606.53</v>
      </c>
      <c r="CO650" s="31">
        <v>15675.35</v>
      </c>
      <c r="CP650" s="31">
        <v>15744</v>
      </c>
      <c r="CQ650" s="31">
        <v>15812.49</v>
      </c>
      <c r="CR650" s="31">
        <v>15880.82</v>
      </c>
      <c r="CS650" s="31">
        <v>15949</v>
      </c>
      <c r="CT650" s="31">
        <v>16017.11</v>
      </c>
      <c r="CU650" s="31">
        <v>16085.2</v>
      </c>
      <c r="CV650" s="31">
        <v>16153.3</v>
      </c>
      <c r="CW650" s="31">
        <v>16221.39</v>
      </c>
      <c r="CX650" s="31">
        <v>16289.48</v>
      </c>
    </row>
    <row r="651" spans="1:102" x14ac:dyDescent="0.25">
      <c r="A651" s="31" t="s">
        <v>737</v>
      </c>
      <c r="B651" s="31">
        <v>0</v>
      </c>
      <c r="C651" s="31">
        <v>0</v>
      </c>
      <c r="D651" s="31">
        <v>0</v>
      </c>
      <c r="E651" s="31">
        <v>0</v>
      </c>
      <c r="F651" s="31">
        <v>0</v>
      </c>
      <c r="G651" s="31">
        <v>0</v>
      </c>
      <c r="H651" s="31">
        <v>0</v>
      </c>
      <c r="I651" s="31">
        <v>0</v>
      </c>
      <c r="J651" s="31">
        <v>0</v>
      </c>
      <c r="K651" s="31">
        <v>0</v>
      </c>
      <c r="L651" s="31">
        <v>0</v>
      </c>
      <c r="M651" s="31">
        <v>0</v>
      </c>
      <c r="N651" s="31">
        <v>0</v>
      </c>
      <c r="O651" s="31">
        <v>0</v>
      </c>
      <c r="P651" s="31">
        <v>0</v>
      </c>
      <c r="Q651" s="31">
        <v>0</v>
      </c>
      <c r="R651" s="31">
        <v>0</v>
      </c>
      <c r="S651" s="31">
        <v>0</v>
      </c>
      <c r="T651" s="31">
        <v>0</v>
      </c>
      <c r="U651" s="31">
        <v>0</v>
      </c>
      <c r="V651" s="31">
        <v>0</v>
      </c>
      <c r="W651" s="31">
        <v>0</v>
      </c>
      <c r="X651" s="31">
        <v>0</v>
      </c>
      <c r="Y651" s="31">
        <v>0</v>
      </c>
      <c r="Z651" s="31">
        <v>0</v>
      </c>
      <c r="AA651" s="31">
        <v>0</v>
      </c>
      <c r="AB651" s="31">
        <v>0</v>
      </c>
      <c r="AC651" s="31">
        <v>0</v>
      </c>
      <c r="AD651" s="31">
        <v>0</v>
      </c>
      <c r="AE651" s="31">
        <v>0</v>
      </c>
      <c r="AF651" s="31">
        <v>0</v>
      </c>
      <c r="AG651" s="31">
        <v>0</v>
      </c>
      <c r="AH651" s="31">
        <v>0</v>
      </c>
      <c r="AI651" s="31">
        <v>0</v>
      </c>
      <c r="AJ651" s="31">
        <v>0</v>
      </c>
      <c r="AK651" s="31">
        <v>0</v>
      </c>
      <c r="AL651" s="31">
        <v>0</v>
      </c>
      <c r="AM651" s="31">
        <v>0</v>
      </c>
      <c r="AN651" s="31">
        <v>0</v>
      </c>
      <c r="AO651" s="31">
        <v>0</v>
      </c>
      <c r="AP651" s="31">
        <v>0</v>
      </c>
      <c r="AQ651" s="31">
        <v>0</v>
      </c>
      <c r="AR651" s="31">
        <v>0</v>
      </c>
      <c r="AS651" s="31">
        <v>0</v>
      </c>
      <c r="AT651" s="31">
        <v>0</v>
      </c>
      <c r="AU651" s="31">
        <v>0</v>
      </c>
      <c r="AV651" s="31">
        <v>0</v>
      </c>
      <c r="AW651" s="31">
        <v>0</v>
      </c>
      <c r="AX651" s="31">
        <v>0</v>
      </c>
      <c r="AY651" s="31">
        <v>0</v>
      </c>
      <c r="AZ651" s="31">
        <v>0</v>
      </c>
      <c r="BA651" s="31">
        <v>0</v>
      </c>
      <c r="BB651" s="31">
        <v>0</v>
      </c>
      <c r="BC651" s="31">
        <v>0</v>
      </c>
      <c r="BD651" s="31">
        <v>0</v>
      </c>
      <c r="BE651" s="31">
        <v>0</v>
      </c>
      <c r="BF651" s="31">
        <v>0</v>
      </c>
      <c r="BG651" s="31">
        <v>0</v>
      </c>
      <c r="BH651" s="31">
        <v>0</v>
      </c>
      <c r="BI651" s="31">
        <v>0</v>
      </c>
      <c r="BJ651" s="31">
        <v>0</v>
      </c>
      <c r="BK651" s="31">
        <v>0</v>
      </c>
      <c r="BL651" s="31">
        <v>0</v>
      </c>
      <c r="BM651" s="31">
        <v>0</v>
      </c>
      <c r="BN651" s="31">
        <v>0</v>
      </c>
      <c r="BO651" s="31">
        <v>0</v>
      </c>
      <c r="BP651" s="31">
        <v>0</v>
      </c>
      <c r="BQ651" s="31">
        <v>0</v>
      </c>
      <c r="BR651" s="31">
        <v>0</v>
      </c>
      <c r="BS651" s="31">
        <v>0</v>
      </c>
      <c r="BT651" s="31">
        <v>0</v>
      </c>
      <c r="BU651" s="31">
        <v>0</v>
      </c>
      <c r="BV651" s="31">
        <v>0</v>
      </c>
      <c r="BW651" s="31">
        <v>0</v>
      </c>
      <c r="BX651" s="31">
        <v>0</v>
      </c>
      <c r="BY651" s="31">
        <v>0</v>
      </c>
      <c r="BZ651" s="31">
        <v>0</v>
      </c>
      <c r="CA651" s="31">
        <v>0</v>
      </c>
      <c r="CB651" s="31">
        <v>0</v>
      </c>
      <c r="CC651" s="31">
        <v>0</v>
      </c>
      <c r="CD651" s="31">
        <v>0</v>
      </c>
      <c r="CE651" s="31">
        <v>0</v>
      </c>
      <c r="CF651" s="31">
        <v>0</v>
      </c>
      <c r="CG651" s="31">
        <v>0</v>
      </c>
      <c r="CH651" s="31">
        <v>0</v>
      </c>
      <c r="CI651" s="31">
        <v>0</v>
      </c>
      <c r="CJ651" s="31">
        <v>0</v>
      </c>
      <c r="CK651" s="31">
        <v>0</v>
      </c>
      <c r="CL651" s="31">
        <v>0</v>
      </c>
      <c r="CM651" s="31">
        <v>0</v>
      </c>
      <c r="CN651" s="31">
        <v>0</v>
      </c>
      <c r="CO651" s="31">
        <v>0</v>
      </c>
      <c r="CP651" s="31">
        <v>0</v>
      </c>
      <c r="CQ651" s="31">
        <v>0</v>
      </c>
      <c r="CR651" s="31">
        <v>0</v>
      </c>
      <c r="CS651" s="31">
        <v>0</v>
      </c>
      <c r="CT651" s="31">
        <v>0</v>
      </c>
      <c r="CU651" s="31">
        <v>0</v>
      </c>
      <c r="CV651" s="31">
        <v>0</v>
      </c>
      <c r="CW651" s="31">
        <v>0</v>
      </c>
      <c r="CX651" s="31">
        <v>0</v>
      </c>
    </row>
    <row r="652" spans="1:102" x14ac:dyDescent="0.25">
      <c r="A652" s="31" t="s">
        <v>738</v>
      </c>
      <c r="B652" s="31">
        <v>36694.86</v>
      </c>
      <c r="C652" s="31">
        <v>36694.86</v>
      </c>
      <c r="D652" s="31">
        <v>36937.279999999999</v>
      </c>
      <c r="E652" s="31">
        <v>37093.51</v>
      </c>
      <c r="F652" s="31">
        <v>37209.379999999997</v>
      </c>
      <c r="G652" s="31">
        <v>37298.449999999997</v>
      </c>
      <c r="H652" s="31">
        <v>37372.379999999997</v>
      </c>
      <c r="I652" s="31">
        <v>37440.15</v>
      </c>
      <c r="J652" s="31">
        <v>37507.99</v>
      </c>
      <c r="K652" s="31">
        <v>37580.639999999999</v>
      </c>
      <c r="L652" s="31">
        <v>37661.93</v>
      </c>
      <c r="M652" s="31">
        <v>37755.230000000003</v>
      </c>
      <c r="N652" s="31">
        <v>37861.68</v>
      </c>
      <c r="O652" s="31">
        <v>37981.480000000003</v>
      </c>
      <c r="P652" s="31">
        <v>38114.639999999999</v>
      </c>
      <c r="Q652" s="31">
        <v>38260.79</v>
      </c>
      <c r="R652" s="31">
        <v>38419.17</v>
      </c>
      <c r="S652" s="31">
        <v>38589.040000000001</v>
      </c>
      <c r="T652" s="31">
        <v>38769.61</v>
      </c>
      <c r="U652" s="31">
        <v>38959.870000000003</v>
      </c>
      <c r="V652" s="31">
        <v>39158.94</v>
      </c>
      <c r="W652" s="31">
        <v>39365.85</v>
      </c>
      <c r="X652" s="31">
        <v>39579.660000000003</v>
      </c>
      <c r="Y652" s="31">
        <v>39799.61</v>
      </c>
      <c r="Z652" s="31">
        <v>40024.92</v>
      </c>
      <c r="AA652" s="31">
        <v>40254.94</v>
      </c>
      <c r="AB652" s="31">
        <v>40488.94</v>
      </c>
      <c r="AC652" s="31">
        <v>40726.230000000003</v>
      </c>
      <c r="AD652" s="31">
        <v>40966.31</v>
      </c>
      <c r="AE652" s="31">
        <v>41208.61</v>
      </c>
      <c r="AF652" s="31">
        <v>41452.730000000003</v>
      </c>
      <c r="AG652" s="31">
        <v>41698.18</v>
      </c>
      <c r="AH652" s="31">
        <v>41944.55</v>
      </c>
      <c r="AI652" s="31">
        <v>42191.48</v>
      </c>
      <c r="AJ652" s="31">
        <v>42438.71</v>
      </c>
      <c r="AK652" s="31">
        <v>42685.91</v>
      </c>
      <c r="AL652" s="31">
        <v>42932.91</v>
      </c>
      <c r="AM652" s="31">
        <v>43179.519999999997</v>
      </c>
      <c r="AN652" s="31">
        <v>43425.59</v>
      </c>
      <c r="AO652" s="31">
        <v>43670.86</v>
      </c>
      <c r="AP652" s="31">
        <v>43915.42</v>
      </c>
      <c r="AQ652" s="31">
        <v>44159.01</v>
      </c>
      <c r="AR652" s="31">
        <v>44401.59</v>
      </c>
      <c r="AS652" s="31">
        <v>44643.17</v>
      </c>
      <c r="AT652" s="31">
        <v>44883.62</v>
      </c>
      <c r="AU652" s="31">
        <v>45122.91</v>
      </c>
      <c r="AV652" s="31">
        <v>45361.04</v>
      </c>
      <c r="AW652" s="31">
        <v>45598.01</v>
      </c>
      <c r="AX652" s="31">
        <v>45833.74</v>
      </c>
      <c r="AY652" s="31">
        <v>46068.32</v>
      </c>
      <c r="AZ652" s="31">
        <v>46301.51</v>
      </c>
      <c r="BA652" s="31">
        <v>46533.47</v>
      </c>
      <c r="BB652" s="31">
        <v>46764.02</v>
      </c>
      <c r="BC652" s="31">
        <v>46993.22</v>
      </c>
      <c r="BD652" s="31">
        <v>47221.08</v>
      </c>
      <c r="BE652" s="31">
        <v>47447.65</v>
      </c>
      <c r="BF652" s="31">
        <v>47672.88</v>
      </c>
      <c r="BG652" s="31">
        <v>47896.74</v>
      </c>
      <c r="BH652" s="31">
        <v>48119.360000000001</v>
      </c>
      <c r="BI652" s="31">
        <v>48340.68</v>
      </c>
      <c r="BJ652" s="31">
        <v>48560.7</v>
      </c>
      <c r="BK652" s="31">
        <v>48779.85</v>
      </c>
      <c r="BL652" s="31">
        <v>48998.19</v>
      </c>
      <c r="BM652" s="31">
        <v>49215.65</v>
      </c>
      <c r="BN652" s="31">
        <v>49432.33</v>
      </c>
      <c r="BO652" s="31">
        <v>49648.2</v>
      </c>
      <c r="BP652" s="31">
        <v>49863.32</v>
      </c>
      <c r="BQ652" s="31">
        <v>50077.67</v>
      </c>
      <c r="BR652" s="31">
        <v>50291.3</v>
      </c>
      <c r="BS652" s="31">
        <v>50504.17</v>
      </c>
      <c r="BT652" s="31">
        <v>50716.37</v>
      </c>
      <c r="BU652" s="31">
        <v>50927.83</v>
      </c>
      <c r="BV652" s="31">
        <v>51138.63</v>
      </c>
      <c r="BW652" s="31">
        <v>51348.800000000003</v>
      </c>
      <c r="BX652" s="31">
        <v>51558.41</v>
      </c>
      <c r="BY652" s="31">
        <v>51767.31</v>
      </c>
      <c r="BZ652" s="31">
        <v>51975.68</v>
      </c>
      <c r="CA652" s="31">
        <v>52183.39</v>
      </c>
      <c r="CB652" s="31">
        <v>52390.7</v>
      </c>
      <c r="CC652" s="31">
        <v>52597.4</v>
      </c>
      <c r="CD652" s="31">
        <v>52803.64</v>
      </c>
      <c r="CE652" s="31">
        <v>53009.38</v>
      </c>
      <c r="CF652" s="31">
        <v>53214.61</v>
      </c>
      <c r="CG652" s="31">
        <v>53419.47</v>
      </c>
      <c r="CH652" s="31">
        <v>53623.8</v>
      </c>
      <c r="CI652" s="31">
        <v>53827.7</v>
      </c>
      <c r="CJ652" s="31">
        <v>54031.16</v>
      </c>
      <c r="CK652" s="31">
        <v>54234.14</v>
      </c>
      <c r="CL652" s="31">
        <v>54436.72</v>
      </c>
      <c r="CM652" s="31">
        <v>54638.93</v>
      </c>
      <c r="CN652" s="31">
        <v>54840.68</v>
      </c>
      <c r="CO652" s="31">
        <v>55042.13</v>
      </c>
      <c r="CP652" s="31">
        <v>55243.26</v>
      </c>
      <c r="CQ652" s="31">
        <v>55444.06</v>
      </c>
      <c r="CR652" s="31">
        <v>55644.6</v>
      </c>
      <c r="CS652" s="31">
        <v>55844.79</v>
      </c>
      <c r="CT652" s="31">
        <v>56044.85</v>
      </c>
      <c r="CU652" s="31">
        <v>56244.73</v>
      </c>
      <c r="CV652" s="31">
        <v>56444.57</v>
      </c>
      <c r="CW652" s="31">
        <v>56644.34</v>
      </c>
      <c r="CX652" s="31">
        <v>56843.96</v>
      </c>
    </row>
    <row r="653" spans="1:102" x14ac:dyDescent="0.25">
      <c r="A653" s="31" t="s">
        <v>739</v>
      </c>
      <c r="B653" s="31">
        <v>11306.86</v>
      </c>
      <c r="C653" s="31">
        <v>11306.86</v>
      </c>
      <c r="D653" s="31">
        <v>11373.25</v>
      </c>
      <c r="E653" s="31">
        <v>11434.17</v>
      </c>
      <c r="F653" s="31">
        <v>11496.54</v>
      </c>
      <c r="G653" s="31">
        <v>11558.97</v>
      </c>
      <c r="H653" s="31">
        <v>11620.81</v>
      </c>
      <c r="I653" s="31">
        <v>11681.62</v>
      </c>
      <c r="J653" s="31">
        <v>11741.12</v>
      </c>
      <c r="K653" s="31">
        <v>11799.14</v>
      </c>
      <c r="L653" s="31">
        <v>11855.83</v>
      </c>
      <c r="M653" s="31">
        <v>11911.62</v>
      </c>
      <c r="N653" s="31">
        <v>11966.45</v>
      </c>
      <c r="O653" s="31">
        <v>12020.3</v>
      </c>
      <c r="P653" s="31">
        <v>12073.21</v>
      </c>
      <c r="Q653" s="31">
        <v>12125.14</v>
      </c>
      <c r="R653" s="31">
        <v>12176.17</v>
      </c>
      <c r="S653" s="31">
        <v>12226.3</v>
      </c>
      <c r="T653" s="31">
        <v>12275.61</v>
      </c>
      <c r="U653" s="31">
        <v>12324.14</v>
      </c>
      <c r="V653" s="31">
        <v>12371.91</v>
      </c>
      <c r="W653" s="31">
        <v>12418.95</v>
      </c>
      <c r="X653" s="31">
        <v>12465.29</v>
      </c>
      <c r="Y653" s="31">
        <v>12511.01</v>
      </c>
      <c r="Z653" s="31">
        <v>12556.15</v>
      </c>
      <c r="AA653" s="31">
        <v>12600.76</v>
      </c>
      <c r="AB653" s="31">
        <v>12644.87</v>
      </c>
      <c r="AC653" s="31">
        <v>12688.5</v>
      </c>
      <c r="AD653" s="31">
        <v>12731.71</v>
      </c>
      <c r="AE653" s="31">
        <v>12774.5</v>
      </c>
      <c r="AF653" s="31">
        <v>12816.93</v>
      </c>
      <c r="AG653" s="31">
        <v>12858.97</v>
      </c>
      <c r="AH653" s="31">
        <v>12900.68</v>
      </c>
      <c r="AI653" s="31">
        <v>12942.04</v>
      </c>
      <c r="AJ653" s="31">
        <v>12983.09</v>
      </c>
      <c r="AK653" s="31">
        <v>13023.83</v>
      </c>
      <c r="AL653" s="31">
        <v>13064.33</v>
      </c>
      <c r="AM653" s="31">
        <v>13104.56</v>
      </c>
      <c r="AN653" s="31">
        <v>13144.54</v>
      </c>
      <c r="AO653" s="31">
        <v>13184.31</v>
      </c>
      <c r="AP653" s="31">
        <v>13223.87</v>
      </c>
      <c r="AQ653" s="31">
        <v>13263.26</v>
      </c>
      <c r="AR653" s="31">
        <v>13302.49</v>
      </c>
      <c r="AS653" s="31">
        <v>13341.54</v>
      </c>
      <c r="AT653" s="31">
        <v>13380.49</v>
      </c>
      <c r="AU653" s="31">
        <v>13419.3</v>
      </c>
      <c r="AV653" s="31">
        <v>13458.02</v>
      </c>
      <c r="AW653" s="31">
        <v>13496.64</v>
      </c>
      <c r="AX653" s="31">
        <v>13535.17</v>
      </c>
      <c r="AY653" s="31">
        <v>13573.65</v>
      </c>
      <c r="AZ653" s="31">
        <v>13612.04</v>
      </c>
      <c r="BA653" s="31">
        <v>13650.33</v>
      </c>
      <c r="BB653" s="31">
        <v>13688.55</v>
      </c>
      <c r="BC653" s="31">
        <v>13726.68</v>
      </c>
      <c r="BD653" s="31">
        <v>13764.73</v>
      </c>
      <c r="BE653" s="31">
        <v>13802.71</v>
      </c>
      <c r="BF653" s="31">
        <v>13840.63</v>
      </c>
      <c r="BG653" s="31">
        <v>13878.49</v>
      </c>
      <c r="BH653" s="31">
        <v>13916.3</v>
      </c>
      <c r="BI653" s="31">
        <v>13954.05</v>
      </c>
      <c r="BJ653" s="31">
        <v>13991.74</v>
      </c>
      <c r="BK653" s="31">
        <v>14029.49</v>
      </c>
      <c r="BL653" s="31">
        <v>14067.33</v>
      </c>
      <c r="BM653" s="31">
        <v>14105.23</v>
      </c>
      <c r="BN653" s="31">
        <v>14143.22</v>
      </c>
      <c r="BO653" s="31">
        <v>14181.29</v>
      </c>
      <c r="BP653" s="31">
        <v>14219.44</v>
      </c>
      <c r="BQ653" s="31">
        <v>14257.66</v>
      </c>
      <c r="BR653" s="31">
        <v>14295.97</v>
      </c>
      <c r="BS653" s="31">
        <v>14334.36</v>
      </c>
      <c r="BT653" s="31">
        <v>14372.82</v>
      </c>
      <c r="BU653" s="31">
        <v>14411.37</v>
      </c>
      <c r="BV653" s="31">
        <v>14450</v>
      </c>
      <c r="BW653" s="31">
        <v>14488.73</v>
      </c>
      <c r="BX653" s="31">
        <v>14527.54</v>
      </c>
      <c r="BY653" s="31">
        <v>14566.42</v>
      </c>
      <c r="BZ653" s="31">
        <v>14605.4</v>
      </c>
      <c r="CA653" s="31">
        <v>14644.48</v>
      </c>
      <c r="CB653" s="31">
        <v>14683.67</v>
      </c>
      <c r="CC653" s="31">
        <v>14722.93</v>
      </c>
      <c r="CD653" s="31">
        <v>14762.3</v>
      </c>
      <c r="CE653" s="31">
        <v>14801.75</v>
      </c>
      <c r="CF653" s="31">
        <v>14841.32</v>
      </c>
      <c r="CG653" s="31">
        <v>14880.97</v>
      </c>
      <c r="CH653" s="31">
        <v>14920.75</v>
      </c>
      <c r="CI653" s="31">
        <v>14960.6</v>
      </c>
      <c r="CJ653" s="31">
        <v>15000.54</v>
      </c>
      <c r="CK653" s="31">
        <v>15040.55</v>
      </c>
      <c r="CL653" s="31">
        <v>15080.66</v>
      </c>
      <c r="CM653" s="31">
        <v>15120.86</v>
      </c>
      <c r="CN653" s="31">
        <v>15161.16</v>
      </c>
      <c r="CO653" s="31">
        <v>15201.56</v>
      </c>
      <c r="CP653" s="31">
        <v>15242.06</v>
      </c>
      <c r="CQ653" s="31">
        <v>15282.67</v>
      </c>
      <c r="CR653" s="31">
        <v>15323.38</v>
      </c>
      <c r="CS653" s="31">
        <v>15364.21</v>
      </c>
      <c r="CT653" s="31">
        <v>15405.14</v>
      </c>
      <c r="CU653" s="31">
        <v>15446.26</v>
      </c>
      <c r="CV653" s="31">
        <v>15487.51</v>
      </c>
      <c r="CW653" s="31">
        <v>15528.91</v>
      </c>
      <c r="CX653" s="31">
        <v>15570.45</v>
      </c>
    </row>
    <row r="654" spans="1:102" x14ac:dyDescent="0.25">
      <c r="A654" s="31" t="s">
        <v>740</v>
      </c>
      <c r="B654" s="31">
        <v>9970.7199999999993</v>
      </c>
      <c r="C654" s="31">
        <v>9970.7199999999993</v>
      </c>
      <c r="D654" s="31">
        <v>10083.42</v>
      </c>
      <c r="E654" s="31">
        <v>10184.01</v>
      </c>
      <c r="F654" s="31">
        <v>10279.77</v>
      </c>
      <c r="G654" s="31">
        <v>10371.040000000001</v>
      </c>
      <c r="H654" s="31">
        <v>10458.450000000001</v>
      </c>
      <c r="I654" s="31">
        <v>10542.63</v>
      </c>
      <c r="J654" s="31">
        <v>10624.07</v>
      </c>
      <c r="K654" s="31">
        <v>10703.23</v>
      </c>
      <c r="L654" s="31">
        <v>10780.67</v>
      </c>
      <c r="M654" s="31">
        <v>10857.09</v>
      </c>
      <c r="N654" s="31">
        <v>10932.69</v>
      </c>
      <c r="O654" s="31">
        <v>11007.63</v>
      </c>
      <c r="P654" s="31">
        <v>11082.01</v>
      </c>
      <c r="Q654" s="31">
        <v>11155.89</v>
      </c>
      <c r="R654" s="31">
        <v>11229.35</v>
      </c>
      <c r="S654" s="31">
        <v>11302.41</v>
      </c>
      <c r="T654" s="31">
        <v>11375.07</v>
      </c>
      <c r="U654" s="31">
        <v>11447.34</v>
      </c>
      <c r="V654" s="31">
        <v>11519.21</v>
      </c>
      <c r="W654" s="31">
        <v>11590.63</v>
      </c>
      <c r="X654" s="31">
        <v>11661.58</v>
      </c>
      <c r="Y654" s="31">
        <v>11732.02</v>
      </c>
      <c r="Z654" s="31">
        <v>11801.99</v>
      </c>
      <c r="AA654" s="31">
        <v>11871.41</v>
      </c>
      <c r="AB654" s="31">
        <v>11940.26</v>
      </c>
      <c r="AC654" s="31">
        <v>12008.52</v>
      </c>
      <c r="AD654" s="31">
        <v>12076.15</v>
      </c>
      <c r="AE654" s="31">
        <v>12143.14</v>
      </c>
      <c r="AF654" s="31">
        <v>12209.44</v>
      </c>
      <c r="AG654" s="31">
        <v>12275.05</v>
      </c>
      <c r="AH654" s="31">
        <v>12339.91</v>
      </c>
      <c r="AI654" s="31">
        <v>12404.02</v>
      </c>
      <c r="AJ654" s="31">
        <v>12467.35</v>
      </c>
      <c r="AK654" s="31">
        <v>12529.9</v>
      </c>
      <c r="AL654" s="31">
        <v>12591.63</v>
      </c>
      <c r="AM654" s="31">
        <v>12652.58</v>
      </c>
      <c r="AN654" s="31">
        <v>12712.72</v>
      </c>
      <c r="AO654" s="31">
        <v>12772.06</v>
      </c>
      <c r="AP654" s="31">
        <v>12830.59</v>
      </c>
      <c r="AQ654" s="31">
        <v>12888.34</v>
      </c>
      <c r="AR654" s="31">
        <v>12945.29</v>
      </c>
      <c r="AS654" s="31">
        <v>13001.46</v>
      </c>
      <c r="AT654" s="31">
        <v>13056.86</v>
      </c>
      <c r="AU654" s="31">
        <v>13111.52</v>
      </c>
      <c r="AV654" s="31">
        <v>13165.43</v>
      </c>
      <c r="AW654" s="31">
        <v>13218.61</v>
      </c>
      <c r="AX654" s="31">
        <v>13271.06</v>
      </c>
      <c r="AY654" s="31">
        <v>13322.82</v>
      </c>
      <c r="AZ654" s="31">
        <v>13373.86</v>
      </c>
      <c r="BA654" s="31">
        <v>13424.21</v>
      </c>
      <c r="BB654" s="31">
        <v>13473.84</v>
      </c>
      <c r="BC654" s="31">
        <v>13522.78</v>
      </c>
      <c r="BD654" s="31">
        <v>13571.06</v>
      </c>
      <c r="BE654" s="31">
        <v>13618.67</v>
      </c>
      <c r="BF654" s="31">
        <v>13665.64</v>
      </c>
      <c r="BG654" s="31">
        <v>13711.97</v>
      </c>
      <c r="BH654" s="31">
        <v>13757.69</v>
      </c>
      <c r="BI654" s="31">
        <v>13802.8</v>
      </c>
      <c r="BJ654" s="31">
        <v>13847.33</v>
      </c>
      <c r="BK654" s="31">
        <v>13891.41</v>
      </c>
      <c r="BL654" s="31">
        <v>13935.04</v>
      </c>
      <c r="BM654" s="31">
        <v>13978.24</v>
      </c>
      <c r="BN654" s="31">
        <v>14021.04</v>
      </c>
      <c r="BO654" s="31">
        <v>14063.46</v>
      </c>
      <c r="BP654" s="31">
        <v>14105.5</v>
      </c>
      <c r="BQ654" s="31">
        <v>14147.16</v>
      </c>
      <c r="BR654" s="31">
        <v>14188.47</v>
      </c>
      <c r="BS654" s="31">
        <v>14229.44</v>
      </c>
      <c r="BT654" s="31">
        <v>14270.09</v>
      </c>
      <c r="BU654" s="31">
        <v>14310.39</v>
      </c>
      <c r="BV654" s="31">
        <v>14350.42</v>
      </c>
      <c r="BW654" s="31">
        <v>14390.15</v>
      </c>
      <c r="BX654" s="31">
        <v>14429.59</v>
      </c>
      <c r="BY654" s="31">
        <v>14468.78</v>
      </c>
      <c r="BZ654" s="31">
        <v>14507.73</v>
      </c>
      <c r="CA654" s="31">
        <v>14546.43</v>
      </c>
      <c r="CB654" s="31">
        <v>14584.92</v>
      </c>
      <c r="CC654" s="31">
        <v>14623.21</v>
      </c>
      <c r="CD654" s="31">
        <v>14661.29</v>
      </c>
      <c r="CE654" s="31">
        <v>14699.17</v>
      </c>
      <c r="CF654" s="31">
        <v>14736.88</v>
      </c>
      <c r="CG654" s="31">
        <v>14774.46</v>
      </c>
      <c r="CH654" s="31">
        <v>14811.86</v>
      </c>
      <c r="CI654" s="31">
        <v>14849.09</v>
      </c>
      <c r="CJ654" s="31">
        <v>14886.19</v>
      </c>
      <c r="CK654" s="31">
        <v>14923.14</v>
      </c>
      <c r="CL654" s="31">
        <v>14959.96</v>
      </c>
      <c r="CM654" s="31">
        <v>14996.69</v>
      </c>
      <c r="CN654" s="31">
        <v>15033.29</v>
      </c>
      <c r="CO654" s="31">
        <v>15069.82</v>
      </c>
      <c r="CP654" s="31">
        <v>15106.26</v>
      </c>
      <c r="CQ654" s="31">
        <v>15142.63</v>
      </c>
      <c r="CR654" s="31">
        <v>15178.94</v>
      </c>
      <c r="CS654" s="31">
        <v>15215.2</v>
      </c>
      <c r="CT654" s="31">
        <v>15251.43</v>
      </c>
      <c r="CU654" s="31">
        <v>15287.68</v>
      </c>
      <c r="CV654" s="31">
        <v>15323.94</v>
      </c>
      <c r="CW654" s="31">
        <v>15360.2</v>
      </c>
      <c r="CX654" s="31">
        <v>15396.51</v>
      </c>
    </row>
    <row r="655" spans="1:102" x14ac:dyDescent="0.25">
      <c r="A655" s="31" t="s">
        <v>741</v>
      </c>
      <c r="B655" s="31">
        <v>5215.3599999999997</v>
      </c>
      <c r="C655" s="31">
        <v>5215.3599999999997</v>
      </c>
      <c r="D655" s="31">
        <v>5567.89</v>
      </c>
      <c r="E655" s="31">
        <v>5898.72</v>
      </c>
      <c r="F655" s="31">
        <v>6211.93</v>
      </c>
      <c r="G655" s="31">
        <v>6508.33</v>
      </c>
      <c r="H655" s="31">
        <v>6788.94</v>
      </c>
      <c r="I655" s="31">
        <v>7054.89</v>
      </c>
      <c r="J655" s="31">
        <v>7307.24</v>
      </c>
      <c r="K655" s="31">
        <v>7547.02</v>
      </c>
      <c r="L655" s="31">
        <v>7775.35</v>
      </c>
      <c r="M655" s="31">
        <v>7993.48</v>
      </c>
      <c r="N655" s="31">
        <v>8202.2199999999993</v>
      </c>
      <c r="O655" s="31">
        <v>8402.36</v>
      </c>
      <c r="P655" s="31">
        <v>8594.6200000000008</v>
      </c>
      <c r="Q655" s="31">
        <v>8779.64</v>
      </c>
      <c r="R655" s="31">
        <v>8958.02</v>
      </c>
      <c r="S655" s="31">
        <v>9130.26</v>
      </c>
      <c r="T655" s="31">
        <v>9296.84</v>
      </c>
      <c r="U655" s="31">
        <v>9458.2000000000007</v>
      </c>
      <c r="V655" s="31">
        <v>9614.7099999999991</v>
      </c>
      <c r="W655" s="31">
        <v>9766.69</v>
      </c>
      <c r="X655" s="31">
        <v>9914.43</v>
      </c>
      <c r="Y655" s="31">
        <v>10058.219999999999</v>
      </c>
      <c r="Z655" s="31">
        <v>10198.31</v>
      </c>
      <c r="AA655" s="31">
        <v>10334.92</v>
      </c>
      <c r="AB655" s="31">
        <v>10468.24</v>
      </c>
      <c r="AC655" s="31">
        <v>10598.43</v>
      </c>
      <c r="AD655" s="31">
        <v>10725.63</v>
      </c>
      <c r="AE655" s="31">
        <v>10850</v>
      </c>
      <c r="AF655" s="31">
        <v>10971.64</v>
      </c>
      <c r="AG655" s="31">
        <v>11090.66</v>
      </c>
      <c r="AH655" s="31">
        <v>11207.14</v>
      </c>
      <c r="AI655" s="31">
        <v>11321.16</v>
      </c>
      <c r="AJ655" s="31">
        <v>11432.8</v>
      </c>
      <c r="AK655" s="31">
        <v>11542.12</v>
      </c>
      <c r="AL655" s="31">
        <v>11649.2</v>
      </c>
      <c r="AM655" s="31">
        <v>11754.11</v>
      </c>
      <c r="AN655" s="31">
        <v>11856.88</v>
      </c>
      <c r="AO655" s="31">
        <v>11957.59</v>
      </c>
      <c r="AP655" s="31">
        <v>12056.26</v>
      </c>
      <c r="AQ655" s="31">
        <v>12152.97</v>
      </c>
      <c r="AR655" s="31">
        <v>12247.74</v>
      </c>
      <c r="AS655" s="31">
        <v>12340.63</v>
      </c>
      <c r="AT655" s="31">
        <v>12431.69</v>
      </c>
      <c r="AU655" s="31">
        <v>12520.94</v>
      </c>
      <c r="AV655" s="31">
        <v>12608.42</v>
      </c>
      <c r="AW655" s="31">
        <v>12694.18</v>
      </c>
      <c r="AX655" s="31">
        <v>12778.25</v>
      </c>
      <c r="AY655" s="31">
        <v>12860.67</v>
      </c>
      <c r="AZ655" s="31">
        <v>12941.44</v>
      </c>
      <c r="BA655" s="31">
        <v>13020.6</v>
      </c>
      <c r="BB655" s="31">
        <v>13098.16</v>
      </c>
      <c r="BC655" s="31">
        <v>13174.14</v>
      </c>
      <c r="BD655" s="31">
        <v>13248.58</v>
      </c>
      <c r="BE655" s="31">
        <v>13321.53</v>
      </c>
      <c r="BF655" s="31">
        <v>13392.97</v>
      </c>
      <c r="BG655" s="31">
        <v>13462.97</v>
      </c>
      <c r="BH655" s="31">
        <v>13531.54</v>
      </c>
      <c r="BI655" s="31">
        <v>13598.73</v>
      </c>
      <c r="BJ655" s="31">
        <v>13664.55</v>
      </c>
      <c r="BK655" s="31">
        <v>13729.11</v>
      </c>
      <c r="BL655" s="31">
        <v>13792.5</v>
      </c>
      <c r="BM655" s="31">
        <v>13854.72</v>
      </c>
      <c r="BN655" s="31">
        <v>13915.8</v>
      </c>
      <c r="BO655" s="31">
        <v>13975.76</v>
      </c>
      <c r="BP655" s="31">
        <v>14034.65</v>
      </c>
      <c r="BQ655" s="31">
        <v>14092.47</v>
      </c>
      <c r="BR655" s="31">
        <v>14149.24</v>
      </c>
      <c r="BS655" s="31">
        <v>14205.02</v>
      </c>
      <c r="BT655" s="31">
        <v>14259.81</v>
      </c>
      <c r="BU655" s="31">
        <v>14313.65</v>
      </c>
      <c r="BV655" s="31">
        <v>14366.55</v>
      </c>
      <c r="BW655" s="31">
        <v>14418.55</v>
      </c>
      <c r="BX655" s="31">
        <v>14469.67</v>
      </c>
      <c r="BY655" s="31">
        <v>14519.92</v>
      </c>
      <c r="BZ655" s="31">
        <v>14569.36</v>
      </c>
      <c r="CA655" s="31">
        <v>14617.99</v>
      </c>
      <c r="CB655" s="31">
        <v>14665.84</v>
      </c>
      <c r="CC655" s="31">
        <v>14712.95</v>
      </c>
      <c r="CD655" s="31">
        <v>14759.32</v>
      </c>
      <c r="CE655" s="31">
        <v>14804.98</v>
      </c>
      <c r="CF655" s="31">
        <v>14849.98</v>
      </c>
      <c r="CG655" s="31">
        <v>14894.31</v>
      </c>
      <c r="CH655" s="31">
        <v>14938</v>
      </c>
      <c r="CI655" s="31">
        <v>14981.06</v>
      </c>
      <c r="CJ655" s="31">
        <v>15023.51</v>
      </c>
      <c r="CK655" s="31">
        <v>15065.35</v>
      </c>
      <c r="CL655" s="31">
        <v>15106.67</v>
      </c>
      <c r="CM655" s="31">
        <v>15147.41</v>
      </c>
      <c r="CN655" s="31">
        <v>15187.65</v>
      </c>
      <c r="CO655" s="31">
        <v>15227.39</v>
      </c>
      <c r="CP655" s="31">
        <v>15266.66</v>
      </c>
      <c r="CQ655" s="31">
        <v>15305.47</v>
      </c>
      <c r="CR655" s="31">
        <v>15343.85</v>
      </c>
      <c r="CS655" s="31">
        <v>15381.82</v>
      </c>
      <c r="CT655" s="31">
        <v>15419.4</v>
      </c>
      <c r="CU655" s="31">
        <v>15456.66</v>
      </c>
      <c r="CV655" s="31">
        <v>15493.6</v>
      </c>
      <c r="CW655" s="31">
        <v>15530.24</v>
      </c>
      <c r="CX655" s="31">
        <v>15566.57</v>
      </c>
    </row>
    <row r="656" spans="1:102" x14ac:dyDescent="0.25">
      <c r="A656" s="31" t="s">
        <v>742</v>
      </c>
      <c r="B656" s="31">
        <v>334.56</v>
      </c>
      <c r="C656" s="31">
        <v>334.56</v>
      </c>
      <c r="D656" s="31">
        <v>409.33</v>
      </c>
      <c r="E656" s="31">
        <v>487.24</v>
      </c>
      <c r="F656" s="31">
        <v>567.48</v>
      </c>
      <c r="G656" s="31">
        <v>649.16999999999996</v>
      </c>
      <c r="H656" s="31">
        <v>731.57</v>
      </c>
      <c r="I656" s="31">
        <v>814.05</v>
      </c>
      <c r="J656" s="31">
        <v>896.1</v>
      </c>
      <c r="K656" s="31">
        <v>977.28</v>
      </c>
      <c r="L656" s="31">
        <v>1057.24</v>
      </c>
      <c r="M656" s="31">
        <v>1135.76</v>
      </c>
      <c r="N656" s="31">
        <v>1212.6099999999999</v>
      </c>
      <c r="O656" s="31">
        <v>1287.6199999999999</v>
      </c>
      <c r="P656" s="31">
        <v>1360.67</v>
      </c>
      <c r="Q656" s="31">
        <v>1431.68</v>
      </c>
      <c r="R656" s="31">
        <v>1500.57</v>
      </c>
      <c r="S656" s="31">
        <v>1567.33</v>
      </c>
      <c r="T656" s="31">
        <v>1631.93</v>
      </c>
      <c r="U656" s="31">
        <v>1694.39</v>
      </c>
      <c r="V656" s="31">
        <v>1754.72</v>
      </c>
      <c r="W656" s="31">
        <v>1812.95</v>
      </c>
      <c r="X656" s="31">
        <v>1869.13</v>
      </c>
      <c r="Y656" s="31">
        <v>1923.3</v>
      </c>
      <c r="Z656" s="31">
        <v>1975.52</v>
      </c>
      <c r="AA656" s="31">
        <v>2025.85</v>
      </c>
      <c r="AB656" s="31">
        <v>2074.35</v>
      </c>
      <c r="AC656" s="31">
        <v>2121.09</v>
      </c>
      <c r="AD656" s="31">
        <v>2166.12</v>
      </c>
      <c r="AE656" s="31">
        <v>2209.5100000000002</v>
      </c>
      <c r="AF656" s="31">
        <v>2251.33</v>
      </c>
      <c r="AG656" s="31">
        <v>2291.63</v>
      </c>
      <c r="AH656" s="31">
        <v>2330.4899999999998</v>
      </c>
      <c r="AI656" s="31">
        <v>2367.9499999999998</v>
      </c>
      <c r="AJ656" s="31">
        <v>2404.09</v>
      </c>
      <c r="AK656" s="31">
        <v>2438.9499999999998</v>
      </c>
      <c r="AL656" s="31">
        <v>2472.59</v>
      </c>
      <c r="AM656" s="31">
        <v>2505.0700000000002</v>
      </c>
      <c r="AN656" s="31">
        <v>2536.44</v>
      </c>
      <c r="AO656" s="31">
        <v>2566.75</v>
      </c>
      <c r="AP656" s="31">
        <v>2596.0500000000002</v>
      </c>
      <c r="AQ656" s="31">
        <v>2624.38</v>
      </c>
      <c r="AR656" s="31">
        <v>2651.79</v>
      </c>
      <c r="AS656" s="31">
        <v>2678.33</v>
      </c>
      <c r="AT656" s="31">
        <v>2704.02</v>
      </c>
      <c r="AU656" s="31">
        <v>2728.92</v>
      </c>
      <c r="AV656" s="31">
        <v>2753.06</v>
      </c>
      <c r="AW656" s="31">
        <v>2776.47</v>
      </c>
      <c r="AX656" s="31">
        <v>2799.17</v>
      </c>
      <c r="AY656" s="31">
        <v>2821.22</v>
      </c>
      <c r="AZ656" s="31">
        <v>2842.63</v>
      </c>
      <c r="BA656" s="31">
        <v>2863.42</v>
      </c>
      <c r="BB656" s="31">
        <v>2883.62</v>
      </c>
      <c r="BC656" s="31">
        <v>2903.24</v>
      </c>
      <c r="BD656" s="31">
        <v>2922.33</v>
      </c>
      <c r="BE656" s="31">
        <v>2940.89</v>
      </c>
      <c r="BF656" s="31">
        <v>2958.95</v>
      </c>
      <c r="BG656" s="31">
        <v>2976.53</v>
      </c>
      <c r="BH656" s="31">
        <v>2993.64</v>
      </c>
      <c r="BI656" s="31">
        <v>3010.29</v>
      </c>
      <c r="BJ656" s="31">
        <v>3026.53</v>
      </c>
      <c r="BK656" s="31">
        <v>3042.36</v>
      </c>
      <c r="BL656" s="31">
        <v>3057.82</v>
      </c>
      <c r="BM656" s="31">
        <v>3072.92</v>
      </c>
      <c r="BN656" s="31">
        <v>3087.67</v>
      </c>
      <c r="BO656" s="31">
        <v>3102.09</v>
      </c>
      <c r="BP656" s="31">
        <v>3116.18</v>
      </c>
      <c r="BQ656" s="31">
        <v>3129.96</v>
      </c>
      <c r="BR656" s="31">
        <v>3143.44</v>
      </c>
      <c r="BS656" s="31">
        <v>3156.63</v>
      </c>
      <c r="BT656" s="31">
        <v>3169.53</v>
      </c>
      <c r="BU656" s="31">
        <v>3182.16</v>
      </c>
      <c r="BV656" s="31">
        <v>3194.53</v>
      </c>
      <c r="BW656" s="31">
        <v>3206.64</v>
      </c>
      <c r="BX656" s="31">
        <v>3218.51</v>
      </c>
      <c r="BY656" s="31">
        <v>3230.14</v>
      </c>
      <c r="BZ656" s="31">
        <v>3241.54</v>
      </c>
      <c r="CA656" s="31">
        <v>3252.71</v>
      </c>
      <c r="CB656" s="31">
        <v>3263.68</v>
      </c>
      <c r="CC656" s="31">
        <v>3274.44</v>
      </c>
      <c r="CD656" s="31">
        <v>3284.99</v>
      </c>
      <c r="CE656" s="31">
        <v>3295.35</v>
      </c>
      <c r="CF656" s="31">
        <v>3305.53</v>
      </c>
      <c r="CG656" s="31">
        <v>3315.53</v>
      </c>
      <c r="CH656" s="31">
        <v>3325.35</v>
      </c>
      <c r="CI656" s="31">
        <v>3334.99</v>
      </c>
      <c r="CJ656" s="31">
        <v>3344.47</v>
      </c>
      <c r="CK656" s="31">
        <v>3353.79</v>
      </c>
      <c r="CL656" s="31">
        <v>3362.96</v>
      </c>
      <c r="CM656" s="31">
        <v>3371.97</v>
      </c>
      <c r="CN656" s="31">
        <v>3380.84</v>
      </c>
      <c r="CO656" s="31">
        <v>3389.57</v>
      </c>
      <c r="CP656" s="31">
        <v>3398.17</v>
      </c>
      <c r="CQ656" s="31">
        <v>3406.64</v>
      </c>
      <c r="CR656" s="31">
        <v>3414.99</v>
      </c>
      <c r="CS656" s="31">
        <v>3423.22</v>
      </c>
      <c r="CT656" s="31">
        <v>3431.34</v>
      </c>
      <c r="CU656" s="31">
        <v>3439.37</v>
      </c>
      <c r="CV656" s="31">
        <v>3447.3</v>
      </c>
      <c r="CW656" s="31">
        <v>3455.14</v>
      </c>
      <c r="CX656" s="31">
        <v>3462.89</v>
      </c>
    </row>
    <row r="657" spans="1:102" x14ac:dyDescent="0.25">
      <c r="A657" s="31" t="s">
        <v>990</v>
      </c>
      <c r="B657" s="31">
        <v>6404.58</v>
      </c>
      <c r="C657" s="31">
        <v>6404.58</v>
      </c>
      <c r="D657" s="31">
        <v>6783.62</v>
      </c>
      <c r="E657" s="31">
        <v>7140.89</v>
      </c>
      <c r="F657" s="31">
        <v>7481.75</v>
      </c>
      <c r="G657" s="31">
        <v>7807.08</v>
      </c>
      <c r="H657" s="31">
        <v>8117.98</v>
      </c>
      <c r="I657" s="31">
        <v>8415.5</v>
      </c>
      <c r="J657" s="31">
        <v>8700.6200000000008</v>
      </c>
      <c r="K657" s="31">
        <v>8974.2800000000007</v>
      </c>
      <c r="L657" s="31">
        <v>9237.51</v>
      </c>
      <c r="M657" s="31">
        <v>9491.4599999999991</v>
      </c>
      <c r="N657" s="31">
        <v>9736.91</v>
      </c>
      <c r="O657" s="31">
        <v>9974.5</v>
      </c>
      <c r="P657" s="31">
        <v>10204.870000000001</v>
      </c>
      <c r="Q657" s="31">
        <v>10428.540000000001</v>
      </c>
      <c r="R657" s="31">
        <v>10646.03</v>
      </c>
      <c r="S657" s="31">
        <v>10857.78</v>
      </c>
      <c r="T657" s="31">
        <v>11064.17</v>
      </c>
      <c r="U657" s="31">
        <v>11265.62</v>
      </c>
      <c r="V657" s="31">
        <v>11462.43</v>
      </c>
      <c r="W657" s="31">
        <v>11654.86</v>
      </c>
      <c r="X657" s="31">
        <v>11843.18</v>
      </c>
      <c r="Y657" s="31">
        <v>12027.64</v>
      </c>
      <c r="Z657" s="31">
        <v>12208.48</v>
      </c>
      <c r="AA657" s="31">
        <v>12385.89</v>
      </c>
      <c r="AB657" s="31">
        <v>12560.05</v>
      </c>
      <c r="AC657" s="31">
        <v>12731.11</v>
      </c>
      <c r="AD657" s="31">
        <v>12899.22</v>
      </c>
      <c r="AE657" s="31">
        <v>13064.5</v>
      </c>
      <c r="AF657" s="31">
        <v>13227.09</v>
      </c>
      <c r="AG657" s="31">
        <v>13387.08</v>
      </c>
      <c r="AH657" s="31">
        <v>13544.55</v>
      </c>
      <c r="AI657" s="31">
        <v>13699.6</v>
      </c>
      <c r="AJ657" s="31">
        <v>13852.28</v>
      </c>
      <c r="AK657" s="31">
        <v>14002.7</v>
      </c>
      <c r="AL657" s="31">
        <v>14150.92</v>
      </c>
      <c r="AM657" s="31">
        <v>14297.02</v>
      </c>
      <c r="AN657" s="31">
        <v>14441.02</v>
      </c>
      <c r="AO657" s="31">
        <v>14583.02</v>
      </c>
      <c r="AP657" s="31">
        <v>14723.06</v>
      </c>
      <c r="AQ657" s="31">
        <v>14861.19</v>
      </c>
      <c r="AR657" s="31">
        <v>14997.48</v>
      </c>
      <c r="AS657" s="31">
        <v>15131.94</v>
      </c>
      <c r="AT657" s="31">
        <v>15264.66</v>
      </c>
      <c r="AU657" s="31">
        <v>15395.66</v>
      </c>
      <c r="AV657" s="31">
        <v>15524.98</v>
      </c>
      <c r="AW657" s="31">
        <v>15652.66</v>
      </c>
      <c r="AX657" s="31">
        <v>15778.74</v>
      </c>
      <c r="AY657" s="31">
        <v>15903.25</v>
      </c>
      <c r="AZ657" s="31">
        <v>16026.2</v>
      </c>
      <c r="BA657" s="31">
        <v>16147.6</v>
      </c>
      <c r="BB657" s="31">
        <v>16267.48</v>
      </c>
      <c r="BC657" s="31">
        <v>16385.88</v>
      </c>
      <c r="BD657" s="31">
        <v>16502.79</v>
      </c>
      <c r="BE657" s="31">
        <v>16618.259999999998</v>
      </c>
      <c r="BF657" s="31">
        <v>16732.310000000001</v>
      </c>
      <c r="BG657" s="31">
        <v>16844.939999999999</v>
      </c>
      <c r="BH657" s="31">
        <v>16956.22</v>
      </c>
      <c r="BI657" s="31">
        <v>17066.12</v>
      </c>
      <c r="BJ657" s="31">
        <v>17174.71</v>
      </c>
      <c r="BK657" s="31">
        <v>17282.12</v>
      </c>
      <c r="BL657" s="31">
        <v>17388.37</v>
      </c>
      <c r="BM657" s="31">
        <v>17493.52</v>
      </c>
      <c r="BN657" s="31">
        <v>17597.55</v>
      </c>
      <c r="BO657" s="31">
        <v>17700.53</v>
      </c>
      <c r="BP657" s="31">
        <v>17802.43</v>
      </c>
      <c r="BQ657" s="31">
        <v>17903.3</v>
      </c>
      <c r="BR657" s="31">
        <v>18003.150000000001</v>
      </c>
      <c r="BS657" s="31">
        <v>18101.990000000002</v>
      </c>
      <c r="BT657" s="31">
        <v>18199.849999999999</v>
      </c>
      <c r="BU657" s="31">
        <v>18296.77</v>
      </c>
      <c r="BV657" s="31">
        <v>18392.72</v>
      </c>
      <c r="BW657" s="31">
        <v>18487.78</v>
      </c>
      <c r="BX657" s="31">
        <v>18581.93</v>
      </c>
      <c r="BY657" s="31">
        <v>18675.2</v>
      </c>
      <c r="BZ657" s="31">
        <v>18767.61</v>
      </c>
      <c r="CA657" s="31">
        <v>18859.2</v>
      </c>
      <c r="CB657" s="31">
        <v>18949.990000000002</v>
      </c>
      <c r="CC657" s="31">
        <v>19039.96</v>
      </c>
      <c r="CD657" s="31">
        <v>19129.18</v>
      </c>
      <c r="CE657" s="31">
        <v>19217.63</v>
      </c>
      <c r="CF657" s="31">
        <v>19305.36</v>
      </c>
      <c r="CG657" s="31">
        <v>19392.38</v>
      </c>
      <c r="CH657" s="31">
        <v>19478.689999999999</v>
      </c>
      <c r="CI657" s="31">
        <v>19564.310000000001</v>
      </c>
      <c r="CJ657" s="31">
        <v>19649.25</v>
      </c>
      <c r="CK657" s="31">
        <v>19733.52</v>
      </c>
      <c r="CL657" s="31">
        <v>19817.18</v>
      </c>
      <c r="CM657" s="31">
        <v>19900.189999999999</v>
      </c>
      <c r="CN657" s="31">
        <v>19982.61</v>
      </c>
      <c r="CO657" s="31">
        <v>20064.45</v>
      </c>
      <c r="CP657" s="31">
        <v>20145.75</v>
      </c>
      <c r="CQ657" s="31">
        <v>20226.509999999998</v>
      </c>
      <c r="CR657" s="31">
        <v>20306.759999999998</v>
      </c>
      <c r="CS657" s="31">
        <v>20386.5</v>
      </c>
      <c r="CT657" s="31">
        <v>20465.77</v>
      </c>
      <c r="CU657" s="31">
        <v>20544.64</v>
      </c>
      <c r="CV657" s="31">
        <v>20623.13</v>
      </c>
      <c r="CW657" s="31">
        <v>20701.22</v>
      </c>
      <c r="CX657" s="31">
        <v>20778.95</v>
      </c>
    </row>
    <row r="658" spans="1:102" x14ac:dyDescent="0.25">
      <c r="A658" s="31" t="s">
        <v>991</v>
      </c>
      <c r="B658" s="31">
        <v>13661.15</v>
      </c>
      <c r="C658" s="31">
        <v>13661.15</v>
      </c>
      <c r="D658" s="31">
        <v>13354.93</v>
      </c>
      <c r="E658" s="31">
        <v>13092.57</v>
      </c>
      <c r="F658" s="31">
        <v>12875.49</v>
      </c>
      <c r="G658" s="31">
        <v>12696.43</v>
      </c>
      <c r="H658" s="31">
        <v>12549.78</v>
      </c>
      <c r="I658" s="31">
        <v>12430.85</v>
      </c>
      <c r="J658" s="31">
        <v>12335.65</v>
      </c>
      <c r="K658" s="31">
        <v>12260.84</v>
      </c>
      <c r="L658" s="31">
        <v>12203.77</v>
      </c>
      <c r="M658" s="31">
        <v>12162.4</v>
      </c>
      <c r="N658" s="31">
        <v>12134.59</v>
      </c>
      <c r="O658" s="31">
        <v>12118.49</v>
      </c>
      <c r="P658" s="31">
        <v>12112.48</v>
      </c>
      <c r="Q658" s="31">
        <v>12115.18</v>
      </c>
      <c r="R658" s="31">
        <v>12125.42</v>
      </c>
      <c r="S658" s="31">
        <v>12142.19</v>
      </c>
      <c r="T658" s="31">
        <v>12164.57</v>
      </c>
      <c r="U658" s="31">
        <v>12191.82</v>
      </c>
      <c r="V658" s="31">
        <v>12223.23</v>
      </c>
      <c r="W658" s="31">
        <v>12258.23</v>
      </c>
      <c r="X658" s="31">
        <v>12296.26</v>
      </c>
      <c r="Y658" s="31">
        <v>12336.91</v>
      </c>
      <c r="Z658" s="31">
        <v>12379.78</v>
      </c>
      <c r="AA658" s="31">
        <v>12424.54</v>
      </c>
      <c r="AB658" s="31">
        <v>12470.84</v>
      </c>
      <c r="AC658" s="31">
        <v>12518.43</v>
      </c>
      <c r="AD658" s="31">
        <v>12567.03</v>
      </c>
      <c r="AE658" s="31">
        <v>12616.46</v>
      </c>
      <c r="AF658" s="31">
        <v>12666.47</v>
      </c>
      <c r="AG658" s="31">
        <v>12716.93</v>
      </c>
      <c r="AH658" s="31">
        <v>12767.62</v>
      </c>
      <c r="AI658" s="31">
        <v>12818.43</v>
      </c>
      <c r="AJ658" s="31">
        <v>12869.21</v>
      </c>
      <c r="AK658" s="31">
        <v>12919.85</v>
      </c>
      <c r="AL658" s="31">
        <v>12970.27</v>
      </c>
      <c r="AM658" s="31">
        <v>13020.38</v>
      </c>
      <c r="AN658" s="31">
        <v>13070.08</v>
      </c>
      <c r="AO658" s="31">
        <v>13119.34</v>
      </c>
      <c r="AP658" s="31">
        <v>13168.06</v>
      </c>
      <c r="AQ658" s="31">
        <v>13216.23</v>
      </c>
      <c r="AR658" s="31">
        <v>13263.8</v>
      </c>
      <c r="AS658" s="31">
        <v>13310.72</v>
      </c>
      <c r="AT658" s="31">
        <v>13356.97</v>
      </c>
      <c r="AU658" s="31">
        <v>13402.54</v>
      </c>
      <c r="AV658" s="31">
        <v>13447.39</v>
      </c>
      <c r="AW658" s="31">
        <v>13491.51</v>
      </c>
      <c r="AX658" s="31">
        <v>13534.89</v>
      </c>
      <c r="AY658" s="31">
        <v>13577.51</v>
      </c>
      <c r="AZ658" s="31">
        <v>13619.37</v>
      </c>
      <c r="BA658" s="31">
        <v>13660.42</v>
      </c>
      <c r="BB658" s="31">
        <v>13700.67</v>
      </c>
      <c r="BC658" s="31">
        <v>13740.11</v>
      </c>
      <c r="BD658" s="31">
        <v>13778.75</v>
      </c>
      <c r="BE658" s="31">
        <v>13816.58</v>
      </c>
      <c r="BF658" s="31">
        <v>13853.63</v>
      </c>
      <c r="BG658" s="31">
        <v>13889.9</v>
      </c>
      <c r="BH658" s="31">
        <v>13925.38</v>
      </c>
      <c r="BI658" s="31">
        <v>13960.1</v>
      </c>
      <c r="BJ658" s="31">
        <v>13994.08</v>
      </c>
      <c r="BK658" s="31">
        <v>14027.43</v>
      </c>
      <c r="BL658" s="31">
        <v>14060.18</v>
      </c>
      <c r="BM658" s="31">
        <v>14092.33</v>
      </c>
      <c r="BN658" s="31">
        <v>14123.91</v>
      </c>
      <c r="BO658" s="31">
        <v>14154.93</v>
      </c>
      <c r="BP658" s="31">
        <v>14185.42</v>
      </c>
      <c r="BQ658" s="31">
        <v>14215.36</v>
      </c>
      <c r="BR658" s="31">
        <v>14244.8</v>
      </c>
      <c r="BS658" s="31">
        <v>14273.73</v>
      </c>
      <c r="BT658" s="31">
        <v>14302.2</v>
      </c>
      <c r="BU658" s="31">
        <v>14330.2</v>
      </c>
      <c r="BV658" s="31">
        <v>14357.74</v>
      </c>
      <c r="BW658" s="31">
        <v>14384.88</v>
      </c>
      <c r="BX658" s="31">
        <v>14411.58</v>
      </c>
      <c r="BY658" s="31">
        <v>14437.92</v>
      </c>
      <c r="BZ658" s="31">
        <v>14463.87</v>
      </c>
      <c r="CA658" s="31">
        <v>14489.48</v>
      </c>
      <c r="CB658" s="31">
        <v>14514.75</v>
      </c>
      <c r="CC658" s="31">
        <v>14539.7</v>
      </c>
      <c r="CD658" s="31">
        <v>14564.35</v>
      </c>
      <c r="CE658" s="31">
        <v>14588.7</v>
      </c>
      <c r="CF658" s="31">
        <v>14612.81</v>
      </c>
      <c r="CG658" s="31">
        <v>14636.66</v>
      </c>
      <c r="CH658" s="31">
        <v>14660.27</v>
      </c>
      <c r="CI658" s="31">
        <v>14683.63</v>
      </c>
      <c r="CJ658" s="31">
        <v>14706.78</v>
      </c>
      <c r="CK658" s="31">
        <v>14729.71</v>
      </c>
      <c r="CL658" s="31">
        <v>14752.46</v>
      </c>
      <c r="CM658" s="31">
        <v>14775.04</v>
      </c>
      <c r="CN658" s="31">
        <v>14797.45</v>
      </c>
      <c r="CO658" s="31">
        <v>14819.73</v>
      </c>
      <c r="CP658" s="31">
        <v>14841.87</v>
      </c>
      <c r="CQ658" s="31">
        <v>14863.91</v>
      </c>
      <c r="CR658" s="31">
        <v>14885.84</v>
      </c>
      <c r="CS658" s="31">
        <v>14907.67</v>
      </c>
      <c r="CT658" s="31">
        <v>14929.45</v>
      </c>
      <c r="CU658" s="31">
        <v>14951.24</v>
      </c>
      <c r="CV658" s="31">
        <v>14972.99</v>
      </c>
      <c r="CW658" s="31">
        <v>14994.74</v>
      </c>
      <c r="CX658" s="31">
        <v>15016.48</v>
      </c>
    </row>
    <row r="659" spans="1:102" x14ac:dyDescent="0.25">
      <c r="A659" s="31" t="s">
        <v>992</v>
      </c>
      <c r="B659" s="31">
        <v>11205.51</v>
      </c>
      <c r="C659" s="31">
        <v>11205.51</v>
      </c>
      <c r="D659" s="31">
        <v>10752.46</v>
      </c>
      <c r="E659" s="31">
        <v>10423.01</v>
      </c>
      <c r="F659" s="31">
        <v>10195.450000000001</v>
      </c>
      <c r="G659" s="31">
        <v>10045.91</v>
      </c>
      <c r="H659" s="31">
        <v>9956.25</v>
      </c>
      <c r="I659" s="31">
        <v>9912.52</v>
      </c>
      <c r="J659" s="31">
        <v>9903.92</v>
      </c>
      <c r="K659" s="31">
        <v>9922.2099999999991</v>
      </c>
      <c r="L659" s="31">
        <v>9961.2800000000007</v>
      </c>
      <c r="M659" s="31">
        <v>10016.68</v>
      </c>
      <c r="N659" s="31">
        <v>10084.719999999999</v>
      </c>
      <c r="O659" s="31">
        <v>10162.6</v>
      </c>
      <c r="P659" s="31">
        <v>10248.16</v>
      </c>
      <c r="Q659" s="31">
        <v>10339.780000000001</v>
      </c>
      <c r="R659" s="31">
        <v>10436.209999999999</v>
      </c>
      <c r="S659" s="31">
        <v>10536.47</v>
      </c>
      <c r="T659" s="31">
        <v>10639.83</v>
      </c>
      <c r="U659" s="31">
        <v>10745.73</v>
      </c>
      <c r="V659" s="31">
        <v>10853.69</v>
      </c>
      <c r="W659" s="31">
        <v>10963.31</v>
      </c>
      <c r="X659" s="31">
        <v>11074.31</v>
      </c>
      <c r="Y659" s="31">
        <v>11186.47</v>
      </c>
      <c r="Z659" s="31">
        <v>11299.57</v>
      </c>
      <c r="AA659" s="31">
        <v>11413.45</v>
      </c>
      <c r="AB659" s="31">
        <v>11527.94</v>
      </c>
      <c r="AC659" s="31">
        <v>11642.95</v>
      </c>
      <c r="AD659" s="31">
        <v>11758.31</v>
      </c>
      <c r="AE659" s="31">
        <v>11873.94</v>
      </c>
      <c r="AF659" s="31">
        <v>11989.73</v>
      </c>
      <c r="AG659" s="31">
        <v>12105.59</v>
      </c>
      <c r="AH659" s="31">
        <v>12221.43</v>
      </c>
      <c r="AI659" s="31">
        <v>12337.15</v>
      </c>
      <c r="AJ659" s="31">
        <v>12452.72</v>
      </c>
      <c r="AK659" s="31">
        <v>12568.05</v>
      </c>
      <c r="AL659" s="31">
        <v>12683.06</v>
      </c>
      <c r="AM659" s="31">
        <v>12797.75</v>
      </c>
      <c r="AN659" s="31">
        <v>12912.03</v>
      </c>
      <c r="AO659" s="31">
        <v>13025.88</v>
      </c>
      <c r="AP659" s="31">
        <v>13139.25</v>
      </c>
      <c r="AQ659" s="31">
        <v>13252.12</v>
      </c>
      <c r="AR659" s="31">
        <v>13364.44</v>
      </c>
      <c r="AS659" s="31">
        <v>13476.19</v>
      </c>
      <c r="AT659" s="31">
        <v>13587.39</v>
      </c>
      <c r="AU659" s="31">
        <v>13697.96</v>
      </c>
      <c r="AV659" s="31">
        <v>13807.92</v>
      </c>
      <c r="AW659" s="31">
        <v>13917.25</v>
      </c>
      <c r="AX659" s="31">
        <v>14025.94</v>
      </c>
      <c r="AY659" s="31">
        <v>14133.99</v>
      </c>
      <c r="AZ659" s="31">
        <v>14241.33</v>
      </c>
      <c r="BA659" s="31">
        <v>14348</v>
      </c>
      <c r="BB659" s="31">
        <v>14453.96</v>
      </c>
      <c r="BC659" s="31">
        <v>14559.21</v>
      </c>
      <c r="BD659" s="31">
        <v>14663.73</v>
      </c>
      <c r="BE659" s="31">
        <v>14767.56</v>
      </c>
      <c r="BF659" s="31">
        <v>14870.67</v>
      </c>
      <c r="BG659" s="31">
        <v>14973.06</v>
      </c>
      <c r="BH659" s="31">
        <v>15074.75</v>
      </c>
      <c r="BI659" s="31">
        <v>15175.73</v>
      </c>
      <c r="BJ659" s="31">
        <v>15276.01</v>
      </c>
      <c r="BK659" s="31">
        <v>15375.71</v>
      </c>
      <c r="BL659" s="31">
        <v>15474.84</v>
      </c>
      <c r="BM659" s="31">
        <v>15573.41</v>
      </c>
      <c r="BN659" s="31">
        <v>15671.45</v>
      </c>
      <c r="BO659" s="31">
        <v>15768.92</v>
      </c>
      <c r="BP659" s="31">
        <v>15865.9</v>
      </c>
      <c r="BQ659" s="31">
        <v>15962.31</v>
      </c>
      <c r="BR659" s="31">
        <v>16058.22</v>
      </c>
      <c r="BS659" s="31">
        <v>16153.63</v>
      </c>
      <c r="BT659" s="31">
        <v>16248.52</v>
      </c>
      <c r="BU659" s="31">
        <v>16342.93</v>
      </c>
      <c r="BV659" s="31">
        <v>16436.86</v>
      </c>
      <c r="BW659" s="31">
        <v>16530.32</v>
      </c>
      <c r="BX659" s="31">
        <v>16623.32</v>
      </c>
      <c r="BY659" s="31">
        <v>16715.849999999999</v>
      </c>
      <c r="BZ659" s="31">
        <v>16807.97</v>
      </c>
      <c r="CA659" s="31">
        <v>16899.66</v>
      </c>
      <c r="CB659" s="31">
        <v>16990.93</v>
      </c>
      <c r="CC659" s="31">
        <v>17081.82</v>
      </c>
      <c r="CD659" s="31">
        <v>17172.27</v>
      </c>
      <c r="CE659" s="31">
        <v>17262.38</v>
      </c>
      <c r="CF659" s="31">
        <v>17352.099999999999</v>
      </c>
      <c r="CG659" s="31">
        <v>17441.46</v>
      </c>
      <c r="CH659" s="31">
        <v>17530.47</v>
      </c>
      <c r="CI659" s="31">
        <v>17619.099999999999</v>
      </c>
      <c r="CJ659" s="31">
        <v>17707.38</v>
      </c>
      <c r="CK659" s="31">
        <v>17795.330000000002</v>
      </c>
      <c r="CL659" s="31">
        <v>17882.96</v>
      </c>
      <c r="CM659" s="31">
        <v>17970.240000000002</v>
      </c>
      <c r="CN659" s="31">
        <v>18057.25</v>
      </c>
      <c r="CO659" s="31">
        <v>18143.95</v>
      </c>
      <c r="CP659" s="31">
        <v>18230.349999999999</v>
      </c>
      <c r="CQ659" s="31">
        <v>18316.5</v>
      </c>
      <c r="CR659" s="31">
        <v>18402.36</v>
      </c>
      <c r="CS659" s="31">
        <v>18487.97</v>
      </c>
      <c r="CT659" s="31">
        <v>18573.39</v>
      </c>
      <c r="CU659" s="31">
        <v>18658.560000000001</v>
      </c>
      <c r="CV659" s="31">
        <v>18743.57</v>
      </c>
      <c r="CW659" s="31">
        <v>18828.39</v>
      </c>
      <c r="CX659" s="31">
        <v>18913.04</v>
      </c>
    </row>
    <row r="660" spans="1:102" x14ac:dyDescent="0.25">
      <c r="A660" s="31" t="s">
        <v>993</v>
      </c>
      <c r="B660" s="31">
        <v>32251.09</v>
      </c>
      <c r="C660" s="31">
        <v>32251.09</v>
      </c>
      <c r="D660" s="31">
        <v>33480.18</v>
      </c>
      <c r="E660" s="31">
        <v>34441.199999999997</v>
      </c>
      <c r="F660" s="31">
        <v>35212.379999999997</v>
      </c>
      <c r="G660" s="31">
        <v>35836.51</v>
      </c>
      <c r="H660" s="31">
        <v>36348.129999999997</v>
      </c>
      <c r="I660" s="31">
        <v>36774.43</v>
      </c>
      <c r="J660" s="31">
        <v>37136.33</v>
      </c>
      <c r="K660" s="31">
        <v>37449.99</v>
      </c>
      <c r="L660" s="31">
        <v>37728.480000000003</v>
      </c>
      <c r="M660" s="31">
        <v>37982.660000000003</v>
      </c>
      <c r="N660" s="31">
        <v>38219.39</v>
      </c>
      <c r="O660" s="31">
        <v>38443.83</v>
      </c>
      <c r="P660" s="31">
        <v>38659.64</v>
      </c>
      <c r="Q660" s="31">
        <v>38869.620000000003</v>
      </c>
      <c r="R660" s="31">
        <v>39075.61</v>
      </c>
      <c r="S660" s="31">
        <v>39278.910000000003</v>
      </c>
      <c r="T660" s="31">
        <v>39480.47</v>
      </c>
      <c r="U660" s="31">
        <v>39680.75</v>
      </c>
      <c r="V660" s="31">
        <v>39880.15</v>
      </c>
      <c r="W660" s="31">
        <v>40078.69</v>
      </c>
      <c r="X660" s="31">
        <v>40276.31</v>
      </c>
      <c r="Y660" s="31">
        <v>40473.160000000003</v>
      </c>
      <c r="Z660" s="31">
        <v>40669.1</v>
      </c>
      <c r="AA660" s="31">
        <v>40864.01</v>
      </c>
      <c r="AB660" s="31">
        <v>41057.800000000003</v>
      </c>
      <c r="AC660" s="31">
        <v>41250.300000000003</v>
      </c>
      <c r="AD660" s="31">
        <v>41441.379999999997</v>
      </c>
      <c r="AE660" s="31">
        <v>41630.879999999997</v>
      </c>
      <c r="AF660" s="31">
        <v>41818.76</v>
      </c>
      <c r="AG660" s="31">
        <v>42004.88</v>
      </c>
      <c r="AH660" s="31">
        <v>42189.18</v>
      </c>
      <c r="AI660" s="31">
        <v>42371.48</v>
      </c>
      <c r="AJ660" s="31">
        <v>42551.8</v>
      </c>
      <c r="AK660" s="31">
        <v>42730.09</v>
      </c>
      <c r="AL660" s="31">
        <v>42906.38</v>
      </c>
      <c r="AM660" s="31">
        <v>43080.68</v>
      </c>
      <c r="AN660" s="31">
        <v>43253</v>
      </c>
      <c r="AO660" s="31">
        <v>43423.360000000001</v>
      </c>
      <c r="AP660" s="31">
        <v>43591.839999999997</v>
      </c>
      <c r="AQ660" s="31">
        <v>43758.400000000001</v>
      </c>
      <c r="AR660" s="31">
        <v>43923.199999999997</v>
      </c>
      <c r="AS660" s="31">
        <v>44086.28</v>
      </c>
      <c r="AT660" s="31">
        <v>44247.63</v>
      </c>
      <c r="AU660" s="31">
        <v>44407.44</v>
      </c>
      <c r="AV660" s="31">
        <v>44565.69</v>
      </c>
      <c r="AW660" s="31">
        <v>44722.51</v>
      </c>
      <c r="AX660" s="31">
        <v>44877.82</v>
      </c>
      <c r="AY660" s="31">
        <v>45031.9</v>
      </c>
      <c r="AZ660" s="31">
        <v>45184.62</v>
      </c>
      <c r="BA660" s="31">
        <v>45336.03</v>
      </c>
      <c r="BB660" s="31">
        <v>45486.07</v>
      </c>
      <c r="BC660" s="31">
        <v>45634.85</v>
      </c>
      <c r="BD660" s="31">
        <v>45782.54</v>
      </c>
      <c r="BE660" s="31">
        <v>45929.04</v>
      </c>
      <c r="BF660" s="31">
        <v>46074.43</v>
      </c>
      <c r="BG660" s="31">
        <v>46218.8</v>
      </c>
      <c r="BH660" s="31">
        <v>46362.17</v>
      </c>
      <c r="BI660" s="31">
        <v>46504.54</v>
      </c>
      <c r="BJ660" s="31">
        <v>46646.06</v>
      </c>
      <c r="BK660" s="31">
        <v>46787</v>
      </c>
      <c r="BL660" s="31">
        <v>46927.44</v>
      </c>
      <c r="BM660" s="31">
        <v>47067.519999999997</v>
      </c>
      <c r="BN660" s="31">
        <v>47207.199999999997</v>
      </c>
      <c r="BO660" s="31">
        <v>47346.44</v>
      </c>
      <c r="BP660" s="31">
        <v>47485.33</v>
      </c>
      <c r="BQ660" s="31">
        <v>47623.95</v>
      </c>
      <c r="BR660" s="31">
        <v>47762.25</v>
      </c>
      <c r="BS660" s="31">
        <v>47900.25</v>
      </c>
      <c r="BT660" s="31">
        <v>48038.03</v>
      </c>
      <c r="BU660" s="31">
        <v>48175.55</v>
      </c>
      <c r="BV660" s="31">
        <v>48312.82</v>
      </c>
      <c r="BW660" s="31">
        <v>48449.91</v>
      </c>
      <c r="BX660" s="31">
        <v>48586.84</v>
      </c>
      <c r="BY660" s="31">
        <v>48723.62</v>
      </c>
      <c r="BZ660" s="31">
        <v>48860.23</v>
      </c>
      <c r="CA660" s="31">
        <v>48996.71</v>
      </c>
      <c r="CB660" s="31">
        <v>49133.14</v>
      </c>
      <c r="CC660" s="31">
        <v>49269.47</v>
      </c>
      <c r="CD660" s="31">
        <v>49405.68</v>
      </c>
      <c r="CE660" s="31">
        <v>49541.919999999998</v>
      </c>
      <c r="CF660" s="31">
        <v>49678.080000000002</v>
      </c>
      <c r="CG660" s="31">
        <v>49814.26</v>
      </c>
      <c r="CH660" s="31">
        <v>49950.32</v>
      </c>
      <c r="CI660" s="31">
        <v>50086.39</v>
      </c>
      <c r="CJ660" s="31">
        <v>50222.42</v>
      </c>
      <c r="CK660" s="31">
        <v>50358.39</v>
      </c>
      <c r="CL660" s="31">
        <v>50494.34</v>
      </c>
      <c r="CM660" s="31">
        <v>50630.34</v>
      </c>
      <c r="CN660" s="31">
        <v>50766.32</v>
      </c>
      <c r="CO660" s="31">
        <v>50902.35</v>
      </c>
      <c r="CP660" s="31">
        <v>51038.44</v>
      </c>
      <c r="CQ660" s="31">
        <v>51174.57</v>
      </c>
      <c r="CR660" s="31">
        <v>51310.79</v>
      </c>
      <c r="CS660" s="31">
        <v>51447.09</v>
      </c>
      <c r="CT660" s="31">
        <v>51583.59</v>
      </c>
      <c r="CU660" s="31">
        <v>51720.28</v>
      </c>
      <c r="CV660" s="31">
        <v>51857.23</v>
      </c>
      <c r="CW660" s="31">
        <v>51994.43</v>
      </c>
      <c r="CX660" s="31">
        <v>52131.92</v>
      </c>
    </row>
    <row r="661" spans="1:102" x14ac:dyDescent="0.25">
      <c r="A661" s="31" t="s">
        <v>1531</v>
      </c>
      <c r="B661" s="31">
        <v>2324.65</v>
      </c>
      <c r="C661" s="31">
        <v>2324.65</v>
      </c>
      <c r="D661" s="31">
        <v>2408.2399999999998</v>
      </c>
      <c r="E661" s="31">
        <v>2482.1999999999998</v>
      </c>
      <c r="F661" s="31">
        <v>2550.2199999999998</v>
      </c>
      <c r="G661" s="31">
        <v>2613.9</v>
      </c>
      <c r="H661" s="31">
        <v>2674.54</v>
      </c>
      <c r="I661" s="31">
        <v>2733.1</v>
      </c>
      <c r="J661" s="31">
        <v>2790.3</v>
      </c>
      <c r="K661" s="31">
        <v>2846.68</v>
      </c>
      <c r="L661" s="31">
        <v>2902.66</v>
      </c>
      <c r="M661" s="31">
        <v>2958.65</v>
      </c>
      <c r="N661" s="31">
        <v>3014.83</v>
      </c>
      <c r="O661" s="31">
        <v>3071.33</v>
      </c>
      <c r="P661" s="31">
        <v>3128.26</v>
      </c>
      <c r="Q661" s="31">
        <v>3185.66</v>
      </c>
      <c r="R661" s="31">
        <v>3243.57</v>
      </c>
      <c r="S661" s="31">
        <v>3301.98</v>
      </c>
      <c r="T661" s="31">
        <v>3360.91</v>
      </c>
      <c r="U661" s="31">
        <v>3420.35</v>
      </c>
      <c r="V661" s="31">
        <v>3480.26</v>
      </c>
      <c r="W661" s="31">
        <v>3540.63</v>
      </c>
      <c r="X661" s="31">
        <v>3601.43</v>
      </c>
      <c r="Y661" s="31">
        <v>3662.64</v>
      </c>
      <c r="Z661" s="31">
        <v>3724.24</v>
      </c>
      <c r="AA661" s="31">
        <v>3786.19</v>
      </c>
      <c r="AB661" s="31">
        <v>3848.49</v>
      </c>
      <c r="AC661" s="31">
        <v>3911.09</v>
      </c>
      <c r="AD661" s="31">
        <v>3973.99</v>
      </c>
      <c r="AE661" s="31">
        <v>4037.16</v>
      </c>
      <c r="AF661" s="31">
        <v>4100.58</v>
      </c>
      <c r="AG661" s="31">
        <v>4164.2299999999996</v>
      </c>
      <c r="AH661" s="31">
        <v>4228.09</v>
      </c>
      <c r="AI661" s="31">
        <v>4292.1499999999996</v>
      </c>
      <c r="AJ661" s="31">
        <v>4356.38</v>
      </c>
      <c r="AK661" s="31">
        <v>4420.79</v>
      </c>
      <c r="AL661" s="31">
        <v>4485.3500000000004</v>
      </c>
      <c r="AM661" s="31">
        <v>4550.05</v>
      </c>
      <c r="AN661" s="31">
        <v>4614.88</v>
      </c>
      <c r="AO661" s="31">
        <v>4679.82</v>
      </c>
      <c r="AP661" s="31">
        <v>4744.88</v>
      </c>
      <c r="AQ661" s="31">
        <v>4810.04</v>
      </c>
      <c r="AR661" s="31">
        <v>4875.29</v>
      </c>
      <c r="AS661" s="31">
        <v>4940.63</v>
      </c>
      <c r="AT661" s="31">
        <v>5006.05</v>
      </c>
      <c r="AU661" s="31">
        <v>5071.54</v>
      </c>
      <c r="AV661" s="31">
        <v>5137.09</v>
      </c>
      <c r="AW661" s="31">
        <v>5202.71</v>
      </c>
      <c r="AX661" s="31">
        <v>5268.37</v>
      </c>
      <c r="AY661" s="31">
        <v>5334.09</v>
      </c>
      <c r="AZ661" s="31">
        <v>5399.84</v>
      </c>
      <c r="BA661" s="31">
        <v>5465.63</v>
      </c>
      <c r="BB661" s="31">
        <v>5531.43</v>
      </c>
      <c r="BC661" s="31">
        <v>5597.25</v>
      </c>
      <c r="BD661" s="31">
        <v>5663.08</v>
      </c>
      <c r="BE661" s="31">
        <v>5728.91</v>
      </c>
      <c r="BF661" s="31">
        <v>5794.74</v>
      </c>
      <c r="BG661" s="31">
        <v>5860.56</v>
      </c>
      <c r="BH661" s="31">
        <v>5926.37</v>
      </c>
      <c r="BI661" s="31">
        <v>5992.15</v>
      </c>
      <c r="BJ661" s="31">
        <v>6057.91</v>
      </c>
      <c r="BK661" s="31">
        <v>6123.68</v>
      </c>
      <c r="BL661" s="31">
        <v>6189.47</v>
      </c>
      <c r="BM661" s="31">
        <v>6255.27</v>
      </c>
      <c r="BN661" s="31">
        <v>6321.08</v>
      </c>
      <c r="BO661" s="31">
        <v>6386.9</v>
      </c>
      <c r="BP661" s="31">
        <v>6452.71</v>
      </c>
      <c r="BQ661" s="31">
        <v>6518.51</v>
      </c>
      <c r="BR661" s="31">
        <v>6584.3</v>
      </c>
      <c r="BS661" s="31">
        <v>6650.07</v>
      </c>
      <c r="BT661" s="31">
        <v>6715.82</v>
      </c>
      <c r="BU661" s="31">
        <v>6781.54</v>
      </c>
      <c r="BV661" s="31">
        <v>6847.23</v>
      </c>
      <c r="BW661" s="31">
        <v>6912.89</v>
      </c>
      <c r="BX661" s="31">
        <v>6978.51</v>
      </c>
      <c r="BY661" s="31">
        <v>7044.08</v>
      </c>
      <c r="BZ661" s="31">
        <v>7109.61</v>
      </c>
      <c r="CA661" s="31">
        <v>7175.09</v>
      </c>
      <c r="CB661" s="31">
        <v>7240.52</v>
      </c>
      <c r="CC661" s="31">
        <v>7305.89</v>
      </c>
      <c r="CD661" s="31">
        <v>7371.21</v>
      </c>
      <c r="CE661" s="31">
        <v>7436.45</v>
      </c>
      <c r="CF661" s="31">
        <v>7501.64</v>
      </c>
      <c r="CG661" s="31">
        <v>7566.75</v>
      </c>
      <c r="CH661" s="31">
        <v>7631.79</v>
      </c>
      <c r="CI661" s="31">
        <v>7696.75</v>
      </c>
      <c r="CJ661" s="31">
        <v>7761.62</v>
      </c>
      <c r="CK661" s="31">
        <v>7826.4</v>
      </c>
      <c r="CL661" s="31">
        <v>7891.09</v>
      </c>
      <c r="CM661" s="31">
        <v>7955.69</v>
      </c>
      <c r="CN661" s="31">
        <v>8020.2</v>
      </c>
      <c r="CO661" s="31">
        <v>8084.61</v>
      </c>
      <c r="CP661" s="31">
        <v>8148.91</v>
      </c>
      <c r="CQ661" s="31">
        <v>8213.1299999999992</v>
      </c>
      <c r="CR661" s="31">
        <v>8277.23</v>
      </c>
      <c r="CS661" s="31">
        <v>8341.24</v>
      </c>
      <c r="CT661" s="31">
        <v>8405.15</v>
      </c>
      <c r="CU661" s="31">
        <v>8468.9500000000007</v>
      </c>
      <c r="CV661" s="31">
        <v>8532.67</v>
      </c>
      <c r="CW661" s="31">
        <v>8596.2900000000009</v>
      </c>
      <c r="CX661" s="31">
        <v>8659.7999999999993</v>
      </c>
    </row>
    <row r="662" spans="1:102" x14ac:dyDescent="0.25">
      <c r="A662" s="31" t="s">
        <v>1533</v>
      </c>
      <c r="B662" s="31">
        <v>182.09</v>
      </c>
      <c r="C662" s="31">
        <v>182.09</v>
      </c>
      <c r="D662" s="31">
        <v>242.87</v>
      </c>
      <c r="E662" s="31">
        <v>295.76</v>
      </c>
      <c r="F662" s="31">
        <v>343.07</v>
      </c>
      <c r="G662" s="31">
        <v>386.42</v>
      </c>
      <c r="H662" s="31">
        <v>426.98</v>
      </c>
      <c r="I662" s="31">
        <v>465.55</v>
      </c>
      <c r="J662" s="31">
        <v>502.72</v>
      </c>
      <c r="K662" s="31">
        <v>538.89</v>
      </c>
      <c r="L662" s="31">
        <v>574.36</v>
      </c>
      <c r="M662" s="31">
        <v>609.36</v>
      </c>
      <c r="N662" s="31">
        <v>644.01</v>
      </c>
      <c r="O662" s="31">
        <v>678.43</v>
      </c>
      <c r="P662" s="31">
        <v>712.67</v>
      </c>
      <c r="Q662" s="31">
        <v>746.78</v>
      </c>
      <c r="R662" s="31">
        <v>780.78</v>
      </c>
      <c r="S662" s="31">
        <v>814.67</v>
      </c>
      <c r="T662" s="31">
        <v>848.45</v>
      </c>
      <c r="U662" s="31">
        <v>882.12</v>
      </c>
      <c r="V662" s="31">
        <v>915.66</v>
      </c>
      <c r="W662" s="31">
        <v>949.05</v>
      </c>
      <c r="X662" s="31">
        <v>982.27</v>
      </c>
      <c r="Y662" s="31">
        <v>1015.3</v>
      </c>
      <c r="Z662" s="31">
        <v>1048.1099999999999</v>
      </c>
      <c r="AA662" s="31">
        <v>1080.68</v>
      </c>
      <c r="AB662" s="31">
        <v>1112.99</v>
      </c>
      <c r="AC662" s="31">
        <v>1144.99</v>
      </c>
      <c r="AD662" s="31">
        <v>1176.68</v>
      </c>
      <c r="AE662" s="31">
        <v>1208.02</v>
      </c>
      <c r="AF662" s="31">
        <v>1238.99</v>
      </c>
      <c r="AG662" s="31">
        <v>1269.57</v>
      </c>
      <c r="AH662" s="31">
        <v>1299.72</v>
      </c>
      <c r="AI662" s="31">
        <v>1329.43</v>
      </c>
      <c r="AJ662" s="31">
        <v>1358.67</v>
      </c>
      <c r="AK662" s="31">
        <v>1387.43</v>
      </c>
      <c r="AL662" s="31">
        <v>1415.68</v>
      </c>
      <c r="AM662" s="31">
        <v>1443.4</v>
      </c>
      <c r="AN662" s="31">
        <v>1470.58</v>
      </c>
      <c r="AO662" s="31">
        <v>1497.19</v>
      </c>
      <c r="AP662" s="31">
        <v>1523.22</v>
      </c>
      <c r="AQ662" s="31">
        <v>1548.66</v>
      </c>
      <c r="AR662" s="31">
        <v>1573.49</v>
      </c>
      <c r="AS662" s="31">
        <v>1597.7</v>
      </c>
      <c r="AT662" s="31">
        <v>1621.27</v>
      </c>
      <c r="AU662" s="31">
        <v>1644.21</v>
      </c>
      <c r="AV662" s="31">
        <v>1666.48</v>
      </c>
      <c r="AW662" s="31">
        <v>1688.1</v>
      </c>
      <c r="AX662" s="31">
        <v>1709.05</v>
      </c>
      <c r="AY662" s="31">
        <v>1729.31</v>
      </c>
      <c r="AZ662" s="31">
        <v>1748.89</v>
      </c>
      <c r="BA662" s="31">
        <v>1767.78</v>
      </c>
      <c r="BB662" s="31">
        <v>1785.98</v>
      </c>
      <c r="BC662" s="31">
        <v>1803.47</v>
      </c>
      <c r="BD662" s="31">
        <v>1820.26</v>
      </c>
      <c r="BE662" s="31">
        <v>1836.34</v>
      </c>
      <c r="BF662" s="31">
        <v>1851.72</v>
      </c>
      <c r="BG662" s="31">
        <v>1866.38</v>
      </c>
      <c r="BH662" s="31">
        <v>1880.34</v>
      </c>
      <c r="BI662" s="31">
        <v>1893.58</v>
      </c>
      <c r="BJ662" s="31">
        <v>1906.12</v>
      </c>
      <c r="BK662" s="31">
        <v>1917.96</v>
      </c>
      <c r="BL662" s="31">
        <v>1929.12</v>
      </c>
      <c r="BM662" s="31">
        <v>1939.6</v>
      </c>
      <c r="BN662" s="31">
        <v>1949.4</v>
      </c>
      <c r="BO662" s="31">
        <v>1958.52</v>
      </c>
      <c r="BP662" s="31">
        <v>1966.97</v>
      </c>
      <c r="BQ662" s="31">
        <v>1974.75</v>
      </c>
      <c r="BR662" s="31">
        <v>1981.88</v>
      </c>
      <c r="BS662" s="31">
        <v>1988.35</v>
      </c>
      <c r="BT662" s="31">
        <v>1994.17</v>
      </c>
      <c r="BU662" s="31">
        <v>1999.36</v>
      </c>
      <c r="BV662" s="31">
        <v>2003.91</v>
      </c>
      <c r="BW662" s="31">
        <v>2007.83</v>
      </c>
      <c r="BX662" s="31">
        <v>2011.14</v>
      </c>
      <c r="BY662" s="31">
        <v>2013.84</v>
      </c>
      <c r="BZ662" s="31">
        <v>2015.94</v>
      </c>
      <c r="CA662" s="31">
        <v>2017.45</v>
      </c>
      <c r="CB662" s="31">
        <v>2018.38</v>
      </c>
      <c r="CC662" s="31">
        <v>2018.74</v>
      </c>
      <c r="CD662" s="31">
        <v>2018.54</v>
      </c>
      <c r="CE662" s="31">
        <v>2017.78</v>
      </c>
      <c r="CF662" s="31">
        <v>2016.48</v>
      </c>
      <c r="CG662" s="31">
        <v>2014.66</v>
      </c>
      <c r="CH662" s="31">
        <v>2012.31</v>
      </c>
      <c r="CI662" s="31">
        <v>2009.44</v>
      </c>
      <c r="CJ662" s="31">
        <v>2006.08</v>
      </c>
      <c r="CK662" s="31">
        <v>2002.23</v>
      </c>
      <c r="CL662" s="31">
        <v>1997.9</v>
      </c>
      <c r="CM662" s="31">
        <v>1993.1</v>
      </c>
      <c r="CN662" s="31">
        <v>1987.84</v>
      </c>
      <c r="CO662" s="31">
        <v>1982.14</v>
      </c>
      <c r="CP662" s="31">
        <v>1976.01</v>
      </c>
      <c r="CQ662" s="31">
        <v>1969.45</v>
      </c>
      <c r="CR662" s="31">
        <v>1962.48</v>
      </c>
      <c r="CS662" s="31">
        <v>1955.1</v>
      </c>
      <c r="CT662" s="31">
        <v>1947.35</v>
      </c>
      <c r="CU662" s="31">
        <v>1939.21</v>
      </c>
      <c r="CV662" s="31">
        <v>1930.72</v>
      </c>
      <c r="CW662" s="31">
        <v>1921.87</v>
      </c>
      <c r="CX662" s="31">
        <v>1912.68</v>
      </c>
    </row>
    <row r="663" spans="1:102" x14ac:dyDescent="0.25">
      <c r="A663" s="31" t="s">
        <v>1532</v>
      </c>
      <c r="B663" s="31">
        <v>2169.9699999999998</v>
      </c>
      <c r="C663" s="31">
        <v>2169.9699999999998</v>
      </c>
      <c r="D663" s="31">
        <v>2062.56</v>
      </c>
      <c r="E663" s="31">
        <v>1972.46</v>
      </c>
      <c r="F663" s="31">
        <v>1898.47</v>
      </c>
      <c r="G663" s="31">
        <v>1837.27</v>
      </c>
      <c r="H663" s="31">
        <v>1786.39</v>
      </c>
      <c r="I663" s="31">
        <v>1743.81</v>
      </c>
      <c r="J663" s="31">
        <v>1707.95</v>
      </c>
      <c r="K663" s="31">
        <v>1677.53</v>
      </c>
      <c r="L663" s="31">
        <v>1651.58</v>
      </c>
      <c r="M663" s="31">
        <v>1629.43</v>
      </c>
      <c r="N663" s="31">
        <v>1610.37</v>
      </c>
      <c r="O663" s="31">
        <v>1593.87</v>
      </c>
      <c r="P663" s="31">
        <v>1579.48</v>
      </c>
      <c r="Q663" s="31">
        <v>1566.84</v>
      </c>
      <c r="R663" s="31">
        <v>1555.63</v>
      </c>
      <c r="S663" s="31">
        <v>1545.61</v>
      </c>
      <c r="T663" s="31">
        <v>1536.57</v>
      </c>
      <c r="U663" s="31">
        <v>1528.33</v>
      </c>
      <c r="V663" s="31">
        <v>1520.73</v>
      </c>
      <c r="W663" s="31">
        <v>1513.64</v>
      </c>
      <c r="X663" s="31">
        <v>1506.93</v>
      </c>
      <c r="Y663" s="31">
        <v>1500.53</v>
      </c>
      <c r="Z663" s="31">
        <v>1494.35</v>
      </c>
      <c r="AA663" s="31">
        <v>1488.33</v>
      </c>
      <c r="AB663" s="31">
        <v>1482.39</v>
      </c>
      <c r="AC663" s="31">
        <v>1476.49</v>
      </c>
      <c r="AD663" s="31">
        <v>1470.59</v>
      </c>
      <c r="AE663" s="31">
        <v>1464.64</v>
      </c>
      <c r="AF663" s="31">
        <v>1458.6</v>
      </c>
      <c r="AG663" s="31">
        <v>1452.46</v>
      </c>
      <c r="AH663" s="31">
        <v>1446.19</v>
      </c>
      <c r="AI663" s="31">
        <v>1439.75</v>
      </c>
      <c r="AJ663" s="31">
        <v>1433.15</v>
      </c>
      <c r="AK663" s="31">
        <v>1426.35</v>
      </c>
      <c r="AL663" s="31">
        <v>1419.35</v>
      </c>
      <c r="AM663" s="31">
        <v>1412.15</v>
      </c>
      <c r="AN663" s="31">
        <v>1404.73</v>
      </c>
      <c r="AO663" s="31">
        <v>1397.09</v>
      </c>
      <c r="AP663" s="31">
        <v>1389.23</v>
      </c>
      <c r="AQ663" s="31">
        <v>1381.15</v>
      </c>
      <c r="AR663" s="31">
        <v>1372.84</v>
      </c>
      <c r="AS663" s="31">
        <v>1364.32</v>
      </c>
      <c r="AT663" s="31">
        <v>1355.57</v>
      </c>
      <c r="AU663" s="31">
        <v>1346.61</v>
      </c>
      <c r="AV663" s="31">
        <v>1337.44</v>
      </c>
      <c r="AW663" s="31">
        <v>1328.06</v>
      </c>
      <c r="AX663" s="31">
        <v>1318.48</v>
      </c>
      <c r="AY663" s="31">
        <v>1308.7</v>
      </c>
      <c r="AZ663" s="31">
        <v>1298.73</v>
      </c>
      <c r="BA663" s="31">
        <v>1288.57</v>
      </c>
      <c r="BB663" s="31">
        <v>1278.22</v>
      </c>
      <c r="BC663" s="31">
        <v>1267.7</v>
      </c>
      <c r="BD663" s="31">
        <v>1257.01</v>
      </c>
      <c r="BE663" s="31">
        <v>1246.1500000000001</v>
      </c>
      <c r="BF663" s="31">
        <v>1235.1300000000001</v>
      </c>
      <c r="BG663" s="31">
        <v>1223.97</v>
      </c>
      <c r="BH663" s="31">
        <v>1212.6600000000001</v>
      </c>
      <c r="BI663" s="31">
        <v>1201.21</v>
      </c>
      <c r="BJ663" s="31">
        <v>1189.6400000000001</v>
      </c>
      <c r="BK663" s="31">
        <v>1177.97</v>
      </c>
      <c r="BL663" s="31">
        <v>1166.21</v>
      </c>
      <c r="BM663" s="31">
        <v>1154.3599999999999</v>
      </c>
      <c r="BN663" s="31">
        <v>1142.44</v>
      </c>
      <c r="BO663" s="31">
        <v>1130.44</v>
      </c>
      <c r="BP663" s="31">
        <v>1118.3699999999999</v>
      </c>
      <c r="BQ663" s="31">
        <v>1106.25</v>
      </c>
      <c r="BR663" s="31">
        <v>1094.08</v>
      </c>
      <c r="BS663" s="31">
        <v>1081.8499999999999</v>
      </c>
      <c r="BT663" s="31">
        <v>1069.5899999999999</v>
      </c>
      <c r="BU663" s="31">
        <v>1057.29</v>
      </c>
      <c r="BV663" s="31">
        <v>1044.97</v>
      </c>
      <c r="BW663" s="31">
        <v>1032.6199999999999</v>
      </c>
      <c r="BX663" s="31">
        <v>1020.26</v>
      </c>
      <c r="BY663" s="31">
        <v>1007.89</v>
      </c>
      <c r="BZ663" s="31">
        <v>995.52</v>
      </c>
      <c r="CA663" s="31">
        <v>983.14</v>
      </c>
      <c r="CB663" s="31">
        <v>970.78</v>
      </c>
      <c r="CC663" s="31">
        <v>958.43</v>
      </c>
      <c r="CD663" s="31">
        <v>946.1</v>
      </c>
      <c r="CE663" s="31">
        <v>933.79</v>
      </c>
      <c r="CF663" s="31">
        <v>921.51</v>
      </c>
      <c r="CG663" s="31">
        <v>909.27</v>
      </c>
      <c r="CH663" s="31">
        <v>897.06</v>
      </c>
      <c r="CI663" s="31">
        <v>884.89</v>
      </c>
      <c r="CJ663" s="31">
        <v>872.76</v>
      </c>
      <c r="CK663" s="31">
        <v>860.68</v>
      </c>
      <c r="CL663" s="31">
        <v>848.65</v>
      </c>
      <c r="CM663" s="31">
        <v>836.68</v>
      </c>
      <c r="CN663" s="31">
        <v>824.77</v>
      </c>
      <c r="CO663" s="31">
        <v>812.92</v>
      </c>
      <c r="CP663" s="31">
        <v>801.14</v>
      </c>
      <c r="CQ663" s="31">
        <v>789.43</v>
      </c>
      <c r="CR663" s="31">
        <v>777.79</v>
      </c>
      <c r="CS663" s="31">
        <v>766.23</v>
      </c>
      <c r="CT663" s="31">
        <v>754.76</v>
      </c>
      <c r="CU663" s="31">
        <v>743.37</v>
      </c>
      <c r="CV663" s="31">
        <v>732.07</v>
      </c>
      <c r="CW663" s="31">
        <v>720.85</v>
      </c>
      <c r="CX663" s="31">
        <v>709.74</v>
      </c>
    </row>
    <row r="664" spans="1:102" x14ac:dyDescent="0.25">
      <c r="A664" s="31" t="s">
        <v>1534</v>
      </c>
      <c r="B664" s="31">
        <v>17575.46</v>
      </c>
      <c r="C664" s="31">
        <v>17575.46</v>
      </c>
      <c r="D664" s="31">
        <v>17618</v>
      </c>
      <c r="E664" s="31">
        <v>17644.560000000001</v>
      </c>
      <c r="F664" s="31">
        <v>17669.89</v>
      </c>
      <c r="G664" s="31">
        <v>17695.75</v>
      </c>
      <c r="H664" s="31">
        <v>17723.68</v>
      </c>
      <c r="I664" s="31">
        <v>17754.66</v>
      </c>
      <c r="J664" s="31">
        <v>17789.22</v>
      </c>
      <c r="K664" s="31">
        <v>17827.669999999998</v>
      </c>
      <c r="L664" s="31">
        <v>17870.28</v>
      </c>
      <c r="M664" s="31">
        <v>17917.66</v>
      </c>
      <c r="N664" s="31">
        <v>17969.560000000001</v>
      </c>
      <c r="O664" s="31">
        <v>18025.650000000001</v>
      </c>
      <c r="P664" s="31">
        <v>18085.62</v>
      </c>
      <c r="Q664" s="31">
        <v>18149.11</v>
      </c>
      <c r="R664" s="31">
        <v>18215.77</v>
      </c>
      <c r="S664" s="31">
        <v>18285.29</v>
      </c>
      <c r="T664" s="31">
        <v>18357.37</v>
      </c>
      <c r="U664" s="31">
        <v>18431.71</v>
      </c>
      <c r="V664" s="31">
        <v>18508.009999999998</v>
      </c>
      <c r="W664" s="31">
        <v>18586</v>
      </c>
      <c r="X664" s="31">
        <v>18665.45</v>
      </c>
      <c r="Y664" s="31">
        <v>18746.189999999999</v>
      </c>
      <c r="Z664" s="31">
        <v>18828.05</v>
      </c>
      <c r="AA664" s="31">
        <v>18910.88</v>
      </c>
      <c r="AB664" s="31">
        <v>18994.53</v>
      </c>
      <c r="AC664" s="31">
        <v>19078.87</v>
      </c>
      <c r="AD664" s="31">
        <v>19163.810000000001</v>
      </c>
      <c r="AE664" s="31">
        <v>19249.22</v>
      </c>
      <c r="AF664" s="31">
        <v>19335.05</v>
      </c>
      <c r="AG664" s="31">
        <v>19421.22</v>
      </c>
      <c r="AH664" s="31">
        <v>19507.66</v>
      </c>
      <c r="AI664" s="31">
        <v>19594.3</v>
      </c>
      <c r="AJ664" s="31">
        <v>19681.09</v>
      </c>
      <c r="AK664" s="31">
        <v>19768.02</v>
      </c>
      <c r="AL664" s="31">
        <v>19855.05</v>
      </c>
      <c r="AM664" s="31">
        <v>19942.150000000001</v>
      </c>
      <c r="AN664" s="31">
        <v>20029.310000000001</v>
      </c>
      <c r="AO664" s="31">
        <v>20116.5</v>
      </c>
      <c r="AP664" s="31">
        <v>20203.75</v>
      </c>
      <c r="AQ664" s="31">
        <v>20291.009999999998</v>
      </c>
      <c r="AR664" s="31">
        <v>20378.3</v>
      </c>
      <c r="AS664" s="31">
        <v>20465.599999999999</v>
      </c>
      <c r="AT664" s="31">
        <v>20552.96</v>
      </c>
      <c r="AU664" s="31">
        <v>20640.34</v>
      </c>
      <c r="AV664" s="31">
        <v>20727.740000000002</v>
      </c>
      <c r="AW664" s="31">
        <v>20815.2</v>
      </c>
      <c r="AX664" s="31">
        <v>20902.71</v>
      </c>
      <c r="AY664" s="31">
        <v>20990.23</v>
      </c>
      <c r="AZ664" s="31">
        <v>21077.82</v>
      </c>
      <c r="BA664" s="31">
        <v>21165.42</v>
      </c>
      <c r="BB664" s="31">
        <v>21253.06</v>
      </c>
      <c r="BC664" s="31">
        <v>21340.7</v>
      </c>
      <c r="BD664" s="31">
        <v>21428.36</v>
      </c>
      <c r="BE664" s="31">
        <v>21516.07</v>
      </c>
      <c r="BF664" s="31">
        <v>21603.79</v>
      </c>
      <c r="BG664" s="31">
        <v>21691.54</v>
      </c>
      <c r="BH664" s="31">
        <v>21779.33</v>
      </c>
      <c r="BI664" s="31">
        <v>21867.14</v>
      </c>
      <c r="BJ664" s="31">
        <v>21954.99</v>
      </c>
      <c r="BK664" s="31">
        <v>22043.05</v>
      </c>
      <c r="BL664" s="31">
        <v>22131.31</v>
      </c>
      <c r="BM664" s="31">
        <v>22219.8</v>
      </c>
      <c r="BN664" s="31">
        <v>22308.54</v>
      </c>
      <c r="BO664" s="31">
        <v>22397.49</v>
      </c>
      <c r="BP664" s="31">
        <v>22486.639999999999</v>
      </c>
      <c r="BQ664" s="31">
        <v>22576.03</v>
      </c>
      <c r="BR664" s="31">
        <v>22665.62</v>
      </c>
      <c r="BS664" s="31">
        <v>22755.42</v>
      </c>
      <c r="BT664" s="31">
        <v>22845.42</v>
      </c>
      <c r="BU664" s="31">
        <v>22935.63</v>
      </c>
      <c r="BV664" s="31">
        <v>23026.04</v>
      </c>
      <c r="BW664" s="31">
        <v>23116.65</v>
      </c>
      <c r="BX664" s="31">
        <v>23207.48</v>
      </c>
      <c r="BY664" s="31">
        <v>23298.47</v>
      </c>
      <c r="BZ664" s="31">
        <v>23389.68</v>
      </c>
      <c r="CA664" s="31">
        <v>23481.08</v>
      </c>
      <c r="CB664" s="31">
        <v>23572.69</v>
      </c>
      <c r="CC664" s="31">
        <v>23664.49</v>
      </c>
      <c r="CD664" s="31">
        <v>23756.47</v>
      </c>
      <c r="CE664" s="31">
        <v>23848.63</v>
      </c>
      <c r="CF664" s="31">
        <v>23940.99</v>
      </c>
      <c r="CG664" s="31">
        <v>24033.53</v>
      </c>
      <c r="CH664" s="31">
        <v>24126.27</v>
      </c>
      <c r="CI664" s="31">
        <v>24219.16</v>
      </c>
      <c r="CJ664" s="31">
        <v>24312.18</v>
      </c>
      <c r="CK664" s="31">
        <v>24405.360000000001</v>
      </c>
      <c r="CL664" s="31">
        <v>24498.69</v>
      </c>
      <c r="CM664" s="31">
        <v>24592.17</v>
      </c>
      <c r="CN664" s="31">
        <v>24685.81</v>
      </c>
      <c r="CO664" s="31">
        <v>24779.62</v>
      </c>
      <c r="CP664" s="31">
        <v>24873.58</v>
      </c>
      <c r="CQ664" s="31">
        <v>24967.69</v>
      </c>
      <c r="CR664" s="31">
        <v>25061.95</v>
      </c>
      <c r="CS664" s="31">
        <v>25156.36</v>
      </c>
      <c r="CT664" s="31">
        <v>25250.94</v>
      </c>
      <c r="CU664" s="31">
        <v>25345.71</v>
      </c>
      <c r="CV664" s="31">
        <v>25440.71</v>
      </c>
      <c r="CW664" s="31">
        <v>25535.85</v>
      </c>
      <c r="CX664" s="31">
        <v>25631.22</v>
      </c>
    </row>
    <row r="665" spans="1:102" x14ac:dyDescent="0.25">
      <c r="A665" s="31" t="s">
        <v>1536</v>
      </c>
      <c r="B665" s="31">
        <v>315.58999999999997</v>
      </c>
      <c r="C665" s="31">
        <v>315.58999999999997</v>
      </c>
      <c r="D665" s="31">
        <v>356.05</v>
      </c>
      <c r="E665" s="31">
        <v>392.28</v>
      </c>
      <c r="F665" s="31">
        <v>425.55</v>
      </c>
      <c r="G665" s="31">
        <v>456.59</v>
      </c>
      <c r="H665" s="31">
        <v>485.97</v>
      </c>
      <c r="I665" s="31">
        <v>514.07000000000005</v>
      </c>
      <c r="J665" s="31">
        <v>541.16999999999996</v>
      </c>
      <c r="K665" s="31">
        <v>567.45000000000005</v>
      </c>
      <c r="L665" s="31">
        <v>593.07000000000005</v>
      </c>
      <c r="M665" s="31">
        <v>618.13</v>
      </c>
      <c r="N665" s="31">
        <v>642.72</v>
      </c>
      <c r="O665" s="31">
        <v>666.87</v>
      </c>
      <c r="P665" s="31">
        <v>690.63</v>
      </c>
      <c r="Q665" s="31">
        <v>714.02</v>
      </c>
      <c r="R665" s="31">
        <v>737.05</v>
      </c>
      <c r="S665" s="31">
        <v>759.74</v>
      </c>
      <c r="T665" s="31">
        <v>782.09</v>
      </c>
      <c r="U665" s="31">
        <v>804.1</v>
      </c>
      <c r="V665" s="31">
        <v>825.78</v>
      </c>
      <c r="W665" s="31">
        <v>847.12</v>
      </c>
      <c r="X665" s="31">
        <v>868.11</v>
      </c>
      <c r="Y665" s="31">
        <v>888.76</v>
      </c>
      <c r="Z665" s="31">
        <v>909.06</v>
      </c>
      <c r="AA665" s="31">
        <v>929</v>
      </c>
      <c r="AB665" s="31">
        <v>948.58</v>
      </c>
      <c r="AC665" s="31">
        <v>967.79</v>
      </c>
      <c r="AD665" s="31">
        <v>986.63</v>
      </c>
      <c r="AE665" s="31">
        <v>1005.08</v>
      </c>
      <c r="AF665" s="31">
        <v>1023.14</v>
      </c>
      <c r="AG665" s="31">
        <v>1040.81</v>
      </c>
      <c r="AH665" s="31">
        <v>1058.08</v>
      </c>
      <c r="AI665" s="31">
        <v>1074.94</v>
      </c>
      <c r="AJ665" s="31">
        <v>1091.3900000000001</v>
      </c>
      <c r="AK665" s="31">
        <v>1107.42</v>
      </c>
      <c r="AL665" s="31">
        <v>1123.03</v>
      </c>
      <c r="AM665" s="31">
        <v>1138.2</v>
      </c>
      <c r="AN665" s="31">
        <v>1152.95</v>
      </c>
      <c r="AO665" s="31">
        <v>1167.25</v>
      </c>
      <c r="AP665" s="31">
        <v>1181.1199999999999</v>
      </c>
      <c r="AQ665" s="31">
        <v>1194.54</v>
      </c>
      <c r="AR665" s="31">
        <v>1207.51</v>
      </c>
      <c r="AS665" s="31">
        <v>1220.03</v>
      </c>
      <c r="AT665" s="31">
        <v>1232.0999999999999</v>
      </c>
      <c r="AU665" s="31">
        <v>1243.71</v>
      </c>
      <c r="AV665" s="31">
        <v>1254.8699999999999</v>
      </c>
      <c r="AW665" s="31">
        <v>1265.58</v>
      </c>
      <c r="AX665" s="31">
        <v>1275.82</v>
      </c>
      <c r="AY665" s="31">
        <v>1285.6099999999999</v>
      </c>
      <c r="AZ665" s="31">
        <v>1294.94</v>
      </c>
      <c r="BA665" s="31">
        <v>1303.82</v>
      </c>
      <c r="BB665" s="31">
        <v>1312.24</v>
      </c>
      <c r="BC665" s="31">
        <v>1320.2</v>
      </c>
      <c r="BD665" s="31">
        <v>1327.71</v>
      </c>
      <c r="BE665" s="31">
        <v>1334.77</v>
      </c>
      <c r="BF665" s="31">
        <v>1341.37</v>
      </c>
      <c r="BG665" s="31">
        <v>1347.53</v>
      </c>
      <c r="BH665" s="31">
        <v>1353.25</v>
      </c>
      <c r="BI665" s="31">
        <v>1358.52</v>
      </c>
      <c r="BJ665" s="31">
        <v>1363.35</v>
      </c>
      <c r="BK665" s="31">
        <v>1367.76</v>
      </c>
      <c r="BL665" s="31">
        <v>1371.75</v>
      </c>
      <c r="BM665" s="31">
        <v>1375.32</v>
      </c>
      <c r="BN665" s="31">
        <v>1378.49</v>
      </c>
      <c r="BO665" s="31">
        <v>1381.25</v>
      </c>
      <c r="BP665" s="31">
        <v>1383.61</v>
      </c>
      <c r="BQ665" s="31">
        <v>1385.57</v>
      </c>
      <c r="BR665" s="31">
        <v>1387.15</v>
      </c>
      <c r="BS665" s="31">
        <v>1388.33</v>
      </c>
      <c r="BT665" s="31">
        <v>1389.14</v>
      </c>
      <c r="BU665" s="31">
        <v>1389.58</v>
      </c>
      <c r="BV665" s="31">
        <v>1389.64</v>
      </c>
      <c r="BW665" s="31">
        <v>1389.34</v>
      </c>
      <c r="BX665" s="31">
        <v>1388.69</v>
      </c>
      <c r="BY665" s="31">
        <v>1387.68</v>
      </c>
      <c r="BZ665" s="31">
        <v>1386.33</v>
      </c>
      <c r="CA665" s="31">
        <v>1384.65</v>
      </c>
      <c r="CB665" s="31">
        <v>1382.63</v>
      </c>
      <c r="CC665" s="31">
        <v>1380.29</v>
      </c>
      <c r="CD665" s="31">
        <v>1377.63</v>
      </c>
      <c r="CE665" s="31">
        <v>1374.66</v>
      </c>
      <c r="CF665" s="31">
        <v>1371.39</v>
      </c>
      <c r="CG665" s="31">
        <v>1367.82</v>
      </c>
      <c r="CH665" s="31">
        <v>1363.96</v>
      </c>
      <c r="CI665" s="31">
        <v>1359.81</v>
      </c>
      <c r="CJ665" s="31">
        <v>1355.39</v>
      </c>
      <c r="CK665" s="31">
        <v>1350.7</v>
      </c>
      <c r="CL665" s="31">
        <v>1345.75</v>
      </c>
      <c r="CM665" s="31">
        <v>1340.54</v>
      </c>
      <c r="CN665" s="31">
        <v>1335.08</v>
      </c>
      <c r="CO665" s="31">
        <v>1329.38</v>
      </c>
      <c r="CP665" s="31">
        <v>1323.44</v>
      </c>
      <c r="CQ665" s="31">
        <v>1317.28</v>
      </c>
      <c r="CR665" s="31">
        <v>1310.9</v>
      </c>
      <c r="CS665" s="31">
        <v>1304.3</v>
      </c>
      <c r="CT665" s="31">
        <v>1297.5</v>
      </c>
      <c r="CU665" s="31">
        <v>1290.5</v>
      </c>
      <c r="CV665" s="31">
        <v>1283.31</v>
      </c>
      <c r="CW665" s="31">
        <v>1275.93</v>
      </c>
      <c r="CX665" s="31">
        <v>1268.3800000000001</v>
      </c>
    </row>
    <row r="666" spans="1:102" x14ac:dyDescent="0.25">
      <c r="A666" s="31" t="s">
        <v>1535</v>
      </c>
      <c r="B666" s="31">
        <v>1277.04</v>
      </c>
      <c r="C666" s="31">
        <v>1277.04</v>
      </c>
      <c r="D666" s="31">
        <v>1243.56</v>
      </c>
      <c r="E666" s="31">
        <v>1214.78</v>
      </c>
      <c r="F666" s="31">
        <v>1190.93</v>
      </c>
      <c r="G666" s="31">
        <v>1170.95</v>
      </c>
      <c r="H666" s="31">
        <v>1154.05</v>
      </c>
      <c r="I666" s="31">
        <v>1139.5999999999999</v>
      </c>
      <c r="J666" s="31">
        <v>1127.07</v>
      </c>
      <c r="K666" s="31">
        <v>1116.05</v>
      </c>
      <c r="L666" s="31">
        <v>1106.24</v>
      </c>
      <c r="M666" s="31">
        <v>1097.49</v>
      </c>
      <c r="N666" s="31">
        <v>1089.58</v>
      </c>
      <c r="O666" s="31">
        <v>1082.3499999999999</v>
      </c>
      <c r="P666" s="31">
        <v>1075.6600000000001</v>
      </c>
      <c r="Q666" s="31">
        <v>1069.4000000000001</v>
      </c>
      <c r="R666" s="31">
        <v>1063.49</v>
      </c>
      <c r="S666" s="31">
        <v>1057.8499999999999</v>
      </c>
      <c r="T666" s="31">
        <v>1052.42</v>
      </c>
      <c r="U666" s="31">
        <v>1047.1500000000001</v>
      </c>
      <c r="V666" s="31">
        <v>1042</v>
      </c>
      <c r="W666" s="31">
        <v>1036.92</v>
      </c>
      <c r="X666" s="31">
        <v>1031.8599999999999</v>
      </c>
      <c r="Y666" s="31">
        <v>1026.82</v>
      </c>
      <c r="Z666" s="31">
        <v>1021.76</v>
      </c>
      <c r="AA666" s="31">
        <v>1016.66</v>
      </c>
      <c r="AB666" s="31">
        <v>1011.5</v>
      </c>
      <c r="AC666" s="31">
        <v>1006.28</v>
      </c>
      <c r="AD666" s="31">
        <v>1000.97</v>
      </c>
      <c r="AE666" s="31">
        <v>995.57</v>
      </c>
      <c r="AF666" s="31">
        <v>990.07</v>
      </c>
      <c r="AG666" s="31">
        <v>984.45</v>
      </c>
      <c r="AH666" s="31">
        <v>978.72</v>
      </c>
      <c r="AI666" s="31">
        <v>972.87</v>
      </c>
      <c r="AJ666" s="31">
        <v>966.9</v>
      </c>
      <c r="AK666" s="31">
        <v>960.8</v>
      </c>
      <c r="AL666" s="31">
        <v>954.57</v>
      </c>
      <c r="AM666" s="31">
        <v>948.21</v>
      </c>
      <c r="AN666" s="31">
        <v>941.72</v>
      </c>
      <c r="AO666" s="31">
        <v>935.1</v>
      </c>
      <c r="AP666" s="31">
        <v>928.35</v>
      </c>
      <c r="AQ666" s="31">
        <v>921.48</v>
      </c>
      <c r="AR666" s="31">
        <v>914.48</v>
      </c>
      <c r="AS666" s="31">
        <v>907.37</v>
      </c>
      <c r="AT666" s="31">
        <v>900.14</v>
      </c>
      <c r="AU666" s="31">
        <v>892.79</v>
      </c>
      <c r="AV666" s="31">
        <v>885.34</v>
      </c>
      <c r="AW666" s="31">
        <v>877.78</v>
      </c>
      <c r="AX666" s="31">
        <v>870.12</v>
      </c>
      <c r="AY666" s="31">
        <v>862.37</v>
      </c>
      <c r="AZ666" s="31">
        <v>854.53</v>
      </c>
      <c r="BA666" s="31">
        <v>846.6</v>
      </c>
      <c r="BB666" s="31">
        <v>838.58</v>
      </c>
      <c r="BC666" s="31">
        <v>830.49</v>
      </c>
      <c r="BD666" s="31">
        <v>822.32</v>
      </c>
      <c r="BE666" s="31">
        <v>814.08</v>
      </c>
      <c r="BF666" s="31">
        <v>805.78</v>
      </c>
      <c r="BG666" s="31">
        <v>797.42</v>
      </c>
      <c r="BH666" s="31">
        <v>789</v>
      </c>
      <c r="BI666" s="31">
        <v>780.53</v>
      </c>
      <c r="BJ666" s="31">
        <v>772.02</v>
      </c>
      <c r="BK666" s="31">
        <v>763.48</v>
      </c>
      <c r="BL666" s="31">
        <v>754.91</v>
      </c>
      <c r="BM666" s="31">
        <v>746.33</v>
      </c>
      <c r="BN666" s="31">
        <v>737.73</v>
      </c>
      <c r="BO666" s="31">
        <v>729.12</v>
      </c>
      <c r="BP666" s="31">
        <v>720.5</v>
      </c>
      <c r="BQ666" s="31">
        <v>711.88</v>
      </c>
      <c r="BR666" s="31">
        <v>703.26</v>
      </c>
      <c r="BS666" s="31">
        <v>694.64</v>
      </c>
      <c r="BT666" s="31">
        <v>686.02</v>
      </c>
      <c r="BU666" s="31">
        <v>677.42</v>
      </c>
      <c r="BV666" s="31">
        <v>668.83</v>
      </c>
      <c r="BW666" s="31">
        <v>660.25</v>
      </c>
      <c r="BX666" s="31">
        <v>651.69000000000005</v>
      </c>
      <c r="BY666" s="31">
        <v>643.15</v>
      </c>
      <c r="BZ666" s="31">
        <v>634.64</v>
      </c>
      <c r="CA666" s="31">
        <v>626.16</v>
      </c>
      <c r="CB666" s="31">
        <v>617.71</v>
      </c>
      <c r="CC666" s="31">
        <v>609.29999999999995</v>
      </c>
      <c r="CD666" s="31">
        <v>600.91999999999996</v>
      </c>
      <c r="CE666" s="31">
        <v>592.58000000000004</v>
      </c>
      <c r="CF666" s="31">
        <v>584.28</v>
      </c>
      <c r="CG666" s="31">
        <v>576.03</v>
      </c>
      <c r="CH666" s="31">
        <v>567.82000000000005</v>
      </c>
      <c r="CI666" s="31">
        <v>559.66</v>
      </c>
      <c r="CJ666" s="31">
        <v>551.54999999999995</v>
      </c>
      <c r="CK666" s="31">
        <v>543.49</v>
      </c>
      <c r="CL666" s="31">
        <v>535.49</v>
      </c>
      <c r="CM666" s="31">
        <v>527.53</v>
      </c>
      <c r="CN666" s="31">
        <v>519.64</v>
      </c>
      <c r="CO666" s="31">
        <v>511.8</v>
      </c>
      <c r="CP666" s="31">
        <v>504.03</v>
      </c>
      <c r="CQ666" s="31">
        <v>496.32</v>
      </c>
      <c r="CR666" s="31">
        <v>488.67</v>
      </c>
      <c r="CS666" s="31">
        <v>481.09</v>
      </c>
      <c r="CT666" s="31">
        <v>473.57</v>
      </c>
      <c r="CU666" s="31">
        <v>466.13</v>
      </c>
      <c r="CV666" s="31">
        <v>458.75</v>
      </c>
      <c r="CW666" s="31">
        <v>451.44</v>
      </c>
      <c r="CX666" s="31">
        <v>444.21</v>
      </c>
    </row>
    <row r="667" spans="1:102" x14ac:dyDescent="0.25">
      <c r="A667" s="31" t="s">
        <v>1537</v>
      </c>
      <c r="B667" s="31">
        <v>391.8</v>
      </c>
      <c r="C667" s="31">
        <v>391.8</v>
      </c>
      <c r="D667" s="31">
        <v>394</v>
      </c>
      <c r="E667" s="31">
        <v>402.52</v>
      </c>
      <c r="F667" s="31">
        <v>416.5</v>
      </c>
      <c r="G667" s="31">
        <v>435.04</v>
      </c>
      <c r="H667" s="31">
        <v>457.43</v>
      </c>
      <c r="I667" s="31">
        <v>483.11</v>
      </c>
      <c r="J667" s="31">
        <v>511.58</v>
      </c>
      <c r="K667" s="31">
        <v>542.47</v>
      </c>
      <c r="L667" s="31">
        <v>575.47</v>
      </c>
      <c r="M667" s="31">
        <v>610.32000000000005</v>
      </c>
      <c r="N667" s="31">
        <v>646.79999999999995</v>
      </c>
      <c r="O667" s="31">
        <v>684.73</v>
      </c>
      <c r="P667" s="31">
        <v>723.94</v>
      </c>
      <c r="Q667" s="31">
        <v>764.29</v>
      </c>
      <c r="R667" s="31">
        <v>805.67</v>
      </c>
      <c r="S667" s="31">
        <v>847.97</v>
      </c>
      <c r="T667" s="31">
        <v>891.09</v>
      </c>
      <c r="U667" s="31">
        <v>934.97</v>
      </c>
      <c r="V667" s="31">
        <v>979.52</v>
      </c>
      <c r="W667" s="31">
        <v>1024.69</v>
      </c>
      <c r="X667" s="31">
        <v>1070.42</v>
      </c>
      <c r="Y667" s="31">
        <v>1116.6600000000001</v>
      </c>
      <c r="Z667" s="31">
        <v>1163.3800000000001</v>
      </c>
      <c r="AA667" s="31">
        <v>1210.52</v>
      </c>
      <c r="AB667" s="31">
        <v>1258.05</v>
      </c>
      <c r="AC667" s="31">
        <v>1305.95</v>
      </c>
      <c r="AD667" s="31">
        <v>1354.19</v>
      </c>
      <c r="AE667" s="31">
        <v>1402.74</v>
      </c>
      <c r="AF667" s="31">
        <v>1451.58</v>
      </c>
      <c r="AG667" s="31">
        <v>1500.68</v>
      </c>
      <c r="AH667" s="31">
        <v>1550.03</v>
      </c>
      <c r="AI667" s="31">
        <v>1599.62</v>
      </c>
      <c r="AJ667" s="31">
        <v>1649.42</v>
      </c>
      <c r="AK667" s="31">
        <v>1699.43</v>
      </c>
      <c r="AL667" s="31">
        <v>1749.62</v>
      </c>
      <c r="AM667" s="31">
        <v>1799.99</v>
      </c>
      <c r="AN667" s="31">
        <v>1850.54</v>
      </c>
      <c r="AO667" s="31">
        <v>1901.23</v>
      </c>
      <c r="AP667" s="31">
        <v>1952.08</v>
      </c>
      <c r="AQ667" s="31">
        <v>2003.06</v>
      </c>
      <c r="AR667" s="31">
        <v>2054.17</v>
      </c>
      <c r="AS667" s="31">
        <v>2105.41</v>
      </c>
      <c r="AT667" s="31">
        <v>2156.77</v>
      </c>
      <c r="AU667" s="31">
        <v>2208.23</v>
      </c>
      <c r="AV667" s="31">
        <v>2259.81</v>
      </c>
      <c r="AW667" s="31">
        <v>2311.48</v>
      </c>
      <c r="AX667" s="31">
        <v>2363.2399999999998</v>
      </c>
      <c r="AY667" s="31">
        <v>2415.09</v>
      </c>
      <c r="AZ667" s="31">
        <v>2467.02</v>
      </c>
      <c r="BA667" s="31">
        <v>2519.02</v>
      </c>
      <c r="BB667" s="31">
        <v>2571.1</v>
      </c>
      <c r="BC667" s="31">
        <v>2623.24</v>
      </c>
      <c r="BD667" s="31">
        <v>2675.43</v>
      </c>
      <c r="BE667" s="31">
        <v>2727.68</v>
      </c>
      <c r="BF667" s="31">
        <v>2779.98</v>
      </c>
      <c r="BG667" s="31">
        <v>2832.32</v>
      </c>
      <c r="BH667" s="31">
        <v>2884.7</v>
      </c>
      <c r="BI667" s="31">
        <v>2937.11</v>
      </c>
      <c r="BJ667" s="31">
        <v>2989.55</v>
      </c>
      <c r="BK667" s="31">
        <v>3042.03</v>
      </c>
      <c r="BL667" s="31">
        <v>3094.57</v>
      </c>
      <c r="BM667" s="31">
        <v>3147.14</v>
      </c>
      <c r="BN667" s="31">
        <v>3199.76</v>
      </c>
      <c r="BO667" s="31">
        <v>3252.4</v>
      </c>
      <c r="BP667" s="31">
        <v>3305.08</v>
      </c>
      <c r="BQ667" s="31">
        <v>3357.78</v>
      </c>
      <c r="BR667" s="31">
        <v>3410.5</v>
      </c>
      <c r="BS667" s="31">
        <v>3463.24</v>
      </c>
      <c r="BT667" s="31">
        <v>3515.99</v>
      </c>
      <c r="BU667" s="31">
        <v>3568.75</v>
      </c>
      <c r="BV667" s="31">
        <v>3621.51</v>
      </c>
      <c r="BW667" s="31">
        <v>3674.27</v>
      </c>
      <c r="BX667" s="31">
        <v>3727.03</v>
      </c>
      <c r="BY667" s="31">
        <v>3779.78</v>
      </c>
      <c r="BZ667" s="31">
        <v>3832.51</v>
      </c>
      <c r="CA667" s="31">
        <v>3885.23</v>
      </c>
      <c r="CB667" s="31">
        <v>3937.93</v>
      </c>
      <c r="CC667" s="31">
        <v>3990.61</v>
      </c>
      <c r="CD667" s="31">
        <v>4043.25</v>
      </c>
      <c r="CE667" s="31">
        <v>4095.87</v>
      </c>
      <c r="CF667" s="31">
        <v>4148.45</v>
      </c>
      <c r="CG667" s="31">
        <v>4200.99</v>
      </c>
      <c r="CH667" s="31">
        <v>4253.4799999999996</v>
      </c>
      <c r="CI667" s="31">
        <v>4305.93</v>
      </c>
      <c r="CJ667" s="31">
        <v>4358.32</v>
      </c>
      <c r="CK667" s="31">
        <v>4410.6499999999996</v>
      </c>
      <c r="CL667" s="31">
        <v>4462.92</v>
      </c>
      <c r="CM667" s="31">
        <v>4515.12</v>
      </c>
      <c r="CN667" s="31">
        <v>4567.2700000000004</v>
      </c>
      <c r="CO667" s="31">
        <v>4619.33</v>
      </c>
      <c r="CP667" s="31">
        <v>4671.33</v>
      </c>
      <c r="CQ667" s="31">
        <v>4723.25</v>
      </c>
      <c r="CR667" s="31">
        <v>4775.1000000000004</v>
      </c>
      <c r="CS667" s="31">
        <v>4826.8500000000004</v>
      </c>
      <c r="CT667" s="31">
        <v>4878.54</v>
      </c>
      <c r="CU667" s="31">
        <v>4930.13</v>
      </c>
      <c r="CV667" s="31">
        <v>4981.6400000000003</v>
      </c>
      <c r="CW667" s="31">
        <v>5033.07</v>
      </c>
      <c r="CX667" s="31">
        <v>5084.41</v>
      </c>
    </row>
    <row r="668" spans="1:102" x14ac:dyDescent="0.25">
      <c r="A668" s="31" t="s">
        <v>1539</v>
      </c>
      <c r="B668" s="31">
        <v>152.21</v>
      </c>
      <c r="C668" s="31">
        <v>152.21</v>
      </c>
      <c r="D668" s="31">
        <v>213.34</v>
      </c>
      <c r="E668" s="31">
        <v>271.89</v>
      </c>
      <c r="F668" s="31">
        <v>327.99</v>
      </c>
      <c r="G668" s="31">
        <v>381.79</v>
      </c>
      <c r="H668" s="31">
        <v>433.54</v>
      </c>
      <c r="I668" s="31">
        <v>483.48</v>
      </c>
      <c r="J668" s="31">
        <v>531.85</v>
      </c>
      <c r="K668" s="31">
        <v>578.87</v>
      </c>
      <c r="L668" s="31">
        <v>624.76</v>
      </c>
      <c r="M668" s="31">
        <v>669.72</v>
      </c>
      <c r="N668" s="31">
        <v>713.91</v>
      </c>
      <c r="O668" s="31">
        <v>757.46</v>
      </c>
      <c r="P668" s="31">
        <v>800.48</v>
      </c>
      <c r="Q668" s="31">
        <v>843.04</v>
      </c>
      <c r="R668" s="31">
        <v>885.22</v>
      </c>
      <c r="S668" s="31">
        <v>927.06</v>
      </c>
      <c r="T668" s="31">
        <v>968.59</v>
      </c>
      <c r="U668" s="31">
        <v>1009.83</v>
      </c>
      <c r="V668" s="31">
        <v>1050.78</v>
      </c>
      <c r="W668" s="31">
        <v>1091.44</v>
      </c>
      <c r="X668" s="31">
        <v>1131.8</v>
      </c>
      <c r="Y668" s="31">
        <v>1171.83</v>
      </c>
      <c r="Z668" s="31">
        <v>1211.53</v>
      </c>
      <c r="AA668" s="31">
        <v>1250.8499999999999</v>
      </c>
      <c r="AB668" s="31">
        <v>1289.79</v>
      </c>
      <c r="AC668" s="31">
        <v>1328.3</v>
      </c>
      <c r="AD668" s="31">
        <v>1366.36</v>
      </c>
      <c r="AE668" s="31">
        <v>1403.93</v>
      </c>
      <c r="AF668" s="31">
        <v>1440.99</v>
      </c>
      <c r="AG668" s="31">
        <v>1477.49</v>
      </c>
      <c r="AH668" s="31">
        <v>1513.42</v>
      </c>
      <c r="AI668" s="31">
        <v>1548.74</v>
      </c>
      <c r="AJ668" s="31">
        <v>1583.42</v>
      </c>
      <c r="AK668" s="31">
        <v>1617.43</v>
      </c>
      <c r="AL668" s="31">
        <v>1650.74</v>
      </c>
      <c r="AM668" s="31">
        <v>1683.34</v>
      </c>
      <c r="AN668" s="31">
        <v>1715.19</v>
      </c>
      <c r="AO668" s="31">
        <v>1746.27</v>
      </c>
      <c r="AP668" s="31">
        <v>1776.57</v>
      </c>
      <c r="AQ668" s="31">
        <v>1806.06</v>
      </c>
      <c r="AR668" s="31">
        <v>1834.72</v>
      </c>
      <c r="AS668" s="31">
        <v>1862.55</v>
      </c>
      <c r="AT668" s="31">
        <v>1889.52</v>
      </c>
      <c r="AU668" s="31">
        <v>1915.62</v>
      </c>
      <c r="AV668" s="31">
        <v>1940.84</v>
      </c>
      <c r="AW668" s="31">
        <v>1965.18</v>
      </c>
      <c r="AX668" s="31">
        <v>1988.62</v>
      </c>
      <c r="AY668" s="31">
        <v>2011.15</v>
      </c>
      <c r="AZ668" s="31">
        <v>2032.77</v>
      </c>
      <c r="BA668" s="31">
        <v>2053.48</v>
      </c>
      <c r="BB668" s="31">
        <v>2073.27</v>
      </c>
      <c r="BC668" s="31">
        <v>2092.14</v>
      </c>
      <c r="BD668" s="31">
        <v>2110.08</v>
      </c>
      <c r="BE668" s="31">
        <v>2127.11</v>
      </c>
      <c r="BF668" s="31">
        <v>2143.21</v>
      </c>
      <c r="BG668" s="31">
        <v>2158.39</v>
      </c>
      <c r="BH668" s="31">
        <v>2172.66</v>
      </c>
      <c r="BI668" s="31">
        <v>2186.02</v>
      </c>
      <c r="BJ668" s="31">
        <v>2198.4699999999998</v>
      </c>
      <c r="BK668" s="31">
        <v>2210.0300000000002</v>
      </c>
      <c r="BL668" s="31">
        <v>2220.73</v>
      </c>
      <c r="BM668" s="31">
        <v>2230.56</v>
      </c>
      <c r="BN668" s="31">
        <v>2239.54</v>
      </c>
      <c r="BO668" s="31">
        <v>2247.67</v>
      </c>
      <c r="BP668" s="31">
        <v>2254.96</v>
      </c>
      <c r="BQ668" s="31">
        <v>2261.42</v>
      </c>
      <c r="BR668" s="31">
        <v>2267.0700000000002</v>
      </c>
      <c r="BS668" s="31">
        <v>2271.91</v>
      </c>
      <c r="BT668" s="31">
        <v>2275.96</v>
      </c>
      <c r="BU668" s="31">
        <v>2279.23</v>
      </c>
      <c r="BV668" s="31">
        <v>2281.7199999999998</v>
      </c>
      <c r="BW668" s="31">
        <v>2283.4699999999998</v>
      </c>
      <c r="BX668" s="31">
        <v>2284.46</v>
      </c>
      <c r="BY668" s="31">
        <v>2284.73</v>
      </c>
      <c r="BZ668" s="31">
        <v>2284.29</v>
      </c>
      <c r="CA668" s="31">
        <v>2283.14</v>
      </c>
      <c r="CB668" s="31">
        <v>2281.31</v>
      </c>
      <c r="CC668" s="31">
        <v>2278.81</v>
      </c>
      <c r="CD668" s="31">
        <v>2275.65</v>
      </c>
      <c r="CE668" s="31">
        <v>2271.84</v>
      </c>
      <c r="CF668" s="31">
        <v>2267.42</v>
      </c>
      <c r="CG668" s="31">
        <v>2262.38</v>
      </c>
      <c r="CH668" s="31">
        <v>2256.75</v>
      </c>
      <c r="CI668" s="31">
        <v>2250.5300000000002</v>
      </c>
      <c r="CJ668" s="31">
        <v>2243.7399999999998</v>
      </c>
      <c r="CK668" s="31">
        <v>2236.41</v>
      </c>
      <c r="CL668" s="31">
        <v>2228.54</v>
      </c>
      <c r="CM668" s="31">
        <v>2220.15</v>
      </c>
      <c r="CN668" s="31">
        <v>2211.25</v>
      </c>
      <c r="CO668" s="31">
        <v>2201.87</v>
      </c>
      <c r="CP668" s="31">
        <v>2192.0100000000002</v>
      </c>
      <c r="CQ668" s="31">
        <v>2181.6999999999998</v>
      </c>
      <c r="CR668" s="31">
        <v>2170.94</v>
      </c>
      <c r="CS668" s="31">
        <v>2159.7600000000002</v>
      </c>
      <c r="CT668" s="31">
        <v>2148.17</v>
      </c>
      <c r="CU668" s="31">
        <v>2136.1799999999998</v>
      </c>
      <c r="CV668" s="31">
        <v>2123.81</v>
      </c>
      <c r="CW668" s="31">
        <v>2111.0700000000002</v>
      </c>
      <c r="CX668" s="31">
        <v>2097.9899999999998</v>
      </c>
    </row>
    <row r="669" spans="1:102" x14ac:dyDescent="0.25">
      <c r="A669" s="31" t="s">
        <v>1538</v>
      </c>
      <c r="B669" s="31">
        <v>2113.96</v>
      </c>
      <c r="C669" s="31">
        <v>2113.96</v>
      </c>
      <c r="D669" s="31">
        <v>2093.65</v>
      </c>
      <c r="E669" s="31">
        <v>2070.0100000000002</v>
      </c>
      <c r="F669" s="31">
        <v>2046.36</v>
      </c>
      <c r="G669" s="31">
        <v>2023.22</v>
      </c>
      <c r="H669" s="31">
        <v>2000.97</v>
      </c>
      <c r="I669" s="31">
        <v>1979.87</v>
      </c>
      <c r="J669" s="31">
        <v>1960</v>
      </c>
      <c r="K669" s="31">
        <v>1941.4</v>
      </c>
      <c r="L669" s="31">
        <v>1924.11</v>
      </c>
      <c r="M669" s="31">
        <v>1908.22</v>
      </c>
      <c r="N669" s="31">
        <v>1893.65</v>
      </c>
      <c r="O669" s="31">
        <v>1880.29</v>
      </c>
      <c r="P669" s="31">
        <v>1868.03</v>
      </c>
      <c r="Q669" s="31">
        <v>1856.74</v>
      </c>
      <c r="R669" s="31">
        <v>1846.31</v>
      </c>
      <c r="S669" s="31">
        <v>1836.62</v>
      </c>
      <c r="T669" s="31">
        <v>1827.57</v>
      </c>
      <c r="U669" s="31">
        <v>1819.05</v>
      </c>
      <c r="V669" s="31">
        <v>1810.96</v>
      </c>
      <c r="W669" s="31">
        <v>1803.17</v>
      </c>
      <c r="X669" s="31">
        <v>1795.62</v>
      </c>
      <c r="Y669" s="31">
        <v>1788.21</v>
      </c>
      <c r="Z669" s="31">
        <v>1780.9</v>
      </c>
      <c r="AA669" s="31">
        <v>1773.62</v>
      </c>
      <c r="AB669" s="31">
        <v>1766.3</v>
      </c>
      <c r="AC669" s="31">
        <v>1758.91</v>
      </c>
      <c r="AD669" s="31">
        <v>1751.4</v>
      </c>
      <c r="AE669" s="31">
        <v>1743.73</v>
      </c>
      <c r="AF669" s="31">
        <v>1735.87</v>
      </c>
      <c r="AG669" s="31">
        <v>1727.79</v>
      </c>
      <c r="AH669" s="31">
        <v>1719.46</v>
      </c>
      <c r="AI669" s="31">
        <v>1710.88</v>
      </c>
      <c r="AJ669" s="31">
        <v>1702.01</v>
      </c>
      <c r="AK669" s="31">
        <v>1692.86</v>
      </c>
      <c r="AL669" s="31">
        <v>1683.41</v>
      </c>
      <c r="AM669" s="31">
        <v>1673.64</v>
      </c>
      <c r="AN669" s="31">
        <v>1663.57</v>
      </c>
      <c r="AO669" s="31">
        <v>1653.19</v>
      </c>
      <c r="AP669" s="31">
        <v>1642.49</v>
      </c>
      <c r="AQ669" s="31">
        <v>1631.49</v>
      </c>
      <c r="AR669" s="31">
        <v>1620.17</v>
      </c>
      <c r="AS669" s="31">
        <v>1608.56</v>
      </c>
      <c r="AT669" s="31">
        <v>1596.65</v>
      </c>
      <c r="AU669" s="31">
        <v>1584.46</v>
      </c>
      <c r="AV669" s="31">
        <v>1571.99</v>
      </c>
      <c r="AW669" s="31">
        <v>1559.25</v>
      </c>
      <c r="AX669" s="31">
        <v>1546.25</v>
      </c>
      <c r="AY669" s="31">
        <v>1533</v>
      </c>
      <c r="AZ669" s="31">
        <v>1519.52</v>
      </c>
      <c r="BA669" s="31">
        <v>1505.8</v>
      </c>
      <c r="BB669" s="31">
        <v>1491.87</v>
      </c>
      <c r="BC669" s="31">
        <v>1477.73</v>
      </c>
      <c r="BD669" s="31">
        <v>1463.38</v>
      </c>
      <c r="BE669" s="31">
        <v>1448.85</v>
      </c>
      <c r="BF669" s="31">
        <v>1434.15</v>
      </c>
      <c r="BG669" s="31">
        <v>1419.28</v>
      </c>
      <c r="BH669" s="31">
        <v>1404.26</v>
      </c>
      <c r="BI669" s="31">
        <v>1389.09</v>
      </c>
      <c r="BJ669" s="31">
        <v>1373.8</v>
      </c>
      <c r="BK669" s="31">
        <v>1358.41</v>
      </c>
      <c r="BL669" s="31">
        <v>1342.94</v>
      </c>
      <c r="BM669" s="31">
        <v>1327.4</v>
      </c>
      <c r="BN669" s="31">
        <v>1311.79</v>
      </c>
      <c r="BO669" s="31">
        <v>1296.1300000000001</v>
      </c>
      <c r="BP669" s="31">
        <v>1280.42</v>
      </c>
      <c r="BQ669" s="31">
        <v>1264.68</v>
      </c>
      <c r="BR669" s="31">
        <v>1248.9100000000001</v>
      </c>
      <c r="BS669" s="31">
        <v>1233.1199999999999</v>
      </c>
      <c r="BT669" s="31">
        <v>1217.32</v>
      </c>
      <c r="BU669" s="31">
        <v>1201.51</v>
      </c>
      <c r="BV669" s="31">
        <v>1185.71</v>
      </c>
      <c r="BW669" s="31">
        <v>1169.93</v>
      </c>
      <c r="BX669" s="31">
        <v>1154.1600000000001</v>
      </c>
      <c r="BY669" s="31">
        <v>1138.42</v>
      </c>
      <c r="BZ669" s="31">
        <v>1122.72</v>
      </c>
      <c r="CA669" s="31">
        <v>1107.06</v>
      </c>
      <c r="CB669" s="31">
        <v>1091.45</v>
      </c>
      <c r="CC669" s="31">
        <v>1075.8900000000001</v>
      </c>
      <c r="CD669" s="31">
        <v>1060.4000000000001</v>
      </c>
      <c r="CE669" s="31">
        <v>1044.98</v>
      </c>
      <c r="CF669" s="31">
        <v>1029.6199999999999</v>
      </c>
      <c r="CG669" s="31">
        <v>1014.35</v>
      </c>
      <c r="CH669" s="31">
        <v>999.16</v>
      </c>
      <c r="CI669" s="31">
        <v>984.06</v>
      </c>
      <c r="CJ669" s="31">
        <v>969.05</v>
      </c>
      <c r="CK669" s="31">
        <v>954.13</v>
      </c>
      <c r="CL669" s="31">
        <v>939.31</v>
      </c>
      <c r="CM669" s="31">
        <v>924.59</v>
      </c>
      <c r="CN669" s="31">
        <v>909.99</v>
      </c>
      <c r="CO669" s="31">
        <v>895.5</v>
      </c>
      <c r="CP669" s="31">
        <v>881.12</v>
      </c>
      <c r="CQ669" s="31">
        <v>866.87</v>
      </c>
      <c r="CR669" s="31">
        <v>852.74</v>
      </c>
      <c r="CS669" s="31">
        <v>838.73</v>
      </c>
      <c r="CT669" s="31">
        <v>824.86</v>
      </c>
      <c r="CU669" s="31">
        <v>811.12</v>
      </c>
      <c r="CV669" s="31">
        <v>797.52</v>
      </c>
      <c r="CW669" s="31">
        <v>784.06</v>
      </c>
      <c r="CX669" s="31">
        <v>770.73</v>
      </c>
    </row>
    <row r="670" spans="1:102" x14ac:dyDescent="0.25">
      <c r="A670" s="31" t="s">
        <v>1540</v>
      </c>
      <c r="B670" s="31">
        <v>34601.699999999997</v>
      </c>
      <c r="C670" s="31">
        <v>34601.699999999997</v>
      </c>
      <c r="D670" s="31">
        <v>35366.769999999997</v>
      </c>
      <c r="E670" s="31">
        <v>36020.480000000003</v>
      </c>
      <c r="F670" s="31">
        <v>36600.15</v>
      </c>
      <c r="G670" s="31">
        <v>37117.78</v>
      </c>
      <c r="H670" s="31">
        <v>37584.660000000003</v>
      </c>
      <c r="I670" s="31">
        <v>38010.339999999997</v>
      </c>
      <c r="J670" s="31">
        <v>38402.57</v>
      </c>
      <c r="K670" s="31">
        <v>38767.64</v>
      </c>
      <c r="L670" s="31">
        <v>39111.4</v>
      </c>
      <c r="M670" s="31">
        <v>39439.129999999997</v>
      </c>
      <c r="N670" s="31">
        <v>39753.86</v>
      </c>
      <c r="O670" s="31">
        <v>40057.93</v>
      </c>
      <c r="P670" s="31">
        <v>40353.199999999997</v>
      </c>
      <c r="Q670" s="31">
        <v>40641</v>
      </c>
      <c r="R670" s="31">
        <v>40922.480000000003</v>
      </c>
      <c r="S670" s="31">
        <v>41198.449999999997</v>
      </c>
      <c r="T670" s="31">
        <v>41469.56</v>
      </c>
      <c r="U670" s="31">
        <v>41736.269999999997</v>
      </c>
      <c r="V670" s="31">
        <v>41998.98</v>
      </c>
      <c r="W670" s="31">
        <v>42257.89</v>
      </c>
      <c r="X670" s="31">
        <v>42513.24</v>
      </c>
      <c r="Y670" s="31">
        <v>42765.29</v>
      </c>
      <c r="Z670" s="31">
        <v>43014.17</v>
      </c>
      <c r="AA670" s="31">
        <v>43259.99</v>
      </c>
      <c r="AB670" s="31">
        <v>43502.86</v>
      </c>
      <c r="AC670" s="31">
        <v>43742.85</v>
      </c>
      <c r="AD670" s="31">
        <v>43979.99</v>
      </c>
      <c r="AE670" s="31">
        <v>44214.400000000001</v>
      </c>
      <c r="AF670" s="31">
        <v>44446.12</v>
      </c>
      <c r="AG670" s="31">
        <v>44675.21</v>
      </c>
      <c r="AH670" s="31">
        <v>44901.64</v>
      </c>
      <c r="AI670" s="31">
        <v>45125.440000000002</v>
      </c>
      <c r="AJ670" s="31">
        <v>45346.7</v>
      </c>
      <c r="AK670" s="31">
        <v>45565.51</v>
      </c>
      <c r="AL670" s="31">
        <v>45781.93</v>
      </c>
      <c r="AM670" s="31">
        <v>45996.07</v>
      </c>
      <c r="AN670" s="31">
        <v>46208.04</v>
      </c>
      <c r="AO670" s="31">
        <v>46417.9</v>
      </c>
      <c r="AP670" s="31">
        <v>46625.79</v>
      </c>
      <c r="AQ670" s="31">
        <v>46831.8</v>
      </c>
      <c r="AR670" s="31">
        <v>47035.99</v>
      </c>
      <c r="AS670" s="31">
        <v>47238.54</v>
      </c>
      <c r="AT670" s="31">
        <v>47439.5</v>
      </c>
      <c r="AU670" s="31">
        <v>47639</v>
      </c>
      <c r="AV670" s="31">
        <v>47837.13</v>
      </c>
      <c r="AW670" s="31">
        <v>48033.97</v>
      </c>
      <c r="AX670" s="31">
        <v>48229.59</v>
      </c>
      <c r="AY670" s="31">
        <v>48424.17</v>
      </c>
      <c r="AZ670" s="31">
        <v>48617.55</v>
      </c>
      <c r="BA670" s="31">
        <v>48809.88</v>
      </c>
      <c r="BB670" s="31">
        <v>49001.14</v>
      </c>
      <c r="BC670" s="31">
        <v>49191.39</v>
      </c>
      <c r="BD670" s="31">
        <v>49380.76</v>
      </c>
      <c r="BE670" s="31">
        <v>49569.2</v>
      </c>
      <c r="BF670" s="31">
        <v>49756.86</v>
      </c>
      <c r="BG670" s="31">
        <v>49943.73</v>
      </c>
      <c r="BH670" s="31">
        <v>50129.93</v>
      </c>
      <c r="BI670" s="31">
        <v>50315.49</v>
      </c>
      <c r="BJ670" s="31">
        <v>50500.480000000003</v>
      </c>
      <c r="BK670" s="31">
        <v>50685.18</v>
      </c>
      <c r="BL670" s="31">
        <v>50869.74</v>
      </c>
      <c r="BM670" s="31">
        <v>51054.18</v>
      </c>
      <c r="BN670" s="31">
        <v>51238.55</v>
      </c>
      <c r="BO670" s="31">
        <v>51422.84</v>
      </c>
      <c r="BP670" s="31">
        <v>51607.18</v>
      </c>
      <c r="BQ670" s="31">
        <v>51791.46</v>
      </c>
      <c r="BR670" s="31">
        <v>51975.8</v>
      </c>
      <c r="BS670" s="31">
        <v>52160.17</v>
      </c>
      <c r="BT670" s="31">
        <v>52344.639999999999</v>
      </c>
      <c r="BU670" s="31">
        <v>52529.21</v>
      </c>
      <c r="BV670" s="31">
        <v>52713.87</v>
      </c>
      <c r="BW670" s="31">
        <v>52898.75</v>
      </c>
      <c r="BX670" s="31">
        <v>53083.73</v>
      </c>
      <c r="BY670" s="31">
        <v>53268.91</v>
      </c>
      <c r="BZ670" s="31">
        <v>53454.31</v>
      </c>
      <c r="CA670" s="31">
        <v>53639.91</v>
      </c>
      <c r="CB670" s="31">
        <v>53825.79</v>
      </c>
      <c r="CC670" s="31">
        <v>54011.92</v>
      </c>
      <c r="CD670" s="31">
        <v>54198.3</v>
      </c>
      <c r="CE670" s="31">
        <v>54384.91</v>
      </c>
      <c r="CF670" s="31">
        <v>54571.839999999997</v>
      </c>
      <c r="CG670" s="31">
        <v>54759.12</v>
      </c>
      <c r="CH670" s="31">
        <v>54946.57</v>
      </c>
      <c r="CI670" s="31">
        <v>55134.31</v>
      </c>
      <c r="CJ670" s="31">
        <v>55322.34</v>
      </c>
      <c r="CK670" s="31">
        <v>55510.559999999998</v>
      </c>
      <c r="CL670" s="31">
        <v>55699.05</v>
      </c>
      <c r="CM670" s="31">
        <v>55887.86</v>
      </c>
      <c r="CN670" s="31">
        <v>56076.9</v>
      </c>
      <c r="CO670" s="31">
        <v>56266.25</v>
      </c>
      <c r="CP670" s="31">
        <v>56455.89</v>
      </c>
      <c r="CQ670" s="31">
        <v>56645.87</v>
      </c>
      <c r="CR670" s="31">
        <v>56836.12</v>
      </c>
      <c r="CS670" s="31">
        <v>57026.69</v>
      </c>
      <c r="CT670" s="31">
        <v>57217.7</v>
      </c>
      <c r="CU670" s="31">
        <v>57409.13</v>
      </c>
      <c r="CV670" s="31">
        <v>57601.120000000003</v>
      </c>
      <c r="CW670" s="31">
        <v>57793.57</v>
      </c>
      <c r="CX670" s="31">
        <v>57986.52</v>
      </c>
    </row>
    <row r="671" spans="1:102" x14ac:dyDescent="0.25">
      <c r="A671" s="31" t="s">
        <v>1542</v>
      </c>
      <c r="B671" s="31">
        <v>260.87</v>
      </c>
      <c r="C671" s="31">
        <v>260.87</v>
      </c>
      <c r="D671" s="31">
        <v>325.33</v>
      </c>
      <c r="E671" s="31">
        <v>381.59</v>
      </c>
      <c r="F671" s="31">
        <v>431.33</v>
      </c>
      <c r="G671" s="31">
        <v>475.87</v>
      </c>
      <c r="H671" s="31">
        <v>516.27</v>
      </c>
      <c r="I671" s="31">
        <v>553.41999999999996</v>
      </c>
      <c r="J671" s="31">
        <v>588.01</v>
      </c>
      <c r="K671" s="31">
        <v>620.63</v>
      </c>
      <c r="L671" s="31">
        <v>651.73</v>
      </c>
      <c r="M671" s="31">
        <v>681.71</v>
      </c>
      <c r="N671" s="31">
        <v>710.84</v>
      </c>
      <c r="O671" s="31">
        <v>739.36</v>
      </c>
      <c r="P671" s="31">
        <v>767.44</v>
      </c>
      <c r="Q671" s="31">
        <v>795.2</v>
      </c>
      <c r="R671" s="31">
        <v>822.75</v>
      </c>
      <c r="S671" s="31">
        <v>850.14</v>
      </c>
      <c r="T671" s="31">
        <v>877.43</v>
      </c>
      <c r="U671" s="31">
        <v>904.64</v>
      </c>
      <c r="V671" s="31">
        <v>931.79</v>
      </c>
      <c r="W671" s="31">
        <v>958.87</v>
      </c>
      <c r="X671" s="31">
        <v>985.87</v>
      </c>
      <c r="Y671" s="31">
        <v>1012.79</v>
      </c>
      <c r="Z671" s="31">
        <v>1039.6099999999999</v>
      </c>
      <c r="AA671" s="31">
        <v>1066.3</v>
      </c>
      <c r="AB671" s="31">
        <v>1092.8399999999999</v>
      </c>
      <c r="AC671" s="31">
        <v>1119.2</v>
      </c>
      <c r="AD671" s="31">
        <v>1145.3499999999999</v>
      </c>
      <c r="AE671" s="31">
        <v>1171.28</v>
      </c>
      <c r="AF671" s="31">
        <v>1196.94</v>
      </c>
      <c r="AG671" s="31">
        <v>1222.31</v>
      </c>
      <c r="AH671" s="31">
        <v>1247.3499999999999</v>
      </c>
      <c r="AI671" s="31">
        <v>1272.06</v>
      </c>
      <c r="AJ671" s="31">
        <v>1296.3900000000001</v>
      </c>
      <c r="AK671" s="31">
        <v>1320.32</v>
      </c>
      <c r="AL671" s="31">
        <v>1343.83</v>
      </c>
      <c r="AM671" s="31">
        <v>1366.9</v>
      </c>
      <c r="AN671" s="31">
        <v>1389.5</v>
      </c>
      <c r="AO671" s="31">
        <v>1411.61</v>
      </c>
      <c r="AP671" s="31">
        <v>1433.22</v>
      </c>
      <c r="AQ671" s="31">
        <v>1454.31</v>
      </c>
      <c r="AR671" s="31">
        <v>1474.86</v>
      </c>
      <c r="AS671" s="31">
        <v>1494.85</v>
      </c>
      <c r="AT671" s="31">
        <v>1514.28</v>
      </c>
      <c r="AU671" s="31">
        <v>1533.13</v>
      </c>
      <c r="AV671" s="31">
        <v>1551.39</v>
      </c>
      <c r="AW671" s="31">
        <v>1569.04</v>
      </c>
      <c r="AX671" s="31">
        <v>1586.09</v>
      </c>
      <c r="AY671" s="31">
        <v>1602.52</v>
      </c>
      <c r="AZ671" s="31">
        <v>1618.32</v>
      </c>
      <c r="BA671" s="31">
        <v>1633.49</v>
      </c>
      <c r="BB671" s="31">
        <v>1648.02</v>
      </c>
      <c r="BC671" s="31">
        <v>1661.91</v>
      </c>
      <c r="BD671" s="31">
        <v>1675.15</v>
      </c>
      <c r="BE671" s="31">
        <v>1687.74</v>
      </c>
      <c r="BF671" s="31">
        <v>1699.68</v>
      </c>
      <c r="BG671" s="31">
        <v>1710.96</v>
      </c>
      <c r="BH671" s="31">
        <v>1721.59</v>
      </c>
      <c r="BI671" s="31">
        <v>1731.57</v>
      </c>
      <c r="BJ671" s="31">
        <v>1740.9</v>
      </c>
      <c r="BK671" s="31">
        <v>1749.59</v>
      </c>
      <c r="BL671" s="31">
        <v>1757.66</v>
      </c>
      <c r="BM671" s="31">
        <v>1765.09</v>
      </c>
      <c r="BN671" s="31">
        <v>1771.9</v>
      </c>
      <c r="BO671" s="31">
        <v>1778.09</v>
      </c>
      <c r="BP671" s="31">
        <v>1783.67</v>
      </c>
      <c r="BQ671" s="31">
        <v>1788.64</v>
      </c>
      <c r="BR671" s="31">
        <v>1793.01</v>
      </c>
      <c r="BS671" s="31">
        <v>1796.78</v>
      </c>
      <c r="BT671" s="31">
        <v>1799.96</v>
      </c>
      <c r="BU671" s="31">
        <v>1802.57</v>
      </c>
      <c r="BV671" s="31">
        <v>1804.59</v>
      </c>
      <c r="BW671" s="31">
        <v>1806.06</v>
      </c>
      <c r="BX671" s="31">
        <v>1806.96</v>
      </c>
      <c r="BY671" s="31">
        <v>1807.32</v>
      </c>
      <c r="BZ671" s="31">
        <v>1807.14</v>
      </c>
      <c r="CA671" s="31">
        <v>1806.43</v>
      </c>
      <c r="CB671" s="31">
        <v>1805.2</v>
      </c>
      <c r="CC671" s="31">
        <v>1803.46</v>
      </c>
      <c r="CD671" s="31">
        <v>1801.22</v>
      </c>
      <c r="CE671" s="31">
        <v>1798.49</v>
      </c>
      <c r="CF671" s="31">
        <v>1795.28</v>
      </c>
      <c r="CG671" s="31">
        <v>1791.6</v>
      </c>
      <c r="CH671" s="31">
        <v>1787.47</v>
      </c>
      <c r="CI671" s="31">
        <v>1782.88</v>
      </c>
      <c r="CJ671" s="31">
        <v>1777.86</v>
      </c>
      <c r="CK671" s="31">
        <v>1772.42</v>
      </c>
      <c r="CL671" s="31">
        <v>1766.55</v>
      </c>
      <c r="CM671" s="31">
        <v>1760.28</v>
      </c>
      <c r="CN671" s="31">
        <v>1753.62</v>
      </c>
      <c r="CO671" s="31">
        <v>1746.58</v>
      </c>
      <c r="CP671" s="31">
        <v>1739.16</v>
      </c>
      <c r="CQ671" s="31">
        <v>1731.39</v>
      </c>
      <c r="CR671" s="31">
        <v>1723.27</v>
      </c>
      <c r="CS671" s="31">
        <v>1714.81</v>
      </c>
      <c r="CT671" s="31">
        <v>1706.02</v>
      </c>
      <c r="CU671" s="31">
        <v>1696.93</v>
      </c>
      <c r="CV671" s="31">
        <v>1687.53</v>
      </c>
      <c r="CW671" s="31">
        <v>1677.85</v>
      </c>
      <c r="CX671" s="31">
        <v>1667.88</v>
      </c>
    </row>
    <row r="672" spans="1:102" x14ac:dyDescent="0.25">
      <c r="A672" s="31" t="s">
        <v>1541</v>
      </c>
      <c r="B672" s="31">
        <v>2157</v>
      </c>
      <c r="C672" s="31">
        <v>2157</v>
      </c>
      <c r="D672" s="31">
        <v>2046.79</v>
      </c>
      <c r="E672" s="31">
        <v>1949.13</v>
      </c>
      <c r="F672" s="31">
        <v>1864.64</v>
      </c>
      <c r="G672" s="31">
        <v>1791.34</v>
      </c>
      <c r="H672" s="31">
        <v>1727.68</v>
      </c>
      <c r="I672" s="31">
        <v>1672.31</v>
      </c>
      <c r="J672" s="31">
        <v>1624.1</v>
      </c>
      <c r="K672" s="31">
        <v>1582.04</v>
      </c>
      <c r="L672" s="31">
        <v>1545.34</v>
      </c>
      <c r="M672" s="31">
        <v>1513.37</v>
      </c>
      <c r="N672" s="31">
        <v>1485.49</v>
      </c>
      <c r="O672" s="31">
        <v>1461.12</v>
      </c>
      <c r="P672" s="31">
        <v>1439.78</v>
      </c>
      <c r="Q672" s="31">
        <v>1421.04</v>
      </c>
      <c r="R672" s="31">
        <v>1404.53</v>
      </c>
      <c r="S672" s="31">
        <v>1389.94</v>
      </c>
      <c r="T672" s="31">
        <v>1376.98</v>
      </c>
      <c r="U672" s="31">
        <v>1365.42</v>
      </c>
      <c r="V672" s="31">
        <v>1355.03</v>
      </c>
      <c r="W672" s="31">
        <v>1345.63</v>
      </c>
      <c r="X672" s="31">
        <v>1337.04</v>
      </c>
      <c r="Y672" s="31">
        <v>1329.13</v>
      </c>
      <c r="Z672" s="31">
        <v>1321.77</v>
      </c>
      <c r="AA672" s="31">
        <v>1314.87</v>
      </c>
      <c r="AB672" s="31">
        <v>1308.32</v>
      </c>
      <c r="AC672" s="31">
        <v>1302.04</v>
      </c>
      <c r="AD672" s="31">
        <v>1295.95</v>
      </c>
      <c r="AE672" s="31">
        <v>1290</v>
      </c>
      <c r="AF672" s="31">
        <v>1284.1199999999999</v>
      </c>
      <c r="AG672" s="31">
        <v>1278.27</v>
      </c>
      <c r="AH672" s="31">
        <v>1272.4000000000001</v>
      </c>
      <c r="AI672" s="31">
        <v>1266.48</v>
      </c>
      <c r="AJ672" s="31">
        <v>1260.47</v>
      </c>
      <c r="AK672" s="31">
        <v>1254.3599999999999</v>
      </c>
      <c r="AL672" s="31">
        <v>1248.1099999999999</v>
      </c>
      <c r="AM672" s="31">
        <v>1241.71</v>
      </c>
      <c r="AN672" s="31">
        <v>1235.1500000000001</v>
      </c>
      <c r="AO672" s="31">
        <v>1228.42</v>
      </c>
      <c r="AP672" s="31">
        <v>1221.5</v>
      </c>
      <c r="AQ672" s="31">
        <v>1214.3900000000001</v>
      </c>
      <c r="AR672" s="31">
        <v>1207.08</v>
      </c>
      <c r="AS672" s="31">
        <v>1199.57</v>
      </c>
      <c r="AT672" s="31">
        <v>1191.8699999999999</v>
      </c>
      <c r="AU672" s="31">
        <v>1183.97</v>
      </c>
      <c r="AV672" s="31">
        <v>1175.8699999999999</v>
      </c>
      <c r="AW672" s="31">
        <v>1167.57</v>
      </c>
      <c r="AX672" s="31">
        <v>1159.0899999999999</v>
      </c>
      <c r="AY672" s="31">
        <v>1150.4100000000001</v>
      </c>
      <c r="AZ672" s="31">
        <v>1141.55</v>
      </c>
      <c r="BA672" s="31">
        <v>1132.5</v>
      </c>
      <c r="BB672" s="31">
        <v>1123.27</v>
      </c>
      <c r="BC672" s="31">
        <v>1113.8599999999999</v>
      </c>
      <c r="BD672" s="31">
        <v>1104.29</v>
      </c>
      <c r="BE672" s="31">
        <v>1094.55</v>
      </c>
      <c r="BF672" s="31">
        <v>1084.6500000000001</v>
      </c>
      <c r="BG672" s="31">
        <v>1074.5999999999999</v>
      </c>
      <c r="BH672" s="31">
        <v>1064.4100000000001</v>
      </c>
      <c r="BI672" s="31">
        <v>1054.08</v>
      </c>
      <c r="BJ672" s="31">
        <v>1043.6300000000001</v>
      </c>
      <c r="BK672" s="31">
        <v>1033.07</v>
      </c>
      <c r="BL672" s="31">
        <v>1022.42</v>
      </c>
      <c r="BM672" s="31">
        <v>1011.68</v>
      </c>
      <c r="BN672" s="31">
        <v>1000.86</v>
      </c>
      <c r="BO672" s="31">
        <v>989.96</v>
      </c>
      <c r="BP672" s="31">
        <v>978.99</v>
      </c>
      <c r="BQ672" s="31">
        <v>967.96</v>
      </c>
      <c r="BR672" s="31">
        <v>956.88</v>
      </c>
      <c r="BS672" s="31">
        <v>945.75</v>
      </c>
      <c r="BT672" s="31">
        <v>934.57</v>
      </c>
      <c r="BU672" s="31">
        <v>923.36</v>
      </c>
      <c r="BV672" s="31">
        <v>912.12</v>
      </c>
      <c r="BW672" s="31">
        <v>900.85</v>
      </c>
      <c r="BX672" s="31">
        <v>889.57</v>
      </c>
      <c r="BY672" s="31">
        <v>878.28</v>
      </c>
      <c r="BZ672" s="31">
        <v>866.99</v>
      </c>
      <c r="CA672" s="31">
        <v>855.69</v>
      </c>
      <c r="CB672" s="31">
        <v>844.41</v>
      </c>
      <c r="CC672" s="31">
        <v>833.13</v>
      </c>
      <c r="CD672" s="31">
        <v>821.87</v>
      </c>
      <c r="CE672" s="31">
        <v>810.64</v>
      </c>
      <c r="CF672" s="31">
        <v>799.43</v>
      </c>
      <c r="CG672" s="31">
        <v>788.26</v>
      </c>
      <c r="CH672" s="31">
        <v>777.12</v>
      </c>
      <c r="CI672" s="31">
        <v>766.03</v>
      </c>
      <c r="CJ672" s="31">
        <v>754.97</v>
      </c>
      <c r="CK672" s="31">
        <v>743.96</v>
      </c>
      <c r="CL672" s="31">
        <v>733</v>
      </c>
      <c r="CM672" s="31">
        <v>722.1</v>
      </c>
      <c r="CN672" s="31">
        <v>711.26</v>
      </c>
      <c r="CO672" s="31">
        <v>700.48</v>
      </c>
      <c r="CP672" s="31">
        <v>689.77</v>
      </c>
      <c r="CQ672" s="31">
        <v>679.13</v>
      </c>
      <c r="CR672" s="31">
        <v>668.56</v>
      </c>
      <c r="CS672" s="31">
        <v>658.07</v>
      </c>
      <c r="CT672" s="31">
        <v>647.66</v>
      </c>
      <c r="CU672" s="31">
        <v>637.33000000000004</v>
      </c>
      <c r="CV672" s="31">
        <v>627.1</v>
      </c>
      <c r="CW672" s="31">
        <v>616.95000000000005</v>
      </c>
      <c r="CX672" s="31">
        <v>606.89</v>
      </c>
    </row>
    <row r="673" spans="1:102" x14ac:dyDescent="0.25">
      <c r="A673" s="31" t="s">
        <v>994</v>
      </c>
      <c r="B673" s="31">
        <v>22359.08</v>
      </c>
      <c r="C673" s="31">
        <v>22359.08</v>
      </c>
      <c r="D673" s="31">
        <v>21972.63</v>
      </c>
      <c r="E673" s="31">
        <v>21704.37</v>
      </c>
      <c r="F673" s="31">
        <v>21541.74</v>
      </c>
      <c r="G673" s="31">
        <v>21460.93</v>
      </c>
      <c r="H673" s="31">
        <v>21444.01</v>
      </c>
      <c r="I673" s="31">
        <v>21477</v>
      </c>
      <c r="J673" s="31">
        <v>21549.06</v>
      </c>
      <c r="K673" s="31">
        <v>21651.63</v>
      </c>
      <c r="L673" s="31">
        <v>21778.58</v>
      </c>
      <c r="M673" s="31">
        <v>21925.58</v>
      </c>
      <c r="N673" s="31">
        <v>22088.43</v>
      </c>
      <c r="O673" s="31">
        <v>22263.77</v>
      </c>
      <c r="P673" s="31">
        <v>22449.03</v>
      </c>
      <c r="Q673" s="31">
        <v>22641.97</v>
      </c>
      <c r="R673" s="31">
        <v>22840.92</v>
      </c>
      <c r="S673" s="31">
        <v>23044.38</v>
      </c>
      <c r="T673" s="31">
        <v>23251.19</v>
      </c>
      <c r="U673" s="31">
        <v>23460.31</v>
      </c>
      <c r="V673" s="31">
        <v>23670.91</v>
      </c>
      <c r="W673" s="31">
        <v>23882.2</v>
      </c>
      <c r="X673" s="31">
        <v>24093.61</v>
      </c>
      <c r="Y673" s="31">
        <v>24304.68</v>
      </c>
      <c r="Z673" s="31">
        <v>24514.959999999999</v>
      </c>
      <c r="AA673" s="31">
        <v>24724.06</v>
      </c>
      <c r="AB673" s="31">
        <v>24931.74</v>
      </c>
      <c r="AC673" s="31">
        <v>25137.62</v>
      </c>
      <c r="AD673" s="31">
        <v>25341.599999999999</v>
      </c>
      <c r="AE673" s="31">
        <v>25543.46</v>
      </c>
      <c r="AF673" s="31">
        <v>25743.03</v>
      </c>
      <c r="AG673" s="31">
        <v>25940.19</v>
      </c>
      <c r="AH673" s="31">
        <v>26134.799999999999</v>
      </c>
      <c r="AI673" s="31">
        <v>26326.79</v>
      </c>
      <c r="AJ673" s="31">
        <v>26516.07</v>
      </c>
      <c r="AK673" s="31">
        <v>26702.62</v>
      </c>
      <c r="AL673" s="31">
        <v>26886.46</v>
      </c>
      <c r="AM673" s="31">
        <v>27067.55</v>
      </c>
      <c r="AN673" s="31">
        <v>27245.91</v>
      </c>
      <c r="AO673" s="31">
        <v>27421.54</v>
      </c>
      <c r="AP673" s="31">
        <v>27594.46</v>
      </c>
      <c r="AQ673" s="31">
        <v>27764.76</v>
      </c>
      <c r="AR673" s="31">
        <v>27932.35</v>
      </c>
      <c r="AS673" s="31">
        <v>28097.45</v>
      </c>
      <c r="AT673" s="31">
        <v>28259.96</v>
      </c>
      <c r="AU673" s="31">
        <v>28420.03</v>
      </c>
      <c r="AV673" s="31">
        <v>28577.64</v>
      </c>
      <c r="AW673" s="31">
        <v>28732.959999999999</v>
      </c>
      <c r="AX673" s="31">
        <v>28885.91</v>
      </c>
      <c r="AY673" s="31">
        <v>29036.58</v>
      </c>
      <c r="AZ673" s="31">
        <v>29185.05</v>
      </c>
      <c r="BA673" s="31">
        <v>29331.29</v>
      </c>
      <c r="BB673" s="31">
        <v>29475.4</v>
      </c>
      <c r="BC673" s="31">
        <v>29617.33</v>
      </c>
      <c r="BD673" s="31">
        <v>29757.21</v>
      </c>
      <c r="BE673" s="31">
        <v>29895.03</v>
      </c>
      <c r="BF673" s="31">
        <v>30030.97</v>
      </c>
      <c r="BG673" s="31">
        <v>30164.92</v>
      </c>
      <c r="BH673" s="31">
        <v>30297</v>
      </c>
      <c r="BI673" s="31">
        <v>30427.27</v>
      </c>
      <c r="BJ673" s="31">
        <v>30555.79</v>
      </c>
      <c r="BK673" s="31">
        <v>30682.799999999999</v>
      </c>
      <c r="BL673" s="31">
        <v>30808.39</v>
      </c>
      <c r="BM673" s="31">
        <v>30932.61</v>
      </c>
      <c r="BN673" s="31">
        <v>31055.48</v>
      </c>
      <c r="BO673" s="31">
        <v>31177.1</v>
      </c>
      <c r="BP673" s="31">
        <v>31297.45</v>
      </c>
      <c r="BQ673" s="31">
        <v>31416.54</v>
      </c>
      <c r="BR673" s="31">
        <v>31534.51</v>
      </c>
      <c r="BS673" s="31">
        <v>31651.33</v>
      </c>
      <c r="BT673" s="31">
        <v>31767.040000000001</v>
      </c>
      <c r="BU673" s="31">
        <v>31881.72</v>
      </c>
      <c r="BV673" s="31">
        <v>31995.35</v>
      </c>
      <c r="BW673" s="31">
        <v>32108</v>
      </c>
      <c r="BX673" s="31">
        <v>32219.69</v>
      </c>
      <c r="BY673" s="31">
        <v>32330.47</v>
      </c>
      <c r="BZ673" s="31">
        <v>32440.36</v>
      </c>
      <c r="CA673" s="31">
        <v>32549.439999999999</v>
      </c>
      <c r="CB673" s="31">
        <v>32657.7</v>
      </c>
      <c r="CC673" s="31">
        <v>32765.19</v>
      </c>
      <c r="CD673" s="31">
        <v>32871.910000000003</v>
      </c>
      <c r="CE673" s="31">
        <v>32977.93</v>
      </c>
      <c r="CF673" s="31">
        <v>33083.279999999999</v>
      </c>
      <c r="CG673" s="31">
        <v>33187.93</v>
      </c>
      <c r="CH673" s="31">
        <v>33291.97</v>
      </c>
      <c r="CI673" s="31">
        <v>33395.4</v>
      </c>
      <c r="CJ673" s="31">
        <v>33498.199999999997</v>
      </c>
      <c r="CK673" s="31">
        <v>33600.43</v>
      </c>
      <c r="CL673" s="31">
        <v>33702.089999999997</v>
      </c>
      <c r="CM673" s="31">
        <v>33803.230000000003</v>
      </c>
      <c r="CN673" s="31">
        <v>33903.839999999997</v>
      </c>
      <c r="CO673" s="31">
        <v>34004.050000000003</v>
      </c>
      <c r="CP673" s="31">
        <v>34103.769999999997</v>
      </c>
      <c r="CQ673" s="31">
        <v>34203.08</v>
      </c>
      <c r="CR673" s="31">
        <v>34302.019999999997</v>
      </c>
      <c r="CS673" s="31">
        <v>34400.57</v>
      </c>
      <c r="CT673" s="31">
        <v>34498.85</v>
      </c>
      <c r="CU673" s="31">
        <v>34596.89</v>
      </c>
      <c r="CV673" s="31">
        <v>34694.68</v>
      </c>
      <c r="CW673" s="31">
        <v>34792.269999999997</v>
      </c>
      <c r="CX673" s="31">
        <v>34889.69</v>
      </c>
    </row>
    <row r="674" spans="1:102" x14ac:dyDescent="0.25">
      <c r="A674" s="31" t="s">
        <v>995</v>
      </c>
      <c r="B674" s="31">
        <v>29956.69</v>
      </c>
      <c r="C674" s="31">
        <v>29956.69</v>
      </c>
      <c r="D674" s="31">
        <v>30591.53</v>
      </c>
      <c r="E674" s="31">
        <v>31065.279999999999</v>
      </c>
      <c r="F674" s="31">
        <v>31429.69</v>
      </c>
      <c r="G674" s="31">
        <v>31709.4</v>
      </c>
      <c r="H674" s="31">
        <v>31925.49</v>
      </c>
      <c r="I674" s="31">
        <v>32094.61</v>
      </c>
      <c r="J674" s="31">
        <v>32229.68</v>
      </c>
      <c r="K674" s="31">
        <v>32340.69</v>
      </c>
      <c r="L674" s="31">
        <v>32435.67</v>
      </c>
      <c r="M674" s="31">
        <v>32521.63</v>
      </c>
      <c r="N674" s="31">
        <v>32602.400000000001</v>
      </c>
      <c r="O674" s="31">
        <v>32681.06</v>
      </c>
      <c r="P674" s="31">
        <v>32759.63</v>
      </c>
      <c r="Q674" s="31">
        <v>32839.599999999999</v>
      </c>
      <c r="R674" s="31">
        <v>32921.89</v>
      </c>
      <c r="S674" s="31">
        <v>33007.24</v>
      </c>
      <c r="T674" s="31">
        <v>33095.99</v>
      </c>
      <c r="U674" s="31">
        <v>33188.31</v>
      </c>
      <c r="V674" s="31">
        <v>33284.31</v>
      </c>
      <c r="W674" s="31">
        <v>33383.85</v>
      </c>
      <c r="X674" s="31">
        <v>33486.74</v>
      </c>
      <c r="Y674" s="31">
        <v>33593.019999999997</v>
      </c>
      <c r="Z674" s="31">
        <v>33702.43</v>
      </c>
      <c r="AA674" s="31">
        <v>33814.769999999997</v>
      </c>
      <c r="AB674" s="31">
        <v>33929.79</v>
      </c>
      <c r="AC674" s="31">
        <v>34047.32</v>
      </c>
      <c r="AD674" s="31">
        <v>34167.1</v>
      </c>
      <c r="AE674" s="31">
        <v>34288.86</v>
      </c>
      <c r="AF674" s="31">
        <v>34412.51</v>
      </c>
      <c r="AG674" s="31">
        <v>34537.68</v>
      </c>
      <c r="AH674" s="31">
        <v>34664.230000000003</v>
      </c>
      <c r="AI674" s="31">
        <v>34791.910000000003</v>
      </c>
      <c r="AJ674" s="31">
        <v>34920.550000000003</v>
      </c>
      <c r="AK674" s="31">
        <v>35050.019999999997</v>
      </c>
      <c r="AL674" s="31">
        <v>35180.14</v>
      </c>
      <c r="AM674" s="31">
        <v>35310.81</v>
      </c>
      <c r="AN674" s="31">
        <v>35441.879999999997</v>
      </c>
      <c r="AO674" s="31">
        <v>35573.230000000003</v>
      </c>
      <c r="AP674" s="31">
        <v>35704.800000000003</v>
      </c>
      <c r="AQ674" s="31">
        <v>35836.449999999997</v>
      </c>
      <c r="AR674" s="31">
        <v>35968.11</v>
      </c>
      <c r="AS674" s="31">
        <v>36099.760000000002</v>
      </c>
      <c r="AT674" s="31">
        <v>36231.29</v>
      </c>
      <c r="AU674" s="31">
        <v>36362.69</v>
      </c>
      <c r="AV674" s="31">
        <v>36493.81</v>
      </c>
      <c r="AW674" s="31">
        <v>36624.74</v>
      </c>
      <c r="AX674" s="31">
        <v>36755.31</v>
      </c>
      <c r="AY674" s="31">
        <v>36885.58</v>
      </c>
      <c r="AZ674" s="31">
        <v>37015.39</v>
      </c>
      <c r="BA674" s="31">
        <v>37144.699999999997</v>
      </c>
      <c r="BB674" s="31">
        <v>37273.49</v>
      </c>
      <c r="BC674" s="31">
        <v>37401.67</v>
      </c>
      <c r="BD674" s="31">
        <v>37529.29</v>
      </c>
      <c r="BE674" s="31">
        <v>37656.239999999998</v>
      </c>
      <c r="BF674" s="31">
        <v>37782.67</v>
      </c>
      <c r="BG674" s="31">
        <v>37908.39</v>
      </c>
      <c r="BH674" s="31">
        <v>38033.46</v>
      </c>
      <c r="BI674" s="31">
        <v>38157.82</v>
      </c>
      <c r="BJ674" s="31">
        <v>38281.57</v>
      </c>
      <c r="BK674" s="31">
        <v>38404.89</v>
      </c>
      <c r="BL674" s="31">
        <v>38527.870000000003</v>
      </c>
      <c r="BM674" s="31">
        <v>38650.51</v>
      </c>
      <c r="BN674" s="31">
        <v>38772.74</v>
      </c>
      <c r="BO674" s="31">
        <v>38894.620000000003</v>
      </c>
      <c r="BP674" s="31">
        <v>39016.080000000002</v>
      </c>
      <c r="BQ674" s="31">
        <v>39137.25</v>
      </c>
      <c r="BR674" s="31">
        <v>39258.01</v>
      </c>
      <c r="BS674" s="31">
        <v>39378.410000000003</v>
      </c>
      <c r="BT674" s="31">
        <v>39498.47</v>
      </c>
      <c r="BU674" s="31">
        <v>39618.160000000003</v>
      </c>
      <c r="BV674" s="31">
        <v>39737.51</v>
      </c>
      <c r="BW674" s="31">
        <v>39856.5</v>
      </c>
      <c r="BX674" s="31">
        <v>39975.21</v>
      </c>
      <c r="BY674" s="31">
        <v>40093.620000000003</v>
      </c>
      <c r="BZ674" s="31">
        <v>40211.72</v>
      </c>
      <c r="CA674" s="31">
        <v>40329.47</v>
      </c>
      <c r="CB674" s="31">
        <v>40447.040000000001</v>
      </c>
      <c r="CC674" s="31">
        <v>40564.33</v>
      </c>
      <c r="CD674" s="31">
        <v>40681.410000000003</v>
      </c>
      <c r="CE674" s="31">
        <v>40798.239999999998</v>
      </c>
      <c r="CF674" s="31">
        <v>40914.82</v>
      </c>
      <c r="CG674" s="31">
        <v>41031.26</v>
      </c>
      <c r="CH674" s="31">
        <v>41147.480000000003</v>
      </c>
      <c r="CI674" s="31">
        <v>41263.43</v>
      </c>
      <c r="CJ674" s="31">
        <v>41379.19</v>
      </c>
      <c r="CK674" s="31">
        <v>41494.78</v>
      </c>
      <c r="CL674" s="31">
        <v>41610.22</v>
      </c>
      <c r="CM674" s="31">
        <v>41725.5</v>
      </c>
      <c r="CN674" s="31">
        <v>41840.57</v>
      </c>
      <c r="CO674" s="31">
        <v>41955.57</v>
      </c>
      <c r="CP674" s="31">
        <v>42070.48</v>
      </c>
      <c r="CQ674" s="31">
        <v>42185.33</v>
      </c>
      <c r="CR674" s="31">
        <v>42300.11</v>
      </c>
      <c r="CS674" s="31">
        <v>42414.77</v>
      </c>
      <c r="CT674" s="31">
        <v>42529.48</v>
      </c>
      <c r="CU674" s="31">
        <v>42644.32</v>
      </c>
      <c r="CV674" s="31">
        <v>42759.21</v>
      </c>
      <c r="CW674" s="31">
        <v>42874.22</v>
      </c>
      <c r="CX674" s="31">
        <v>42989.33</v>
      </c>
    </row>
    <row r="675" spans="1:102" x14ac:dyDescent="0.25">
      <c r="A675" s="31" t="s">
        <v>996</v>
      </c>
      <c r="B675" s="31">
        <v>11206.56</v>
      </c>
      <c r="C675" s="31">
        <v>11206.56</v>
      </c>
      <c r="D675" s="31">
        <v>11807.04</v>
      </c>
      <c r="E675" s="31">
        <v>12328.01</v>
      </c>
      <c r="F675" s="31">
        <v>12793.67</v>
      </c>
      <c r="G675" s="31">
        <v>13215.59</v>
      </c>
      <c r="H675" s="31">
        <v>13602.67</v>
      </c>
      <c r="I675" s="31">
        <v>13961.69</v>
      </c>
      <c r="J675" s="31">
        <v>14297.79</v>
      </c>
      <c r="K675" s="31">
        <v>14615.01</v>
      </c>
      <c r="L675" s="31">
        <v>14916.75</v>
      </c>
      <c r="M675" s="31">
        <v>15206.03</v>
      </c>
      <c r="N675" s="31">
        <v>15484.8</v>
      </c>
      <c r="O675" s="31">
        <v>15754.58</v>
      </c>
      <c r="P675" s="31">
        <v>16016.51</v>
      </c>
      <c r="Q675" s="31">
        <v>16271.55</v>
      </c>
      <c r="R675" s="31">
        <v>16520.419999999998</v>
      </c>
      <c r="S675" s="31">
        <v>16763.7</v>
      </c>
      <c r="T675" s="31">
        <v>17001.88</v>
      </c>
      <c r="U675" s="31">
        <v>17235.330000000002</v>
      </c>
      <c r="V675" s="31">
        <v>17464.29</v>
      </c>
      <c r="W675" s="31">
        <v>17689.009999999998</v>
      </c>
      <c r="X675" s="31">
        <v>17909.68</v>
      </c>
      <c r="Y675" s="31">
        <v>18126.45</v>
      </c>
      <c r="Z675" s="31">
        <v>18339.560000000001</v>
      </c>
      <c r="AA675" s="31">
        <v>18549.080000000002</v>
      </c>
      <c r="AB675" s="31">
        <v>18755.11</v>
      </c>
      <c r="AC675" s="31">
        <v>18957.79</v>
      </c>
      <c r="AD675" s="31">
        <v>19157.21</v>
      </c>
      <c r="AE675" s="31">
        <v>19353.43</v>
      </c>
      <c r="AF675" s="31">
        <v>19546.54</v>
      </c>
      <c r="AG675" s="31">
        <v>19736.63</v>
      </c>
      <c r="AH675" s="31">
        <v>19923.77</v>
      </c>
      <c r="AI675" s="31">
        <v>20107.98</v>
      </c>
      <c r="AJ675" s="31">
        <v>20289.38</v>
      </c>
      <c r="AK675" s="31">
        <v>20468.060000000001</v>
      </c>
      <c r="AL675" s="31">
        <v>20644.05</v>
      </c>
      <c r="AM675" s="31">
        <v>20817.439999999999</v>
      </c>
      <c r="AN675" s="31">
        <v>20988.37</v>
      </c>
      <c r="AO675" s="31">
        <v>21156.84</v>
      </c>
      <c r="AP675" s="31">
        <v>21322.959999999999</v>
      </c>
      <c r="AQ675" s="31">
        <v>21486.78</v>
      </c>
      <c r="AR675" s="31">
        <v>21648.44</v>
      </c>
      <c r="AS675" s="31">
        <v>21807.93</v>
      </c>
      <c r="AT675" s="31">
        <v>21965.42</v>
      </c>
      <c r="AU675" s="31">
        <v>22120.93</v>
      </c>
      <c r="AV675" s="31">
        <v>22274.5</v>
      </c>
      <c r="AW675" s="31">
        <v>22426.26</v>
      </c>
      <c r="AX675" s="31">
        <v>22576.23</v>
      </c>
      <c r="AY675" s="31">
        <v>22724.51</v>
      </c>
      <c r="AZ675" s="31">
        <v>22871.05</v>
      </c>
      <c r="BA675" s="31">
        <v>23016</v>
      </c>
      <c r="BB675" s="31">
        <v>23159.29</v>
      </c>
      <c r="BC675" s="31">
        <v>23301.08</v>
      </c>
      <c r="BD675" s="31">
        <v>23441.3</v>
      </c>
      <c r="BE675" s="31">
        <v>23580.080000000002</v>
      </c>
      <c r="BF675" s="31">
        <v>23717.439999999999</v>
      </c>
      <c r="BG675" s="31">
        <v>23853.39</v>
      </c>
      <c r="BH675" s="31">
        <v>23988.04</v>
      </c>
      <c r="BI675" s="31">
        <v>24121.4</v>
      </c>
      <c r="BJ675" s="31">
        <v>24253.48</v>
      </c>
      <c r="BK675" s="31">
        <v>24384.52</v>
      </c>
      <c r="BL675" s="31">
        <v>24514.57</v>
      </c>
      <c r="BM675" s="31">
        <v>24643.69</v>
      </c>
      <c r="BN675" s="31">
        <v>24771.84</v>
      </c>
      <c r="BO675" s="31">
        <v>24899.14</v>
      </c>
      <c r="BP675" s="31">
        <v>25025.52</v>
      </c>
      <c r="BQ675" s="31">
        <v>25151.14</v>
      </c>
      <c r="BR675" s="31">
        <v>25275.9</v>
      </c>
      <c r="BS675" s="31">
        <v>25399.88</v>
      </c>
      <c r="BT675" s="31">
        <v>25523.040000000001</v>
      </c>
      <c r="BU675" s="31">
        <v>25645.56</v>
      </c>
      <c r="BV675" s="31">
        <v>25767.32</v>
      </c>
      <c r="BW675" s="31">
        <v>25888.39</v>
      </c>
      <c r="BX675" s="31">
        <v>26008.77</v>
      </c>
      <c r="BY675" s="31">
        <v>26128.51</v>
      </c>
      <c r="BZ675" s="31">
        <v>26247.61</v>
      </c>
      <c r="CA675" s="31">
        <v>26366.12</v>
      </c>
      <c r="CB675" s="31">
        <v>26484.04</v>
      </c>
      <c r="CC675" s="31">
        <v>26601.4</v>
      </c>
      <c r="CD675" s="31">
        <v>26718.22</v>
      </c>
      <c r="CE675" s="31">
        <v>26834.49</v>
      </c>
      <c r="CF675" s="31">
        <v>26950.29</v>
      </c>
      <c r="CG675" s="31">
        <v>27065.52</v>
      </c>
      <c r="CH675" s="31">
        <v>27180.31</v>
      </c>
      <c r="CI675" s="31">
        <v>27294.6</v>
      </c>
      <c r="CJ675" s="31">
        <v>27408.39</v>
      </c>
      <c r="CK675" s="31">
        <v>27521.75</v>
      </c>
      <c r="CL675" s="31">
        <v>27634.66</v>
      </c>
      <c r="CM675" s="31">
        <v>27747.119999999999</v>
      </c>
      <c r="CN675" s="31">
        <v>27859.16</v>
      </c>
      <c r="CO675" s="31">
        <v>27970.83</v>
      </c>
      <c r="CP675" s="31">
        <v>28082.12</v>
      </c>
      <c r="CQ675" s="31">
        <v>28193.05</v>
      </c>
      <c r="CR675" s="31">
        <v>28303.63</v>
      </c>
      <c r="CS675" s="31">
        <v>28413.89</v>
      </c>
      <c r="CT675" s="31">
        <v>28523.83</v>
      </c>
      <c r="CU675" s="31">
        <v>28633.56</v>
      </c>
      <c r="CV675" s="31">
        <v>28743.06</v>
      </c>
      <c r="CW675" s="31">
        <v>28852.33</v>
      </c>
      <c r="CX675" s="31">
        <v>28961.37</v>
      </c>
    </row>
    <row r="676" spans="1:102" x14ac:dyDescent="0.25">
      <c r="A676" s="31" t="s">
        <v>997</v>
      </c>
      <c r="B676" s="31">
        <v>36725.449999999997</v>
      </c>
      <c r="C676" s="31">
        <v>36725.449999999997</v>
      </c>
      <c r="D676" s="31">
        <v>36899.65</v>
      </c>
      <c r="E676" s="31">
        <v>37022.79</v>
      </c>
      <c r="F676" s="31">
        <v>37135.68</v>
      </c>
      <c r="G676" s="31">
        <v>37247.589999999997</v>
      </c>
      <c r="H676" s="31">
        <v>37366.22</v>
      </c>
      <c r="I676" s="31">
        <v>37496.89</v>
      </c>
      <c r="J676" s="31">
        <v>37642.97</v>
      </c>
      <c r="K676" s="31">
        <v>37806.589999999997</v>
      </c>
      <c r="L676" s="31">
        <v>37989.25</v>
      </c>
      <c r="M676" s="31">
        <v>38192.449999999997</v>
      </c>
      <c r="N676" s="31">
        <v>38415.620000000003</v>
      </c>
      <c r="O676" s="31">
        <v>38657.64</v>
      </c>
      <c r="P676" s="31">
        <v>38917.22</v>
      </c>
      <c r="Q676" s="31">
        <v>39192.85</v>
      </c>
      <c r="R676" s="31">
        <v>39483.120000000003</v>
      </c>
      <c r="S676" s="31">
        <v>39786.43</v>
      </c>
      <c r="T676" s="31">
        <v>40101.29</v>
      </c>
      <c r="U676" s="31">
        <v>40426.160000000003</v>
      </c>
      <c r="V676" s="31">
        <v>40759.730000000003</v>
      </c>
      <c r="W676" s="31">
        <v>41100.47</v>
      </c>
      <c r="X676" s="31">
        <v>41447.269999999997</v>
      </c>
      <c r="Y676" s="31">
        <v>41798.99</v>
      </c>
      <c r="Z676" s="31">
        <v>42154.63</v>
      </c>
      <c r="AA676" s="31">
        <v>42513.36</v>
      </c>
      <c r="AB676" s="31">
        <v>42874.19</v>
      </c>
      <c r="AC676" s="31">
        <v>43236.31</v>
      </c>
      <c r="AD676" s="31">
        <v>43599.14</v>
      </c>
      <c r="AE676" s="31">
        <v>43962.04</v>
      </c>
      <c r="AF676" s="31">
        <v>44324.41</v>
      </c>
      <c r="AG676" s="31">
        <v>44685.78</v>
      </c>
      <c r="AH676" s="31">
        <v>45045.66</v>
      </c>
      <c r="AI676" s="31">
        <v>45403.68</v>
      </c>
      <c r="AJ676" s="31">
        <v>45759.46</v>
      </c>
      <c r="AK676" s="31">
        <v>46112.72</v>
      </c>
      <c r="AL676" s="31">
        <v>46463.32</v>
      </c>
      <c r="AM676" s="31">
        <v>46810.93</v>
      </c>
      <c r="AN676" s="31">
        <v>47155.5</v>
      </c>
      <c r="AO676" s="31">
        <v>47496.83</v>
      </c>
      <c r="AP676" s="31">
        <v>47834.89</v>
      </c>
      <c r="AQ676" s="31">
        <v>48169.599999999999</v>
      </c>
      <c r="AR676" s="31">
        <v>48500.77</v>
      </c>
      <c r="AS676" s="31">
        <v>48828.58</v>
      </c>
      <c r="AT676" s="31">
        <v>49152.77</v>
      </c>
      <c r="AU676" s="31">
        <v>49473.53</v>
      </c>
      <c r="AV676" s="31">
        <v>49790.8</v>
      </c>
      <c r="AW676" s="31">
        <v>50104.55</v>
      </c>
      <c r="AX676" s="31">
        <v>50414.96</v>
      </c>
      <c r="AY676" s="31">
        <v>50721.83</v>
      </c>
      <c r="AZ676" s="31">
        <v>51025.25</v>
      </c>
      <c r="BA676" s="31">
        <v>51325.31</v>
      </c>
      <c r="BB676" s="31">
        <v>51621.8</v>
      </c>
      <c r="BC676" s="31">
        <v>51914.89</v>
      </c>
      <c r="BD676" s="31">
        <v>52204.72</v>
      </c>
      <c r="BE676" s="31">
        <v>52491.19</v>
      </c>
      <c r="BF676" s="31">
        <v>52774.37</v>
      </c>
      <c r="BG676" s="31">
        <v>53054.3</v>
      </c>
      <c r="BH676" s="31">
        <v>53331.17</v>
      </c>
      <c r="BI676" s="31">
        <v>53604.92</v>
      </c>
      <c r="BJ676" s="31">
        <v>53875.69</v>
      </c>
      <c r="BK676" s="31">
        <v>54143.89</v>
      </c>
      <c r="BL676" s="31">
        <v>54409.599999999999</v>
      </c>
      <c r="BM676" s="31">
        <v>54672.93</v>
      </c>
      <c r="BN676" s="31">
        <v>54933.91</v>
      </c>
      <c r="BO676" s="31">
        <v>55192.6</v>
      </c>
      <c r="BP676" s="31">
        <v>55449.06</v>
      </c>
      <c r="BQ676" s="31">
        <v>55703.360000000001</v>
      </c>
      <c r="BR676" s="31">
        <v>55955.53</v>
      </c>
      <c r="BS676" s="31">
        <v>56205.68</v>
      </c>
      <c r="BT676" s="31">
        <v>56453.8</v>
      </c>
      <c r="BU676" s="31">
        <v>56700</v>
      </c>
      <c r="BV676" s="31">
        <v>56944.33</v>
      </c>
      <c r="BW676" s="31">
        <v>57186.82</v>
      </c>
      <c r="BX676" s="31">
        <v>57427.61</v>
      </c>
      <c r="BY676" s="31">
        <v>57666.559999999998</v>
      </c>
      <c r="BZ676" s="31">
        <v>57903.89</v>
      </c>
      <c r="CA676" s="31">
        <v>58139.72</v>
      </c>
      <c r="CB676" s="31">
        <v>58373.91</v>
      </c>
      <c r="CC676" s="31">
        <v>58606.61</v>
      </c>
      <c r="CD676" s="31">
        <v>58837.96</v>
      </c>
      <c r="CE676" s="31">
        <v>59067.89</v>
      </c>
      <c r="CF676" s="31">
        <v>59296.47</v>
      </c>
      <c r="CG676" s="31">
        <v>59523.86</v>
      </c>
      <c r="CH676" s="31">
        <v>59749.89</v>
      </c>
      <c r="CI676" s="31">
        <v>59974.69</v>
      </c>
      <c r="CJ676" s="31">
        <v>60198.31</v>
      </c>
      <c r="CK676" s="31">
        <v>60420.73</v>
      </c>
      <c r="CL676" s="31">
        <v>60642.05</v>
      </c>
      <c r="CM676" s="31">
        <v>60862.239999999998</v>
      </c>
      <c r="CN676" s="31">
        <v>61081.47</v>
      </c>
      <c r="CO676" s="31">
        <v>61299.7</v>
      </c>
      <c r="CP676" s="31">
        <v>61517.07</v>
      </c>
      <c r="CQ676" s="31">
        <v>61733.64</v>
      </c>
      <c r="CR676" s="31">
        <v>61949.16</v>
      </c>
      <c r="CS676" s="31">
        <v>62163.98</v>
      </c>
      <c r="CT676" s="31">
        <v>62378.16</v>
      </c>
      <c r="CU676" s="31">
        <v>62591.7</v>
      </c>
      <c r="CV676" s="31">
        <v>62804.77</v>
      </c>
      <c r="CW676" s="31">
        <v>63017.36</v>
      </c>
      <c r="CX676" s="31">
        <v>63229.4</v>
      </c>
    </row>
    <row r="677" spans="1:102" x14ac:dyDescent="0.25">
      <c r="A677" s="31" t="s">
        <v>998</v>
      </c>
      <c r="B677" s="31">
        <v>26796.89</v>
      </c>
      <c r="C677" s="31">
        <v>26796.89</v>
      </c>
      <c r="D677" s="31">
        <v>27471.53</v>
      </c>
      <c r="E677" s="31">
        <v>28074.9</v>
      </c>
      <c r="F677" s="31">
        <v>28629.360000000001</v>
      </c>
      <c r="G677" s="31">
        <v>29138.31</v>
      </c>
      <c r="H677" s="31">
        <v>29605.97</v>
      </c>
      <c r="I677" s="31">
        <v>30036.39</v>
      </c>
      <c r="J677" s="31">
        <v>30433.51</v>
      </c>
      <c r="K677" s="31">
        <v>30800.75</v>
      </c>
      <c r="L677" s="31">
        <v>31141.75</v>
      </c>
      <c r="M677" s="31">
        <v>31460.73</v>
      </c>
      <c r="N677" s="31">
        <v>31760.01</v>
      </c>
      <c r="O677" s="31">
        <v>32041.78</v>
      </c>
      <c r="P677" s="31">
        <v>32307.95</v>
      </c>
      <c r="Q677" s="31">
        <v>32560.23</v>
      </c>
      <c r="R677" s="31">
        <v>32800.11</v>
      </c>
      <c r="S677" s="31">
        <v>33028.9</v>
      </c>
      <c r="T677" s="31">
        <v>33247.79</v>
      </c>
      <c r="U677" s="31">
        <v>33457.800000000003</v>
      </c>
      <c r="V677" s="31">
        <v>33659.769999999997</v>
      </c>
      <c r="W677" s="31">
        <v>33854.57</v>
      </c>
      <c r="X677" s="31">
        <v>34042.769999999997</v>
      </c>
      <c r="Y677" s="31">
        <v>34225.160000000003</v>
      </c>
      <c r="Z677" s="31">
        <v>34402.28</v>
      </c>
      <c r="AA677" s="31">
        <v>34574.57</v>
      </c>
      <c r="AB677" s="31">
        <v>34742.480000000003</v>
      </c>
      <c r="AC677" s="31">
        <v>34906.42</v>
      </c>
      <c r="AD677" s="31">
        <v>35066.699999999997</v>
      </c>
      <c r="AE677" s="31">
        <v>35223.72</v>
      </c>
      <c r="AF677" s="31">
        <v>35377.64</v>
      </c>
      <c r="AG677" s="31">
        <v>35528.699999999997</v>
      </c>
      <c r="AH677" s="31">
        <v>35677.11</v>
      </c>
      <c r="AI677" s="31">
        <v>35823.01</v>
      </c>
      <c r="AJ677" s="31">
        <v>35966.6</v>
      </c>
      <c r="AK677" s="31">
        <v>36107.949999999997</v>
      </c>
      <c r="AL677" s="31">
        <v>36247.379999999997</v>
      </c>
      <c r="AM677" s="31">
        <v>36384.910000000003</v>
      </c>
      <c r="AN677" s="31">
        <v>36520.68</v>
      </c>
      <c r="AO677" s="31">
        <v>36654.699999999997</v>
      </c>
      <c r="AP677" s="31">
        <v>36787.26</v>
      </c>
      <c r="AQ677" s="31">
        <v>36918.379999999997</v>
      </c>
      <c r="AR677" s="31">
        <v>37048.11</v>
      </c>
      <c r="AS677" s="31">
        <v>37176.589999999997</v>
      </c>
      <c r="AT677" s="31">
        <v>37303.879999999997</v>
      </c>
      <c r="AU677" s="31">
        <v>37430.06</v>
      </c>
      <c r="AV677" s="31">
        <v>37555.14</v>
      </c>
      <c r="AW677" s="31">
        <v>37679.31</v>
      </c>
      <c r="AX677" s="31">
        <v>37802.49</v>
      </c>
      <c r="AY677" s="31">
        <v>37924.81</v>
      </c>
      <c r="AZ677" s="31">
        <v>38046.230000000003</v>
      </c>
      <c r="BA677" s="31">
        <v>38166.75</v>
      </c>
      <c r="BB677" s="31">
        <v>38286.379999999997</v>
      </c>
      <c r="BC677" s="31">
        <v>38405.14</v>
      </c>
      <c r="BD677" s="31">
        <v>38523.14</v>
      </c>
      <c r="BE677" s="31">
        <v>38640.26</v>
      </c>
      <c r="BF677" s="31">
        <v>38756.769999999997</v>
      </c>
      <c r="BG677" s="31">
        <v>38872.43</v>
      </c>
      <c r="BH677" s="31">
        <v>38987.31</v>
      </c>
      <c r="BI677" s="31">
        <v>39101.589999999997</v>
      </c>
      <c r="BJ677" s="31">
        <v>39215.160000000003</v>
      </c>
      <c r="BK677" s="31">
        <v>39328.339999999997</v>
      </c>
      <c r="BL677" s="31">
        <v>39441.21</v>
      </c>
      <c r="BM677" s="31">
        <v>39553.89</v>
      </c>
      <c r="BN677" s="31">
        <v>39666.199999999997</v>
      </c>
      <c r="BO677" s="31">
        <v>39778.17</v>
      </c>
      <c r="BP677" s="31">
        <v>39890.06</v>
      </c>
      <c r="BQ677" s="31">
        <v>40001.550000000003</v>
      </c>
      <c r="BR677" s="31">
        <v>40112.870000000003</v>
      </c>
      <c r="BS677" s="31">
        <v>40223.93</v>
      </c>
      <c r="BT677" s="31">
        <v>40334.76</v>
      </c>
      <c r="BU677" s="31">
        <v>40445.4</v>
      </c>
      <c r="BV677" s="31">
        <v>40555.85</v>
      </c>
      <c r="BW677" s="31">
        <v>40666.06</v>
      </c>
      <c r="BX677" s="31">
        <v>40776.129999999997</v>
      </c>
      <c r="BY677" s="31">
        <v>40886.019999999997</v>
      </c>
      <c r="BZ677" s="31">
        <v>40995.769999999997</v>
      </c>
      <c r="CA677" s="31">
        <v>41105.35</v>
      </c>
      <c r="CB677" s="31">
        <v>41214.86</v>
      </c>
      <c r="CC677" s="31">
        <v>41324.269999999997</v>
      </c>
      <c r="CD677" s="31">
        <v>41433.58</v>
      </c>
      <c r="CE677" s="31">
        <v>41542.78</v>
      </c>
      <c r="CF677" s="31">
        <v>41651.82</v>
      </c>
      <c r="CG677" s="31">
        <v>41760.94</v>
      </c>
      <c r="CH677" s="31">
        <v>41869.86</v>
      </c>
      <c r="CI677" s="31">
        <v>41978.75</v>
      </c>
      <c r="CJ677" s="31">
        <v>42087.54</v>
      </c>
      <c r="CK677" s="31">
        <v>42196.27</v>
      </c>
      <c r="CL677" s="31">
        <v>42304.92</v>
      </c>
      <c r="CM677" s="31">
        <v>42413.57</v>
      </c>
      <c r="CN677" s="31">
        <v>42522.12</v>
      </c>
      <c r="CO677" s="31">
        <v>42630.68</v>
      </c>
      <c r="CP677" s="31">
        <v>42739.31</v>
      </c>
      <c r="CQ677" s="31">
        <v>42847.9</v>
      </c>
      <c r="CR677" s="31">
        <v>42956.54</v>
      </c>
      <c r="CS677" s="31">
        <v>43065.2</v>
      </c>
      <c r="CT677" s="31">
        <v>43173.99</v>
      </c>
      <c r="CU677" s="31">
        <v>43282.98</v>
      </c>
      <c r="CV677" s="31">
        <v>43392.13</v>
      </c>
      <c r="CW677" s="31">
        <v>43501.4</v>
      </c>
      <c r="CX677" s="31">
        <v>43610.95</v>
      </c>
    </row>
    <row r="678" spans="1:102" x14ac:dyDescent="0.25">
      <c r="A678" s="31" t="s">
        <v>999</v>
      </c>
      <c r="B678" s="31">
        <v>1903.72</v>
      </c>
      <c r="C678" s="31">
        <v>1903.72</v>
      </c>
      <c r="D678" s="31">
        <v>1930.53</v>
      </c>
      <c r="E678" s="31">
        <v>1962.45</v>
      </c>
      <c r="F678" s="31">
        <v>1999.87</v>
      </c>
      <c r="G678" s="31">
        <v>2041.6</v>
      </c>
      <c r="H678" s="31">
        <v>2087.4899999999998</v>
      </c>
      <c r="I678" s="31">
        <v>2137.08</v>
      </c>
      <c r="J678" s="31">
        <v>2189.7199999999998</v>
      </c>
      <c r="K678" s="31">
        <v>2245.0100000000002</v>
      </c>
      <c r="L678" s="31">
        <v>2302.7199999999998</v>
      </c>
      <c r="M678" s="31">
        <v>2362.44</v>
      </c>
      <c r="N678" s="31">
        <v>2423.88</v>
      </c>
      <c r="O678" s="31">
        <v>2486.83</v>
      </c>
      <c r="P678" s="31">
        <v>2551.1799999999998</v>
      </c>
      <c r="Q678" s="31">
        <v>2616.77</v>
      </c>
      <c r="R678" s="31">
        <v>2683.47</v>
      </c>
      <c r="S678" s="31">
        <v>2751.14</v>
      </c>
      <c r="T678" s="31">
        <v>2819.71</v>
      </c>
      <c r="U678" s="31">
        <v>2889.07</v>
      </c>
      <c r="V678" s="31">
        <v>2959.16</v>
      </c>
      <c r="W678" s="31">
        <v>3029.93</v>
      </c>
      <c r="X678" s="31">
        <v>3101.31</v>
      </c>
      <c r="Y678" s="31">
        <v>3173.21</v>
      </c>
      <c r="Z678" s="31">
        <v>3245.55</v>
      </c>
      <c r="AA678" s="31">
        <v>3318.24</v>
      </c>
      <c r="AB678" s="31">
        <v>3391.23</v>
      </c>
      <c r="AC678" s="31">
        <v>3464.47</v>
      </c>
      <c r="AD678" s="31">
        <v>3537.91</v>
      </c>
      <c r="AE678" s="31">
        <v>3611.51</v>
      </c>
      <c r="AF678" s="31">
        <v>3685.24</v>
      </c>
      <c r="AG678" s="31">
        <v>3759.06</v>
      </c>
      <c r="AH678" s="31">
        <v>3832.96</v>
      </c>
      <c r="AI678" s="31">
        <v>3906.9</v>
      </c>
      <c r="AJ678" s="31">
        <v>3980.86</v>
      </c>
      <c r="AK678" s="31">
        <v>4054.82</v>
      </c>
      <c r="AL678" s="31">
        <v>4128.74</v>
      </c>
      <c r="AM678" s="31">
        <v>4202.59</v>
      </c>
      <c r="AN678" s="31">
        <v>4276.34</v>
      </c>
      <c r="AO678" s="31">
        <v>4349.97</v>
      </c>
      <c r="AP678" s="31">
        <v>4423.45</v>
      </c>
      <c r="AQ678" s="31">
        <v>4496.76</v>
      </c>
      <c r="AR678" s="31">
        <v>4569.8900000000003</v>
      </c>
      <c r="AS678" s="31">
        <v>4642.8</v>
      </c>
      <c r="AT678" s="31">
        <v>4715.5</v>
      </c>
      <c r="AU678" s="31">
        <v>4787.95</v>
      </c>
      <c r="AV678" s="31">
        <v>4860.1499999999996</v>
      </c>
      <c r="AW678" s="31">
        <v>4932.08</v>
      </c>
      <c r="AX678" s="31">
        <v>5003.7299999999996</v>
      </c>
      <c r="AY678" s="31">
        <v>5075.1000000000004</v>
      </c>
      <c r="AZ678" s="31">
        <v>5146.17</v>
      </c>
      <c r="BA678" s="31">
        <v>5216.95</v>
      </c>
      <c r="BB678" s="31">
        <v>5287.44</v>
      </c>
      <c r="BC678" s="31">
        <v>5357.61</v>
      </c>
      <c r="BD678" s="31">
        <v>5427.47</v>
      </c>
      <c r="BE678" s="31">
        <v>5497.01</v>
      </c>
      <c r="BF678" s="31">
        <v>5566.23</v>
      </c>
      <c r="BG678" s="31">
        <v>5635.11</v>
      </c>
      <c r="BH678" s="31">
        <v>5703.65</v>
      </c>
      <c r="BI678" s="31">
        <v>5771.83</v>
      </c>
      <c r="BJ678" s="31">
        <v>5839.66</v>
      </c>
      <c r="BK678" s="31">
        <v>5907.18</v>
      </c>
      <c r="BL678" s="31">
        <v>5974.38</v>
      </c>
      <c r="BM678" s="31">
        <v>6041.27</v>
      </c>
      <c r="BN678" s="31">
        <v>6107.82</v>
      </c>
      <c r="BO678" s="31">
        <v>6174.07</v>
      </c>
      <c r="BP678" s="31">
        <v>6240</v>
      </c>
      <c r="BQ678" s="31">
        <v>6305.6</v>
      </c>
      <c r="BR678" s="31">
        <v>6370.88</v>
      </c>
      <c r="BS678" s="31">
        <v>6435.83</v>
      </c>
      <c r="BT678" s="31">
        <v>6500.47</v>
      </c>
      <c r="BU678" s="31">
        <v>6564.78</v>
      </c>
      <c r="BV678" s="31">
        <v>6628.76</v>
      </c>
      <c r="BW678" s="31">
        <v>6692.43</v>
      </c>
      <c r="BX678" s="31">
        <v>6755.77</v>
      </c>
      <c r="BY678" s="31">
        <v>6818.78</v>
      </c>
      <c r="BZ678" s="31">
        <v>6881.52</v>
      </c>
      <c r="CA678" s="31">
        <v>6943.94</v>
      </c>
      <c r="CB678" s="31">
        <v>7006.06</v>
      </c>
      <c r="CC678" s="31">
        <v>7067.88</v>
      </c>
      <c r="CD678" s="31">
        <v>7129.38</v>
      </c>
      <c r="CE678" s="31">
        <v>7190.58</v>
      </c>
      <c r="CF678" s="31">
        <v>7251.55</v>
      </c>
      <c r="CG678" s="31">
        <v>7312.31</v>
      </c>
      <c r="CH678" s="31">
        <v>7372.88</v>
      </c>
      <c r="CI678" s="31">
        <v>7433.27</v>
      </c>
      <c r="CJ678" s="31">
        <v>7493.5</v>
      </c>
      <c r="CK678" s="31">
        <v>7553.57</v>
      </c>
      <c r="CL678" s="31">
        <v>7613.49</v>
      </c>
      <c r="CM678" s="31">
        <v>7673.28</v>
      </c>
      <c r="CN678" s="31">
        <v>7732.92</v>
      </c>
      <c r="CO678" s="31">
        <v>7792.43</v>
      </c>
      <c r="CP678" s="31">
        <v>7851.8</v>
      </c>
      <c r="CQ678" s="31">
        <v>7911.04</v>
      </c>
      <c r="CR678" s="31">
        <v>7970.17</v>
      </c>
      <c r="CS678" s="31">
        <v>8029.18</v>
      </c>
      <c r="CT678" s="31">
        <v>8088.06</v>
      </c>
      <c r="CU678" s="31">
        <v>8146.81</v>
      </c>
      <c r="CV678" s="31">
        <v>8205.4500000000007</v>
      </c>
      <c r="CW678" s="31">
        <v>8263.9599999999991</v>
      </c>
      <c r="CX678" s="31">
        <v>8322.3799999999992</v>
      </c>
    </row>
    <row r="679" spans="1:102" x14ac:dyDescent="0.25">
      <c r="A679" s="31" t="s">
        <v>1000</v>
      </c>
      <c r="B679" s="31">
        <v>40590.44</v>
      </c>
      <c r="C679" s="31">
        <v>40590.44</v>
      </c>
      <c r="D679" s="31">
        <v>41291.040000000001</v>
      </c>
      <c r="E679" s="31">
        <v>41848.32</v>
      </c>
      <c r="F679" s="31">
        <v>42323.92</v>
      </c>
      <c r="G679" s="31">
        <v>42739.74</v>
      </c>
      <c r="H679" s="31">
        <v>43111.519999999997</v>
      </c>
      <c r="I679" s="31">
        <v>43450.89</v>
      </c>
      <c r="J679" s="31">
        <v>43766.77</v>
      </c>
      <c r="K679" s="31">
        <v>44065.74</v>
      </c>
      <c r="L679" s="31">
        <v>44352.5</v>
      </c>
      <c r="M679" s="31">
        <v>44633.17</v>
      </c>
      <c r="N679" s="31">
        <v>44910.27</v>
      </c>
      <c r="O679" s="31">
        <v>45185.31</v>
      </c>
      <c r="P679" s="31">
        <v>45459.48</v>
      </c>
      <c r="Q679" s="31">
        <v>45733.34</v>
      </c>
      <c r="R679" s="31">
        <v>46007.25</v>
      </c>
      <c r="S679" s="31">
        <v>46281.48</v>
      </c>
      <c r="T679" s="31">
        <v>46555.79</v>
      </c>
      <c r="U679" s="31">
        <v>46830.2</v>
      </c>
      <c r="V679" s="31">
        <v>47104.25</v>
      </c>
      <c r="W679" s="31">
        <v>47377.38</v>
      </c>
      <c r="X679" s="31">
        <v>47649.19</v>
      </c>
      <c r="Y679" s="31">
        <v>47919.38</v>
      </c>
      <c r="Z679" s="31">
        <v>48187.83</v>
      </c>
      <c r="AA679" s="31">
        <v>48454.29</v>
      </c>
      <c r="AB679" s="31">
        <v>48718.32</v>
      </c>
      <c r="AC679" s="31">
        <v>48979.81</v>
      </c>
      <c r="AD679" s="31">
        <v>49238.47</v>
      </c>
      <c r="AE679" s="31">
        <v>49494.04</v>
      </c>
      <c r="AF679" s="31">
        <v>49746.45</v>
      </c>
      <c r="AG679" s="31">
        <v>49995.61</v>
      </c>
      <c r="AH679" s="31">
        <v>50241.29</v>
      </c>
      <c r="AI679" s="31">
        <v>50483.44</v>
      </c>
      <c r="AJ679" s="31">
        <v>50722.14</v>
      </c>
      <c r="AK679" s="31">
        <v>50957.18</v>
      </c>
      <c r="AL679" s="31">
        <v>51188.62</v>
      </c>
      <c r="AM679" s="31">
        <v>51416.34</v>
      </c>
      <c r="AN679" s="31">
        <v>51640.41</v>
      </c>
      <c r="AO679" s="31">
        <v>51860.800000000003</v>
      </c>
      <c r="AP679" s="31">
        <v>52077.41</v>
      </c>
      <c r="AQ679" s="31">
        <v>52290.45</v>
      </c>
      <c r="AR679" s="31">
        <v>52499.78</v>
      </c>
      <c r="AS679" s="31">
        <v>52705.63</v>
      </c>
      <c r="AT679" s="31">
        <v>52907.97</v>
      </c>
      <c r="AU679" s="31">
        <v>53106.879999999997</v>
      </c>
      <c r="AV679" s="31">
        <v>53302.32</v>
      </c>
      <c r="AW679" s="31">
        <v>53494.57</v>
      </c>
      <c r="AX679" s="31">
        <v>53683.5</v>
      </c>
      <c r="AY679" s="31">
        <v>53869.3</v>
      </c>
      <c r="AZ679" s="31">
        <v>54052.01</v>
      </c>
      <c r="BA679" s="31">
        <v>54231.73</v>
      </c>
      <c r="BB679" s="31">
        <v>54408.59</v>
      </c>
      <c r="BC679" s="31">
        <v>54582.69</v>
      </c>
      <c r="BD679" s="31">
        <v>54753.99</v>
      </c>
      <c r="BE679" s="31">
        <v>54922.58</v>
      </c>
      <c r="BF679" s="31">
        <v>55088.46</v>
      </c>
      <c r="BG679" s="31">
        <v>55251.91</v>
      </c>
      <c r="BH679" s="31">
        <v>55412.87</v>
      </c>
      <c r="BI679" s="31">
        <v>55571.34</v>
      </c>
      <c r="BJ679" s="31">
        <v>55727.56</v>
      </c>
      <c r="BK679" s="31">
        <v>55882.04</v>
      </c>
      <c r="BL679" s="31">
        <v>56035.14</v>
      </c>
      <c r="BM679" s="31">
        <v>56186.66</v>
      </c>
      <c r="BN679" s="31">
        <v>56336.85</v>
      </c>
      <c r="BO679" s="31">
        <v>56485.71</v>
      </c>
      <c r="BP679" s="31">
        <v>56633.24</v>
      </c>
      <c r="BQ679" s="31">
        <v>56779.54</v>
      </c>
      <c r="BR679" s="31">
        <v>56924.63</v>
      </c>
      <c r="BS679" s="31">
        <v>57068.44</v>
      </c>
      <c r="BT679" s="31">
        <v>57211.28</v>
      </c>
      <c r="BU679" s="31">
        <v>57352.94</v>
      </c>
      <c r="BV679" s="31">
        <v>57493.68</v>
      </c>
      <c r="BW679" s="31">
        <v>57633.38</v>
      </c>
      <c r="BX679" s="31">
        <v>57772.07</v>
      </c>
      <c r="BY679" s="31">
        <v>57909.8</v>
      </c>
      <c r="BZ679" s="31">
        <v>58046.89</v>
      </c>
      <c r="CA679" s="31">
        <v>58182.98</v>
      </c>
      <c r="CB679" s="31">
        <v>58318.43</v>
      </c>
      <c r="CC679" s="31">
        <v>58453.11</v>
      </c>
      <c r="CD679" s="31">
        <v>58587.09</v>
      </c>
      <c r="CE679" s="31">
        <v>58720.41</v>
      </c>
      <c r="CF679" s="31">
        <v>58853.04</v>
      </c>
      <c r="CG679" s="31">
        <v>58985.13</v>
      </c>
      <c r="CH679" s="31">
        <v>59116.58</v>
      </c>
      <c r="CI679" s="31">
        <v>59247.39</v>
      </c>
      <c r="CJ679" s="31">
        <v>59377.54</v>
      </c>
      <c r="CK679" s="31">
        <v>59507.040000000001</v>
      </c>
      <c r="CL679" s="31">
        <v>59636.13</v>
      </c>
      <c r="CM679" s="31">
        <v>59764.639999999999</v>
      </c>
      <c r="CN679" s="31">
        <v>59892.66</v>
      </c>
      <c r="CO679" s="31">
        <v>60020.32</v>
      </c>
      <c r="CP679" s="31">
        <v>60147.7</v>
      </c>
      <c r="CQ679" s="31">
        <v>60274.68</v>
      </c>
      <c r="CR679" s="31">
        <v>60401.3</v>
      </c>
      <c r="CS679" s="31">
        <v>60527.7</v>
      </c>
      <c r="CT679" s="31">
        <v>60653.8</v>
      </c>
      <c r="CU679" s="31">
        <v>60779.73</v>
      </c>
      <c r="CV679" s="31">
        <v>60905.32</v>
      </c>
      <c r="CW679" s="31">
        <v>61030.79</v>
      </c>
      <c r="CX679" s="31">
        <v>61156.08</v>
      </c>
    </row>
    <row r="680" spans="1:102" x14ac:dyDescent="0.25">
      <c r="A680" s="31" t="s">
        <v>1001</v>
      </c>
      <c r="B680" s="31">
        <v>21028.19</v>
      </c>
      <c r="C680" s="31">
        <v>21028.19</v>
      </c>
      <c r="D680" s="31">
        <v>21149.599999999999</v>
      </c>
      <c r="E680" s="31">
        <v>21286.880000000001</v>
      </c>
      <c r="F680" s="31">
        <v>21441.23</v>
      </c>
      <c r="G680" s="31">
        <v>21604.560000000001</v>
      </c>
      <c r="H680" s="31">
        <v>21773.19</v>
      </c>
      <c r="I680" s="31">
        <v>21945.33</v>
      </c>
      <c r="J680" s="31">
        <v>22120.01</v>
      </c>
      <c r="K680" s="31">
        <v>22296.61</v>
      </c>
      <c r="L680" s="31">
        <v>22475.759999999998</v>
      </c>
      <c r="M680" s="31">
        <v>22657.55</v>
      </c>
      <c r="N680" s="31">
        <v>22841.5</v>
      </c>
      <c r="O680" s="31">
        <v>23027.25</v>
      </c>
      <c r="P680" s="31">
        <v>23214.54</v>
      </c>
      <c r="Q680" s="31">
        <v>23403.040000000001</v>
      </c>
      <c r="R680" s="31">
        <v>23592.52</v>
      </c>
      <c r="S680" s="31">
        <v>23782.76</v>
      </c>
      <c r="T680" s="31">
        <v>23973.51</v>
      </c>
      <c r="U680" s="31">
        <v>24164.7</v>
      </c>
      <c r="V680" s="31">
        <v>24356.07</v>
      </c>
      <c r="W680" s="31">
        <v>24547.759999999998</v>
      </c>
      <c r="X680" s="31">
        <v>24739.599999999999</v>
      </c>
      <c r="Y680" s="31">
        <v>24931.52</v>
      </c>
      <c r="Z680" s="31">
        <v>25123.51</v>
      </c>
      <c r="AA680" s="31">
        <v>25315.38</v>
      </c>
      <c r="AB680" s="31">
        <v>25507.07</v>
      </c>
      <c r="AC680" s="31">
        <v>25698.49</v>
      </c>
      <c r="AD680" s="31">
        <v>25889.56</v>
      </c>
      <c r="AE680" s="31">
        <v>26080.19</v>
      </c>
      <c r="AF680" s="31">
        <v>26270.35</v>
      </c>
      <c r="AG680" s="31">
        <v>26459.9</v>
      </c>
      <c r="AH680" s="31">
        <v>26648.58</v>
      </c>
      <c r="AI680" s="31">
        <v>26836.31</v>
      </c>
      <c r="AJ680" s="31">
        <v>27023.02</v>
      </c>
      <c r="AK680" s="31">
        <v>27208.71</v>
      </c>
      <c r="AL680" s="31">
        <v>27393.31</v>
      </c>
      <c r="AM680" s="31">
        <v>27576.89</v>
      </c>
      <c r="AN680" s="31">
        <v>27759.42</v>
      </c>
      <c r="AO680" s="31">
        <v>27940.89</v>
      </c>
      <c r="AP680" s="31">
        <v>28121.35</v>
      </c>
      <c r="AQ680" s="31">
        <v>28300.78</v>
      </c>
      <c r="AR680" s="31">
        <v>28479.22</v>
      </c>
      <c r="AS680" s="31">
        <v>28656.67</v>
      </c>
      <c r="AT680" s="31">
        <v>28833.200000000001</v>
      </c>
      <c r="AU680" s="31">
        <v>29008.83</v>
      </c>
      <c r="AV680" s="31">
        <v>29183.45</v>
      </c>
      <c r="AW680" s="31">
        <v>29357.25</v>
      </c>
      <c r="AX680" s="31">
        <v>29530.18</v>
      </c>
      <c r="AY680" s="31">
        <v>29702.31</v>
      </c>
      <c r="AZ680" s="31">
        <v>29873.34</v>
      </c>
      <c r="BA680" s="31">
        <v>30043.33</v>
      </c>
      <c r="BB680" s="31">
        <v>30212.14</v>
      </c>
      <c r="BC680" s="31">
        <v>30379.85</v>
      </c>
      <c r="BD680" s="31">
        <v>30546.43</v>
      </c>
      <c r="BE680" s="31">
        <v>30711.9</v>
      </c>
      <c r="BF680" s="31">
        <v>30876.32</v>
      </c>
      <c r="BG680" s="31">
        <v>31039.64</v>
      </c>
      <c r="BH680" s="31">
        <v>31201.99</v>
      </c>
      <c r="BI680" s="31">
        <v>31363.31</v>
      </c>
      <c r="BJ680" s="31">
        <v>31523.63</v>
      </c>
      <c r="BK680" s="31">
        <v>31683</v>
      </c>
      <c r="BL680" s="31">
        <v>31841.37</v>
      </c>
      <c r="BM680" s="31">
        <v>31998.87</v>
      </c>
      <c r="BN680" s="31">
        <v>32155.38</v>
      </c>
      <c r="BO680" s="31">
        <v>32311.06</v>
      </c>
      <c r="BP680" s="31">
        <v>32465.86</v>
      </c>
      <c r="BQ680" s="31">
        <v>32619.79</v>
      </c>
      <c r="BR680" s="31">
        <v>32772.93</v>
      </c>
      <c r="BS680" s="31">
        <v>32925.269999999997</v>
      </c>
      <c r="BT680" s="31">
        <v>33076.800000000003</v>
      </c>
      <c r="BU680" s="31">
        <v>33227.660000000003</v>
      </c>
      <c r="BV680" s="31">
        <v>33377.769999999997</v>
      </c>
      <c r="BW680" s="31">
        <v>33527.14</v>
      </c>
      <c r="BX680" s="31">
        <v>33675.839999999997</v>
      </c>
      <c r="BY680" s="31">
        <v>33823.9</v>
      </c>
      <c r="BZ680" s="31">
        <v>33971.300000000003</v>
      </c>
      <c r="CA680" s="31">
        <v>34118.089999999997</v>
      </c>
      <c r="CB680" s="31">
        <v>34264.339999999997</v>
      </c>
      <c r="CC680" s="31">
        <v>34409.93</v>
      </c>
      <c r="CD680" s="31">
        <v>34555.08</v>
      </c>
      <c r="CE680" s="31">
        <v>34699.660000000003</v>
      </c>
      <c r="CF680" s="31">
        <v>34843.72</v>
      </c>
      <c r="CG680" s="31">
        <v>34987.269999999997</v>
      </c>
      <c r="CH680" s="31">
        <v>35130.28</v>
      </c>
      <c r="CI680" s="31">
        <v>35272.78</v>
      </c>
      <c r="CJ680" s="31">
        <v>35414.800000000003</v>
      </c>
      <c r="CK680" s="31">
        <v>35556.339999999997</v>
      </c>
      <c r="CL680" s="31">
        <v>35697.39</v>
      </c>
      <c r="CM680" s="31">
        <v>35837.94</v>
      </c>
      <c r="CN680" s="31">
        <v>35978.050000000003</v>
      </c>
      <c r="CO680" s="31">
        <v>36117.699999999997</v>
      </c>
      <c r="CP680" s="31">
        <v>36256.959999999999</v>
      </c>
      <c r="CQ680" s="31">
        <v>36395.79</v>
      </c>
      <c r="CR680" s="31">
        <v>36534.269999999997</v>
      </c>
      <c r="CS680" s="31">
        <v>36672.39</v>
      </c>
      <c r="CT680" s="31">
        <v>36810.29</v>
      </c>
      <c r="CU680" s="31">
        <v>36948.19</v>
      </c>
      <c r="CV680" s="31">
        <v>37086.17</v>
      </c>
      <c r="CW680" s="31">
        <v>37223.99</v>
      </c>
      <c r="CX680" s="31">
        <v>37361.949999999997</v>
      </c>
    </row>
    <row r="681" spans="1:102" x14ac:dyDescent="0.25">
      <c r="A681" s="31" t="s">
        <v>382</v>
      </c>
      <c r="B681" s="31">
        <v>38646.660000000003</v>
      </c>
      <c r="C681" s="31">
        <v>38646.660000000003</v>
      </c>
      <c r="D681" s="31">
        <v>37112.35</v>
      </c>
      <c r="E681" s="31">
        <v>36259.589999999997</v>
      </c>
      <c r="F681" s="31">
        <v>35878.17</v>
      </c>
      <c r="G681" s="31">
        <v>35809.1</v>
      </c>
      <c r="H681" s="31">
        <v>35947.29</v>
      </c>
      <c r="I681" s="31">
        <v>36222.639999999999</v>
      </c>
      <c r="J681" s="31">
        <v>36588.14</v>
      </c>
      <c r="K681" s="31">
        <v>37012.25</v>
      </c>
      <c r="L681" s="31">
        <v>37474.300000000003</v>
      </c>
      <c r="M681" s="31">
        <v>37961.230000000003</v>
      </c>
      <c r="N681" s="31">
        <v>38463.08</v>
      </c>
      <c r="O681" s="31">
        <v>38973.07</v>
      </c>
      <c r="P681" s="31">
        <v>39486.519999999997</v>
      </c>
      <c r="Q681" s="31">
        <v>40000.21</v>
      </c>
      <c r="R681" s="31">
        <v>40511.89</v>
      </c>
      <c r="S681" s="31">
        <v>41020.019999999997</v>
      </c>
      <c r="T681" s="31">
        <v>41523.54</v>
      </c>
      <c r="U681" s="31">
        <v>42021.73</v>
      </c>
      <c r="V681" s="31">
        <v>42514.09</v>
      </c>
      <c r="W681" s="31">
        <v>43000.27</v>
      </c>
      <c r="X681" s="31">
        <v>43480.03</v>
      </c>
      <c r="Y681" s="31">
        <v>43953.4</v>
      </c>
      <c r="Z681" s="31">
        <v>44420.38</v>
      </c>
      <c r="AA681" s="31">
        <v>44881.01</v>
      </c>
      <c r="AB681" s="31">
        <v>45335.33</v>
      </c>
      <c r="AC681" s="31">
        <v>45783.43</v>
      </c>
      <c r="AD681" s="31">
        <v>46225.440000000002</v>
      </c>
      <c r="AE681" s="31">
        <v>46661.48</v>
      </c>
      <c r="AF681" s="31">
        <v>47091.66</v>
      </c>
      <c r="AG681" s="31">
        <v>47516.13</v>
      </c>
      <c r="AH681" s="31">
        <v>47934.94</v>
      </c>
      <c r="AI681" s="31">
        <v>48348.2</v>
      </c>
      <c r="AJ681" s="31">
        <v>48756.1</v>
      </c>
      <c r="AK681" s="31">
        <v>49158.720000000001</v>
      </c>
      <c r="AL681" s="31">
        <v>49556.27</v>
      </c>
      <c r="AM681" s="31">
        <v>49948.87</v>
      </c>
      <c r="AN681" s="31">
        <v>50336.67</v>
      </c>
      <c r="AO681" s="31">
        <v>50719.8</v>
      </c>
      <c r="AP681" s="31">
        <v>51098.45</v>
      </c>
      <c r="AQ681" s="31">
        <v>51472.72</v>
      </c>
      <c r="AR681" s="31">
        <v>51842.76</v>
      </c>
      <c r="AS681" s="31">
        <v>52208.75</v>
      </c>
      <c r="AT681" s="31">
        <v>52570.77</v>
      </c>
      <c r="AU681" s="31">
        <v>52929.01</v>
      </c>
      <c r="AV681" s="31">
        <v>53283.57</v>
      </c>
      <c r="AW681" s="31">
        <v>53634.55</v>
      </c>
      <c r="AX681" s="31">
        <v>53982.080000000002</v>
      </c>
      <c r="AY681" s="31">
        <v>54326.28</v>
      </c>
      <c r="AZ681" s="31">
        <v>54667.15</v>
      </c>
      <c r="BA681" s="31">
        <v>55004.74</v>
      </c>
      <c r="BB681" s="31">
        <v>55339.13</v>
      </c>
      <c r="BC681" s="31">
        <v>55670.400000000001</v>
      </c>
      <c r="BD681" s="31">
        <v>55998.64</v>
      </c>
      <c r="BE681" s="31">
        <v>56323.87</v>
      </c>
      <c r="BF681" s="31">
        <v>56646.22</v>
      </c>
      <c r="BG681" s="31">
        <v>56965.75</v>
      </c>
      <c r="BH681" s="31">
        <v>57282.559999999998</v>
      </c>
      <c r="BI681" s="31">
        <v>57596.68</v>
      </c>
      <c r="BJ681" s="31">
        <v>57908.24</v>
      </c>
      <c r="BK681" s="31">
        <v>58217.59</v>
      </c>
      <c r="BL681" s="31">
        <v>58524.93</v>
      </c>
      <c r="BM681" s="31">
        <v>58830.29</v>
      </c>
      <c r="BN681" s="31">
        <v>59133.71</v>
      </c>
      <c r="BO681" s="31">
        <v>59435.29</v>
      </c>
      <c r="BP681" s="31">
        <v>59735.040000000001</v>
      </c>
      <c r="BQ681" s="31">
        <v>60033.04</v>
      </c>
      <c r="BR681" s="31">
        <v>60329.279999999999</v>
      </c>
      <c r="BS681" s="31">
        <v>60623.88</v>
      </c>
      <c r="BT681" s="31">
        <v>60916.85</v>
      </c>
      <c r="BU681" s="31">
        <v>61208.23</v>
      </c>
      <c r="BV681" s="31">
        <v>61498.080000000002</v>
      </c>
      <c r="BW681" s="31">
        <v>61786.44</v>
      </c>
      <c r="BX681" s="31">
        <v>62073.34</v>
      </c>
      <c r="BY681" s="31">
        <v>62358.84</v>
      </c>
      <c r="BZ681" s="31">
        <v>62642.97</v>
      </c>
      <c r="CA681" s="31">
        <v>62925.82</v>
      </c>
      <c r="CB681" s="31">
        <v>63207.39</v>
      </c>
      <c r="CC681" s="31">
        <v>63487.75</v>
      </c>
      <c r="CD681" s="31">
        <v>63766.879999999997</v>
      </c>
      <c r="CE681" s="31">
        <v>64044.85</v>
      </c>
      <c r="CF681" s="31">
        <v>64321.72</v>
      </c>
      <c r="CG681" s="31">
        <v>64597.52</v>
      </c>
      <c r="CH681" s="31">
        <v>64872.21</v>
      </c>
      <c r="CI681" s="31">
        <v>65145.85</v>
      </c>
      <c r="CJ681" s="31">
        <v>65418.39</v>
      </c>
      <c r="CK681" s="31">
        <v>65689.94</v>
      </c>
      <c r="CL681" s="31">
        <v>65960.45</v>
      </c>
      <c r="CM681" s="31">
        <v>66230.02</v>
      </c>
      <c r="CN681" s="31">
        <v>66498.7</v>
      </c>
      <c r="CO681" s="31">
        <v>66766.490000000005</v>
      </c>
      <c r="CP681" s="31">
        <v>67033.45</v>
      </c>
      <c r="CQ681" s="31">
        <v>67299.55</v>
      </c>
      <c r="CR681" s="31">
        <v>67564.899999999994</v>
      </c>
      <c r="CS681" s="31">
        <v>67829.48</v>
      </c>
      <c r="CT681" s="31">
        <v>68093.440000000002</v>
      </c>
      <c r="CU681" s="31">
        <v>68356.86</v>
      </c>
      <c r="CV681" s="31">
        <v>68619.8</v>
      </c>
      <c r="CW681" s="31">
        <v>68882.3</v>
      </c>
      <c r="CX681" s="31">
        <v>69144.3</v>
      </c>
    </row>
    <row r="682" spans="1:102" x14ac:dyDescent="0.25">
      <c r="A682" s="31" t="s">
        <v>383</v>
      </c>
      <c r="B682" s="31">
        <v>30504.98</v>
      </c>
      <c r="C682" s="31">
        <v>30504.98</v>
      </c>
      <c r="D682" s="31">
        <v>31035.74</v>
      </c>
      <c r="E682" s="31">
        <v>31457.61</v>
      </c>
      <c r="F682" s="31">
        <v>31805.54</v>
      </c>
      <c r="G682" s="31">
        <v>32091.08</v>
      </c>
      <c r="H682" s="31">
        <v>32325.82</v>
      </c>
      <c r="I682" s="31">
        <v>32519.97</v>
      </c>
      <c r="J682" s="31">
        <v>32682.17</v>
      </c>
      <c r="K682" s="31">
        <v>32819.660000000003</v>
      </c>
      <c r="L682" s="31">
        <v>32939.14</v>
      </c>
      <c r="M682" s="31">
        <v>33046.78</v>
      </c>
      <c r="N682" s="31">
        <v>33146.44</v>
      </c>
      <c r="O682" s="31">
        <v>33241.14</v>
      </c>
      <c r="P682" s="31">
        <v>33333.42</v>
      </c>
      <c r="Q682" s="31">
        <v>33425.11</v>
      </c>
      <c r="R682" s="31">
        <v>33517.68</v>
      </c>
      <c r="S682" s="31">
        <v>33612.22</v>
      </c>
      <c r="T682" s="31">
        <v>33709.620000000003</v>
      </c>
      <c r="U682" s="31">
        <v>33810.370000000003</v>
      </c>
      <c r="V682" s="31">
        <v>33914.92</v>
      </c>
      <c r="W682" s="31">
        <v>34023.39</v>
      </c>
      <c r="X682" s="31">
        <v>34135.910000000003</v>
      </c>
      <c r="Y682" s="31">
        <v>34252.639999999999</v>
      </c>
      <c r="Z682" s="31">
        <v>34373.51</v>
      </c>
      <c r="AA682" s="31">
        <v>34498.410000000003</v>
      </c>
      <c r="AB682" s="31">
        <v>34627.230000000003</v>
      </c>
      <c r="AC682" s="31">
        <v>34759.82</v>
      </c>
      <c r="AD682" s="31">
        <v>34895.97</v>
      </c>
      <c r="AE682" s="31">
        <v>35035.49</v>
      </c>
      <c r="AF682" s="31">
        <v>35178.129999999997</v>
      </c>
      <c r="AG682" s="31">
        <v>35323.730000000003</v>
      </c>
      <c r="AH682" s="31">
        <v>35472.019999999997</v>
      </c>
      <c r="AI682" s="31">
        <v>35622.730000000003</v>
      </c>
      <c r="AJ682" s="31">
        <v>35775.699999999997</v>
      </c>
      <c r="AK682" s="31">
        <v>35930.71</v>
      </c>
      <c r="AL682" s="31">
        <v>36087.57</v>
      </c>
      <c r="AM682" s="31">
        <v>36246.120000000003</v>
      </c>
      <c r="AN682" s="31">
        <v>36406.269999999997</v>
      </c>
      <c r="AO682" s="31">
        <v>36567.769999999997</v>
      </c>
      <c r="AP682" s="31">
        <v>36730.5</v>
      </c>
      <c r="AQ682" s="31">
        <v>36894.32</v>
      </c>
      <c r="AR682" s="31">
        <v>37059.17</v>
      </c>
      <c r="AS682" s="31">
        <v>37224.800000000003</v>
      </c>
      <c r="AT682" s="31">
        <v>37391.24</v>
      </c>
      <c r="AU682" s="31">
        <v>37558.39</v>
      </c>
      <c r="AV682" s="31">
        <v>37726.050000000003</v>
      </c>
      <c r="AW682" s="31">
        <v>37894.239999999998</v>
      </c>
      <c r="AX682" s="31">
        <v>38062.81</v>
      </c>
      <c r="AY682" s="31">
        <v>38231.75</v>
      </c>
      <c r="AZ682" s="31">
        <v>38400.89</v>
      </c>
      <c r="BA682" s="31">
        <v>38570.11</v>
      </c>
      <c r="BB682" s="31">
        <v>38739.4</v>
      </c>
      <c r="BC682" s="31">
        <v>38908.61</v>
      </c>
      <c r="BD682" s="31">
        <v>39077.72</v>
      </c>
      <c r="BE682" s="31">
        <v>39246.74</v>
      </c>
      <c r="BF682" s="31">
        <v>39415.51</v>
      </c>
      <c r="BG682" s="31">
        <v>39584.080000000002</v>
      </c>
      <c r="BH682" s="31">
        <v>39752.410000000003</v>
      </c>
      <c r="BI682" s="31">
        <v>39920.43</v>
      </c>
      <c r="BJ682" s="31">
        <v>40088.1</v>
      </c>
      <c r="BK682" s="31">
        <v>40255.68</v>
      </c>
      <c r="BL682" s="31">
        <v>40423.230000000003</v>
      </c>
      <c r="BM682" s="31">
        <v>40590.65</v>
      </c>
      <c r="BN682" s="31">
        <v>40758.04</v>
      </c>
      <c r="BO682" s="31">
        <v>40925.24</v>
      </c>
      <c r="BP682" s="31">
        <v>41092.239999999998</v>
      </c>
      <c r="BQ682" s="31">
        <v>41259.15</v>
      </c>
      <c r="BR682" s="31">
        <v>41425.870000000003</v>
      </c>
      <c r="BS682" s="31">
        <v>41592.28</v>
      </c>
      <c r="BT682" s="31">
        <v>41758.58</v>
      </c>
      <c r="BU682" s="31">
        <v>41924.620000000003</v>
      </c>
      <c r="BV682" s="31">
        <v>42090.400000000001</v>
      </c>
      <c r="BW682" s="31">
        <v>42255.99</v>
      </c>
      <c r="BX682" s="31">
        <v>42421.279999999999</v>
      </c>
      <c r="BY682" s="31">
        <v>42586.41</v>
      </c>
      <c r="BZ682" s="31">
        <v>42751.29</v>
      </c>
      <c r="CA682" s="31">
        <v>42915.85</v>
      </c>
      <c r="CB682" s="31">
        <v>43080.22</v>
      </c>
      <c r="CC682" s="31">
        <v>43244.37</v>
      </c>
      <c r="CD682" s="31">
        <v>43408.3</v>
      </c>
      <c r="CE682" s="31">
        <v>43571.93</v>
      </c>
      <c r="CF682" s="31">
        <v>43735.4</v>
      </c>
      <c r="CG682" s="31">
        <v>43898.61</v>
      </c>
      <c r="CH682" s="31">
        <v>44061.56</v>
      </c>
      <c r="CI682" s="31">
        <v>44224.33</v>
      </c>
      <c r="CJ682" s="31">
        <v>44386.720000000001</v>
      </c>
      <c r="CK682" s="31">
        <v>44548.95</v>
      </c>
      <c r="CL682" s="31">
        <v>44710.89</v>
      </c>
      <c r="CM682" s="31">
        <v>44872.57</v>
      </c>
      <c r="CN682" s="31">
        <v>45034.07</v>
      </c>
      <c r="CO682" s="31">
        <v>45195.34</v>
      </c>
      <c r="CP682" s="31">
        <v>45356.39</v>
      </c>
      <c r="CQ682" s="31">
        <v>45517.27</v>
      </c>
      <c r="CR682" s="31">
        <v>45677.96</v>
      </c>
      <c r="CS682" s="31">
        <v>45838.48</v>
      </c>
      <c r="CT682" s="31">
        <v>45998.87</v>
      </c>
      <c r="CU682" s="31">
        <v>46159.3</v>
      </c>
      <c r="CV682" s="31">
        <v>46319.62</v>
      </c>
      <c r="CW682" s="31">
        <v>46479.89</v>
      </c>
      <c r="CX682" s="31">
        <v>46640.14</v>
      </c>
    </row>
    <row r="683" spans="1:102" x14ac:dyDescent="0.25">
      <c r="A683" s="31" t="s">
        <v>384</v>
      </c>
      <c r="B683" s="31">
        <v>30228.99</v>
      </c>
      <c r="C683" s="31">
        <v>30228.99</v>
      </c>
      <c r="D683" s="31">
        <v>30118.67</v>
      </c>
      <c r="E683" s="31">
        <v>30004.959999999999</v>
      </c>
      <c r="F683" s="31">
        <v>29907.01</v>
      </c>
      <c r="G683" s="31">
        <v>29821.57</v>
      </c>
      <c r="H683" s="31">
        <v>29747.16</v>
      </c>
      <c r="I683" s="31">
        <v>29682.639999999999</v>
      </c>
      <c r="J683" s="31">
        <v>29627.09</v>
      </c>
      <c r="K683" s="31">
        <v>29579.75</v>
      </c>
      <c r="L683" s="31">
        <v>29540.63</v>
      </c>
      <c r="M683" s="31">
        <v>29510.26</v>
      </c>
      <c r="N683" s="31">
        <v>29488.04</v>
      </c>
      <c r="O683" s="31">
        <v>29473.33</v>
      </c>
      <c r="P683" s="31">
        <v>29465.65</v>
      </c>
      <c r="Q683" s="31">
        <v>29464.54</v>
      </c>
      <c r="R683" s="31">
        <v>29469.45</v>
      </c>
      <c r="S683" s="31">
        <v>29480.04</v>
      </c>
      <c r="T683" s="31">
        <v>29495.91</v>
      </c>
      <c r="U683" s="31">
        <v>29516.7</v>
      </c>
      <c r="V683" s="31">
        <v>29542.1</v>
      </c>
      <c r="W683" s="31">
        <v>29571.7</v>
      </c>
      <c r="X683" s="31">
        <v>29605.200000000001</v>
      </c>
      <c r="Y683" s="31">
        <v>29642.41</v>
      </c>
      <c r="Z683" s="31">
        <v>29683.08</v>
      </c>
      <c r="AA683" s="31">
        <v>29726.98</v>
      </c>
      <c r="AB683" s="31">
        <v>29773.88</v>
      </c>
      <c r="AC683" s="31">
        <v>29823.599999999999</v>
      </c>
      <c r="AD683" s="31">
        <v>29875.89</v>
      </c>
      <c r="AE683" s="31">
        <v>29930.61</v>
      </c>
      <c r="AF683" s="31">
        <v>29987.599999999999</v>
      </c>
      <c r="AG683" s="31">
        <v>30046.67</v>
      </c>
      <c r="AH683" s="31">
        <v>30107.63</v>
      </c>
      <c r="AI683" s="31">
        <v>30170.36</v>
      </c>
      <c r="AJ683" s="31">
        <v>30234.69</v>
      </c>
      <c r="AK683" s="31">
        <v>30300.5</v>
      </c>
      <c r="AL683" s="31">
        <v>30367.8</v>
      </c>
      <c r="AM683" s="31">
        <v>30436.37</v>
      </c>
      <c r="AN683" s="31">
        <v>30506.16</v>
      </c>
      <c r="AO683" s="31">
        <v>30577.15</v>
      </c>
      <c r="AP683" s="31">
        <v>30649.17</v>
      </c>
      <c r="AQ683" s="31">
        <v>30722.25</v>
      </c>
      <c r="AR683" s="31">
        <v>30796.29</v>
      </c>
      <c r="AS683" s="31">
        <v>30871.23</v>
      </c>
      <c r="AT683" s="31">
        <v>30947.07</v>
      </c>
      <c r="AU683" s="31">
        <v>31023.7</v>
      </c>
      <c r="AV683" s="31">
        <v>31101.16</v>
      </c>
      <c r="AW683" s="31">
        <v>31179.33</v>
      </c>
      <c r="AX683" s="31">
        <v>31258.25</v>
      </c>
      <c r="AY683" s="31">
        <v>31337.87</v>
      </c>
      <c r="AZ683" s="31">
        <v>31418.02</v>
      </c>
      <c r="BA683" s="31">
        <v>31498.78</v>
      </c>
      <c r="BB683" s="31">
        <v>31580.03</v>
      </c>
      <c r="BC683" s="31">
        <v>31661.74</v>
      </c>
      <c r="BD683" s="31">
        <v>31743.88</v>
      </c>
      <c r="BE683" s="31">
        <v>31826.43</v>
      </c>
      <c r="BF683" s="31">
        <v>31909.38</v>
      </c>
      <c r="BG683" s="31">
        <v>31992.720000000001</v>
      </c>
      <c r="BH683" s="31">
        <v>32076.38</v>
      </c>
      <c r="BI683" s="31">
        <v>32160.41</v>
      </c>
      <c r="BJ683" s="31">
        <v>32244.74</v>
      </c>
      <c r="BK683" s="31">
        <v>32329.599999999999</v>
      </c>
      <c r="BL683" s="31">
        <v>32415.03</v>
      </c>
      <c r="BM683" s="31">
        <v>32500.97</v>
      </c>
      <c r="BN683" s="31">
        <v>32587.47</v>
      </c>
      <c r="BO683" s="31">
        <v>32674.44</v>
      </c>
      <c r="BP683" s="31">
        <v>32761.89</v>
      </c>
      <c r="BQ683" s="31">
        <v>32849.839999999997</v>
      </c>
      <c r="BR683" s="31">
        <v>32938.21</v>
      </c>
      <c r="BS683" s="31">
        <v>33027.040000000001</v>
      </c>
      <c r="BT683" s="31">
        <v>33116.29</v>
      </c>
      <c r="BU683" s="31">
        <v>33206</v>
      </c>
      <c r="BV683" s="31">
        <v>33296.080000000002</v>
      </c>
      <c r="BW683" s="31">
        <v>33386.589999999997</v>
      </c>
      <c r="BX683" s="31">
        <v>33477.47</v>
      </c>
      <c r="BY683" s="31">
        <v>33568.76</v>
      </c>
      <c r="BZ683" s="31">
        <v>33660.449999999997</v>
      </c>
      <c r="CA683" s="31">
        <v>33752.5</v>
      </c>
      <c r="CB683" s="31">
        <v>33844.93</v>
      </c>
      <c r="CC683" s="31">
        <v>33937.760000000002</v>
      </c>
      <c r="CD683" s="31">
        <v>34030.92</v>
      </c>
      <c r="CE683" s="31">
        <v>34124.47</v>
      </c>
      <c r="CF683" s="31">
        <v>34218.379999999997</v>
      </c>
      <c r="CG683" s="31">
        <v>34312.639999999999</v>
      </c>
      <c r="CH683" s="31">
        <v>34407.269999999997</v>
      </c>
      <c r="CI683" s="31">
        <v>34502.21</v>
      </c>
      <c r="CJ683" s="31">
        <v>34597.42</v>
      </c>
      <c r="CK683" s="31">
        <v>34692.94</v>
      </c>
      <c r="CL683" s="31">
        <v>34788.74</v>
      </c>
      <c r="CM683" s="31">
        <v>34884.9</v>
      </c>
      <c r="CN683" s="31">
        <v>34981.360000000001</v>
      </c>
      <c r="CO683" s="31">
        <v>35078.129999999997</v>
      </c>
      <c r="CP683" s="31">
        <v>35175.230000000003</v>
      </c>
      <c r="CQ683" s="31">
        <v>35272.61</v>
      </c>
      <c r="CR683" s="31">
        <v>35370.29</v>
      </c>
      <c r="CS683" s="31">
        <v>35468.31</v>
      </c>
      <c r="CT683" s="31">
        <v>35566.69</v>
      </c>
      <c r="CU683" s="31">
        <v>35665.47</v>
      </c>
      <c r="CV683" s="31">
        <v>35764.660000000003</v>
      </c>
      <c r="CW683" s="31">
        <v>35864.239999999998</v>
      </c>
      <c r="CX683" s="31">
        <v>35964.230000000003</v>
      </c>
    </row>
    <row r="684" spans="1:102" x14ac:dyDescent="0.25">
      <c r="A684" s="31" t="s">
        <v>385</v>
      </c>
      <c r="B684" s="31">
        <v>17583.830000000002</v>
      </c>
      <c r="C684" s="31">
        <v>17583.830000000002</v>
      </c>
      <c r="D684" s="31">
        <v>17781.330000000002</v>
      </c>
      <c r="E684" s="31">
        <v>17958.02</v>
      </c>
      <c r="F684" s="31">
        <v>18126.8</v>
      </c>
      <c r="G684" s="31">
        <v>18288.21</v>
      </c>
      <c r="H684" s="31">
        <v>18443.419999999998</v>
      </c>
      <c r="I684" s="31">
        <v>18593.47</v>
      </c>
      <c r="J684" s="31">
        <v>18739.240000000002</v>
      </c>
      <c r="K684" s="31">
        <v>18881.54</v>
      </c>
      <c r="L684" s="31">
        <v>19021.28</v>
      </c>
      <c r="M684" s="31">
        <v>19159.71</v>
      </c>
      <c r="N684" s="31">
        <v>19297.169999999998</v>
      </c>
      <c r="O684" s="31">
        <v>19433.86</v>
      </c>
      <c r="P684" s="31">
        <v>19569.96</v>
      </c>
      <c r="Q684" s="31">
        <v>19705.59</v>
      </c>
      <c r="R684" s="31">
        <v>19840.79</v>
      </c>
      <c r="S684" s="31">
        <v>19975.599999999999</v>
      </c>
      <c r="T684" s="31">
        <v>20110.03</v>
      </c>
      <c r="U684" s="31">
        <v>20244.060000000001</v>
      </c>
      <c r="V684" s="31">
        <v>20377.61</v>
      </c>
      <c r="W684" s="31">
        <v>20510.599999999999</v>
      </c>
      <c r="X684" s="31">
        <v>20642.97</v>
      </c>
      <c r="Y684" s="31">
        <v>20774.650000000001</v>
      </c>
      <c r="Z684" s="31">
        <v>20905.64</v>
      </c>
      <c r="AA684" s="31">
        <v>21035.82</v>
      </c>
      <c r="AB684" s="31">
        <v>21165.1</v>
      </c>
      <c r="AC684" s="31">
        <v>21293.45</v>
      </c>
      <c r="AD684" s="31">
        <v>21420.799999999999</v>
      </c>
      <c r="AE684" s="31">
        <v>21547.06</v>
      </c>
      <c r="AF684" s="31">
        <v>21672.18</v>
      </c>
      <c r="AG684" s="31">
        <v>21796.1</v>
      </c>
      <c r="AH684" s="31">
        <v>21918.73</v>
      </c>
      <c r="AI684" s="31">
        <v>22040.01</v>
      </c>
      <c r="AJ684" s="31">
        <v>22159.91</v>
      </c>
      <c r="AK684" s="31">
        <v>22278.39</v>
      </c>
      <c r="AL684" s="31">
        <v>22395.439999999999</v>
      </c>
      <c r="AM684" s="31">
        <v>22511.02</v>
      </c>
      <c r="AN684" s="31">
        <v>22625.11</v>
      </c>
      <c r="AO684" s="31">
        <v>22737.7</v>
      </c>
      <c r="AP684" s="31">
        <v>22848.81</v>
      </c>
      <c r="AQ684" s="31">
        <v>22958.45</v>
      </c>
      <c r="AR684" s="31">
        <v>23066.57</v>
      </c>
      <c r="AS684" s="31">
        <v>23173.21</v>
      </c>
      <c r="AT684" s="31">
        <v>23278.36</v>
      </c>
      <c r="AU684" s="31">
        <v>23382.1</v>
      </c>
      <c r="AV684" s="31">
        <v>23484.37</v>
      </c>
      <c r="AW684" s="31">
        <v>23585.26</v>
      </c>
      <c r="AX684" s="31">
        <v>23684.73</v>
      </c>
      <c r="AY684" s="31">
        <v>23782.79</v>
      </c>
      <c r="AZ684" s="31">
        <v>23879.5</v>
      </c>
      <c r="BA684" s="31">
        <v>23974.77</v>
      </c>
      <c r="BB684" s="31">
        <v>24068.67</v>
      </c>
      <c r="BC684" s="31">
        <v>24161.26</v>
      </c>
      <c r="BD684" s="31">
        <v>24252.47</v>
      </c>
      <c r="BE684" s="31">
        <v>24342.35</v>
      </c>
      <c r="BF684" s="31">
        <v>24430.959999999999</v>
      </c>
      <c r="BG684" s="31">
        <v>24518.28</v>
      </c>
      <c r="BH684" s="31">
        <v>24604.43</v>
      </c>
      <c r="BI684" s="31">
        <v>24689.34</v>
      </c>
      <c r="BJ684" s="31">
        <v>24773.05</v>
      </c>
      <c r="BK684" s="31">
        <v>24855.79</v>
      </c>
      <c r="BL684" s="31">
        <v>24937.65</v>
      </c>
      <c r="BM684" s="31">
        <v>25018.61</v>
      </c>
      <c r="BN684" s="31">
        <v>25098.74</v>
      </c>
      <c r="BO684" s="31">
        <v>25178.05</v>
      </c>
      <c r="BP684" s="31">
        <v>25256.54</v>
      </c>
      <c r="BQ684" s="31">
        <v>25334.22</v>
      </c>
      <c r="BR684" s="31">
        <v>25411.18</v>
      </c>
      <c r="BS684" s="31">
        <v>25487.38</v>
      </c>
      <c r="BT684" s="31">
        <v>25562.93</v>
      </c>
      <c r="BU684" s="31">
        <v>25637.77</v>
      </c>
      <c r="BV684" s="31">
        <v>25711.98</v>
      </c>
      <c r="BW684" s="31">
        <v>25785.57</v>
      </c>
      <c r="BX684" s="31">
        <v>25858.58</v>
      </c>
      <c r="BY684" s="31">
        <v>25930.99</v>
      </c>
      <c r="BZ684" s="31">
        <v>26002.9</v>
      </c>
      <c r="CA684" s="31">
        <v>26074.29</v>
      </c>
      <c r="CB684" s="31">
        <v>26145.18</v>
      </c>
      <c r="CC684" s="31">
        <v>26215.64</v>
      </c>
      <c r="CD684" s="31">
        <v>26285.62</v>
      </c>
      <c r="CE684" s="31">
        <v>26355.27</v>
      </c>
      <c r="CF684" s="31">
        <v>26424.5</v>
      </c>
      <c r="CG684" s="31">
        <v>26493.32</v>
      </c>
      <c r="CH684" s="31">
        <v>26561.88</v>
      </c>
      <c r="CI684" s="31">
        <v>26630.02</v>
      </c>
      <c r="CJ684" s="31">
        <v>26697.88</v>
      </c>
      <c r="CK684" s="31">
        <v>26765.39</v>
      </c>
      <c r="CL684" s="31">
        <v>26832.66</v>
      </c>
      <c r="CM684" s="31">
        <v>26899.64</v>
      </c>
      <c r="CN684" s="31">
        <v>26966.42</v>
      </c>
      <c r="CO684" s="31">
        <v>27032.98</v>
      </c>
      <c r="CP684" s="31">
        <v>27099.33</v>
      </c>
      <c r="CQ684" s="31">
        <v>27165.52</v>
      </c>
      <c r="CR684" s="31">
        <v>27231.57</v>
      </c>
      <c r="CS684" s="31">
        <v>27297.49</v>
      </c>
      <c r="CT684" s="31">
        <v>27363.37</v>
      </c>
      <c r="CU684" s="31">
        <v>27429.200000000001</v>
      </c>
      <c r="CV684" s="31">
        <v>27495.02</v>
      </c>
      <c r="CW684" s="31">
        <v>27560.84</v>
      </c>
      <c r="CX684" s="31">
        <v>27626.67</v>
      </c>
    </row>
    <row r="685" spans="1:102" x14ac:dyDescent="0.25">
      <c r="A685" s="31" t="s">
        <v>743</v>
      </c>
      <c r="B685" s="31">
        <v>7541.07</v>
      </c>
      <c r="C685" s="31">
        <v>7541.07</v>
      </c>
      <c r="D685" s="31">
        <v>7784.16</v>
      </c>
      <c r="E685" s="31">
        <v>8016.08</v>
      </c>
      <c r="F685" s="31">
        <v>8241.4599999999991</v>
      </c>
      <c r="G685" s="31">
        <v>8460.07</v>
      </c>
      <c r="H685" s="31">
        <v>8672.1200000000008</v>
      </c>
      <c r="I685" s="31">
        <v>8877.9</v>
      </c>
      <c r="J685" s="31">
        <v>9077.76</v>
      </c>
      <c r="K685" s="31">
        <v>9272.06</v>
      </c>
      <c r="L685" s="31">
        <v>9461.35</v>
      </c>
      <c r="M685" s="31">
        <v>9646.31</v>
      </c>
      <c r="N685" s="31">
        <v>9827.25</v>
      </c>
      <c r="O685" s="31">
        <v>10004.450000000001</v>
      </c>
      <c r="P685" s="31">
        <v>10178.19</v>
      </c>
      <c r="Q685" s="31">
        <v>10348.67</v>
      </c>
      <c r="R685" s="31">
        <v>10516.14</v>
      </c>
      <c r="S685" s="31">
        <v>10680.76</v>
      </c>
      <c r="T685" s="31">
        <v>10842.72</v>
      </c>
      <c r="U685" s="31">
        <v>11002.15</v>
      </c>
      <c r="V685" s="31">
        <v>11159.19</v>
      </c>
      <c r="W685" s="31">
        <v>11313.9</v>
      </c>
      <c r="X685" s="31">
        <v>11466.4</v>
      </c>
      <c r="Y685" s="31">
        <v>11616.78</v>
      </c>
      <c r="Z685" s="31">
        <v>11765.09</v>
      </c>
      <c r="AA685" s="31">
        <v>11911.42</v>
      </c>
      <c r="AB685" s="31">
        <v>12055.79</v>
      </c>
      <c r="AC685" s="31">
        <v>12198.23</v>
      </c>
      <c r="AD685" s="31">
        <v>12338.81</v>
      </c>
      <c r="AE685" s="31">
        <v>12477.49</v>
      </c>
      <c r="AF685" s="31">
        <v>12614.32</v>
      </c>
      <c r="AG685" s="31">
        <v>12749.33</v>
      </c>
      <c r="AH685" s="31">
        <v>12882.47</v>
      </c>
      <c r="AI685" s="31">
        <v>13013.74</v>
      </c>
      <c r="AJ685" s="31">
        <v>13143.18</v>
      </c>
      <c r="AK685" s="31">
        <v>13270.76</v>
      </c>
      <c r="AL685" s="31">
        <v>13396.5</v>
      </c>
      <c r="AM685" s="31">
        <v>13520.38</v>
      </c>
      <c r="AN685" s="31">
        <v>13642.46</v>
      </c>
      <c r="AO685" s="31">
        <v>13762.69</v>
      </c>
      <c r="AP685" s="31">
        <v>13881.1</v>
      </c>
      <c r="AQ685" s="31">
        <v>13997.69</v>
      </c>
      <c r="AR685" s="31">
        <v>14112.46</v>
      </c>
      <c r="AS685" s="31">
        <v>14225.46</v>
      </c>
      <c r="AT685" s="31">
        <v>14336.66</v>
      </c>
      <c r="AU685" s="31">
        <v>14446.09</v>
      </c>
      <c r="AV685" s="31">
        <v>14553.76</v>
      </c>
      <c r="AW685" s="31">
        <v>14659.68</v>
      </c>
      <c r="AX685" s="31">
        <v>14763.86</v>
      </c>
      <c r="AY685" s="31">
        <v>14866.34</v>
      </c>
      <c r="AZ685" s="31">
        <v>14967.07</v>
      </c>
      <c r="BA685" s="31">
        <v>15066.09</v>
      </c>
      <c r="BB685" s="31">
        <v>15163.39</v>
      </c>
      <c r="BC685" s="31">
        <v>15258.99</v>
      </c>
      <c r="BD685" s="31">
        <v>15352.9</v>
      </c>
      <c r="BE685" s="31">
        <v>15445.13</v>
      </c>
      <c r="BF685" s="31">
        <v>15535.73</v>
      </c>
      <c r="BG685" s="31">
        <v>15624.7</v>
      </c>
      <c r="BH685" s="31">
        <v>15712.09</v>
      </c>
      <c r="BI685" s="31">
        <v>15797.88</v>
      </c>
      <c r="BJ685" s="31">
        <v>15882.11</v>
      </c>
      <c r="BK685" s="31">
        <v>15964.92</v>
      </c>
      <c r="BL685" s="31">
        <v>16046.35</v>
      </c>
      <c r="BM685" s="31">
        <v>16126.45</v>
      </c>
      <c r="BN685" s="31">
        <v>16205.21</v>
      </c>
      <c r="BO685" s="31">
        <v>16282.66</v>
      </c>
      <c r="BP685" s="31">
        <v>16358.85</v>
      </c>
      <c r="BQ685" s="31">
        <v>16433.78</v>
      </c>
      <c r="BR685" s="31">
        <v>16507.48</v>
      </c>
      <c r="BS685" s="31">
        <v>16579.990000000002</v>
      </c>
      <c r="BT685" s="31">
        <v>16651.330000000002</v>
      </c>
      <c r="BU685" s="31">
        <v>16721.53</v>
      </c>
      <c r="BV685" s="31">
        <v>16790.59</v>
      </c>
      <c r="BW685" s="31">
        <v>16858.57</v>
      </c>
      <c r="BX685" s="31">
        <v>16925.48</v>
      </c>
      <c r="BY685" s="31">
        <v>16991.36</v>
      </c>
      <c r="BZ685" s="31">
        <v>17056.240000000002</v>
      </c>
      <c r="CA685" s="31">
        <v>17120.150000000001</v>
      </c>
      <c r="CB685" s="31">
        <v>17183.11</v>
      </c>
      <c r="CC685" s="31">
        <v>17245.16</v>
      </c>
      <c r="CD685" s="31">
        <v>17306.3</v>
      </c>
      <c r="CE685" s="31">
        <v>17366.57</v>
      </c>
      <c r="CF685" s="31">
        <v>17426.02</v>
      </c>
      <c r="CG685" s="31">
        <v>17484.66</v>
      </c>
      <c r="CH685" s="31">
        <v>17542.5</v>
      </c>
      <c r="CI685" s="31">
        <v>17599.560000000001</v>
      </c>
      <c r="CJ685" s="31">
        <v>17655.88</v>
      </c>
      <c r="CK685" s="31">
        <v>17711.45</v>
      </c>
      <c r="CL685" s="31">
        <v>17766.310000000001</v>
      </c>
      <c r="CM685" s="31">
        <v>17820.509999999998</v>
      </c>
      <c r="CN685" s="31">
        <v>17874.07</v>
      </c>
      <c r="CO685" s="31">
        <v>17927</v>
      </c>
      <c r="CP685" s="31">
        <v>17979.349999999999</v>
      </c>
      <c r="CQ685" s="31">
        <v>18031.11</v>
      </c>
      <c r="CR685" s="31">
        <v>18082.330000000002</v>
      </c>
      <c r="CS685" s="31">
        <v>18133.009999999998</v>
      </c>
      <c r="CT685" s="31">
        <v>18183.22</v>
      </c>
      <c r="CU685" s="31">
        <v>18233.02</v>
      </c>
      <c r="CV685" s="31">
        <v>18282.39</v>
      </c>
      <c r="CW685" s="31">
        <v>18331.349999999999</v>
      </c>
      <c r="CX685" s="31">
        <v>18379.97</v>
      </c>
    </row>
    <row r="686" spans="1:102" x14ac:dyDescent="0.25">
      <c r="A686" s="31" t="s">
        <v>386</v>
      </c>
      <c r="B686" s="31">
        <v>0</v>
      </c>
      <c r="C686" s="31">
        <v>0</v>
      </c>
      <c r="D686" s="31">
        <v>0</v>
      </c>
      <c r="E686" s="31">
        <v>0</v>
      </c>
      <c r="F686" s="31">
        <v>0</v>
      </c>
      <c r="G686" s="31">
        <v>0</v>
      </c>
      <c r="H686" s="31">
        <v>0</v>
      </c>
      <c r="I686" s="31">
        <v>0</v>
      </c>
      <c r="J686" s="31">
        <v>0</v>
      </c>
      <c r="K686" s="31">
        <v>0</v>
      </c>
      <c r="L686" s="31">
        <v>0</v>
      </c>
      <c r="M686" s="31">
        <v>0</v>
      </c>
      <c r="N686" s="31">
        <v>0</v>
      </c>
      <c r="O686" s="31">
        <v>0</v>
      </c>
      <c r="P686" s="31">
        <v>0</v>
      </c>
      <c r="Q686" s="31">
        <v>0</v>
      </c>
      <c r="R686" s="31">
        <v>0</v>
      </c>
      <c r="S686" s="31">
        <v>0</v>
      </c>
      <c r="T686" s="31">
        <v>0</v>
      </c>
      <c r="U686" s="31">
        <v>0</v>
      </c>
      <c r="V686" s="31">
        <v>0</v>
      </c>
      <c r="W686" s="31">
        <v>0</v>
      </c>
      <c r="X686" s="31">
        <v>0</v>
      </c>
      <c r="Y686" s="31">
        <v>0</v>
      </c>
      <c r="Z686" s="31">
        <v>0</v>
      </c>
      <c r="AA686" s="31">
        <v>0</v>
      </c>
      <c r="AB686" s="31">
        <v>0</v>
      </c>
      <c r="AC686" s="31">
        <v>0</v>
      </c>
      <c r="AD686" s="31">
        <v>0</v>
      </c>
      <c r="AE686" s="31">
        <v>0</v>
      </c>
      <c r="AF686" s="31">
        <v>0</v>
      </c>
      <c r="AG686" s="31">
        <v>0</v>
      </c>
      <c r="AH686" s="31">
        <v>0</v>
      </c>
      <c r="AI686" s="31">
        <v>0</v>
      </c>
      <c r="AJ686" s="31">
        <v>0</v>
      </c>
      <c r="AK686" s="31">
        <v>0</v>
      </c>
      <c r="AL686" s="31">
        <v>0</v>
      </c>
      <c r="AM686" s="31">
        <v>0</v>
      </c>
      <c r="AN686" s="31">
        <v>0</v>
      </c>
      <c r="AO686" s="31">
        <v>0</v>
      </c>
      <c r="AP686" s="31">
        <v>0</v>
      </c>
      <c r="AQ686" s="31">
        <v>0</v>
      </c>
      <c r="AR686" s="31">
        <v>0</v>
      </c>
      <c r="AS686" s="31">
        <v>0</v>
      </c>
      <c r="AT686" s="31">
        <v>0</v>
      </c>
      <c r="AU686" s="31">
        <v>0</v>
      </c>
      <c r="AV686" s="31">
        <v>0</v>
      </c>
      <c r="AW686" s="31">
        <v>0</v>
      </c>
      <c r="AX686" s="31">
        <v>0</v>
      </c>
      <c r="AY686" s="31">
        <v>0</v>
      </c>
      <c r="AZ686" s="31">
        <v>0</v>
      </c>
      <c r="BA686" s="31">
        <v>0</v>
      </c>
      <c r="BB686" s="31">
        <v>0</v>
      </c>
      <c r="BC686" s="31">
        <v>0</v>
      </c>
      <c r="BD686" s="31">
        <v>0</v>
      </c>
      <c r="BE686" s="31">
        <v>0</v>
      </c>
      <c r="BF686" s="31">
        <v>0</v>
      </c>
      <c r="BG686" s="31">
        <v>0</v>
      </c>
      <c r="BH686" s="31">
        <v>0</v>
      </c>
      <c r="BI686" s="31">
        <v>0</v>
      </c>
      <c r="BJ686" s="31">
        <v>0</v>
      </c>
      <c r="BK686" s="31">
        <v>0</v>
      </c>
      <c r="BL686" s="31">
        <v>0</v>
      </c>
      <c r="BM686" s="31">
        <v>0</v>
      </c>
      <c r="BN686" s="31">
        <v>0</v>
      </c>
      <c r="BO686" s="31">
        <v>0</v>
      </c>
      <c r="BP686" s="31">
        <v>0</v>
      </c>
      <c r="BQ686" s="31">
        <v>0</v>
      </c>
      <c r="BR686" s="31">
        <v>0</v>
      </c>
      <c r="BS686" s="31">
        <v>0</v>
      </c>
      <c r="BT686" s="31">
        <v>0</v>
      </c>
      <c r="BU686" s="31">
        <v>0</v>
      </c>
      <c r="BV686" s="31">
        <v>0</v>
      </c>
      <c r="BW686" s="31">
        <v>0</v>
      </c>
      <c r="BX686" s="31">
        <v>0</v>
      </c>
      <c r="BY686" s="31">
        <v>0</v>
      </c>
      <c r="BZ686" s="31">
        <v>0</v>
      </c>
      <c r="CA686" s="31">
        <v>0</v>
      </c>
      <c r="CB686" s="31">
        <v>0</v>
      </c>
      <c r="CC686" s="31">
        <v>0</v>
      </c>
      <c r="CD686" s="31">
        <v>0</v>
      </c>
      <c r="CE686" s="31">
        <v>0</v>
      </c>
      <c r="CF686" s="31">
        <v>0</v>
      </c>
      <c r="CG686" s="31">
        <v>0</v>
      </c>
      <c r="CH686" s="31">
        <v>0</v>
      </c>
      <c r="CI686" s="31">
        <v>0</v>
      </c>
      <c r="CJ686" s="31">
        <v>0</v>
      </c>
      <c r="CK686" s="31">
        <v>0</v>
      </c>
      <c r="CL686" s="31">
        <v>0</v>
      </c>
      <c r="CM686" s="31">
        <v>0</v>
      </c>
      <c r="CN686" s="31">
        <v>0</v>
      </c>
      <c r="CO686" s="31">
        <v>0</v>
      </c>
      <c r="CP686" s="31">
        <v>0</v>
      </c>
      <c r="CQ686" s="31">
        <v>0</v>
      </c>
      <c r="CR686" s="31">
        <v>0</v>
      </c>
      <c r="CS686" s="31">
        <v>0</v>
      </c>
      <c r="CT686" s="31">
        <v>0</v>
      </c>
      <c r="CU686" s="31">
        <v>0</v>
      </c>
      <c r="CV686" s="31">
        <v>0</v>
      </c>
      <c r="CW686" s="31">
        <v>0</v>
      </c>
      <c r="CX686" s="31">
        <v>0</v>
      </c>
    </row>
    <row r="687" spans="1:102" x14ac:dyDescent="0.25">
      <c r="A687" s="31" t="s">
        <v>1002</v>
      </c>
      <c r="B687" s="31">
        <v>12704.63</v>
      </c>
      <c r="C687" s="31">
        <v>12704.63</v>
      </c>
      <c r="D687" s="31">
        <v>13281.81</v>
      </c>
      <c r="E687" s="31">
        <v>13831.45</v>
      </c>
      <c r="F687" s="31">
        <v>14360.83</v>
      </c>
      <c r="G687" s="31">
        <v>14868.91</v>
      </c>
      <c r="H687" s="31">
        <v>15355.63</v>
      </c>
      <c r="I687" s="31">
        <v>15821.37</v>
      </c>
      <c r="J687" s="31">
        <v>16266.72</v>
      </c>
      <c r="K687" s="31">
        <v>16692.52</v>
      </c>
      <c r="L687" s="31">
        <v>17099.98</v>
      </c>
      <c r="M687" s="31">
        <v>17490.86</v>
      </c>
      <c r="N687" s="31">
        <v>17866.12</v>
      </c>
      <c r="O687" s="31">
        <v>18226.759999999998</v>
      </c>
      <c r="P687" s="31">
        <v>18573.830000000002</v>
      </c>
      <c r="Q687" s="31">
        <v>18908.240000000002</v>
      </c>
      <c r="R687" s="31">
        <v>19230.919999999998</v>
      </c>
      <c r="S687" s="31">
        <v>19542.71</v>
      </c>
      <c r="T687" s="31">
        <v>19844.41</v>
      </c>
      <c r="U687" s="31">
        <v>20136.8</v>
      </c>
      <c r="V687" s="31">
        <v>20420.509999999998</v>
      </c>
      <c r="W687" s="31">
        <v>20696.18</v>
      </c>
      <c r="X687" s="31">
        <v>20964.330000000002</v>
      </c>
      <c r="Y687" s="31">
        <v>21225.599999999999</v>
      </c>
      <c r="Z687" s="31">
        <v>21480.5</v>
      </c>
      <c r="AA687" s="31">
        <v>21729.42</v>
      </c>
      <c r="AB687" s="31">
        <v>21972.799999999999</v>
      </c>
      <c r="AC687" s="31">
        <v>22211.01</v>
      </c>
      <c r="AD687" s="31">
        <v>22444.42</v>
      </c>
      <c r="AE687" s="31">
        <v>22673.34</v>
      </c>
      <c r="AF687" s="31">
        <v>22898</v>
      </c>
      <c r="AG687" s="31">
        <v>23118.69</v>
      </c>
      <c r="AH687" s="31">
        <v>23335.64</v>
      </c>
      <c r="AI687" s="31">
        <v>23548.98</v>
      </c>
      <c r="AJ687" s="31">
        <v>23758.959999999999</v>
      </c>
      <c r="AK687" s="31">
        <v>23965.72</v>
      </c>
      <c r="AL687" s="31">
        <v>24169.439999999999</v>
      </c>
      <c r="AM687" s="31">
        <v>24370.29</v>
      </c>
      <c r="AN687" s="31">
        <v>24568.38</v>
      </c>
      <c r="AO687" s="31">
        <v>24763.87</v>
      </c>
      <c r="AP687" s="31">
        <v>24956.83</v>
      </c>
      <c r="AQ687" s="31">
        <v>25147.42</v>
      </c>
      <c r="AR687" s="31">
        <v>25335.7</v>
      </c>
      <c r="AS687" s="31">
        <v>25521.78</v>
      </c>
      <c r="AT687" s="31">
        <v>25705.74</v>
      </c>
      <c r="AU687" s="31">
        <v>25887.69</v>
      </c>
      <c r="AV687" s="31">
        <v>26067.7</v>
      </c>
      <c r="AW687" s="31">
        <v>26245.81</v>
      </c>
      <c r="AX687" s="31">
        <v>26422.09</v>
      </c>
      <c r="AY687" s="31">
        <v>26596.59</v>
      </c>
      <c r="AZ687" s="31">
        <v>26769.39</v>
      </c>
      <c r="BA687" s="31">
        <v>26940.41</v>
      </c>
      <c r="BB687" s="31">
        <v>27109.74</v>
      </c>
      <c r="BC687" s="31">
        <v>27277.4</v>
      </c>
      <c r="BD687" s="31">
        <v>27443.43</v>
      </c>
      <c r="BE687" s="31">
        <v>27607.91</v>
      </c>
      <c r="BF687" s="31">
        <v>27770.77</v>
      </c>
      <c r="BG687" s="31">
        <v>27932.14</v>
      </c>
      <c r="BH687" s="31">
        <v>28092.01</v>
      </c>
      <c r="BI687" s="31">
        <v>28250.43</v>
      </c>
      <c r="BJ687" s="31">
        <v>28407.360000000001</v>
      </c>
      <c r="BK687" s="31">
        <v>28563.14</v>
      </c>
      <c r="BL687" s="31">
        <v>28717.74</v>
      </c>
      <c r="BM687" s="31">
        <v>28871.200000000001</v>
      </c>
      <c r="BN687" s="31">
        <v>29023.57</v>
      </c>
      <c r="BO687" s="31">
        <v>29174.85</v>
      </c>
      <c r="BP687" s="31">
        <v>29325.11</v>
      </c>
      <c r="BQ687" s="31">
        <v>29474.26</v>
      </c>
      <c r="BR687" s="31">
        <v>29622.42</v>
      </c>
      <c r="BS687" s="31">
        <v>29769.58</v>
      </c>
      <c r="BT687" s="31">
        <v>29915.759999999998</v>
      </c>
      <c r="BU687" s="31">
        <v>30060.98</v>
      </c>
      <c r="BV687" s="31">
        <v>30205.27</v>
      </c>
      <c r="BW687" s="31">
        <v>30348.639999999999</v>
      </c>
      <c r="BX687" s="31">
        <v>30491.11</v>
      </c>
      <c r="BY687" s="31">
        <v>30632.7</v>
      </c>
      <c r="BZ687" s="31">
        <v>30773.47</v>
      </c>
      <c r="CA687" s="31">
        <v>30913.41</v>
      </c>
      <c r="CB687" s="31">
        <v>31052.560000000001</v>
      </c>
      <c r="CC687" s="31">
        <v>31190.91</v>
      </c>
      <c r="CD687" s="31">
        <v>31328.5</v>
      </c>
      <c r="CE687" s="31">
        <v>31465.360000000001</v>
      </c>
      <c r="CF687" s="31">
        <v>31601.52</v>
      </c>
      <c r="CG687" s="31">
        <v>31736.97</v>
      </c>
      <c r="CH687" s="31">
        <v>31871.73</v>
      </c>
      <c r="CI687" s="31">
        <v>32005.8</v>
      </c>
      <c r="CJ687" s="31">
        <v>32139.19</v>
      </c>
      <c r="CK687" s="31">
        <v>32271.95</v>
      </c>
      <c r="CL687" s="31">
        <v>32404.03</v>
      </c>
      <c r="CM687" s="31">
        <v>32535.54</v>
      </c>
      <c r="CN687" s="31">
        <v>32666.46</v>
      </c>
      <c r="CO687" s="31">
        <v>32796.83</v>
      </c>
      <c r="CP687" s="31">
        <v>32926.620000000003</v>
      </c>
      <c r="CQ687" s="31">
        <v>33055.949999999997</v>
      </c>
      <c r="CR687" s="31">
        <v>33184.730000000003</v>
      </c>
      <c r="CS687" s="31">
        <v>33313.050000000003</v>
      </c>
      <c r="CT687" s="31">
        <v>33440.949999999997</v>
      </c>
      <c r="CU687" s="31">
        <v>33568.5</v>
      </c>
      <c r="CV687" s="31">
        <v>33695.730000000003</v>
      </c>
      <c r="CW687" s="31">
        <v>33822.58</v>
      </c>
      <c r="CX687" s="31">
        <v>33949.160000000003</v>
      </c>
    </row>
    <row r="688" spans="1:102" x14ac:dyDescent="0.25">
      <c r="A688" s="31" t="s">
        <v>1003</v>
      </c>
      <c r="B688" s="31">
        <v>26224.78</v>
      </c>
      <c r="C688" s="31">
        <v>26224.78</v>
      </c>
      <c r="D688" s="31">
        <v>25141.56</v>
      </c>
      <c r="E688" s="31">
        <v>24195.09</v>
      </c>
      <c r="F688" s="31">
        <v>23380.560000000001</v>
      </c>
      <c r="G688" s="31">
        <v>22677.79</v>
      </c>
      <c r="H688" s="31">
        <v>22070.82</v>
      </c>
      <c r="I688" s="31">
        <v>21546.32</v>
      </c>
      <c r="J688" s="31">
        <v>21093.07</v>
      </c>
      <c r="K688" s="31">
        <v>20701.52</v>
      </c>
      <c r="L688" s="31">
        <v>20363.96</v>
      </c>
      <c r="M688" s="31">
        <v>20074.16</v>
      </c>
      <c r="N688" s="31">
        <v>19826.060000000001</v>
      </c>
      <c r="O688" s="31">
        <v>19614.46</v>
      </c>
      <c r="P688" s="31">
        <v>19434.86</v>
      </c>
      <c r="Q688" s="31">
        <v>19283.419999999998</v>
      </c>
      <c r="R688" s="31">
        <v>19156.78</v>
      </c>
      <c r="S688" s="31">
        <v>19052.060000000001</v>
      </c>
      <c r="T688" s="31">
        <v>18966.75</v>
      </c>
      <c r="U688" s="31">
        <v>18898.59</v>
      </c>
      <c r="V688" s="31">
        <v>18845.7</v>
      </c>
      <c r="W688" s="31">
        <v>18806.330000000002</v>
      </c>
      <c r="X688" s="31">
        <v>18778.990000000002</v>
      </c>
      <c r="Y688" s="31">
        <v>18762.34</v>
      </c>
      <c r="Z688" s="31">
        <v>18755.22</v>
      </c>
      <c r="AA688" s="31">
        <v>18756.64</v>
      </c>
      <c r="AB688" s="31">
        <v>18765.580000000002</v>
      </c>
      <c r="AC688" s="31">
        <v>18781.25</v>
      </c>
      <c r="AD688" s="31">
        <v>18802.89</v>
      </c>
      <c r="AE688" s="31">
        <v>18829.79</v>
      </c>
      <c r="AF688" s="31">
        <v>18861.38</v>
      </c>
      <c r="AG688" s="31">
        <v>18897.05</v>
      </c>
      <c r="AH688" s="31">
        <v>18936.330000000002</v>
      </c>
      <c r="AI688" s="31">
        <v>18978.72</v>
      </c>
      <c r="AJ688" s="31">
        <v>19023.810000000001</v>
      </c>
      <c r="AK688" s="31">
        <v>19071.259999999998</v>
      </c>
      <c r="AL688" s="31">
        <v>19120.740000000002</v>
      </c>
      <c r="AM688" s="31">
        <v>19171.95</v>
      </c>
      <c r="AN688" s="31">
        <v>19224.59</v>
      </c>
      <c r="AO688" s="31">
        <v>19278.46</v>
      </c>
      <c r="AP688" s="31">
        <v>19333.32</v>
      </c>
      <c r="AQ688" s="31">
        <v>19389</v>
      </c>
      <c r="AR688" s="31">
        <v>19445.259999999998</v>
      </c>
      <c r="AS688" s="31">
        <v>19502.03</v>
      </c>
      <c r="AT688" s="31">
        <v>19559.12</v>
      </c>
      <c r="AU688" s="31">
        <v>19616.400000000001</v>
      </c>
      <c r="AV688" s="31">
        <v>19673.79</v>
      </c>
      <c r="AW688" s="31">
        <v>19731.18</v>
      </c>
      <c r="AX688" s="31">
        <v>19788.46</v>
      </c>
      <c r="AY688" s="31">
        <v>19845.59</v>
      </c>
      <c r="AZ688" s="31">
        <v>19902.41</v>
      </c>
      <c r="BA688" s="31">
        <v>19958.88</v>
      </c>
      <c r="BB688" s="31">
        <v>20014.919999999998</v>
      </c>
      <c r="BC688" s="31">
        <v>20070.5</v>
      </c>
      <c r="BD688" s="31">
        <v>20125.57</v>
      </c>
      <c r="BE688" s="31">
        <v>20180.07</v>
      </c>
      <c r="BF688" s="31">
        <v>20233.990000000002</v>
      </c>
      <c r="BG688" s="31">
        <v>20287.310000000001</v>
      </c>
      <c r="BH688" s="31">
        <v>20340.009999999998</v>
      </c>
      <c r="BI688" s="31">
        <v>20392.080000000002</v>
      </c>
      <c r="BJ688" s="31">
        <v>20443.52</v>
      </c>
      <c r="BK688" s="31">
        <v>20494.41</v>
      </c>
      <c r="BL688" s="31">
        <v>20544.849999999999</v>
      </c>
      <c r="BM688" s="31">
        <v>20594.77</v>
      </c>
      <c r="BN688" s="31">
        <v>20644.240000000002</v>
      </c>
      <c r="BO688" s="31">
        <v>20693.21</v>
      </c>
      <c r="BP688" s="31">
        <v>20741.66</v>
      </c>
      <c r="BQ688" s="31">
        <v>20789.650000000001</v>
      </c>
      <c r="BR688" s="31">
        <v>20837.169999999998</v>
      </c>
      <c r="BS688" s="31">
        <v>20884.23</v>
      </c>
      <c r="BT688" s="31">
        <v>20930.84</v>
      </c>
      <c r="BU688" s="31">
        <v>20976.99</v>
      </c>
      <c r="BV688" s="31">
        <v>21022.71</v>
      </c>
      <c r="BW688" s="31">
        <v>21068.02</v>
      </c>
      <c r="BX688" s="31">
        <v>21112.94</v>
      </c>
      <c r="BY688" s="31">
        <v>21157.45</v>
      </c>
      <c r="BZ688" s="31">
        <v>21201.61</v>
      </c>
      <c r="CA688" s="31">
        <v>21245.43</v>
      </c>
      <c r="CB688" s="31">
        <v>21288.91</v>
      </c>
      <c r="CC688" s="31">
        <v>21332.09</v>
      </c>
      <c r="CD688" s="31">
        <v>21374.95</v>
      </c>
      <c r="CE688" s="31">
        <v>21417.57</v>
      </c>
      <c r="CF688" s="31">
        <v>21459.91</v>
      </c>
      <c r="CG688" s="31">
        <v>21502</v>
      </c>
      <c r="CH688" s="31">
        <v>21543.88</v>
      </c>
      <c r="CI688" s="31">
        <v>21585.5</v>
      </c>
      <c r="CJ688" s="31">
        <v>21626.93</v>
      </c>
      <c r="CK688" s="31">
        <v>21668.1</v>
      </c>
      <c r="CL688" s="31">
        <v>21709.13</v>
      </c>
      <c r="CM688" s="31">
        <v>21750.01</v>
      </c>
      <c r="CN688" s="31">
        <v>21790.71</v>
      </c>
      <c r="CO688" s="31">
        <v>21831.3</v>
      </c>
      <c r="CP688" s="31">
        <v>21871.79</v>
      </c>
      <c r="CQ688" s="31">
        <v>21912.16</v>
      </c>
      <c r="CR688" s="31">
        <v>21952.47</v>
      </c>
      <c r="CS688" s="31">
        <v>21992.71</v>
      </c>
      <c r="CT688" s="31">
        <v>22032.97</v>
      </c>
      <c r="CU688" s="31">
        <v>22073.23</v>
      </c>
      <c r="CV688" s="31">
        <v>22113.52</v>
      </c>
      <c r="CW688" s="31">
        <v>22153.86</v>
      </c>
      <c r="CX688" s="31">
        <v>22194.27</v>
      </c>
    </row>
    <row r="689" spans="1:102" x14ac:dyDescent="0.25">
      <c r="A689" s="31" t="s">
        <v>1004</v>
      </c>
      <c r="B689" s="31">
        <v>28873</v>
      </c>
      <c r="C689" s="31">
        <v>28873</v>
      </c>
      <c r="D689" s="31">
        <v>26848.22</v>
      </c>
      <c r="E689" s="31">
        <v>25533.07</v>
      </c>
      <c r="F689" s="31">
        <v>24710.7</v>
      </c>
      <c r="G689" s="31">
        <v>24222.080000000002</v>
      </c>
      <c r="H689" s="31">
        <v>23962.06</v>
      </c>
      <c r="I689" s="31">
        <v>23860.5</v>
      </c>
      <c r="J689" s="31">
        <v>23870.29</v>
      </c>
      <c r="K689" s="31">
        <v>23959.65</v>
      </c>
      <c r="L689" s="31">
        <v>24107.32</v>
      </c>
      <c r="M689" s="31">
        <v>24299.29</v>
      </c>
      <c r="N689" s="31">
        <v>24525.02</v>
      </c>
      <c r="O689" s="31">
        <v>24777.09</v>
      </c>
      <c r="P689" s="31">
        <v>25049.95</v>
      </c>
      <c r="Q689" s="31">
        <v>25339.64</v>
      </c>
      <c r="R689" s="31">
        <v>25643.040000000001</v>
      </c>
      <c r="S689" s="31">
        <v>25957.78</v>
      </c>
      <c r="T689" s="31">
        <v>26281.89</v>
      </c>
      <c r="U689" s="31">
        <v>26613.82</v>
      </c>
      <c r="V689" s="31">
        <v>26952.22</v>
      </c>
      <c r="W689" s="31">
        <v>27295.94</v>
      </c>
      <c r="X689" s="31">
        <v>27644.03</v>
      </c>
      <c r="Y689" s="31">
        <v>27995.67</v>
      </c>
      <c r="Z689" s="31">
        <v>28350.21</v>
      </c>
      <c r="AA689" s="31">
        <v>28706.92</v>
      </c>
      <c r="AB689" s="31">
        <v>29065.32</v>
      </c>
      <c r="AC689" s="31">
        <v>29424.880000000001</v>
      </c>
      <c r="AD689" s="31">
        <v>29785.13</v>
      </c>
      <c r="AE689" s="31">
        <v>30145.69</v>
      </c>
      <c r="AF689" s="31">
        <v>30506.19</v>
      </c>
      <c r="AG689" s="31">
        <v>30866.3</v>
      </c>
      <c r="AH689" s="31">
        <v>31225.71</v>
      </c>
      <c r="AI689" s="31">
        <v>31584.16</v>
      </c>
      <c r="AJ689" s="31">
        <v>31941.41</v>
      </c>
      <c r="AK689" s="31">
        <v>32297.24</v>
      </c>
      <c r="AL689" s="31">
        <v>32651.55</v>
      </c>
      <c r="AM689" s="31">
        <v>33004.11</v>
      </c>
      <c r="AN689" s="31">
        <v>33354.839999999997</v>
      </c>
      <c r="AO689" s="31">
        <v>33703.620000000003</v>
      </c>
      <c r="AP689" s="31">
        <v>34050.33</v>
      </c>
      <c r="AQ689" s="31">
        <v>34394.94</v>
      </c>
      <c r="AR689" s="31">
        <v>34737.360000000001</v>
      </c>
      <c r="AS689" s="31">
        <v>35077.5</v>
      </c>
      <c r="AT689" s="31">
        <v>35415.4</v>
      </c>
      <c r="AU689" s="31">
        <v>35750.99</v>
      </c>
      <c r="AV689" s="31">
        <v>36084.19</v>
      </c>
      <c r="AW689" s="31">
        <v>36415.129999999997</v>
      </c>
      <c r="AX689" s="31">
        <v>36743.65</v>
      </c>
      <c r="AY689" s="31">
        <v>37069.82</v>
      </c>
      <c r="AZ689" s="31">
        <v>37393.550000000003</v>
      </c>
      <c r="BA689" s="31">
        <v>37714.82</v>
      </c>
      <c r="BB689" s="31">
        <v>38033.660000000003</v>
      </c>
      <c r="BC689" s="31">
        <v>38349.97</v>
      </c>
      <c r="BD689" s="31">
        <v>38663.86</v>
      </c>
      <c r="BE689" s="31">
        <v>38975.269999999997</v>
      </c>
      <c r="BF689" s="31">
        <v>39284.25</v>
      </c>
      <c r="BG689" s="31">
        <v>39590.74</v>
      </c>
      <c r="BH689" s="31">
        <v>39894.9</v>
      </c>
      <c r="BI689" s="31">
        <v>40196.629999999997</v>
      </c>
      <c r="BJ689" s="31">
        <v>40496.050000000003</v>
      </c>
      <c r="BK689" s="31">
        <v>40793.379999999997</v>
      </c>
      <c r="BL689" s="31">
        <v>41088.74</v>
      </c>
      <c r="BM689" s="31">
        <v>41382.129999999997</v>
      </c>
      <c r="BN689" s="31">
        <v>41673.56</v>
      </c>
      <c r="BO689" s="31">
        <v>41963.11</v>
      </c>
      <c r="BP689" s="31">
        <v>42250.78</v>
      </c>
      <c r="BQ689" s="31">
        <v>42536.57</v>
      </c>
      <c r="BR689" s="31">
        <v>42820.57</v>
      </c>
      <c r="BS689" s="31">
        <v>43102.74</v>
      </c>
      <c r="BT689" s="31">
        <v>43383.16</v>
      </c>
      <c r="BU689" s="31">
        <v>43661.86</v>
      </c>
      <c r="BV689" s="31">
        <v>43938.84</v>
      </c>
      <c r="BW689" s="31">
        <v>44214.15</v>
      </c>
      <c r="BX689" s="31">
        <v>44487.839999999997</v>
      </c>
      <c r="BY689" s="31">
        <v>44759.93</v>
      </c>
      <c r="BZ689" s="31">
        <v>45030.45</v>
      </c>
      <c r="CA689" s="31">
        <v>45299.41</v>
      </c>
      <c r="CB689" s="31">
        <v>45566.85</v>
      </c>
      <c r="CC689" s="31">
        <v>45832.98</v>
      </c>
      <c r="CD689" s="31">
        <v>46097.52</v>
      </c>
      <c r="CE689" s="31">
        <v>46360.72</v>
      </c>
      <c r="CF689" s="31">
        <v>46622.51</v>
      </c>
      <c r="CG689" s="31">
        <v>46883.03</v>
      </c>
      <c r="CH689" s="31">
        <v>47142.18</v>
      </c>
      <c r="CI689" s="31">
        <v>47400.03</v>
      </c>
      <c r="CJ689" s="31">
        <v>47656.54</v>
      </c>
      <c r="CK689" s="31">
        <v>47911.839999999997</v>
      </c>
      <c r="CL689" s="31">
        <v>48165.79</v>
      </c>
      <c r="CM689" s="31">
        <v>48418.61</v>
      </c>
      <c r="CN689" s="31">
        <v>48670.239999999998</v>
      </c>
      <c r="CO689" s="31">
        <v>48920.68</v>
      </c>
      <c r="CP689" s="31">
        <v>49170.080000000002</v>
      </c>
      <c r="CQ689" s="31">
        <v>49418.38</v>
      </c>
      <c r="CR689" s="31">
        <v>49665.64</v>
      </c>
      <c r="CS689" s="31">
        <v>49911.87</v>
      </c>
      <c r="CT689" s="31">
        <v>50157.15</v>
      </c>
      <c r="CU689" s="31">
        <v>50401.57</v>
      </c>
      <c r="CV689" s="31">
        <v>50645.21</v>
      </c>
      <c r="CW689" s="31">
        <v>50888.05</v>
      </c>
      <c r="CX689" s="31">
        <v>51130.14</v>
      </c>
    </row>
    <row r="690" spans="1:102" x14ac:dyDescent="0.25">
      <c r="A690" s="31" t="s">
        <v>1005</v>
      </c>
      <c r="B690" s="31">
        <v>56703.16</v>
      </c>
      <c r="C690" s="31">
        <v>56703.16</v>
      </c>
      <c r="D690" s="31">
        <v>58560.6</v>
      </c>
      <c r="E690" s="31">
        <v>60136.61</v>
      </c>
      <c r="F690" s="31">
        <v>61506.84</v>
      </c>
      <c r="G690" s="31">
        <v>62701.27</v>
      </c>
      <c r="H690" s="31">
        <v>63747.3</v>
      </c>
      <c r="I690" s="31">
        <v>64668.44</v>
      </c>
      <c r="J690" s="31">
        <v>65484.33</v>
      </c>
      <c r="K690" s="31">
        <v>66211.64</v>
      </c>
      <c r="L690" s="31">
        <v>66865.41</v>
      </c>
      <c r="M690" s="31">
        <v>67460.009999999995</v>
      </c>
      <c r="N690" s="31">
        <v>68004.78</v>
      </c>
      <c r="O690" s="31">
        <v>68507.63</v>
      </c>
      <c r="P690" s="31">
        <v>68975.11</v>
      </c>
      <c r="Q690" s="31">
        <v>69412.81</v>
      </c>
      <c r="R690" s="31">
        <v>69825.13</v>
      </c>
      <c r="S690" s="31">
        <v>70216.06</v>
      </c>
      <c r="T690" s="31">
        <v>70588.73</v>
      </c>
      <c r="U690" s="31">
        <v>70945.8</v>
      </c>
      <c r="V690" s="31">
        <v>71289.429999999993</v>
      </c>
      <c r="W690" s="31">
        <v>71621.39</v>
      </c>
      <c r="X690" s="31">
        <v>71943.149999999994</v>
      </c>
      <c r="Y690" s="31">
        <v>72256.27</v>
      </c>
      <c r="Z690" s="31">
        <v>72561.8</v>
      </c>
      <c r="AA690" s="31">
        <v>72860.600000000006</v>
      </c>
      <c r="AB690" s="31">
        <v>73153.64</v>
      </c>
      <c r="AC690" s="31">
        <v>73441.38</v>
      </c>
      <c r="AD690" s="31">
        <v>73724.479999999996</v>
      </c>
      <c r="AE690" s="31">
        <v>74003.33</v>
      </c>
      <c r="AF690" s="31">
        <v>74278.41</v>
      </c>
      <c r="AG690" s="31">
        <v>74549.95</v>
      </c>
      <c r="AH690" s="31">
        <v>74818.05</v>
      </c>
      <c r="AI690" s="31">
        <v>75083.199999999997</v>
      </c>
      <c r="AJ690" s="31">
        <v>75345.39</v>
      </c>
      <c r="AK690" s="31">
        <v>75604.86</v>
      </c>
      <c r="AL690" s="31">
        <v>75861.81</v>
      </c>
      <c r="AM690" s="31">
        <v>76116.45</v>
      </c>
      <c r="AN690" s="31">
        <v>76368.83</v>
      </c>
      <c r="AO690" s="31">
        <v>76619.19</v>
      </c>
      <c r="AP690" s="31">
        <v>76867.56</v>
      </c>
      <c r="AQ690" s="31">
        <v>77114.12</v>
      </c>
      <c r="AR690" s="31">
        <v>77358.97</v>
      </c>
      <c r="AS690" s="31">
        <v>77602.13</v>
      </c>
      <c r="AT690" s="31">
        <v>77843.839999999997</v>
      </c>
      <c r="AU690" s="31">
        <v>78084.19</v>
      </c>
      <c r="AV690" s="31">
        <v>78323.210000000006</v>
      </c>
      <c r="AW690" s="31">
        <v>78560.98</v>
      </c>
      <c r="AX690" s="31">
        <v>78797.58</v>
      </c>
      <c r="AY690" s="31">
        <v>79033.05</v>
      </c>
      <c r="AZ690" s="31">
        <v>79267.28</v>
      </c>
      <c r="BA690" s="31">
        <v>79500.41</v>
      </c>
      <c r="BB690" s="31">
        <v>79732.28</v>
      </c>
      <c r="BC690" s="31">
        <v>79963.070000000007</v>
      </c>
      <c r="BD690" s="31">
        <v>80192.66</v>
      </c>
      <c r="BE690" s="31">
        <v>80421.37</v>
      </c>
      <c r="BF690" s="31">
        <v>80648.850000000006</v>
      </c>
      <c r="BG690" s="31">
        <v>80875.41</v>
      </c>
      <c r="BH690" s="31">
        <v>81100.91</v>
      </c>
      <c r="BI690" s="31">
        <v>81325.55</v>
      </c>
      <c r="BJ690" s="31">
        <v>81549.22</v>
      </c>
      <c r="BK690" s="31">
        <v>81772.69</v>
      </c>
      <c r="BL690" s="31">
        <v>81995.83</v>
      </c>
      <c r="BM690" s="31">
        <v>82218.89</v>
      </c>
      <c r="BN690" s="31">
        <v>82441.740000000005</v>
      </c>
      <c r="BO690" s="31">
        <v>82664.47</v>
      </c>
      <c r="BP690" s="31">
        <v>82887.05</v>
      </c>
      <c r="BQ690" s="31">
        <v>83109.47</v>
      </c>
      <c r="BR690" s="31">
        <v>83331.820000000007</v>
      </c>
      <c r="BS690" s="31">
        <v>83554.02</v>
      </c>
      <c r="BT690" s="31">
        <v>83776.210000000006</v>
      </c>
      <c r="BU690" s="31">
        <v>83998.34</v>
      </c>
      <c r="BV690" s="31">
        <v>84220.35</v>
      </c>
      <c r="BW690" s="31">
        <v>84442.38</v>
      </c>
      <c r="BX690" s="31">
        <v>84664.3</v>
      </c>
      <c r="BY690" s="31">
        <v>84886.28</v>
      </c>
      <c r="BZ690" s="31">
        <v>85108.23</v>
      </c>
      <c r="CA690" s="31">
        <v>85330.38</v>
      </c>
      <c r="CB690" s="31">
        <v>85552.48</v>
      </c>
      <c r="CC690" s="31">
        <v>85774.69</v>
      </c>
      <c r="CD690" s="31">
        <v>85997.05</v>
      </c>
      <c r="CE690" s="31">
        <v>86219.45</v>
      </c>
      <c r="CF690" s="31">
        <v>86442.01</v>
      </c>
      <c r="CG690" s="31">
        <v>86664.81</v>
      </c>
      <c r="CH690" s="31">
        <v>86887.63</v>
      </c>
      <c r="CI690" s="31">
        <v>87110.61</v>
      </c>
      <c r="CJ690" s="31">
        <v>87333.69</v>
      </c>
      <c r="CK690" s="31">
        <v>87556.82</v>
      </c>
      <c r="CL690" s="31">
        <v>87780.07</v>
      </c>
      <c r="CM690" s="31">
        <v>88003.58</v>
      </c>
      <c r="CN690" s="31">
        <v>88227.24</v>
      </c>
      <c r="CO690" s="31">
        <v>88451.03</v>
      </c>
      <c r="CP690" s="31">
        <v>88675.16</v>
      </c>
      <c r="CQ690" s="31">
        <v>88899.58</v>
      </c>
      <c r="CR690" s="31">
        <v>89124.25</v>
      </c>
      <c r="CS690" s="31">
        <v>89349.19</v>
      </c>
      <c r="CT690" s="31">
        <v>89574.54</v>
      </c>
      <c r="CU690" s="31">
        <v>89800.49</v>
      </c>
      <c r="CV690" s="31">
        <v>90027.03</v>
      </c>
      <c r="CW690" s="31">
        <v>90254.13</v>
      </c>
      <c r="CX690" s="31">
        <v>90481.77</v>
      </c>
    </row>
    <row r="691" spans="1:102" x14ac:dyDescent="0.25">
      <c r="A691" s="31" t="s">
        <v>1543</v>
      </c>
      <c r="B691" s="31">
        <v>4391.53</v>
      </c>
      <c r="C691" s="31">
        <v>4391.53</v>
      </c>
      <c r="D691" s="31">
        <v>4485.97</v>
      </c>
      <c r="E691" s="31">
        <v>4575.6099999999997</v>
      </c>
      <c r="F691" s="31">
        <v>4663.7700000000004</v>
      </c>
      <c r="G691" s="31">
        <v>4750.7299999999996</v>
      </c>
      <c r="H691" s="31">
        <v>4836.8100000000004</v>
      </c>
      <c r="I691" s="31">
        <v>4922.3</v>
      </c>
      <c r="J691" s="31">
        <v>5007.3900000000003</v>
      </c>
      <c r="K691" s="31">
        <v>5092.26</v>
      </c>
      <c r="L691" s="31">
        <v>5177.1400000000003</v>
      </c>
      <c r="M691" s="31">
        <v>5262.33</v>
      </c>
      <c r="N691" s="31">
        <v>5347.91</v>
      </c>
      <c r="O691" s="31">
        <v>5433.94</v>
      </c>
      <c r="P691" s="31">
        <v>5520.47</v>
      </c>
      <c r="Q691" s="31">
        <v>5607.54</v>
      </c>
      <c r="R691" s="31">
        <v>5695.16</v>
      </c>
      <c r="S691" s="31">
        <v>5783.34</v>
      </c>
      <c r="T691" s="31">
        <v>5872.09</v>
      </c>
      <c r="U691" s="31">
        <v>5961.41</v>
      </c>
      <c r="V691" s="31">
        <v>6051.28</v>
      </c>
      <c r="W691" s="31">
        <v>6141.67</v>
      </c>
      <c r="X691" s="31">
        <v>6232.58</v>
      </c>
      <c r="Y691" s="31">
        <v>6323.97</v>
      </c>
      <c r="Z691" s="31">
        <v>6415.84</v>
      </c>
      <c r="AA691" s="31">
        <v>6508.15</v>
      </c>
      <c r="AB691" s="31">
        <v>6600.9</v>
      </c>
      <c r="AC691" s="31">
        <v>6694.04</v>
      </c>
      <c r="AD691" s="31">
        <v>6787.56</v>
      </c>
      <c r="AE691" s="31">
        <v>6881.44</v>
      </c>
      <c r="AF691" s="31">
        <v>6975.63</v>
      </c>
      <c r="AG691" s="31">
        <v>7070.13</v>
      </c>
      <c r="AH691" s="31">
        <v>7164.89</v>
      </c>
      <c r="AI691" s="31">
        <v>7259.9</v>
      </c>
      <c r="AJ691" s="31">
        <v>7355.13</v>
      </c>
      <c r="AK691" s="31">
        <v>7450.56</v>
      </c>
      <c r="AL691" s="31">
        <v>7546.17</v>
      </c>
      <c r="AM691" s="31">
        <v>7641.92</v>
      </c>
      <c r="AN691" s="31">
        <v>7737.82</v>
      </c>
      <c r="AO691" s="31">
        <v>7833.83</v>
      </c>
      <c r="AP691" s="31">
        <v>7929.93</v>
      </c>
      <c r="AQ691" s="31">
        <v>8026.11</v>
      </c>
      <c r="AR691" s="31">
        <v>8122.35</v>
      </c>
      <c r="AS691" s="31">
        <v>8218.64</v>
      </c>
      <c r="AT691" s="31">
        <v>8314.9599999999991</v>
      </c>
      <c r="AU691" s="31">
        <v>8411.2999999999993</v>
      </c>
      <c r="AV691" s="31">
        <v>8507.64</v>
      </c>
      <c r="AW691" s="31">
        <v>8603.9699999999993</v>
      </c>
      <c r="AX691" s="31">
        <v>8700.2900000000009</v>
      </c>
      <c r="AY691" s="31">
        <v>8796.5499999999993</v>
      </c>
      <c r="AZ691" s="31">
        <v>8892.77</v>
      </c>
      <c r="BA691" s="31">
        <v>8988.92</v>
      </c>
      <c r="BB691" s="31">
        <v>9084.98</v>
      </c>
      <c r="BC691" s="31">
        <v>9180.94</v>
      </c>
      <c r="BD691" s="31">
        <v>9276.7900000000009</v>
      </c>
      <c r="BE691" s="31">
        <v>9372.52</v>
      </c>
      <c r="BF691" s="31">
        <v>9468.11</v>
      </c>
      <c r="BG691" s="31">
        <v>9563.56</v>
      </c>
      <c r="BH691" s="31">
        <v>9658.84</v>
      </c>
      <c r="BI691" s="31">
        <v>9753.9699999999993</v>
      </c>
      <c r="BJ691" s="31">
        <v>9848.92</v>
      </c>
      <c r="BK691" s="31">
        <v>9943.75</v>
      </c>
      <c r="BL691" s="31">
        <v>10038.48</v>
      </c>
      <c r="BM691" s="31">
        <v>10133.09</v>
      </c>
      <c r="BN691" s="31">
        <v>10227.59</v>
      </c>
      <c r="BO691" s="31">
        <v>10321.94</v>
      </c>
      <c r="BP691" s="31">
        <v>10416.15</v>
      </c>
      <c r="BQ691" s="31">
        <v>10510.23</v>
      </c>
      <c r="BR691" s="31">
        <v>10604.14</v>
      </c>
      <c r="BS691" s="31">
        <v>10697.9</v>
      </c>
      <c r="BT691" s="31">
        <v>10791.48</v>
      </c>
      <c r="BU691" s="31">
        <v>10884.88</v>
      </c>
      <c r="BV691" s="31">
        <v>10978.12</v>
      </c>
      <c r="BW691" s="31">
        <v>11071.15</v>
      </c>
      <c r="BX691" s="31">
        <v>11164.01</v>
      </c>
      <c r="BY691" s="31">
        <v>11256.66</v>
      </c>
      <c r="BZ691" s="31">
        <v>11349.11</v>
      </c>
      <c r="CA691" s="31">
        <v>11441.36</v>
      </c>
      <c r="CB691" s="31">
        <v>11533.41</v>
      </c>
      <c r="CC691" s="31">
        <v>11625.24</v>
      </c>
      <c r="CD691" s="31">
        <v>11716.86</v>
      </c>
      <c r="CE691" s="31">
        <v>11808.25</v>
      </c>
      <c r="CF691" s="31">
        <v>11899.43</v>
      </c>
      <c r="CG691" s="31">
        <v>11990.39</v>
      </c>
      <c r="CH691" s="31">
        <v>12081.12</v>
      </c>
      <c r="CI691" s="31">
        <v>12171.6</v>
      </c>
      <c r="CJ691" s="31">
        <v>12261.84</v>
      </c>
      <c r="CK691" s="31">
        <v>12351.83</v>
      </c>
      <c r="CL691" s="31">
        <v>12441.59</v>
      </c>
      <c r="CM691" s="31">
        <v>12531.09</v>
      </c>
      <c r="CN691" s="31">
        <v>12620.34</v>
      </c>
      <c r="CO691" s="31">
        <v>12709.35</v>
      </c>
      <c r="CP691" s="31">
        <v>12798.12</v>
      </c>
      <c r="CQ691" s="31">
        <v>12886.62</v>
      </c>
      <c r="CR691" s="31">
        <v>12974.88</v>
      </c>
      <c r="CS691" s="31">
        <v>13062.88</v>
      </c>
      <c r="CT691" s="31">
        <v>13150.66</v>
      </c>
      <c r="CU691" s="31">
        <v>13238.19</v>
      </c>
      <c r="CV691" s="31">
        <v>13325.5</v>
      </c>
      <c r="CW691" s="31">
        <v>13412.57</v>
      </c>
      <c r="CX691" s="31">
        <v>13499.41</v>
      </c>
    </row>
    <row r="692" spans="1:102" x14ac:dyDescent="0.25">
      <c r="A692" s="31" t="s">
        <v>1545</v>
      </c>
      <c r="B692" s="31">
        <v>314.88</v>
      </c>
      <c r="C692" s="31">
        <v>314.88</v>
      </c>
      <c r="D692" s="31">
        <v>390.16</v>
      </c>
      <c r="E692" s="31">
        <v>463.93</v>
      </c>
      <c r="F692" s="31">
        <v>536.41999999999996</v>
      </c>
      <c r="G692" s="31">
        <v>607.69000000000005</v>
      </c>
      <c r="H692" s="31">
        <v>677.82</v>
      </c>
      <c r="I692" s="31">
        <v>746.88</v>
      </c>
      <c r="J692" s="31">
        <v>814.91</v>
      </c>
      <c r="K692" s="31">
        <v>881.94</v>
      </c>
      <c r="L692" s="31">
        <v>948.02</v>
      </c>
      <c r="M692" s="31">
        <v>1013.21</v>
      </c>
      <c r="N692" s="31">
        <v>1077.51</v>
      </c>
      <c r="O692" s="31">
        <v>1140.96</v>
      </c>
      <c r="P692" s="31">
        <v>1203.54</v>
      </c>
      <c r="Q692" s="31">
        <v>1265.26</v>
      </c>
      <c r="R692" s="31">
        <v>1326.12</v>
      </c>
      <c r="S692" s="31">
        <v>1386.09</v>
      </c>
      <c r="T692" s="31">
        <v>1445.17</v>
      </c>
      <c r="U692" s="31">
        <v>1503.33</v>
      </c>
      <c r="V692" s="31">
        <v>1560.56</v>
      </c>
      <c r="W692" s="31">
        <v>1616.84</v>
      </c>
      <c r="X692" s="31">
        <v>1672.13</v>
      </c>
      <c r="Y692" s="31">
        <v>1726.42</v>
      </c>
      <c r="Z692" s="31">
        <v>1779.69</v>
      </c>
      <c r="AA692" s="31">
        <v>1831.9</v>
      </c>
      <c r="AB692" s="31">
        <v>1883.05</v>
      </c>
      <c r="AC692" s="31">
        <v>1933.1</v>
      </c>
      <c r="AD692" s="31">
        <v>1982.04</v>
      </c>
      <c r="AE692" s="31">
        <v>2029.84</v>
      </c>
      <c r="AF692" s="31">
        <v>2076.48</v>
      </c>
      <c r="AG692" s="31">
        <v>2121.9499999999998</v>
      </c>
      <c r="AH692" s="31">
        <v>2166.23</v>
      </c>
      <c r="AI692" s="31">
        <v>2209.3000000000002</v>
      </c>
      <c r="AJ692" s="31">
        <v>2251.15</v>
      </c>
      <c r="AK692" s="31">
        <v>2291.77</v>
      </c>
      <c r="AL692" s="31">
        <v>2331.14</v>
      </c>
      <c r="AM692" s="31">
        <v>2369.2600000000002</v>
      </c>
      <c r="AN692" s="31">
        <v>2406.12</v>
      </c>
      <c r="AO692" s="31">
        <v>2441.71</v>
      </c>
      <c r="AP692" s="31">
        <v>2476.02</v>
      </c>
      <c r="AQ692" s="31">
        <v>2509.06</v>
      </c>
      <c r="AR692" s="31">
        <v>2540.8200000000002</v>
      </c>
      <c r="AS692" s="31">
        <v>2571.31</v>
      </c>
      <c r="AT692" s="31">
        <v>2600.52</v>
      </c>
      <c r="AU692" s="31">
        <v>2628.46</v>
      </c>
      <c r="AV692" s="31">
        <v>2655.12</v>
      </c>
      <c r="AW692" s="31">
        <v>2680.53</v>
      </c>
      <c r="AX692" s="31">
        <v>2704.68</v>
      </c>
      <c r="AY692" s="31">
        <v>2727.58</v>
      </c>
      <c r="AZ692" s="31">
        <v>2749.23</v>
      </c>
      <c r="BA692" s="31">
        <v>2769.65</v>
      </c>
      <c r="BB692" s="31">
        <v>2788.85</v>
      </c>
      <c r="BC692" s="31">
        <v>2806.83</v>
      </c>
      <c r="BD692" s="31">
        <v>2823.61</v>
      </c>
      <c r="BE692" s="31">
        <v>2839.19</v>
      </c>
      <c r="BF692" s="31">
        <v>2853.6</v>
      </c>
      <c r="BG692" s="31">
        <v>2866.84</v>
      </c>
      <c r="BH692" s="31">
        <v>2878.94</v>
      </c>
      <c r="BI692" s="31">
        <v>2889.89</v>
      </c>
      <c r="BJ692" s="31">
        <v>2899.74</v>
      </c>
      <c r="BK692" s="31">
        <v>2908.5</v>
      </c>
      <c r="BL692" s="31">
        <v>2916.19</v>
      </c>
      <c r="BM692" s="31">
        <v>2922.85</v>
      </c>
      <c r="BN692" s="31">
        <v>2928.49</v>
      </c>
      <c r="BO692" s="31">
        <v>2933.12</v>
      </c>
      <c r="BP692" s="31">
        <v>2936.75</v>
      </c>
      <c r="BQ692" s="31">
        <v>2939.42</v>
      </c>
      <c r="BR692" s="31">
        <v>2941.14</v>
      </c>
      <c r="BS692" s="31">
        <v>2941.93</v>
      </c>
      <c r="BT692" s="31">
        <v>2941.8</v>
      </c>
      <c r="BU692" s="31">
        <v>2940.79</v>
      </c>
      <c r="BV692" s="31">
        <v>2938.9</v>
      </c>
      <c r="BW692" s="31">
        <v>2936.15</v>
      </c>
      <c r="BX692" s="31">
        <v>2932.58</v>
      </c>
      <c r="BY692" s="31">
        <v>2928.19</v>
      </c>
      <c r="BZ692" s="31">
        <v>2923.01</v>
      </c>
      <c r="CA692" s="31">
        <v>2917.05</v>
      </c>
      <c r="CB692" s="31">
        <v>2910.35</v>
      </c>
      <c r="CC692" s="31">
        <v>2902.91</v>
      </c>
      <c r="CD692" s="31">
        <v>2894.76</v>
      </c>
      <c r="CE692" s="31">
        <v>2885.91</v>
      </c>
      <c r="CF692" s="31">
        <v>2876.4</v>
      </c>
      <c r="CG692" s="31">
        <v>2866.24</v>
      </c>
      <c r="CH692" s="31">
        <v>2855.44</v>
      </c>
      <c r="CI692" s="31">
        <v>2844.03</v>
      </c>
      <c r="CJ692" s="31">
        <v>2832.02</v>
      </c>
      <c r="CK692" s="31">
        <v>2819.43</v>
      </c>
      <c r="CL692" s="31">
        <v>2806.29</v>
      </c>
      <c r="CM692" s="31">
        <v>2792.61</v>
      </c>
      <c r="CN692" s="31">
        <v>2778.42</v>
      </c>
      <c r="CO692" s="31">
        <v>2763.72</v>
      </c>
      <c r="CP692" s="31">
        <v>2748.54</v>
      </c>
      <c r="CQ692" s="31">
        <v>2732.9</v>
      </c>
      <c r="CR692" s="31">
        <v>2716.81</v>
      </c>
      <c r="CS692" s="31">
        <v>2700.29</v>
      </c>
      <c r="CT692" s="31">
        <v>2683.37</v>
      </c>
      <c r="CU692" s="31">
        <v>2666.06</v>
      </c>
      <c r="CV692" s="31">
        <v>2648.38</v>
      </c>
      <c r="CW692" s="31">
        <v>2630.34</v>
      </c>
      <c r="CX692" s="31">
        <v>2611.9699999999998</v>
      </c>
    </row>
    <row r="693" spans="1:102" x14ac:dyDescent="0.25">
      <c r="A693" s="31" t="s">
        <v>1544</v>
      </c>
      <c r="B693" s="31">
        <v>2613.04</v>
      </c>
      <c r="C693" s="31">
        <v>2613.04</v>
      </c>
      <c r="D693" s="31">
        <v>2615.96</v>
      </c>
      <c r="E693" s="31">
        <v>2613.4</v>
      </c>
      <c r="F693" s="31">
        <v>2609.06</v>
      </c>
      <c r="G693" s="31">
        <v>2603.1799999999998</v>
      </c>
      <c r="H693" s="31">
        <v>2596.13</v>
      </c>
      <c r="I693" s="31">
        <v>2588.1999999999998</v>
      </c>
      <c r="J693" s="31">
        <v>2579.5500000000002</v>
      </c>
      <c r="K693" s="31">
        <v>2570.36</v>
      </c>
      <c r="L693" s="31">
        <v>2560.7800000000002</v>
      </c>
      <c r="M693" s="31">
        <v>2551.08</v>
      </c>
      <c r="N693" s="31">
        <v>2541.29</v>
      </c>
      <c r="O693" s="31">
        <v>2531.41</v>
      </c>
      <c r="P693" s="31">
        <v>2521.44</v>
      </c>
      <c r="Q693" s="31">
        <v>2511.36</v>
      </c>
      <c r="R693" s="31">
        <v>2501.15</v>
      </c>
      <c r="S693" s="31">
        <v>2490.79</v>
      </c>
      <c r="T693" s="31">
        <v>2480.27</v>
      </c>
      <c r="U693" s="31">
        <v>2469.54</v>
      </c>
      <c r="V693" s="31">
        <v>2458.58</v>
      </c>
      <c r="W693" s="31">
        <v>2447.34</v>
      </c>
      <c r="X693" s="31">
        <v>2435.8000000000002</v>
      </c>
      <c r="Y693" s="31">
        <v>2423.9499999999998</v>
      </c>
      <c r="Z693" s="31">
        <v>2411.7600000000002</v>
      </c>
      <c r="AA693" s="31">
        <v>2399.23</v>
      </c>
      <c r="AB693" s="31">
        <v>2386.3200000000002</v>
      </c>
      <c r="AC693" s="31">
        <v>2373.04</v>
      </c>
      <c r="AD693" s="31">
        <v>2359.37</v>
      </c>
      <c r="AE693" s="31">
        <v>2345.3000000000002</v>
      </c>
      <c r="AF693" s="31">
        <v>2330.83</v>
      </c>
      <c r="AG693" s="31">
        <v>2315.96</v>
      </c>
      <c r="AH693" s="31">
        <v>2300.6799999999998</v>
      </c>
      <c r="AI693" s="31">
        <v>2285</v>
      </c>
      <c r="AJ693" s="31">
        <v>2268.91</v>
      </c>
      <c r="AK693" s="31">
        <v>2252.4299999999998</v>
      </c>
      <c r="AL693" s="31">
        <v>2235.5500000000002</v>
      </c>
      <c r="AM693" s="31">
        <v>2218.29</v>
      </c>
      <c r="AN693" s="31">
        <v>2200.67</v>
      </c>
      <c r="AO693" s="31">
        <v>2182.6799999999998</v>
      </c>
      <c r="AP693" s="31">
        <v>2164.35</v>
      </c>
      <c r="AQ693" s="31">
        <v>2145.69</v>
      </c>
      <c r="AR693" s="31">
        <v>2126.71</v>
      </c>
      <c r="AS693" s="31">
        <v>2107.4299999999998</v>
      </c>
      <c r="AT693" s="31">
        <v>2087.86</v>
      </c>
      <c r="AU693" s="31">
        <v>2068.0300000000002</v>
      </c>
      <c r="AV693" s="31">
        <v>2047.93</v>
      </c>
      <c r="AW693" s="31">
        <v>2027.61</v>
      </c>
      <c r="AX693" s="31">
        <v>2007.06</v>
      </c>
      <c r="AY693" s="31">
        <v>1986.31</v>
      </c>
      <c r="AZ693" s="31">
        <v>1965.36</v>
      </c>
      <c r="BA693" s="31">
        <v>1944.23</v>
      </c>
      <c r="BB693" s="31">
        <v>1922.93</v>
      </c>
      <c r="BC693" s="31">
        <v>1901.48</v>
      </c>
      <c r="BD693" s="31">
        <v>1879.88</v>
      </c>
      <c r="BE693" s="31">
        <v>1858.16</v>
      </c>
      <c r="BF693" s="31">
        <v>1836.33</v>
      </c>
      <c r="BG693" s="31">
        <v>1814.4</v>
      </c>
      <c r="BH693" s="31">
        <v>1792.4</v>
      </c>
      <c r="BI693" s="31">
        <v>1770.32</v>
      </c>
      <c r="BJ693" s="31">
        <v>1748.19</v>
      </c>
      <c r="BK693" s="31">
        <v>1726.04</v>
      </c>
      <c r="BL693" s="31">
        <v>1703.9</v>
      </c>
      <c r="BM693" s="31">
        <v>1681.76</v>
      </c>
      <c r="BN693" s="31">
        <v>1659.65</v>
      </c>
      <c r="BO693" s="31">
        <v>1637.57</v>
      </c>
      <c r="BP693" s="31">
        <v>1615.53</v>
      </c>
      <c r="BQ693" s="31">
        <v>1593.54</v>
      </c>
      <c r="BR693" s="31">
        <v>1571.61</v>
      </c>
      <c r="BS693" s="31">
        <v>1549.75</v>
      </c>
      <c r="BT693" s="31">
        <v>1527.96</v>
      </c>
      <c r="BU693" s="31">
        <v>1506.26</v>
      </c>
      <c r="BV693" s="31">
        <v>1484.66</v>
      </c>
      <c r="BW693" s="31">
        <v>1463.16</v>
      </c>
      <c r="BX693" s="31">
        <v>1441.76</v>
      </c>
      <c r="BY693" s="31">
        <v>1420.48</v>
      </c>
      <c r="BZ693" s="31">
        <v>1399.33</v>
      </c>
      <c r="CA693" s="31">
        <v>1378.31</v>
      </c>
      <c r="CB693" s="31">
        <v>1357.43</v>
      </c>
      <c r="CC693" s="31">
        <v>1336.69</v>
      </c>
      <c r="CD693" s="31">
        <v>1316.1</v>
      </c>
      <c r="CE693" s="31">
        <v>1295.67</v>
      </c>
      <c r="CF693" s="31">
        <v>1275.3900000000001</v>
      </c>
      <c r="CG693" s="31">
        <v>1255.28</v>
      </c>
      <c r="CH693" s="31">
        <v>1235.3399999999999</v>
      </c>
      <c r="CI693" s="31">
        <v>1215.56</v>
      </c>
      <c r="CJ693" s="31">
        <v>1195.96</v>
      </c>
      <c r="CK693" s="31">
        <v>1176.54</v>
      </c>
      <c r="CL693" s="31">
        <v>1157.29</v>
      </c>
      <c r="CM693" s="31">
        <v>1138.23</v>
      </c>
      <c r="CN693" s="31">
        <v>1119.3599999999999</v>
      </c>
      <c r="CO693" s="31">
        <v>1100.68</v>
      </c>
      <c r="CP693" s="31">
        <v>1082.19</v>
      </c>
      <c r="CQ693" s="31">
        <v>1063.9000000000001</v>
      </c>
      <c r="CR693" s="31">
        <v>1045.81</v>
      </c>
      <c r="CS693" s="31">
        <v>1027.92</v>
      </c>
      <c r="CT693" s="31">
        <v>1010.24</v>
      </c>
      <c r="CU693" s="31">
        <v>992.76</v>
      </c>
      <c r="CV693" s="31">
        <v>975.5</v>
      </c>
      <c r="CW693" s="31">
        <v>958.44</v>
      </c>
      <c r="CX693" s="31">
        <v>941.6</v>
      </c>
    </row>
    <row r="694" spans="1:102" x14ac:dyDescent="0.25">
      <c r="A694" s="31" t="s">
        <v>1546</v>
      </c>
      <c r="B694" s="31">
        <v>29032.89</v>
      </c>
      <c r="C694" s="31">
        <v>29032.89</v>
      </c>
      <c r="D694" s="31">
        <v>29140.73</v>
      </c>
      <c r="E694" s="31">
        <v>29217.86</v>
      </c>
      <c r="F694" s="31">
        <v>29286.16</v>
      </c>
      <c r="G694" s="31">
        <v>29346.87</v>
      </c>
      <c r="H694" s="31">
        <v>29401.88</v>
      </c>
      <c r="I694" s="31">
        <v>29452.62</v>
      </c>
      <c r="J694" s="31">
        <v>29500.3</v>
      </c>
      <c r="K694" s="31">
        <v>29546</v>
      </c>
      <c r="L694" s="31">
        <v>29590.91</v>
      </c>
      <c r="M694" s="31">
        <v>29636.82</v>
      </c>
      <c r="N694" s="31">
        <v>29684.23</v>
      </c>
      <c r="O694" s="31">
        <v>29733.34</v>
      </c>
      <c r="P694" s="31">
        <v>29784.46</v>
      </c>
      <c r="Q694" s="31">
        <v>29837.73</v>
      </c>
      <c r="R694" s="31">
        <v>29893.23</v>
      </c>
      <c r="S694" s="31">
        <v>29951.08</v>
      </c>
      <c r="T694" s="31">
        <v>30011.25</v>
      </c>
      <c r="U694" s="31">
        <v>30073.77</v>
      </c>
      <c r="V694" s="31">
        <v>30138.560000000001</v>
      </c>
      <c r="W694" s="31">
        <v>30205.54</v>
      </c>
      <c r="X694" s="31">
        <v>30274.6</v>
      </c>
      <c r="Y694" s="31">
        <v>30345.71</v>
      </c>
      <c r="Z694" s="31">
        <v>30418.87</v>
      </c>
      <c r="AA694" s="31">
        <v>30493.95</v>
      </c>
      <c r="AB694" s="31">
        <v>30570.91</v>
      </c>
      <c r="AC694" s="31">
        <v>30649.61</v>
      </c>
      <c r="AD694" s="31">
        <v>30730</v>
      </c>
      <c r="AE694" s="31">
        <v>30811.99</v>
      </c>
      <c r="AF694" s="31">
        <v>30895.51</v>
      </c>
      <c r="AG694" s="31">
        <v>30980.5</v>
      </c>
      <c r="AH694" s="31">
        <v>31066.799999999999</v>
      </c>
      <c r="AI694" s="31">
        <v>31154.39</v>
      </c>
      <c r="AJ694" s="31">
        <v>31243.17</v>
      </c>
      <c r="AK694" s="31">
        <v>31333.09</v>
      </c>
      <c r="AL694" s="31">
        <v>31424.1</v>
      </c>
      <c r="AM694" s="31">
        <v>31516.12</v>
      </c>
      <c r="AN694" s="31">
        <v>31609.15</v>
      </c>
      <c r="AO694" s="31">
        <v>31703.09</v>
      </c>
      <c r="AP694" s="31">
        <v>31797.93</v>
      </c>
      <c r="AQ694" s="31">
        <v>31893.62</v>
      </c>
      <c r="AR694" s="31">
        <v>31990.12</v>
      </c>
      <c r="AS694" s="31">
        <v>32087.42</v>
      </c>
      <c r="AT694" s="31">
        <v>32185.49</v>
      </c>
      <c r="AU694" s="31">
        <v>32284.29</v>
      </c>
      <c r="AV694" s="31">
        <v>32383.79</v>
      </c>
      <c r="AW694" s="31">
        <v>32483.99</v>
      </c>
      <c r="AX694" s="31">
        <v>32584.87</v>
      </c>
      <c r="AY694" s="31">
        <v>32686.36</v>
      </c>
      <c r="AZ694" s="31">
        <v>32788.449999999997</v>
      </c>
      <c r="BA694" s="31">
        <v>32891.08</v>
      </c>
      <c r="BB694" s="31">
        <v>32994.239999999998</v>
      </c>
      <c r="BC694" s="31">
        <v>33097.89</v>
      </c>
      <c r="BD694" s="31">
        <v>33202.019999999997</v>
      </c>
      <c r="BE694" s="31">
        <v>33306.57</v>
      </c>
      <c r="BF694" s="31">
        <v>33411.57</v>
      </c>
      <c r="BG694" s="31">
        <v>33516.980000000003</v>
      </c>
      <c r="BH694" s="31">
        <v>33622.79</v>
      </c>
      <c r="BI694" s="31">
        <v>33728.97</v>
      </c>
      <c r="BJ694" s="31">
        <v>33835.49</v>
      </c>
      <c r="BK694" s="31">
        <v>33942.639999999999</v>
      </c>
      <c r="BL694" s="31">
        <v>34050.43</v>
      </c>
      <c r="BM694" s="31">
        <v>34158.81</v>
      </c>
      <c r="BN694" s="31">
        <v>34267.79</v>
      </c>
      <c r="BO694" s="31">
        <v>34377.360000000001</v>
      </c>
      <c r="BP694" s="31">
        <v>34487.47</v>
      </c>
      <c r="BQ694" s="31">
        <v>34598.11</v>
      </c>
      <c r="BR694" s="31">
        <v>34709.279999999999</v>
      </c>
      <c r="BS694" s="31">
        <v>34820.97</v>
      </c>
      <c r="BT694" s="31">
        <v>34933.14</v>
      </c>
      <c r="BU694" s="31">
        <v>35045.81</v>
      </c>
      <c r="BV694" s="31">
        <v>35158.949999999997</v>
      </c>
      <c r="BW694" s="31">
        <v>35272.559999999998</v>
      </c>
      <c r="BX694" s="31">
        <v>35386.589999999997</v>
      </c>
      <c r="BY694" s="31">
        <v>35501.1</v>
      </c>
      <c r="BZ694" s="31">
        <v>35616.019999999997</v>
      </c>
      <c r="CA694" s="31">
        <v>35731.35</v>
      </c>
      <c r="CB694" s="31">
        <v>35847.129999999997</v>
      </c>
      <c r="CC694" s="31">
        <v>35963.33</v>
      </c>
      <c r="CD694" s="31">
        <v>36079.910000000003</v>
      </c>
      <c r="CE694" s="31">
        <v>36196.89</v>
      </c>
      <c r="CF694" s="31">
        <v>36314.269999999997</v>
      </c>
      <c r="CG694" s="31">
        <v>36432.04</v>
      </c>
      <c r="CH694" s="31">
        <v>36550.15</v>
      </c>
      <c r="CI694" s="31">
        <v>36668.61</v>
      </c>
      <c r="CJ694" s="31">
        <v>36787.4</v>
      </c>
      <c r="CK694" s="31">
        <v>36906.480000000003</v>
      </c>
      <c r="CL694" s="31">
        <v>37025.879999999997</v>
      </c>
      <c r="CM694" s="31">
        <v>37145.61</v>
      </c>
      <c r="CN694" s="31">
        <v>37265.660000000003</v>
      </c>
      <c r="CO694" s="31">
        <v>37386.019999999997</v>
      </c>
      <c r="CP694" s="31">
        <v>37506.71</v>
      </c>
      <c r="CQ694" s="31">
        <v>37627.69</v>
      </c>
      <c r="CR694" s="31">
        <v>37749</v>
      </c>
      <c r="CS694" s="31">
        <v>37870.589999999997</v>
      </c>
      <c r="CT694" s="31">
        <v>37992.53</v>
      </c>
      <c r="CU694" s="31">
        <v>38114.83</v>
      </c>
      <c r="CV694" s="31">
        <v>38237.49</v>
      </c>
      <c r="CW694" s="31">
        <v>38360.53</v>
      </c>
      <c r="CX694" s="31">
        <v>38483.89</v>
      </c>
    </row>
    <row r="695" spans="1:102" x14ac:dyDescent="0.25">
      <c r="A695" s="31" t="s">
        <v>1548</v>
      </c>
      <c r="B695" s="31">
        <v>601.29</v>
      </c>
      <c r="C695" s="31">
        <v>601.29</v>
      </c>
      <c r="D695" s="31">
        <v>637.48</v>
      </c>
      <c r="E695" s="31">
        <v>673.19</v>
      </c>
      <c r="F695" s="31">
        <v>708.73</v>
      </c>
      <c r="G695" s="31">
        <v>744.03</v>
      </c>
      <c r="H695" s="31">
        <v>779.08</v>
      </c>
      <c r="I695" s="31">
        <v>813.83</v>
      </c>
      <c r="J695" s="31">
        <v>848.27</v>
      </c>
      <c r="K695" s="31">
        <v>882.35</v>
      </c>
      <c r="L695" s="31">
        <v>916.06</v>
      </c>
      <c r="M695" s="31">
        <v>949.41</v>
      </c>
      <c r="N695" s="31">
        <v>982.39</v>
      </c>
      <c r="O695" s="31">
        <v>1014.96</v>
      </c>
      <c r="P695" s="31">
        <v>1047.1099999999999</v>
      </c>
      <c r="Q695" s="31">
        <v>1078.82</v>
      </c>
      <c r="R695" s="31">
        <v>1110.06</v>
      </c>
      <c r="S695" s="31">
        <v>1140.83</v>
      </c>
      <c r="T695" s="31">
        <v>1171.1099999999999</v>
      </c>
      <c r="U695" s="31">
        <v>1200.8699999999999</v>
      </c>
      <c r="V695" s="31">
        <v>1230.1099999999999</v>
      </c>
      <c r="W695" s="31">
        <v>1258.81</v>
      </c>
      <c r="X695" s="31">
        <v>1286.94</v>
      </c>
      <c r="Y695" s="31">
        <v>1314.51</v>
      </c>
      <c r="Z695" s="31">
        <v>1341.48</v>
      </c>
      <c r="AA695" s="31">
        <v>1367.87</v>
      </c>
      <c r="AB695" s="31">
        <v>1393.64</v>
      </c>
      <c r="AC695" s="31">
        <v>1418.79</v>
      </c>
      <c r="AD695" s="31">
        <v>1443.31</v>
      </c>
      <c r="AE695" s="31">
        <v>1467.19</v>
      </c>
      <c r="AF695" s="31">
        <v>1490.43</v>
      </c>
      <c r="AG695" s="31">
        <v>1513</v>
      </c>
      <c r="AH695" s="31">
        <v>1534.92</v>
      </c>
      <c r="AI695" s="31">
        <v>1556.16</v>
      </c>
      <c r="AJ695" s="31">
        <v>1576.73</v>
      </c>
      <c r="AK695" s="31">
        <v>1596.62</v>
      </c>
      <c r="AL695" s="31">
        <v>1615.83</v>
      </c>
      <c r="AM695" s="31">
        <v>1634.34</v>
      </c>
      <c r="AN695" s="31">
        <v>1652.17</v>
      </c>
      <c r="AO695" s="31">
        <v>1669.31</v>
      </c>
      <c r="AP695" s="31">
        <v>1685.75</v>
      </c>
      <c r="AQ695" s="31">
        <v>1701.49</v>
      </c>
      <c r="AR695" s="31">
        <v>1716.55</v>
      </c>
      <c r="AS695" s="31">
        <v>1730.9</v>
      </c>
      <c r="AT695" s="31">
        <v>1744.57</v>
      </c>
      <c r="AU695" s="31">
        <v>1757.55</v>
      </c>
      <c r="AV695" s="31">
        <v>1769.84</v>
      </c>
      <c r="AW695" s="31">
        <v>1781.45</v>
      </c>
      <c r="AX695" s="31">
        <v>1792.38</v>
      </c>
      <c r="AY695" s="31">
        <v>1802.64</v>
      </c>
      <c r="AZ695" s="31">
        <v>1812.22</v>
      </c>
      <c r="BA695" s="31">
        <v>1821.14</v>
      </c>
      <c r="BB695" s="31">
        <v>1829.39</v>
      </c>
      <c r="BC695" s="31">
        <v>1836.99</v>
      </c>
      <c r="BD695" s="31">
        <v>1843.94</v>
      </c>
      <c r="BE695" s="31">
        <v>1850.25</v>
      </c>
      <c r="BF695" s="31">
        <v>1855.92</v>
      </c>
      <c r="BG695" s="31">
        <v>1860.97</v>
      </c>
      <c r="BH695" s="31">
        <v>1865.39</v>
      </c>
      <c r="BI695" s="31">
        <v>1869.2</v>
      </c>
      <c r="BJ695" s="31">
        <v>1872.41</v>
      </c>
      <c r="BK695" s="31">
        <v>1875.04</v>
      </c>
      <c r="BL695" s="31">
        <v>1877.1</v>
      </c>
      <c r="BM695" s="31">
        <v>1878.59</v>
      </c>
      <c r="BN695" s="31">
        <v>1879.54</v>
      </c>
      <c r="BO695" s="31">
        <v>1879.95</v>
      </c>
      <c r="BP695" s="31">
        <v>1879.83</v>
      </c>
      <c r="BQ695" s="31">
        <v>1879.18</v>
      </c>
      <c r="BR695" s="31">
        <v>1878.02</v>
      </c>
      <c r="BS695" s="31">
        <v>1876.37</v>
      </c>
      <c r="BT695" s="31">
        <v>1874.21</v>
      </c>
      <c r="BU695" s="31">
        <v>1871.58</v>
      </c>
      <c r="BV695" s="31">
        <v>1868.48</v>
      </c>
      <c r="BW695" s="31">
        <v>1864.91</v>
      </c>
      <c r="BX695" s="31">
        <v>1860.9</v>
      </c>
      <c r="BY695" s="31">
        <v>1856.45</v>
      </c>
      <c r="BZ695" s="31">
        <v>1851.56</v>
      </c>
      <c r="CA695" s="31">
        <v>1846.26</v>
      </c>
      <c r="CB695" s="31">
        <v>1840.56</v>
      </c>
      <c r="CC695" s="31">
        <v>1834.45</v>
      </c>
      <c r="CD695" s="31">
        <v>1827.97</v>
      </c>
      <c r="CE695" s="31">
        <v>1821.1</v>
      </c>
      <c r="CF695" s="31">
        <v>1813.88</v>
      </c>
      <c r="CG695" s="31">
        <v>1806.3</v>
      </c>
      <c r="CH695" s="31">
        <v>1798.37</v>
      </c>
      <c r="CI695" s="31">
        <v>1790.12</v>
      </c>
      <c r="CJ695" s="31">
        <v>1781.54</v>
      </c>
      <c r="CK695" s="31">
        <v>1772.65</v>
      </c>
      <c r="CL695" s="31">
        <v>1763.46</v>
      </c>
      <c r="CM695" s="31">
        <v>1753.98</v>
      </c>
      <c r="CN695" s="31">
        <v>1744.22</v>
      </c>
      <c r="CO695" s="31">
        <v>1734.18</v>
      </c>
      <c r="CP695" s="31">
        <v>1723.89</v>
      </c>
      <c r="CQ695" s="31">
        <v>1713.35</v>
      </c>
      <c r="CR695" s="31">
        <v>1702.57</v>
      </c>
      <c r="CS695" s="31">
        <v>1691.55</v>
      </c>
      <c r="CT695" s="31">
        <v>1680.32</v>
      </c>
      <c r="CU695" s="31">
        <v>1668.88</v>
      </c>
      <c r="CV695" s="31">
        <v>1657.23</v>
      </c>
      <c r="CW695" s="31">
        <v>1645.4</v>
      </c>
      <c r="CX695" s="31">
        <v>1633.38</v>
      </c>
    </row>
    <row r="696" spans="1:102" x14ac:dyDescent="0.25">
      <c r="A696" s="31" t="s">
        <v>1547</v>
      </c>
      <c r="B696" s="31">
        <v>1545.14</v>
      </c>
      <c r="C696" s="31">
        <v>1545.14</v>
      </c>
      <c r="D696" s="31">
        <v>1542.21</v>
      </c>
      <c r="E696" s="31">
        <v>1537.22</v>
      </c>
      <c r="F696" s="31">
        <v>1532.09</v>
      </c>
      <c r="G696" s="31">
        <v>1526.87</v>
      </c>
      <c r="H696" s="31">
        <v>1521.61</v>
      </c>
      <c r="I696" s="31">
        <v>1516.34</v>
      </c>
      <c r="J696" s="31">
        <v>1511.03</v>
      </c>
      <c r="K696" s="31">
        <v>1505.66</v>
      </c>
      <c r="L696" s="31">
        <v>1500.24</v>
      </c>
      <c r="M696" s="31">
        <v>1494.86</v>
      </c>
      <c r="N696" s="31">
        <v>1489.49</v>
      </c>
      <c r="O696" s="31">
        <v>1484.1</v>
      </c>
      <c r="P696" s="31">
        <v>1478.65</v>
      </c>
      <c r="Q696" s="31">
        <v>1473.13</v>
      </c>
      <c r="R696" s="31">
        <v>1467.5</v>
      </c>
      <c r="S696" s="31">
        <v>1461.75</v>
      </c>
      <c r="T696" s="31">
        <v>1455.86</v>
      </c>
      <c r="U696" s="31">
        <v>1449.8</v>
      </c>
      <c r="V696" s="31">
        <v>1443.57</v>
      </c>
      <c r="W696" s="31">
        <v>1437.13</v>
      </c>
      <c r="X696" s="31">
        <v>1430.47</v>
      </c>
      <c r="Y696" s="31">
        <v>1423.59</v>
      </c>
      <c r="Z696" s="31">
        <v>1416.47</v>
      </c>
      <c r="AA696" s="31">
        <v>1409.11</v>
      </c>
      <c r="AB696" s="31">
        <v>1401.51</v>
      </c>
      <c r="AC696" s="31">
        <v>1393.66</v>
      </c>
      <c r="AD696" s="31">
        <v>1385.56</v>
      </c>
      <c r="AE696" s="31">
        <v>1377.2</v>
      </c>
      <c r="AF696" s="31">
        <v>1368.6</v>
      </c>
      <c r="AG696" s="31">
        <v>1359.75</v>
      </c>
      <c r="AH696" s="31">
        <v>1350.65</v>
      </c>
      <c r="AI696" s="31">
        <v>1341.32</v>
      </c>
      <c r="AJ696" s="31">
        <v>1331.74</v>
      </c>
      <c r="AK696" s="31">
        <v>1321.94</v>
      </c>
      <c r="AL696" s="31">
        <v>1311.92</v>
      </c>
      <c r="AM696" s="31">
        <v>1301.67</v>
      </c>
      <c r="AN696" s="31">
        <v>1291.22</v>
      </c>
      <c r="AO696" s="31">
        <v>1280.56</v>
      </c>
      <c r="AP696" s="31">
        <v>1269.71</v>
      </c>
      <c r="AQ696" s="31">
        <v>1258.67</v>
      </c>
      <c r="AR696" s="31">
        <v>1247.45</v>
      </c>
      <c r="AS696" s="31">
        <v>1236.06</v>
      </c>
      <c r="AT696" s="31">
        <v>1224.52</v>
      </c>
      <c r="AU696" s="31">
        <v>1212.82</v>
      </c>
      <c r="AV696" s="31">
        <v>1200.98</v>
      </c>
      <c r="AW696" s="31">
        <v>1189.01</v>
      </c>
      <c r="AX696" s="31">
        <v>1176.92</v>
      </c>
      <c r="AY696" s="31">
        <v>1164.72</v>
      </c>
      <c r="AZ696" s="31">
        <v>1152.4100000000001</v>
      </c>
      <c r="BA696" s="31">
        <v>1140.01</v>
      </c>
      <c r="BB696" s="31">
        <v>1127.51</v>
      </c>
      <c r="BC696" s="31">
        <v>1114.94</v>
      </c>
      <c r="BD696" s="31">
        <v>1102.29</v>
      </c>
      <c r="BE696" s="31">
        <v>1089.58</v>
      </c>
      <c r="BF696" s="31">
        <v>1076.81</v>
      </c>
      <c r="BG696" s="31">
        <v>1064</v>
      </c>
      <c r="BH696" s="31">
        <v>1051.1400000000001</v>
      </c>
      <c r="BI696" s="31">
        <v>1038.25</v>
      </c>
      <c r="BJ696" s="31">
        <v>1025.33</v>
      </c>
      <c r="BK696" s="31">
        <v>1012.41</v>
      </c>
      <c r="BL696" s="31">
        <v>999.5</v>
      </c>
      <c r="BM696" s="31">
        <v>986.6</v>
      </c>
      <c r="BN696" s="31">
        <v>973.72</v>
      </c>
      <c r="BO696" s="31">
        <v>960.86</v>
      </c>
      <c r="BP696" s="31">
        <v>948.03</v>
      </c>
      <c r="BQ696" s="31">
        <v>935.24</v>
      </c>
      <c r="BR696" s="31">
        <v>922.48</v>
      </c>
      <c r="BS696" s="31">
        <v>909.76</v>
      </c>
      <c r="BT696" s="31">
        <v>897.1</v>
      </c>
      <c r="BU696" s="31">
        <v>884.48</v>
      </c>
      <c r="BV696" s="31">
        <v>871.92</v>
      </c>
      <c r="BW696" s="31">
        <v>859.42</v>
      </c>
      <c r="BX696" s="31">
        <v>846.99</v>
      </c>
      <c r="BY696" s="31">
        <v>834.62</v>
      </c>
      <c r="BZ696" s="31">
        <v>822.33</v>
      </c>
      <c r="CA696" s="31">
        <v>810.11</v>
      </c>
      <c r="CB696" s="31">
        <v>797.97</v>
      </c>
      <c r="CC696" s="31">
        <v>785.92</v>
      </c>
      <c r="CD696" s="31">
        <v>773.95</v>
      </c>
      <c r="CE696" s="31">
        <v>762.07</v>
      </c>
      <c r="CF696" s="31">
        <v>750.29</v>
      </c>
      <c r="CG696" s="31">
        <v>738.6</v>
      </c>
      <c r="CH696" s="31">
        <v>727</v>
      </c>
      <c r="CI696" s="31">
        <v>715.5</v>
      </c>
      <c r="CJ696" s="31">
        <v>704.1</v>
      </c>
      <c r="CK696" s="31">
        <v>692.8</v>
      </c>
      <c r="CL696" s="31">
        <v>681.61</v>
      </c>
      <c r="CM696" s="31">
        <v>670.52</v>
      </c>
      <c r="CN696" s="31">
        <v>659.54</v>
      </c>
      <c r="CO696" s="31">
        <v>648.66999999999996</v>
      </c>
      <c r="CP696" s="31">
        <v>637.91</v>
      </c>
      <c r="CQ696" s="31">
        <v>627.26</v>
      </c>
      <c r="CR696" s="31">
        <v>616.72</v>
      </c>
      <c r="CS696" s="31">
        <v>606.30999999999995</v>
      </c>
      <c r="CT696" s="31">
        <v>596</v>
      </c>
      <c r="CU696" s="31">
        <v>585.82000000000005</v>
      </c>
      <c r="CV696" s="31">
        <v>575.76</v>
      </c>
      <c r="CW696" s="31">
        <v>565.80999999999995</v>
      </c>
      <c r="CX696" s="31">
        <v>555.99</v>
      </c>
    </row>
    <row r="697" spans="1:102" x14ac:dyDescent="0.25">
      <c r="A697" s="31" t="s">
        <v>1549</v>
      </c>
      <c r="B697" s="31">
        <v>626.91</v>
      </c>
      <c r="C697" s="31">
        <v>626.91</v>
      </c>
      <c r="D697" s="31">
        <v>684.63</v>
      </c>
      <c r="E697" s="31">
        <v>742.64</v>
      </c>
      <c r="F697" s="31">
        <v>801.4</v>
      </c>
      <c r="G697" s="31">
        <v>860.97</v>
      </c>
      <c r="H697" s="31">
        <v>921.37</v>
      </c>
      <c r="I697" s="31">
        <v>982.61</v>
      </c>
      <c r="J697" s="31">
        <v>1044.67</v>
      </c>
      <c r="K697" s="31">
        <v>1107.53</v>
      </c>
      <c r="L697" s="31">
        <v>1171.19</v>
      </c>
      <c r="M697" s="31">
        <v>1235.6500000000001</v>
      </c>
      <c r="N697" s="31">
        <v>1300.9100000000001</v>
      </c>
      <c r="O697" s="31">
        <v>1366.93</v>
      </c>
      <c r="P697" s="31">
        <v>1433.69</v>
      </c>
      <c r="Q697" s="31">
        <v>1501.17</v>
      </c>
      <c r="R697" s="31">
        <v>1569.35</v>
      </c>
      <c r="S697" s="31">
        <v>1638.19</v>
      </c>
      <c r="T697" s="31">
        <v>1707.69</v>
      </c>
      <c r="U697" s="31">
        <v>1777.82</v>
      </c>
      <c r="V697" s="31">
        <v>1848.56</v>
      </c>
      <c r="W697" s="31">
        <v>1919.88</v>
      </c>
      <c r="X697" s="31">
        <v>1991.76</v>
      </c>
      <c r="Y697" s="31">
        <v>2064.1799999999998</v>
      </c>
      <c r="Z697" s="31">
        <v>2137.13</v>
      </c>
      <c r="AA697" s="31">
        <v>2210.58</v>
      </c>
      <c r="AB697" s="31">
        <v>2284.5100000000002</v>
      </c>
      <c r="AC697" s="31">
        <v>2358.92</v>
      </c>
      <c r="AD697" s="31">
        <v>2433.77</v>
      </c>
      <c r="AE697" s="31">
        <v>2509.0500000000002</v>
      </c>
      <c r="AF697" s="31">
        <v>2584.7399999999998</v>
      </c>
      <c r="AG697" s="31">
        <v>2660.82</v>
      </c>
      <c r="AH697" s="31">
        <v>2737.29</v>
      </c>
      <c r="AI697" s="31">
        <v>2814.11</v>
      </c>
      <c r="AJ697" s="31">
        <v>2891.28</v>
      </c>
      <c r="AK697" s="31">
        <v>2968.78</v>
      </c>
      <c r="AL697" s="31">
        <v>3046.58</v>
      </c>
      <c r="AM697" s="31">
        <v>3124.68</v>
      </c>
      <c r="AN697" s="31">
        <v>3203.06</v>
      </c>
      <c r="AO697" s="31">
        <v>3281.7</v>
      </c>
      <c r="AP697" s="31">
        <v>3360.59</v>
      </c>
      <c r="AQ697" s="31">
        <v>3439.72</v>
      </c>
      <c r="AR697" s="31">
        <v>3519.06</v>
      </c>
      <c r="AS697" s="31">
        <v>3598.61</v>
      </c>
      <c r="AT697" s="31">
        <v>3678.35</v>
      </c>
      <c r="AU697" s="31">
        <v>3758.27</v>
      </c>
      <c r="AV697" s="31">
        <v>3838.35</v>
      </c>
      <c r="AW697" s="31">
        <v>3918.59</v>
      </c>
      <c r="AX697" s="31">
        <v>3998.96</v>
      </c>
      <c r="AY697" s="31">
        <v>4079.46</v>
      </c>
      <c r="AZ697" s="31">
        <v>4160.08</v>
      </c>
      <c r="BA697" s="31">
        <v>4240.8</v>
      </c>
      <c r="BB697" s="31">
        <v>4321.6000000000004</v>
      </c>
      <c r="BC697" s="31">
        <v>4402.4799999999996</v>
      </c>
      <c r="BD697" s="31">
        <v>4483.41</v>
      </c>
      <c r="BE697" s="31">
        <v>4564.3999999999996</v>
      </c>
      <c r="BF697" s="31">
        <v>4645.42</v>
      </c>
      <c r="BG697" s="31">
        <v>4726.47</v>
      </c>
      <c r="BH697" s="31">
        <v>4807.53</v>
      </c>
      <c r="BI697" s="31">
        <v>4888.59</v>
      </c>
      <c r="BJ697" s="31">
        <v>4969.6400000000003</v>
      </c>
      <c r="BK697" s="31">
        <v>5050.72</v>
      </c>
      <c r="BL697" s="31">
        <v>5131.8100000000004</v>
      </c>
      <c r="BM697" s="31">
        <v>5212.91</v>
      </c>
      <c r="BN697" s="31">
        <v>5294.01</v>
      </c>
      <c r="BO697" s="31">
        <v>5375.1</v>
      </c>
      <c r="BP697" s="31">
        <v>5456.17</v>
      </c>
      <c r="BQ697" s="31">
        <v>5537.22</v>
      </c>
      <c r="BR697" s="31">
        <v>5618.22</v>
      </c>
      <c r="BS697" s="31">
        <v>5699.19</v>
      </c>
      <c r="BT697" s="31">
        <v>5780.1</v>
      </c>
      <c r="BU697" s="31">
        <v>5860.94</v>
      </c>
      <c r="BV697" s="31">
        <v>5941.72</v>
      </c>
      <c r="BW697" s="31">
        <v>6022.42</v>
      </c>
      <c r="BX697" s="31">
        <v>6103.04</v>
      </c>
      <c r="BY697" s="31">
        <v>6183.56</v>
      </c>
      <c r="BZ697" s="31">
        <v>6263.98</v>
      </c>
      <c r="CA697" s="31">
        <v>6344.3</v>
      </c>
      <c r="CB697" s="31">
        <v>6424.51</v>
      </c>
      <c r="CC697" s="31">
        <v>6504.61</v>
      </c>
      <c r="CD697" s="31">
        <v>6584.58</v>
      </c>
      <c r="CE697" s="31">
        <v>6664.42</v>
      </c>
      <c r="CF697" s="31">
        <v>6744.13</v>
      </c>
      <c r="CG697" s="31">
        <v>6823.69</v>
      </c>
      <c r="CH697" s="31">
        <v>6903.11</v>
      </c>
      <c r="CI697" s="31">
        <v>6982.37</v>
      </c>
      <c r="CJ697" s="31">
        <v>7061.48</v>
      </c>
      <c r="CK697" s="31">
        <v>7140.4</v>
      </c>
      <c r="CL697" s="31">
        <v>7219.16</v>
      </c>
      <c r="CM697" s="31">
        <v>7297.74</v>
      </c>
      <c r="CN697" s="31">
        <v>7376.14</v>
      </c>
      <c r="CO697" s="31">
        <v>7454.37</v>
      </c>
      <c r="CP697" s="31">
        <v>7532.4</v>
      </c>
      <c r="CQ697" s="31">
        <v>7610.25</v>
      </c>
      <c r="CR697" s="31">
        <v>7687.91</v>
      </c>
      <c r="CS697" s="31">
        <v>7765.37</v>
      </c>
      <c r="CT697" s="31">
        <v>7842.63</v>
      </c>
      <c r="CU697" s="31">
        <v>7919.71</v>
      </c>
      <c r="CV697" s="31">
        <v>7996.59</v>
      </c>
      <c r="CW697" s="31">
        <v>8073.27</v>
      </c>
      <c r="CX697" s="31">
        <v>8149.75</v>
      </c>
    </row>
    <row r="698" spans="1:102" x14ac:dyDescent="0.25">
      <c r="A698" s="31" t="s">
        <v>1551</v>
      </c>
      <c r="B698" s="31">
        <v>241.82</v>
      </c>
      <c r="C698" s="31">
        <v>241.82</v>
      </c>
      <c r="D698" s="31">
        <v>308.06</v>
      </c>
      <c r="E698" s="31">
        <v>374.72</v>
      </c>
      <c r="F698" s="31">
        <v>441.63</v>
      </c>
      <c r="G698" s="31">
        <v>508.58</v>
      </c>
      <c r="H698" s="31">
        <v>575.41999999999996</v>
      </c>
      <c r="I698" s="31">
        <v>642.04</v>
      </c>
      <c r="J698" s="31">
        <v>708.34</v>
      </c>
      <c r="K698" s="31">
        <v>774.24</v>
      </c>
      <c r="L698" s="31">
        <v>839.68</v>
      </c>
      <c r="M698" s="31">
        <v>904.65</v>
      </c>
      <c r="N698" s="31">
        <v>969.09</v>
      </c>
      <c r="O698" s="31">
        <v>1032.98</v>
      </c>
      <c r="P698" s="31">
        <v>1096.27</v>
      </c>
      <c r="Q698" s="31">
        <v>1158.92</v>
      </c>
      <c r="R698" s="31">
        <v>1220.9000000000001</v>
      </c>
      <c r="S698" s="31">
        <v>1282.18</v>
      </c>
      <c r="T698" s="31">
        <v>1342.72</v>
      </c>
      <c r="U698" s="31">
        <v>1402.49</v>
      </c>
      <c r="V698" s="31">
        <v>1461.44</v>
      </c>
      <c r="W698" s="31">
        <v>1519.54</v>
      </c>
      <c r="X698" s="31">
        <v>1576.75</v>
      </c>
      <c r="Y698" s="31">
        <v>1633.04</v>
      </c>
      <c r="Z698" s="31">
        <v>1688.38</v>
      </c>
      <c r="AA698" s="31">
        <v>1742.73</v>
      </c>
      <c r="AB698" s="31">
        <v>1796.05</v>
      </c>
      <c r="AC698" s="31">
        <v>1848.33</v>
      </c>
      <c r="AD698" s="31">
        <v>1899.52</v>
      </c>
      <c r="AE698" s="31">
        <v>1949.6</v>
      </c>
      <c r="AF698" s="31">
        <v>1998.54</v>
      </c>
      <c r="AG698" s="31">
        <v>2046.32</v>
      </c>
      <c r="AH698" s="31">
        <v>2092.9</v>
      </c>
      <c r="AI698" s="31">
        <v>2138.2800000000002</v>
      </c>
      <c r="AJ698" s="31">
        <v>2182.42</v>
      </c>
      <c r="AK698" s="31">
        <v>2225.31</v>
      </c>
      <c r="AL698" s="31">
        <v>2266.9299999999998</v>
      </c>
      <c r="AM698" s="31">
        <v>2307.27</v>
      </c>
      <c r="AN698" s="31">
        <v>2346.3000000000002</v>
      </c>
      <c r="AO698" s="31">
        <v>2384.0300000000002</v>
      </c>
      <c r="AP698" s="31">
        <v>2420.4299999999998</v>
      </c>
      <c r="AQ698" s="31">
        <v>2455.5100000000002</v>
      </c>
      <c r="AR698" s="31">
        <v>2489.2600000000002</v>
      </c>
      <c r="AS698" s="31">
        <v>2521.66</v>
      </c>
      <c r="AT698" s="31">
        <v>2552.7199999999998</v>
      </c>
      <c r="AU698" s="31">
        <v>2582.4499999999998</v>
      </c>
      <c r="AV698" s="31">
        <v>2610.83</v>
      </c>
      <c r="AW698" s="31">
        <v>2637.87</v>
      </c>
      <c r="AX698" s="31">
        <v>2663.58</v>
      </c>
      <c r="AY698" s="31">
        <v>2687.96</v>
      </c>
      <c r="AZ698" s="31">
        <v>2711.01</v>
      </c>
      <c r="BA698" s="31">
        <v>2732.75</v>
      </c>
      <c r="BB698" s="31">
        <v>2753.18</v>
      </c>
      <c r="BC698" s="31">
        <v>2772.31</v>
      </c>
      <c r="BD698" s="31">
        <v>2790.16</v>
      </c>
      <c r="BE698" s="31">
        <v>2806.73</v>
      </c>
      <c r="BF698" s="31">
        <v>2822.03</v>
      </c>
      <c r="BG698" s="31">
        <v>2836.09</v>
      </c>
      <c r="BH698" s="31">
        <v>2848.91</v>
      </c>
      <c r="BI698" s="31">
        <v>2860.51</v>
      </c>
      <c r="BJ698" s="31">
        <v>2870.92</v>
      </c>
      <c r="BK698" s="31">
        <v>2880.16</v>
      </c>
      <c r="BL698" s="31">
        <v>2888.26</v>
      </c>
      <c r="BM698" s="31">
        <v>2895.25</v>
      </c>
      <c r="BN698" s="31">
        <v>2901.14</v>
      </c>
      <c r="BO698" s="31">
        <v>2905.94</v>
      </c>
      <c r="BP698" s="31">
        <v>2909.69</v>
      </c>
      <c r="BQ698" s="31">
        <v>2912.39</v>
      </c>
      <c r="BR698" s="31">
        <v>2914.07</v>
      </c>
      <c r="BS698" s="31">
        <v>2914.76</v>
      </c>
      <c r="BT698" s="31">
        <v>2914.47</v>
      </c>
      <c r="BU698" s="31">
        <v>2913.22</v>
      </c>
      <c r="BV698" s="31">
        <v>2911.04</v>
      </c>
      <c r="BW698" s="31">
        <v>2907.95</v>
      </c>
      <c r="BX698" s="31">
        <v>2903.97</v>
      </c>
      <c r="BY698" s="31">
        <v>2899.12</v>
      </c>
      <c r="BZ698" s="31">
        <v>2893.43</v>
      </c>
      <c r="CA698" s="31">
        <v>2886.91</v>
      </c>
      <c r="CB698" s="31">
        <v>2879.6</v>
      </c>
      <c r="CC698" s="31">
        <v>2871.51</v>
      </c>
      <c r="CD698" s="31">
        <v>2862.66</v>
      </c>
      <c r="CE698" s="31">
        <v>2853.08</v>
      </c>
      <c r="CF698" s="31">
        <v>2842.8</v>
      </c>
      <c r="CG698" s="31">
        <v>2831.82</v>
      </c>
      <c r="CH698" s="31">
        <v>2820.18</v>
      </c>
      <c r="CI698" s="31">
        <v>2807.9</v>
      </c>
      <c r="CJ698" s="31">
        <v>2794.99</v>
      </c>
      <c r="CK698" s="31">
        <v>2781.47</v>
      </c>
      <c r="CL698" s="31">
        <v>2767.38</v>
      </c>
      <c r="CM698" s="31">
        <v>2752.72</v>
      </c>
      <c r="CN698" s="31">
        <v>2737.53</v>
      </c>
      <c r="CO698" s="31">
        <v>2721.82</v>
      </c>
      <c r="CP698" s="31">
        <v>2705.61</v>
      </c>
      <c r="CQ698" s="31">
        <v>2688.92</v>
      </c>
      <c r="CR698" s="31">
        <v>2671.78</v>
      </c>
      <c r="CS698" s="31">
        <v>2654.2</v>
      </c>
      <c r="CT698" s="31">
        <v>2636.21</v>
      </c>
      <c r="CU698" s="31">
        <v>2617.8200000000002</v>
      </c>
      <c r="CV698" s="31">
        <v>2599.0500000000002</v>
      </c>
      <c r="CW698" s="31">
        <v>2579.9299999999998</v>
      </c>
      <c r="CX698" s="31">
        <v>2560.46</v>
      </c>
    </row>
    <row r="699" spans="1:102" x14ac:dyDescent="0.25">
      <c r="A699" s="31" t="s">
        <v>1550</v>
      </c>
      <c r="B699" s="31">
        <v>2450.73</v>
      </c>
      <c r="C699" s="31">
        <v>2450.73</v>
      </c>
      <c r="D699" s="31">
        <v>2472.92</v>
      </c>
      <c r="E699" s="31">
        <v>2487.39</v>
      </c>
      <c r="F699" s="31">
        <v>2497.98</v>
      </c>
      <c r="G699" s="31">
        <v>2505.37</v>
      </c>
      <c r="H699" s="31">
        <v>2510.1799999999998</v>
      </c>
      <c r="I699" s="31">
        <v>2512.88</v>
      </c>
      <c r="J699" s="31">
        <v>2513.79</v>
      </c>
      <c r="K699" s="31">
        <v>2513.21</v>
      </c>
      <c r="L699" s="31">
        <v>2511.39</v>
      </c>
      <c r="M699" s="31">
        <v>2508.6999999999998</v>
      </c>
      <c r="N699" s="31">
        <v>2505.25</v>
      </c>
      <c r="O699" s="31">
        <v>2501.12</v>
      </c>
      <c r="P699" s="31">
        <v>2496.36</v>
      </c>
      <c r="Q699" s="31">
        <v>2491.02</v>
      </c>
      <c r="R699" s="31">
        <v>2485.12</v>
      </c>
      <c r="S699" s="31">
        <v>2478.69</v>
      </c>
      <c r="T699" s="31">
        <v>2471.7199999999998</v>
      </c>
      <c r="U699" s="31">
        <v>2464.2199999999998</v>
      </c>
      <c r="V699" s="31">
        <v>2456.1999999999998</v>
      </c>
      <c r="W699" s="31">
        <v>2447.61</v>
      </c>
      <c r="X699" s="31">
        <v>2438.4499999999998</v>
      </c>
      <c r="Y699" s="31">
        <v>2428.7199999999998</v>
      </c>
      <c r="Z699" s="31">
        <v>2418.4299999999998</v>
      </c>
      <c r="AA699" s="31">
        <v>2407.58</v>
      </c>
      <c r="AB699" s="31">
        <v>2396.16</v>
      </c>
      <c r="AC699" s="31">
        <v>2384.1799999999998</v>
      </c>
      <c r="AD699" s="31">
        <v>2371.63</v>
      </c>
      <c r="AE699" s="31">
        <v>2358.52</v>
      </c>
      <c r="AF699" s="31">
        <v>2344.85</v>
      </c>
      <c r="AG699" s="31">
        <v>2330.63</v>
      </c>
      <c r="AH699" s="31">
        <v>2315.88</v>
      </c>
      <c r="AI699" s="31">
        <v>2300.59</v>
      </c>
      <c r="AJ699" s="31">
        <v>2284.79</v>
      </c>
      <c r="AK699" s="31">
        <v>2268.4699999999998</v>
      </c>
      <c r="AL699" s="31">
        <v>2251.67</v>
      </c>
      <c r="AM699" s="31">
        <v>2234.39</v>
      </c>
      <c r="AN699" s="31">
        <v>2216.65</v>
      </c>
      <c r="AO699" s="31">
        <v>2198.46</v>
      </c>
      <c r="AP699" s="31">
        <v>2179.85</v>
      </c>
      <c r="AQ699" s="31">
        <v>2160.83</v>
      </c>
      <c r="AR699" s="31">
        <v>2141.42</v>
      </c>
      <c r="AS699" s="31">
        <v>2121.64</v>
      </c>
      <c r="AT699" s="31">
        <v>2101.5100000000002</v>
      </c>
      <c r="AU699" s="31">
        <v>2081.06</v>
      </c>
      <c r="AV699" s="31">
        <v>2060.3000000000002</v>
      </c>
      <c r="AW699" s="31">
        <v>2039.25</v>
      </c>
      <c r="AX699" s="31">
        <v>2017.94</v>
      </c>
      <c r="AY699" s="31">
        <v>1996.38</v>
      </c>
      <c r="AZ699" s="31">
        <v>1974.58</v>
      </c>
      <c r="BA699" s="31">
        <v>1952.58</v>
      </c>
      <c r="BB699" s="31">
        <v>1930.38</v>
      </c>
      <c r="BC699" s="31">
        <v>1908</v>
      </c>
      <c r="BD699" s="31">
        <v>1885.47</v>
      </c>
      <c r="BE699" s="31">
        <v>1862.79</v>
      </c>
      <c r="BF699" s="31">
        <v>1839.99</v>
      </c>
      <c r="BG699" s="31">
        <v>1817.08</v>
      </c>
      <c r="BH699" s="31">
        <v>1794.08</v>
      </c>
      <c r="BI699" s="31">
        <v>1771</v>
      </c>
      <c r="BJ699" s="31">
        <v>1747.87</v>
      </c>
      <c r="BK699" s="31">
        <v>1724.72</v>
      </c>
      <c r="BL699" s="31">
        <v>1701.57</v>
      </c>
      <c r="BM699" s="31">
        <v>1678.44</v>
      </c>
      <c r="BN699" s="31">
        <v>1655.34</v>
      </c>
      <c r="BO699" s="31">
        <v>1632.28</v>
      </c>
      <c r="BP699" s="31">
        <v>1609.27</v>
      </c>
      <c r="BQ699" s="31">
        <v>1586.32</v>
      </c>
      <c r="BR699" s="31">
        <v>1563.44</v>
      </c>
      <c r="BS699" s="31">
        <v>1540.64</v>
      </c>
      <c r="BT699" s="31">
        <v>1517.93</v>
      </c>
      <c r="BU699" s="31">
        <v>1495.32</v>
      </c>
      <c r="BV699" s="31">
        <v>1472.82</v>
      </c>
      <c r="BW699" s="31">
        <v>1450.44</v>
      </c>
      <c r="BX699" s="31">
        <v>1428.19</v>
      </c>
      <c r="BY699" s="31">
        <v>1406.07</v>
      </c>
      <c r="BZ699" s="31">
        <v>1384.09</v>
      </c>
      <c r="CA699" s="31">
        <v>1362.26</v>
      </c>
      <c r="CB699" s="31">
        <v>1340.59</v>
      </c>
      <c r="CC699" s="31">
        <v>1319.09</v>
      </c>
      <c r="CD699" s="31">
        <v>1297.75</v>
      </c>
      <c r="CE699" s="31">
        <v>1276.5899999999999</v>
      </c>
      <c r="CF699" s="31">
        <v>1255.5999999999999</v>
      </c>
      <c r="CG699" s="31">
        <v>1234.81</v>
      </c>
      <c r="CH699" s="31">
        <v>1214.2</v>
      </c>
      <c r="CI699" s="31">
        <v>1193.78</v>
      </c>
      <c r="CJ699" s="31">
        <v>1173.56</v>
      </c>
      <c r="CK699" s="31">
        <v>1153.53</v>
      </c>
      <c r="CL699" s="31">
        <v>1133.71</v>
      </c>
      <c r="CM699" s="31">
        <v>1114.0899999999999</v>
      </c>
      <c r="CN699" s="31">
        <v>1094.68</v>
      </c>
      <c r="CO699" s="31">
        <v>1075.49</v>
      </c>
      <c r="CP699" s="31">
        <v>1056.51</v>
      </c>
      <c r="CQ699" s="31">
        <v>1037.75</v>
      </c>
      <c r="CR699" s="31">
        <v>1019.21</v>
      </c>
      <c r="CS699" s="31">
        <v>1000.89</v>
      </c>
      <c r="CT699" s="31">
        <v>982.8</v>
      </c>
      <c r="CU699" s="31">
        <v>964.94</v>
      </c>
      <c r="CV699" s="31">
        <v>947.31</v>
      </c>
      <c r="CW699" s="31">
        <v>929.9</v>
      </c>
      <c r="CX699" s="31">
        <v>912.73</v>
      </c>
    </row>
    <row r="700" spans="1:102" x14ac:dyDescent="0.25">
      <c r="A700" s="31" t="s">
        <v>1552</v>
      </c>
      <c r="B700" s="31">
        <v>80676.41</v>
      </c>
      <c r="C700" s="31">
        <v>80676.41</v>
      </c>
      <c r="D700" s="31">
        <v>79464.45</v>
      </c>
      <c r="E700" s="31">
        <v>78846.61</v>
      </c>
      <c r="F700" s="31">
        <v>78646.58</v>
      </c>
      <c r="G700" s="31">
        <v>78711.710000000006</v>
      </c>
      <c r="H700" s="31">
        <v>78945.13</v>
      </c>
      <c r="I700" s="31">
        <v>79284.59</v>
      </c>
      <c r="J700" s="31">
        <v>79690.23</v>
      </c>
      <c r="K700" s="31">
        <v>80136.52</v>
      </c>
      <c r="L700" s="31">
        <v>80608.740000000005</v>
      </c>
      <c r="M700" s="31">
        <v>81099.64</v>
      </c>
      <c r="N700" s="31">
        <v>81602.320000000007</v>
      </c>
      <c r="O700" s="31">
        <v>82112.59</v>
      </c>
      <c r="P700" s="31">
        <v>82627.91</v>
      </c>
      <c r="Q700" s="31">
        <v>83146.59</v>
      </c>
      <c r="R700" s="31">
        <v>83667.66</v>
      </c>
      <c r="S700" s="31">
        <v>84190.36</v>
      </c>
      <c r="T700" s="31">
        <v>84714.42</v>
      </c>
      <c r="U700" s="31">
        <v>85239.66</v>
      </c>
      <c r="V700" s="31">
        <v>85765.7</v>
      </c>
      <c r="W700" s="31">
        <v>86292.42</v>
      </c>
      <c r="X700" s="31">
        <v>86819.73</v>
      </c>
      <c r="Y700" s="31">
        <v>87347.56</v>
      </c>
      <c r="Z700" s="31">
        <v>87875.98</v>
      </c>
      <c r="AA700" s="31">
        <v>88404.91</v>
      </c>
      <c r="AB700" s="31">
        <v>88934.14</v>
      </c>
      <c r="AC700" s="31">
        <v>89463.52</v>
      </c>
      <c r="AD700" s="31">
        <v>89993.05</v>
      </c>
      <c r="AE700" s="31">
        <v>90522.55</v>
      </c>
      <c r="AF700" s="31">
        <v>91051.86</v>
      </c>
      <c r="AG700" s="31">
        <v>91581.02</v>
      </c>
      <c r="AH700" s="31">
        <v>92109.41</v>
      </c>
      <c r="AI700" s="31">
        <v>92637.18</v>
      </c>
      <c r="AJ700" s="31">
        <v>93164.07</v>
      </c>
      <c r="AK700" s="31">
        <v>93690.02</v>
      </c>
      <c r="AL700" s="31">
        <v>94215.09</v>
      </c>
      <c r="AM700" s="31">
        <v>94739.03</v>
      </c>
      <c r="AN700" s="31">
        <v>95261.87</v>
      </c>
      <c r="AO700" s="31">
        <v>95783.66</v>
      </c>
      <c r="AP700" s="31">
        <v>96304.27</v>
      </c>
      <c r="AQ700" s="31">
        <v>96823.7</v>
      </c>
      <c r="AR700" s="31">
        <v>97342</v>
      </c>
      <c r="AS700" s="31">
        <v>97859.05</v>
      </c>
      <c r="AT700" s="31">
        <v>98375</v>
      </c>
      <c r="AU700" s="31">
        <v>98889.8</v>
      </c>
      <c r="AV700" s="31">
        <v>99403.41</v>
      </c>
      <c r="AW700" s="31">
        <v>99915.85</v>
      </c>
      <c r="AX700" s="31">
        <v>100427.19</v>
      </c>
      <c r="AY700" s="31">
        <v>100937.35</v>
      </c>
      <c r="AZ700" s="31">
        <v>101446.11</v>
      </c>
      <c r="BA700" s="31">
        <v>101953.48</v>
      </c>
      <c r="BB700" s="31">
        <v>102459.27</v>
      </c>
      <c r="BC700" s="31">
        <v>102963.6</v>
      </c>
      <c r="BD700" s="31">
        <v>103466.33</v>
      </c>
      <c r="BE700" s="31">
        <v>103967.48</v>
      </c>
      <c r="BF700" s="31">
        <v>104467.18</v>
      </c>
      <c r="BG700" s="31">
        <v>104965.29</v>
      </c>
      <c r="BH700" s="31">
        <v>105461.79</v>
      </c>
      <c r="BI700" s="31">
        <v>105956.88</v>
      </c>
      <c r="BJ700" s="31">
        <v>106450.48</v>
      </c>
      <c r="BK700" s="31">
        <v>106943.19</v>
      </c>
      <c r="BL700" s="31">
        <v>107435.11</v>
      </c>
      <c r="BM700" s="31">
        <v>107926.33</v>
      </c>
      <c r="BN700" s="31">
        <v>108416.78</v>
      </c>
      <c r="BO700" s="31">
        <v>108906.5</v>
      </c>
      <c r="BP700" s="31">
        <v>109395.47</v>
      </c>
      <c r="BQ700" s="31">
        <v>109883.7</v>
      </c>
      <c r="BR700" s="31">
        <v>110371.19</v>
      </c>
      <c r="BS700" s="31">
        <v>110857.98</v>
      </c>
      <c r="BT700" s="31">
        <v>111344.04</v>
      </c>
      <c r="BU700" s="31">
        <v>111829.39</v>
      </c>
      <c r="BV700" s="31">
        <v>112314.06</v>
      </c>
      <c r="BW700" s="31">
        <v>112798.12</v>
      </c>
      <c r="BX700" s="31">
        <v>113281.45</v>
      </c>
      <c r="BY700" s="31">
        <v>113764.13</v>
      </c>
      <c r="BZ700" s="31">
        <v>114246.16</v>
      </c>
      <c r="CA700" s="31">
        <v>114727.69</v>
      </c>
      <c r="CB700" s="31">
        <v>115208.56</v>
      </c>
      <c r="CC700" s="31">
        <v>115688.95</v>
      </c>
      <c r="CD700" s="31">
        <v>116168.71</v>
      </c>
      <c r="CE700" s="31">
        <v>116647.97</v>
      </c>
      <c r="CF700" s="31">
        <v>117126.69</v>
      </c>
      <c r="CG700" s="31">
        <v>117604.92</v>
      </c>
      <c r="CH700" s="31">
        <v>118082.68</v>
      </c>
      <c r="CI700" s="31">
        <v>118559.72</v>
      </c>
      <c r="CJ700" s="31">
        <v>119036.24</v>
      </c>
      <c r="CK700" s="31">
        <v>119512.1</v>
      </c>
      <c r="CL700" s="31">
        <v>119987.42</v>
      </c>
      <c r="CM700" s="31">
        <v>120462.2</v>
      </c>
      <c r="CN700" s="31">
        <v>120936.48</v>
      </c>
      <c r="CO700" s="31">
        <v>121410.3</v>
      </c>
      <c r="CP700" s="31">
        <v>121883.66</v>
      </c>
      <c r="CQ700" s="31">
        <v>122356.61</v>
      </c>
      <c r="CR700" s="31">
        <v>122829.14</v>
      </c>
      <c r="CS700" s="31">
        <v>123301.2</v>
      </c>
      <c r="CT700" s="31">
        <v>123773.15</v>
      </c>
      <c r="CU700" s="31">
        <v>124245.05</v>
      </c>
      <c r="CV700" s="31">
        <v>124717.12</v>
      </c>
      <c r="CW700" s="31">
        <v>125189.09</v>
      </c>
      <c r="CX700" s="31">
        <v>125661.13</v>
      </c>
    </row>
    <row r="701" spans="1:102" x14ac:dyDescent="0.25">
      <c r="A701" s="31" t="s">
        <v>1554</v>
      </c>
      <c r="B701" s="31">
        <v>406.69</v>
      </c>
      <c r="C701" s="31">
        <v>406.69</v>
      </c>
      <c r="D701" s="31">
        <v>450.57</v>
      </c>
      <c r="E701" s="31">
        <v>495.39</v>
      </c>
      <c r="F701" s="31">
        <v>541.12</v>
      </c>
      <c r="G701" s="31">
        <v>587.53</v>
      </c>
      <c r="H701" s="31">
        <v>634.41999999999996</v>
      </c>
      <c r="I701" s="31">
        <v>681.61</v>
      </c>
      <c r="J701" s="31">
        <v>728.96</v>
      </c>
      <c r="K701" s="31">
        <v>776.32</v>
      </c>
      <c r="L701" s="31">
        <v>823.6</v>
      </c>
      <c r="M701" s="31">
        <v>870.73</v>
      </c>
      <c r="N701" s="31">
        <v>917.62</v>
      </c>
      <c r="O701" s="31">
        <v>964.21</v>
      </c>
      <c r="P701" s="31">
        <v>1010.44</v>
      </c>
      <c r="Q701" s="31">
        <v>1056.24</v>
      </c>
      <c r="R701" s="31">
        <v>1101.58</v>
      </c>
      <c r="S701" s="31">
        <v>1146.4000000000001</v>
      </c>
      <c r="T701" s="31">
        <v>1190.6600000000001</v>
      </c>
      <c r="U701" s="31">
        <v>1234.33</v>
      </c>
      <c r="V701" s="31">
        <v>1277.3800000000001</v>
      </c>
      <c r="W701" s="31">
        <v>1319.77</v>
      </c>
      <c r="X701" s="31">
        <v>1361.47</v>
      </c>
      <c r="Y701" s="31">
        <v>1402.46</v>
      </c>
      <c r="Z701" s="31">
        <v>1442.7</v>
      </c>
      <c r="AA701" s="31">
        <v>1482.18</v>
      </c>
      <c r="AB701" s="31">
        <v>1520.87</v>
      </c>
      <c r="AC701" s="31">
        <v>1558.75</v>
      </c>
      <c r="AD701" s="31">
        <v>1595.81</v>
      </c>
      <c r="AE701" s="31">
        <v>1632.02</v>
      </c>
      <c r="AF701" s="31">
        <v>1667.36</v>
      </c>
      <c r="AG701" s="31">
        <v>1701.82</v>
      </c>
      <c r="AH701" s="31">
        <v>1735.38</v>
      </c>
      <c r="AI701" s="31">
        <v>1768.03</v>
      </c>
      <c r="AJ701" s="31">
        <v>1799.76</v>
      </c>
      <c r="AK701" s="31">
        <v>1830.55</v>
      </c>
      <c r="AL701" s="31">
        <v>1860.39</v>
      </c>
      <c r="AM701" s="31">
        <v>1889.28</v>
      </c>
      <c r="AN701" s="31">
        <v>1917.21</v>
      </c>
      <c r="AO701" s="31">
        <v>1944.16</v>
      </c>
      <c r="AP701" s="31">
        <v>1970.15</v>
      </c>
      <c r="AQ701" s="31">
        <v>1995.15</v>
      </c>
      <c r="AR701" s="31">
        <v>2019.18</v>
      </c>
      <c r="AS701" s="31">
        <v>2042.22</v>
      </c>
      <c r="AT701" s="31">
        <v>2064.2800000000002</v>
      </c>
      <c r="AU701" s="31">
        <v>2085.36</v>
      </c>
      <c r="AV701" s="31">
        <v>2105.46</v>
      </c>
      <c r="AW701" s="31">
        <v>2124.59</v>
      </c>
      <c r="AX701" s="31">
        <v>2142.7399999999998</v>
      </c>
      <c r="AY701" s="31">
        <v>2159.9299999999998</v>
      </c>
      <c r="AZ701" s="31">
        <v>2176.15</v>
      </c>
      <c r="BA701" s="31">
        <v>2191.4</v>
      </c>
      <c r="BB701" s="31">
        <v>2205.71</v>
      </c>
      <c r="BC701" s="31">
        <v>2219.0700000000002</v>
      </c>
      <c r="BD701" s="31">
        <v>2231.48</v>
      </c>
      <c r="BE701" s="31">
        <v>2242.9699999999998</v>
      </c>
      <c r="BF701" s="31">
        <v>2253.54</v>
      </c>
      <c r="BG701" s="31">
        <v>2263.19</v>
      </c>
      <c r="BH701" s="31">
        <v>2271.94</v>
      </c>
      <c r="BI701" s="31">
        <v>2279.81</v>
      </c>
      <c r="BJ701" s="31">
        <v>2286.79</v>
      </c>
      <c r="BK701" s="31">
        <v>2292.9299999999998</v>
      </c>
      <c r="BL701" s="31">
        <v>2298.23</v>
      </c>
      <c r="BM701" s="31">
        <v>2302.71</v>
      </c>
      <c r="BN701" s="31">
        <v>2306.39</v>
      </c>
      <c r="BO701" s="31">
        <v>2309.27</v>
      </c>
      <c r="BP701" s="31">
        <v>2311.37</v>
      </c>
      <c r="BQ701" s="31">
        <v>2312.6999999999998</v>
      </c>
      <c r="BR701" s="31">
        <v>2313.29</v>
      </c>
      <c r="BS701" s="31">
        <v>2313.14</v>
      </c>
      <c r="BT701" s="31">
        <v>2312.27</v>
      </c>
      <c r="BU701" s="31">
        <v>2310.69</v>
      </c>
      <c r="BV701" s="31">
        <v>2308.4299999999998</v>
      </c>
      <c r="BW701" s="31">
        <v>2305.4899999999998</v>
      </c>
      <c r="BX701" s="31">
        <v>2301.89</v>
      </c>
      <c r="BY701" s="31">
        <v>2297.64</v>
      </c>
      <c r="BZ701" s="31">
        <v>2292.7800000000002</v>
      </c>
      <c r="CA701" s="31">
        <v>2287.3000000000002</v>
      </c>
      <c r="CB701" s="31">
        <v>2281.23</v>
      </c>
      <c r="CC701" s="31">
        <v>2274.58</v>
      </c>
      <c r="CD701" s="31">
        <v>2267.36</v>
      </c>
      <c r="CE701" s="31">
        <v>2259.6</v>
      </c>
      <c r="CF701" s="31">
        <v>2251.31</v>
      </c>
      <c r="CG701" s="31">
        <v>2242.5100000000002</v>
      </c>
      <c r="CH701" s="31">
        <v>2233.21</v>
      </c>
      <c r="CI701" s="31">
        <v>2223.42</v>
      </c>
      <c r="CJ701" s="31">
        <v>2213.17</v>
      </c>
      <c r="CK701" s="31">
        <v>2202.46</v>
      </c>
      <c r="CL701" s="31">
        <v>2191.31</v>
      </c>
      <c r="CM701" s="31">
        <v>2179.7399999999998</v>
      </c>
      <c r="CN701" s="31">
        <v>2167.77</v>
      </c>
      <c r="CO701" s="31">
        <v>2155.4</v>
      </c>
      <c r="CP701" s="31">
        <v>2142.66</v>
      </c>
      <c r="CQ701" s="31">
        <v>2129.56</v>
      </c>
      <c r="CR701" s="31">
        <v>2116.11</v>
      </c>
      <c r="CS701" s="31">
        <v>2102.3200000000002</v>
      </c>
      <c r="CT701" s="31">
        <v>2088.2199999999998</v>
      </c>
      <c r="CU701" s="31">
        <v>2073.8200000000002</v>
      </c>
      <c r="CV701" s="31">
        <v>2059.14</v>
      </c>
      <c r="CW701" s="31">
        <v>2044.18</v>
      </c>
      <c r="CX701" s="31">
        <v>2028.97</v>
      </c>
    </row>
    <row r="702" spans="1:102" x14ac:dyDescent="0.25">
      <c r="A702" s="31" t="s">
        <v>1553</v>
      </c>
      <c r="B702" s="31">
        <v>1604.25</v>
      </c>
      <c r="C702" s="31">
        <v>1604.25</v>
      </c>
      <c r="D702" s="31">
        <v>1639.12</v>
      </c>
      <c r="E702" s="31">
        <v>1668.31</v>
      </c>
      <c r="F702" s="31">
        <v>1694.06</v>
      </c>
      <c r="G702" s="31">
        <v>1716.52</v>
      </c>
      <c r="H702" s="31">
        <v>1735.98</v>
      </c>
      <c r="I702" s="31">
        <v>1752.72</v>
      </c>
      <c r="J702" s="31">
        <v>1766.96</v>
      </c>
      <c r="K702" s="31">
        <v>1778.94</v>
      </c>
      <c r="L702" s="31">
        <v>1788.91</v>
      </c>
      <c r="M702" s="31">
        <v>1797.2</v>
      </c>
      <c r="N702" s="31">
        <v>1803.96</v>
      </c>
      <c r="O702" s="31">
        <v>1809.32</v>
      </c>
      <c r="P702" s="31">
        <v>1813.4</v>
      </c>
      <c r="Q702" s="31">
        <v>1816.31</v>
      </c>
      <c r="R702" s="31">
        <v>1818.12</v>
      </c>
      <c r="S702" s="31">
        <v>1818.93</v>
      </c>
      <c r="T702" s="31">
        <v>1818.79</v>
      </c>
      <c r="U702" s="31">
        <v>1817.77</v>
      </c>
      <c r="V702" s="31">
        <v>1815.93</v>
      </c>
      <c r="W702" s="31">
        <v>1813.27</v>
      </c>
      <c r="X702" s="31">
        <v>1809.86</v>
      </c>
      <c r="Y702" s="31">
        <v>1805.72</v>
      </c>
      <c r="Z702" s="31">
        <v>1800.9</v>
      </c>
      <c r="AA702" s="31">
        <v>1795.43</v>
      </c>
      <c r="AB702" s="31">
        <v>1789.33</v>
      </c>
      <c r="AC702" s="31">
        <v>1782.61</v>
      </c>
      <c r="AD702" s="31">
        <v>1775.32</v>
      </c>
      <c r="AE702" s="31">
        <v>1767.46</v>
      </c>
      <c r="AF702" s="31">
        <v>1759.06</v>
      </c>
      <c r="AG702" s="31">
        <v>1750.14</v>
      </c>
      <c r="AH702" s="31">
        <v>1740.71</v>
      </c>
      <c r="AI702" s="31">
        <v>1730.79</v>
      </c>
      <c r="AJ702" s="31">
        <v>1720.39</v>
      </c>
      <c r="AK702" s="31">
        <v>1709.53</v>
      </c>
      <c r="AL702" s="31">
        <v>1698.24</v>
      </c>
      <c r="AM702" s="31">
        <v>1686.53</v>
      </c>
      <c r="AN702" s="31">
        <v>1674.42</v>
      </c>
      <c r="AO702" s="31">
        <v>1661.92</v>
      </c>
      <c r="AP702" s="31">
        <v>1649.06</v>
      </c>
      <c r="AQ702" s="31">
        <v>1635.85</v>
      </c>
      <c r="AR702" s="31">
        <v>1622.31</v>
      </c>
      <c r="AS702" s="31">
        <v>1608.46</v>
      </c>
      <c r="AT702" s="31">
        <v>1594.31</v>
      </c>
      <c r="AU702" s="31">
        <v>1579.89</v>
      </c>
      <c r="AV702" s="31">
        <v>1565.22</v>
      </c>
      <c r="AW702" s="31">
        <v>1550.29</v>
      </c>
      <c r="AX702" s="31">
        <v>1535.14</v>
      </c>
      <c r="AY702" s="31">
        <v>1519.79</v>
      </c>
      <c r="AZ702" s="31">
        <v>1504.23</v>
      </c>
      <c r="BA702" s="31">
        <v>1488.48</v>
      </c>
      <c r="BB702" s="31">
        <v>1472.55</v>
      </c>
      <c r="BC702" s="31">
        <v>1456.46</v>
      </c>
      <c r="BD702" s="31">
        <v>1440.23</v>
      </c>
      <c r="BE702" s="31">
        <v>1423.85</v>
      </c>
      <c r="BF702" s="31">
        <v>1407.36</v>
      </c>
      <c r="BG702" s="31">
        <v>1390.76</v>
      </c>
      <c r="BH702" s="31">
        <v>1374.06</v>
      </c>
      <c r="BI702" s="31">
        <v>1357.28</v>
      </c>
      <c r="BJ702" s="31">
        <v>1340.42</v>
      </c>
      <c r="BK702" s="31">
        <v>1323.53</v>
      </c>
      <c r="BL702" s="31">
        <v>1306.6099999999999</v>
      </c>
      <c r="BM702" s="31">
        <v>1289.68</v>
      </c>
      <c r="BN702" s="31">
        <v>1272.74</v>
      </c>
      <c r="BO702" s="31">
        <v>1255.8</v>
      </c>
      <c r="BP702" s="31">
        <v>1238.8800000000001</v>
      </c>
      <c r="BQ702" s="31">
        <v>1221.97</v>
      </c>
      <c r="BR702" s="31">
        <v>1205.0899999999999</v>
      </c>
      <c r="BS702" s="31">
        <v>1188.25</v>
      </c>
      <c r="BT702" s="31">
        <v>1171.45</v>
      </c>
      <c r="BU702" s="31">
        <v>1154.7</v>
      </c>
      <c r="BV702" s="31">
        <v>1138.01</v>
      </c>
      <c r="BW702" s="31">
        <v>1121.3900000000001</v>
      </c>
      <c r="BX702" s="31">
        <v>1104.8399999999999</v>
      </c>
      <c r="BY702" s="31">
        <v>1088.3699999999999</v>
      </c>
      <c r="BZ702" s="31">
        <v>1071.98</v>
      </c>
      <c r="CA702" s="31">
        <v>1055.69</v>
      </c>
      <c r="CB702" s="31">
        <v>1039.5</v>
      </c>
      <c r="CC702" s="31">
        <v>1023.41</v>
      </c>
      <c r="CD702" s="31">
        <v>1007.43</v>
      </c>
      <c r="CE702" s="31">
        <v>991.56</v>
      </c>
      <c r="CF702" s="31">
        <v>975.81</v>
      </c>
      <c r="CG702" s="31">
        <v>960.18</v>
      </c>
      <c r="CH702" s="31">
        <v>944.68</v>
      </c>
      <c r="CI702" s="31">
        <v>929.31</v>
      </c>
      <c r="CJ702" s="31">
        <v>914.06</v>
      </c>
      <c r="CK702" s="31">
        <v>898.95</v>
      </c>
      <c r="CL702" s="31">
        <v>883.97</v>
      </c>
      <c r="CM702" s="31">
        <v>869.14</v>
      </c>
      <c r="CN702" s="31">
        <v>854.45</v>
      </c>
      <c r="CO702" s="31">
        <v>839.91</v>
      </c>
      <c r="CP702" s="31">
        <v>825.51</v>
      </c>
      <c r="CQ702" s="31">
        <v>811.27</v>
      </c>
      <c r="CR702" s="31">
        <v>797.18</v>
      </c>
      <c r="CS702" s="31">
        <v>783.25</v>
      </c>
      <c r="CT702" s="31">
        <v>769.48</v>
      </c>
      <c r="CU702" s="31">
        <v>755.87</v>
      </c>
      <c r="CV702" s="31">
        <v>742.42</v>
      </c>
      <c r="CW702" s="31">
        <v>729.14</v>
      </c>
      <c r="CX702" s="31">
        <v>716.03</v>
      </c>
    </row>
    <row r="703" spans="1:102" x14ac:dyDescent="0.25">
      <c r="A703" s="31" t="s">
        <v>1006</v>
      </c>
      <c r="B703" s="31">
        <v>36540.400000000001</v>
      </c>
      <c r="C703" s="31">
        <v>36540.400000000001</v>
      </c>
      <c r="D703" s="31">
        <v>37208.36</v>
      </c>
      <c r="E703" s="31">
        <v>37734.480000000003</v>
      </c>
      <c r="F703" s="31">
        <v>38175.99</v>
      </c>
      <c r="G703" s="31">
        <v>38554.75</v>
      </c>
      <c r="H703" s="31">
        <v>38887.58</v>
      </c>
      <c r="I703" s="31">
        <v>39186.93</v>
      </c>
      <c r="J703" s="31">
        <v>39461.82</v>
      </c>
      <c r="K703" s="31">
        <v>39718.94</v>
      </c>
      <c r="L703" s="31">
        <v>39964</v>
      </c>
      <c r="M703" s="31">
        <v>40202.18</v>
      </c>
      <c r="N703" s="31">
        <v>40436.1</v>
      </c>
      <c r="O703" s="31">
        <v>40667.629999999997</v>
      </c>
      <c r="P703" s="31">
        <v>40898.11</v>
      </c>
      <c r="Q703" s="31">
        <v>41128.46</v>
      </c>
      <c r="R703" s="31">
        <v>41359.449999999997</v>
      </c>
      <c r="S703" s="31">
        <v>41591.49</v>
      </c>
      <c r="T703" s="31">
        <v>41824.86</v>
      </c>
      <c r="U703" s="31">
        <v>42059.76</v>
      </c>
      <c r="V703" s="31">
        <v>42296.160000000003</v>
      </c>
      <c r="W703" s="31">
        <v>42534.04</v>
      </c>
      <c r="X703" s="31">
        <v>42773.21</v>
      </c>
      <c r="Y703" s="31">
        <v>43013.66</v>
      </c>
      <c r="Z703" s="31">
        <v>43255.39</v>
      </c>
      <c r="AA703" s="31">
        <v>43498.1</v>
      </c>
      <c r="AB703" s="31">
        <v>43741.77</v>
      </c>
      <c r="AC703" s="31">
        <v>43986.06</v>
      </c>
      <c r="AD703" s="31">
        <v>44230.92</v>
      </c>
      <c r="AE703" s="31">
        <v>44476.04</v>
      </c>
      <c r="AF703" s="31">
        <v>44721.3</v>
      </c>
      <c r="AG703" s="31">
        <v>44966.57</v>
      </c>
      <c r="AH703" s="31">
        <v>45211.519999999997</v>
      </c>
      <c r="AI703" s="31">
        <v>45456.06</v>
      </c>
      <c r="AJ703" s="31">
        <v>45700.05</v>
      </c>
      <c r="AK703" s="31">
        <v>45943.22</v>
      </c>
      <c r="AL703" s="31">
        <v>46185.62</v>
      </c>
      <c r="AM703" s="31">
        <v>46426.93</v>
      </c>
      <c r="AN703" s="31">
        <v>46667.22</v>
      </c>
      <c r="AO703" s="31">
        <v>46906.32</v>
      </c>
      <c r="AP703" s="31">
        <v>47144.25</v>
      </c>
      <c r="AQ703" s="31">
        <v>47380.800000000003</v>
      </c>
      <c r="AR703" s="31">
        <v>47615.95</v>
      </c>
      <c r="AS703" s="31">
        <v>47849.67</v>
      </c>
      <c r="AT703" s="31">
        <v>48081.9</v>
      </c>
      <c r="AU703" s="31">
        <v>48312.67</v>
      </c>
      <c r="AV703" s="31">
        <v>48541.85</v>
      </c>
      <c r="AW703" s="31">
        <v>48769.48</v>
      </c>
      <c r="AX703" s="31">
        <v>48995.56</v>
      </c>
      <c r="AY703" s="31">
        <v>49219.95</v>
      </c>
      <c r="AZ703" s="31">
        <v>49442.7</v>
      </c>
      <c r="BA703" s="31">
        <v>49663.62</v>
      </c>
      <c r="BB703" s="31">
        <v>49882.8</v>
      </c>
      <c r="BC703" s="31">
        <v>50100.07</v>
      </c>
      <c r="BD703" s="31">
        <v>50315.62</v>
      </c>
      <c r="BE703" s="31">
        <v>50529.36</v>
      </c>
      <c r="BF703" s="31">
        <v>50741.23</v>
      </c>
      <c r="BG703" s="31">
        <v>50951.29</v>
      </c>
      <c r="BH703" s="31">
        <v>51159.66</v>
      </c>
      <c r="BI703" s="31">
        <v>51366.16</v>
      </c>
      <c r="BJ703" s="31">
        <v>51570.92</v>
      </c>
      <c r="BK703" s="31">
        <v>51774.23</v>
      </c>
      <c r="BL703" s="31">
        <v>51976.29</v>
      </c>
      <c r="BM703" s="31">
        <v>52177.09</v>
      </c>
      <c r="BN703" s="31">
        <v>52376.55</v>
      </c>
      <c r="BO703" s="31">
        <v>52574.74</v>
      </c>
      <c r="BP703" s="31">
        <v>52771.76</v>
      </c>
      <c r="BQ703" s="31">
        <v>52967.519999999997</v>
      </c>
      <c r="BR703" s="31">
        <v>53162.09</v>
      </c>
      <c r="BS703" s="31">
        <v>53355.42</v>
      </c>
      <c r="BT703" s="31">
        <v>53547.69</v>
      </c>
      <c r="BU703" s="31">
        <v>53738.84</v>
      </c>
      <c r="BV703" s="31">
        <v>53928.85</v>
      </c>
      <c r="BW703" s="31">
        <v>54117.83</v>
      </c>
      <c r="BX703" s="31">
        <v>54305.71</v>
      </c>
      <c r="BY703" s="31">
        <v>54492.63</v>
      </c>
      <c r="BZ703" s="31">
        <v>54678.63</v>
      </c>
      <c r="CA703" s="31">
        <v>54863.68</v>
      </c>
      <c r="CB703" s="31">
        <v>55047.839999999997</v>
      </c>
      <c r="CC703" s="31">
        <v>55231.17</v>
      </c>
      <c r="CD703" s="31">
        <v>55413.59</v>
      </c>
      <c r="CE703" s="31">
        <v>55595.29</v>
      </c>
      <c r="CF703" s="31">
        <v>55776.19</v>
      </c>
      <c r="CG703" s="31">
        <v>55956.43</v>
      </c>
      <c r="CH703" s="31">
        <v>56135.86</v>
      </c>
      <c r="CI703" s="31">
        <v>56314.58</v>
      </c>
      <c r="CJ703" s="31">
        <v>56492.57</v>
      </c>
      <c r="CK703" s="31">
        <v>56669.95</v>
      </c>
      <c r="CL703" s="31">
        <v>56846.66</v>
      </c>
      <c r="CM703" s="31">
        <v>57022.78</v>
      </c>
      <c r="CN703" s="31">
        <v>57198.34</v>
      </c>
      <c r="CO703" s="31">
        <v>57373.38</v>
      </c>
      <c r="CP703" s="31">
        <v>57547.89</v>
      </c>
      <c r="CQ703" s="31">
        <v>57722.05</v>
      </c>
      <c r="CR703" s="31">
        <v>57895.65</v>
      </c>
      <c r="CS703" s="31">
        <v>58068.98</v>
      </c>
      <c r="CT703" s="31">
        <v>58241.94</v>
      </c>
      <c r="CU703" s="31">
        <v>58414.75</v>
      </c>
      <c r="CV703" s="31">
        <v>58587.32</v>
      </c>
      <c r="CW703" s="31">
        <v>58759.839999999997</v>
      </c>
      <c r="CX703" s="31">
        <v>58932.21</v>
      </c>
    </row>
    <row r="704" spans="1:102" x14ac:dyDescent="0.25">
      <c r="A704" s="31" t="s">
        <v>1007</v>
      </c>
      <c r="B704" s="31">
        <v>56572.19</v>
      </c>
      <c r="C704" s="31">
        <v>56572.19</v>
      </c>
      <c r="D704" s="31">
        <v>55064.13</v>
      </c>
      <c r="E704" s="31">
        <v>54333.68</v>
      </c>
      <c r="F704" s="31">
        <v>54136.86</v>
      </c>
      <c r="G704" s="31">
        <v>54283.79</v>
      </c>
      <c r="H704" s="31">
        <v>54651.040000000001</v>
      </c>
      <c r="I704" s="31">
        <v>55157.32</v>
      </c>
      <c r="J704" s="31">
        <v>55749.25</v>
      </c>
      <c r="K704" s="31">
        <v>56391.85</v>
      </c>
      <c r="L704" s="31">
        <v>57063.21</v>
      </c>
      <c r="M704" s="31">
        <v>57750.69</v>
      </c>
      <c r="N704" s="31">
        <v>58444.44</v>
      </c>
      <c r="O704" s="31">
        <v>59137.98</v>
      </c>
      <c r="P704" s="31">
        <v>59827.4</v>
      </c>
      <c r="Q704" s="31">
        <v>60509.95</v>
      </c>
      <c r="R704" s="31">
        <v>61184.07</v>
      </c>
      <c r="S704" s="31">
        <v>61848.89</v>
      </c>
      <c r="T704" s="31">
        <v>62503.88</v>
      </c>
      <c r="U704" s="31">
        <v>63148.84</v>
      </c>
      <c r="V704" s="31">
        <v>63783.63</v>
      </c>
      <c r="W704" s="31">
        <v>64408.2</v>
      </c>
      <c r="X704" s="31">
        <v>65022.65</v>
      </c>
      <c r="Y704" s="31">
        <v>65627.350000000006</v>
      </c>
      <c r="Z704" s="31">
        <v>66222.460000000006</v>
      </c>
      <c r="AA704" s="31">
        <v>66808.38</v>
      </c>
      <c r="AB704" s="31">
        <v>67385.23</v>
      </c>
      <c r="AC704" s="31">
        <v>67953.27</v>
      </c>
      <c r="AD704" s="31">
        <v>68512.759999999995</v>
      </c>
      <c r="AE704" s="31">
        <v>69063.789999999994</v>
      </c>
      <c r="AF704" s="31">
        <v>69606.84</v>
      </c>
      <c r="AG704" s="31">
        <v>70141.929999999993</v>
      </c>
      <c r="AH704" s="31">
        <v>70669.25</v>
      </c>
      <c r="AI704" s="31">
        <v>71189.05</v>
      </c>
      <c r="AJ704" s="31">
        <v>71701.429999999993</v>
      </c>
      <c r="AK704" s="31">
        <v>72206.63</v>
      </c>
      <c r="AL704" s="31">
        <v>72704.91</v>
      </c>
      <c r="AM704" s="31">
        <v>73196.41</v>
      </c>
      <c r="AN704" s="31">
        <v>73681.48</v>
      </c>
      <c r="AO704" s="31">
        <v>74160.160000000003</v>
      </c>
      <c r="AP704" s="31">
        <v>74632.66</v>
      </c>
      <c r="AQ704" s="31">
        <v>75099.320000000007</v>
      </c>
      <c r="AR704" s="31">
        <v>75560.2</v>
      </c>
      <c r="AS704" s="31">
        <v>76015.53</v>
      </c>
      <c r="AT704" s="31">
        <v>76465.570000000007</v>
      </c>
      <c r="AU704" s="31">
        <v>76910.45</v>
      </c>
      <c r="AV704" s="31">
        <v>77350.37</v>
      </c>
      <c r="AW704" s="31">
        <v>77785.47</v>
      </c>
      <c r="AX704" s="31">
        <v>78215.839999999997</v>
      </c>
      <c r="AY704" s="31">
        <v>78641.84</v>
      </c>
      <c r="AZ704" s="31">
        <v>79063.27</v>
      </c>
      <c r="BA704" s="31">
        <v>79480.289999999994</v>
      </c>
      <c r="BB704" s="31">
        <v>79893.039999999994</v>
      </c>
      <c r="BC704" s="31">
        <v>80301.58</v>
      </c>
      <c r="BD704" s="31">
        <v>80706.02</v>
      </c>
      <c r="BE704" s="31">
        <v>81106.53</v>
      </c>
      <c r="BF704" s="31">
        <v>81503.009999999995</v>
      </c>
      <c r="BG704" s="31">
        <v>81895.86</v>
      </c>
      <c r="BH704" s="31">
        <v>82284.960000000006</v>
      </c>
      <c r="BI704" s="31">
        <v>82670.53</v>
      </c>
      <c r="BJ704" s="31">
        <v>83052.73</v>
      </c>
      <c r="BK704" s="31">
        <v>83432.11</v>
      </c>
      <c r="BL704" s="31">
        <v>83808.88</v>
      </c>
      <c r="BM704" s="31">
        <v>84183.01</v>
      </c>
      <c r="BN704" s="31">
        <v>84554.82</v>
      </c>
      <c r="BO704" s="31">
        <v>84924.23</v>
      </c>
      <c r="BP704" s="31">
        <v>85291.27</v>
      </c>
      <c r="BQ704" s="31">
        <v>85656.18</v>
      </c>
      <c r="BR704" s="31">
        <v>86018.89</v>
      </c>
      <c r="BS704" s="31">
        <v>86379.51</v>
      </c>
      <c r="BT704" s="31">
        <v>86738.09</v>
      </c>
      <c r="BU704" s="31">
        <v>87094.67</v>
      </c>
      <c r="BV704" s="31">
        <v>87449.38</v>
      </c>
      <c r="BW704" s="31">
        <v>87802.28</v>
      </c>
      <c r="BX704" s="31">
        <v>88153.4</v>
      </c>
      <c r="BY704" s="31">
        <v>88502.66</v>
      </c>
      <c r="BZ704" s="31">
        <v>88850.44</v>
      </c>
      <c r="CA704" s="31">
        <v>89196.66</v>
      </c>
      <c r="CB704" s="31">
        <v>89541.41</v>
      </c>
      <c r="CC704" s="31">
        <v>89884.56</v>
      </c>
      <c r="CD704" s="31">
        <v>90226.4</v>
      </c>
      <c r="CE704" s="31">
        <v>90566.81</v>
      </c>
      <c r="CF704" s="31">
        <v>90905.93</v>
      </c>
      <c r="CG704" s="31">
        <v>91243.94</v>
      </c>
      <c r="CH704" s="31">
        <v>91580.57</v>
      </c>
      <c r="CI704" s="31">
        <v>91916</v>
      </c>
      <c r="CJ704" s="31">
        <v>92250.25</v>
      </c>
      <c r="CK704" s="31">
        <v>92583.24</v>
      </c>
      <c r="CL704" s="31">
        <v>92915.22</v>
      </c>
      <c r="CM704" s="31">
        <v>93246.06</v>
      </c>
      <c r="CN704" s="31">
        <v>93575.94</v>
      </c>
      <c r="CO704" s="31">
        <v>93904.89</v>
      </c>
      <c r="CP704" s="31">
        <v>94233.01</v>
      </c>
      <c r="CQ704" s="31">
        <v>94560.13</v>
      </c>
      <c r="CR704" s="31">
        <v>94886.56</v>
      </c>
      <c r="CS704" s="31">
        <v>95212.23</v>
      </c>
      <c r="CT704" s="31">
        <v>95537.25</v>
      </c>
      <c r="CU704" s="31">
        <v>95861.86</v>
      </c>
      <c r="CV704" s="31">
        <v>96186.06</v>
      </c>
      <c r="CW704" s="31">
        <v>96510.02</v>
      </c>
      <c r="CX704" s="31">
        <v>96833.4</v>
      </c>
    </row>
    <row r="705" spans="1:102" x14ac:dyDescent="0.25">
      <c r="A705" s="31" t="s">
        <v>1008</v>
      </c>
      <c r="B705" s="31">
        <v>31393.02</v>
      </c>
      <c r="C705" s="31">
        <v>31393.02</v>
      </c>
      <c r="D705" s="31">
        <v>31559.71</v>
      </c>
      <c r="E705" s="31">
        <v>31628.05</v>
      </c>
      <c r="F705" s="31">
        <v>31646.13</v>
      </c>
      <c r="G705" s="31">
        <v>31631.47</v>
      </c>
      <c r="H705" s="31">
        <v>31597.17</v>
      </c>
      <c r="I705" s="31">
        <v>31552.36</v>
      </c>
      <c r="J705" s="31">
        <v>31503.360000000001</v>
      </c>
      <c r="K705" s="31">
        <v>31454.55</v>
      </c>
      <c r="L705" s="31">
        <v>31409.51</v>
      </c>
      <c r="M705" s="31">
        <v>31371.4</v>
      </c>
      <c r="N705" s="31">
        <v>31341.43</v>
      </c>
      <c r="O705" s="31">
        <v>31320.25</v>
      </c>
      <c r="P705" s="31">
        <v>31308.27</v>
      </c>
      <c r="Q705" s="31">
        <v>31305.65</v>
      </c>
      <c r="R705" s="31">
        <v>31312.36</v>
      </c>
      <c r="S705" s="31">
        <v>31328.22</v>
      </c>
      <c r="T705" s="31">
        <v>31352.99</v>
      </c>
      <c r="U705" s="31">
        <v>31386.41</v>
      </c>
      <c r="V705" s="31">
        <v>31428.080000000002</v>
      </c>
      <c r="W705" s="31">
        <v>31477.63</v>
      </c>
      <c r="X705" s="31">
        <v>31534.67</v>
      </c>
      <c r="Y705" s="31">
        <v>31598.85</v>
      </c>
      <c r="Z705" s="31">
        <v>31669.79</v>
      </c>
      <c r="AA705" s="31">
        <v>31747.1</v>
      </c>
      <c r="AB705" s="31">
        <v>31830.37</v>
      </c>
      <c r="AC705" s="31">
        <v>31919.24</v>
      </c>
      <c r="AD705" s="31">
        <v>32013.32</v>
      </c>
      <c r="AE705" s="31">
        <v>32112.3</v>
      </c>
      <c r="AF705" s="31">
        <v>32215.78</v>
      </c>
      <c r="AG705" s="31">
        <v>32323.46</v>
      </c>
      <c r="AH705" s="31">
        <v>32434.93</v>
      </c>
      <c r="AI705" s="31">
        <v>32549.919999999998</v>
      </c>
      <c r="AJ705" s="31">
        <v>32668.12</v>
      </c>
      <c r="AK705" s="31">
        <v>32789.21</v>
      </c>
      <c r="AL705" s="31">
        <v>32913.1</v>
      </c>
      <c r="AM705" s="31">
        <v>33039.4</v>
      </c>
      <c r="AN705" s="31">
        <v>33167.980000000003</v>
      </c>
      <c r="AO705" s="31">
        <v>33298.639999999999</v>
      </c>
      <c r="AP705" s="31">
        <v>33431.11</v>
      </c>
      <c r="AQ705" s="31">
        <v>33565.35</v>
      </c>
      <c r="AR705" s="31">
        <v>33701.07</v>
      </c>
      <c r="AS705" s="31">
        <v>33838.230000000003</v>
      </c>
      <c r="AT705" s="31">
        <v>33976.61</v>
      </c>
      <c r="AU705" s="31">
        <v>34116.15</v>
      </c>
      <c r="AV705" s="31">
        <v>34256.65</v>
      </c>
      <c r="AW705" s="31">
        <v>34398.1</v>
      </c>
      <c r="AX705" s="31">
        <v>34540.339999999997</v>
      </c>
      <c r="AY705" s="31">
        <v>34683.21</v>
      </c>
      <c r="AZ705" s="31">
        <v>34826.699999999997</v>
      </c>
      <c r="BA705" s="31">
        <v>34970.550000000003</v>
      </c>
      <c r="BB705" s="31">
        <v>35114.79</v>
      </c>
      <c r="BC705" s="31">
        <v>35259.26</v>
      </c>
      <c r="BD705" s="31">
        <v>35403.93</v>
      </c>
      <c r="BE705" s="31">
        <v>35548.71</v>
      </c>
      <c r="BF705" s="31">
        <v>35693.54</v>
      </c>
      <c r="BG705" s="31">
        <v>35838.410000000003</v>
      </c>
      <c r="BH705" s="31">
        <v>35983.21</v>
      </c>
      <c r="BI705" s="31">
        <v>36127.949999999997</v>
      </c>
      <c r="BJ705" s="31">
        <v>36272.57</v>
      </c>
      <c r="BK705" s="31">
        <v>36417.25</v>
      </c>
      <c r="BL705" s="31">
        <v>36562.04</v>
      </c>
      <c r="BM705" s="31">
        <v>36706.92</v>
      </c>
      <c r="BN705" s="31">
        <v>36851.74</v>
      </c>
      <c r="BO705" s="31">
        <v>36996.639999999999</v>
      </c>
      <c r="BP705" s="31">
        <v>37141.5</v>
      </c>
      <c r="BQ705" s="31">
        <v>37286.28</v>
      </c>
      <c r="BR705" s="31">
        <v>37430.99</v>
      </c>
      <c r="BS705" s="31">
        <v>37575.64</v>
      </c>
      <c r="BT705" s="31">
        <v>37720.14</v>
      </c>
      <c r="BU705" s="31">
        <v>37864.589999999997</v>
      </c>
      <c r="BV705" s="31">
        <v>38008.89</v>
      </c>
      <c r="BW705" s="31">
        <v>38153.03</v>
      </c>
      <c r="BX705" s="31">
        <v>38297.040000000001</v>
      </c>
      <c r="BY705" s="31">
        <v>38440.89</v>
      </c>
      <c r="BZ705" s="31">
        <v>38584.61</v>
      </c>
      <c r="CA705" s="31">
        <v>38728.199999999997</v>
      </c>
      <c r="CB705" s="31">
        <v>38871.629999999997</v>
      </c>
      <c r="CC705" s="31">
        <v>39014.92</v>
      </c>
      <c r="CD705" s="31">
        <v>39158.050000000003</v>
      </c>
      <c r="CE705" s="31">
        <v>39301.019999999997</v>
      </c>
      <c r="CF705" s="31">
        <v>39443.83</v>
      </c>
      <c r="CG705" s="31">
        <v>39586.519999999997</v>
      </c>
      <c r="CH705" s="31">
        <v>39729.050000000003</v>
      </c>
      <c r="CI705" s="31">
        <v>39871.42</v>
      </c>
      <c r="CJ705" s="31">
        <v>40013.519999999997</v>
      </c>
      <c r="CK705" s="31">
        <v>40155.49</v>
      </c>
      <c r="CL705" s="31">
        <v>40297.25</v>
      </c>
      <c r="CM705" s="31">
        <v>40438.89</v>
      </c>
      <c r="CN705" s="31">
        <v>40580.370000000003</v>
      </c>
      <c r="CO705" s="31">
        <v>40721.65</v>
      </c>
      <c r="CP705" s="31">
        <v>40862.86</v>
      </c>
      <c r="CQ705" s="31">
        <v>41003.89</v>
      </c>
      <c r="CR705" s="31">
        <v>41144.86</v>
      </c>
      <c r="CS705" s="31">
        <v>41285.620000000003</v>
      </c>
      <c r="CT705" s="31">
        <v>41426.44</v>
      </c>
      <c r="CU705" s="31">
        <v>41567.199999999997</v>
      </c>
      <c r="CV705" s="31">
        <v>41708.04</v>
      </c>
      <c r="CW705" s="31">
        <v>41848.800000000003</v>
      </c>
      <c r="CX705" s="31">
        <v>41989.69</v>
      </c>
    </row>
    <row r="706" spans="1:102" x14ac:dyDescent="0.25">
      <c r="A706" s="31" t="s">
        <v>1009</v>
      </c>
      <c r="B706" s="31">
        <v>58801.79</v>
      </c>
      <c r="C706" s="31">
        <v>58801.79</v>
      </c>
      <c r="D706" s="31">
        <v>59221.67</v>
      </c>
      <c r="E706" s="31">
        <v>59513.57</v>
      </c>
      <c r="F706" s="31">
        <v>59730.84</v>
      </c>
      <c r="G706" s="31">
        <v>59882.91</v>
      </c>
      <c r="H706" s="31">
        <v>59980.71</v>
      </c>
      <c r="I706" s="31">
        <v>60034.17</v>
      </c>
      <c r="J706" s="31">
        <v>60051.89</v>
      </c>
      <c r="K706" s="31">
        <v>60041.53</v>
      </c>
      <c r="L706" s="31">
        <v>60010.49</v>
      </c>
      <c r="M706" s="31">
        <v>59966.97</v>
      </c>
      <c r="N706" s="31">
        <v>59914.96</v>
      </c>
      <c r="O706" s="31">
        <v>59858.14</v>
      </c>
      <c r="P706" s="31">
        <v>59799.57</v>
      </c>
      <c r="Q706" s="31">
        <v>59741.54</v>
      </c>
      <c r="R706" s="31">
        <v>59686.01</v>
      </c>
      <c r="S706" s="31">
        <v>59634.48</v>
      </c>
      <c r="T706" s="31">
        <v>59588.28</v>
      </c>
      <c r="U706" s="31">
        <v>59548.21</v>
      </c>
      <c r="V706" s="31">
        <v>59514.93</v>
      </c>
      <c r="W706" s="31">
        <v>59488.87</v>
      </c>
      <c r="X706" s="31">
        <v>59470.26</v>
      </c>
      <c r="Y706" s="31">
        <v>59459.360000000001</v>
      </c>
      <c r="Z706" s="31">
        <v>59456.37</v>
      </c>
      <c r="AA706" s="31">
        <v>59461.34</v>
      </c>
      <c r="AB706" s="31">
        <v>59473.91</v>
      </c>
      <c r="AC706" s="31">
        <v>59494.34</v>
      </c>
      <c r="AD706" s="31">
        <v>59522.09</v>
      </c>
      <c r="AE706" s="31">
        <v>59557.07</v>
      </c>
      <c r="AF706" s="31">
        <v>59599.11</v>
      </c>
      <c r="AG706" s="31">
        <v>59647.76</v>
      </c>
      <c r="AH706" s="31">
        <v>59702.85</v>
      </c>
      <c r="AI706" s="31">
        <v>59763.98</v>
      </c>
      <c r="AJ706" s="31">
        <v>59830.93</v>
      </c>
      <c r="AK706" s="31">
        <v>59903.32</v>
      </c>
      <c r="AL706" s="31">
        <v>59981.1</v>
      </c>
      <c r="AM706" s="31">
        <v>60063.82</v>
      </c>
      <c r="AN706" s="31">
        <v>60151.35</v>
      </c>
      <c r="AO706" s="31">
        <v>60243.39</v>
      </c>
      <c r="AP706" s="31">
        <v>60339.75</v>
      </c>
      <c r="AQ706" s="31">
        <v>60440.18</v>
      </c>
      <c r="AR706" s="31">
        <v>60544.55</v>
      </c>
      <c r="AS706" s="31">
        <v>60652.54</v>
      </c>
      <c r="AT706" s="31">
        <v>60764.13</v>
      </c>
      <c r="AU706" s="31">
        <v>60879.03</v>
      </c>
      <c r="AV706" s="31">
        <v>60997.09</v>
      </c>
      <c r="AW706" s="31">
        <v>61118.239999999998</v>
      </c>
      <c r="AX706" s="31">
        <v>61242.18</v>
      </c>
      <c r="AY706" s="31">
        <v>61368.93</v>
      </c>
      <c r="AZ706" s="31">
        <v>61498.05</v>
      </c>
      <c r="BA706" s="31">
        <v>61629.46</v>
      </c>
      <c r="BB706" s="31">
        <v>61763.01</v>
      </c>
      <c r="BC706" s="31">
        <v>61898.54</v>
      </c>
      <c r="BD706" s="31">
        <v>62035.89</v>
      </c>
      <c r="BE706" s="31">
        <v>62175.09</v>
      </c>
      <c r="BF706" s="31">
        <v>62315.85</v>
      </c>
      <c r="BG706" s="31">
        <v>62458.14</v>
      </c>
      <c r="BH706" s="31">
        <v>62601.93</v>
      </c>
      <c r="BI706" s="31">
        <v>62747.02</v>
      </c>
      <c r="BJ706" s="31">
        <v>62893.39</v>
      </c>
      <c r="BK706" s="31">
        <v>63041.42</v>
      </c>
      <c r="BL706" s="31">
        <v>63191.09</v>
      </c>
      <c r="BM706" s="31">
        <v>63342.26</v>
      </c>
      <c r="BN706" s="31">
        <v>63494.98</v>
      </c>
      <c r="BO706" s="31">
        <v>63649.13</v>
      </c>
      <c r="BP706" s="31">
        <v>63804.55</v>
      </c>
      <c r="BQ706" s="31">
        <v>63961.3</v>
      </c>
      <c r="BR706" s="31">
        <v>64119.25</v>
      </c>
      <c r="BS706" s="31">
        <v>64278.38</v>
      </c>
      <c r="BT706" s="31">
        <v>64438.559999999998</v>
      </c>
      <c r="BU706" s="31">
        <v>64599.9</v>
      </c>
      <c r="BV706" s="31">
        <v>64762.18</v>
      </c>
      <c r="BW706" s="31">
        <v>64925.51</v>
      </c>
      <c r="BX706" s="31">
        <v>65089.74</v>
      </c>
      <c r="BY706" s="31">
        <v>65254.84</v>
      </c>
      <c r="BZ706" s="31">
        <v>65420.88</v>
      </c>
      <c r="CA706" s="31">
        <v>65587.88</v>
      </c>
      <c r="CB706" s="31">
        <v>65755.62</v>
      </c>
      <c r="CC706" s="31">
        <v>65924.19</v>
      </c>
      <c r="CD706" s="31">
        <v>66093.53</v>
      </c>
      <c r="CE706" s="31">
        <v>66263.66</v>
      </c>
      <c r="CF706" s="31">
        <v>66434.59</v>
      </c>
      <c r="CG706" s="31">
        <v>66606.3</v>
      </c>
      <c r="CH706" s="31">
        <v>66778.63</v>
      </c>
      <c r="CI706" s="31">
        <v>66951.53</v>
      </c>
      <c r="CJ706" s="31">
        <v>67125.08</v>
      </c>
      <c r="CK706" s="31">
        <v>67299.199999999997</v>
      </c>
      <c r="CL706" s="31">
        <v>67473.98</v>
      </c>
      <c r="CM706" s="31">
        <v>67649.279999999999</v>
      </c>
      <c r="CN706" s="31">
        <v>67825.27</v>
      </c>
      <c r="CO706" s="31">
        <v>68001.740000000005</v>
      </c>
      <c r="CP706" s="31">
        <v>68178.789999999994</v>
      </c>
      <c r="CQ706" s="31">
        <v>68356.490000000005</v>
      </c>
      <c r="CR706" s="31">
        <v>68534.73</v>
      </c>
      <c r="CS706" s="31">
        <v>68713.52</v>
      </c>
      <c r="CT706" s="31">
        <v>68893.039999999994</v>
      </c>
      <c r="CU706" s="31">
        <v>69073.3</v>
      </c>
      <c r="CV706" s="31">
        <v>69254.320000000007</v>
      </c>
      <c r="CW706" s="31">
        <v>69436.05</v>
      </c>
      <c r="CX706" s="31">
        <v>69618.42</v>
      </c>
    </row>
    <row r="707" spans="1:102" x14ac:dyDescent="0.25">
      <c r="A707" s="31" t="s">
        <v>1010</v>
      </c>
      <c r="B707" s="31">
        <v>65703.81</v>
      </c>
      <c r="C707" s="31">
        <v>65703.81</v>
      </c>
      <c r="D707" s="31">
        <v>64610.57</v>
      </c>
      <c r="E707" s="31">
        <v>64182.66</v>
      </c>
      <c r="F707" s="31">
        <v>64228.11</v>
      </c>
      <c r="G707" s="31">
        <v>64587.11</v>
      </c>
      <c r="H707" s="31">
        <v>65155.05</v>
      </c>
      <c r="I707" s="31">
        <v>65862.47</v>
      </c>
      <c r="J707" s="31">
        <v>66662.55</v>
      </c>
      <c r="K707" s="31">
        <v>67523.83</v>
      </c>
      <c r="L707" s="31">
        <v>68426.14</v>
      </c>
      <c r="M707" s="31">
        <v>69357.36</v>
      </c>
      <c r="N707" s="31">
        <v>70307.03</v>
      </c>
      <c r="O707" s="31">
        <v>71267.740000000005</v>
      </c>
      <c r="P707" s="31">
        <v>72234.23</v>
      </c>
      <c r="Q707" s="31">
        <v>73202.53</v>
      </c>
      <c r="R707" s="31">
        <v>74169.89</v>
      </c>
      <c r="S707" s="31">
        <v>75134.09</v>
      </c>
      <c r="T707" s="31">
        <v>76093.45</v>
      </c>
      <c r="U707" s="31">
        <v>77046.78</v>
      </c>
      <c r="V707" s="31">
        <v>77992.89</v>
      </c>
      <c r="W707" s="31">
        <v>78931</v>
      </c>
      <c r="X707" s="31">
        <v>79860.2</v>
      </c>
      <c r="Y707" s="31">
        <v>80780.42</v>
      </c>
      <c r="Z707" s="31">
        <v>81691.259999999995</v>
      </c>
      <c r="AA707" s="31">
        <v>82592.210000000006</v>
      </c>
      <c r="AB707" s="31">
        <v>83483.429999999993</v>
      </c>
      <c r="AC707" s="31">
        <v>84364.27</v>
      </c>
      <c r="AD707" s="31">
        <v>85234.83</v>
      </c>
      <c r="AE707" s="31">
        <v>86095.1</v>
      </c>
      <c r="AF707" s="31">
        <v>86944.87</v>
      </c>
      <c r="AG707" s="31">
        <v>87784.23</v>
      </c>
      <c r="AH707" s="31">
        <v>88612.86</v>
      </c>
      <c r="AI707" s="31">
        <v>89431.06</v>
      </c>
      <c r="AJ707" s="31">
        <v>90238.65</v>
      </c>
      <c r="AK707" s="31">
        <v>91035.72</v>
      </c>
      <c r="AL707" s="31">
        <v>91822.52</v>
      </c>
      <c r="AM707" s="31">
        <v>92598.95</v>
      </c>
      <c r="AN707" s="31">
        <v>93365.3</v>
      </c>
      <c r="AO707" s="31">
        <v>94121.77</v>
      </c>
      <c r="AP707" s="31">
        <v>94868.3</v>
      </c>
      <c r="AQ707" s="31">
        <v>95605.17</v>
      </c>
      <c r="AR707" s="31">
        <v>96332.7</v>
      </c>
      <c r="AS707" s="31">
        <v>97050.8</v>
      </c>
      <c r="AT707" s="31">
        <v>97759.95</v>
      </c>
      <c r="AU707" s="31">
        <v>98460.09</v>
      </c>
      <c r="AV707" s="31">
        <v>99151.82</v>
      </c>
      <c r="AW707" s="31">
        <v>99834.81</v>
      </c>
      <c r="AX707" s="31">
        <v>100509.54</v>
      </c>
      <c r="AY707" s="31">
        <v>101176.17</v>
      </c>
      <c r="AZ707" s="31">
        <v>101834.53</v>
      </c>
      <c r="BA707" s="31">
        <v>102485.07</v>
      </c>
      <c r="BB707" s="31">
        <v>103127.52</v>
      </c>
      <c r="BC707" s="31">
        <v>103762.44</v>
      </c>
      <c r="BD707" s="31">
        <v>104389.66</v>
      </c>
      <c r="BE707" s="31">
        <v>105009.57</v>
      </c>
      <c r="BF707" s="31">
        <v>105621.98</v>
      </c>
      <c r="BG707" s="31">
        <v>106227.46</v>
      </c>
      <c r="BH707" s="31">
        <v>106825.88</v>
      </c>
      <c r="BI707" s="31">
        <v>107417.63</v>
      </c>
      <c r="BJ707" s="31">
        <v>108002.73</v>
      </c>
      <c r="BK707" s="31">
        <v>108582.33</v>
      </c>
      <c r="BL707" s="31">
        <v>109156.06</v>
      </c>
      <c r="BM707" s="31">
        <v>109724.66</v>
      </c>
      <c r="BN707" s="31">
        <v>110288.12</v>
      </c>
      <c r="BO707" s="31">
        <v>110846.59</v>
      </c>
      <c r="BP707" s="31">
        <v>111400.03</v>
      </c>
      <c r="BQ707" s="31">
        <v>111948.67</v>
      </c>
      <c r="BR707" s="31">
        <v>112492.78</v>
      </c>
      <c r="BS707" s="31">
        <v>113032.18</v>
      </c>
      <c r="BT707" s="31">
        <v>113567.39</v>
      </c>
      <c r="BU707" s="31">
        <v>114098.21</v>
      </c>
      <c r="BV707" s="31">
        <v>114624.93</v>
      </c>
      <c r="BW707" s="31">
        <v>115147.81</v>
      </c>
      <c r="BX707" s="31">
        <v>115666.45</v>
      </c>
      <c r="BY707" s="31">
        <v>116181.38</v>
      </c>
      <c r="BZ707" s="31">
        <v>116692.77</v>
      </c>
      <c r="CA707" s="31">
        <v>117200.75</v>
      </c>
      <c r="CB707" s="31">
        <v>117705.32</v>
      </c>
      <c r="CC707" s="31">
        <v>118206.3</v>
      </c>
      <c r="CD707" s="31">
        <v>118704.48</v>
      </c>
      <c r="CE707" s="31">
        <v>119199.48</v>
      </c>
      <c r="CF707" s="31">
        <v>119691.3</v>
      </c>
      <c r="CG707" s="31">
        <v>120180.7</v>
      </c>
      <c r="CH707" s="31">
        <v>120667.01</v>
      </c>
      <c r="CI707" s="31">
        <v>121150.44</v>
      </c>
      <c r="CJ707" s="31">
        <v>121631.24</v>
      </c>
      <c r="CK707" s="31">
        <v>122109.41</v>
      </c>
      <c r="CL707" s="31">
        <v>122585.08</v>
      </c>
      <c r="CM707" s="31">
        <v>123058.4</v>
      </c>
      <c r="CN707" s="31">
        <v>123529.38</v>
      </c>
      <c r="CO707" s="31">
        <v>123998.16</v>
      </c>
      <c r="CP707" s="31">
        <v>124464.88</v>
      </c>
      <c r="CQ707" s="31">
        <v>124929.52</v>
      </c>
      <c r="CR707" s="31">
        <v>125392.38</v>
      </c>
      <c r="CS707" s="31">
        <v>125853.24</v>
      </c>
      <c r="CT707" s="31">
        <v>126312.52</v>
      </c>
      <c r="CU707" s="31">
        <v>126770.4</v>
      </c>
      <c r="CV707" s="31">
        <v>127227.23</v>
      </c>
      <c r="CW707" s="31">
        <v>127682.73</v>
      </c>
      <c r="CX707" s="31">
        <v>128136.82</v>
      </c>
    </row>
    <row r="708" spans="1:102" x14ac:dyDescent="0.25">
      <c r="A708" s="31" t="s">
        <v>1011</v>
      </c>
      <c r="B708" s="31">
        <v>3076.51</v>
      </c>
      <c r="C708" s="31">
        <v>3076.51</v>
      </c>
      <c r="D708" s="31">
        <v>3181.22</v>
      </c>
      <c r="E708" s="31">
        <v>3288.25</v>
      </c>
      <c r="F708" s="31">
        <v>3398.69</v>
      </c>
      <c r="G708" s="31">
        <v>3511.05</v>
      </c>
      <c r="H708" s="31">
        <v>3625.63</v>
      </c>
      <c r="I708" s="31">
        <v>3742.2</v>
      </c>
      <c r="J708" s="31">
        <v>3860.12</v>
      </c>
      <c r="K708" s="31">
        <v>3979.2</v>
      </c>
      <c r="L708" s="31">
        <v>4099.43</v>
      </c>
      <c r="M708" s="31">
        <v>4220.4799999999996</v>
      </c>
      <c r="N708" s="31">
        <v>4342.1899999999996</v>
      </c>
      <c r="O708" s="31">
        <v>4464.4399999999996</v>
      </c>
      <c r="P708" s="31">
        <v>4587.32</v>
      </c>
      <c r="Q708" s="31">
        <v>4710.7700000000004</v>
      </c>
      <c r="R708" s="31">
        <v>4834.7299999999996</v>
      </c>
      <c r="S708" s="31">
        <v>4959.2</v>
      </c>
      <c r="T708" s="31">
        <v>5084.13</v>
      </c>
      <c r="U708" s="31">
        <v>5209.5</v>
      </c>
      <c r="V708" s="31">
        <v>5335.33</v>
      </c>
      <c r="W708" s="31">
        <v>5461.63</v>
      </c>
      <c r="X708" s="31">
        <v>5588.4</v>
      </c>
      <c r="Y708" s="31">
        <v>5715.54</v>
      </c>
      <c r="Z708" s="31">
        <v>5842.99</v>
      </c>
      <c r="AA708" s="31">
        <v>5970.7</v>
      </c>
      <c r="AB708" s="31">
        <v>6098.63</v>
      </c>
      <c r="AC708" s="31">
        <v>6226.73</v>
      </c>
      <c r="AD708" s="31">
        <v>6354.99</v>
      </c>
      <c r="AE708" s="31">
        <v>6483.37</v>
      </c>
      <c r="AF708" s="31">
        <v>6611.88</v>
      </c>
      <c r="AG708" s="31">
        <v>6740.48</v>
      </c>
      <c r="AH708" s="31">
        <v>6869.19</v>
      </c>
      <c r="AI708" s="31">
        <v>6997.96</v>
      </c>
      <c r="AJ708" s="31">
        <v>7126.81</v>
      </c>
      <c r="AK708" s="31">
        <v>7255.71</v>
      </c>
      <c r="AL708" s="31">
        <v>7384.59</v>
      </c>
      <c r="AM708" s="31">
        <v>7513.46</v>
      </c>
      <c r="AN708" s="31">
        <v>7642.26</v>
      </c>
      <c r="AO708" s="31">
        <v>7770.99</v>
      </c>
      <c r="AP708" s="31">
        <v>7899.59</v>
      </c>
      <c r="AQ708" s="31">
        <v>8028.05</v>
      </c>
      <c r="AR708" s="31">
        <v>8156.35</v>
      </c>
      <c r="AS708" s="31">
        <v>8284.4500000000007</v>
      </c>
      <c r="AT708" s="31">
        <v>8412.33</v>
      </c>
      <c r="AU708" s="31">
        <v>8539.98</v>
      </c>
      <c r="AV708" s="31">
        <v>8667.3700000000008</v>
      </c>
      <c r="AW708" s="31">
        <v>8794.48</v>
      </c>
      <c r="AX708" s="31">
        <v>8921.31</v>
      </c>
      <c r="AY708" s="31">
        <v>9047.83</v>
      </c>
      <c r="AZ708" s="31">
        <v>9174.0300000000007</v>
      </c>
      <c r="BA708" s="31">
        <v>9299.93</v>
      </c>
      <c r="BB708" s="31">
        <v>9425.5</v>
      </c>
      <c r="BC708" s="31">
        <v>9550.75</v>
      </c>
      <c r="BD708" s="31">
        <v>9675.64</v>
      </c>
      <c r="BE708" s="31">
        <v>9800.16</v>
      </c>
      <c r="BF708" s="31">
        <v>9924.33</v>
      </c>
      <c r="BG708" s="31">
        <v>10048.09</v>
      </c>
      <c r="BH708" s="31">
        <v>10171.44</v>
      </c>
      <c r="BI708" s="31">
        <v>10294.41</v>
      </c>
      <c r="BJ708" s="31">
        <v>10416.92</v>
      </c>
      <c r="BK708" s="31">
        <v>10539.06</v>
      </c>
      <c r="BL708" s="31">
        <v>10660.85</v>
      </c>
      <c r="BM708" s="31">
        <v>10782.25</v>
      </c>
      <c r="BN708" s="31">
        <v>10903.28</v>
      </c>
      <c r="BO708" s="31">
        <v>11023.94</v>
      </c>
      <c r="BP708" s="31">
        <v>11144.2</v>
      </c>
      <c r="BQ708" s="31">
        <v>11264.06</v>
      </c>
      <c r="BR708" s="31">
        <v>11383.53</v>
      </c>
      <c r="BS708" s="31">
        <v>11502.59</v>
      </c>
      <c r="BT708" s="31">
        <v>11621.25</v>
      </c>
      <c r="BU708" s="31">
        <v>11739.5</v>
      </c>
      <c r="BV708" s="31">
        <v>11857.34</v>
      </c>
      <c r="BW708" s="31">
        <v>11974.76</v>
      </c>
      <c r="BX708" s="31">
        <v>12091.75</v>
      </c>
      <c r="BY708" s="31">
        <v>12208.32</v>
      </c>
      <c r="BZ708" s="31">
        <v>12324.54</v>
      </c>
      <c r="CA708" s="31">
        <v>12440.36</v>
      </c>
      <c r="CB708" s="31">
        <v>12555.76</v>
      </c>
      <c r="CC708" s="31">
        <v>12670.75</v>
      </c>
      <c r="CD708" s="31">
        <v>12785.32</v>
      </c>
      <c r="CE708" s="31">
        <v>12899.47</v>
      </c>
      <c r="CF708" s="31">
        <v>13013.39</v>
      </c>
      <c r="CG708" s="31">
        <v>13127.01</v>
      </c>
      <c r="CH708" s="31">
        <v>13240.42</v>
      </c>
      <c r="CI708" s="31">
        <v>13353.63</v>
      </c>
      <c r="CJ708" s="31">
        <v>13466.65</v>
      </c>
      <c r="CK708" s="31">
        <v>13579.51</v>
      </c>
      <c r="CL708" s="31">
        <v>13692.21</v>
      </c>
      <c r="CM708" s="31">
        <v>13804.76</v>
      </c>
      <c r="CN708" s="31">
        <v>13917.15</v>
      </c>
      <c r="CO708" s="31">
        <v>14029.39</v>
      </c>
      <c r="CP708" s="31">
        <v>14141.49</v>
      </c>
      <c r="CQ708" s="31">
        <v>14253.47</v>
      </c>
      <c r="CR708" s="31">
        <v>14365.3</v>
      </c>
      <c r="CS708" s="31">
        <v>14477</v>
      </c>
      <c r="CT708" s="31">
        <v>14588.56</v>
      </c>
      <c r="CU708" s="31">
        <v>14699.97</v>
      </c>
      <c r="CV708" s="31">
        <v>14811.24</v>
      </c>
      <c r="CW708" s="31">
        <v>14922.39</v>
      </c>
      <c r="CX708" s="31">
        <v>15033.36</v>
      </c>
    </row>
    <row r="709" spans="1:102" x14ac:dyDescent="0.25">
      <c r="A709" s="31" t="s">
        <v>1012</v>
      </c>
      <c r="B709" s="31">
        <v>79788.59</v>
      </c>
      <c r="C709" s="31">
        <v>79788.59</v>
      </c>
      <c r="D709" s="31">
        <v>79283.81</v>
      </c>
      <c r="E709" s="31">
        <v>79095.320000000007</v>
      </c>
      <c r="F709" s="31">
        <v>79150.259999999995</v>
      </c>
      <c r="G709" s="31">
        <v>79360.06</v>
      </c>
      <c r="H709" s="31">
        <v>79666.100000000006</v>
      </c>
      <c r="I709" s="31">
        <v>80030.649999999994</v>
      </c>
      <c r="J709" s="31">
        <v>80429.73</v>
      </c>
      <c r="K709" s="31">
        <v>80848.100000000006</v>
      </c>
      <c r="L709" s="31">
        <v>81276.11</v>
      </c>
      <c r="M709" s="31">
        <v>81712.56</v>
      </c>
      <c r="N709" s="31">
        <v>82153.41</v>
      </c>
      <c r="O709" s="31">
        <v>82596.740000000005</v>
      </c>
      <c r="P709" s="31">
        <v>83040.91</v>
      </c>
      <c r="Q709" s="31">
        <v>83485.179999999993</v>
      </c>
      <c r="R709" s="31">
        <v>83928.71</v>
      </c>
      <c r="S709" s="31">
        <v>84371.42</v>
      </c>
      <c r="T709" s="31">
        <v>84812.82</v>
      </c>
      <c r="U709" s="31">
        <v>85253.03</v>
      </c>
      <c r="V709" s="31">
        <v>85691.36</v>
      </c>
      <c r="W709" s="31">
        <v>86127.16</v>
      </c>
      <c r="X709" s="31">
        <v>86560.07</v>
      </c>
      <c r="Y709" s="31">
        <v>86989.96</v>
      </c>
      <c r="Z709" s="31">
        <v>87416.89</v>
      </c>
      <c r="AA709" s="31">
        <v>87840.73</v>
      </c>
      <c r="AB709" s="31">
        <v>88261.1</v>
      </c>
      <c r="AC709" s="31">
        <v>88678.03</v>
      </c>
      <c r="AD709" s="31">
        <v>89091.09</v>
      </c>
      <c r="AE709" s="31">
        <v>89500.38</v>
      </c>
      <c r="AF709" s="31">
        <v>89905.59</v>
      </c>
      <c r="AG709" s="31">
        <v>90306.69</v>
      </c>
      <c r="AH709" s="31">
        <v>90703.63</v>
      </c>
      <c r="AI709" s="31">
        <v>91096.3</v>
      </c>
      <c r="AJ709" s="31">
        <v>91484.94</v>
      </c>
      <c r="AK709" s="31">
        <v>91869.2</v>
      </c>
      <c r="AL709" s="31">
        <v>92249.04</v>
      </c>
      <c r="AM709" s="31">
        <v>92624.39</v>
      </c>
      <c r="AN709" s="31">
        <v>92995.45</v>
      </c>
      <c r="AO709" s="31">
        <v>93361.77</v>
      </c>
      <c r="AP709" s="31">
        <v>93723.89</v>
      </c>
      <c r="AQ709" s="31">
        <v>94081.37</v>
      </c>
      <c r="AR709" s="31">
        <v>94434.34</v>
      </c>
      <c r="AS709" s="31">
        <v>94783.02</v>
      </c>
      <c r="AT709" s="31">
        <v>95127.35</v>
      </c>
      <c r="AU709" s="31">
        <v>95467.3</v>
      </c>
      <c r="AV709" s="31">
        <v>95803.01</v>
      </c>
      <c r="AW709" s="31">
        <v>96134.63</v>
      </c>
      <c r="AX709" s="31">
        <v>96462.02</v>
      </c>
      <c r="AY709" s="31">
        <v>96785.3</v>
      </c>
      <c r="AZ709" s="31">
        <v>97104.79</v>
      </c>
      <c r="BA709" s="31">
        <v>97420.41</v>
      </c>
      <c r="BB709" s="31">
        <v>97732.18</v>
      </c>
      <c r="BC709" s="31">
        <v>98040.44</v>
      </c>
      <c r="BD709" s="31">
        <v>98345.05</v>
      </c>
      <c r="BE709" s="31">
        <v>98646.05</v>
      </c>
      <c r="BF709" s="31">
        <v>98943.63</v>
      </c>
      <c r="BG709" s="31">
        <v>99237.84</v>
      </c>
      <c r="BH709" s="31">
        <v>99528.66</v>
      </c>
      <c r="BI709" s="31">
        <v>99816.2</v>
      </c>
      <c r="BJ709" s="31">
        <v>100100.59</v>
      </c>
      <c r="BK709" s="31">
        <v>100383.09</v>
      </c>
      <c r="BL709" s="31">
        <v>100663.67</v>
      </c>
      <c r="BM709" s="31">
        <v>100942.51</v>
      </c>
      <c r="BN709" s="31">
        <v>101219.89</v>
      </c>
      <c r="BO709" s="31">
        <v>101495.55</v>
      </c>
      <c r="BP709" s="31">
        <v>101769.7</v>
      </c>
      <c r="BQ709" s="31">
        <v>102042.34</v>
      </c>
      <c r="BR709" s="31">
        <v>102313.47</v>
      </c>
      <c r="BS709" s="31">
        <v>102583.12</v>
      </c>
      <c r="BT709" s="31">
        <v>102851.45</v>
      </c>
      <c r="BU709" s="31">
        <v>103118.65</v>
      </c>
      <c r="BV709" s="31">
        <v>103384.42</v>
      </c>
      <c r="BW709" s="31">
        <v>103648.9</v>
      </c>
      <c r="BX709" s="31">
        <v>103912.38</v>
      </c>
      <c r="BY709" s="31">
        <v>104174.64</v>
      </c>
      <c r="BZ709" s="31">
        <v>104436.05</v>
      </c>
      <c r="CA709" s="31">
        <v>104696.15</v>
      </c>
      <c r="CB709" s="31">
        <v>104955.62</v>
      </c>
      <c r="CC709" s="31">
        <v>105214.19</v>
      </c>
      <c r="CD709" s="31">
        <v>105471.84</v>
      </c>
      <c r="CE709" s="31">
        <v>105728.8</v>
      </c>
      <c r="CF709" s="31">
        <v>105984.95</v>
      </c>
      <c r="CG709" s="31">
        <v>106240.41</v>
      </c>
      <c r="CH709" s="31">
        <v>106495.01</v>
      </c>
      <c r="CI709" s="31">
        <v>106748.78</v>
      </c>
      <c r="CJ709" s="31">
        <v>107001.73</v>
      </c>
      <c r="CK709" s="31">
        <v>107253.94</v>
      </c>
      <c r="CL709" s="31">
        <v>107505.25</v>
      </c>
      <c r="CM709" s="31">
        <v>107756.24</v>
      </c>
      <c r="CN709" s="31">
        <v>108006.61</v>
      </c>
      <c r="CO709" s="31">
        <v>108256.53</v>
      </c>
      <c r="CP709" s="31">
        <v>108505.88</v>
      </c>
      <c r="CQ709" s="31">
        <v>108754.91</v>
      </c>
      <c r="CR709" s="31">
        <v>109003.78</v>
      </c>
      <c r="CS709" s="31">
        <v>109252.15</v>
      </c>
      <c r="CT709" s="31">
        <v>109500.32</v>
      </c>
      <c r="CU709" s="31">
        <v>109748.12</v>
      </c>
      <c r="CV709" s="31">
        <v>109995.64</v>
      </c>
      <c r="CW709" s="31">
        <v>110243.09</v>
      </c>
      <c r="CX709" s="31">
        <v>110490.37</v>
      </c>
    </row>
    <row r="710" spans="1:102" x14ac:dyDescent="0.25">
      <c r="A710" s="31" t="s">
        <v>1013</v>
      </c>
      <c r="B710" s="31">
        <v>41640.449999999997</v>
      </c>
      <c r="C710" s="31">
        <v>41640.449999999997</v>
      </c>
      <c r="D710" s="31">
        <v>41367.129999999997</v>
      </c>
      <c r="E710" s="31">
        <v>41312.769999999997</v>
      </c>
      <c r="F710" s="31">
        <v>41410.07</v>
      </c>
      <c r="G710" s="31">
        <v>41599.019999999997</v>
      </c>
      <c r="H710" s="31">
        <v>41844.129999999997</v>
      </c>
      <c r="I710" s="31">
        <v>42123.75</v>
      </c>
      <c r="J710" s="31">
        <v>42424.51</v>
      </c>
      <c r="K710" s="31">
        <v>42738</v>
      </c>
      <c r="L710" s="31">
        <v>43061.120000000003</v>
      </c>
      <c r="M710" s="31">
        <v>43391.35</v>
      </c>
      <c r="N710" s="31">
        <v>43726.31</v>
      </c>
      <c r="O710" s="31">
        <v>44064.639999999999</v>
      </c>
      <c r="P710" s="31">
        <v>44405.5</v>
      </c>
      <c r="Q710" s="31">
        <v>44748.28</v>
      </c>
      <c r="R710" s="31">
        <v>45092.51</v>
      </c>
      <c r="S710" s="31">
        <v>45438.07</v>
      </c>
      <c r="T710" s="31">
        <v>45784.800000000003</v>
      </c>
      <c r="U710" s="31">
        <v>46132.52</v>
      </c>
      <c r="V710" s="31">
        <v>46481.17</v>
      </c>
      <c r="W710" s="31">
        <v>46831.05</v>
      </c>
      <c r="X710" s="31">
        <v>47182.06</v>
      </c>
      <c r="Y710" s="31">
        <v>47534.32</v>
      </c>
      <c r="Z710" s="31">
        <v>47887.69</v>
      </c>
      <c r="AA710" s="31">
        <v>48242.19</v>
      </c>
      <c r="AB710" s="31">
        <v>48597.599999999999</v>
      </c>
      <c r="AC710" s="31">
        <v>48953.86</v>
      </c>
      <c r="AD710" s="31">
        <v>49310.8</v>
      </c>
      <c r="AE710" s="31">
        <v>49668.41</v>
      </c>
      <c r="AF710" s="31">
        <v>50026.5</v>
      </c>
      <c r="AG710" s="31">
        <v>50384.79</v>
      </c>
      <c r="AH710" s="31">
        <v>50743.01</v>
      </c>
      <c r="AI710" s="31">
        <v>51100.63</v>
      </c>
      <c r="AJ710" s="31">
        <v>51457.75</v>
      </c>
      <c r="AK710" s="31">
        <v>51814.26</v>
      </c>
      <c r="AL710" s="31">
        <v>52169.96</v>
      </c>
      <c r="AM710" s="31">
        <v>52524.92</v>
      </c>
      <c r="AN710" s="31">
        <v>52879.040000000001</v>
      </c>
      <c r="AO710" s="31">
        <v>53232.29</v>
      </c>
      <c r="AP710" s="31">
        <v>53584.59</v>
      </c>
      <c r="AQ710" s="31">
        <v>53936.03</v>
      </c>
      <c r="AR710" s="31">
        <v>54286.52</v>
      </c>
      <c r="AS710" s="31">
        <v>54636.01</v>
      </c>
      <c r="AT710" s="31">
        <v>54984.49</v>
      </c>
      <c r="AU710" s="31">
        <v>55332.04</v>
      </c>
      <c r="AV710" s="31">
        <v>55678.49</v>
      </c>
      <c r="AW710" s="31">
        <v>56024</v>
      </c>
      <c r="AX710" s="31">
        <v>56368.39</v>
      </c>
      <c r="AY710" s="31">
        <v>56711.86</v>
      </c>
      <c r="AZ710" s="31">
        <v>57053.87</v>
      </c>
      <c r="BA710" s="31">
        <v>57394.19</v>
      </c>
      <c r="BB710" s="31">
        <v>57732.86</v>
      </c>
      <c r="BC710" s="31">
        <v>58069.75</v>
      </c>
      <c r="BD710" s="31">
        <v>58404.94</v>
      </c>
      <c r="BE710" s="31">
        <v>58738.27</v>
      </c>
      <c r="BF710" s="31">
        <v>59069.86</v>
      </c>
      <c r="BG710" s="31">
        <v>59399.63</v>
      </c>
      <c r="BH710" s="31">
        <v>59727.69</v>
      </c>
      <c r="BI710" s="31">
        <v>60054.07</v>
      </c>
      <c r="BJ710" s="31">
        <v>60378.67</v>
      </c>
      <c r="BK710" s="31">
        <v>60701.52</v>
      </c>
      <c r="BL710" s="31">
        <v>61022.71</v>
      </c>
      <c r="BM710" s="31">
        <v>61342.21</v>
      </c>
      <c r="BN710" s="31">
        <v>61660.07</v>
      </c>
      <c r="BO710" s="31">
        <v>61976.15</v>
      </c>
      <c r="BP710" s="31">
        <v>62290.73</v>
      </c>
      <c r="BQ710" s="31">
        <v>62603.66</v>
      </c>
      <c r="BR710" s="31">
        <v>62915.03</v>
      </c>
      <c r="BS710" s="31">
        <v>63224.82</v>
      </c>
      <c r="BT710" s="31">
        <v>63533.19</v>
      </c>
      <c r="BU710" s="31">
        <v>63840.02</v>
      </c>
      <c r="BV710" s="31">
        <v>64145.46</v>
      </c>
      <c r="BW710" s="31">
        <v>64449.440000000002</v>
      </c>
      <c r="BX710" s="31">
        <v>64752.05</v>
      </c>
      <c r="BY710" s="31">
        <v>65053.36</v>
      </c>
      <c r="BZ710" s="31">
        <v>65353.32</v>
      </c>
      <c r="CA710" s="31">
        <v>65651.98</v>
      </c>
      <c r="CB710" s="31">
        <v>65949.48</v>
      </c>
      <c r="CC710" s="31">
        <v>66245.69</v>
      </c>
      <c r="CD710" s="31">
        <v>66540.820000000007</v>
      </c>
      <c r="CE710" s="31">
        <v>66834.83</v>
      </c>
      <c r="CF710" s="31">
        <v>67127.67</v>
      </c>
      <c r="CG710" s="31">
        <v>67419.460000000006</v>
      </c>
      <c r="CH710" s="31">
        <v>67710.05</v>
      </c>
      <c r="CI710" s="31">
        <v>67999.59</v>
      </c>
      <c r="CJ710" s="31">
        <v>68287.95</v>
      </c>
      <c r="CK710" s="31">
        <v>68575.259999999995</v>
      </c>
      <c r="CL710" s="31">
        <v>68861.48</v>
      </c>
      <c r="CM710" s="31">
        <v>69146.7</v>
      </c>
      <c r="CN710" s="31">
        <v>69430.880000000005</v>
      </c>
      <c r="CO710" s="31">
        <v>69714.100000000006</v>
      </c>
      <c r="CP710" s="31">
        <v>69996.33</v>
      </c>
      <c r="CQ710" s="31">
        <v>70277.649999999994</v>
      </c>
      <c r="CR710" s="31">
        <v>70558.09</v>
      </c>
      <c r="CS710" s="31">
        <v>70837.679999999993</v>
      </c>
      <c r="CT710" s="31">
        <v>71116.800000000003</v>
      </c>
      <c r="CU710" s="31">
        <v>71395.7</v>
      </c>
      <c r="CV710" s="31">
        <v>71674.48</v>
      </c>
      <c r="CW710" s="31">
        <v>71953.070000000007</v>
      </c>
      <c r="CX710" s="31">
        <v>72231.61</v>
      </c>
    </row>
    <row r="711" spans="1:102" x14ac:dyDescent="0.25">
      <c r="A711" s="31" t="s">
        <v>744</v>
      </c>
      <c r="B711" s="31">
        <v>1007.82</v>
      </c>
      <c r="C711" s="31">
        <v>1007.82</v>
      </c>
      <c r="D711" s="31">
        <v>981.69</v>
      </c>
      <c r="E711" s="31">
        <v>953.73</v>
      </c>
      <c r="F711" s="31">
        <v>925.56</v>
      </c>
      <c r="G711" s="31">
        <v>897.41</v>
      </c>
      <c r="H711" s="31">
        <v>869.5</v>
      </c>
      <c r="I711" s="31">
        <v>842</v>
      </c>
      <c r="J711" s="31">
        <v>815.01</v>
      </c>
      <c r="K711" s="31">
        <v>788.62</v>
      </c>
      <c r="L711" s="31">
        <v>762.9</v>
      </c>
      <c r="M711" s="31">
        <v>737.95</v>
      </c>
      <c r="N711" s="31">
        <v>713.79</v>
      </c>
      <c r="O711" s="31">
        <v>690.4</v>
      </c>
      <c r="P711" s="31">
        <v>667.78</v>
      </c>
      <c r="Q711" s="31">
        <v>645.91999999999996</v>
      </c>
      <c r="R711" s="31">
        <v>624.79999999999995</v>
      </c>
      <c r="S711" s="31">
        <v>604.4</v>
      </c>
      <c r="T711" s="31">
        <v>584.69000000000005</v>
      </c>
      <c r="U711" s="31">
        <v>565.66</v>
      </c>
      <c r="V711" s="31">
        <v>547.28</v>
      </c>
      <c r="W711" s="31">
        <v>529.52</v>
      </c>
      <c r="X711" s="31">
        <v>512.35</v>
      </c>
      <c r="Y711" s="31">
        <v>495.76</v>
      </c>
      <c r="Z711" s="31">
        <v>479.72</v>
      </c>
      <c r="AA711" s="31">
        <v>464.21</v>
      </c>
      <c r="AB711" s="31">
        <v>449.21</v>
      </c>
      <c r="AC711" s="31">
        <v>434.71</v>
      </c>
      <c r="AD711" s="31">
        <v>420.67</v>
      </c>
      <c r="AE711" s="31">
        <v>407.09</v>
      </c>
      <c r="AF711" s="31">
        <v>393.96</v>
      </c>
      <c r="AG711" s="31">
        <v>381.24</v>
      </c>
      <c r="AH711" s="31">
        <v>368.93</v>
      </c>
      <c r="AI711" s="31">
        <v>357.01</v>
      </c>
      <c r="AJ711" s="31">
        <v>345.48</v>
      </c>
      <c r="AK711" s="31">
        <v>334.31</v>
      </c>
      <c r="AL711" s="31">
        <v>323.49</v>
      </c>
      <c r="AM711" s="31">
        <v>313.02</v>
      </c>
      <c r="AN711" s="31">
        <v>302.87</v>
      </c>
      <c r="AO711" s="31">
        <v>293.05</v>
      </c>
      <c r="AP711" s="31">
        <v>283.54000000000002</v>
      </c>
      <c r="AQ711" s="31">
        <v>274.32</v>
      </c>
      <c r="AR711" s="31">
        <v>265.39999999999998</v>
      </c>
      <c r="AS711" s="31">
        <v>256.76</v>
      </c>
      <c r="AT711" s="31">
        <v>248.4</v>
      </c>
      <c r="AU711" s="31">
        <v>240.29</v>
      </c>
      <c r="AV711" s="31">
        <v>232.45</v>
      </c>
      <c r="AW711" s="31">
        <v>224.85</v>
      </c>
      <c r="AX711" s="31">
        <v>217.49</v>
      </c>
      <c r="AY711" s="31">
        <v>210.37</v>
      </c>
      <c r="AZ711" s="31">
        <v>203.47</v>
      </c>
      <c r="BA711" s="31">
        <v>196.8</v>
      </c>
      <c r="BB711" s="31">
        <v>190.33</v>
      </c>
      <c r="BC711" s="31">
        <v>184.07</v>
      </c>
      <c r="BD711" s="31">
        <v>178.01</v>
      </c>
      <c r="BE711" s="31">
        <v>172.14</v>
      </c>
      <c r="BF711" s="31">
        <v>166.46</v>
      </c>
      <c r="BG711" s="31">
        <v>160.96</v>
      </c>
      <c r="BH711" s="31">
        <v>155.63</v>
      </c>
      <c r="BI711" s="31">
        <v>150.47999999999999</v>
      </c>
      <c r="BJ711" s="31">
        <v>145.49</v>
      </c>
      <c r="BK711" s="31">
        <v>140.66</v>
      </c>
      <c r="BL711" s="31">
        <v>136</v>
      </c>
      <c r="BM711" s="31">
        <v>131.47999999999999</v>
      </c>
      <c r="BN711" s="31">
        <v>127.11</v>
      </c>
      <c r="BO711" s="31">
        <v>122.89</v>
      </c>
      <c r="BP711" s="31">
        <v>118.8</v>
      </c>
      <c r="BQ711" s="31">
        <v>114.84</v>
      </c>
      <c r="BR711" s="31">
        <v>111.02</v>
      </c>
      <c r="BS711" s="31">
        <v>107.32</v>
      </c>
      <c r="BT711" s="31">
        <v>103.74</v>
      </c>
      <c r="BU711" s="31">
        <v>100.28</v>
      </c>
      <c r="BV711" s="31">
        <v>96.93</v>
      </c>
      <c r="BW711" s="31">
        <v>93.7</v>
      </c>
      <c r="BX711" s="31">
        <v>90.57</v>
      </c>
      <c r="BY711" s="31">
        <v>87.54</v>
      </c>
      <c r="BZ711" s="31">
        <v>84.61</v>
      </c>
      <c r="CA711" s="31">
        <v>81.78</v>
      </c>
      <c r="CB711" s="31">
        <v>79.040000000000006</v>
      </c>
      <c r="CC711" s="31">
        <v>76.39</v>
      </c>
      <c r="CD711" s="31">
        <v>73.83</v>
      </c>
      <c r="CE711" s="31">
        <v>71.36</v>
      </c>
      <c r="CF711" s="31">
        <v>68.959999999999994</v>
      </c>
      <c r="CG711" s="31">
        <v>66.650000000000006</v>
      </c>
      <c r="CH711" s="31">
        <v>64.41</v>
      </c>
      <c r="CI711" s="31">
        <v>62.24</v>
      </c>
      <c r="CJ711" s="31">
        <v>60.15</v>
      </c>
      <c r="CK711" s="31">
        <v>58.13</v>
      </c>
      <c r="CL711" s="31">
        <v>56.17</v>
      </c>
      <c r="CM711" s="31">
        <v>54.28</v>
      </c>
      <c r="CN711" s="31">
        <v>52.45</v>
      </c>
      <c r="CO711" s="31">
        <v>50.68</v>
      </c>
      <c r="CP711" s="31">
        <v>48.98</v>
      </c>
      <c r="CQ711" s="31">
        <v>47.32</v>
      </c>
      <c r="CR711" s="31">
        <v>45.73</v>
      </c>
      <c r="CS711" s="31">
        <v>44.18</v>
      </c>
      <c r="CT711" s="31">
        <v>42.69</v>
      </c>
      <c r="CU711" s="31">
        <v>41.25</v>
      </c>
      <c r="CV711" s="31">
        <v>39.85</v>
      </c>
      <c r="CW711" s="31">
        <v>38.51</v>
      </c>
      <c r="CX711" s="31">
        <v>37.21</v>
      </c>
    </row>
    <row r="712" spans="1:102" x14ac:dyDescent="0.25">
      <c r="A712" s="31" t="s">
        <v>745</v>
      </c>
      <c r="B712" s="31">
        <v>2543.3200000000002</v>
      </c>
      <c r="C712" s="31">
        <v>2543.3200000000002</v>
      </c>
      <c r="D712" s="31">
        <v>2550.7600000000002</v>
      </c>
      <c r="E712" s="31">
        <v>2545.6799999999998</v>
      </c>
      <c r="F712" s="31">
        <v>2532.8000000000002</v>
      </c>
      <c r="G712" s="31">
        <v>2513.39</v>
      </c>
      <c r="H712" s="31">
        <v>2488.7199999999998</v>
      </c>
      <c r="I712" s="31">
        <v>2459.83</v>
      </c>
      <c r="J712" s="31">
        <v>2427.59</v>
      </c>
      <c r="K712" s="31">
        <v>2392.71</v>
      </c>
      <c r="L712" s="31">
        <v>2355.87</v>
      </c>
      <c r="M712" s="31">
        <v>2317.7199999999998</v>
      </c>
      <c r="N712" s="31">
        <v>2278.65</v>
      </c>
      <c r="O712" s="31">
        <v>2238.9699999999998</v>
      </c>
      <c r="P712" s="31">
        <v>2198.92</v>
      </c>
      <c r="Q712" s="31">
        <v>2158.6999999999998</v>
      </c>
      <c r="R712" s="31">
        <v>2118.4699999999998</v>
      </c>
      <c r="S712" s="31">
        <v>2078.36</v>
      </c>
      <c r="T712" s="31">
        <v>2038.46</v>
      </c>
      <c r="U712" s="31">
        <v>1998.86</v>
      </c>
      <c r="V712" s="31">
        <v>1959.61</v>
      </c>
      <c r="W712" s="31">
        <v>1920.74</v>
      </c>
      <c r="X712" s="31">
        <v>1882.29</v>
      </c>
      <c r="Y712" s="31">
        <v>1844.28</v>
      </c>
      <c r="Z712" s="31">
        <v>1806.74</v>
      </c>
      <c r="AA712" s="31">
        <v>1769.7</v>
      </c>
      <c r="AB712" s="31">
        <v>1733.15</v>
      </c>
      <c r="AC712" s="31">
        <v>1697.11</v>
      </c>
      <c r="AD712" s="31">
        <v>1661.58</v>
      </c>
      <c r="AE712" s="31">
        <v>1626.56</v>
      </c>
      <c r="AF712" s="31">
        <v>1592.06</v>
      </c>
      <c r="AG712" s="31">
        <v>1558.08</v>
      </c>
      <c r="AH712" s="31">
        <v>1524.62</v>
      </c>
      <c r="AI712" s="31">
        <v>1491.67</v>
      </c>
      <c r="AJ712" s="31">
        <v>1459.23</v>
      </c>
      <c r="AK712" s="31">
        <v>1427.32</v>
      </c>
      <c r="AL712" s="31">
        <v>1395.91</v>
      </c>
      <c r="AM712" s="31">
        <v>1365.01</v>
      </c>
      <c r="AN712" s="31">
        <v>1334.63</v>
      </c>
      <c r="AO712" s="31">
        <v>1304.75</v>
      </c>
      <c r="AP712" s="31">
        <v>1275.3800000000001</v>
      </c>
      <c r="AQ712" s="31">
        <v>1246.51</v>
      </c>
      <c r="AR712" s="31">
        <v>1218.1400000000001</v>
      </c>
      <c r="AS712" s="31">
        <v>1190.27</v>
      </c>
      <c r="AT712" s="31">
        <v>1162.9000000000001</v>
      </c>
      <c r="AU712" s="31">
        <v>1136.03</v>
      </c>
      <c r="AV712" s="31">
        <v>1109.6400000000001</v>
      </c>
      <c r="AW712" s="31">
        <v>1083.75</v>
      </c>
      <c r="AX712" s="31">
        <v>1058.3399999999999</v>
      </c>
      <c r="AY712" s="31">
        <v>1033.4000000000001</v>
      </c>
      <c r="AZ712" s="31">
        <v>1008.95</v>
      </c>
      <c r="BA712" s="31">
        <v>984.96</v>
      </c>
      <c r="BB712" s="31">
        <v>961.43</v>
      </c>
      <c r="BC712" s="31">
        <v>938.37</v>
      </c>
      <c r="BD712" s="31">
        <v>915.76</v>
      </c>
      <c r="BE712" s="31">
        <v>893.59</v>
      </c>
      <c r="BF712" s="31">
        <v>871.87</v>
      </c>
      <c r="BG712" s="31">
        <v>850.59</v>
      </c>
      <c r="BH712" s="31">
        <v>829.75</v>
      </c>
      <c r="BI712" s="31">
        <v>809.33</v>
      </c>
      <c r="BJ712" s="31">
        <v>789.34</v>
      </c>
      <c r="BK712" s="31">
        <v>769.77</v>
      </c>
      <c r="BL712" s="31">
        <v>750.63</v>
      </c>
      <c r="BM712" s="31">
        <v>731.91</v>
      </c>
      <c r="BN712" s="31">
        <v>713.6</v>
      </c>
      <c r="BO712" s="31">
        <v>695.7</v>
      </c>
      <c r="BP712" s="31">
        <v>678.19</v>
      </c>
      <c r="BQ712" s="31">
        <v>661.08</v>
      </c>
      <c r="BR712" s="31">
        <v>644.35</v>
      </c>
      <c r="BS712" s="31">
        <v>627.99</v>
      </c>
      <c r="BT712" s="31">
        <v>612.01</v>
      </c>
      <c r="BU712" s="31">
        <v>596.39</v>
      </c>
      <c r="BV712" s="31">
        <v>581.13</v>
      </c>
      <c r="BW712" s="31">
        <v>566.22</v>
      </c>
      <c r="BX712" s="31">
        <v>551.66</v>
      </c>
      <c r="BY712" s="31">
        <v>537.42999999999995</v>
      </c>
      <c r="BZ712" s="31">
        <v>523.54</v>
      </c>
      <c r="CA712" s="31">
        <v>509.97</v>
      </c>
      <c r="CB712" s="31">
        <v>496.72</v>
      </c>
      <c r="CC712" s="31">
        <v>483.79</v>
      </c>
      <c r="CD712" s="31">
        <v>471.16</v>
      </c>
      <c r="CE712" s="31">
        <v>458.84</v>
      </c>
      <c r="CF712" s="31">
        <v>446.81</v>
      </c>
      <c r="CG712" s="31">
        <v>435.07</v>
      </c>
      <c r="CH712" s="31">
        <v>423.62</v>
      </c>
      <c r="CI712" s="31">
        <v>412.44</v>
      </c>
      <c r="CJ712" s="31">
        <v>401.53</v>
      </c>
      <c r="CK712" s="31">
        <v>390.89</v>
      </c>
      <c r="CL712" s="31">
        <v>380.51</v>
      </c>
      <c r="CM712" s="31">
        <v>370.38</v>
      </c>
      <c r="CN712" s="31">
        <v>360.5</v>
      </c>
      <c r="CO712" s="31">
        <v>350.87</v>
      </c>
      <c r="CP712" s="31">
        <v>341.48</v>
      </c>
      <c r="CQ712" s="31">
        <v>332.32</v>
      </c>
      <c r="CR712" s="31">
        <v>323.39</v>
      </c>
      <c r="CS712" s="31">
        <v>314.68</v>
      </c>
      <c r="CT712" s="31">
        <v>306.2</v>
      </c>
      <c r="CU712" s="31">
        <v>297.93</v>
      </c>
      <c r="CV712" s="31">
        <v>289.87</v>
      </c>
      <c r="CW712" s="31">
        <v>282.02</v>
      </c>
      <c r="CX712" s="31">
        <v>274.36</v>
      </c>
    </row>
    <row r="713" spans="1:102" x14ac:dyDescent="0.25">
      <c r="A713" s="31" t="s">
        <v>746</v>
      </c>
      <c r="B713" s="31">
        <v>4261.93</v>
      </c>
      <c r="C713" s="31">
        <v>4261.93</v>
      </c>
      <c r="D713" s="31">
        <v>4249.59</v>
      </c>
      <c r="E713" s="31">
        <v>4228.07</v>
      </c>
      <c r="F713" s="31">
        <v>4203.25</v>
      </c>
      <c r="G713" s="31">
        <v>4175.59</v>
      </c>
      <c r="H713" s="31">
        <v>4145.6000000000004</v>
      </c>
      <c r="I713" s="31">
        <v>4113.72</v>
      </c>
      <c r="J713" s="31">
        <v>4080.23</v>
      </c>
      <c r="K713" s="31">
        <v>4045.42</v>
      </c>
      <c r="L713" s="31">
        <v>4009.6</v>
      </c>
      <c r="M713" s="31">
        <v>3973.25</v>
      </c>
      <c r="N713" s="31">
        <v>3936.48</v>
      </c>
      <c r="O713" s="31">
        <v>3899.37</v>
      </c>
      <c r="P713" s="31">
        <v>3861.99</v>
      </c>
      <c r="Q713" s="31">
        <v>3824.37</v>
      </c>
      <c r="R713" s="31">
        <v>3786.56</v>
      </c>
      <c r="S713" s="31">
        <v>3748.58</v>
      </c>
      <c r="T713" s="31">
        <v>3710.44</v>
      </c>
      <c r="U713" s="31">
        <v>3672.17</v>
      </c>
      <c r="V713" s="31">
        <v>3633.75</v>
      </c>
      <c r="W713" s="31">
        <v>3595.16</v>
      </c>
      <c r="X713" s="31">
        <v>3556.39</v>
      </c>
      <c r="Y713" s="31">
        <v>3517.46</v>
      </c>
      <c r="Z713" s="31">
        <v>3478.39</v>
      </c>
      <c r="AA713" s="31">
        <v>3439.16</v>
      </c>
      <c r="AB713" s="31">
        <v>3399.8</v>
      </c>
      <c r="AC713" s="31">
        <v>3360.29</v>
      </c>
      <c r="AD713" s="31">
        <v>3320.65</v>
      </c>
      <c r="AE713" s="31">
        <v>3280.87</v>
      </c>
      <c r="AF713" s="31">
        <v>3240.98</v>
      </c>
      <c r="AG713" s="31">
        <v>3200.98</v>
      </c>
      <c r="AH713" s="31">
        <v>3160.87</v>
      </c>
      <c r="AI713" s="31">
        <v>3120.68</v>
      </c>
      <c r="AJ713" s="31">
        <v>3080.41</v>
      </c>
      <c r="AK713" s="31">
        <v>3040.07</v>
      </c>
      <c r="AL713" s="31">
        <v>2999.69</v>
      </c>
      <c r="AM713" s="31">
        <v>2959.28</v>
      </c>
      <c r="AN713" s="31">
        <v>2918.85</v>
      </c>
      <c r="AO713" s="31">
        <v>2878.43</v>
      </c>
      <c r="AP713" s="31">
        <v>2838.03</v>
      </c>
      <c r="AQ713" s="31">
        <v>2797.68</v>
      </c>
      <c r="AR713" s="31">
        <v>2757.38</v>
      </c>
      <c r="AS713" s="31">
        <v>2717.16</v>
      </c>
      <c r="AT713" s="31">
        <v>2677.04</v>
      </c>
      <c r="AU713" s="31">
        <v>2637.05</v>
      </c>
      <c r="AV713" s="31">
        <v>2597.1799999999998</v>
      </c>
      <c r="AW713" s="31">
        <v>2557.4699999999998</v>
      </c>
      <c r="AX713" s="31">
        <v>2517.9299999999998</v>
      </c>
      <c r="AY713" s="31">
        <v>2478.5700000000002</v>
      </c>
      <c r="AZ713" s="31">
        <v>2439.42</v>
      </c>
      <c r="BA713" s="31">
        <v>2400.4699999999998</v>
      </c>
      <c r="BB713" s="31">
        <v>2361.75</v>
      </c>
      <c r="BC713" s="31">
        <v>2323.2600000000002</v>
      </c>
      <c r="BD713" s="31">
        <v>2285.02</v>
      </c>
      <c r="BE713" s="31">
        <v>2247.04</v>
      </c>
      <c r="BF713" s="31">
        <v>2209.33</v>
      </c>
      <c r="BG713" s="31">
        <v>2171.91</v>
      </c>
      <c r="BH713" s="31">
        <v>2134.7800000000002</v>
      </c>
      <c r="BI713" s="31">
        <v>2097.96</v>
      </c>
      <c r="BJ713" s="31">
        <v>2061.46</v>
      </c>
      <c r="BK713" s="31">
        <v>2025.32</v>
      </c>
      <c r="BL713" s="31">
        <v>1989.55</v>
      </c>
      <c r="BM713" s="31">
        <v>1954.16</v>
      </c>
      <c r="BN713" s="31">
        <v>1919.15</v>
      </c>
      <c r="BO713" s="31">
        <v>1884.53</v>
      </c>
      <c r="BP713" s="31">
        <v>1850.3</v>
      </c>
      <c r="BQ713" s="31">
        <v>1816.46</v>
      </c>
      <c r="BR713" s="31">
        <v>1783.03</v>
      </c>
      <c r="BS713" s="31">
        <v>1750</v>
      </c>
      <c r="BT713" s="31">
        <v>1717.37</v>
      </c>
      <c r="BU713" s="31">
        <v>1685.16</v>
      </c>
      <c r="BV713" s="31">
        <v>1653.35</v>
      </c>
      <c r="BW713" s="31">
        <v>1621.96</v>
      </c>
      <c r="BX713" s="31">
        <v>1590.98</v>
      </c>
      <c r="BY713" s="31">
        <v>1560.42</v>
      </c>
      <c r="BZ713" s="31">
        <v>1530.28</v>
      </c>
      <c r="CA713" s="31">
        <v>1500.56</v>
      </c>
      <c r="CB713" s="31">
        <v>1471.26</v>
      </c>
      <c r="CC713" s="31">
        <v>1442.38</v>
      </c>
      <c r="CD713" s="31">
        <v>1413.92</v>
      </c>
      <c r="CE713" s="31">
        <v>1385.88</v>
      </c>
      <c r="CF713" s="31">
        <v>1358.26</v>
      </c>
      <c r="CG713" s="31">
        <v>1331.07</v>
      </c>
      <c r="CH713" s="31">
        <v>1304.28</v>
      </c>
      <c r="CI713" s="31">
        <v>1277.9100000000001</v>
      </c>
      <c r="CJ713" s="31">
        <v>1251.95</v>
      </c>
      <c r="CK713" s="31">
        <v>1226.4000000000001</v>
      </c>
      <c r="CL713" s="31">
        <v>1201.25</v>
      </c>
      <c r="CM713" s="31">
        <v>1176.51</v>
      </c>
      <c r="CN713" s="31">
        <v>1152.17</v>
      </c>
      <c r="CO713" s="31">
        <v>1128.24</v>
      </c>
      <c r="CP713" s="31">
        <v>1104.7</v>
      </c>
      <c r="CQ713" s="31">
        <v>1081.56</v>
      </c>
      <c r="CR713" s="31">
        <v>1058.82</v>
      </c>
      <c r="CS713" s="31">
        <v>1036.46</v>
      </c>
      <c r="CT713" s="31">
        <v>1014.5</v>
      </c>
      <c r="CU713" s="31">
        <v>992.92</v>
      </c>
      <c r="CV713" s="31">
        <v>971.73</v>
      </c>
      <c r="CW713" s="31">
        <v>950.91</v>
      </c>
      <c r="CX713" s="31">
        <v>930.48</v>
      </c>
    </row>
    <row r="714" spans="1:102" x14ac:dyDescent="0.25">
      <c r="A714" s="31" t="s">
        <v>747</v>
      </c>
      <c r="B714" s="31">
        <v>873.74</v>
      </c>
      <c r="C714" s="31">
        <v>873.74</v>
      </c>
      <c r="D714" s="31">
        <v>989.97</v>
      </c>
      <c r="E714" s="31">
        <v>1099.79</v>
      </c>
      <c r="F714" s="31">
        <v>1204.18</v>
      </c>
      <c r="G714" s="31">
        <v>1303.21</v>
      </c>
      <c r="H714" s="31">
        <v>1397.06</v>
      </c>
      <c r="I714" s="31">
        <v>1485.9</v>
      </c>
      <c r="J714" s="31">
        <v>1569.94</v>
      </c>
      <c r="K714" s="31">
        <v>1649.34</v>
      </c>
      <c r="L714" s="31">
        <v>1724.36</v>
      </c>
      <c r="M714" s="31">
        <v>1795.32</v>
      </c>
      <c r="N714" s="31">
        <v>1862.41</v>
      </c>
      <c r="O714" s="31">
        <v>1925.8</v>
      </c>
      <c r="P714" s="31">
        <v>1985.68</v>
      </c>
      <c r="Q714" s="31">
        <v>2042.19</v>
      </c>
      <c r="R714" s="31">
        <v>2095.48</v>
      </c>
      <c r="S714" s="31">
        <v>2145.67</v>
      </c>
      <c r="T714" s="31">
        <v>2192.9</v>
      </c>
      <c r="U714" s="31">
        <v>2237.27</v>
      </c>
      <c r="V714" s="31">
        <v>2278.89</v>
      </c>
      <c r="W714" s="31">
        <v>2317.8200000000002</v>
      </c>
      <c r="X714" s="31">
        <v>2354.14</v>
      </c>
      <c r="Y714" s="31">
        <v>2387.96</v>
      </c>
      <c r="Z714" s="31">
        <v>2419.34</v>
      </c>
      <c r="AA714" s="31">
        <v>2448.37</v>
      </c>
      <c r="AB714" s="31">
        <v>2475.11</v>
      </c>
      <c r="AC714" s="31">
        <v>2499.61</v>
      </c>
      <c r="AD714" s="31">
        <v>2521.96</v>
      </c>
      <c r="AE714" s="31">
        <v>2542.1999999999998</v>
      </c>
      <c r="AF714" s="31">
        <v>2560.41</v>
      </c>
      <c r="AG714" s="31">
        <v>2576.62</v>
      </c>
      <c r="AH714" s="31">
        <v>2590.91</v>
      </c>
      <c r="AI714" s="31">
        <v>2603.3200000000002</v>
      </c>
      <c r="AJ714" s="31">
        <v>2613.91</v>
      </c>
      <c r="AK714" s="31">
        <v>2622.73</v>
      </c>
      <c r="AL714" s="31">
        <v>2629.84</v>
      </c>
      <c r="AM714" s="31">
        <v>2635.29</v>
      </c>
      <c r="AN714" s="31">
        <v>2639.13</v>
      </c>
      <c r="AO714" s="31">
        <v>2641.42</v>
      </c>
      <c r="AP714" s="31">
        <v>2642.19</v>
      </c>
      <c r="AQ714" s="31">
        <v>2641.52</v>
      </c>
      <c r="AR714" s="31">
        <v>2639.44</v>
      </c>
      <c r="AS714" s="31">
        <v>2636.02</v>
      </c>
      <c r="AT714" s="31">
        <v>2631.29</v>
      </c>
      <c r="AU714" s="31">
        <v>2625.31</v>
      </c>
      <c r="AV714" s="31">
        <v>2618.13</v>
      </c>
      <c r="AW714" s="31">
        <v>2609.8000000000002</v>
      </c>
      <c r="AX714" s="31">
        <v>2600.36</v>
      </c>
      <c r="AY714" s="31">
        <v>2589.86</v>
      </c>
      <c r="AZ714" s="31">
        <v>2578.34</v>
      </c>
      <c r="BA714" s="31">
        <v>2565.84</v>
      </c>
      <c r="BB714" s="31">
        <v>2552.4</v>
      </c>
      <c r="BC714" s="31">
        <v>2538.0700000000002</v>
      </c>
      <c r="BD714" s="31">
        <v>2522.88</v>
      </c>
      <c r="BE714" s="31">
        <v>2506.87</v>
      </c>
      <c r="BF714" s="31">
        <v>2490.08</v>
      </c>
      <c r="BG714" s="31">
        <v>2472.56</v>
      </c>
      <c r="BH714" s="31">
        <v>2454.33</v>
      </c>
      <c r="BI714" s="31">
        <v>2435.44</v>
      </c>
      <c r="BJ714" s="31">
        <v>2415.9299999999998</v>
      </c>
      <c r="BK714" s="31">
        <v>2395.86</v>
      </c>
      <c r="BL714" s="31">
        <v>2375.2800000000002</v>
      </c>
      <c r="BM714" s="31">
        <v>2354.2199999999998</v>
      </c>
      <c r="BN714" s="31">
        <v>2332.71</v>
      </c>
      <c r="BO714" s="31">
        <v>2310.77</v>
      </c>
      <c r="BP714" s="31">
        <v>2288.44</v>
      </c>
      <c r="BQ714" s="31">
        <v>2265.75</v>
      </c>
      <c r="BR714" s="31">
        <v>2242.7199999999998</v>
      </c>
      <c r="BS714" s="31">
        <v>2219.37</v>
      </c>
      <c r="BT714" s="31">
        <v>2195.7399999999998</v>
      </c>
      <c r="BU714" s="31">
        <v>2171.85</v>
      </c>
      <c r="BV714" s="31">
        <v>2147.73</v>
      </c>
      <c r="BW714" s="31">
        <v>2123.39</v>
      </c>
      <c r="BX714" s="31">
        <v>2098.86</v>
      </c>
      <c r="BY714" s="31">
        <v>2074.16</v>
      </c>
      <c r="BZ714" s="31">
        <v>2049.33</v>
      </c>
      <c r="CA714" s="31">
        <v>2024.37</v>
      </c>
      <c r="CB714" s="31">
        <v>1999.3</v>
      </c>
      <c r="CC714" s="31">
        <v>1974.16</v>
      </c>
      <c r="CD714" s="31">
        <v>1948.95</v>
      </c>
      <c r="CE714" s="31">
        <v>1923.69</v>
      </c>
      <c r="CF714" s="31">
        <v>1898.41</v>
      </c>
      <c r="CG714" s="31">
        <v>1873.11</v>
      </c>
      <c r="CH714" s="31">
        <v>1847.81</v>
      </c>
      <c r="CI714" s="31">
        <v>1822.52</v>
      </c>
      <c r="CJ714" s="31">
        <v>1797.26</v>
      </c>
      <c r="CK714" s="31">
        <v>1772.04</v>
      </c>
      <c r="CL714" s="31">
        <v>1746.87</v>
      </c>
      <c r="CM714" s="31">
        <v>1721.77</v>
      </c>
      <c r="CN714" s="31">
        <v>1696.75</v>
      </c>
      <c r="CO714" s="31">
        <v>1671.83</v>
      </c>
      <c r="CP714" s="31">
        <v>1647.01</v>
      </c>
      <c r="CQ714" s="31">
        <v>1622.31</v>
      </c>
      <c r="CR714" s="31">
        <v>1597.74</v>
      </c>
      <c r="CS714" s="31">
        <v>1573.3</v>
      </c>
      <c r="CT714" s="31">
        <v>1549.01</v>
      </c>
      <c r="CU714" s="31">
        <v>1524.88</v>
      </c>
      <c r="CV714" s="31">
        <v>1500.92</v>
      </c>
      <c r="CW714" s="31">
        <v>1477.13</v>
      </c>
      <c r="CX714" s="31">
        <v>1453.53</v>
      </c>
    </row>
    <row r="715" spans="1:102" x14ac:dyDescent="0.25">
      <c r="A715" s="31" t="s">
        <v>748</v>
      </c>
      <c r="B715" s="31">
        <v>152.28</v>
      </c>
      <c r="C715" s="31">
        <v>152.28</v>
      </c>
      <c r="D715" s="31">
        <v>175.82</v>
      </c>
      <c r="E715" s="31">
        <v>201.91</v>
      </c>
      <c r="F715" s="31">
        <v>230.41</v>
      </c>
      <c r="G715" s="31">
        <v>261.02</v>
      </c>
      <c r="H715" s="31">
        <v>293.48</v>
      </c>
      <c r="I715" s="31">
        <v>327.56</v>
      </c>
      <c r="J715" s="31">
        <v>363.01</v>
      </c>
      <c r="K715" s="31">
        <v>399.62</v>
      </c>
      <c r="L715" s="31">
        <v>437.21</v>
      </c>
      <c r="M715" s="31">
        <v>475.64</v>
      </c>
      <c r="N715" s="31">
        <v>514.73</v>
      </c>
      <c r="O715" s="31">
        <v>554.34</v>
      </c>
      <c r="P715" s="31">
        <v>594.36</v>
      </c>
      <c r="Q715" s="31">
        <v>634.64</v>
      </c>
      <c r="R715" s="31">
        <v>675.08</v>
      </c>
      <c r="S715" s="31">
        <v>715.57</v>
      </c>
      <c r="T715" s="31">
        <v>756.02</v>
      </c>
      <c r="U715" s="31">
        <v>796.33</v>
      </c>
      <c r="V715" s="31">
        <v>836.42</v>
      </c>
      <c r="W715" s="31">
        <v>876.2</v>
      </c>
      <c r="X715" s="31">
        <v>915.59</v>
      </c>
      <c r="Y715" s="31">
        <v>954.53</v>
      </c>
      <c r="Z715" s="31">
        <v>992.96</v>
      </c>
      <c r="AA715" s="31">
        <v>1030.8</v>
      </c>
      <c r="AB715" s="31">
        <v>1068.01</v>
      </c>
      <c r="AC715" s="31">
        <v>1104.53</v>
      </c>
      <c r="AD715" s="31">
        <v>1140.32</v>
      </c>
      <c r="AE715" s="31">
        <v>1175.32</v>
      </c>
      <c r="AF715" s="31">
        <v>1209.5</v>
      </c>
      <c r="AG715" s="31">
        <v>1242.82</v>
      </c>
      <c r="AH715" s="31">
        <v>1275.25</v>
      </c>
      <c r="AI715" s="31">
        <v>1306.75</v>
      </c>
      <c r="AJ715" s="31">
        <v>1337.29</v>
      </c>
      <c r="AK715" s="31">
        <v>1366.86</v>
      </c>
      <c r="AL715" s="31">
        <v>1395.43</v>
      </c>
      <c r="AM715" s="31">
        <v>1422.97</v>
      </c>
      <c r="AN715" s="31">
        <v>1449.49</v>
      </c>
      <c r="AO715" s="31">
        <v>1474.95</v>
      </c>
      <c r="AP715" s="31">
        <v>1499.36</v>
      </c>
      <c r="AQ715" s="31">
        <v>1522.7</v>
      </c>
      <c r="AR715" s="31">
        <v>1544.97</v>
      </c>
      <c r="AS715" s="31">
        <v>1566.16</v>
      </c>
      <c r="AT715" s="31">
        <v>1586.29</v>
      </c>
      <c r="AU715" s="31">
        <v>1605.34</v>
      </c>
      <c r="AV715" s="31">
        <v>1623.32</v>
      </c>
      <c r="AW715" s="31">
        <v>1640.23</v>
      </c>
      <c r="AX715" s="31">
        <v>1656.09</v>
      </c>
      <c r="AY715" s="31">
        <v>1670.9</v>
      </c>
      <c r="AZ715" s="31">
        <v>1684.67</v>
      </c>
      <c r="BA715" s="31">
        <v>1697.39</v>
      </c>
      <c r="BB715" s="31">
        <v>1709.1</v>
      </c>
      <c r="BC715" s="31">
        <v>1719.79</v>
      </c>
      <c r="BD715" s="31">
        <v>1729.47</v>
      </c>
      <c r="BE715" s="31">
        <v>1738.17</v>
      </c>
      <c r="BF715" s="31">
        <v>1745.89</v>
      </c>
      <c r="BG715" s="31">
        <v>1752.66</v>
      </c>
      <c r="BH715" s="31">
        <v>1758.49</v>
      </c>
      <c r="BI715" s="31">
        <v>1763.4</v>
      </c>
      <c r="BJ715" s="31">
        <v>1767.4</v>
      </c>
      <c r="BK715" s="31">
        <v>1770.54</v>
      </c>
      <c r="BL715" s="31">
        <v>1772.85</v>
      </c>
      <c r="BM715" s="31">
        <v>1774.35</v>
      </c>
      <c r="BN715" s="31">
        <v>1775.04</v>
      </c>
      <c r="BO715" s="31">
        <v>1774.96</v>
      </c>
      <c r="BP715" s="31">
        <v>1774.13</v>
      </c>
      <c r="BQ715" s="31">
        <v>1772.55</v>
      </c>
      <c r="BR715" s="31">
        <v>1770.25</v>
      </c>
      <c r="BS715" s="31">
        <v>1767.26</v>
      </c>
      <c r="BT715" s="31">
        <v>1763.59</v>
      </c>
      <c r="BU715" s="31">
        <v>1759.26</v>
      </c>
      <c r="BV715" s="31">
        <v>1754.3</v>
      </c>
      <c r="BW715" s="31">
        <v>1748.72</v>
      </c>
      <c r="BX715" s="31">
        <v>1742.54</v>
      </c>
      <c r="BY715" s="31">
        <v>1735.79</v>
      </c>
      <c r="BZ715" s="31">
        <v>1728.48</v>
      </c>
      <c r="CA715" s="31">
        <v>1720.64</v>
      </c>
      <c r="CB715" s="31">
        <v>1712.29</v>
      </c>
      <c r="CC715" s="31">
        <v>1703.45</v>
      </c>
      <c r="CD715" s="31">
        <v>1694.13</v>
      </c>
      <c r="CE715" s="31">
        <v>1684.35</v>
      </c>
      <c r="CF715" s="31">
        <v>1674.15</v>
      </c>
      <c r="CG715" s="31">
        <v>1663.52</v>
      </c>
      <c r="CH715" s="31">
        <v>1652.5</v>
      </c>
      <c r="CI715" s="31">
        <v>1641.09</v>
      </c>
      <c r="CJ715" s="31">
        <v>1629.31</v>
      </c>
      <c r="CK715" s="31">
        <v>1617.19</v>
      </c>
      <c r="CL715" s="31">
        <v>1604.73</v>
      </c>
      <c r="CM715" s="31">
        <v>1591.96</v>
      </c>
      <c r="CN715" s="31">
        <v>1578.9</v>
      </c>
      <c r="CO715" s="31">
        <v>1565.56</v>
      </c>
      <c r="CP715" s="31">
        <v>1551.95</v>
      </c>
      <c r="CQ715" s="31">
        <v>1538.1</v>
      </c>
      <c r="CR715" s="31">
        <v>1524.02</v>
      </c>
      <c r="CS715" s="31">
        <v>1509.73</v>
      </c>
      <c r="CT715" s="31">
        <v>1495.24</v>
      </c>
      <c r="CU715" s="31">
        <v>1480.57</v>
      </c>
      <c r="CV715" s="31">
        <v>1465.74</v>
      </c>
      <c r="CW715" s="31">
        <v>1450.75</v>
      </c>
      <c r="CX715" s="31">
        <v>1435.62</v>
      </c>
    </row>
    <row r="716" spans="1:102" x14ac:dyDescent="0.25">
      <c r="A716" s="31" t="s">
        <v>749</v>
      </c>
      <c r="B716" s="31">
        <v>49.59</v>
      </c>
      <c r="C716" s="31">
        <v>49.59</v>
      </c>
      <c r="D716" s="31">
        <v>51.75</v>
      </c>
      <c r="E716" s="31">
        <v>54.42</v>
      </c>
      <c r="F716" s="31">
        <v>57.72</v>
      </c>
      <c r="G716" s="31">
        <v>61.7</v>
      </c>
      <c r="H716" s="31">
        <v>66.41</v>
      </c>
      <c r="I716" s="31">
        <v>71.86</v>
      </c>
      <c r="J716" s="31">
        <v>78.06</v>
      </c>
      <c r="K716" s="31">
        <v>85.01</v>
      </c>
      <c r="L716" s="31">
        <v>92.71</v>
      </c>
      <c r="M716" s="31">
        <v>101.14</v>
      </c>
      <c r="N716" s="31">
        <v>110.3</v>
      </c>
      <c r="O716" s="31">
        <v>120.15</v>
      </c>
      <c r="P716" s="31">
        <v>130.68</v>
      </c>
      <c r="Q716" s="31">
        <v>141.84</v>
      </c>
      <c r="R716" s="31">
        <v>153.62</v>
      </c>
      <c r="S716" s="31">
        <v>165.98</v>
      </c>
      <c r="T716" s="31">
        <v>178.89</v>
      </c>
      <c r="U716" s="31">
        <v>192.3</v>
      </c>
      <c r="V716" s="31">
        <v>206.18</v>
      </c>
      <c r="W716" s="31">
        <v>220.5</v>
      </c>
      <c r="X716" s="31">
        <v>235.2</v>
      </c>
      <c r="Y716" s="31">
        <v>250.27</v>
      </c>
      <c r="Z716" s="31">
        <v>265.64999999999998</v>
      </c>
      <c r="AA716" s="31">
        <v>281.3</v>
      </c>
      <c r="AB716" s="31">
        <v>297.2</v>
      </c>
      <c r="AC716" s="31">
        <v>313.3</v>
      </c>
      <c r="AD716" s="31">
        <v>329.56</v>
      </c>
      <c r="AE716" s="31">
        <v>345.94</v>
      </c>
      <c r="AF716" s="31">
        <v>362.42</v>
      </c>
      <c r="AG716" s="31">
        <v>378.95</v>
      </c>
      <c r="AH716" s="31">
        <v>395.5</v>
      </c>
      <c r="AI716" s="31">
        <v>412.04</v>
      </c>
      <c r="AJ716" s="31">
        <v>428.53</v>
      </c>
      <c r="AK716" s="31">
        <v>444.95</v>
      </c>
      <c r="AL716" s="31">
        <v>461.26</v>
      </c>
      <c r="AM716" s="31">
        <v>477.43</v>
      </c>
      <c r="AN716" s="31">
        <v>493.44</v>
      </c>
      <c r="AO716" s="31">
        <v>509.27</v>
      </c>
      <c r="AP716" s="31">
        <v>524.88</v>
      </c>
      <c r="AQ716" s="31">
        <v>540.25</v>
      </c>
      <c r="AR716" s="31">
        <v>555.36</v>
      </c>
      <c r="AS716" s="31">
        <v>570.19000000000005</v>
      </c>
      <c r="AT716" s="31">
        <v>584.73</v>
      </c>
      <c r="AU716" s="31">
        <v>598.95000000000005</v>
      </c>
      <c r="AV716" s="31">
        <v>612.84</v>
      </c>
      <c r="AW716" s="31">
        <v>626.38</v>
      </c>
      <c r="AX716" s="31">
        <v>639.55999999999995</v>
      </c>
      <c r="AY716" s="31">
        <v>652.36</v>
      </c>
      <c r="AZ716" s="31">
        <v>664.78</v>
      </c>
      <c r="BA716" s="31">
        <v>676.8</v>
      </c>
      <c r="BB716" s="31">
        <v>688.41</v>
      </c>
      <c r="BC716" s="31">
        <v>699.61</v>
      </c>
      <c r="BD716" s="31">
        <v>710.38</v>
      </c>
      <c r="BE716" s="31">
        <v>720.72</v>
      </c>
      <c r="BF716" s="31">
        <v>730.62</v>
      </c>
      <c r="BG716" s="31">
        <v>740.09</v>
      </c>
      <c r="BH716" s="31">
        <v>749.11</v>
      </c>
      <c r="BI716" s="31">
        <v>757.68</v>
      </c>
      <c r="BJ716" s="31">
        <v>765.8</v>
      </c>
      <c r="BK716" s="31">
        <v>773.49</v>
      </c>
      <c r="BL716" s="31">
        <v>780.74</v>
      </c>
      <c r="BM716" s="31">
        <v>787.56</v>
      </c>
      <c r="BN716" s="31">
        <v>793.95</v>
      </c>
      <c r="BO716" s="31">
        <v>799.9</v>
      </c>
      <c r="BP716" s="31">
        <v>805.43</v>
      </c>
      <c r="BQ716" s="31">
        <v>810.52</v>
      </c>
      <c r="BR716" s="31">
        <v>815.2</v>
      </c>
      <c r="BS716" s="31">
        <v>819.46</v>
      </c>
      <c r="BT716" s="31">
        <v>823.3</v>
      </c>
      <c r="BU716" s="31">
        <v>826.74</v>
      </c>
      <c r="BV716" s="31">
        <v>829.77</v>
      </c>
      <c r="BW716" s="31">
        <v>832.4</v>
      </c>
      <c r="BX716" s="31">
        <v>834.65</v>
      </c>
      <c r="BY716" s="31">
        <v>836.5</v>
      </c>
      <c r="BZ716" s="31">
        <v>837.99</v>
      </c>
      <c r="CA716" s="31">
        <v>839.1</v>
      </c>
      <c r="CB716" s="31">
        <v>839.85</v>
      </c>
      <c r="CC716" s="31">
        <v>840.24</v>
      </c>
      <c r="CD716" s="31">
        <v>840.29</v>
      </c>
      <c r="CE716" s="31">
        <v>840</v>
      </c>
      <c r="CF716" s="31">
        <v>839.38</v>
      </c>
      <c r="CG716" s="31">
        <v>838.43</v>
      </c>
      <c r="CH716" s="31">
        <v>837.17</v>
      </c>
      <c r="CI716" s="31">
        <v>835.6</v>
      </c>
      <c r="CJ716" s="31">
        <v>833.73</v>
      </c>
      <c r="CK716" s="31">
        <v>831.56</v>
      </c>
      <c r="CL716" s="31">
        <v>829.12</v>
      </c>
      <c r="CM716" s="31">
        <v>826.4</v>
      </c>
      <c r="CN716" s="31">
        <v>823.41</v>
      </c>
      <c r="CO716" s="31">
        <v>820.17</v>
      </c>
      <c r="CP716" s="31">
        <v>816.68</v>
      </c>
      <c r="CQ716" s="31">
        <v>812.95</v>
      </c>
      <c r="CR716" s="31">
        <v>808.99</v>
      </c>
      <c r="CS716" s="31">
        <v>804.81</v>
      </c>
      <c r="CT716" s="31">
        <v>800.42</v>
      </c>
      <c r="CU716" s="31">
        <v>795.83</v>
      </c>
      <c r="CV716" s="31">
        <v>791.04</v>
      </c>
      <c r="CW716" s="31">
        <v>786.07</v>
      </c>
      <c r="CX716" s="31">
        <v>780.92</v>
      </c>
    </row>
    <row r="717" spans="1:102" x14ac:dyDescent="0.25">
      <c r="A717" s="31" t="s">
        <v>1014</v>
      </c>
      <c r="B717" s="31">
        <v>796.65</v>
      </c>
      <c r="C717" s="31">
        <v>796.65</v>
      </c>
      <c r="D717" s="31">
        <v>862.52</v>
      </c>
      <c r="E717" s="31">
        <v>924.86</v>
      </c>
      <c r="F717" s="31">
        <v>984.6</v>
      </c>
      <c r="G717" s="31">
        <v>1041.8</v>
      </c>
      <c r="H717" s="31">
        <v>1096.5899999999999</v>
      </c>
      <c r="I717" s="31">
        <v>1149.0899999999999</v>
      </c>
      <c r="J717" s="31">
        <v>1199.4000000000001</v>
      </c>
      <c r="K717" s="31">
        <v>1247.6300000000001</v>
      </c>
      <c r="L717" s="31">
        <v>1293.93</v>
      </c>
      <c r="M717" s="31">
        <v>1338.51</v>
      </c>
      <c r="N717" s="31">
        <v>1381.46</v>
      </c>
      <c r="O717" s="31">
        <v>1422.9</v>
      </c>
      <c r="P717" s="31">
        <v>1462.9</v>
      </c>
      <c r="Q717" s="31">
        <v>1501.56</v>
      </c>
      <c r="R717" s="31">
        <v>1538.95</v>
      </c>
      <c r="S717" s="31">
        <v>1575.13</v>
      </c>
      <c r="T717" s="31">
        <v>1610.16</v>
      </c>
      <c r="U717" s="31">
        <v>1644.1</v>
      </c>
      <c r="V717" s="31">
        <v>1676.97</v>
      </c>
      <c r="W717" s="31">
        <v>1708.81</v>
      </c>
      <c r="X717" s="31">
        <v>1739.63</v>
      </c>
      <c r="Y717" s="31">
        <v>1769.48</v>
      </c>
      <c r="Z717" s="31">
        <v>1798.38</v>
      </c>
      <c r="AA717" s="31">
        <v>1826.34</v>
      </c>
      <c r="AB717" s="31">
        <v>1853.38</v>
      </c>
      <c r="AC717" s="31">
        <v>1879.51</v>
      </c>
      <c r="AD717" s="31">
        <v>1904.75</v>
      </c>
      <c r="AE717" s="31">
        <v>1929.09</v>
      </c>
      <c r="AF717" s="31">
        <v>1952.56</v>
      </c>
      <c r="AG717" s="31">
        <v>1975.15</v>
      </c>
      <c r="AH717" s="31">
        <v>1996.87</v>
      </c>
      <c r="AI717" s="31">
        <v>2017.73</v>
      </c>
      <c r="AJ717" s="31">
        <v>2037.71</v>
      </c>
      <c r="AK717" s="31">
        <v>2056.84</v>
      </c>
      <c r="AL717" s="31">
        <v>2075.11</v>
      </c>
      <c r="AM717" s="31">
        <v>2092.5100000000002</v>
      </c>
      <c r="AN717" s="31">
        <v>2109.0700000000002</v>
      </c>
      <c r="AO717" s="31">
        <v>2124.77</v>
      </c>
      <c r="AP717" s="31">
        <v>2139.62</v>
      </c>
      <c r="AQ717" s="31">
        <v>2153.63</v>
      </c>
      <c r="AR717" s="31">
        <v>2166.7800000000002</v>
      </c>
      <c r="AS717" s="31">
        <v>2179.11</v>
      </c>
      <c r="AT717" s="31">
        <v>2190.6</v>
      </c>
      <c r="AU717" s="31">
        <v>2201.2600000000002</v>
      </c>
      <c r="AV717" s="31">
        <v>2211.09</v>
      </c>
      <c r="AW717" s="31">
        <v>2220.11</v>
      </c>
      <c r="AX717" s="31">
        <v>2228.31</v>
      </c>
      <c r="AY717" s="31">
        <v>2235.6999999999998</v>
      </c>
      <c r="AZ717" s="31">
        <v>2242.29</v>
      </c>
      <c r="BA717" s="31">
        <v>2248.08</v>
      </c>
      <c r="BB717" s="31">
        <v>2253.0700000000002</v>
      </c>
      <c r="BC717" s="31">
        <v>2257.2800000000002</v>
      </c>
      <c r="BD717" s="31">
        <v>2260.69</v>
      </c>
      <c r="BE717" s="31">
        <v>2263.33</v>
      </c>
      <c r="BF717" s="31">
        <v>2265.21</v>
      </c>
      <c r="BG717" s="31">
        <v>2266.3200000000002</v>
      </c>
      <c r="BH717" s="31">
        <v>2266.6799999999998</v>
      </c>
      <c r="BI717" s="31">
        <v>2266.3000000000002</v>
      </c>
      <c r="BJ717" s="31">
        <v>2265.19</v>
      </c>
      <c r="BK717" s="31">
        <v>2263.4</v>
      </c>
      <c r="BL717" s="31">
        <v>2260.94</v>
      </c>
      <c r="BM717" s="31">
        <v>2257.83</v>
      </c>
      <c r="BN717" s="31">
        <v>2254.06</v>
      </c>
      <c r="BO717" s="31">
        <v>2249.66</v>
      </c>
      <c r="BP717" s="31">
        <v>2244.63</v>
      </c>
      <c r="BQ717" s="31">
        <v>2238.9899999999998</v>
      </c>
      <c r="BR717" s="31">
        <v>2232.75</v>
      </c>
      <c r="BS717" s="31">
        <v>2225.92</v>
      </c>
      <c r="BT717" s="31">
        <v>2218.5100000000002</v>
      </c>
      <c r="BU717" s="31">
        <v>2210.5300000000002</v>
      </c>
      <c r="BV717" s="31">
        <v>2202.0100000000002</v>
      </c>
      <c r="BW717" s="31">
        <v>2192.94</v>
      </c>
      <c r="BX717" s="31">
        <v>2183.36</v>
      </c>
      <c r="BY717" s="31">
        <v>2173.2600000000002</v>
      </c>
      <c r="BZ717" s="31">
        <v>2162.67</v>
      </c>
      <c r="CA717" s="31">
        <v>2151.61</v>
      </c>
      <c r="CB717" s="31">
        <v>2140.0700000000002</v>
      </c>
      <c r="CC717" s="31">
        <v>2128.09</v>
      </c>
      <c r="CD717" s="31">
        <v>2115.6799999999998</v>
      </c>
      <c r="CE717" s="31">
        <v>2102.84</v>
      </c>
      <c r="CF717" s="31">
        <v>2089.59</v>
      </c>
      <c r="CG717" s="31">
        <v>2075.96</v>
      </c>
      <c r="CH717" s="31">
        <v>2061.94</v>
      </c>
      <c r="CI717" s="31">
        <v>2047.56</v>
      </c>
      <c r="CJ717" s="31">
        <v>2032.82</v>
      </c>
      <c r="CK717" s="31">
        <v>2017.74</v>
      </c>
      <c r="CL717" s="31">
        <v>2002.34</v>
      </c>
      <c r="CM717" s="31">
        <v>1986.62</v>
      </c>
      <c r="CN717" s="31">
        <v>1970.61</v>
      </c>
      <c r="CO717" s="31">
        <v>1954.33</v>
      </c>
      <c r="CP717" s="31">
        <v>1937.78</v>
      </c>
      <c r="CQ717" s="31">
        <v>1920.97</v>
      </c>
      <c r="CR717" s="31">
        <v>1903.93</v>
      </c>
      <c r="CS717" s="31">
        <v>1886.67</v>
      </c>
      <c r="CT717" s="31">
        <v>1869.21</v>
      </c>
      <c r="CU717" s="31">
        <v>1851.55</v>
      </c>
      <c r="CV717" s="31">
        <v>1833.72</v>
      </c>
      <c r="CW717" s="31">
        <v>1815.73</v>
      </c>
      <c r="CX717" s="31">
        <v>1797.58</v>
      </c>
    </row>
    <row r="718" spans="1:102" x14ac:dyDescent="0.25">
      <c r="A718" s="31" t="s">
        <v>1015</v>
      </c>
      <c r="B718" s="31">
        <v>1266.79</v>
      </c>
      <c r="C718" s="31">
        <v>1266.79</v>
      </c>
      <c r="D718" s="31">
        <v>1259.29</v>
      </c>
      <c r="E718" s="31">
        <v>1255.19</v>
      </c>
      <c r="F718" s="31">
        <v>1255.55</v>
      </c>
      <c r="G718" s="31">
        <v>1259.82</v>
      </c>
      <c r="H718" s="31">
        <v>1267.5899999999999</v>
      </c>
      <c r="I718" s="31">
        <v>1278.43</v>
      </c>
      <c r="J718" s="31">
        <v>1291.95</v>
      </c>
      <c r="K718" s="31">
        <v>1307.8</v>
      </c>
      <c r="L718" s="31">
        <v>1325.69</v>
      </c>
      <c r="M718" s="31">
        <v>1345.44</v>
      </c>
      <c r="N718" s="31">
        <v>1366.78</v>
      </c>
      <c r="O718" s="31">
        <v>1389.45</v>
      </c>
      <c r="P718" s="31">
        <v>1413.26</v>
      </c>
      <c r="Q718" s="31">
        <v>1437.98</v>
      </c>
      <c r="R718" s="31">
        <v>1463.44</v>
      </c>
      <c r="S718" s="31">
        <v>1489.48</v>
      </c>
      <c r="T718" s="31">
        <v>1515.92</v>
      </c>
      <c r="U718" s="31">
        <v>1542.65</v>
      </c>
      <c r="V718" s="31">
        <v>1569.51</v>
      </c>
      <c r="W718" s="31">
        <v>1596.37</v>
      </c>
      <c r="X718" s="31">
        <v>1623.12</v>
      </c>
      <c r="Y718" s="31">
        <v>1649.65</v>
      </c>
      <c r="Z718" s="31">
        <v>1675.87</v>
      </c>
      <c r="AA718" s="31">
        <v>1701.69</v>
      </c>
      <c r="AB718" s="31">
        <v>1727.02</v>
      </c>
      <c r="AC718" s="31">
        <v>1751.8</v>
      </c>
      <c r="AD718" s="31">
        <v>1775.94</v>
      </c>
      <c r="AE718" s="31">
        <v>1799.39</v>
      </c>
      <c r="AF718" s="31">
        <v>1822.08</v>
      </c>
      <c r="AG718" s="31">
        <v>1843.97</v>
      </c>
      <c r="AH718" s="31">
        <v>1865</v>
      </c>
      <c r="AI718" s="31">
        <v>1885.14</v>
      </c>
      <c r="AJ718" s="31">
        <v>1904.34</v>
      </c>
      <c r="AK718" s="31">
        <v>1922.57</v>
      </c>
      <c r="AL718" s="31">
        <v>1939.8</v>
      </c>
      <c r="AM718" s="31">
        <v>1956.02</v>
      </c>
      <c r="AN718" s="31">
        <v>1971.19</v>
      </c>
      <c r="AO718" s="31">
        <v>1985.31</v>
      </c>
      <c r="AP718" s="31">
        <v>1998.36</v>
      </c>
      <c r="AQ718" s="31">
        <v>2010.34</v>
      </c>
      <c r="AR718" s="31">
        <v>2021.24</v>
      </c>
      <c r="AS718" s="31">
        <v>2031.06</v>
      </c>
      <c r="AT718" s="31">
        <v>2039.8</v>
      </c>
      <c r="AU718" s="31">
        <v>2047.46</v>
      </c>
      <c r="AV718" s="31">
        <v>2054.0700000000002</v>
      </c>
      <c r="AW718" s="31">
        <v>2059.61</v>
      </c>
      <c r="AX718" s="31">
        <v>2064.1</v>
      </c>
      <c r="AY718" s="31">
        <v>2067.56</v>
      </c>
      <c r="AZ718" s="31">
        <v>2070</v>
      </c>
      <c r="BA718" s="31">
        <v>2071.4299999999998</v>
      </c>
      <c r="BB718" s="31">
        <v>2071.86</v>
      </c>
      <c r="BC718" s="31">
        <v>2071.31</v>
      </c>
      <c r="BD718" s="31">
        <v>2069.8000000000002</v>
      </c>
      <c r="BE718" s="31">
        <v>2067.36</v>
      </c>
      <c r="BF718" s="31">
        <v>2064</v>
      </c>
      <c r="BG718" s="31">
        <v>2059.7399999999998</v>
      </c>
      <c r="BH718" s="31">
        <v>2054.62</v>
      </c>
      <c r="BI718" s="31">
        <v>2048.64</v>
      </c>
      <c r="BJ718" s="31">
        <v>2041.85</v>
      </c>
      <c r="BK718" s="31">
        <v>2034.29</v>
      </c>
      <c r="BL718" s="31">
        <v>2026</v>
      </c>
      <c r="BM718" s="31">
        <v>2017</v>
      </c>
      <c r="BN718" s="31">
        <v>2007.32</v>
      </c>
      <c r="BO718" s="31">
        <v>1996.97</v>
      </c>
      <c r="BP718" s="31">
        <v>1985.99</v>
      </c>
      <c r="BQ718" s="31">
        <v>1974.4</v>
      </c>
      <c r="BR718" s="31">
        <v>1962.22</v>
      </c>
      <c r="BS718" s="31">
        <v>1949.48</v>
      </c>
      <c r="BT718" s="31">
        <v>1936.21</v>
      </c>
      <c r="BU718" s="31">
        <v>1922.42</v>
      </c>
      <c r="BV718" s="31">
        <v>1908.15</v>
      </c>
      <c r="BW718" s="31">
        <v>1893.41</v>
      </c>
      <c r="BX718" s="31">
        <v>1878.24</v>
      </c>
      <c r="BY718" s="31">
        <v>1862.65</v>
      </c>
      <c r="BZ718" s="31">
        <v>1846.67</v>
      </c>
      <c r="CA718" s="31">
        <v>1830.33</v>
      </c>
      <c r="CB718" s="31">
        <v>1813.64</v>
      </c>
      <c r="CC718" s="31">
        <v>1796.63</v>
      </c>
      <c r="CD718" s="31">
        <v>1779.32</v>
      </c>
      <c r="CE718" s="31">
        <v>1761.73</v>
      </c>
      <c r="CF718" s="31">
        <v>1743.88</v>
      </c>
      <c r="CG718" s="31">
        <v>1725.79</v>
      </c>
      <c r="CH718" s="31">
        <v>1707.48</v>
      </c>
      <c r="CI718" s="31">
        <v>1688.97</v>
      </c>
      <c r="CJ718" s="31">
        <v>1670.27</v>
      </c>
      <c r="CK718" s="31">
        <v>1651.4</v>
      </c>
      <c r="CL718" s="31">
        <v>1632.38</v>
      </c>
      <c r="CM718" s="31">
        <v>1613.23</v>
      </c>
      <c r="CN718" s="31">
        <v>1593.96</v>
      </c>
      <c r="CO718" s="31">
        <v>1574.6</v>
      </c>
      <c r="CP718" s="31">
        <v>1555.15</v>
      </c>
      <c r="CQ718" s="31">
        <v>1535.63</v>
      </c>
      <c r="CR718" s="31">
        <v>1516.06</v>
      </c>
      <c r="CS718" s="31">
        <v>1496.46</v>
      </c>
      <c r="CT718" s="31">
        <v>1476.83</v>
      </c>
      <c r="CU718" s="31">
        <v>1457.2</v>
      </c>
      <c r="CV718" s="31">
        <v>1437.57</v>
      </c>
      <c r="CW718" s="31">
        <v>1417.96</v>
      </c>
      <c r="CX718" s="31">
        <v>1398.38</v>
      </c>
    </row>
    <row r="719" spans="1:102" x14ac:dyDescent="0.25">
      <c r="A719" s="31" t="s">
        <v>1016</v>
      </c>
      <c r="B719" s="31">
        <v>1317.81</v>
      </c>
      <c r="C719" s="31">
        <v>1317.81</v>
      </c>
      <c r="D719" s="31">
        <v>1294.49</v>
      </c>
      <c r="E719" s="31">
        <v>1270.4100000000001</v>
      </c>
      <c r="F719" s="31">
        <v>1247.32</v>
      </c>
      <c r="G719" s="31">
        <v>1225.26</v>
      </c>
      <c r="H719" s="31">
        <v>1204.31</v>
      </c>
      <c r="I719" s="31">
        <v>1184.45</v>
      </c>
      <c r="J719" s="31">
        <v>1165.6600000000001</v>
      </c>
      <c r="K719" s="31">
        <v>1147.8800000000001</v>
      </c>
      <c r="L719" s="31">
        <v>1131.0999999999999</v>
      </c>
      <c r="M719" s="31">
        <v>1115.32</v>
      </c>
      <c r="N719" s="31">
        <v>1100.48</v>
      </c>
      <c r="O719" s="31">
        <v>1086.51</v>
      </c>
      <c r="P719" s="31">
        <v>1073.32</v>
      </c>
      <c r="Q719" s="31">
        <v>1060.8599999999999</v>
      </c>
      <c r="R719" s="31">
        <v>1049.04</v>
      </c>
      <c r="S719" s="31">
        <v>1037.82</v>
      </c>
      <c r="T719" s="31">
        <v>1027.1300000000001</v>
      </c>
      <c r="U719" s="31">
        <v>1016.92</v>
      </c>
      <c r="V719" s="31">
        <v>1007.13</v>
      </c>
      <c r="W719" s="31">
        <v>997.71</v>
      </c>
      <c r="X719" s="31">
        <v>988.6</v>
      </c>
      <c r="Y719" s="31">
        <v>979.78</v>
      </c>
      <c r="Z719" s="31">
        <v>971.21</v>
      </c>
      <c r="AA719" s="31">
        <v>962.84</v>
      </c>
      <c r="AB719" s="31">
        <v>954.66</v>
      </c>
      <c r="AC719" s="31">
        <v>946.63</v>
      </c>
      <c r="AD719" s="31">
        <v>938.72</v>
      </c>
      <c r="AE719" s="31">
        <v>930.92</v>
      </c>
      <c r="AF719" s="31">
        <v>923.19</v>
      </c>
      <c r="AG719" s="31">
        <v>915.53</v>
      </c>
      <c r="AH719" s="31">
        <v>907.91</v>
      </c>
      <c r="AI719" s="31">
        <v>900.32</v>
      </c>
      <c r="AJ719" s="31">
        <v>892.74</v>
      </c>
      <c r="AK719" s="31">
        <v>885.17</v>
      </c>
      <c r="AL719" s="31">
        <v>877.59</v>
      </c>
      <c r="AM719" s="31">
        <v>869.99</v>
      </c>
      <c r="AN719" s="31">
        <v>862.36</v>
      </c>
      <c r="AO719" s="31">
        <v>854.71</v>
      </c>
      <c r="AP719" s="31">
        <v>847.02</v>
      </c>
      <c r="AQ719" s="31">
        <v>839.29</v>
      </c>
      <c r="AR719" s="31">
        <v>831.51</v>
      </c>
      <c r="AS719" s="31">
        <v>823.69</v>
      </c>
      <c r="AT719" s="31">
        <v>815.82</v>
      </c>
      <c r="AU719" s="31">
        <v>807.91</v>
      </c>
      <c r="AV719" s="31">
        <v>799.94</v>
      </c>
      <c r="AW719" s="31">
        <v>791.93</v>
      </c>
      <c r="AX719" s="31">
        <v>783.86</v>
      </c>
      <c r="AY719" s="31">
        <v>775.75</v>
      </c>
      <c r="AZ719" s="31">
        <v>767.6</v>
      </c>
      <c r="BA719" s="31">
        <v>759.39</v>
      </c>
      <c r="BB719" s="31">
        <v>751.14</v>
      </c>
      <c r="BC719" s="31">
        <v>742.85</v>
      </c>
      <c r="BD719" s="31">
        <v>734.52</v>
      </c>
      <c r="BE719" s="31">
        <v>726.15</v>
      </c>
      <c r="BF719" s="31">
        <v>717.74</v>
      </c>
      <c r="BG719" s="31">
        <v>709.3</v>
      </c>
      <c r="BH719" s="31">
        <v>700.84</v>
      </c>
      <c r="BI719" s="31">
        <v>692.34</v>
      </c>
      <c r="BJ719" s="31">
        <v>683.83</v>
      </c>
      <c r="BK719" s="31">
        <v>675.31</v>
      </c>
      <c r="BL719" s="31">
        <v>666.78</v>
      </c>
      <c r="BM719" s="31">
        <v>658.26</v>
      </c>
      <c r="BN719" s="31">
        <v>649.73</v>
      </c>
      <c r="BO719" s="31">
        <v>641.22</v>
      </c>
      <c r="BP719" s="31">
        <v>632.71</v>
      </c>
      <c r="BQ719" s="31">
        <v>624.22</v>
      </c>
      <c r="BR719" s="31">
        <v>615.74</v>
      </c>
      <c r="BS719" s="31">
        <v>607.27</v>
      </c>
      <c r="BT719" s="31">
        <v>598.83000000000004</v>
      </c>
      <c r="BU719" s="31">
        <v>590.41999999999996</v>
      </c>
      <c r="BV719" s="31">
        <v>582.02</v>
      </c>
      <c r="BW719" s="31">
        <v>573.66999999999996</v>
      </c>
      <c r="BX719" s="31">
        <v>565.34</v>
      </c>
      <c r="BY719" s="31">
        <v>557.04999999999995</v>
      </c>
      <c r="BZ719" s="31">
        <v>548.79999999999995</v>
      </c>
      <c r="CA719" s="31">
        <v>540.59</v>
      </c>
      <c r="CB719" s="31">
        <v>532.41999999999996</v>
      </c>
      <c r="CC719" s="31">
        <v>524.30999999999995</v>
      </c>
      <c r="CD719" s="31">
        <v>516.24</v>
      </c>
      <c r="CE719" s="31">
        <v>508.22</v>
      </c>
      <c r="CF719" s="31">
        <v>500.26</v>
      </c>
      <c r="CG719" s="31">
        <v>492.36</v>
      </c>
      <c r="CH719" s="31">
        <v>484.51</v>
      </c>
      <c r="CI719" s="31">
        <v>476.73</v>
      </c>
      <c r="CJ719" s="31">
        <v>469</v>
      </c>
      <c r="CK719" s="31">
        <v>461.34</v>
      </c>
      <c r="CL719" s="31">
        <v>453.74</v>
      </c>
      <c r="CM719" s="31">
        <v>446.21</v>
      </c>
      <c r="CN719" s="31">
        <v>438.75</v>
      </c>
      <c r="CO719" s="31">
        <v>431.36</v>
      </c>
      <c r="CP719" s="31">
        <v>424.03</v>
      </c>
      <c r="CQ719" s="31">
        <v>416.79</v>
      </c>
      <c r="CR719" s="31">
        <v>409.61</v>
      </c>
      <c r="CS719" s="31">
        <v>402.52</v>
      </c>
      <c r="CT719" s="31">
        <v>395.49</v>
      </c>
      <c r="CU719" s="31">
        <v>388.55</v>
      </c>
      <c r="CV719" s="31">
        <v>381.69</v>
      </c>
      <c r="CW719" s="31">
        <v>374.91</v>
      </c>
      <c r="CX719" s="31">
        <v>368.21</v>
      </c>
    </row>
    <row r="720" spans="1:102" x14ac:dyDescent="0.25">
      <c r="A720" s="31" t="s">
        <v>1017</v>
      </c>
      <c r="B720" s="31">
        <v>5507.42</v>
      </c>
      <c r="C720" s="31">
        <v>5507.42</v>
      </c>
      <c r="D720" s="31">
        <v>5583.27</v>
      </c>
      <c r="E720" s="31">
        <v>5633.15</v>
      </c>
      <c r="F720" s="31">
        <v>5666.45</v>
      </c>
      <c r="G720" s="31">
        <v>5685.43</v>
      </c>
      <c r="H720" s="31">
        <v>5692.28</v>
      </c>
      <c r="I720" s="31">
        <v>5688.9</v>
      </c>
      <c r="J720" s="31">
        <v>5676.83</v>
      </c>
      <c r="K720" s="31">
        <v>5657.42</v>
      </c>
      <c r="L720" s="31">
        <v>5631.93</v>
      </c>
      <c r="M720" s="31">
        <v>5601.75</v>
      </c>
      <c r="N720" s="31">
        <v>5567.63</v>
      </c>
      <c r="O720" s="31">
        <v>5530.17</v>
      </c>
      <c r="P720" s="31">
        <v>5489.91</v>
      </c>
      <c r="Q720" s="31">
        <v>5447.26</v>
      </c>
      <c r="R720" s="31">
        <v>5402.57</v>
      </c>
      <c r="S720" s="31">
        <v>5356.13</v>
      </c>
      <c r="T720" s="31">
        <v>5308.18</v>
      </c>
      <c r="U720" s="31">
        <v>5258.93</v>
      </c>
      <c r="V720" s="31">
        <v>5208.5200000000004</v>
      </c>
      <c r="W720" s="31">
        <v>5157.05</v>
      </c>
      <c r="X720" s="31">
        <v>5104.62</v>
      </c>
      <c r="Y720" s="31">
        <v>5051.3599999999997</v>
      </c>
      <c r="Z720" s="31">
        <v>4997.3500000000004</v>
      </c>
      <c r="AA720" s="31">
        <v>4942.68</v>
      </c>
      <c r="AB720" s="31">
        <v>4887.42</v>
      </c>
      <c r="AC720" s="31">
        <v>4831.6099999999997</v>
      </c>
      <c r="AD720" s="31">
        <v>4775.32</v>
      </c>
      <c r="AE720" s="31">
        <v>4718.59</v>
      </c>
      <c r="AF720" s="31">
        <v>4661.4799999999996</v>
      </c>
      <c r="AG720" s="31">
        <v>4604.04</v>
      </c>
      <c r="AH720" s="31">
        <v>4546.29</v>
      </c>
      <c r="AI720" s="31">
        <v>4488.29</v>
      </c>
      <c r="AJ720" s="31">
        <v>4430.0600000000004</v>
      </c>
      <c r="AK720" s="31">
        <v>4371.67</v>
      </c>
      <c r="AL720" s="31">
        <v>4313.13</v>
      </c>
      <c r="AM720" s="31">
        <v>4254.49</v>
      </c>
      <c r="AN720" s="31">
        <v>4195.8</v>
      </c>
      <c r="AO720" s="31">
        <v>4137.08</v>
      </c>
      <c r="AP720" s="31">
        <v>4078.38</v>
      </c>
      <c r="AQ720" s="31">
        <v>4019.72</v>
      </c>
      <c r="AR720" s="31">
        <v>3961.16</v>
      </c>
      <c r="AS720" s="31">
        <v>3902.72</v>
      </c>
      <c r="AT720" s="31">
        <v>3844.43</v>
      </c>
      <c r="AU720" s="31">
        <v>3786.34</v>
      </c>
      <c r="AV720" s="31">
        <v>3728.47</v>
      </c>
      <c r="AW720" s="31">
        <v>3670.84</v>
      </c>
      <c r="AX720" s="31">
        <v>3613.5</v>
      </c>
      <c r="AY720" s="31">
        <v>3556.45</v>
      </c>
      <c r="AZ720" s="31">
        <v>3499.74</v>
      </c>
      <c r="BA720" s="31">
        <v>3443.36</v>
      </c>
      <c r="BB720" s="31">
        <v>3387.35</v>
      </c>
      <c r="BC720" s="31">
        <v>3331.72</v>
      </c>
      <c r="BD720" s="31">
        <v>3276.49</v>
      </c>
      <c r="BE720" s="31">
        <v>3221.68</v>
      </c>
      <c r="BF720" s="31">
        <v>3167.31</v>
      </c>
      <c r="BG720" s="31">
        <v>3113.4</v>
      </c>
      <c r="BH720" s="31">
        <v>3059.96</v>
      </c>
      <c r="BI720" s="31">
        <v>3007</v>
      </c>
      <c r="BJ720" s="31">
        <v>2954.54</v>
      </c>
      <c r="BK720" s="31">
        <v>2902.65</v>
      </c>
      <c r="BL720" s="31">
        <v>2851.33</v>
      </c>
      <c r="BM720" s="31">
        <v>2800.6</v>
      </c>
      <c r="BN720" s="31">
        <v>2750.45</v>
      </c>
      <c r="BO720" s="31">
        <v>2700.9</v>
      </c>
      <c r="BP720" s="31">
        <v>2651.95</v>
      </c>
      <c r="BQ720" s="31">
        <v>2603.6</v>
      </c>
      <c r="BR720" s="31">
        <v>2555.86</v>
      </c>
      <c r="BS720" s="31">
        <v>2508.73</v>
      </c>
      <c r="BT720" s="31">
        <v>2462.21</v>
      </c>
      <c r="BU720" s="31">
        <v>2416.31</v>
      </c>
      <c r="BV720" s="31">
        <v>2371.0300000000002</v>
      </c>
      <c r="BW720" s="31">
        <v>2326.36</v>
      </c>
      <c r="BX720" s="31">
        <v>2282.31</v>
      </c>
      <c r="BY720" s="31">
        <v>2238.88</v>
      </c>
      <c r="BZ720" s="31">
        <v>2196.0700000000002</v>
      </c>
      <c r="CA720" s="31">
        <v>2153.89</v>
      </c>
      <c r="CB720" s="31">
        <v>2112.33</v>
      </c>
      <c r="CC720" s="31">
        <v>2071.38</v>
      </c>
      <c r="CD720" s="31">
        <v>2031.05</v>
      </c>
      <c r="CE720" s="31">
        <v>1991.33</v>
      </c>
      <c r="CF720" s="31">
        <v>1952.23</v>
      </c>
      <c r="CG720" s="31">
        <v>1913.73</v>
      </c>
      <c r="CH720" s="31">
        <v>1875.84</v>
      </c>
      <c r="CI720" s="31">
        <v>1838.55</v>
      </c>
      <c r="CJ720" s="31">
        <v>1801.84</v>
      </c>
      <c r="CK720" s="31">
        <v>1765.72</v>
      </c>
      <c r="CL720" s="31">
        <v>1730.19</v>
      </c>
      <c r="CM720" s="31">
        <v>1695.24</v>
      </c>
      <c r="CN720" s="31">
        <v>1660.87</v>
      </c>
      <c r="CO720" s="31">
        <v>1627.07</v>
      </c>
      <c r="CP720" s="31">
        <v>1593.84</v>
      </c>
      <c r="CQ720" s="31">
        <v>1561.18</v>
      </c>
      <c r="CR720" s="31">
        <v>1529.07</v>
      </c>
      <c r="CS720" s="31">
        <v>1497.52</v>
      </c>
      <c r="CT720" s="31">
        <v>1466.52</v>
      </c>
      <c r="CU720" s="31">
        <v>1436.07</v>
      </c>
      <c r="CV720" s="31">
        <v>1406.16</v>
      </c>
      <c r="CW720" s="31">
        <v>1376.79</v>
      </c>
      <c r="CX720" s="31">
        <v>1347.95</v>
      </c>
    </row>
    <row r="721" spans="1:102" x14ac:dyDescent="0.25">
      <c r="A721" s="31" t="s">
        <v>1555</v>
      </c>
      <c r="B721" s="31">
        <v>0</v>
      </c>
      <c r="C721" s="31">
        <v>0</v>
      </c>
      <c r="D721" s="31">
        <v>0</v>
      </c>
      <c r="E721" s="31">
        <v>0</v>
      </c>
      <c r="F721" s="31">
        <v>0</v>
      </c>
      <c r="G721" s="31">
        <v>0</v>
      </c>
      <c r="H721" s="31">
        <v>0</v>
      </c>
      <c r="I721" s="31">
        <v>0</v>
      </c>
      <c r="J721" s="31">
        <v>0</v>
      </c>
      <c r="K721" s="31">
        <v>0</v>
      </c>
      <c r="L721" s="31">
        <v>0</v>
      </c>
      <c r="M721" s="31">
        <v>0</v>
      </c>
      <c r="N721" s="31">
        <v>0</v>
      </c>
      <c r="O721" s="31">
        <v>0</v>
      </c>
      <c r="P721" s="31">
        <v>0</v>
      </c>
      <c r="Q721" s="31">
        <v>0</v>
      </c>
      <c r="R721" s="31">
        <v>0</v>
      </c>
      <c r="S721" s="31">
        <v>0</v>
      </c>
      <c r="T721" s="31">
        <v>0</v>
      </c>
      <c r="U721" s="31">
        <v>0</v>
      </c>
      <c r="V721" s="31">
        <v>0</v>
      </c>
      <c r="W721" s="31">
        <v>0</v>
      </c>
      <c r="X721" s="31">
        <v>0</v>
      </c>
      <c r="Y721" s="31">
        <v>0</v>
      </c>
      <c r="Z721" s="31">
        <v>0</v>
      </c>
      <c r="AA721" s="31">
        <v>0</v>
      </c>
      <c r="AB721" s="31">
        <v>0</v>
      </c>
      <c r="AC721" s="31">
        <v>0</v>
      </c>
      <c r="AD721" s="31">
        <v>0</v>
      </c>
      <c r="AE721" s="31">
        <v>0</v>
      </c>
      <c r="AF721" s="31">
        <v>0</v>
      </c>
      <c r="AG721" s="31">
        <v>0</v>
      </c>
      <c r="AH721" s="31">
        <v>0</v>
      </c>
      <c r="AI721" s="31">
        <v>0</v>
      </c>
      <c r="AJ721" s="31">
        <v>0</v>
      </c>
      <c r="AK721" s="31">
        <v>0</v>
      </c>
      <c r="AL721" s="31">
        <v>0</v>
      </c>
      <c r="AM721" s="31">
        <v>0</v>
      </c>
      <c r="AN721" s="31">
        <v>0</v>
      </c>
      <c r="AO721" s="31">
        <v>0</v>
      </c>
      <c r="AP721" s="31">
        <v>0</v>
      </c>
      <c r="AQ721" s="31">
        <v>0</v>
      </c>
      <c r="AR721" s="31">
        <v>0</v>
      </c>
      <c r="AS721" s="31">
        <v>0</v>
      </c>
      <c r="AT721" s="31">
        <v>0</v>
      </c>
      <c r="AU721" s="31">
        <v>0</v>
      </c>
      <c r="AV721" s="31">
        <v>0</v>
      </c>
      <c r="AW721" s="31">
        <v>0</v>
      </c>
      <c r="AX721" s="31">
        <v>0</v>
      </c>
      <c r="AY721" s="31">
        <v>0</v>
      </c>
      <c r="AZ721" s="31">
        <v>0</v>
      </c>
      <c r="BA721" s="31">
        <v>0</v>
      </c>
      <c r="BB721" s="31">
        <v>0</v>
      </c>
      <c r="BC721" s="31">
        <v>0</v>
      </c>
      <c r="BD721" s="31">
        <v>0</v>
      </c>
      <c r="BE721" s="31">
        <v>0</v>
      </c>
      <c r="BF721" s="31">
        <v>0</v>
      </c>
      <c r="BG721" s="31">
        <v>0</v>
      </c>
      <c r="BH721" s="31">
        <v>0</v>
      </c>
      <c r="BI721" s="31">
        <v>0</v>
      </c>
      <c r="BJ721" s="31">
        <v>0</v>
      </c>
      <c r="BK721" s="31">
        <v>0</v>
      </c>
      <c r="BL721" s="31">
        <v>0</v>
      </c>
      <c r="BM721" s="31">
        <v>0</v>
      </c>
      <c r="BN721" s="31">
        <v>0</v>
      </c>
      <c r="BO721" s="31">
        <v>0</v>
      </c>
      <c r="BP721" s="31">
        <v>0</v>
      </c>
      <c r="BQ721" s="31">
        <v>0</v>
      </c>
      <c r="BR721" s="31">
        <v>0</v>
      </c>
      <c r="BS721" s="31">
        <v>0</v>
      </c>
      <c r="BT721" s="31">
        <v>0</v>
      </c>
      <c r="BU721" s="31">
        <v>0</v>
      </c>
      <c r="BV721" s="31">
        <v>0</v>
      </c>
      <c r="BW721" s="31">
        <v>0</v>
      </c>
      <c r="BX721" s="31">
        <v>0</v>
      </c>
      <c r="BY721" s="31">
        <v>0</v>
      </c>
      <c r="BZ721" s="31">
        <v>0</v>
      </c>
      <c r="CA721" s="31">
        <v>0</v>
      </c>
      <c r="CB721" s="31">
        <v>0</v>
      </c>
      <c r="CC721" s="31">
        <v>0</v>
      </c>
      <c r="CD721" s="31">
        <v>0</v>
      </c>
      <c r="CE721" s="31">
        <v>0</v>
      </c>
      <c r="CF721" s="31">
        <v>0</v>
      </c>
      <c r="CG721" s="31">
        <v>0</v>
      </c>
      <c r="CH721" s="31">
        <v>0</v>
      </c>
      <c r="CI721" s="31">
        <v>0</v>
      </c>
      <c r="CJ721" s="31">
        <v>0</v>
      </c>
      <c r="CK721" s="31">
        <v>0</v>
      </c>
      <c r="CL721" s="31">
        <v>0</v>
      </c>
      <c r="CM721" s="31">
        <v>0</v>
      </c>
      <c r="CN721" s="31">
        <v>0</v>
      </c>
      <c r="CO721" s="31">
        <v>0</v>
      </c>
      <c r="CP721" s="31">
        <v>0</v>
      </c>
      <c r="CQ721" s="31">
        <v>0</v>
      </c>
      <c r="CR721" s="31">
        <v>0</v>
      </c>
      <c r="CS721" s="31">
        <v>0</v>
      </c>
      <c r="CT721" s="31">
        <v>0</v>
      </c>
      <c r="CU721" s="31">
        <v>0</v>
      </c>
      <c r="CV721" s="31">
        <v>0</v>
      </c>
      <c r="CW721" s="31">
        <v>0</v>
      </c>
      <c r="CX721" s="31">
        <v>0</v>
      </c>
    </row>
    <row r="722" spans="1:102" x14ac:dyDescent="0.25">
      <c r="A722" s="31" t="s">
        <v>1557</v>
      </c>
      <c r="B722" s="31">
        <v>2386.5100000000002</v>
      </c>
      <c r="C722" s="31">
        <v>2386.5100000000002</v>
      </c>
      <c r="D722" s="31">
        <v>2408.39</v>
      </c>
      <c r="E722" s="31">
        <v>2424.31</v>
      </c>
      <c r="F722" s="31">
        <v>2437.63</v>
      </c>
      <c r="G722" s="31">
        <v>2448.62</v>
      </c>
      <c r="H722" s="31">
        <v>2457.67</v>
      </c>
      <c r="I722" s="31">
        <v>2465.11</v>
      </c>
      <c r="J722" s="31">
        <v>2471.19</v>
      </c>
      <c r="K722" s="31">
        <v>2476.11</v>
      </c>
      <c r="L722" s="31">
        <v>2480.12</v>
      </c>
      <c r="M722" s="31">
        <v>2483.5500000000002</v>
      </c>
      <c r="N722" s="31">
        <v>2486.4699999999998</v>
      </c>
      <c r="O722" s="31">
        <v>2488.9699999999998</v>
      </c>
      <c r="P722" s="31">
        <v>2491.08</v>
      </c>
      <c r="Q722" s="31">
        <v>2492.86</v>
      </c>
      <c r="R722" s="31">
        <v>2494.31</v>
      </c>
      <c r="S722" s="31">
        <v>2495.4499999999998</v>
      </c>
      <c r="T722" s="31">
        <v>2496.29</v>
      </c>
      <c r="U722" s="31">
        <v>2496.8200000000002</v>
      </c>
      <c r="V722" s="31">
        <v>2497.04</v>
      </c>
      <c r="W722" s="31">
        <v>2496.91</v>
      </c>
      <c r="X722" s="31">
        <v>2496.4299999999998</v>
      </c>
      <c r="Y722" s="31">
        <v>2495.5700000000002</v>
      </c>
      <c r="Z722" s="31">
        <v>2494.34</v>
      </c>
      <c r="AA722" s="31">
        <v>2492.7199999999998</v>
      </c>
      <c r="AB722" s="31">
        <v>2490.6799999999998</v>
      </c>
      <c r="AC722" s="31">
        <v>2488.23</v>
      </c>
      <c r="AD722" s="31">
        <v>2485.33</v>
      </c>
      <c r="AE722" s="31">
        <v>2481.9899999999998</v>
      </c>
      <c r="AF722" s="31">
        <v>2478.19</v>
      </c>
      <c r="AG722" s="31">
        <v>2473.91</v>
      </c>
      <c r="AH722" s="31">
        <v>2469.15</v>
      </c>
      <c r="AI722" s="31">
        <v>2463.9</v>
      </c>
      <c r="AJ722" s="31">
        <v>2458.15</v>
      </c>
      <c r="AK722" s="31">
        <v>2451.9</v>
      </c>
      <c r="AL722" s="31">
        <v>2445.14</v>
      </c>
      <c r="AM722" s="31">
        <v>2437.88</v>
      </c>
      <c r="AN722" s="31">
        <v>2430.12</v>
      </c>
      <c r="AO722" s="31">
        <v>2421.85</v>
      </c>
      <c r="AP722" s="31">
        <v>2413.09</v>
      </c>
      <c r="AQ722" s="31">
        <v>2403.83</v>
      </c>
      <c r="AR722" s="31">
        <v>2394.09</v>
      </c>
      <c r="AS722" s="31">
        <v>2383.86</v>
      </c>
      <c r="AT722" s="31">
        <v>2373.16</v>
      </c>
      <c r="AU722" s="31">
        <v>2362</v>
      </c>
      <c r="AV722" s="31">
        <v>2350.39</v>
      </c>
      <c r="AW722" s="31">
        <v>2338.33</v>
      </c>
      <c r="AX722" s="31">
        <v>2325.84</v>
      </c>
      <c r="AY722" s="31">
        <v>2312.92</v>
      </c>
      <c r="AZ722" s="31">
        <v>2299.58</v>
      </c>
      <c r="BA722" s="31">
        <v>2285.83</v>
      </c>
      <c r="BB722" s="31">
        <v>2271.67</v>
      </c>
      <c r="BC722" s="31">
        <v>2257.12</v>
      </c>
      <c r="BD722" s="31">
        <v>2242.19</v>
      </c>
      <c r="BE722" s="31">
        <v>2226.89</v>
      </c>
      <c r="BF722" s="31">
        <v>2211.2199999999998</v>
      </c>
      <c r="BG722" s="31">
        <v>2195.21</v>
      </c>
      <c r="BH722" s="31">
        <v>2178.87</v>
      </c>
      <c r="BI722" s="31">
        <v>2162.21</v>
      </c>
      <c r="BJ722" s="31">
        <v>2145.23</v>
      </c>
      <c r="BK722" s="31">
        <v>2128</v>
      </c>
      <c r="BL722" s="31">
        <v>2110.5100000000002</v>
      </c>
      <c r="BM722" s="31">
        <v>2092.8000000000002</v>
      </c>
      <c r="BN722" s="31">
        <v>2074.85</v>
      </c>
      <c r="BO722" s="31">
        <v>2056.6999999999998</v>
      </c>
      <c r="BP722" s="31">
        <v>2038.34</v>
      </c>
      <c r="BQ722" s="31">
        <v>2019.78</v>
      </c>
      <c r="BR722" s="31">
        <v>2001.05</v>
      </c>
      <c r="BS722" s="31">
        <v>1982.15</v>
      </c>
      <c r="BT722" s="31">
        <v>1963.09</v>
      </c>
      <c r="BU722" s="31">
        <v>1943.88</v>
      </c>
      <c r="BV722" s="31">
        <v>1924.54</v>
      </c>
      <c r="BW722" s="31">
        <v>1905.07</v>
      </c>
      <c r="BX722" s="31">
        <v>1885.49</v>
      </c>
      <c r="BY722" s="31">
        <v>1865.8</v>
      </c>
      <c r="BZ722" s="31">
        <v>1846.03</v>
      </c>
      <c r="CA722" s="31">
        <v>1826.17</v>
      </c>
      <c r="CB722" s="31">
        <v>1806.24</v>
      </c>
      <c r="CC722" s="31">
        <v>1786.25</v>
      </c>
      <c r="CD722" s="31">
        <v>1766.22</v>
      </c>
      <c r="CE722" s="31">
        <v>1746.14</v>
      </c>
      <c r="CF722" s="31">
        <v>1726.03</v>
      </c>
      <c r="CG722" s="31">
        <v>1705.89</v>
      </c>
      <c r="CH722" s="31">
        <v>1685.75</v>
      </c>
      <c r="CI722" s="31">
        <v>1665.59</v>
      </c>
      <c r="CJ722" s="31">
        <v>1645.43</v>
      </c>
      <c r="CK722" s="31">
        <v>1625.28</v>
      </c>
      <c r="CL722" s="31">
        <v>1605.14</v>
      </c>
      <c r="CM722" s="31">
        <v>1585.03</v>
      </c>
      <c r="CN722" s="31">
        <v>1564.95</v>
      </c>
      <c r="CO722" s="31">
        <v>1544.92</v>
      </c>
      <c r="CP722" s="31">
        <v>1524.93</v>
      </c>
      <c r="CQ722" s="31">
        <v>1505</v>
      </c>
      <c r="CR722" s="31">
        <v>1485.13</v>
      </c>
      <c r="CS722" s="31">
        <v>1465.33</v>
      </c>
      <c r="CT722" s="31">
        <v>1445.61</v>
      </c>
      <c r="CU722" s="31">
        <v>1425.98</v>
      </c>
      <c r="CV722" s="31">
        <v>1406.44</v>
      </c>
      <c r="CW722" s="31">
        <v>1387.01</v>
      </c>
      <c r="CX722" s="31">
        <v>1367.68</v>
      </c>
    </row>
    <row r="723" spans="1:102" x14ac:dyDescent="0.25">
      <c r="A723" s="31" t="s">
        <v>1556</v>
      </c>
      <c r="B723" s="31">
        <v>0</v>
      </c>
      <c r="C723" s="31">
        <v>0</v>
      </c>
      <c r="D723" s="31">
        <v>0</v>
      </c>
      <c r="E723" s="31">
        <v>0</v>
      </c>
      <c r="F723" s="31">
        <v>0</v>
      </c>
      <c r="G723" s="31">
        <v>0</v>
      </c>
      <c r="H723" s="31">
        <v>0</v>
      </c>
      <c r="I723" s="31">
        <v>0</v>
      </c>
      <c r="J723" s="31">
        <v>0</v>
      </c>
      <c r="K723" s="31">
        <v>0</v>
      </c>
      <c r="L723" s="31">
        <v>0</v>
      </c>
      <c r="M723" s="31">
        <v>0</v>
      </c>
      <c r="N723" s="31">
        <v>0</v>
      </c>
      <c r="O723" s="31">
        <v>0</v>
      </c>
      <c r="P723" s="31">
        <v>0</v>
      </c>
      <c r="Q723" s="31">
        <v>0</v>
      </c>
      <c r="R723" s="31">
        <v>0</v>
      </c>
      <c r="S723" s="31">
        <v>0</v>
      </c>
      <c r="T723" s="31">
        <v>0</v>
      </c>
      <c r="U723" s="31">
        <v>0</v>
      </c>
      <c r="V723" s="31">
        <v>0</v>
      </c>
      <c r="W723" s="31">
        <v>0</v>
      </c>
      <c r="X723" s="31">
        <v>0</v>
      </c>
      <c r="Y723" s="31">
        <v>0</v>
      </c>
      <c r="Z723" s="31">
        <v>0</v>
      </c>
      <c r="AA723" s="31">
        <v>0</v>
      </c>
      <c r="AB723" s="31">
        <v>0</v>
      </c>
      <c r="AC723" s="31">
        <v>0</v>
      </c>
      <c r="AD723" s="31">
        <v>0</v>
      </c>
      <c r="AE723" s="31">
        <v>0</v>
      </c>
      <c r="AF723" s="31">
        <v>0</v>
      </c>
      <c r="AG723" s="31">
        <v>0</v>
      </c>
      <c r="AH723" s="31">
        <v>0</v>
      </c>
      <c r="AI723" s="31">
        <v>0</v>
      </c>
      <c r="AJ723" s="31">
        <v>0</v>
      </c>
      <c r="AK723" s="31">
        <v>0</v>
      </c>
      <c r="AL723" s="31">
        <v>0</v>
      </c>
      <c r="AM723" s="31">
        <v>0</v>
      </c>
      <c r="AN723" s="31">
        <v>0</v>
      </c>
      <c r="AO723" s="31">
        <v>0</v>
      </c>
      <c r="AP723" s="31">
        <v>0</v>
      </c>
      <c r="AQ723" s="31">
        <v>0</v>
      </c>
      <c r="AR723" s="31">
        <v>0</v>
      </c>
      <c r="AS723" s="31">
        <v>0</v>
      </c>
      <c r="AT723" s="31">
        <v>0</v>
      </c>
      <c r="AU723" s="31">
        <v>0</v>
      </c>
      <c r="AV723" s="31">
        <v>0</v>
      </c>
      <c r="AW723" s="31">
        <v>0</v>
      </c>
      <c r="AX723" s="31">
        <v>0</v>
      </c>
      <c r="AY723" s="31">
        <v>0</v>
      </c>
      <c r="AZ723" s="31">
        <v>0</v>
      </c>
      <c r="BA723" s="31">
        <v>0</v>
      </c>
      <c r="BB723" s="31">
        <v>0</v>
      </c>
      <c r="BC723" s="31">
        <v>0</v>
      </c>
      <c r="BD723" s="31">
        <v>0</v>
      </c>
      <c r="BE723" s="31">
        <v>0</v>
      </c>
      <c r="BF723" s="31">
        <v>0</v>
      </c>
      <c r="BG723" s="31">
        <v>0</v>
      </c>
      <c r="BH723" s="31">
        <v>0</v>
      </c>
      <c r="BI723" s="31">
        <v>0</v>
      </c>
      <c r="BJ723" s="31">
        <v>0</v>
      </c>
      <c r="BK723" s="31">
        <v>0</v>
      </c>
      <c r="BL723" s="31">
        <v>0</v>
      </c>
      <c r="BM723" s="31">
        <v>0</v>
      </c>
      <c r="BN723" s="31">
        <v>0</v>
      </c>
      <c r="BO723" s="31">
        <v>0</v>
      </c>
      <c r="BP723" s="31">
        <v>0</v>
      </c>
      <c r="BQ723" s="31">
        <v>0</v>
      </c>
      <c r="BR723" s="31">
        <v>0</v>
      </c>
      <c r="BS723" s="31">
        <v>0</v>
      </c>
      <c r="BT723" s="31">
        <v>0</v>
      </c>
      <c r="BU723" s="31">
        <v>0</v>
      </c>
      <c r="BV723" s="31">
        <v>0</v>
      </c>
      <c r="BW723" s="31">
        <v>0</v>
      </c>
      <c r="BX723" s="31">
        <v>0</v>
      </c>
      <c r="BY723" s="31">
        <v>0</v>
      </c>
      <c r="BZ723" s="31">
        <v>0</v>
      </c>
      <c r="CA723" s="31">
        <v>0</v>
      </c>
      <c r="CB723" s="31">
        <v>0</v>
      </c>
      <c r="CC723" s="31">
        <v>0</v>
      </c>
      <c r="CD723" s="31">
        <v>0</v>
      </c>
      <c r="CE723" s="31">
        <v>0</v>
      </c>
      <c r="CF723" s="31">
        <v>0</v>
      </c>
      <c r="CG723" s="31">
        <v>0</v>
      </c>
      <c r="CH723" s="31">
        <v>0</v>
      </c>
      <c r="CI723" s="31">
        <v>0</v>
      </c>
      <c r="CJ723" s="31">
        <v>0</v>
      </c>
      <c r="CK723" s="31">
        <v>0</v>
      </c>
      <c r="CL723" s="31">
        <v>0</v>
      </c>
      <c r="CM723" s="31">
        <v>0</v>
      </c>
      <c r="CN723" s="31">
        <v>0</v>
      </c>
      <c r="CO723" s="31">
        <v>0</v>
      </c>
      <c r="CP723" s="31">
        <v>0</v>
      </c>
      <c r="CQ723" s="31">
        <v>0</v>
      </c>
      <c r="CR723" s="31">
        <v>0</v>
      </c>
      <c r="CS723" s="31">
        <v>0</v>
      </c>
      <c r="CT723" s="31">
        <v>0</v>
      </c>
      <c r="CU723" s="31">
        <v>0</v>
      </c>
      <c r="CV723" s="31">
        <v>0</v>
      </c>
      <c r="CW723" s="31">
        <v>0</v>
      </c>
      <c r="CX723" s="31">
        <v>0</v>
      </c>
    </row>
    <row r="724" spans="1:102" x14ac:dyDescent="0.25">
      <c r="A724" s="31" t="s">
        <v>1558</v>
      </c>
      <c r="B724" s="31">
        <v>0</v>
      </c>
      <c r="C724" s="31">
        <v>0</v>
      </c>
      <c r="D724" s="31">
        <v>0</v>
      </c>
      <c r="E724" s="31">
        <v>0</v>
      </c>
      <c r="F724" s="31">
        <v>0</v>
      </c>
      <c r="G724" s="31">
        <v>0</v>
      </c>
      <c r="H724" s="31">
        <v>0</v>
      </c>
      <c r="I724" s="31">
        <v>0</v>
      </c>
      <c r="J724" s="31">
        <v>0</v>
      </c>
      <c r="K724" s="31">
        <v>0</v>
      </c>
      <c r="L724" s="31">
        <v>0</v>
      </c>
      <c r="M724" s="31">
        <v>0</v>
      </c>
      <c r="N724" s="31">
        <v>0</v>
      </c>
      <c r="O724" s="31">
        <v>0</v>
      </c>
      <c r="P724" s="31">
        <v>0</v>
      </c>
      <c r="Q724" s="31">
        <v>0</v>
      </c>
      <c r="R724" s="31">
        <v>0</v>
      </c>
      <c r="S724" s="31">
        <v>0</v>
      </c>
      <c r="T724" s="31">
        <v>0</v>
      </c>
      <c r="U724" s="31">
        <v>0</v>
      </c>
      <c r="V724" s="31">
        <v>0</v>
      </c>
      <c r="W724" s="31">
        <v>0</v>
      </c>
      <c r="X724" s="31">
        <v>0</v>
      </c>
      <c r="Y724" s="31">
        <v>0</v>
      </c>
      <c r="Z724" s="31">
        <v>0</v>
      </c>
      <c r="AA724" s="31">
        <v>0</v>
      </c>
      <c r="AB724" s="31">
        <v>0</v>
      </c>
      <c r="AC724" s="31">
        <v>0</v>
      </c>
      <c r="AD724" s="31">
        <v>0</v>
      </c>
      <c r="AE724" s="31">
        <v>0</v>
      </c>
      <c r="AF724" s="31">
        <v>0</v>
      </c>
      <c r="AG724" s="31">
        <v>0</v>
      </c>
      <c r="AH724" s="31">
        <v>0</v>
      </c>
      <c r="AI724" s="31">
        <v>0</v>
      </c>
      <c r="AJ724" s="31">
        <v>0</v>
      </c>
      <c r="AK724" s="31">
        <v>0</v>
      </c>
      <c r="AL724" s="31">
        <v>0</v>
      </c>
      <c r="AM724" s="31">
        <v>0</v>
      </c>
      <c r="AN724" s="31">
        <v>0</v>
      </c>
      <c r="AO724" s="31">
        <v>0</v>
      </c>
      <c r="AP724" s="31">
        <v>0</v>
      </c>
      <c r="AQ724" s="31">
        <v>0</v>
      </c>
      <c r="AR724" s="31">
        <v>0</v>
      </c>
      <c r="AS724" s="31">
        <v>0</v>
      </c>
      <c r="AT724" s="31">
        <v>0</v>
      </c>
      <c r="AU724" s="31">
        <v>0</v>
      </c>
      <c r="AV724" s="31">
        <v>0</v>
      </c>
      <c r="AW724" s="31">
        <v>0</v>
      </c>
      <c r="AX724" s="31">
        <v>0</v>
      </c>
      <c r="AY724" s="31">
        <v>0</v>
      </c>
      <c r="AZ724" s="31">
        <v>0</v>
      </c>
      <c r="BA724" s="31">
        <v>0</v>
      </c>
      <c r="BB724" s="31">
        <v>0</v>
      </c>
      <c r="BC724" s="31">
        <v>0</v>
      </c>
      <c r="BD724" s="31">
        <v>0</v>
      </c>
      <c r="BE724" s="31">
        <v>0</v>
      </c>
      <c r="BF724" s="31">
        <v>0</v>
      </c>
      <c r="BG724" s="31">
        <v>0</v>
      </c>
      <c r="BH724" s="31">
        <v>0</v>
      </c>
      <c r="BI724" s="31">
        <v>0</v>
      </c>
      <c r="BJ724" s="31">
        <v>0</v>
      </c>
      <c r="BK724" s="31">
        <v>0</v>
      </c>
      <c r="BL724" s="31">
        <v>0</v>
      </c>
      <c r="BM724" s="31">
        <v>0</v>
      </c>
      <c r="BN724" s="31">
        <v>0</v>
      </c>
      <c r="BO724" s="31">
        <v>0</v>
      </c>
      <c r="BP724" s="31">
        <v>0</v>
      </c>
      <c r="BQ724" s="31">
        <v>0</v>
      </c>
      <c r="BR724" s="31">
        <v>0</v>
      </c>
      <c r="BS724" s="31">
        <v>0</v>
      </c>
      <c r="BT724" s="31">
        <v>0</v>
      </c>
      <c r="BU724" s="31">
        <v>0</v>
      </c>
      <c r="BV724" s="31">
        <v>0</v>
      </c>
      <c r="BW724" s="31">
        <v>0</v>
      </c>
      <c r="BX724" s="31">
        <v>0</v>
      </c>
      <c r="BY724" s="31">
        <v>0</v>
      </c>
      <c r="BZ724" s="31">
        <v>0</v>
      </c>
      <c r="CA724" s="31">
        <v>0</v>
      </c>
      <c r="CB724" s="31">
        <v>0</v>
      </c>
      <c r="CC724" s="31">
        <v>0</v>
      </c>
      <c r="CD724" s="31">
        <v>0</v>
      </c>
      <c r="CE724" s="31">
        <v>0</v>
      </c>
      <c r="CF724" s="31">
        <v>0</v>
      </c>
      <c r="CG724" s="31">
        <v>0</v>
      </c>
      <c r="CH724" s="31">
        <v>0</v>
      </c>
      <c r="CI724" s="31">
        <v>0</v>
      </c>
      <c r="CJ724" s="31">
        <v>0</v>
      </c>
      <c r="CK724" s="31">
        <v>0</v>
      </c>
      <c r="CL724" s="31">
        <v>0</v>
      </c>
      <c r="CM724" s="31">
        <v>0</v>
      </c>
      <c r="CN724" s="31">
        <v>0</v>
      </c>
      <c r="CO724" s="31">
        <v>0</v>
      </c>
      <c r="CP724" s="31">
        <v>0</v>
      </c>
      <c r="CQ724" s="31">
        <v>0</v>
      </c>
      <c r="CR724" s="31">
        <v>0</v>
      </c>
      <c r="CS724" s="31">
        <v>0</v>
      </c>
      <c r="CT724" s="31">
        <v>0</v>
      </c>
      <c r="CU724" s="31">
        <v>0</v>
      </c>
      <c r="CV724" s="31">
        <v>0</v>
      </c>
      <c r="CW724" s="31">
        <v>0</v>
      </c>
      <c r="CX724" s="31">
        <v>0</v>
      </c>
    </row>
    <row r="725" spans="1:102" x14ac:dyDescent="0.25">
      <c r="A725" s="31" t="s">
        <v>1560</v>
      </c>
      <c r="B725" s="31">
        <v>1720.25</v>
      </c>
      <c r="C725" s="31">
        <v>1720.25</v>
      </c>
      <c r="D725" s="31">
        <v>1731.93</v>
      </c>
      <c r="E725" s="31">
        <v>1739.13</v>
      </c>
      <c r="F725" s="31">
        <v>1744.36</v>
      </c>
      <c r="G725" s="31">
        <v>1747.97</v>
      </c>
      <c r="H725" s="31">
        <v>1750.31</v>
      </c>
      <c r="I725" s="31">
        <v>1751.63</v>
      </c>
      <c r="J725" s="31">
        <v>1752.11</v>
      </c>
      <c r="K725" s="31">
        <v>1751.89</v>
      </c>
      <c r="L725" s="31">
        <v>1751.13</v>
      </c>
      <c r="M725" s="31">
        <v>1750.05</v>
      </c>
      <c r="N725" s="31">
        <v>1748.71</v>
      </c>
      <c r="O725" s="31">
        <v>1747.13</v>
      </c>
      <c r="P725" s="31">
        <v>1745.37</v>
      </c>
      <c r="Q725" s="31">
        <v>1743.44</v>
      </c>
      <c r="R725" s="31">
        <v>1741.34</v>
      </c>
      <c r="S725" s="31">
        <v>1739.09</v>
      </c>
      <c r="T725" s="31">
        <v>1736.68</v>
      </c>
      <c r="U725" s="31">
        <v>1734.11</v>
      </c>
      <c r="V725" s="31">
        <v>1731.37</v>
      </c>
      <c r="W725" s="31">
        <v>1728.43</v>
      </c>
      <c r="X725" s="31">
        <v>1725.28</v>
      </c>
      <c r="Y725" s="31">
        <v>1721.9</v>
      </c>
      <c r="Z725" s="31">
        <v>1718.3</v>
      </c>
      <c r="AA725" s="31">
        <v>1714.46</v>
      </c>
      <c r="AB725" s="31">
        <v>1710.36</v>
      </c>
      <c r="AC725" s="31">
        <v>1706</v>
      </c>
      <c r="AD725" s="31">
        <v>1701.36</v>
      </c>
      <c r="AE725" s="31">
        <v>1696.45</v>
      </c>
      <c r="AF725" s="31">
        <v>1691.25</v>
      </c>
      <c r="AG725" s="31">
        <v>1685.75</v>
      </c>
      <c r="AH725" s="31">
        <v>1679.96</v>
      </c>
      <c r="AI725" s="31">
        <v>1673.87</v>
      </c>
      <c r="AJ725" s="31">
        <v>1667.47</v>
      </c>
      <c r="AK725" s="31">
        <v>1660.77</v>
      </c>
      <c r="AL725" s="31">
        <v>1653.77</v>
      </c>
      <c r="AM725" s="31">
        <v>1646.45</v>
      </c>
      <c r="AN725" s="31">
        <v>1638.84</v>
      </c>
      <c r="AO725" s="31">
        <v>1630.92</v>
      </c>
      <c r="AP725" s="31">
        <v>1622.7</v>
      </c>
      <c r="AQ725" s="31">
        <v>1614.19</v>
      </c>
      <c r="AR725" s="31">
        <v>1605.38</v>
      </c>
      <c r="AS725" s="31">
        <v>1596.29</v>
      </c>
      <c r="AT725" s="31">
        <v>1586.92</v>
      </c>
      <c r="AU725" s="31">
        <v>1577.28</v>
      </c>
      <c r="AV725" s="31">
        <v>1567.37</v>
      </c>
      <c r="AW725" s="31">
        <v>1557.21</v>
      </c>
      <c r="AX725" s="31">
        <v>1546.79</v>
      </c>
      <c r="AY725" s="31">
        <v>1536.13</v>
      </c>
      <c r="AZ725" s="31">
        <v>1525.24</v>
      </c>
      <c r="BA725" s="31">
        <v>1514.11</v>
      </c>
      <c r="BB725" s="31">
        <v>1502.77</v>
      </c>
      <c r="BC725" s="31">
        <v>1491.2</v>
      </c>
      <c r="BD725" s="31">
        <v>1479.44</v>
      </c>
      <c r="BE725" s="31">
        <v>1467.47</v>
      </c>
      <c r="BF725" s="31">
        <v>1455.32</v>
      </c>
      <c r="BG725" s="31">
        <v>1442.98</v>
      </c>
      <c r="BH725" s="31">
        <v>1430.47</v>
      </c>
      <c r="BI725" s="31">
        <v>1417.79</v>
      </c>
      <c r="BJ725" s="31">
        <v>1404.96</v>
      </c>
      <c r="BK725" s="31">
        <v>1392.01</v>
      </c>
      <c r="BL725" s="31">
        <v>1378.94</v>
      </c>
      <c r="BM725" s="31">
        <v>1365.77</v>
      </c>
      <c r="BN725" s="31">
        <v>1352.5</v>
      </c>
      <c r="BO725" s="31">
        <v>1339.13</v>
      </c>
      <c r="BP725" s="31">
        <v>1325.69</v>
      </c>
      <c r="BQ725" s="31">
        <v>1312.17</v>
      </c>
      <c r="BR725" s="31">
        <v>1298.57</v>
      </c>
      <c r="BS725" s="31">
        <v>1284.9100000000001</v>
      </c>
      <c r="BT725" s="31">
        <v>1271.19</v>
      </c>
      <c r="BU725" s="31">
        <v>1257.43</v>
      </c>
      <c r="BV725" s="31">
        <v>1243.6199999999999</v>
      </c>
      <c r="BW725" s="31">
        <v>1229.77</v>
      </c>
      <c r="BX725" s="31">
        <v>1215.8900000000001</v>
      </c>
      <c r="BY725" s="31">
        <v>1201.99</v>
      </c>
      <c r="BZ725" s="31">
        <v>1188.07</v>
      </c>
      <c r="CA725" s="31">
        <v>1174.1400000000001</v>
      </c>
      <c r="CB725" s="31">
        <v>1160.21</v>
      </c>
      <c r="CC725" s="31">
        <v>1146.28</v>
      </c>
      <c r="CD725" s="31">
        <v>1132.3499999999999</v>
      </c>
      <c r="CE725" s="31">
        <v>1118.44</v>
      </c>
      <c r="CF725" s="31">
        <v>1104.55</v>
      </c>
      <c r="CG725" s="31">
        <v>1090.68</v>
      </c>
      <c r="CH725" s="31">
        <v>1076.8399999999999</v>
      </c>
      <c r="CI725" s="31">
        <v>1063.03</v>
      </c>
      <c r="CJ725" s="31">
        <v>1049.25</v>
      </c>
      <c r="CK725" s="31">
        <v>1035.52</v>
      </c>
      <c r="CL725" s="31">
        <v>1021.83</v>
      </c>
      <c r="CM725" s="31">
        <v>1008.19</v>
      </c>
      <c r="CN725" s="31">
        <v>994.61</v>
      </c>
      <c r="CO725" s="31">
        <v>981.08</v>
      </c>
      <c r="CP725" s="31">
        <v>967.62</v>
      </c>
      <c r="CQ725" s="31">
        <v>954.23</v>
      </c>
      <c r="CR725" s="31">
        <v>940.91</v>
      </c>
      <c r="CS725" s="31">
        <v>927.67</v>
      </c>
      <c r="CT725" s="31">
        <v>914.5</v>
      </c>
      <c r="CU725" s="31">
        <v>901.42</v>
      </c>
      <c r="CV725" s="31">
        <v>888.42</v>
      </c>
      <c r="CW725" s="31">
        <v>875.52</v>
      </c>
      <c r="CX725" s="31">
        <v>862.71</v>
      </c>
    </row>
    <row r="726" spans="1:102" x14ac:dyDescent="0.25">
      <c r="A726" s="31" t="s">
        <v>1559</v>
      </c>
      <c r="B726" s="31">
        <v>0</v>
      </c>
      <c r="C726" s="31">
        <v>0</v>
      </c>
      <c r="D726" s="31">
        <v>0</v>
      </c>
      <c r="E726" s="31">
        <v>0</v>
      </c>
      <c r="F726" s="31">
        <v>0</v>
      </c>
      <c r="G726" s="31">
        <v>0</v>
      </c>
      <c r="H726" s="31">
        <v>0</v>
      </c>
      <c r="I726" s="31">
        <v>0</v>
      </c>
      <c r="J726" s="31">
        <v>0</v>
      </c>
      <c r="K726" s="31">
        <v>0</v>
      </c>
      <c r="L726" s="31">
        <v>0</v>
      </c>
      <c r="M726" s="31">
        <v>0</v>
      </c>
      <c r="N726" s="31">
        <v>0</v>
      </c>
      <c r="O726" s="31">
        <v>0</v>
      </c>
      <c r="P726" s="31">
        <v>0</v>
      </c>
      <c r="Q726" s="31">
        <v>0</v>
      </c>
      <c r="R726" s="31">
        <v>0</v>
      </c>
      <c r="S726" s="31">
        <v>0</v>
      </c>
      <c r="T726" s="31">
        <v>0</v>
      </c>
      <c r="U726" s="31">
        <v>0</v>
      </c>
      <c r="V726" s="31">
        <v>0</v>
      </c>
      <c r="W726" s="31">
        <v>0</v>
      </c>
      <c r="X726" s="31">
        <v>0</v>
      </c>
      <c r="Y726" s="31">
        <v>0</v>
      </c>
      <c r="Z726" s="31">
        <v>0</v>
      </c>
      <c r="AA726" s="31">
        <v>0</v>
      </c>
      <c r="AB726" s="31">
        <v>0</v>
      </c>
      <c r="AC726" s="31">
        <v>0</v>
      </c>
      <c r="AD726" s="31">
        <v>0</v>
      </c>
      <c r="AE726" s="31">
        <v>0</v>
      </c>
      <c r="AF726" s="31">
        <v>0</v>
      </c>
      <c r="AG726" s="31">
        <v>0</v>
      </c>
      <c r="AH726" s="31">
        <v>0</v>
      </c>
      <c r="AI726" s="31">
        <v>0</v>
      </c>
      <c r="AJ726" s="31">
        <v>0</v>
      </c>
      <c r="AK726" s="31">
        <v>0</v>
      </c>
      <c r="AL726" s="31">
        <v>0</v>
      </c>
      <c r="AM726" s="31">
        <v>0</v>
      </c>
      <c r="AN726" s="31">
        <v>0</v>
      </c>
      <c r="AO726" s="31">
        <v>0</v>
      </c>
      <c r="AP726" s="31">
        <v>0</v>
      </c>
      <c r="AQ726" s="31">
        <v>0</v>
      </c>
      <c r="AR726" s="31">
        <v>0</v>
      </c>
      <c r="AS726" s="31">
        <v>0</v>
      </c>
      <c r="AT726" s="31">
        <v>0</v>
      </c>
      <c r="AU726" s="31">
        <v>0</v>
      </c>
      <c r="AV726" s="31">
        <v>0</v>
      </c>
      <c r="AW726" s="31">
        <v>0</v>
      </c>
      <c r="AX726" s="31">
        <v>0</v>
      </c>
      <c r="AY726" s="31">
        <v>0</v>
      </c>
      <c r="AZ726" s="31">
        <v>0</v>
      </c>
      <c r="BA726" s="31">
        <v>0</v>
      </c>
      <c r="BB726" s="31">
        <v>0</v>
      </c>
      <c r="BC726" s="31">
        <v>0</v>
      </c>
      <c r="BD726" s="31">
        <v>0</v>
      </c>
      <c r="BE726" s="31">
        <v>0</v>
      </c>
      <c r="BF726" s="31">
        <v>0</v>
      </c>
      <c r="BG726" s="31">
        <v>0</v>
      </c>
      <c r="BH726" s="31">
        <v>0</v>
      </c>
      <c r="BI726" s="31">
        <v>0</v>
      </c>
      <c r="BJ726" s="31">
        <v>0</v>
      </c>
      <c r="BK726" s="31">
        <v>0</v>
      </c>
      <c r="BL726" s="31">
        <v>0</v>
      </c>
      <c r="BM726" s="31">
        <v>0</v>
      </c>
      <c r="BN726" s="31">
        <v>0</v>
      </c>
      <c r="BO726" s="31">
        <v>0</v>
      </c>
      <c r="BP726" s="31">
        <v>0</v>
      </c>
      <c r="BQ726" s="31">
        <v>0</v>
      </c>
      <c r="BR726" s="31">
        <v>0</v>
      </c>
      <c r="BS726" s="31">
        <v>0</v>
      </c>
      <c r="BT726" s="31">
        <v>0</v>
      </c>
      <c r="BU726" s="31">
        <v>0</v>
      </c>
      <c r="BV726" s="31">
        <v>0</v>
      </c>
      <c r="BW726" s="31">
        <v>0</v>
      </c>
      <c r="BX726" s="31">
        <v>0</v>
      </c>
      <c r="BY726" s="31">
        <v>0</v>
      </c>
      <c r="BZ726" s="31">
        <v>0</v>
      </c>
      <c r="CA726" s="31">
        <v>0</v>
      </c>
      <c r="CB726" s="31">
        <v>0</v>
      </c>
      <c r="CC726" s="31">
        <v>0</v>
      </c>
      <c r="CD726" s="31">
        <v>0</v>
      </c>
      <c r="CE726" s="31">
        <v>0</v>
      </c>
      <c r="CF726" s="31">
        <v>0</v>
      </c>
      <c r="CG726" s="31">
        <v>0</v>
      </c>
      <c r="CH726" s="31">
        <v>0</v>
      </c>
      <c r="CI726" s="31">
        <v>0</v>
      </c>
      <c r="CJ726" s="31">
        <v>0</v>
      </c>
      <c r="CK726" s="31">
        <v>0</v>
      </c>
      <c r="CL726" s="31">
        <v>0</v>
      </c>
      <c r="CM726" s="31">
        <v>0</v>
      </c>
      <c r="CN726" s="31">
        <v>0</v>
      </c>
      <c r="CO726" s="31">
        <v>0</v>
      </c>
      <c r="CP726" s="31">
        <v>0</v>
      </c>
      <c r="CQ726" s="31">
        <v>0</v>
      </c>
      <c r="CR726" s="31">
        <v>0</v>
      </c>
      <c r="CS726" s="31">
        <v>0</v>
      </c>
      <c r="CT726" s="31">
        <v>0</v>
      </c>
      <c r="CU726" s="31">
        <v>0</v>
      </c>
      <c r="CV726" s="31">
        <v>0</v>
      </c>
      <c r="CW726" s="31">
        <v>0</v>
      </c>
      <c r="CX726" s="31">
        <v>0</v>
      </c>
    </row>
    <row r="727" spans="1:102" x14ac:dyDescent="0.25">
      <c r="A727" s="31" t="s">
        <v>1561</v>
      </c>
      <c r="B727" s="31">
        <v>0</v>
      </c>
      <c r="C727" s="31">
        <v>0</v>
      </c>
      <c r="D727" s="31">
        <v>0</v>
      </c>
      <c r="E727" s="31">
        <v>0</v>
      </c>
      <c r="F727" s="31">
        <v>0</v>
      </c>
      <c r="G727" s="31">
        <v>0</v>
      </c>
      <c r="H727" s="31">
        <v>0</v>
      </c>
      <c r="I727" s="31">
        <v>0</v>
      </c>
      <c r="J727" s="31">
        <v>0</v>
      </c>
      <c r="K727" s="31">
        <v>0</v>
      </c>
      <c r="L727" s="31">
        <v>0</v>
      </c>
      <c r="M727" s="31">
        <v>0</v>
      </c>
      <c r="N727" s="31">
        <v>0</v>
      </c>
      <c r="O727" s="31">
        <v>0</v>
      </c>
      <c r="P727" s="31">
        <v>0</v>
      </c>
      <c r="Q727" s="31">
        <v>0</v>
      </c>
      <c r="R727" s="31">
        <v>0</v>
      </c>
      <c r="S727" s="31">
        <v>0</v>
      </c>
      <c r="T727" s="31">
        <v>0</v>
      </c>
      <c r="U727" s="31">
        <v>0</v>
      </c>
      <c r="V727" s="31">
        <v>0</v>
      </c>
      <c r="W727" s="31">
        <v>0</v>
      </c>
      <c r="X727" s="31">
        <v>0</v>
      </c>
      <c r="Y727" s="31">
        <v>0</v>
      </c>
      <c r="Z727" s="31">
        <v>0</v>
      </c>
      <c r="AA727" s="31">
        <v>0</v>
      </c>
      <c r="AB727" s="31">
        <v>0</v>
      </c>
      <c r="AC727" s="31">
        <v>0</v>
      </c>
      <c r="AD727" s="31">
        <v>0</v>
      </c>
      <c r="AE727" s="31">
        <v>0</v>
      </c>
      <c r="AF727" s="31">
        <v>0</v>
      </c>
      <c r="AG727" s="31">
        <v>0</v>
      </c>
      <c r="AH727" s="31">
        <v>0</v>
      </c>
      <c r="AI727" s="31">
        <v>0</v>
      </c>
      <c r="AJ727" s="31">
        <v>0</v>
      </c>
      <c r="AK727" s="31">
        <v>0</v>
      </c>
      <c r="AL727" s="31">
        <v>0</v>
      </c>
      <c r="AM727" s="31">
        <v>0</v>
      </c>
      <c r="AN727" s="31">
        <v>0</v>
      </c>
      <c r="AO727" s="31">
        <v>0</v>
      </c>
      <c r="AP727" s="31">
        <v>0</v>
      </c>
      <c r="AQ727" s="31">
        <v>0</v>
      </c>
      <c r="AR727" s="31">
        <v>0</v>
      </c>
      <c r="AS727" s="31">
        <v>0</v>
      </c>
      <c r="AT727" s="31">
        <v>0</v>
      </c>
      <c r="AU727" s="31">
        <v>0</v>
      </c>
      <c r="AV727" s="31">
        <v>0</v>
      </c>
      <c r="AW727" s="31">
        <v>0</v>
      </c>
      <c r="AX727" s="31">
        <v>0</v>
      </c>
      <c r="AY727" s="31">
        <v>0</v>
      </c>
      <c r="AZ727" s="31">
        <v>0</v>
      </c>
      <c r="BA727" s="31">
        <v>0</v>
      </c>
      <c r="BB727" s="31">
        <v>0</v>
      </c>
      <c r="BC727" s="31">
        <v>0</v>
      </c>
      <c r="BD727" s="31">
        <v>0</v>
      </c>
      <c r="BE727" s="31">
        <v>0</v>
      </c>
      <c r="BF727" s="31">
        <v>0</v>
      </c>
      <c r="BG727" s="31">
        <v>0</v>
      </c>
      <c r="BH727" s="31">
        <v>0</v>
      </c>
      <c r="BI727" s="31">
        <v>0</v>
      </c>
      <c r="BJ727" s="31">
        <v>0</v>
      </c>
      <c r="BK727" s="31">
        <v>0</v>
      </c>
      <c r="BL727" s="31">
        <v>0</v>
      </c>
      <c r="BM727" s="31">
        <v>0</v>
      </c>
      <c r="BN727" s="31">
        <v>0</v>
      </c>
      <c r="BO727" s="31">
        <v>0</v>
      </c>
      <c r="BP727" s="31">
        <v>0</v>
      </c>
      <c r="BQ727" s="31">
        <v>0</v>
      </c>
      <c r="BR727" s="31">
        <v>0</v>
      </c>
      <c r="BS727" s="31">
        <v>0</v>
      </c>
      <c r="BT727" s="31">
        <v>0</v>
      </c>
      <c r="BU727" s="31">
        <v>0</v>
      </c>
      <c r="BV727" s="31">
        <v>0</v>
      </c>
      <c r="BW727" s="31">
        <v>0</v>
      </c>
      <c r="BX727" s="31">
        <v>0</v>
      </c>
      <c r="BY727" s="31">
        <v>0</v>
      </c>
      <c r="BZ727" s="31">
        <v>0</v>
      </c>
      <c r="CA727" s="31">
        <v>0</v>
      </c>
      <c r="CB727" s="31">
        <v>0</v>
      </c>
      <c r="CC727" s="31">
        <v>0</v>
      </c>
      <c r="CD727" s="31">
        <v>0</v>
      </c>
      <c r="CE727" s="31">
        <v>0</v>
      </c>
      <c r="CF727" s="31">
        <v>0</v>
      </c>
      <c r="CG727" s="31">
        <v>0</v>
      </c>
      <c r="CH727" s="31">
        <v>0</v>
      </c>
      <c r="CI727" s="31">
        <v>0</v>
      </c>
      <c r="CJ727" s="31">
        <v>0</v>
      </c>
      <c r="CK727" s="31">
        <v>0</v>
      </c>
      <c r="CL727" s="31">
        <v>0</v>
      </c>
      <c r="CM727" s="31">
        <v>0</v>
      </c>
      <c r="CN727" s="31">
        <v>0</v>
      </c>
      <c r="CO727" s="31">
        <v>0</v>
      </c>
      <c r="CP727" s="31">
        <v>0</v>
      </c>
      <c r="CQ727" s="31">
        <v>0</v>
      </c>
      <c r="CR727" s="31">
        <v>0</v>
      </c>
      <c r="CS727" s="31">
        <v>0</v>
      </c>
      <c r="CT727" s="31">
        <v>0</v>
      </c>
      <c r="CU727" s="31">
        <v>0</v>
      </c>
      <c r="CV727" s="31">
        <v>0</v>
      </c>
      <c r="CW727" s="31">
        <v>0</v>
      </c>
      <c r="CX727" s="31">
        <v>0</v>
      </c>
    </row>
    <row r="728" spans="1:102" x14ac:dyDescent="0.25">
      <c r="A728" s="31" t="s">
        <v>1563</v>
      </c>
      <c r="B728" s="31">
        <v>2812.59</v>
      </c>
      <c r="C728" s="31">
        <v>2812.59</v>
      </c>
      <c r="D728" s="31">
        <v>2855.95</v>
      </c>
      <c r="E728" s="31">
        <v>2889.39</v>
      </c>
      <c r="F728" s="31">
        <v>2917.29</v>
      </c>
      <c r="G728" s="31">
        <v>2940.49</v>
      </c>
      <c r="H728" s="31">
        <v>2959.76</v>
      </c>
      <c r="I728" s="31">
        <v>2975.73</v>
      </c>
      <c r="J728" s="31">
        <v>2988.88</v>
      </c>
      <c r="K728" s="31">
        <v>2999.62</v>
      </c>
      <c r="L728" s="31">
        <v>3008.35</v>
      </c>
      <c r="M728" s="31">
        <v>3015.6</v>
      </c>
      <c r="N728" s="31">
        <v>3021.58</v>
      </c>
      <c r="O728" s="31">
        <v>3026.44</v>
      </c>
      <c r="P728" s="31">
        <v>3030.34</v>
      </c>
      <c r="Q728" s="31">
        <v>3033.37</v>
      </c>
      <c r="R728" s="31">
        <v>3035.61</v>
      </c>
      <c r="S728" s="31">
        <v>3037.11</v>
      </c>
      <c r="T728" s="31">
        <v>3037.93</v>
      </c>
      <c r="U728" s="31">
        <v>3038.09</v>
      </c>
      <c r="V728" s="31">
        <v>3037.61</v>
      </c>
      <c r="W728" s="31">
        <v>3036.46</v>
      </c>
      <c r="X728" s="31">
        <v>3034.63</v>
      </c>
      <c r="Y728" s="31">
        <v>3032.15</v>
      </c>
      <c r="Z728" s="31">
        <v>3029.02</v>
      </c>
      <c r="AA728" s="31">
        <v>3025.23</v>
      </c>
      <c r="AB728" s="31">
        <v>3020.78</v>
      </c>
      <c r="AC728" s="31">
        <v>3015.67</v>
      </c>
      <c r="AD728" s="31">
        <v>3009.89</v>
      </c>
      <c r="AE728" s="31">
        <v>3003.43</v>
      </c>
      <c r="AF728" s="31">
        <v>2996.29</v>
      </c>
      <c r="AG728" s="31">
        <v>2988.48</v>
      </c>
      <c r="AH728" s="31">
        <v>2979.98</v>
      </c>
      <c r="AI728" s="31">
        <v>2970.8</v>
      </c>
      <c r="AJ728" s="31">
        <v>2960.95</v>
      </c>
      <c r="AK728" s="31">
        <v>2950.43</v>
      </c>
      <c r="AL728" s="31">
        <v>2939.23</v>
      </c>
      <c r="AM728" s="31">
        <v>2927.37</v>
      </c>
      <c r="AN728" s="31">
        <v>2914.85</v>
      </c>
      <c r="AO728" s="31">
        <v>2901.68</v>
      </c>
      <c r="AP728" s="31">
        <v>2887.88</v>
      </c>
      <c r="AQ728" s="31">
        <v>2873.45</v>
      </c>
      <c r="AR728" s="31">
        <v>2858.4</v>
      </c>
      <c r="AS728" s="31">
        <v>2842.75</v>
      </c>
      <c r="AT728" s="31">
        <v>2826.52</v>
      </c>
      <c r="AU728" s="31">
        <v>2809.72</v>
      </c>
      <c r="AV728" s="31">
        <v>2792.37</v>
      </c>
      <c r="AW728" s="31">
        <v>2774.47</v>
      </c>
      <c r="AX728" s="31">
        <v>2756.06</v>
      </c>
      <c r="AY728" s="31">
        <v>2737.14</v>
      </c>
      <c r="AZ728" s="31">
        <v>2717.74</v>
      </c>
      <c r="BA728" s="31">
        <v>2697.86</v>
      </c>
      <c r="BB728" s="31">
        <v>2677.52</v>
      </c>
      <c r="BC728" s="31">
        <v>2656.75</v>
      </c>
      <c r="BD728" s="31">
        <v>2635.55</v>
      </c>
      <c r="BE728" s="31">
        <v>2613.94</v>
      </c>
      <c r="BF728" s="31">
        <v>2591.9499999999998</v>
      </c>
      <c r="BG728" s="31">
        <v>2569.58</v>
      </c>
      <c r="BH728" s="31">
        <v>2546.86</v>
      </c>
      <c r="BI728" s="31">
        <v>2523.81</v>
      </c>
      <c r="BJ728" s="31">
        <v>2500.44</v>
      </c>
      <c r="BK728" s="31">
        <v>2476.81</v>
      </c>
      <c r="BL728" s="31">
        <v>2452.9499999999998</v>
      </c>
      <c r="BM728" s="31">
        <v>2428.86</v>
      </c>
      <c r="BN728" s="31">
        <v>2404.58</v>
      </c>
      <c r="BO728" s="31">
        <v>2380.1</v>
      </c>
      <c r="BP728" s="31">
        <v>2355.4499999999998</v>
      </c>
      <c r="BQ728" s="31">
        <v>2330.64</v>
      </c>
      <c r="BR728" s="31">
        <v>2305.6799999999998</v>
      </c>
      <c r="BS728" s="31">
        <v>2280.58</v>
      </c>
      <c r="BT728" s="31">
        <v>2255.37</v>
      </c>
      <c r="BU728" s="31">
        <v>2230.0500000000002</v>
      </c>
      <c r="BV728" s="31">
        <v>2204.64</v>
      </c>
      <c r="BW728" s="31">
        <v>2179.15</v>
      </c>
      <c r="BX728" s="31">
        <v>2153.6</v>
      </c>
      <c r="BY728" s="31">
        <v>2127.9899999999998</v>
      </c>
      <c r="BZ728" s="31">
        <v>2102.35</v>
      </c>
      <c r="CA728" s="31">
        <v>2076.69</v>
      </c>
      <c r="CB728" s="31">
        <v>2051.0100000000002</v>
      </c>
      <c r="CC728" s="31">
        <v>2025.34</v>
      </c>
      <c r="CD728" s="31">
        <v>1999.67</v>
      </c>
      <c r="CE728" s="31">
        <v>1974.03</v>
      </c>
      <c r="CF728" s="31">
        <v>1948.43</v>
      </c>
      <c r="CG728" s="31">
        <v>1922.86</v>
      </c>
      <c r="CH728" s="31">
        <v>1897.35</v>
      </c>
      <c r="CI728" s="31">
        <v>1871.9</v>
      </c>
      <c r="CJ728" s="31">
        <v>1846.52</v>
      </c>
      <c r="CK728" s="31">
        <v>1821.21</v>
      </c>
      <c r="CL728" s="31">
        <v>1795.99</v>
      </c>
      <c r="CM728" s="31">
        <v>1770.87</v>
      </c>
      <c r="CN728" s="31">
        <v>1745.86</v>
      </c>
      <c r="CO728" s="31">
        <v>1720.96</v>
      </c>
      <c r="CP728" s="31">
        <v>1696.18</v>
      </c>
      <c r="CQ728" s="31">
        <v>1671.54</v>
      </c>
      <c r="CR728" s="31">
        <v>1647.03</v>
      </c>
      <c r="CS728" s="31">
        <v>1622.68</v>
      </c>
      <c r="CT728" s="31">
        <v>1598.48</v>
      </c>
      <c r="CU728" s="31">
        <v>1574.44</v>
      </c>
      <c r="CV728" s="31">
        <v>1550.57</v>
      </c>
      <c r="CW728" s="31">
        <v>1526.88</v>
      </c>
      <c r="CX728" s="31">
        <v>1503.37</v>
      </c>
    </row>
    <row r="729" spans="1:102" x14ac:dyDescent="0.25">
      <c r="A729" s="31" t="s">
        <v>1562</v>
      </c>
      <c r="B729" s="31">
        <v>0</v>
      </c>
      <c r="C729" s="31">
        <v>0</v>
      </c>
      <c r="D729" s="31">
        <v>0</v>
      </c>
      <c r="E729" s="31">
        <v>0</v>
      </c>
      <c r="F729" s="31">
        <v>0</v>
      </c>
      <c r="G729" s="31">
        <v>0</v>
      </c>
      <c r="H729" s="31">
        <v>0</v>
      </c>
      <c r="I729" s="31">
        <v>0</v>
      </c>
      <c r="J729" s="31">
        <v>0</v>
      </c>
      <c r="K729" s="31">
        <v>0</v>
      </c>
      <c r="L729" s="31">
        <v>0</v>
      </c>
      <c r="M729" s="31">
        <v>0</v>
      </c>
      <c r="N729" s="31">
        <v>0</v>
      </c>
      <c r="O729" s="31">
        <v>0</v>
      </c>
      <c r="P729" s="31">
        <v>0</v>
      </c>
      <c r="Q729" s="31">
        <v>0</v>
      </c>
      <c r="R729" s="31">
        <v>0</v>
      </c>
      <c r="S729" s="31">
        <v>0</v>
      </c>
      <c r="T729" s="31">
        <v>0</v>
      </c>
      <c r="U729" s="31">
        <v>0</v>
      </c>
      <c r="V729" s="31">
        <v>0</v>
      </c>
      <c r="W729" s="31">
        <v>0</v>
      </c>
      <c r="X729" s="31">
        <v>0</v>
      </c>
      <c r="Y729" s="31">
        <v>0</v>
      </c>
      <c r="Z729" s="31">
        <v>0</v>
      </c>
      <c r="AA729" s="31">
        <v>0</v>
      </c>
      <c r="AB729" s="31">
        <v>0</v>
      </c>
      <c r="AC729" s="31">
        <v>0</v>
      </c>
      <c r="AD729" s="31">
        <v>0</v>
      </c>
      <c r="AE729" s="31">
        <v>0</v>
      </c>
      <c r="AF729" s="31">
        <v>0</v>
      </c>
      <c r="AG729" s="31">
        <v>0</v>
      </c>
      <c r="AH729" s="31">
        <v>0</v>
      </c>
      <c r="AI729" s="31">
        <v>0</v>
      </c>
      <c r="AJ729" s="31">
        <v>0</v>
      </c>
      <c r="AK729" s="31">
        <v>0</v>
      </c>
      <c r="AL729" s="31">
        <v>0</v>
      </c>
      <c r="AM729" s="31">
        <v>0</v>
      </c>
      <c r="AN729" s="31">
        <v>0</v>
      </c>
      <c r="AO729" s="31">
        <v>0</v>
      </c>
      <c r="AP729" s="31">
        <v>0</v>
      </c>
      <c r="AQ729" s="31">
        <v>0</v>
      </c>
      <c r="AR729" s="31">
        <v>0</v>
      </c>
      <c r="AS729" s="31">
        <v>0</v>
      </c>
      <c r="AT729" s="31">
        <v>0</v>
      </c>
      <c r="AU729" s="31">
        <v>0</v>
      </c>
      <c r="AV729" s="31">
        <v>0</v>
      </c>
      <c r="AW729" s="31">
        <v>0</v>
      </c>
      <c r="AX729" s="31">
        <v>0</v>
      </c>
      <c r="AY729" s="31">
        <v>0</v>
      </c>
      <c r="AZ729" s="31">
        <v>0</v>
      </c>
      <c r="BA729" s="31">
        <v>0</v>
      </c>
      <c r="BB729" s="31">
        <v>0</v>
      </c>
      <c r="BC729" s="31">
        <v>0</v>
      </c>
      <c r="BD729" s="31">
        <v>0</v>
      </c>
      <c r="BE729" s="31">
        <v>0</v>
      </c>
      <c r="BF729" s="31">
        <v>0</v>
      </c>
      <c r="BG729" s="31">
        <v>0</v>
      </c>
      <c r="BH729" s="31">
        <v>0</v>
      </c>
      <c r="BI729" s="31">
        <v>0</v>
      </c>
      <c r="BJ729" s="31">
        <v>0</v>
      </c>
      <c r="BK729" s="31">
        <v>0</v>
      </c>
      <c r="BL729" s="31">
        <v>0</v>
      </c>
      <c r="BM729" s="31">
        <v>0</v>
      </c>
      <c r="BN729" s="31">
        <v>0</v>
      </c>
      <c r="BO729" s="31">
        <v>0</v>
      </c>
      <c r="BP729" s="31">
        <v>0</v>
      </c>
      <c r="BQ729" s="31">
        <v>0</v>
      </c>
      <c r="BR729" s="31">
        <v>0</v>
      </c>
      <c r="BS729" s="31">
        <v>0</v>
      </c>
      <c r="BT729" s="31">
        <v>0</v>
      </c>
      <c r="BU729" s="31">
        <v>0</v>
      </c>
      <c r="BV729" s="31">
        <v>0</v>
      </c>
      <c r="BW729" s="31">
        <v>0</v>
      </c>
      <c r="BX729" s="31">
        <v>0</v>
      </c>
      <c r="BY729" s="31">
        <v>0</v>
      </c>
      <c r="BZ729" s="31">
        <v>0</v>
      </c>
      <c r="CA729" s="31">
        <v>0</v>
      </c>
      <c r="CB729" s="31">
        <v>0</v>
      </c>
      <c r="CC729" s="31">
        <v>0</v>
      </c>
      <c r="CD729" s="31">
        <v>0</v>
      </c>
      <c r="CE729" s="31">
        <v>0</v>
      </c>
      <c r="CF729" s="31">
        <v>0</v>
      </c>
      <c r="CG729" s="31">
        <v>0</v>
      </c>
      <c r="CH729" s="31">
        <v>0</v>
      </c>
      <c r="CI729" s="31">
        <v>0</v>
      </c>
      <c r="CJ729" s="31">
        <v>0</v>
      </c>
      <c r="CK729" s="31">
        <v>0</v>
      </c>
      <c r="CL729" s="31">
        <v>0</v>
      </c>
      <c r="CM729" s="31">
        <v>0</v>
      </c>
      <c r="CN729" s="31">
        <v>0</v>
      </c>
      <c r="CO729" s="31">
        <v>0</v>
      </c>
      <c r="CP729" s="31">
        <v>0</v>
      </c>
      <c r="CQ729" s="31">
        <v>0</v>
      </c>
      <c r="CR729" s="31">
        <v>0</v>
      </c>
      <c r="CS729" s="31">
        <v>0</v>
      </c>
      <c r="CT729" s="31">
        <v>0</v>
      </c>
      <c r="CU729" s="31">
        <v>0</v>
      </c>
      <c r="CV729" s="31">
        <v>0</v>
      </c>
      <c r="CW729" s="31">
        <v>0</v>
      </c>
      <c r="CX729" s="31">
        <v>0</v>
      </c>
    </row>
    <row r="730" spans="1:102" x14ac:dyDescent="0.25">
      <c r="A730" s="31" t="s">
        <v>1564</v>
      </c>
      <c r="B730" s="31">
        <v>0</v>
      </c>
      <c r="C730" s="31">
        <v>0</v>
      </c>
      <c r="D730" s="31">
        <v>0</v>
      </c>
      <c r="E730" s="31">
        <v>0</v>
      </c>
      <c r="F730" s="31">
        <v>0</v>
      </c>
      <c r="G730" s="31">
        <v>0</v>
      </c>
      <c r="H730" s="31">
        <v>0</v>
      </c>
      <c r="I730" s="31">
        <v>0</v>
      </c>
      <c r="J730" s="31">
        <v>0</v>
      </c>
      <c r="K730" s="31">
        <v>0</v>
      </c>
      <c r="L730" s="31">
        <v>0</v>
      </c>
      <c r="M730" s="31">
        <v>0</v>
      </c>
      <c r="N730" s="31">
        <v>0</v>
      </c>
      <c r="O730" s="31">
        <v>0</v>
      </c>
      <c r="P730" s="31">
        <v>0</v>
      </c>
      <c r="Q730" s="31">
        <v>0</v>
      </c>
      <c r="R730" s="31">
        <v>0</v>
      </c>
      <c r="S730" s="31">
        <v>0</v>
      </c>
      <c r="T730" s="31">
        <v>0</v>
      </c>
      <c r="U730" s="31">
        <v>0</v>
      </c>
      <c r="V730" s="31">
        <v>0</v>
      </c>
      <c r="W730" s="31">
        <v>0</v>
      </c>
      <c r="X730" s="31">
        <v>0</v>
      </c>
      <c r="Y730" s="31">
        <v>0</v>
      </c>
      <c r="Z730" s="31">
        <v>0</v>
      </c>
      <c r="AA730" s="31">
        <v>0</v>
      </c>
      <c r="AB730" s="31">
        <v>0</v>
      </c>
      <c r="AC730" s="31">
        <v>0</v>
      </c>
      <c r="AD730" s="31">
        <v>0</v>
      </c>
      <c r="AE730" s="31">
        <v>0</v>
      </c>
      <c r="AF730" s="31">
        <v>0</v>
      </c>
      <c r="AG730" s="31">
        <v>0</v>
      </c>
      <c r="AH730" s="31">
        <v>0</v>
      </c>
      <c r="AI730" s="31">
        <v>0</v>
      </c>
      <c r="AJ730" s="31">
        <v>0</v>
      </c>
      <c r="AK730" s="31">
        <v>0</v>
      </c>
      <c r="AL730" s="31">
        <v>0</v>
      </c>
      <c r="AM730" s="31">
        <v>0</v>
      </c>
      <c r="AN730" s="31">
        <v>0</v>
      </c>
      <c r="AO730" s="31">
        <v>0</v>
      </c>
      <c r="AP730" s="31">
        <v>0</v>
      </c>
      <c r="AQ730" s="31">
        <v>0</v>
      </c>
      <c r="AR730" s="31">
        <v>0</v>
      </c>
      <c r="AS730" s="31">
        <v>0</v>
      </c>
      <c r="AT730" s="31">
        <v>0</v>
      </c>
      <c r="AU730" s="31">
        <v>0</v>
      </c>
      <c r="AV730" s="31">
        <v>0</v>
      </c>
      <c r="AW730" s="31">
        <v>0</v>
      </c>
      <c r="AX730" s="31">
        <v>0</v>
      </c>
      <c r="AY730" s="31">
        <v>0</v>
      </c>
      <c r="AZ730" s="31">
        <v>0</v>
      </c>
      <c r="BA730" s="31">
        <v>0</v>
      </c>
      <c r="BB730" s="31">
        <v>0</v>
      </c>
      <c r="BC730" s="31">
        <v>0</v>
      </c>
      <c r="BD730" s="31">
        <v>0</v>
      </c>
      <c r="BE730" s="31">
        <v>0</v>
      </c>
      <c r="BF730" s="31">
        <v>0</v>
      </c>
      <c r="BG730" s="31">
        <v>0</v>
      </c>
      <c r="BH730" s="31">
        <v>0</v>
      </c>
      <c r="BI730" s="31">
        <v>0</v>
      </c>
      <c r="BJ730" s="31">
        <v>0</v>
      </c>
      <c r="BK730" s="31">
        <v>0</v>
      </c>
      <c r="BL730" s="31">
        <v>0</v>
      </c>
      <c r="BM730" s="31">
        <v>0</v>
      </c>
      <c r="BN730" s="31">
        <v>0</v>
      </c>
      <c r="BO730" s="31">
        <v>0</v>
      </c>
      <c r="BP730" s="31">
        <v>0</v>
      </c>
      <c r="BQ730" s="31">
        <v>0</v>
      </c>
      <c r="BR730" s="31">
        <v>0</v>
      </c>
      <c r="BS730" s="31">
        <v>0</v>
      </c>
      <c r="BT730" s="31">
        <v>0</v>
      </c>
      <c r="BU730" s="31">
        <v>0</v>
      </c>
      <c r="BV730" s="31">
        <v>0</v>
      </c>
      <c r="BW730" s="31">
        <v>0</v>
      </c>
      <c r="BX730" s="31">
        <v>0</v>
      </c>
      <c r="BY730" s="31">
        <v>0</v>
      </c>
      <c r="BZ730" s="31">
        <v>0</v>
      </c>
      <c r="CA730" s="31">
        <v>0</v>
      </c>
      <c r="CB730" s="31">
        <v>0</v>
      </c>
      <c r="CC730" s="31">
        <v>0</v>
      </c>
      <c r="CD730" s="31">
        <v>0</v>
      </c>
      <c r="CE730" s="31">
        <v>0</v>
      </c>
      <c r="CF730" s="31">
        <v>0</v>
      </c>
      <c r="CG730" s="31">
        <v>0</v>
      </c>
      <c r="CH730" s="31">
        <v>0</v>
      </c>
      <c r="CI730" s="31">
        <v>0</v>
      </c>
      <c r="CJ730" s="31">
        <v>0</v>
      </c>
      <c r="CK730" s="31">
        <v>0</v>
      </c>
      <c r="CL730" s="31">
        <v>0</v>
      </c>
      <c r="CM730" s="31">
        <v>0</v>
      </c>
      <c r="CN730" s="31">
        <v>0</v>
      </c>
      <c r="CO730" s="31">
        <v>0</v>
      </c>
      <c r="CP730" s="31">
        <v>0</v>
      </c>
      <c r="CQ730" s="31">
        <v>0</v>
      </c>
      <c r="CR730" s="31">
        <v>0</v>
      </c>
      <c r="CS730" s="31">
        <v>0</v>
      </c>
      <c r="CT730" s="31">
        <v>0</v>
      </c>
      <c r="CU730" s="31">
        <v>0</v>
      </c>
      <c r="CV730" s="31">
        <v>0</v>
      </c>
      <c r="CW730" s="31">
        <v>0</v>
      </c>
      <c r="CX730" s="31">
        <v>0</v>
      </c>
    </row>
    <row r="731" spans="1:102" x14ac:dyDescent="0.25">
      <c r="A731" s="31" t="s">
        <v>1566</v>
      </c>
      <c r="B731" s="31">
        <v>1969.33</v>
      </c>
      <c r="C731" s="31">
        <v>1969.33</v>
      </c>
      <c r="D731" s="31">
        <v>2003.31</v>
      </c>
      <c r="E731" s="31">
        <v>2030.77</v>
      </c>
      <c r="F731" s="31">
        <v>2054.63</v>
      </c>
      <c r="G731" s="31">
        <v>2075.23</v>
      </c>
      <c r="H731" s="31">
        <v>2093.02</v>
      </c>
      <c r="I731" s="31">
        <v>2108.39</v>
      </c>
      <c r="J731" s="31">
        <v>2121.66</v>
      </c>
      <c r="K731" s="31">
        <v>2133.11</v>
      </c>
      <c r="L731" s="31">
        <v>2143.04</v>
      </c>
      <c r="M731" s="31">
        <v>2151.8200000000002</v>
      </c>
      <c r="N731" s="31">
        <v>2159.6</v>
      </c>
      <c r="O731" s="31">
        <v>2166.48</v>
      </c>
      <c r="P731" s="31">
        <v>2172.59</v>
      </c>
      <c r="Q731" s="31">
        <v>2177.9899999999998</v>
      </c>
      <c r="R731" s="31">
        <v>2182.75</v>
      </c>
      <c r="S731" s="31">
        <v>2186.91</v>
      </c>
      <c r="T731" s="31">
        <v>2190.5</v>
      </c>
      <c r="U731" s="31">
        <v>2193.5700000000002</v>
      </c>
      <c r="V731" s="31">
        <v>2196.11</v>
      </c>
      <c r="W731" s="31">
        <v>2198.13</v>
      </c>
      <c r="X731" s="31">
        <v>2199.64</v>
      </c>
      <c r="Y731" s="31">
        <v>2200.63</v>
      </c>
      <c r="Z731" s="31">
        <v>2201.14</v>
      </c>
      <c r="AA731" s="31">
        <v>2201.14</v>
      </c>
      <c r="AB731" s="31">
        <v>2200.65</v>
      </c>
      <c r="AC731" s="31">
        <v>2199.65</v>
      </c>
      <c r="AD731" s="31">
        <v>2198.14</v>
      </c>
      <c r="AE731" s="31">
        <v>2196.12</v>
      </c>
      <c r="AF731" s="31">
        <v>2193.6</v>
      </c>
      <c r="AG731" s="31">
        <v>2190.5500000000002</v>
      </c>
      <c r="AH731" s="31">
        <v>2186.9899999999998</v>
      </c>
      <c r="AI731" s="31">
        <v>2182.9</v>
      </c>
      <c r="AJ731" s="31">
        <v>2178.2800000000002</v>
      </c>
      <c r="AK731" s="31">
        <v>2173.14</v>
      </c>
      <c r="AL731" s="31">
        <v>2167.48</v>
      </c>
      <c r="AM731" s="31">
        <v>2161.3000000000002</v>
      </c>
      <c r="AN731" s="31">
        <v>2154.61</v>
      </c>
      <c r="AO731" s="31">
        <v>2147.41</v>
      </c>
      <c r="AP731" s="31">
        <v>2139.71</v>
      </c>
      <c r="AQ731" s="31">
        <v>2131.5100000000002</v>
      </c>
      <c r="AR731" s="31">
        <v>2122.83</v>
      </c>
      <c r="AS731" s="31">
        <v>2113.67</v>
      </c>
      <c r="AT731" s="31">
        <v>2104.04</v>
      </c>
      <c r="AU731" s="31">
        <v>2093.96</v>
      </c>
      <c r="AV731" s="31">
        <v>2083.4299999999998</v>
      </c>
      <c r="AW731" s="31">
        <v>2072.4699999999998</v>
      </c>
      <c r="AX731" s="31">
        <v>2061.08</v>
      </c>
      <c r="AY731" s="31">
        <v>2049.2800000000002</v>
      </c>
      <c r="AZ731" s="31">
        <v>2037.07</v>
      </c>
      <c r="BA731" s="31">
        <v>2024.46</v>
      </c>
      <c r="BB731" s="31">
        <v>2011.46</v>
      </c>
      <c r="BC731" s="31">
        <v>1998.08</v>
      </c>
      <c r="BD731" s="31">
        <v>1984.33</v>
      </c>
      <c r="BE731" s="31">
        <v>1970.22</v>
      </c>
      <c r="BF731" s="31">
        <v>1955.77</v>
      </c>
      <c r="BG731" s="31">
        <v>1940.99</v>
      </c>
      <c r="BH731" s="31">
        <v>1925.89</v>
      </c>
      <c r="BI731" s="31">
        <v>1910.49</v>
      </c>
      <c r="BJ731" s="31">
        <v>1894.79</v>
      </c>
      <c r="BK731" s="31">
        <v>1878.84</v>
      </c>
      <c r="BL731" s="31">
        <v>1862.66</v>
      </c>
      <c r="BM731" s="31">
        <v>1846.26</v>
      </c>
      <c r="BN731" s="31">
        <v>1829.64</v>
      </c>
      <c r="BO731" s="31">
        <v>1812.82</v>
      </c>
      <c r="BP731" s="31">
        <v>1795.81</v>
      </c>
      <c r="BQ731" s="31">
        <v>1778.62</v>
      </c>
      <c r="BR731" s="31">
        <v>1761.27</v>
      </c>
      <c r="BS731" s="31">
        <v>1743.76</v>
      </c>
      <c r="BT731" s="31">
        <v>1726.11</v>
      </c>
      <c r="BU731" s="31">
        <v>1708.32</v>
      </c>
      <c r="BV731" s="31">
        <v>1690.41</v>
      </c>
      <c r="BW731" s="31">
        <v>1672.39</v>
      </c>
      <c r="BX731" s="31">
        <v>1654.27</v>
      </c>
      <c r="BY731" s="31">
        <v>1636.06</v>
      </c>
      <c r="BZ731" s="31">
        <v>1617.77</v>
      </c>
      <c r="CA731" s="31">
        <v>1599.41</v>
      </c>
      <c r="CB731" s="31">
        <v>1581</v>
      </c>
      <c r="CC731" s="31">
        <v>1562.54</v>
      </c>
      <c r="CD731" s="31">
        <v>1544.04</v>
      </c>
      <c r="CE731" s="31">
        <v>1525.51</v>
      </c>
      <c r="CF731" s="31">
        <v>1506.96</v>
      </c>
      <c r="CG731" s="31">
        <v>1488.41</v>
      </c>
      <c r="CH731" s="31">
        <v>1469.84</v>
      </c>
      <c r="CI731" s="31">
        <v>1451.28</v>
      </c>
      <c r="CJ731" s="31">
        <v>1432.73</v>
      </c>
      <c r="CK731" s="31">
        <v>1414.19</v>
      </c>
      <c r="CL731" s="31">
        <v>1395.68</v>
      </c>
      <c r="CM731" s="31">
        <v>1377.21</v>
      </c>
      <c r="CN731" s="31">
        <v>1358.78</v>
      </c>
      <c r="CO731" s="31">
        <v>1340.39</v>
      </c>
      <c r="CP731" s="31">
        <v>1322.07</v>
      </c>
      <c r="CQ731" s="31">
        <v>1303.8</v>
      </c>
      <c r="CR731" s="31">
        <v>1285.6099999999999</v>
      </c>
      <c r="CS731" s="31">
        <v>1267.5</v>
      </c>
      <c r="CT731" s="31">
        <v>1249.47</v>
      </c>
      <c r="CU731" s="31">
        <v>1231.54</v>
      </c>
      <c r="CV731" s="31">
        <v>1213.71</v>
      </c>
      <c r="CW731" s="31">
        <v>1195.98</v>
      </c>
      <c r="CX731" s="31">
        <v>1178.3599999999999</v>
      </c>
    </row>
    <row r="732" spans="1:102" x14ac:dyDescent="0.25">
      <c r="A732" s="31" t="s">
        <v>1565</v>
      </c>
      <c r="B732" s="31">
        <v>0</v>
      </c>
      <c r="C732" s="31">
        <v>0</v>
      </c>
      <c r="D732" s="31">
        <v>0</v>
      </c>
      <c r="E732" s="31">
        <v>0</v>
      </c>
      <c r="F732" s="31">
        <v>0</v>
      </c>
      <c r="G732" s="31">
        <v>0</v>
      </c>
      <c r="H732" s="31">
        <v>0</v>
      </c>
      <c r="I732" s="31">
        <v>0</v>
      </c>
      <c r="J732" s="31">
        <v>0</v>
      </c>
      <c r="K732" s="31">
        <v>0</v>
      </c>
      <c r="L732" s="31">
        <v>0</v>
      </c>
      <c r="M732" s="31">
        <v>0</v>
      </c>
      <c r="N732" s="31">
        <v>0</v>
      </c>
      <c r="O732" s="31">
        <v>0</v>
      </c>
      <c r="P732" s="31">
        <v>0</v>
      </c>
      <c r="Q732" s="31">
        <v>0</v>
      </c>
      <c r="R732" s="31">
        <v>0</v>
      </c>
      <c r="S732" s="31">
        <v>0</v>
      </c>
      <c r="T732" s="31">
        <v>0</v>
      </c>
      <c r="U732" s="31">
        <v>0</v>
      </c>
      <c r="V732" s="31">
        <v>0</v>
      </c>
      <c r="W732" s="31">
        <v>0</v>
      </c>
      <c r="X732" s="31">
        <v>0</v>
      </c>
      <c r="Y732" s="31">
        <v>0</v>
      </c>
      <c r="Z732" s="31">
        <v>0</v>
      </c>
      <c r="AA732" s="31">
        <v>0</v>
      </c>
      <c r="AB732" s="31">
        <v>0</v>
      </c>
      <c r="AC732" s="31">
        <v>0</v>
      </c>
      <c r="AD732" s="31">
        <v>0</v>
      </c>
      <c r="AE732" s="31">
        <v>0</v>
      </c>
      <c r="AF732" s="31">
        <v>0</v>
      </c>
      <c r="AG732" s="31">
        <v>0</v>
      </c>
      <c r="AH732" s="31">
        <v>0</v>
      </c>
      <c r="AI732" s="31">
        <v>0</v>
      </c>
      <c r="AJ732" s="31">
        <v>0</v>
      </c>
      <c r="AK732" s="31">
        <v>0</v>
      </c>
      <c r="AL732" s="31">
        <v>0</v>
      </c>
      <c r="AM732" s="31">
        <v>0</v>
      </c>
      <c r="AN732" s="31">
        <v>0</v>
      </c>
      <c r="AO732" s="31">
        <v>0</v>
      </c>
      <c r="AP732" s="31">
        <v>0</v>
      </c>
      <c r="AQ732" s="31">
        <v>0</v>
      </c>
      <c r="AR732" s="31">
        <v>0</v>
      </c>
      <c r="AS732" s="31">
        <v>0</v>
      </c>
      <c r="AT732" s="31">
        <v>0</v>
      </c>
      <c r="AU732" s="31">
        <v>0</v>
      </c>
      <c r="AV732" s="31">
        <v>0</v>
      </c>
      <c r="AW732" s="31">
        <v>0</v>
      </c>
      <c r="AX732" s="31">
        <v>0</v>
      </c>
      <c r="AY732" s="31">
        <v>0</v>
      </c>
      <c r="AZ732" s="31">
        <v>0</v>
      </c>
      <c r="BA732" s="31">
        <v>0</v>
      </c>
      <c r="BB732" s="31">
        <v>0</v>
      </c>
      <c r="BC732" s="31">
        <v>0</v>
      </c>
      <c r="BD732" s="31">
        <v>0</v>
      </c>
      <c r="BE732" s="31">
        <v>0</v>
      </c>
      <c r="BF732" s="31">
        <v>0</v>
      </c>
      <c r="BG732" s="31">
        <v>0</v>
      </c>
      <c r="BH732" s="31">
        <v>0</v>
      </c>
      <c r="BI732" s="31">
        <v>0</v>
      </c>
      <c r="BJ732" s="31">
        <v>0</v>
      </c>
      <c r="BK732" s="31">
        <v>0</v>
      </c>
      <c r="BL732" s="31">
        <v>0</v>
      </c>
      <c r="BM732" s="31">
        <v>0</v>
      </c>
      <c r="BN732" s="31">
        <v>0</v>
      </c>
      <c r="BO732" s="31">
        <v>0</v>
      </c>
      <c r="BP732" s="31">
        <v>0</v>
      </c>
      <c r="BQ732" s="31">
        <v>0</v>
      </c>
      <c r="BR732" s="31">
        <v>0</v>
      </c>
      <c r="BS732" s="31">
        <v>0</v>
      </c>
      <c r="BT732" s="31">
        <v>0</v>
      </c>
      <c r="BU732" s="31">
        <v>0</v>
      </c>
      <c r="BV732" s="31">
        <v>0</v>
      </c>
      <c r="BW732" s="31">
        <v>0</v>
      </c>
      <c r="BX732" s="31">
        <v>0</v>
      </c>
      <c r="BY732" s="31">
        <v>0</v>
      </c>
      <c r="BZ732" s="31">
        <v>0</v>
      </c>
      <c r="CA732" s="31">
        <v>0</v>
      </c>
      <c r="CB732" s="31">
        <v>0</v>
      </c>
      <c r="CC732" s="31">
        <v>0</v>
      </c>
      <c r="CD732" s="31">
        <v>0</v>
      </c>
      <c r="CE732" s="31">
        <v>0</v>
      </c>
      <c r="CF732" s="31">
        <v>0</v>
      </c>
      <c r="CG732" s="31">
        <v>0</v>
      </c>
      <c r="CH732" s="31">
        <v>0</v>
      </c>
      <c r="CI732" s="31">
        <v>0</v>
      </c>
      <c r="CJ732" s="31">
        <v>0</v>
      </c>
      <c r="CK732" s="31">
        <v>0</v>
      </c>
      <c r="CL732" s="31">
        <v>0</v>
      </c>
      <c r="CM732" s="31">
        <v>0</v>
      </c>
      <c r="CN732" s="31">
        <v>0</v>
      </c>
      <c r="CO732" s="31">
        <v>0</v>
      </c>
      <c r="CP732" s="31">
        <v>0</v>
      </c>
      <c r="CQ732" s="31">
        <v>0</v>
      </c>
      <c r="CR732" s="31">
        <v>0</v>
      </c>
      <c r="CS732" s="31">
        <v>0</v>
      </c>
      <c r="CT732" s="31">
        <v>0</v>
      </c>
      <c r="CU732" s="31">
        <v>0</v>
      </c>
      <c r="CV732" s="31">
        <v>0</v>
      </c>
      <c r="CW732" s="31">
        <v>0</v>
      </c>
      <c r="CX732" s="31">
        <v>0</v>
      </c>
    </row>
    <row r="733" spans="1:102" x14ac:dyDescent="0.25">
      <c r="A733" s="31" t="s">
        <v>1018</v>
      </c>
      <c r="B733" s="31">
        <v>3271.76</v>
      </c>
      <c r="C733" s="31">
        <v>3271.76</v>
      </c>
      <c r="D733" s="31">
        <v>3285.61</v>
      </c>
      <c r="E733" s="31">
        <v>3290.59</v>
      </c>
      <c r="F733" s="31">
        <v>3291.8</v>
      </c>
      <c r="G733" s="31">
        <v>3290.01</v>
      </c>
      <c r="H733" s="31">
        <v>3286.06</v>
      </c>
      <c r="I733" s="31">
        <v>3280.58</v>
      </c>
      <c r="J733" s="31">
        <v>3274.04</v>
      </c>
      <c r="K733" s="31">
        <v>3266.79</v>
      </c>
      <c r="L733" s="31">
        <v>3259.21</v>
      </c>
      <c r="M733" s="31">
        <v>3251.75</v>
      </c>
      <c r="N733" s="31">
        <v>3244.52</v>
      </c>
      <c r="O733" s="31">
        <v>3237.59</v>
      </c>
      <c r="P733" s="31">
        <v>3231.02</v>
      </c>
      <c r="Q733" s="31">
        <v>3224.81</v>
      </c>
      <c r="R733" s="31">
        <v>3218.95</v>
      </c>
      <c r="S733" s="31">
        <v>3213.43</v>
      </c>
      <c r="T733" s="31">
        <v>3208.2</v>
      </c>
      <c r="U733" s="31">
        <v>3203.23</v>
      </c>
      <c r="V733" s="31">
        <v>3198.45</v>
      </c>
      <c r="W733" s="31">
        <v>3193.8</v>
      </c>
      <c r="X733" s="31">
        <v>3189.2</v>
      </c>
      <c r="Y733" s="31">
        <v>3184.61</v>
      </c>
      <c r="Z733" s="31">
        <v>3179.99</v>
      </c>
      <c r="AA733" s="31">
        <v>3175.27</v>
      </c>
      <c r="AB733" s="31">
        <v>3170.41</v>
      </c>
      <c r="AC733" s="31">
        <v>3165.35</v>
      </c>
      <c r="AD733" s="31">
        <v>3160.05</v>
      </c>
      <c r="AE733" s="31">
        <v>3154.47</v>
      </c>
      <c r="AF733" s="31">
        <v>3148.56</v>
      </c>
      <c r="AG733" s="31">
        <v>3142.29</v>
      </c>
      <c r="AH733" s="31">
        <v>3135.62</v>
      </c>
      <c r="AI733" s="31">
        <v>3128.54</v>
      </c>
      <c r="AJ733" s="31">
        <v>3120.99</v>
      </c>
      <c r="AK733" s="31">
        <v>3112.97</v>
      </c>
      <c r="AL733" s="31">
        <v>3104.45</v>
      </c>
      <c r="AM733" s="31">
        <v>3095.42</v>
      </c>
      <c r="AN733" s="31">
        <v>3085.86</v>
      </c>
      <c r="AO733" s="31">
        <v>3075.77</v>
      </c>
      <c r="AP733" s="31">
        <v>3065.13</v>
      </c>
      <c r="AQ733" s="31">
        <v>3053.93</v>
      </c>
      <c r="AR733" s="31">
        <v>3042.18</v>
      </c>
      <c r="AS733" s="31">
        <v>3029.86</v>
      </c>
      <c r="AT733" s="31">
        <v>3017</v>
      </c>
      <c r="AU733" s="31">
        <v>3003.57</v>
      </c>
      <c r="AV733" s="31">
        <v>2989.6</v>
      </c>
      <c r="AW733" s="31">
        <v>2975.09</v>
      </c>
      <c r="AX733" s="31">
        <v>2960.03</v>
      </c>
      <c r="AY733" s="31">
        <v>2944.44</v>
      </c>
      <c r="AZ733" s="31">
        <v>2928.32</v>
      </c>
      <c r="BA733" s="31">
        <v>2911.67</v>
      </c>
      <c r="BB733" s="31">
        <v>2894.5</v>
      </c>
      <c r="BC733" s="31">
        <v>2876.82</v>
      </c>
      <c r="BD733" s="31">
        <v>2858.65</v>
      </c>
      <c r="BE733" s="31">
        <v>2839.98</v>
      </c>
      <c r="BF733" s="31">
        <v>2820.84</v>
      </c>
      <c r="BG733" s="31">
        <v>2801.23</v>
      </c>
      <c r="BH733" s="31">
        <v>2781.18</v>
      </c>
      <c r="BI733" s="31">
        <v>2760.69</v>
      </c>
      <c r="BJ733" s="31">
        <v>2739.77</v>
      </c>
      <c r="BK733" s="31">
        <v>2718.5</v>
      </c>
      <c r="BL733" s="31">
        <v>2696.88</v>
      </c>
      <c r="BM733" s="31">
        <v>2674.93</v>
      </c>
      <c r="BN733" s="31">
        <v>2652.66</v>
      </c>
      <c r="BO733" s="31">
        <v>2630.09</v>
      </c>
      <c r="BP733" s="31">
        <v>2607.23</v>
      </c>
      <c r="BQ733" s="31">
        <v>2584.09</v>
      </c>
      <c r="BR733" s="31">
        <v>2560.6799999999998</v>
      </c>
      <c r="BS733" s="31">
        <v>2537.0300000000002</v>
      </c>
      <c r="BT733" s="31">
        <v>2513.14</v>
      </c>
      <c r="BU733" s="31">
        <v>2489.02</v>
      </c>
      <c r="BV733" s="31">
        <v>2464.71</v>
      </c>
      <c r="BW733" s="31">
        <v>2440.19</v>
      </c>
      <c r="BX733" s="31">
        <v>2415.5</v>
      </c>
      <c r="BY733" s="31">
        <v>2390.64</v>
      </c>
      <c r="BZ733" s="31">
        <v>2365.64</v>
      </c>
      <c r="CA733" s="31">
        <v>2340.5</v>
      </c>
      <c r="CB733" s="31">
        <v>2315.25</v>
      </c>
      <c r="CC733" s="31">
        <v>2289.88</v>
      </c>
      <c r="CD733" s="31">
        <v>2264.42</v>
      </c>
      <c r="CE733" s="31">
        <v>2238.88</v>
      </c>
      <c r="CF733" s="31">
        <v>2213.2800000000002</v>
      </c>
      <c r="CG733" s="31">
        <v>2187.62</v>
      </c>
      <c r="CH733" s="31">
        <v>2161.91</v>
      </c>
      <c r="CI733" s="31">
        <v>2136.16</v>
      </c>
      <c r="CJ733" s="31">
        <v>2110.39</v>
      </c>
      <c r="CK733" s="31">
        <v>2084.61</v>
      </c>
      <c r="CL733" s="31">
        <v>2058.8200000000002</v>
      </c>
      <c r="CM733" s="31">
        <v>2033.04</v>
      </c>
      <c r="CN733" s="31">
        <v>2007.29</v>
      </c>
      <c r="CO733" s="31">
        <v>1981.57</v>
      </c>
      <c r="CP733" s="31">
        <v>1955.89</v>
      </c>
      <c r="CQ733" s="31">
        <v>1930.27</v>
      </c>
      <c r="CR733" s="31">
        <v>1904.71</v>
      </c>
      <c r="CS733" s="31">
        <v>1879.23</v>
      </c>
      <c r="CT733" s="31">
        <v>1853.84</v>
      </c>
      <c r="CU733" s="31">
        <v>1828.54</v>
      </c>
      <c r="CV733" s="31">
        <v>1803.35</v>
      </c>
      <c r="CW733" s="31">
        <v>1778.28</v>
      </c>
      <c r="CX733" s="31">
        <v>1753.33</v>
      </c>
    </row>
    <row r="734" spans="1:102" x14ac:dyDescent="0.25">
      <c r="A734" s="31" t="s">
        <v>1019</v>
      </c>
      <c r="B734" s="31">
        <v>3808.31</v>
      </c>
      <c r="C734" s="31">
        <v>3808.31</v>
      </c>
      <c r="D734" s="31">
        <v>3865.89</v>
      </c>
      <c r="E734" s="31">
        <v>3910.74</v>
      </c>
      <c r="F734" s="31">
        <v>3948.36</v>
      </c>
      <c r="G734" s="31">
        <v>3979.43</v>
      </c>
      <c r="H734" s="31">
        <v>4004.76</v>
      </c>
      <c r="I734" s="31">
        <v>4025.06</v>
      </c>
      <c r="J734" s="31">
        <v>4040.86</v>
      </c>
      <c r="K734" s="31">
        <v>4052.7</v>
      </c>
      <c r="L734" s="31">
        <v>4061.09</v>
      </c>
      <c r="M734" s="31">
        <v>4066.75</v>
      </c>
      <c r="N734" s="31">
        <v>4069.98</v>
      </c>
      <c r="O734" s="31">
        <v>4071.03</v>
      </c>
      <c r="P734" s="31">
        <v>4070.13</v>
      </c>
      <c r="Q734" s="31">
        <v>4067.46</v>
      </c>
      <c r="R734" s="31">
        <v>4063.19</v>
      </c>
      <c r="S734" s="31">
        <v>4057.44</v>
      </c>
      <c r="T734" s="31">
        <v>4050.33</v>
      </c>
      <c r="U734" s="31">
        <v>4041.95</v>
      </c>
      <c r="V734" s="31">
        <v>4032.37</v>
      </c>
      <c r="W734" s="31">
        <v>4021.62</v>
      </c>
      <c r="X734" s="31">
        <v>4009.74</v>
      </c>
      <c r="Y734" s="31">
        <v>3996.8</v>
      </c>
      <c r="Z734" s="31">
        <v>3982.85</v>
      </c>
      <c r="AA734" s="31">
        <v>3967.92</v>
      </c>
      <c r="AB734" s="31">
        <v>3952.04</v>
      </c>
      <c r="AC734" s="31">
        <v>3935.24</v>
      </c>
      <c r="AD734" s="31">
        <v>3917.54</v>
      </c>
      <c r="AE734" s="31">
        <v>3898.97</v>
      </c>
      <c r="AF734" s="31">
        <v>3879.56</v>
      </c>
      <c r="AG734" s="31">
        <v>3859.32</v>
      </c>
      <c r="AH734" s="31">
        <v>3838.28</v>
      </c>
      <c r="AI734" s="31">
        <v>3816.45</v>
      </c>
      <c r="AJ734" s="31">
        <v>3793.86</v>
      </c>
      <c r="AK734" s="31">
        <v>3770.52</v>
      </c>
      <c r="AL734" s="31">
        <v>3746.47</v>
      </c>
      <c r="AM734" s="31">
        <v>3721.73</v>
      </c>
      <c r="AN734" s="31">
        <v>3696.31</v>
      </c>
      <c r="AO734" s="31">
        <v>3670.24</v>
      </c>
      <c r="AP734" s="31">
        <v>3643.55</v>
      </c>
      <c r="AQ734" s="31">
        <v>3616.26</v>
      </c>
      <c r="AR734" s="31">
        <v>3588.4</v>
      </c>
      <c r="AS734" s="31">
        <v>3559.99</v>
      </c>
      <c r="AT734" s="31">
        <v>3531.05</v>
      </c>
      <c r="AU734" s="31">
        <v>3501.63</v>
      </c>
      <c r="AV734" s="31">
        <v>3471.73</v>
      </c>
      <c r="AW734" s="31">
        <v>3441.39</v>
      </c>
      <c r="AX734" s="31">
        <v>3410.63</v>
      </c>
      <c r="AY734" s="31">
        <v>3379.47</v>
      </c>
      <c r="AZ734" s="31">
        <v>3347.94</v>
      </c>
      <c r="BA734" s="31">
        <v>3316.04</v>
      </c>
      <c r="BB734" s="31">
        <v>3283.8</v>
      </c>
      <c r="BC734" s="31">
        <v>3251.25</v>
      </c>
      <c r="BD734" s="31">
        <v>3218.4</v>
      </c>
      <c r="BE734" s="31">
        <v>3185.27</v>
      </c>
      <c r="BF734" s="31">
        <v>3151.89</v>
      </c>
      <c r="BG734" s="31">
        <v>3118.27</v>
      </c>
      <c r="BH734" s="31">
        <v>3084.45</v>
      </c>
      <c r="BI734" s="31">
        <v>3050.44</v>
      </c>
      <c r="BJ734" s="31">
        <v>3016.25</v>
      </c>
      <c r="BK734" s="31">
        <v>2981.97</v>
      </c>
      <c r="BL734" s="31">
        <v>2947.61</v>
      </c>
      <c r="BM734" s="31">
        <v>2913.19</v>
      </c>
      <c r="BN734" s="31">
        <v>2878.72</v>
      </c>
      <c r="BO734" s="31">
        <v>2844.22</v>
      </c>
      <c r="BP734" s="31">
        <v>2809.71</v>
      </c>
      <c r="BQ734" s="31">
        <v>2775.19</v>
      </c>
      <c r="BR734" s="31">
        <v>2740.69</v>
      </c>
      <c r="BS734" s="31">
        <v>2706.22</v>
      </c>
      <c r="BT734" s="31">
        <v>2671.78</v>
      </c>
      <c r="BU734" s="31">
        <v>2637.41</v>
      </c>
      <c r="BV734" s="31">
        <v>2603.1</v>
      </c>
      <c r="BW734" s="31">
        <v>2568.87</v>
      </c>
      <c r="BX734" s="31">
        <v>2534.7399999999998</v>
      </c>
      <c r="BY734" s="31">
        <v>2500.71</v>
      </c>
      <c r="BZ734" s="31">
        <v>2466.8000000000002</v>
      </c>
      <c r="CA734" s="31">
        <v>2433.0300000000002</v>
      </c>
      <c r="CB734" s="31">
        <v>2399.4</v>
      </c>
      <c r="CC734" s="31">
        <v>2365.9299999999998</v>
      </c>
      <c r="CD734" s="31">
        <v>2332.62</v>
      </c>
      <c r="CE734" s="31">
        <v>2299.48</v>
      </c>
      <c r="CF734" s="31">
        <v>2266.52</v>
      </c>
      <c r="CG734" s="31">
        <v>2233.7600000000002</v>
      </c>
      <c r="CH734" s="31">
        <v>2201.1999999999998</v>
      </c>
      <c r="CI734" s="31">
        <v>2168.84</v>
      </c>
      <c r="CJ734" s="31">
        <v>2136.6799999999998</v>
      </c>
      <c r="CK734" s="31">
        <v>2104.75</v>
      </c>
      <c r="CL734" s="31">
        <v>2073.04</v>
      </c>
      <c r="CM734" s="31">
        <v>2041.57</v>
      </c>
      <c r="CN734" s="31">
        <v>2010.33</v>
      </c>
      <c r="CO734" s="31">
        <v>1979.35</v>
      </c>
      <c r="CP734" s="31">
        <v>1948.62</v>
      </c>
      <c r="CQ734" s="31">
        <v>1918.15</v>
      </c>
      <c r="CR734" s="31">
        <v>1887.95</v>
      </c>
      <c r="CS734" s="31">
        <v>1858.01</v>
      </c>
      <c r="CT734" s="31">
        <v>1828.36</v>
      </c>
      <c r="CU734" s="31">
        <v>1799</v>
      </c>
      <c r="CV734" s="31">
        <v>1769.93</v>
      </c>
      <c r="CW734" s="31">
        <v>1741.15</v>
      </c>
      <c r="CX734" s="31">
        <v>1712.67</v>
      </c>
    </row>
    <row r="735" spans="1:102" x14ac:dyDescent="0.25">
      <c r="A735" s="31" t="s">
        <v>1020</v>
      </c>
      <c r="B735" s="31">
        <v>1808.61</v>
      </c>
      <c r="C735" s="31">
        <v>1808.61</v>
      </c>
      <c r="D735" s="31">
        <v>1848.08</v>
      </c>
      <c r="E735" s="31">
        <v>1882.27</v>
      </c>
      <c r="F735" s="31">
        <v>1913.76</v>
      </c>
      <c r="G735" s="31">
        <v>1942.87</v>
      </c>
      <c r="H735" s="31">
        <v>1969.94</v>
      </c>
      <c r="I735" s="31">
        <v>1995.23</v>
      </c>
      <c r="J735" s="31">
        <v>2018.94</v>
      </c>
      <c r="K735" s="31">
        <v>2041.25</v>
      </c>
      <c r="L735" s="31">
        <v>2062.34</v>
      </c>
      <c r="M735" s="31">
        <v>2082.52</v>
      </c>
      <c r="N735" s="31">
        <v>2101.85</v>
      </c>
      <c r="O735" s="31">
        <v>2120.41</v>
      </c>
      <c r="P735" s="31">
        <v>2138.2399999999998</v>
      </c>
      <c r="Q735" s="31">
        <v>2155.38</v>
      </c>
      <c r="R735" s="31">
        <v>2171.86</v>
      </c>
      <c r="S735" s="31">
        <v>2187.69</v>
      </c>
      <c r="T735" s="31">
        <v>2202.87</v>
      </c>
      <c r="U735" s="31">
        <v>2217.41</v>
      </c>
      <c r="V735" s="31">
        <v>2231.31</v>
      </c>
      <c r="W735" s="31">
        <v>2244.52</v>
      </c>
      <c r="X735" s="31">
        <v>2257.0300000000002</v>
      </c>
      <c r="Y735" s="31">
        <v>2268.85</v>
      </c>
      <c r="Z735" s="31">
        <v>2279.96</v>
      </c>
      <c r="AA735" s="31">
        <v>2290.36</v>
      </c>
      <c r="AB735" s="31">
        <v>2300.0300000000002</v>
      </c>
      <c r="AC735" s="31">
        <v>2308.96</v>
      </c>
      <c r="AD735" s="31">
        <v>2317.13</v>
      </c>
      <c r="AE735" s="31">
        <v>2324.5500000000002</v>
      </c>
      <c r="AF735" s="31">
        <v>2331.1999999999998</v>
      </c>
      <c r="AG735" s="31">
        <v>2337.08</v>
      </c>
      <c r="AH735" s="31">
        <v>2342.17</v>
      </c>
      <c r="AI735" s="31">
        <v>2346.48</v>
      </c>
      <c r="AJ735" s="31">
        <v>2350.0100000000002</v>
      </c>
      <c r="AK735" s="31">
        <v>2352.7399999999998</v>
      </c>
      <c r="AL735" s="31">
        <v>2354.69</v>
      </c>
      <c r="AM735" s="31">
        <v>2355.86</v>
      </c>
      <c r="AN735" s="31">
        <v>2356.2399999999998</v>
      </c>
      <c r="AO735" s="31">
        <v>2355.86</v>
      </c>
      <c r="AP735" s="31">
        <v>2354.6999999999998</v>
      </c>
      <c r="AQ735" s="31">
        <v>2352.79</v>
      </c>
      <c r="AR735" s="31">
        <v>2350.12</v>
      </c>
      <c r="AS735" s="31">
        <v>2346.7199999999998</v>
      </c>
      <c r="AT735" s="31">
        <v>2342.59</v>
      </c>
      <c r="AU735" s="31">
        <v>2337.7600000000002</v>
      </c>
      <c r="AV735" s="31">
        <v>2332.2199999999998</v>
      </c>
      <c r="AW735" s="31">
        <v>2326</v>
      </c>
      <c r="AX735" s="31">
        <v>2319.11</v>
      </c>
      <c r="AY735" s="31">
        <v>2311.56</v>
      </c>
      <c r="AZ735" s="31">
        <v>2303.37</v>
      </c>
      <c r="BA735" s="31">
        <v>2294.5500000000002</v>
      </c>
      <c r="BB735" s="31">
        <v>2285.12</v>
      </c>
      <c r="BC735" s="31">
        <v>2275.08</v>
      </c>
      <c r="BD735" s="31">
        <v>2264.46</v>
      </c>
      <c r="BE735" s="31">
        <v>2253.27</v>
      </c>
      <c r="BF735" s="31">
        <v>2241.5300000000002</v>
      </c>
      <c r="BG735" s="31">
        <v>2229.25</v>
      </c>
      <c r="BH735" s="31">
        <v>2216.46</v>
      </c>
      <c r="BI735" s="31">
        <v>2203.17</v>
      </c>
      <c r="BJ735" s="31">
        <v>2189.39</v>
      </c>
      <c r="BK735" s="31">
        <v>2175.1799999999998</v>
      </c>
      <c r="BL735" s="31">
        <v>2160.5700000000002</v>
      </c>
      <c r="BM735" s="31">
        <v>2145.5700000000002</v>
      </c>
      <c r="BN735" s="31">
        <v>2130.1799999999998</v>
      </c>
      <c r="BO735" s="31">
        <v>2114.44</v>
      </c>
      <c r="BP735" s="31">
        <v>2098.35</v>
      </c>
      <c r="BQ735" s="31">
        <v>2081.9299999999998</v>
      </c>
      <c r="BR735" s="31">
        <v>2065.1999999999998</v>
      </c>
      <c r="BS735" s="31">
        <v>2048.16</v>
      </c>
      <c r="BT735" s="31">
        <v>2030.84</v>
      </c>
      <c r="BU735" s="31">
        <v>2013.25</v>
      </c>
      <c r="BV735" s="31">
        <v>1995.4</v>
      </c>
      <c r="BW735" s="31">
        <v>1977.32</v>
      </c>
      <c r="BX735" s="31">
        <v>1959.01</v>
      </c>
      <c r="BY735" s="31">
        <v>1940.49</v>
      </c>
      <c r="BZ735" s="31">
        <v>1921.77</v>
      </c>
      <c r="CA735" s="31">
        <v>1902.88</v>
      </c>
      <c r="CB735" s="31">
        <v>1883.81</v>
      </c>
      <c r="CC735" s="31">
        <v>1864.6</v>
      </c>
      <c r="CD735" s="31">
        <v>1845.24</v>
      </c>
      <c r="CE735" s="31">
        <v>1825.76</v>
      </c>
      <c r="CF735" s="31">
        <v>1806.17</v>
      </c>
      <c r="CG735" s="31">
        <v>1786.47</v>
      </c>
      <c r="CH735" s="31">
        <v>1766.68</v>
      </c>
      <c r="CI735" s="31">
        <v>1746.8</v>
      </c>
      <c r="CJ735" s="31">
        <v>1726.86</v>
      </c>
      <c r="CK735" s="31">
        <v>1706.85</v>
      </c>
      <c r="CL735" s="31">
        <v>1686.79</v>
      </c>
      <c r="CM735" s="31">
        <v>1666.69</v>
      </c>
      <c r="CN735" s="31">
        <v>1646.57</v>
      </c>
      <c r="CO735" s="31">
        <v>1626.43</v>
      </c>
      <c r="CP735" s="31">
        <v>1606.29</v>
      </c>
      <c r="CQ735" s="31">
        <v>1586.15</v>
      </c>
      <c r="CR735" s="31">
        <v>1566.02</v>
      </c>
      <c r="CS735" s="31">
        <v>1545.92</v>
      </c>
      <c r="CT735" s="31">
        <v>1525.85</v>
      </c>
      <c r="CU735" s="31">
        <v>1505.83</v>
      </c>
      <c r="CV735" s="31">
        <v>1485.87</v>
      </c>
      <c r="CW735" s="31">
        <v>1465.96</v>
      </c>
      <c r="CX735" s="31">
        <v>1446.12</v>
      </c>
    </row>
    <row r="736" spans="1:102" x14ac:dyDescent="0.25">
      <c r="A736" s="31" t="s">
        <v>1021</v>
      </c>
      <c r="B736" s="31">
        <v>5183.1400000000003</v>
      </c>
      <c r="C736" s="31">
        <v>5183.1400000000003</v>
      </c>
      <c r="D736" s="31">
        <v>5336.34</v>
      </c>
      <c r="E736" s="31">
        <v>5462.16</v>
      </c>
      <c r="F736" s="31">
        <v>5569.46</v>
      </c>
      <c r="G736" s="31">
        <v>5660.44</v>
      </c>
      <c r="H736" s="31">
        <v>5737.28</v>
      </c>
      <c r="I736" s="31">
        <v>5801.83</v>
      </c>
      <c r="J736" s="31">
        <v>5855.62</v>
      </c>
      <c r="K736" s="31">
        <v>5900</v>
      </c>
      <c r="L736" s="31">
        <v>5936.25</v>
      </c>
      <c r="M736" s="31">
        <v>5965.81</v>
      </c>
      <c r="N736" s="31">
        <v>5989.46</v>
      </c>
      <c r="O736" s="31">
        <v>6007.87</v>
      </c>
      <c r="P736" s="31">
        <v>6021.61</v>
      </c>
      <c r="Q736" s="31">
        <v>6031.18</v>
      </c>
      <c r="R736" s="31">
        <v>6036.94</v>
      </c>
      <c r="S736" s="31">
        <v>6039.27</v>
      </c>
      <c r="T736" s="31">
        <v>6038.42</v>
      </c>
      <c r="U736" s="31">
        <v>6034.68</v>
      </c>
      <c r="V736" s="31">
        <v>6028.21</v>
      </c>
      <c r="W736" s="31">
        <v>6019.13</v>
      </c>
      <c r="X736" s="31">
        <v>6007.59</v>
      </c>
      <c r="Y736" s="31">
        <v>5993.75</v>
      </c>
      <c r="Z736" s="31">
        <v>5977.72</v>
      </c>
      <c r="AA736" s="31">
        <v>5959.62</v>
      </c>
      <c r="AB736" s="31">
        <v>5939.51</v>
      </c>
      <c r="AC736" s="31">
        <v>5917.5</v>
      </c>
      <c r="AD736" s="31">
        <v>5893.65</v>
      </c>
      <c r="AE736" s="31">
        <v>5868.02</v>
      </c>
      <c r="AF736" s="31">
        <v>5840.69</v>
      </c>
      <c r="AG736" s="31">
        <v>5811.73</v>
      </c>
      <c r="AH736" s="31">
        <v>5781.17</v>
      </c>
      <c r="AI736" s="31">
        <v>5749.07</v>
      </c>
      <c r="AJ736" s="31">
        <v>5715.51</v>
      </c>
      <c r="AK736" s="31">
        <v>5680.52</v>
      </c>
      <c r="AL736" s="31">
        <v>5644.16</v>
      </c>
      <c r="AM736" s="31">
        <v>5606.49</v>
      </c>
      <c r="AN736" s="31">
        <v>5567.57</v>
      </c>
      <c r="AO736" s="31">
        <v>5527.44</v>
      </c>
      <c r="AP736" s="31">
        <v>5486.15</v>
      </c>
      <c r="AQ736" s="31">
        <v>5443.77</v>
      </c>
      <c r="AR736" s="31">
        <v>5400.35</v>
      </c>
      <c r="AS736" s="31">
        <v>5355.94</v>
      </c>
      <c r="AT736" s="31">
        <v>5310.59</v>
      </c>
      <c r="AU736" s="31">
        <v>5264.36</v>
      </c>
      <c r="AV736" s="31">
        <v>5217.3</v>
      </c>
      <c r="AW736" s="31">
        <v>5169.45</v>
      </c>
      <c r="AX736" s="31">
        <v>5120.87</v>
      </c>
      <c r="AY736" s="31">
        <v>5071.6000000000004</v>
      </c>
      <c r="AZ736" s="31">
        <v>5021.6899999999996</v>
      </c>
      <c r="BA736" s="31">
        <v>4971.17</v>
      </c>
      <c r="BB736" s="31">
        <v>4920.08</v>
      </c>
      <c r="BC736" s="31">
        <v>4868.46</v>
      </c>
      <c r="BD736" s="31">
        <v>4816.3500000000004</v>
      </c>
      <c r="BE736" s="31">
        <v>4763.8</v>
      </c>
      <c r="BF736" s="31">
        <v>4710.84</v>
      </c>
      <c r="BG736" s="31">
        <v>4657.5200000000004</v>
      </c>
      <c r="BH736" s="31">
        <v>4603.87</v>
      </c>
      <c r="BI736" s="31">
        <v>4549.93</v>
      </c>
      <c r="BJ736" s="31">
        <v>4495.74</v>
      </c>
      <c r="BK736" s="31">
        <v>4441.41</v>
      </c>
      <c r="BL736" s="31">
        <v>4386.97</v>
      </c>
      <c r="BM736" s="31">
        <v>4332.47</v>
      </c>
      <c r="BN736" s="31">
        <v>4277.92</v>
      </c>
      <c r="BO736" s="31">
        <v>4223.3599999999997</v>
      </c>
      <c r="BP736" s="31">
        <v>4168.8</v>
      </c>
      <c r="BQ736" s="31">
        <v>4114.29</v>
      </c>
      <c r="BR736" s="31">
        <v>4059.83</v>
      </c>
      <c r="BS736" s="31">
        <v>4005.45</v>
      </c>
      <c r="BT736" s="31">
        <v>3951.19</v>
      </c>
      <c r="BU736" s="31">
        <v>3897.06</v>
      </c>
      <c r="BV736" s="31">
        <v>3843.09</v>
      </c>
      <c r="BW736" s="31">
        <v>3789.29</v>
      </c>
      <c r="BX736" s="31">
        <v>3735.69</v>
      </c>
      <c r="BY736" s="31">
        <v>3682.31</v>
      </c>
      <c r="BZ736" s="31">
        <v>3629.18</v>
      </c>
      <c r="CA736" s="31">
        <v>3576.3</v>
      </c>
      <c r="CB736" s="31">
        <v>3523.71</v>
      </c>
      <c r="CC736" s="31">
        <v>3471.41</v>
      </c>
      <c r="CD736" s="31">
        <v>3419.42</v>
      </c>
      <c r="CE736" s="31">
        <v>3367.76</v>
      </c>
      <c r="CF736" s="31">
        <v>3316.45</v>
      </c>
      <c r="CG736" s="31">
        <v>3265.48</v>
      </c>
      <c r="CH736" s="31">
        <v>3214.89</v>
      </c>
      <c r="CI736" s="31">
        <v>3164.67</v>
      </c>
      <c r="CJ736" s="31">
        <v>3114.83</v>
      </c>
      <c r="CK736" s="31">
        <v>3065.38</v>
      </c>
      <c r="CL736" s="31">
        <v>3016.35</v>
      </c>
      <c r="CM736" s="31">
        <v>2967.73</v>
      </c>
      <c r="CN736" s="31">
        <v>2919.54</v>
      </c>
      <c r="CO736" s="31">
        <v>2871.8</v>
      </c>
      <c r="CP736" s="31">
        <v>2824.51</v>
      </c>
      <c r="CQ736" s="31">
        <v>2777.67</v>
      </c>
      <c r="CR736" s="31">
        <v>2731.3</v>
      </c>
      <c r="CS736" s="31">
        <v>2685.4</v>
      </c>
      <c r="CT736" s="31">
        <v>2639.99</v>
      </c>
      <c r="CU736" s="31">
        <v>2595.0700000000002</v>
      </c>
      <c r="CV736" s="31">
        <v>2550.65</v>
      </c>
      <c r="CW736" s="31">
        <v>2506.7399999999998</v>
      </c>
      <c r="CX736" s="31">
        <v>2463.33</v>
      </c>
    </row>
    <row r="737" spans="1:102" x14ac:dyDescent="0.25">
      <c r="A737" s="31" t="s">
        <v>1022</v>
      </c>
      <c r="B737" s="31">
        <v>3705.54</v>
      </c>
      <c r="C737" s="31">
        <v>3705.54</v>
      </c>
      <c r="D737" s="31">
        <v>3663.23</v>
      </c>
      <c r="E737" s="31">
        <v>3621.44</v>
      </c>
      <c r="F737" s="31">
        <v>3584.45</v>
      </c>
      <c r="G737" s="31">
        <v>3551.86</v>
      </c>
      <c r="H737" s="31">
        <v>3523.48</v>
      </c>
      <c r="I737" s="31">
        <v>3499.04</v>
      </c>
      <c r="J737" s="31">
        <v>3478.22</v>
      </c>
      <c r="K737" s="31">
        <v>3460.74</v>
      </c>
      <c r="L737" s="31">
        <v>3446.4</v>
      </c>
      <c r="M737" s="31">
        <v>3435.22</v>
      </c>
      <c r="N737" s="31">
        <v>3426.9</v>
      </c>
      <c r="O737" s="31">
        <v>3421.16</v>
      </c>
      <c r="P737" s="31">
        <v>3417.78</v>
      </c>
      <c r="Q737" s="31">
        <v>3416.48</v>
      </c>
      <c r="R737" s="31">
        <v>3417.06</v>
      </c>
      <c r="S737" s="31">
        <v>3419.29</v>
      </c>
      <c r="T737" s="31">
        <v>3422.97</v>
      </c>
      <c r="U737" s="31">
        <v>3427.92</v>
      </c>
      <c r="V737" s="31">
        <v>3433.93</v>
      </c>
      <c r="W737" s="31">
        <v>3440.81</v>
      </c>
      <c r="X737" s="31">
        <v>3448.38</v>
      </c>
      <c r="Y737" s="31">
        <v>3456.51</v>
      </c>
      <c r="Z737" s="31">
        <v>3465.07</v>
      </c>
      <c r="AA737" s="31">
        <v>3473.93</v>
      </c>
      <c r="AB737" s="31">
        <v>3482.96</v>
      </c>
      <c r="AC737" s="31">
        <v>3492.04</v>
      </c>
      <c r="AD737" s="31">
        <v>3501.08</v>
      </c>
      <c r="AE737" s="31">
        <v>3509.97</v>
      </c>
      <c r="AF737" s="31">
        <v>3518.62</v>
      </c>
      <c r="AG737" s="31">
        <v>3526.97</v>
      </c>
      <c r="AH737" s="31">
        <v>3534.91</v>
      </c>
      <c r="AI737" s="31">
        <v>3542.39</v>
      </c>
      <c r="AJ737" s="31">
        <v>3549.35</v>
      </c>
      <c r="AK737" s="31">
        <v>3555.72</v>
      </c>
      <c r="AL737" s="31">
        <v>3561.45</v>
      </c>
      <c r="AM737" s="31">
        <v>3566.51</v>
      </c>
      <c r="AN737" s="31">
        <v>3570.85</v>
      </c>
      <c r="AO737" s="31">
        <v>3574.43</v>
      </c>
      <c r="AP737" s="31">
        <v>3577.22</v>
      </c>
      <c r="AQ737" s="31">
        <v>3579.2</v>
      </c>
      <c r="AR737" s="31">
        <v>3580.35</v>
      </c>
      <c r="AS737" s="31">
        <v>3580.64</v>
      </c>
      <c r="AT737" s="31">
        <v>3580.06</v>
      </c>
      <c r="AU737" s="31">
        <v>3578.61</v>
      </c>
      <c r="AV737" s="31">
        <v>3576.27</v>
      </c>
      <c r="AW737" s="31">
        <v>3573.03</v>
      </c>
      <c r="AX737" s="31">
        <v>3568.9</v>
      </c>
      <c r="AY737" s="31">
        <v>3563.86</v>
      </c>
      <c r="AZ737" s="31">
        <v>3557.93</v>
      </c>
      <c r="BA737" s="31">
        <v>3551.09</v>
      </c>
      <c r="BB737" s="31">
        <v>3543.34</v>
      </c>
      <c r="BC737" s="31">
        <v>3534.69</v>
      </c>
      <c r="BD737" s="31">
        <v>3525.15</v>
      </c>
      <c r="BE737" s="31">
        <v>3514.72</v>
      </c>
      <c r="BF737" s="31">
        <v>3503.42</v>
      </c>
      <c r="BG737" s="31">
        <v>3491.24</v>
      </c>
      <c r="BH737" s="31">
        <v>3478.22</v>
      </c>
      <c r="BI737" s="31">
        <v>3464.36</v>
      </c>
      <c r="BJ737" s="31">
        <v>3449.68</v>
      </c>
      <c r="BK737" s="31">
        <v>3434.25</v>
      </c>
      <c r="BL737" s="31">
        <v>3418.08</v>
      </c>
      <c r="BM737" s="31">
        <v>3401.21</v>
      </c>
      <c r="BN737" s="31">
        <v>3383.64</v>
      </c>
      <c r="BO737" s="31">
        <v>3365.4</v>
      </c>
      <c r="BP737" s="31">
        <v>3346.48</v>
      </c>
      <c r="BQ737" s="31">
        <v>3326.93</v>
      </c>
      <c r="BR737" s="31">
        <v>3306.74</v>
      </c>
      <c r="BS737" s="31">
        <v>3285.95</v>
      </c>
      <c r="BT737" s="31">
        <v>3264.57</v>
      </c>
      <c r="BU737" s="31">
        <v>3242.62</v>
      </c>
      <c r="BV737" s="31">
        <v>3220.12</v>
      </c>
      <c r="BW737" s="31">
        <v>3197.09</v>
      </c>
      <c r="BX737" s="31">
        <v>3173.55</v>
      </c>
      <c r="BY737" s="31">
        <v>3149.53</v>
      </c>
      <c r="BZ737" s="31">
        <v>3125.04</v>
      </c>
      <c r="CA737" s="31">
        <v>3100.11</v>
      </c>
      <c r="CB737" s="31">
        <v>3074.75</v>
      </c>
      <c r="CC737" s="31">
        <v>3049</v>
      </c>
      <c r="CD737" s="31">
        <v>3022.86</v>
      </c>
      <c r="CE737" s="31">
        <v>2996.36</v>
      </c>
      <c r="CF737" s="31">
        <v>2969.52</v>
      </c>
      <c r="CG737" s="31">
        <v>2942.36</v>
      </c>
      <c r="CH737" s="31">
        <v>2914.89</v>
      </c>
      <c r="CI737" s="31">
        <v>2887.14</v>
      </c>
      <c r="CJ737" s="31">
        <v>2859.11</v>
      </c>
      <c r="CK737" s="31">
        <v>2830.82</v>
      </c>
      <c r="CL737" s="31">
        <v>2802.3</v>
      </c>
      <c r="CM737" s="31">
        <v>2773.57</v>
      </c>
      <c r="CN737" s="31">
        <v>2744.65</v>
      </c>
      <c r="CO737" s="31">
        <v>2715.55</v>
      </c>
      <c r="CP737" s="31">
        <v>2686.29</v>
      </c>
      <c r="CQ737" s="31">
        <v>2656.9</v>
      </c>
      <c r="CR737" s="31">
        <v>2627.39</v>
      </c>
      <c r="CS737" s="31">
        <v>2597.77</v>
      </c>
      <c r="CT737" s="31">
        <v>2568.0700000000002</v>
      </c>
      <c r="CU737" s="31">
        <v>2538.31</v>
      </c>
      <c r="CV737" s="31">
        <v>2508.5</v>
      </c>
      <c r="CW737" s="31">
        <v>2478.65</v>
      </c>
      <c r="CX737" s="31">
        <v>2448.79</v>
      </c>
    </row>
    <row r="738" spans="1:102" x14ac:dyDescent="0.25">
      <c r="A738" s="31" t="s">
        <v>1023</v>
      </c>
      <c r="B738" s="31">
        <v>660.52</v>
      </c>
      <c r="C738" s="31">
        <v>660.52</v>
      </c>
      <c r="D738" s="31">
        <v>673.48</v>
      </c>
      <c r="E738" s="31">
        <v>683.84</v>
      </c>
      <c r="F738" s="31">
        <v>692.61</v>
      </c>
      <c r="G738" s="31">
        <v>699.99</v>
      </c>
      <c r="H738" s="31">
        <v>706.47</v>
      </c>
      <c r="I738" s="31">
        <v>712.31</v>
      </c>
      <c r="J738" s="31">
        <v>717.58</v>
      </c>
      <c r="K738" s="31">
        <v>722.42</v>
      </c>
      <c r="L738" s="31">
        <v>726.94</v>
      </c>
      <c r="M738" s="31">
        <v>731.2</v>
      </c>
      <c r="N738" s="31">
        <v>735.2</v>
      </c>
      <c r="O738" s="31">
        <v>738.96</v>
      </c>
      <c r="P738" s="31">
        <v>742.54</v>
      </c>
      <c r="Q738" s="31">
        <v>745.95</v>
      </c>
      <c r="R738" s="31">
        <v>749.18</v>
      </c>
      <c r="S738" s="31">
        <v>752.25</v>
      </c>
      <c r="T738" s="31">
        <v>755.15</v>
      </c>
      <c r="U738" s="31">
        <v>757.9</v>
      </c>
      <c r="V738" s="31">
        <v>760.49</v>
      </c>
      <c r="W738" s="31">
        <v>762.95</v>
      </c>
      <c r="X738" s="31">
        <v>765.27</v>
      </c>
      <c r="Y738" s="31">
        <v>767.42</v>
      </c>
      <c r="Z738" s="31">
        <v>769.38</v>
      </c>
      <c r="AA738" s="31">
        <v>771.15</v>
      </c>
      <c r="AB738" s="31">
        <v>772.72</v>
      </c>
      <c r="AC738" s="31">
        <v>774.08</v>
      </c>
      <c r="AD738" s="31">
        <v>775.22</v>
      </c>
      <c r="AE738" s="31">
        <v>776.15</v>
      </c>
      <c r="AF738" s="31">
        <v>776.85</v>
      </c>
      <c r="AG738" s="31">
        <v>777.34</v>
      </c>
      <c r="AH738" s="31">
        <v>777.61</v>
      </c>
      <c r="AI738" s="31">
        <v>777.66</v>
      </c>
      <c r="AJ738" s="31">
        <v>777.5</v>
      </c>
      <c r="AK738" s="31">
        <v>777.11</v>
      </c>
      <c r="AL738" s="31">
        <v>776.5</v>
      </c>
      <c r="AM738" s="31">
        <v>775.66</v>
      </c>
      <c r="AN738" s="31">
        <v>774.6</v>
      </c>
      <c r="AO738" s="31">
        <v>773.32</v>
      </c>
      <c r="AP738" s="31">
        <v>771.8</v>
      </c>
      <c r="AQ738" s="31">
        <v>770.07</v>
      </c>
      <c r="AR738" s="31">
        <v>768.1</v>
      </c>
      <c r="AS738" s="31">
        <v>765.92</v>
      </c>
      <c r="AT738" s="31">
        <v>763.51</v>
      </c>
      <c r="AU738" s="31">
        <v>760.88</v>
      </c>
      <c r="AV738" s="31">
        <v>758.04</v>
      </c>
      <c r="AW738" s="31">
        <v>754.98</v>
      </c>
      <c r="AX738" s="31">
        <v>751.72</v>
      </c>
      <c r="AY738" s="31">
        <v>748.25</v>
      </c>
      <c r="AZ738" s="31">
        <v>744.58</v>
      </c>
      <c r="BA738" s="31">
        <v>740.72</v>
      </c>
      <c r="BB738" s="31">
        <v>736.67</v>
      </c>
      <c r="BC738" s="31">
        <v>732.44</v>
      </c>
      <c r="BD738" s="31">
        <v>728.03</v>
      </c>
      <c r="BE738" s="31">
        <v>723.45</v>
      </c>
      <c r="BF738" s="31">
        <v>718.7</v>
      </c>
      <c r="BG738" s="31">
        <v>713.78</v>
      </c>
      <c r="BH738" s="31">
        <v>708.71</v>
      </c>
      <c r="BI738" s="31">
        <v>703.48</v>
      </c>
      <c r="BJ738" s="31">
        <v>698.1</v>
      </c>
      <c r="BK738" s="31">
        <v>692.58</v>
      </c>
      <c r="BL738" s="31">
        <v>686.94</v>
      </c>
      <c r="BM738" s="31">
        <v>681.17</v>
      </c>
      <c r="BN738" s="31">
        <v>675.29</v>
      </c>
      <c r="BO738" s="31">
        <v>669.29</v>
      </c>
      <c r="BP738" s="31">
        <v>663.18</v>
      </c>
      <c r="BQ738" s="31">
        <v>656.97</v>
      </c>
      <c r="BR738" s="31">
        <v>650.66</v>
      </c>
      <c r="BS738" s="31">
        <v>644.26</v>
      </c>
      <c r="BT738" s="31">
        <v>637.77</v>
      </c>
      <c r="BU738" s="31">
        <v>631.19000000000005</v>
      </c>
      <c r="BV738" s="31">
        <v>624.54</v>
      </c>
      <c r="BW738" s="31">
        <v>617.82000000000005</v>
      </c>
      <c r="BX738" s="31">
        <v>611.02</v>
      </c>
      <c r="BY738" s="31">
        <v>604.16999999999996</v>
      </c>
      <c r="BZ738" s="31">
        <v>597.26</v>
      </c>
      <c r="CA738" s="31">
        <v>590.30999999999995</v>
      </c>
      <c r="CB738" s="31">
        <v>583.30999999999995</v>
      </c>
      <c r="CC738" s="31">
        <v>576.27</v>
      </c>
      <c r="CD738" s="31">
        <v>569.19000000000005</v>
      </c>
      <c r="CE738" s="31">
        <v>562.08000000000004</v>
      </c>
      <c r="CF738" s="31">
        <v>554.95000000000005</v>
      </c>
      <c r="CG738" s="31">
        <v>547.80999999999995</v>
      </c>
      <c r="CH738" s="31">
        <v>540.66</v>
      </c>
      <c r="CI738" s="31">
        <v>533.52</v>
      </c>
      <c r="CJ738" s="31">
        <v>526.38</v>
      </c>
      <c r="CK738" s="31">
        <v>519.25</v>
      </c>
      <c r="CL738" s="31">
        <v>512.13</v>
      </c>
      <c r="CM738" s="31">
        <v>505.03</v>
      </c>
      <c r="CN738" s="31">
        <v>497.95</v>
      </c>
      <c r="CO738" s="31">
        <v>490.9</v>
      </c>
      <c r="CP738" s="31">
        <v>483.87</v>
      </c>
      <c r="CQ738" s="31">
        <v>476.87</v>
      </c>
      <c r="CR738" s="31">
        <v>469.9</v>
      </c>
      <c r="CS738" s="31">
        <v>462.96</v>
      </c>
      <c r="CT738" s="31">
        <v>456.06</v>
      </c>
      <c r="CU738" s="31">
        <v>449.2</v>
      </c>
      <c r="CV738" s="31">
        <v>442.37</v>
      </c>
      <c r="CW738" s="31">
        <v>435.59</v>
      </c>
      <c r="CX738" s="31">
        <v>428.85</v>
      </c>
    </row>
    <row r="739" spans="1:102" x14ac:dyDescent="0.25">
      <c r="A739" s="31" t="s">
        <v>1024</v>
      </c>
      <c r="B739" s="31">
        <v>6882.89</v>
      </c>
      <c r="C739" s="31">
        <v>6882.89</v>
      </c>
      <c r="D739" s="31">
        <v>6959.81</v>
      </c>
      <c r="E739" s="31">
        <v>7013.29</v>
      </c>
      <c r="F739" s="31">
        <v>7054.46</v>
      </c>
      <c r="G739" s="31">
        <v>7085.89</v>
      </c>
      <c r="H739" s="31">
        <v>7109.33</v>
      </c>
      <c r="I739" s="31">
        <v>7126.09</v>
      </c>
      <c r="J739" s="31">
        <v>7137.2</v>
      </c>
      <c r="K739" s="31">
        <v>7143.51</v>
      </c>
      <c r="L739" s="31">
        <v>7145.72</v>
      </c>
      <c r="M739" s="31">
        <v>7145.11</v>
      </c>
      <c r="N739" s="31">
        <v>7142.1</v>
      </c>
      <c r="O739" s="31">
        <v>7137.02</v>
      </c>
      <c r="P739" s="31">
        <v>7130.1</v>
      </c>
      <c r="Q739" s="31">
        <v>7121.56</v>
      </c>
      <c r="R739" s="31">
        <v>7111.53</v>
      </c>
      <c r="S739" s="31">
        <v>7100.12</v>
      </c>
      <c r="T739" s="31">
        <v>7087.41</v>
      </c>
      <c r="U739" s="31">
        <v>7073.45</v>
      </c>
      <c r="V739" s="31">
        <v>7058.23</v>
      </c>
      <c r="W739" s="31">
        <v>7041.63</v>
      </c>
      <c r="X739" s="31">
        <v>7023.61</v>
      </c>
      <c r="Y739" s="31">
        <v>7004.22</v>
      </c>
      <c r="Z739" s="31">
        <v>6983.48</v>
      </c>
      <c r="AA739" s="31">
        <v>6961.38</v>
      </c>
      <c r="AB739" s="31">
        <v>6937.91</v>
      </c>
      <c r="AC739" s="31">
        <v>6913.07</v>
      </c>
      <c r="AD739" s="31">
        <v>6886.83</v>
      </c>
      <c r="AE739" s="31">
        <v>6859.19</v>
      </c>
      <c r="AF739" s="31">
        <v>6830.17</v>
      </c>
      <c r="AG739" s="31">
        <v>6799.74</v>
      </c>
      <c r="AH739" s="31">
        <v>6767.96</v>
      </c>
      <c r="AI739" s="31">
        <v>6734.83</v>
      </c>
      <c r="AJ739" s="31">
        <v>6700.35</v>
      </c>
      <c r="AK739" s="31">
        <v>6664.56</v>
      </c>
      <c r="AL739" s="31">
        <v>6627.45</v>
      </c>
      <c r="AM739" s="31">
        <v>6589.07</v>
      </c>
      <c r="AN739" s="31">
        <v>6549.41</v>
      </c>
      <c r="AO739" s="31">
        <v>6508.51</v>
      </c>
      <c r="AP739" s="31">
        <v>6466.4</v>
      </c>
      <c r="AQ739" s="31">
        <v>6423.11</v>
      </c>
      <c r="AR739" s="31">
        <v>6378.66</v>
      </c>
      <c r="AS739" s="31">
        <v>6333.1</v>
      </c>
      <c r="AT739" s="31">
        <v>6286.48</v>
      </c>
      <c r="AU739" s="31">
        <v>6238.82</v>
      </c>
      <c r="AV739" s="31">
        <v>6190.16</v>
      </c>
      <c r="AW739" s="31">
        <v>6140.55</v>
      </c>
      <c r="AX739" s="31">
        <v>6090.02</v>
      </c>
      <c r="AY739" s="31">
        <v>6038.61</v>
      </c>
      <c r="AZ739" s="31">
        <v>5986.4</v>
      </c>
      <c r="BA739" s="31">
        <v>5933.41</v>
      </c>
      <c r="BB739" s="31">
        <v>5879.7</v>
      </c>
      <c r="BC739" s="31">
        <v>5825.31</v>
      </c>
      <c r="BD739" s="31">
        <v>5770.25</v>
      </c>
      <c r="BE739" s="31">
        <v>5714.6</v>
      </c>
      <c r="BF739" s="31">
        <v>5658.37</v>
      </c>
      <c r="BG739" s="31">
        <v>5601.6</v>
      </c>
      <c r="BH739" s="31">
        <v>5544.34</v>
      </c>
      <c r="BI739" s="31">
        <v>5486.62</v>
      </c>
      <c r="BJ739" s="31">
        <v>5428.48</v>
      </c>
      <c r="BK739" s="31">
        <v>5370.08</v>
      </c>
      <c r="BL739" s="31">
        <v>5311.46</v>
      </c>
      <c r="BM739" s="31">
        <v>5252.65</v>
      </c>
      <c r="BN739" s="31">
        <v>5193.6899999999996</v>
      </c>
      <c r="BO739" s="31">
        <v>5134.59</v>
      </c>
      <c r="BP739" s="31">
        <v>5075.38</v>
      </c>
      <c r="BQ739" s="31">
        <v>5016.09</v>
      </c>
      <c r="BR739" s="31">
        <v>4956.74</v>
      </c>
      <c r="BS739" s="31">
        <v>4897.37</v>
      </c>
      <c r="BT739" s="31">
        <v>4837.9799999999996</v>
      </c>
      <c r="BU739" s="31">
        <v>4778.62</v>
      </c>
      <c r="BV739" s="31">
        <v>4719.3100000000004</v>
      </c>
      <c r="BW739" s="31">
        <v>4660.0600000000004</v>
      </c>
      <c r="BX739" s="31">
        <v>4600.8999999999996</v>
      </c>
      <c r="BY739" s="31">
        <v>4541.8500000000004</v>
      </c>
      <c r="BZ739" s="31">
        <v>4482.95</v>
      </c>
      <c r="CA739" s="31">
        <v>4424.2</v>
      </c>
      <c r="CB739" s="31">
        <v>4365.6400000000003</v>
      </c>
      <c r="CC739" s="31">
        <v>4307.29</v>
      </c>
      <c r="CD739" s="31">
        <v>4249.1499999999996</v>
      </c>
      <c r="CE739" s="31">
        <v>4191.25</v>
      </c>
      <c r="CF739" s="31">
        <v>4133.6000000000004</v>
      </c>
      <c r="CG739" s="31">
        <v>4076.23</v>
      </c>
      <c r="CH739" s="31">
        <v>4019.13</v>
      </c>
      <c r="CI739" s="31">
        <v>3962.31</v>
      </c>
      <c r="CJ739" s="31">
        <v>3905.79</v>
      </c>
      <c r="CK739" s="31">
        <v>3849.57</v>
      </c>
      <c r="CL739" s="31">
        <v>3793.69</v>
      </c>
      <c r="CM739" s="31">
        <v>3738.15</v>
      </c>
      <c r="CN739" s="31">
        <v>3682.97</v>
      </c>
      <c r="CO739" s="31">
        <v>3628.18</v>
      </c>
      <c r="CP739" s="31">
        <v>3573.77</v>
      </c>
      <c r="CQ739" s="31">
        <v>3519.77</v>
      </c>
      <c r="CR739" s="31">
        <v>3466.18</v>
      </c>
      <c r="CS739" s="31">
        <v>3413.02</v>
      </c>
      <c r="CT739" s="31">
        <v>3360.3</v>
      </c>
      <c r="CU739" s="31">
        <v>3308.01</v>
      </c>
      <c r="CV739" s="31">
        <v>3256.18</v>
      </c>
      <c r="CW739" s="31">
        <v>3204.82</v>
      </c>
      <c r="CX739" s="31">
        <v>3153.91</v>
      </c>
    </row>
    <row r="740" spans="1:102" x14ac:dyDescent="0.25">
      <c r="A740" s="31" t="s">
        <v>1025</v>
      </c>
      <c r="B740" s="31">
        <v>1345.27</v>
      </c>
      <c r="C740" s="31">
        <v>1345.27</v>
      </c>
      <c r="D740" s="31">
        <v>1366.3</v>
      </c>
      <c r="E740" s="31">
        <v>1386.47</v>
      </c>
      <c r="F740" s="31">
        <v>1406.84</v>
      </c>
      <c r="G740" s="31">
        <v>1426.43</v>
      </c>
      <c r="H740" s="31">
        <v>1444.97</v>
      </c>
      <c r="I740" s="31">
        <v>1462.48</v>
      </c>
      <c r="J740" s="31">
        <v>1479.06</v>
      </c>
      <c r="K740" s="31">
        <v>1494.81</v>
      </c>
      <c r="L740" s="31">
        <v>1509.98</v>
      </c>
      <c r="M740" s="31">
        <v>1524.72</v>
      </c>
      <c r="N740" s="31">
        <v>1539.06</v>
      </c>
      <c r="O740" s="31">
        <v>1553.06</v>
      </c>
      <c r="P740" s="31">
        <v>1566.75</v>
      </c>
      <c r="Q740" s="31">
        <v>1580.15</v>
      </c>
      <c r="R740" s="31">
        <v>1593.3</v>
      </c>
      <c r="S740" s="31">
        <v>1606.19</v>
      </c>
      <c r="T740" s="31">
        <v>1618.84</v>
      </c>
      <c r="U740" s="31">
        <v>1631.24</v>
      </c>
      <c r="V740" s="31">
        <v>1643.41</v>
      </c>
      <c r="W740" s="31">
        <v>1655.36</v>
      </c>
      <c r="X740" s="31">
        <v>1667.1</v>
      </c>
      <c r="Y740" s="31">
        <v>1678.62</v>
      </c>
      <c r="Z740" s="31">
        <v>1689.93</v>
      </c>
      <c r="AA740" s="31">
        <v>1701.01</v>
      </c>
      <c r="AB740" s="31">
        <v>1711.84</v>
      </c>
      <c r="AC740" s="31">
        <v>1722.4</v>
      </c>
      <c r="AD740" s="31">
        <v>1732.68</v>
      </c>
      <c r="AE740" s="31">
        <v>1742.65</v>
      </c>
      <c r="AF740" s="31">
        <v>1752.3</v>
      </c>
      <c r="AG740" s="31">
        <v>1761.6</v>
      </c>
      <c r="AH740" s="31">
        <v>1770.5</v>
      </c>
      <c r="AI740" s="31">
        <v>1778.98</v>
      </c>
      <c r="AJ740" s="31">
        <v>1787</v>
      </c>
      <c r="AK740" s="31">
        <v>1794.57</v>
      </c>
      <c r="AL740" s="31">
        <v>1801.67</v>
      </c>
      <c r="AM740" s="31">
        <v>1808.28</v>
      </c>
      <c r="AN740" s="31">
        <v>1814.4</v>
      </c>
      <c r="AO740" s="31">
        <v>1820.04</v>
      </c>
      <c r="AP740" s="31">
        <v>1825.17</v>
      </c>
      <c r="AQ740" s="31">
        <v>1829.8</v>
      </c>
      <c r="AR740" s="31">
        <v>1833.93</v>
      </c>
      <c r="AS740" s="31">
        <v>1837.55</v>
      </c>
      <c r="AT740" s="31">
        <v>1840.66</v>
      </c>
      <c r="AU740" s="31">
        <v>1843.27</v>
      </c>
      <c r="AV740" s="31">
        <v>1845.36</v>
      </c>
      <c r="AW740" s="31">
        <v>1846.95</v>
      </c>
      <c r="AX740" s="31">
        <v>1848.03</v>
      </c>
      <c r="AY740" s="31">
        <v>1848.61</v>
      </c>
      <c r="AZ740" s="31">
        <v>1848.65</v>
      </c>
      <c r="BA740" s="31">
        <v>1848.13</v>
      </c>
      <c r="BB740" s="31">
        <v>1847.05</v>
      </c>
      <c r="BC740" s="31">
        <v>1845.41</v>
      </c>
      <c r="BD740" s="31">
        <v>1843.22</v>
      </c>
      <c r="BE740" s="31">
        <v>1840.48</v>
      </c>
      <c r="BF740" s="31">
        <v>1837.2</v>
      </c>
      <c r="BG740" s="31">
        <v>1833.38</v>
      </c>
      <c r="BH740" s="31">
        <v>1829.04</v>
      </c>
      <c r="BI740" s="31">
        <v>1824.19</v>
      </c>
      <c r="BJ740" s="31">
        <v>1818.84</v>
      </c>
      <c r="BK740" s="31">
        <v>1812.99</v>
      </c>
      <c r="BL740" s="31">
        <v>1806.66</v>
      </c>
      <c r="BM740" s="31">
        <v>1799.86</v>
      </c>
      <c r="BN740" s="31">
        <v>1792.59</v>
      </c>
      <c r="BO740" s="31">
        <v>1784.88</v>
      </c>
      <c r="BP740" s="31">
        <v>1776.73</v>
      </c>
      <c r="BQ740" s="31">
        <v>1768.15</v>
      </c>
      <c r="BR740" s="31">
        <v>1759.17</v>
      </c>
      <c r="BS740" s="31">
        <v>1749.78</v>
      </c>
      <c r="BT740" s="31">
        <v>1740.01</v>
      </c>
      <c r="BU740" s="31">
        <v>1729.87</v>
      </c>
      <c r="BV740" s="31">
        <v>1719.36</v>
      </c>
      <c r="BW740" s="31">
        <v>1708.51</v>
      </c>
      <c r="BX740" s="31">
        <v>1697.33</v>
      </c>
      <c r="BY740" s="31">
        <v>1685.82</v>
      </c>
      <c r="BZ740" s="31">
        <v>1674</v>
      </c>
      <c r="CA740" s="31">
        <v>1661.9</v>
      </c>
      <c r="CB740" s="31">
        <v>1649.51</v>
      </c>
      <c r="CC740" s="31">
        <v>1636.85</v>
      </c>
      <c r="CD740" s="31">
        <v>1623.94</v>
      </c>
      <c r="CE740" s="31">
        <v>1610.79</v>
      </c>
      <c r="CF740" s="31">
        <v>1597.41</v>
      </c>
      <c r="CG740" s="31">
        <v>1583.81</v>
      </c>
      <c r="CH740" s="31">
        <v>1569.99</v>
      </c>
      <c r="CI740" s="31">
        <v>1555.98</v>
      </c>
      <c r="CJ740" s="31">
        <v>1541.77</v>
      </c>
      <c r="CK740" s="31">
        <v>1527.38</v>
      </c>
      <c r="CL740" s="31">
        <v>1512.83</v>
      </c>
      <c r="CM740" s="31">
        <v>1498.12</v>
      </c>
      <c r="CN740" s="31">
        <v>1483.26</v>
      </c>
      <c r="CO740" s="31">
        <v>1468.27</v>
      </c>
      <c r="CP740" s="31">
        <v>1453.16</v>
      </c>
      <c r="CQ740" s="31">
        <v>1437.93</v>
      </c>
      <c r="CR740" s="31">
        <v>1422.6</v>
      </c>
      <c r="CS740" s="31">
        <v>1407.18</v>
      </c>
      <c r="CT740" s="31">
        <v>1391.7</v>
      </c>
      <c r="CU740" s="31">
        <v>1376.16</v>
      </c>
      <c r="CV740" s="31">
        <v>1360.59</v>
      </c>
      <c r="CW740" s="31">
        <v>1344.98</v>
      </c>
      <c r="CX740" s="31">
        <v>1329.35</v>
      </c>
    </row>
    <row r="741" spans="1:102" x14ac:dyDescent="0.25">
      <c r="A741" s="31" t="s">
        <v>387</v>
      </c>
      <c r="B741" s="31">
        <v>2019.41</v>
      </c>
      <c r="C741" s="31">
        <v>2019.41</v>
      </c>
      <c r="D741" s="31">
        <v>1929.2</v>
      </c>
      <c r="E741" s="31">
        <v>1856.39</v>
      </c>
      <c r="F741" s="31">
        <v>1787.54</v>
      </c>
      <c r="G741" s="31">
        <v>1722.74</v>
      </c>
      <c r="H741" s="31">
        <v>1661.42</v>
      </c>
      <c r="I741" s="31">
        <v>1603.04</v>
      </c>
      <c r="J741" s="31">
        <v>1547.41</v>
      </c>
      <c r="K741" s="31">
        <v>1494.5</v>
      </c>
      <c r="L741" s="31">
        <v>1444.74</v>
      </c>
      <c r="M741" s="31">
        <v>1397.04</v>
      </c>
      <c r="N741" s="31">
        <v>1351.26</v>
      </c>
      <c r="O741" s="31">
        <v>1307.28</v>
      </c>
      <c r="P741" s="31">
        <v>1264.94</v>
      </c>
      <c r="Q741" s="31">
        <v>1224.1400000000001</v>
      </c>
      <c r="R741" s="31">
        <v>1184.78</v>
      </c>
      <c r="S741" s="31">
        <v>1146.8</v>
      </c>
      <c r="T741" s="31">
        <v>1110.1199999999999</v>
      </c>
      <c r="U741" s="31">
        <v>1074.6199999999999</v>
      </c>
      <c r="V741" s="31">
        <v>1040.17</v>
      </c>
      <c r="W741" s="31">
        <v>1006.8</v>
      </c>
      <c r="X741" s="31">
        <v>974.54</v>
      </c>
      <c r="Y741" s="31">
        <v>943.3</v>
      </c>
      <c r="Z741" s="31">
        <v>913.05</v>
      </c>
      <c r="AA741" s="31">
        <v>883.74</v>
      </c>
      <c r="AB741" s="31">
        <v>855.33</v>
      </c>
      <c r="AC741" s="31">
        <v>827.8</v>
      </c>
      <c r="AD741" s="31">
        <v>801.12</v>
      </c>
      <c r="AE741" s="31">
        <v>775.27</v>
      </c>
      <c r="AF741" s="31">
        <v>750.22</v>
      </c>
      <c r="AG741" s="31">
        <v>725.93</v>
      </c>
      <c r="AH741" s="31">
        <v>702.4</v>
      </c>
      <c r="AI741" s="31">
        <v>679.6</v>
      </c>
      <c r="AJ741" s="31">
        <v>657.5</v>
      </c>
      <c r="AK741" s="31">
        <v>636.09</v>
      </c>
      <c r="AL741" s="31">
        <v>615.34</v>
      </c>
      <c r="AM741" s="31">
        <v>595.25</v>
      </c>
      <c r="AN741" s="31">
        <v>575.78</v>
      </c>
      <c r="AO741" s="31">
        <v>556.91999999999996</v>
      </c>
      <c r="AP741" s="31">
        <v>538.66</v>
      </c>
      <c r="AQ741" s="31">
        <v>520.97</v>
      </c>
      <c r="AR741" s="31">
        <v>503.85</v>
      </c>
      <c r="AS741" s="31">
        <v>487.27</v>
      </c>
      <c r="AT741" s="31">
        <v>471.22</v>
      </c>
      <c r="AU741" s="31">
        <v>455.68</v>
      </c>
      <c r="AV741" s="31">
        <v>440.64</v>
      </c>
      <c r="AW741" s="31">
        <v>426.07</v>
      </c>
      <c r="AX741" s="31">
        <v>411.98</v>
      </c>
      <c r="AY741" s="31">
        <v>398.33</v>
      </c>
      <c r="AZ741" s="31">
        <v>385.12</v>
      </c>
      <c r="BA741" s="31">
        <v>372.32</v>
      </c>
      <c r="BB741" s="31">
        <v>359.94</v>
      </c>
      <c r="BC741" s="31">
        <v>347.95</v>
      </c>
      <c r="BD741" s="31">
        <v>336.35</v>
      </c>
      <c r="BE741" s="31">
        <v>325.13</v>
      </c>
      <c r="BF741" s="31">
        <v>314.26</v>
      </c>
      <c r="BG741" s="31">
        <v>303.75</v>
      </c>
      <c r="BH741" s="31">
        <v>293.58</v>
      </c>
      <c r="BI741" s="31">
        <v>283.74</v>
      </c>
      <c r="BJ741" s="31">
        <v>274.26</v>
      </c>
      <c r="BK741" s="31">
        <v>265.08999999999997</v>
      </c>
      <c r="BL741" s="31">
        <v>256.22000000000003</v>
      </c>
      <c r="BM741" s="31">
        <v>247.64</v>
      </c>
      <c r="BN741" s="31">
        <v>239.35</v>
      </c>
      <c r="BO741" s="31">
        <v>231.33</v>
      </c>
      <c r="BP741" s="31">
        <v>223.57</v>
      </c>
      <c r="BQ741" s="31">
        <v>216.07</v>
      </c>
      <c r="BR741" s="31">
        <v>208.82</v>
      </c>
      <c r="BS741" s="31">
        <v>201.81</v>
      </c>
      <c r="BT741" s="31">
        <v>195.03</v>
      </c>
      <c r="BU741" s="31">
        <v>188.47</v>
      </c>
      <c r="BV741" s="31">
        <v>182.13</v>
      </c>
      <c r="BW741" s="31">
        <v>176</v>
      </c>
      <c r="BX741" s="31">
        <v>170.08</v>
      </c>
      <c r="BY741" s="31">
        <v>164.35</v>
      </c>
      <c r="BZ741" s="31">
        <v>158.81</v>
      </c>
      <c r="CA741" s="31">
        <v>153.46</v>
      </c>
      <c r="CB741" s="31">
        <v>148.29</v>
      </c>
      <c r="CC741" s="31">
        <v>143.29</v>
      </c>
      <c r="CD741" s="31">
        <v>138.44999999999999</v>
      </c>
      <c r="CE741" s="31">
        <v>133.78</v>
      </c>
      <c r="CF741" s="31">
        <v>129.27000000000001</v>
      </c>
      <c r="CG741" s="31">
        <v>124.9</v>
      </c>
      <c r="CH741" s="31">
        <v>120.67</v>
      </c>
      <c r="CI741" s="31">
        <v>116.59</v>
      </c>
      <c r="CJ741" s="31">
        <v>112.64</v>
      </c>
      <c r="CK741" s="31">
        <v>108.83</v>
      </c>
      <c r="CL741" s="31">
        <v>105.14</v>
      </c>
      <c r="CM741" s="31">
        <v>101.58</v>
      </c>
      <c r="CN741" s="31">
        <v>98.13</v>
      </c>
      <c r="CO741" s="31">
        <v>94.81</v>
      </c>
      <c r="CP741" s="31">
        <v>91.59</v>
      </c>
      <c r="CQ741" s="31">
        <v>88.48</v>
      </c>
      <c r="CR741" s="31">
        <v>85.48</v>
      </c>
      <c r="CS741" s="31">
        <v>82.58</v>
      </c>
      <c r="CT741" s="31">
        <v>79.78</v>
      </c>
      <c r="CU741" s="31">
        <v>77.069999999999993</v>
      </c>
      <c r="CV741" s="31">
        <v>74.459999999999994</v>
      </c>
      <c r="CW741" s="31">
        <v>71.930000000000007</v>
      </c>
      <c r="CX741" s="31">
        <v>69.489999999999995</v>
      </c>
    </row>
    <row r="742" spans="1:102" x14ac:dyDescent="0.25">
      <c r="A742" s="31" t="s">
        <v>388</v>
      </c>
      <c r="B742" s="31">
        <v>5097.45</v>
      </c>
      <c r="C742" s="31">
        <v>5097.45</v>
      </c>
      <c r="D742" s="31">
        <v>5016.88</v>
      </c>
      <c r="E742" s="31">
        <v>4961.8100000000004</v>
      </c>
      <c r="F742" s="31">
        <v>4898.91</v>
      </c>
      <c r="G742" s="31">
        <v>4832.16</v>
      </c>
      <c r="H742" s="31">
        <v>4762.4399999999996</v>
      </c>
      <c r="I742" s="31">
        <v>4689.97</v>
      </c>
      <c r="J742" s="31">
        <v>4615.71</v>
      </c>
      <c r="K742" s="31">
        <v>4540.8999999999996</v>
      </c>
      <c r="L742" s="31">
        <v>4467.7700000000004</v>
      </c>
      <c r="M742" s="31">
        <v>4393.95</v>
      </c>
      <c r="N742" s="31">
        <v>4319.75</v>
      </c>
      <c r="O742" s="31">
        <v>4245.4399999999996</v>
      </c>
      <c r="P742" s="31">
        <v>4171.07</v>
      </c>
      <c r="Q742" s="31">
        <v>4096.78</v>
      </c>
      <c r="R742" s="31">
        <v>4022.69</v>
      </c>
      <c r="S742" s="31">
        <v>3948.92</v>
      </c>
      <c r="T742" s="31">
        <v>3875.55</v>
      </c>
      <c r="U742" s="31">
        <v>3802.49</v>
      </c>
      <c r="V742" s="31">
        <v>3729.56</v>
      </c>
      <c r="W742" s="31">
        <v>3657.04</v>
      </c>
      <c r="X742" s="31">
        <v>3585.26</v>
      </c>
      <c r="Y742" s="31">
        <v>3514.13</v>
      </c>
      <c r="Z742" s="31">
        <v>3443.66</v>
      </c>
      <c r="AA742" s="31">
        <v>3373.86</v>
      </c>
      <c r="AB742" s="31">
        <v>3304.78</v>
      </c>
      <c r="AC742" s="31">
        <v>3236.44</v>
      </c>
      <c r="AD742" s="31">
        <v>3168.88</v>
      </c>
      <c r="AE742" s="31">
        <v>3102.14</v>
      </c>
      <c r="AF742" s="31">
        <v>3036.22</v>
      </c>
      <c r="AG742" s="31">
        <v>2971.14</v>
      </c>
      <c r="AH742" s="31">
        <v>2906.91</v>
      </c>
      <c r="AI742" s="31">
        <v>2843.58</v>
      </c>
      <c r="AJ742" s="31">
        <v>2781.14</v>
      </c>
      <c r="AK742" s="31">
        <v>2719.63</v>
      </c>
      <c r="AL742" s="31">
        <v>2659.05</v>
      </c>
      <c r="AM742" s="31">
        <v>2599.42</v>
      </c>
      <c r="AN742" s="31">
        <v>2540.7399999999998</v>
      </c>
      <c r="AO742" s="31">
        <v>2483.02</v>
      </c>
      <c r="AP742" s="31">
        <v>2426.27</v>
      </c>
      <c r="AQ742" s="31">
        <v>2370.48</v>
      </c>
      <c r="AR742" s="31">
        <v>2315.6799999999998</v>
      </c>
      <c r="AS742" s="31">
        <v>2261.86</v>
      </c>
      <c r="AT742" s="31">
        <v>2209.0100000000002</v>
      </c>
      <c r="AU742" s="31">
        <v>2157.13</v>
      </c>
      <c r="AV742" s="31">
        <v>2106.2199999999998</v>
      </c>
      <c r="AW742" s="31">
        <v>2056.27</v>
      </c>
      <c r="AX742" s="31">
        <v>2007.28</v>
      </c>
      <c r="AY742" s="31">
        <v>1959.19</v>
      </c>
      <c r="AZ742" s="31">
        <v>1912.01</v>
      </c>
      <c r="BA742" s="31">
        <v>1865.75</v>
      </c>
      <c r="BB742" s="31">
        <v>1820.38</v>
      </c>
      <c r="BC742" s="31">
        <v>1775.93</v>
      </c>
      <c r="BD742" s="31">
        <v>1732.36</v>
      </c>
      <c r="BE742" s="31">
        <v>1689.69</v>
      </c>
      <c r="BF742" s="31">
        <v>1647.89</v>
      </c>
      <c r="BG742" s="31">
        <v>1606.96</v>
      </c>
      <c r="BH742" s="31">
        <v>1566.89</v>
      </c>
      <c r="BI742" s="31">
        <v>1527.67</v>
      </c>
      <c r="BJ742" s="31">
        <v>1489.46</v>
      </c>
      <c r="BK742" s="31">
        <v>1452.12</v>
      </c>
      <c r="BL742" s="31">
        <v>1415.6</v>
      </c>
      <c r="BM742" s="31">
        <v>1379.89</v>
      </c>
      <c r="BN742" s="31">
        <v>1344.97</v>
      </c>
      <c r="BO742" s="31">
        <v>1310.83</v>
      </c>
      <c r="BP742" s="31">
        <v>1277.47</v>
      </c>
      <c r="BQ742" s="31">
        <v>1244.8599999999999</v>
      </c>
      <c r="BR742" s="31">
        <v>1213</v>
      </c>
      <c r="BS742" s="31">
        <v>1181.8699999999999</v>
      </c>
      <c r="BT742" s="31">
        <v>1151.46</v>
      </c>
      <c r="BU742" s="31">
        <v>1121.75</v>
      </c>
      <c r="BV742" s="31">
        <v>1092.73</v>
      </c>
      <c r="BW742" s="31">
        <v>1064.4000000000001</v>
      </c>
      <c r="BX742" s="31">
        <v>1036.73</v>
      </c>
      <c r="BY742" s="31">
        <v>1009.73</v>
      </c>
      <c r="BZ742" s="31">
        <v>983.38</v>
      </c>
      <c r="CA742" s="31">
        <v>957.66</v>
      </c>
      <c r="CB742" s="31">
        <v>932.55</v>
      </c>
      <c r="CC742" s="31">
        <v>908.04</v>
      </c>
      <c r="CD742" s="31">
        <v>884.13</v>
      </c>
      <c r="CE742" s="31">
        <v>860.8</v>
      </c>
      <c r="CF742" s="31">
        <v>838.04</v>
      </c>
      <c r="CG742" s="31">
        <v>815.82</v>
      </c>
      <c r="CH742" s="31">
        <v>794.13</v>
      </c>
      <c r="CI742" s="31">
        <v>772.98</v>
      </c>
      <c r="CJ742" s="31">
        <v>752.34</v>
      </c>
      <c r="CK742" s="31">
        <v>732.22</v>
      </c>
      <c r="CL742" s="31">
        <v>712.6</v>
      </c>
      <c r="CM742" s="31">
        <v>693.47</v>
      </c>
      <c r="CN742" s="31">
        <v>674.82</v>
      </c>
      <c r="CO742" s="31">
        <v>656.65</v>
      </c>
      <c r="CP742" s="31">
        <v>638.92999999999995</v>
      </c>
      <c r="CQ742" s="31">
        <v>621.66</v>
      </c>
      <c r="CR742" s="31">
        <v>604.84</v>
      </c>
      <c r="CS742" s="31">
        <v>588.45000000000005</v>
      </c>
      <c r="CT742" s="31">
        <v>572.48</v>
      </c>
      <c r="CU742" s="31">
        <v>556.92999999999995</v>
      </c>
      <c r="CV742" s="31">
        <v>541.78</v>
      </c>
      <c r="CW742" s="31">
        <v>527.02</v>
      </c>
      <c r="CX742" s="31">
        <v>512.63</v>
      </c>
    </row>
    <row r="743" spans="1:102" x14ac:dyDescent="0.25">
      <c r="A743" s="31" t="s">
        <v>389</v>
      </c>
      <c r="B743" s="31">
        <v>8540.4</v>
      </c>
      <c r="C743" s="31">
        <v>8540.4</v>
      </c>
      <c r="D743" s="31">
        <v>8354.42</v>
      </c>
      <c r="E743" s="31">
        <v>8235.5</v>
      </c>
      <c r="F743" s="31">
        <v>8124.58</v>
      </c>
      <c r="G743" s="31">
        <v>8022.99</v>
      </c>
      <c r="H743" s="31">
        <v>7928.7</v>
      </c>
      <c r="I743" s="31">
        <v>7839.4</v>
      </c>
      <c r="J743" s="31">
        <v>7754.45</v>
      </c>
      <c r="K743" s="31">
        <v>7674.17</v>
      </c>
      <c r="L743" s="31">
        <v>7601.04</v>
      </c>
      <c r="M743" s="31">
        <v>7529.85</v>
      </c>
      <c r="N743" s="31">
        <v>7460.17</v>
      </c>
      <c r="O743" s="31">
        <v>7391.64</v>
      </c>
      <c r="P743" s="31">
        <v>7323.72</v>
      </c>
      <c r="Q743" s="31">
        <v>7256.11</v>
      </c>
      <c r="R743" s="31">
        <v>7188.57</v>
      </c>
      <c r="S743" s="31">
        <v>7120.93</v>
      </c>
      <c r="T743" s="31">
        <v>7053.05</v>
      </c>
      <c r="U743" s="31">
        <v>6984.51</v>
      </c>
      <c r="V743" s="31">
        <v>6914.75</v>
      </c>
      <c r="W743" s="31">
        <v>6844.14</v>
      </c>
      <c r="X743" s="31">
        <v>6773.15</v>
      </c>
      <c r="Y743" s="31">
        <v>6701.54</v>
      </c>
      <c r="Z743" s="31">
        <v>6629.2</v>
      </c>
      <c r="AA743" s="31">
        <v>6556.13</v>
      </c>
      <c r="AB743" s="31">
        <v>6482.33</v>
      </c>
      <c r="AC743" s="31">
        <v>6407.85</v>
      </c>
      <c r="AD743" s="31">
        <v>6332.74</v>
      </c>
      <c r="AE743" s="31">
        <v>6257.05</v>
      </c>
      <c r="AF743" s="31">
        <v>6180.82</v>
      </c>
      <c r="AG743" s="31">
        <v>6104.03</v>
      </c>
      <c r="AH743" s="31">
        <v>6026.78</v>
      </c>
      <c r="AI743" s="31">
        <v>5949.13</v>
      </c>
      <c r="AJ743" s="31">
        <v>5871.14</v>
      </c>
      <c r="AK743" s="31">
        <v>5792.89</v>
      </c>
      <c r="AL743" s="31">
        <v>5714.42</v>
      </c>
      <c r="AM743" s="31">
        <v>5635.8</v>
      </c>
      <c r="AN743" s="31">
        <v>5557.08</v>
      </c>
      <c r="AO743" s="31">
        <v>5478.32</v>
      </c>
      <c r="AP743" s="31">
        <v>5399.58</v>
      </c>
      <c r="AQ743" s="31">
        <v>5320.9</v>
      </c>
      <c r="AR743" s="31">
        <v>5242.37</v>
      </c>
      <c r="AS743" s="31">
        <v>5164.0200000000004</v>
      </c>
      <c r="AT743" s="31">
        <v>5085.8900000000003</v>
      </c>
      <c r="AU743" s="31">
        <v>5008.0200000000004</v>
      </c>
      <c r="AV743" s="31">
        <v>4930.4399999999996</v>
      </c>
      <c r="AW743" s="31">
        <v>4853.21</v>
      </c>
      <c r="AX743" s="31">
        <v>4776.3500000000004</v>
      </c>
      <c r="AY743" s="31">
        <v>4699.8100000000004</v>
      </c>
      <c r="AZ743" s="31">
        <v>4623.63</v>
      </c>
      <c r="BA743" s="31">
        <v>4547.8599999999997</v>
      </c>
      <c r="BB743" s="31">
        <v>4472.54</v>
      </c>
      <c r="BC743" s="31">
        <v>4397.72</v>
      </c>
      <c r="BD743" s="31">
        <v>4323.42</v>
      </c>
      <c r="BE743" s="31">
        <v>4249.68</v>
      </c>
      <c r="BF743" s="31">
        <v>4176.53</v>
      </c>
      <c r="BG743" s="31">
        <v>4103.99</v>
      </c>
      <c r="BH743" s="31">
        <v>4032.08</v>
      </c>
      <c r="BI743" s="31">
        <v>3960.83</v>
      </c>
      <c r="BJ743" s="31">
        <v>3890.7</v>
      </c>
      <c r="BK743" s="31">
        <v>3821.38</v>
      </c>
      <c r="BL743" s="31">
        <v>3752.78</v>
      </c>
      <c r="BM743" s="31">
        <v>3684.94</v>
      </c>
      <c r="BN743" s="31">
        <v>3617.84</v>
      </c>
      <c r="BO743" s="31">
        <v>3551.52</v>
      </c>
      <c r="BP743" s="31">
        <v>3485.98</v>
      </c>
      <c r="BQ743" s="31">
        <v>3421.22</v>
      </c>
      <c r="BR743" s="31">
        <v>3357.25</v>
      </c>
      <c r="BS743" s="31">
        <v>3294.09</v>
      </c>
      <c r="BT743" s="31">
        <v>3231.73</v>
      </c>
      <c r="BU743" s="31">
        <v>3170.19</v>
      </c>
      <c r="BV743" s="31">
        <v>3109.47</v>
      </c>
      <c r="BW743" s="31">
        <v>3049.57</v>
      </c>
      <c r="BX743" s="31">
        <v>2990.5</v>
      </c>
      <c r="BY743" s="31">
        <v>2932.28</v>
      </c>
      <c r="BZ743" s="31">
        <v>2874.91</v>
      </c>
      <c r="CA743" s="31">
        <v>2818.37</v>
      </c>
      <c r="CB743" s="31">
        <v>2762.64</v>
      </c>
      <c r="CC743" s="31">
        <v>2707.74</v>
      </c>
      <c r="CD743" s="31">
        <v>2653.67</v>
      </c>
      <c r="CE743" s="31">
        <v>2600.4299999999998</v>
      </c>
      <c r="CF743" s="31">
        <v>2548.0100000000002</v>
      </c>
      <c r="CG743" s="31">
        <v>2496.36</v>
      </c>
      <c r="CH743" s="31">
        <v>2445.48</v>
      </c>
      <c r="CI743" s="31">
        <v>2395.41</v>
      </c>
      <c r="CJ743" s="31">
        <v>2346.13</v>
      </c>
      <c r="CK743" s="31">
        <v>2297.66</v>
      </c>
      <c r="CL743" s="31">
        <v>2250</v>
      </c>
      <c r="CM743" s="31">
        <v>2203.14</v>
      </c>
      <c r="CN743" s="31">
        <v>2157.0700000000002</v>
      </c>
      <c r="CO743" s="31">
        <v>2111.79</v>
      </c>
      <c r="CP743" s="31">
        <v>2067.29</v>
      </c>
      <c r="CQ743" s="31">
        <v>2023.56</v>
      </c>
      <c r="CR743" s="31">
        <v>1980.6</v>
      </c>
      <c r="CS743" s="31">
        <v>1938.42</v>
      </c>
      <c r="CT743" s="31">
        <v>1897.03</v>
      </c>
      <c r="CU743" s="31">
        <v>1856.38</v>
      </c>
      <c r="CV743" s="31">
        <v>1816.47</v>
      </c>
      <c r="CW743" s="31">
        <v>1777.27</v>
      </c>
      <c r="CX743" s="31">
        <v>1738.8</v>
      </c>
    </row>
    <row r="744" spans="1:102" x14ac:dyDescent="0.25">
      <c r="A744" s="31" t="s">
        <v>390</v>
      </c>
      <c r="B744" s="31">
        <v>1751.36</v>
      </c>
      <c r="C744" s="31">
        <v>1751.36</v>
      </c>
      <c r="D744" s="31">
        <v>1945.58</v>
      </c>
      <c r="E744" s="31">
        <v>2140.52</v>
      </c>
      <c r="F744" s="31">
        <v>2325.37</v>
      </c>
      <c r="G744" s="31">
        <v>2501.58</v>
      </c>
      <c r="H744" s="31">
        <v>2669.49</v>
      </c>
      <c r="I744" s="31">
        <v>2829.17</v>
      </c>
      <c r="J744" s="31">
        <v>2981.18</v>
      </c>
      <c r="K744" s="31">
        <v>3126.36</v>
      </c>
      <c r="L744" s="31">
        <v>3266.45</v>
      </c>
      <c r="M744" s="31">
        <v>3399.94</v>
      </c>
      <c r="N744" s="31">
        <v>3527.09</v>
      </c>
      <c r="O744" s="31">
        <v>3648.14</v>
      </c>
      <c r="P744" s="31">
        <v>3763.17</v>
      </c>
      <c r="Q744" s="31">
        <v>3872.34</v>
      </c>
      <c r="R744" s="31">
        <v>3975.78</v>
      </c>
      <c r="S744" s="31">
        <v>4073.66</v>
      </c>
      <c r="T744" s="31">
        <v>4166.09</v>
      </c>
      <c r="U744" s="31">
        <v>4253.03</v>
      </c>
      <c r="V744" s="31">
        <v>4334.28</v>
      </c>
      <c r="W744" s="31">
        <v>4410.2</v>
      </c>
      <c r="X744" s="31">
        <v>4481.2299999999996</v>
      </c>
      <c r="Y744" s="31">
        <v>4547.3500000000004</v>
      </c>
      <c r="Z744" s="31">
        <v>4608.63</v>
      </c>
      <c r="AA744" s="31">
        <v>4665.1499999999996</v>
      </c>
      <c r="AB744" s="31">
        <v>4717.04</v>
      </c>
      <c r="AC744" s="31">
        <v>4764.43</v>
      </c>
      <c r="AD744" s="31">
        <v>4807.43</v>
      </c>
      <c r="AE744" s="31">
        <v>4846.1899999999996</v>
      </c>
      <c r="AF744" s="31">
        <v>4880.8</v>
      </c>
      <c r="AG744" s="31">
        <v>4911.37</v>
      </c>
      <c r="AH744" s="31">
        <v>4938.0200000000004</v>
      </c>
      <c r="AI744" s="31">
        <v>4960.8900000000003</v>
      </c>
      <c r="AJ744" s="31">
        <v>4980.1000000000004</v>
      </c>
      <c r="AK744" s="31">
        <v>4995.7700000000004</v>
      </c>
      <c r="AL744" s="31">
        <v>5008.03</v>
      </c>
      <c r="AM744" s="31">
        <v>5017</v>
      </c>
      <c r="AN744" s="31">
        <v>5022.8100000000004</v>
      </c>
      <c r="AO744" s="31">
        <v>5025.55</v>
      </c>
      <c r="AP744" s="31">
        <v>5025.3500000000004</v>
      </c>
      <c r="AQ744" s="31">
        <v>5022.33</v>
      </c>
      <c r="AR744" s="31">
        <v>5016.62</v>
      </c>
      <c r="AS744" s="31">
        <v>5008.32</v>
      </c>
      <c r="AT744" s="31">
        <v>4997.53</v>
      </c>
      <c r="AU744" s="31">
        <v>4984.3500000000004</v>
      </c>
      <c r="AV744" s="31">
        <v>4968.88</v>
      </c>
      <c r="AW744" s="31">
        <v>4951.2299999999996</v>
      </c>
      <c r="AX744" s="31">
        <v>4931.4799999999996</v>
      </c>
      <c r="AY744" s="31">
        <v>4909.6400000000003</v>
      </c>
      <c r="AZ744" s="31">
        <v>4885.8</v>
      </c>
      <c r="BA744" s="31">
        <v>4860.07</v>
      </c>
      <c r="BB744" s="31">
        <v>4832.55</v>
      </c>
      <c r="BC744" s="31">
        <v>4803.34</v>
      </c>
      <c r="BD744" s="31">
        <v>4772.53</v>
      </c>
      <c r="BE744" s="31">
        <v>4740.1899999999996</v>
      </c>
      <c r="BF744" s="31">
        <v>4706.41</v>
      </c>
      <c r="BG744" s="31">
        <v>4671.2700000000004</v>
      </c>
      <c r="BH744" s="31">
        <v>4634.8599999999997</v>
      </c>
      <c r="BI744" s="31">
        <v>4597.25</v>
      </c>
      <c r="BJ744" s="31">
        <v>4559.01</v>
      </c>
      <c r="BK744" s="31">
        <v>4519.8599999999997</v>
      </c>
      <c r="BL744" s="31">
        <v>4479.75</v>
      </c>
      <c r="BM744" s="31">
        <v>4438.75</v>
      </c>
      <c r="BN744" s="31">
        <v>4396.8999999999996</v>
      </c>
      <c r="BO744" s="31">
        <v>4354.28</v>
      </c>
      <c r="BP744" s="31">
        <v>4310.95</v>
      </c>
      <c r="BQ744" s="31">
        <v>4266.95</v>
      </c>
      <c r="BR744" s="31">
        <v>4222.3500000000004</v>
      </c>
      <c r="BS744" s="31">
        <v>4177.2</v>
      </c>
      <c r="BT744" s="31">
        <v>4131.54</v>
      </c>
      <c r="BU744" s="31">
        <v>4085.42</v>
      </c>
      <c r="BV744" s="31">
        <v>4038.91</v>
      </c>
      <c r="BW744" s="31">
        <v>3992.02</v>
      </c>
      <c r="BX744" s="31">
        <v>3944.84</v>
      </c>
      <c r="BY744" s="31">
        <v>3897.42</v>
      </c>
      <c r="BZ744" s="31">
        <v>3849.77</v>
      </c>
      <c r="CA744" s="31">
        <v>3801.94</v>
      </c>
      <c r="CB744" s="31">
        <v>3753.95</v>
      </c>
      <c r="CC744" s="31">
        <v>3705.83</v>
      </c>
      <c r="CD744" s="31">
        <v>3657.61</v>
      </c>
      <c r="CE744" s="31">
        <v>3609.37</v>
      </c>
      <c r="CF744" s="31">
        <v>3561.11</v>
      </c>
      <c r="CG744" s="31">
        <v>3512.77</v>
      </c>
      <c r="CH744" s="31">
        <v>3464.42</v>
      </c>
      <c r="CI744" s="31">
        <v>3416.12</v>
      </c>
      <c r="CJ744" s="31">
        <v>3367.9</v>
      </c>
      <c r="CK744" s="31">
        <v>3319.8</v>
      </c>
      <c r="CL744" s="31">
        <v>3271.86</v>
      </c>
      <c r="CM744" s="31">
        <v>3224.1</v>
      </c>
      <c r="CN744" s="31">
        <v>3176.53</v>
      </c>
      <c r="CO744" s="31">
        <v>3129.18</v>
      </c>
      <c r="CP744" s="31">
        <v>3082.07</v>
      </c>
      <c r="CQ744" s="31">
        <v>3035.21</v>
      </c>
      <c r="CR744" s="31">
        <v>2988.63</v>
      </c>
      <c r="CS744" s="31">
        <v>2942.37</v>
      </c>
      <c r="CT744" s="31">
        <v>2896.48</v>
      </c>
      <c r="CU744" s="31">
        <v>2850.9</v>
      </c>
      <c r="CV744" s="31">
        <v>2805.65</v>
      </c>
      <c r="CW744" s="31">
        <v>2760.75</v>
      </c>
      <c r="CX744" s="31">
        <v>2716.2</v>
      </c>
    </row>
    <row r="745" spans="1:102" x14ac:dyDescent="0.25">
      <c r="A745" s="31" t="s">
        <v>750</v>
      </c>
      <c r="B745" s="31">
        <v>305.38</v>
      </c>
      <c r="C745" s="31">
        <v>305.38</v>
      </c>
      <c r="D745" s="31">
        <v>345.52</v>
      </c>
      <c r="E745" s="31">
        <v>392.76</v>
      </c>
      <c r="F745" s="31">
        <v>444.55</v>
      </c>
      <c r="G745" s="31">
        <v>500.57</v>
      </c>
      <c r="H745" s="31">
        <v>560.26</v>
      </c>
      <c r="I745" s="31">
        <v>623.1</v>
      </c>
      <c r="J745" s="31">
        <v>688.73</v>
      </c>
      <c r="K745" s="31">
        <v>756.87</v>
      </c>
      <c r="L745" s="31">
        <v>827.56</v>
      </c>
      <c r="M745" s="31">
        <v>900.06</v>
      </c>
      <c r="N745" s="31">
        <v>974.09</v>
      </c>
      <c r="O745" s="31">
        <v>1049.3699999999999</v>
      </c>
      <c r="P745" s="31">
        <v>1125.6199999999999</v>
      </c>
      <c r="Q745" s="31">
        <v>1202.58</v>
      </c>
      <c r="R745" s="31">
        <v>1280.01</v>
      </c>
      <c r="S745" s="31">
        <v>1357.69</v>
      </c>
      <c r="T745" s="31">
        <v>1435.42</v>
      </c>
      <c r="U745" s="31">
        <v>1512.92</v>
      </c>
      <c r="V745" s="31">
        <v>1589.9</v>
      </c>
      <c r="W745" s="31">
        <v>1666.25</v>
      </c>
      <c r="X745" s="31">
        <v>1741.93</v>
      </c>
      <c r="Y745" s="31">
        <v>1816.73</v>
      </c>
      <c r="Z745" s="31">
        <v>1890.49</v>
      </c>
      <c r="AA745" s="31">
        <v>1963.07</v>
      </c>
      <c r="AB745" s="31">
        <v>2034.36</v>
      </c>
      <c r="AC745" s="31">
        <v>2104.2399999999998</v>
      </c>
      <c r="AD745" s="31">
        <v>2172.62</v>
      </c>
      <c r="AE745" s="31">
        <v>2239.4</v>
      </c>
      <c r="AF745" s="31">
        <v>2304.5100000000002</v>
      </c>
      <c r="AG745" s="31">
        <v>2367.85</v>
      </c>
      <c r="AH745" s="31">
        <v>2429.37</v>
      </c>
      <c r="AI745" s="31">
        <v>2489</v>
      </c>
      <c r="AJ745" s="31">
        <v>2546.71</v>
      </c>
      <c r="AK745" s="31">
        <v>2602.4499999999998</v>
      </c>
      <c r="AL745" s="31">
        <v>2656.19</v>
      </c>
      <c r="AM745" s="31">
        <v>2707.89</v>
      </c>
      <c r="AN745" s="31">
        <v>2757.54</v>
      </c>
      <c r="AO745" s="31">
        <v>2805.11</v>
      </c>
      <c r="AP745" s="31">
        <v>2850.61</v>
      </c>
      <c r="AQ745" s="31">
        <v>2894</v>
      </c>
      <c r="AR745" s="31">
        <v>2935.32</v>
      </c>
      <c r="AS745" s="31">
        <v>2974.55</v>
      </c>
      <c r="AT745" s="31">
        <v>3011.71</v>
      </c>
      <c r="AU745" s="31">
        <v>3046.78</v>
      </c>
      <c r="AV745" s="31">
        <v>3079.79</v>
      </c>
      <c r="AW745" s="31">
        <v>3110.76</v>
      </c>
      <c r="AX745" s="31">
        <v>3139.68</v>
      </c>
      <c r="AY745" s="31">
        <v>3166.54</v>
      </c>
      <c r="AZ745" s="31">
        <v>3191.35</v>
      </c>
      <c r="BA745" s="31">
        <v>3214.14</v>
      </c>
      <c r="BB745" s="31">
        <v>3234.94</v>
      </c>
      <c r="BC745" s="31">
        <v>3253.8</v>
      </c>
      <c r="BD745" s="31">
        <v>3270.74</v>
      </c>
      <c r="BE745" s="31">
        <v>3285.79</v>
      </c>
      <c r="BF745" s="31">
        <v>3298.99</v>
      </c>
      <c r="BG745" s="31">
        <v>3310.38</v>
      </c>
      <c r="BH745" s="31">
        <v>3319.99</v>
      </c>
      <c r="BI745" s="31">
        <v>3327.87</v>
      </c>
      <c r="BJ745" s="31">
        <v>3334.42</v>
      </c>
      <c r="BK745" s="31">
        <v>3339.43</v>
      </c>
      <c r="BL745" s="31">
        <v>3342.85</v>
      </c>
      <c r="BM745" s="31">
        <v>3344.72</v>
      </c>
      <c r="BN745" s="31">
        <v>3345.08</v>
      </c>
      <c r="BO745" s="31">
        <v>3343.98</v>
      </c>
      <c r="BP745" s="31">
        <v>3341.45</v>
      </c>
      <c r="BQ745" s="31">
        <v>3337.53</v>
      </c>
      <c r="BR745" s="31">
        <v>3332.26</v>
      </c>
      <c r="BS745" s="31">
        <v>3325.68</v>
      </c>
      <c r="BT745" s="31">
        <v>3317.85</v>
      </c>
      <c r="BU745" s="31">
        <v>3308.78</v>
      </c>
      <c r="BV745" s="31">
        <v>3298.54</v>
      </c>
      <c r="BW745" s="31">
        <v>3287.14</v>
      </c>
      <c r="BX745" s="31">
        <v>3274.66</v>
      </c>
      <c r="BY745" s="31">
        <v>3261.14</v>
      </c>
      <c r="BZ745" s="31">
        <v>3246.61</v>
      </c>
      <c r="CA745" s="31">
        <v>3231.1</v>
      </c>
      <c r="CB745" s="31">
        <v>3214.64</v>
      </c>
      <c r="CC745" s="31">
        <v>3197.26</v>
      </c>
      <c r="CD745" s="31">
        <v>3179.01</v>
      </c>
      <c r="CE745" s="31">
        <v>3159.95</v>
      </c>
      <c r="CF745" s="31">
        <v>3140.08</v>
      </c>
      <c r="CG745" s="31">
        <v>3119.38</v>
      </c>
      <c r="CH745" s="31">
        <v>3097.92</v>
      </c>
      <c r="CI745" s="31">
        <v>3075.74</v>
      </c>
      <c r="CJ745" s="31">
        <v>3052.9</v>
      </c>
      <c r="CK745" s="31">
        <v>3029.42</v>
      </c>
      <c r="CL745" s="31">
        <v>3005.37</v>
      </c>
      <c r="CM745" s="31">
        <v>2980.77</v>
      </c>
      <c r="CN745" s="31">
        <v>2955.64</v>
      </c>
      <c r="CO745" s="31">
        <v>2930.03</v>
      </c>
      <c r="CP745" s="31">
        <v>2903.96</v>
      </c>
      <c r="CQ745" s="31">
        <v>2877.45</v>
      </c>
      <c r="CR745" s="31">
        <v>2850.54</v>
      </c>
      <c r="CS745" s="31">
        <v>2823.29</v>
      </c>
      <c r="CT745" s="31">
        <v>2795.75</v>
      </c>
      <c r="CU745" s="31">
        <v>2767.88</v>
      </c>
      <c r="CV745" s="31">
        <v>2739.71</v>
      </c>
      <c r="CW745" s="31">
        <v>2711.27</v>
      </c>
      <c r="CX745" s="31">
        <v>2682.58</v>
      </c>
    </row>
    <row r="746" spans="1:102" x14ac:dyDescent="0.25">
      <c r="A746" s="31" t="s">
        <v>391</v>
      </c>
      <c r="B746" s="31">
        <v>99.55</v>
      </c>
      <c r="C746" s="31">
        <v>99.55</v>
      </c>
      <c r="D746" s="31">
        <v>101.62</v>
      </c>
      <c r="E746" s="31">
        <v>105.62</v>
      </c>
      <c r="F746" s="31">
        <v>111.04</v>
      </c>
      <c r="G746" s="31">
        <v>117.98</v>
      </c>
      <c r="H746" s="31">
        <v>126.41</v>
      </c>
      <c r="I746" s="31">
        <v>136.32</v>
      </c>
      <c r="J746" s="31">
        <v>147.72999999999999</v>
      </c>
      <c r="K746" s="31">
        <v>160.65</v>
      </c>
      <c r="L746" s="31">
        <v>175.12</v>
      </c>
      <c r="M746" s="31">
        <v>191.04</v>
      </c>
      <c r="N746" s="31">
        <v>208.38</v>
      </c>
      <c r="O746" s="31">
        <v>227.09</v>
      </c>
      <c r="P746" s="31">
        <v>247.13</v>
      </c>
      <c r="Q746" s="31">
        <v>268.43</v>
      </c>
      <c r="R746" s="31">
        <v>290.93</v>
      </c>
      <c r="S746" s="31">
        <v>314.58</v>
      </c>
      <c r="T746" s="31">
        <v>339.29</v>
      </c>
      <c r="U746" s="31">
        <v>364.99</v>
      </c>
      <c r="V746" s="31">
        <v>391.56</v>
      </c>
      <c r="W746" s="31">
        <v>418.96</v>
      </c>
      <c r="X746" s="31">
        <v>447.12</v>
      </c>
      <c r="Y746" s="31">
        <v>475.97</v>
      </c>
      <c r="Z746" s="31">
        <v>505.4</v>
      </c>
      <c r="AA746" s="31">
        <v>535.35</v>
      </c>
      <c r="AB746" s="31">
        <v>565.74</v>
      </c>
      <c r="AC746" s="31">
        <v>596.49</v>
      </c>
      <c r="AD746" s="31">
        <v>627.52</v>
      </c>
      <c r="AE746" s="31">
        <v>658.76</v>
      </c>
      <c r="AF746" s="31">
        <v>690.15</v>
      </c>
      <c r="AG746" s="31">
        <v>721.6</v>
      </c>
      <c r="AH746" s="31">
        <v>753.05</v>
      </c>
      <c r="AI746" s="31">
        <v>784.44</v>
      </c>
      <c r="AJ746" s="31">
        <v>815.71</v>
      </c>
      <c r="AK746" s="31">
        <v>846.79</v>
      </c>
      <c r="AL746" s="31">
        <v>877.63</v>
      </c>
      <c r="AM746" s="31">
        <v>908.17</v>
      </c>
      <c r="AN746" s="31">
        <v>938.37</v>
      </c>
      <c r="AO746" s="31">
        <v>968.17</v>
      </c>
      <c r="AP746" s="31">
        <v>997.53</v>
      </c>
      <c r="AQ746" s="31">
        <v>1026.4100000000001</v>
      </c>
      <c r="AR746" s="31">
        <v>1054.77</v>
      </c>
      <c r="AS746" s="31">
        <v>1082.58</v>
      </c>
      <c r="AT746" s="31">
        <v>1109.8</v>
      </c>
      <c r="AU746" s="31">
        <v>1136.3900000000001</v>
      </c>
      <c r="AV746" s="31">
        <v>1162.33</v>
      </c>
      <c r="AW746" s="31">
        <v>1187.5999999999999</v>
      </c>
      <c r="AX746" s="31">
        <v>1212.1500000000001</v>
      </c>
      <c r="AY746" s="31">
        <v>1235.96</v>
      </c>
      <c r="AZ746" s="31">
        <v>1258.99</v>
      </c>
      <c r="BA746" s="31">
        <v>1281.24</v>
      </c>
      <c r="BB746" s="31">
        <v>1302.69</v>
      </c>
      <c r="BC746" s="31">
        <v>1323.33</v>
      </c>
      <c r="BD746" s="31">
        <v>1343.14</v>
      </c>
      <c r="BE746" s="31">
        <v>1362.13</v>
      </c>
      <c r="BF746" s="31">
        <v>1380.27</v>
      </c>
      <c r="BG746" s="31">
        <v>1397.57</v>
      </c>
      <c r="BH746" s="31">
        <v>1414.02</v>
      </c>
      <c r="BI746" s="31">
        <v>1429.61</v>
      </c>
      <c r="BJ746" s="31">
        <v>1444.52</v>
      </c>
      <c r="BK746" s="31">
        <v>1458.63</v>
      </c>
      <c r="BL746" s="31">
        <v>1471.9</v>
      </c>
      <c r="BM746" s="31">
        <v>1484.35</v>
      </c>
      <c r="BN746" s="31">
        <v>1495.96</v>
      </c>
      <c r="BO746" s="31">
        <v>1506.76</v>
      </c>
      <c r="BP746" s="31">
        <v>1516.74</v>
      </c>
      <c r="BQ746" s="31">
        <v>1525.92</v>
      </c>
      <c r="BR746" s="31">
        <v>1534.29</v>
      </c>
      <c r="BS746" s="31">
        <v>1541.88</v>
      </c>
      <c r="BT746" s="31">
        <v>1548.68</v>
      </c>
      <c r="BU746" s="31">
        <v>1554.72</v>
      </c>
      <c r="BV746" s="31">
        <v>1560</v>
      </c>
      <c r="BW746" s="31">
        <v>1564.53</v>
      </c>
      <c r="BX746" s="31">
        <v>1568.33</v>
      </c>
      <c r="BY746" s="31">
        <v>1571.43</v>
      </c>
      <c r="BZ746" s="31">
        <v>1573.83</v>
      </c>
      <c r="CA746" s="31">
        <v>1575.54</v>
      </c>
      <c r="CB746" s="31">
        <v>1576.57</v>
      </c>
      <c r="CC746" s="31">
        <v>1576.94</v>
      </c>
      <c r="CD746" s="31">
        <v>1576.66</v>
      </c>
      <c r="CE746" s="31">
        <v>1575.75</v>
      </c>
      <c r="CF746" s="31">
        <v>1574.23</v>
      </c>
      <c r="CG746" s="31">
        <v>1572.07</v>
      </c>
      <c r="CH746" s="31">
        <v>1569.31</v>
      </c>
      <c r="CI746" s="31">
        <v>1565.97</v>
      </c>
      <c r="CJ746" s="31">
        <v>1562.07</v>
      </c>
      <c r="CK746" s="31">
        <v>1557.64</v>
      </c>
      <c r="CL746" s="31">
        <v>1552.69</v>
      </c>
      <c r="CM746" s="31">
        <v>1547.24</v>
      </c>
      <c r="CN746" s="31">
        <v>1541.31</v>
      </c>
      <c r="CO746" s="31">
        <v>1534.91</v>
      </c>
      <c r="CP746" s="31">
        <v>1528.06</v>
      </c>
      <c r="CQ746" s="31">
        <v>1520.77</v>
      </c>
      <c r="CR746" s="31">
        <v>1513.07</v>
      </c>
      <c r="CS746" s="31">
        <v>1504.98</v>
      </c>
      <c r="CT746" s="31">
        <v>1496.53</v>
      </c>
      <c r="CU746" s="31">
        <v>1487.71</v>
      </c>
      <c r="CV746" s="31">
        <v>1478.53</v>
      </c>
      <c r="CW746" s="31">
        <v>1469.01</v>
      </c>
      <c r="CX746" s="31">
        <v>1459.16</v>
      </c>
    </row>
    <row r="747" spans="1:102" x14ac:dyDescent="0.25">
      <c r="A747" s="31" t="s">
        <v>1026</v>
      </c>
      <c r="B747" s="31">
        <v>1597.11</v>
      </c>
      <c r="C747" s="31">
        <v>1597.11</v>
      </c>
      <c r="D747" s="31">
        <v>1694.46</v>
      </c>
      <c r="E747" s="31">
        <v>1798.53</v>
      </c>
      <c r="F747" s="31">
        <v>1899.38</v>
      </c>
      <c r="G747" s="31">
        <v>1997.7</v>
      </c>
      <c r="H747" s="31">
        <v>2093.23</v>
      </c>
      <c r="I747" s="31">
        <v>2185.71</v>
      </c>
      <c r="J747" s="31">
        <v>2275.4</v>
      </c>
      <c r="K747" s="31">
        <v>2362.7399999999998</v>
      </c>
      <c r="L747" s="31">
        <v>2448.89</v>
      </c>
      <c r="M747" s="31">
        <v>2532.6</v>
      </c>
      <c r="N747" s="31">
        <v>2613.98</v>
      </c>
      <c r="O747" s="31">
        <v>2693.13</v>
      </c>
      <c r="P747" s="31">
        <v>2770.05</v>
      </c>
      <c r="Q747" s="31">
        <v>2844.79</v>
      </c>
      <c r="R747" s="31">
        <v>2917.4</v>
      </c>
      <c r="S747" s="31">
        <v>2987.92</v>
      </c>
      <c r="T747" s="31">
        <v>3056.41</v>
      </c>
      <c r="U747" s="31">
        <v>3122.76</v>
      </c>
      <c r="V747" s="31">
        <v>3186.77</v>
      </c>
      <c r="W747" s="31">
        <v>3248.66</v>
      </c>
      <c r="X747" s="31">
        <v>3308.65</v>
      </c>
      <c r="Y747" s="31">
        <v>3366.68</v>
      </c>
      <c r="Z747" s="31">
        <v>3422.75</v>
      </c>
      <c r="AA747" s="31">
        <v>3476.85</v>
      </c>
      <c r="AB747" s="31">
        <v>3529</v>
      </c>
      <c r="AC747" s="31">
        <v>3579.24</v>
      </c>
      <c r="AD747" s="31">
        <v>3627.57</v>
      </c>
      <c r="AE747" s="31">
        <v>3674.05</v>
      </c>
      <c r="AF747" s="31">
        <v>3718.67</v>
      </c>
      <c r="AG747" s="31">
        <v>3761.42</v>
      </c>
      <c r="AH747" s="31">
        <v>3802.34</v>
      </c>
      <c r="AI747" s="31">
        <v>3841.45</v>
      </c>
      <c r="AJ747" s="31">
        <v>3878.76</v>
      </c>
      <c r="AK747" s="31">
        <v>3914.29</v>
      </c>
      <c r="AL747" s="31">
        <v>3948.07</v>
      </c>
      <c r="AM747" s="31">
        <v>3980.09</v>
      </c>
      <c r="AN747" s="31">
        <v>4010.4</v>
      </c>
      <c r="AO747" s="31">
        <v>4038.99</v>
      </c>
      <c r="AP747" s="31">
        <v>4065.89</v>
      </c>
      <c r="AQ747" s="31">
        <v>4091.11</v>
      </c>
      <c r="AR747" s="31">
        <v>4114.6899999999996</v>
      </c>
      <c r="AS747" s="31">
        <v>4136.6499999999996</v>
      </c>
      <c r="AT747" s="31">
        <v>4156.99</v>
      </c>
      <c r="AU747" s="31">
        <v>4175.72</v>
      </c>
      <c r="AV747" s="31">
        <v>4192.8599999999997</v>
      </c>
      <c r="AW747" s="31">
        <v>4208.43</v>
      </c>
      <c r="AX747" s="31">
        <v>4222.4399999999996</v>
      </c>
      <c r="AY747" s="31">
        <v>4234.8500000000004</v>
      </c>
      <c r="AZ747" s="31">
        <v>4245.6499999999996</v>
      </c>
      <c r="BA747" s="31">
        <v>4254.88</v>
      </c>
      <c r="BB747" s="31">
        <v>4262.57</v>
      </c>
      <c r="BC747" s="31">
        <v>4268.75</v>
      </c>
      <c r="BD747" s="31">
        <v>4273.42</v>
      </c>
      <c r="BE747" s="31">
        <v>4276.62</v>
      </c>
      <c r="BF747" s="31">
        <v>4278.37</v>
      </c>
      <c r="BG747" s="31">
        <v>4278.7</v>
      </c>
      <c r="BH747" s="31">
        <v>4277.6099999999997</v>
      </c>
      <c r="BI747" s="31">
        <v>4275.1499999999996</v>
      </c>
      <c r="BJ747" s="31">
        <v>4271.8100000000004</v>
      </c>
      <c r="BK747" s="31">
        <v>4267.29</v>
      </c>
      <c r="BL747" s="31">
        <v>4261.49</v>
      </c>
      <c r="BM747" s="31">
        <v>4254.45</v>
      </c>
      <c r="BN747" s="31">
        <v>4246.17</v>
      </c>
      <c r="BO747" s="31">
        <v>4236.71</v>
      </c>
      <c r="BP747" s="31">
        <v>4226.07</v>
      </c>
      <c r="BQ747" s="31">
        <v>4214.28</v>
      </c>
      <c r="BR747" s="31">
        <v>4201.37</v>
      </c>
      <c r="BS747" s="31">
        <v>4187.3599999999997</v>
      </c>
      <c r="BT747" s="31">
        <v>4172.28</v>
      </c>
      <c r="BU747" s="31">
        <v>4156.1499999999996</v>
      </c>
      <c r="BV747" s="31">
        <v>4139.01</v>
      </c>
      <c r="BW747" s="31">
        <v>4120.88</v>
      </c>
      <c r="BX747" s="31">
        <v>4101.8</v>
      </c>
      <c r="BY747" s="31">
        <v>4081.83</v>
      </c>
      <c r="BZ747" s="31">
        <v>4060.96</v>
      </c>
      <c r="CA747" s="31">
        <v>4039.22</v>
      </c>
      <c r="CB747" s="31">
        <v>4016.63</v>
      </c>
      <c r="CC747" s="31">
        <v>3993.2</v>
      </c>
      <c r="CD747" s="31">
        <v>3968.98</v>
      </c>
      <c r="CE747" s="31">
        <v>3944.02</v>
      </c>
      <c r="CF747" s="31">
        <v>3918.31</v>
      </c>
      <c r="CG747" s="31">
        <v>3891.8</v>
      </c>
      <c r="CH747" s="31">
        <v>3864.57</v>
      </c>
      <c r="CI747" s="31">
        <v>3836.65</v>
      </c>
      <c r="CJ747" s="31">
        <v>3808.08</v>
      </c>
      <c r="CK747" s="31">
        <v>3778.92</v>
      </c>
      <c r="CL747" s="31">
        <v>3749.19</v>
      </c>
      <c r="CM747" s="31">
        <v>3718.94</v>
      </c>
      <c r="CN747" s="31">
        <v>3688.16</v>
      </c>
      <c r="CO747" s="31">
        <v>3656.91</v>
      </c>
      <c r="CP747" s="31">
        <v>3625.19</v>
      </c>
      <c r="CQ747" s="31">
        <v>3593.03</v>
      </c>
      <c r="CR747" s="31">
        <v>3560.47</v>
      </c>
      <c r="CS747" s="31">
        <v>3527.56</v>
      </c>
      <c r="CT747" s="31">
        <v>3494.36</v>
      </c>
      <c r="CU747" s="31">
        <v>3460.83</v>
      </c>
      <c r="CV747" s="31">
        <v>3426.97</v>
      </c>
      <c r="CW747" s="31">
        <v>3392.82</v>
      </c>
      <c r="CX747" s="31">
        <v>3358.4</v>
      </c>
    </row>
    <row r="748" spans="1:102" x14ac:dyDescent="0.25">
      <c r="A748" s="31" t="s">
        <v>1027</v>
      </c>
      <c r="B748" s="31">
        <v>2539.0500000000002</v>
      </c>
      <c r="C748" s="31">
        <v>2539.0500000000002</v>
      </c>
      <c r="D748" s="31">
        <v>2476.11</v>
      </c>
      <c r="E748" s="31">
        <v>2445.29</v>
      </c>
      <c r="F748" s="31">
        <v>2427.15</v>
      </c>
      <c r="G748" s="31">
        <v>2420.86</v>
      </c>
      <c r="H748" s="31">
        <v>2424.5500000000002</v>
      </c>
      <c r="I748" s="31">
        <v>2436.4699999999998</v>
      </c>
      <c r="J748" s="31">
        <v>2455.5500000000002</v>
      </c>
      <c r="K748" s="31">
        <v>2481.14</v>
      </c>
      <c r="L748" s="31">
        <v>2513.37</v>
      </c>
      <c r="M748" s="31">
        <v>2550.0300000000002</v>
      </c>
      <c r="N748" s="31">
        <v>2590.4499999999998</v>
      </c>
      <c r="O748" s="31">
        <v>2634.06</v>
      </c>
      <c r="P748" s="31">
        <v>2680.25</v>
      </c>
      <c r="Q748" s="31">
        <v>2728.52</v>
      </c>
      <c r="R748" s="31">
        <v>2778.45</v>
      </c>
      <c r="S748" s="31">
        <v>2829.64</v>
      </c>
      <c r="T748" s="31">
        <v>2881.75</v>
      </c>
      <c r="U748" s="31">
        <v>2934.31</v>
      </c>
      <c r="V748" s="31">
        <v>2986.84</v>
      </c>
      <c r="W748" s="31">
        <v>3039.22</v>
      </c>
      <c r="X748" s="31">
        <v>3091.42</v>
      </c>
      <c r="Y748" s="31">
        <v>3143.13</v>
      </c>
      <c r="Z748" s="31">
        <v>3194.1</v>
      </c>
      <c r="AA748" s="31">
        <v>3244.14</v>
      </c>
      <c r="AB748" s="31">
        <v>3293.08</v>
      </c>
      <c r="AC748" s="31">
        <v>3340.77</v>
      </c>
      <c r="AD748" s="31">
        <v>3387.07</v>
      </c>
      <c r="AE748" s="31">
        <v>3431.89</v>
      </c>
      <c r="AF748" s="31">
        <v>3475.09</v>
      </c>
      <c r="AG748" s="31">
        <v>3516.55</v>
      </c>
      <c r="AH748" s="31">
        <v>3556.21</v>
      </c>
      <c r="AI748" s="31">
        <v>3594</v>
      </c>
      <c r="AJ748" s="31">
        <v>3629.86</v>
      </c>
      <c r="AK748" s="31">
        <v>3663.75</v>
      </c>
      <c r="AL748" s="31">
        <v>3695.61</v>
      </c>
      <c r="AM748" s="31">
        <v>3725.43</v>
      </c>
      <c r="AN748" s="31">
        <v>3753.17</v>
      </c>
      <c r="AO748" s="31">
        <v>3778.82</v>
      </c>
      <c r="AP748" s="31">
        <v>3802.38</v>
      </c>
      <c r="AQ748" s="31">
        <v>3823.81</v>
      </c>
      <c r="AR748" s="31">
        <v>3843.17</v>
      </c>
      <c r="AS748" s="31">
        <v>3860.44</v>
      </c>
      <c r="AT748" s="31">
        <v>3875.63</v>
      </c>
      <c r="AU748" s="31">
        <v>3888.75</v>
      </c>
      <c r="AV748" s="31">
        <v>3899.82</v>
      </c>
      <c r="AW748" s="31">
        <v>3908.87</v>
      </c>
      <c r="AX748" s="31">
        <v>3915.92</v>
      </c>
      <c r="AY748" s="31">
        <v>3920.92</v>
      </c>
      <c r="AZ748" s="31">
        <v>3923.91</v>
      </c>
      <c r="BA748" s="31">
        <v>3924.94</v>
      </c>
      <c r="BB748" s="31">
        <v>3924.05</v>
      </c>
      <c r="BC748" s="31">
        <v>3921.3</v>
      </c>
      <c r="BD748" s="31">
        <v>3916.73</v>
      </c>
      <c r="BE748" s="31">
        <v>3910.38</v>
      </c>
      <c r="BF748" s="31">
        <v>3902.32</v>
      </c>
      <c r="BG748" s="31">
        <v>3892.57</v>
      </c>
      <c r="BH748" s="31">
        <v>3881.2</v>
      </c>
      <c r="BI748" s="31">
        <v>3868.26</v>
      </c>
      <c r="BJ748" s="31">
        <v>3854.23</v>
      </c>
      <c r="BK748" s="31">
        <v>3838.85</v>
      </c>
      <c r="BL748" s="31">
        <v>3822.09</v>
      </c>
      <c r="BM748" s="31">
        <v>3803.99</v>
      </c>
      <c r="BN748" s="31">
        <v>3784.6</v>
      </c>
      <c r="BO748" s="31">
        <v>3763.98</v>
      </c>
      <c r="BP748" s="31">
        <v>3742.17</v>
      </c>
      <c r="BQ748" s="31">
        <v>3719.22</v>
      </c>
      <c r="BR748" s="31">
        <v>3695.19</v>
      </c>
      <c r="BS748" s="31">
        <v>3670.13</v>
      </c>
      <c r="BT748" s="31">
        <v>3644.08</v>
      </c>
      <c r="BU748" s="31">
        <v>3617.09</v>
      </c>
      <c r="BV748" s="31">
        <v>3589.21</v>
      </c>
      <c r="BW748" s="31">
        <v>3560.49</v>
      </c>
      <c r="BX748" s="31">
        <v>3530.98</v>
      </c>
      <c r="BY748" s="31">
        <v>3500.75</v>
      </c>
      <c r="BZ748" s="31">
        <v>3469.83</v>
      </c>
      <c r="CA748" s="31">
        <v>3438.26</v>
      </c>
      <c r="CB748" s="31">
        <v>3406.06</v>
      </c>
      <c r="CC748" s="31">
        <v>3373.27</v>
      </c>
      <c r="CD748" s="31">
        <v>3339.94</v>
      </c>
      <c r="CE748" s="31">
        <v>3306.14</v>
      </c>
      <c r="CF748" s="31">
        <v>3271.88</v>
      </c>
      <c r="CG748" s="31">
        <v>3237.12</v>
      </c>
      <c r="CH748" s="31">
        <v>3201.94</v>
      </c>
      <c r="CI748" s="31">
        <v>3166.38</v>
      </c>
      <c r="CJ748" s="31">
        <v>3130.51</v>
      </c>
      <c r="CK748" s="31">
        <v>3094.35</v>
      </c>
      <c r="CL748" s="31">
        <v>3057.96</v>
      </c>
      <c r="CM748" s="31">
        <v>3021.36</v>
      </c>
      <c r="CN748" s="31">
        <v>2984.59</v>
      </c>
      <c r="CO748" s="31">
        <v>2947.67</v>
      </c>
      <c r="CP748" s="31">
        <v>2910.63</v>
      </c>
      <c r="CQ748" s="31">
        <v>2873.49</v>
      </c>
      <c r="CR748" s="31">
        <v>2836.29</v>
      </c>
      <c r="CS748" s="31">
        <v>2799.09</v>
      </c>
      <c r="CT748" s="31">
        <v>2761.92</v>
      </c>
      <c r="CU748" s="31">
        <v>2724.75</v>
      </c>
      <c r="CV748" s="31">
        <v>2687.61</v>
      </c>
      <c r="CW748" s="31">
        <v>2650.52</v>
      </c>
      <c r="CX748" s="31">
        <v>2613.5</v>
      </c>
    </row>
    <row r="749" spans="1:102" x14ac:dyDescent="0.25">
      <c r="A749" s="31" t="s">
        <v>1028</v>
      </c>
      <c r="B749" s="31">
        <v>2641</v>
      </c>
      <c r="C749" s="31">
        <v>2641</v>
      </c>
      <c r="D749" s="31">
        <v>2543.63</v>
      </c>
      <c r="E749" s="31">
        <v>2471.77</v>
      </c>
      <c r="F749" s="31">
        <v>2407.52</v>
      </c>
      <c r="G749" s="31">
        <v>2350.54</v>
      </c>
      <c r="H749" s="31">
        <v>2299.58</v>
      </c>
      <c r="I749" s="31">
        <v>2253.4499999999998</v>
      </c>
      <c r="J749" s="31">
        <v>2211.63</v>
      </c>
      <c r="K749" s="31">
        <v>2173.89</v>
      </c>
      <c r="L749" s="31">
        <v>2140.62</v>
      </c>
      <c r="M749" s="31">
        <v>2110.13</v>
      </c>
      <c r="N749" s="31">
        <v>2082.0500000000002</v>
      </c>
      <c r="O749" s="31">
        <v>2056.12</v>
      </c>
      <c r="P749" s="31">
        <v>2032.01</v>
      </c>
      <c r="Q749" s="31">
        <v>2009.45</v>
      </c>
      <c r="R749" s="31">
        <v>1988.26</v>
      </c>
      <c r="S749" s="31">
        <v>1968.26</v>
      </c>
      <c r="T749" s="31">
        <v>1949.28</v>
      </c>
      <c r="U749" s="31">
        <v>1931.1</v>
      </c>
      <c r="V749" s="31">
        <v>1913.46</v>
      </c>
      <c r="W749" s="31">
        <v>1896.38</v>
      </c>
      <c r="X749" s="31">
        <v>1879.88</v>
      </c>
      <c r="Y749" s="31">
        <v>1863.82</v>
      </c>
      <c r="Z749" s="31">
        <v>1848.12</v>
      </c>
      <c r="AA749" s="31">
        <v>1832.69</v>
      </c>
      <c r="AB749" s="31">
        <v>1817.49</v>
      </c>
      <c r="AC749" s="31">
        <v>1802.46</v>
      </c>
      <c r="AD749" s="31">
        <v>1787.57</v>
      </c>
      <c r="AE749" s="31">
        <v>1772.78</v>
      </c>
      <c r="AF749" s="31">
        <v>1758.06</v>
      </c>
      <c r="AG749" s="31">
        <v>1743.37</v>
      </c>
      <c r="AH749" s="31">
        <v>1728.68</v>
      </c>
      <c r="AI749" s="31">
        <v>1713.98</v>
      </c>
      <c r="AJ749" s="31">
        <v>1699.26</v>
      </c>
      <c r="AK749" s="31">
        <v>1684.49</v>
      </c>
      <c r="AL749" s="31">
        <v>1669.66</v>
      </c>
      <c r="AM749" s="31">
        <v>1654.77</v>
      </c>
      <c r="AN749" s="31">
        <v>1639.8</v>
      </c>
      <c r="AO749" s="31">
        <v>1624.76</v>
      </c>
      <c r="AP749" s="31">
        <v>1609.63</v>
      </c>
      <c r="AQ749" s="31">
        <v>1594.41</v>
      </c>
      <c r="AR749" s="31">
        <v>1579.11</v>
      </c>
      <c r="AS749" s="31">
        <v>1563.72</v>
      </c>
      <c r="AT749" s="31">
        <v>1548.25</v>
      </c>
      <c r="AU749" s="31">
        <v>1532.69</v>
      </c>
      <c r="AV749" s="31">
        <v>1517.03</v>
      </c>
      <c r="AW749" s="31">
        <v>1501.3</v>
      </c>
      <c r="AX749" s="31">
        <v>1485.48</v>
      </c>
      <c r="AY749" s="31">
        <v>1469.56</v>
      </c>
      <c r="AZ749" s="31">
        <v>1453.53</v>
      </c>
      <c r="BA749" s="31">
        <v>1437.42</v>
      </c>
      <c r="BB749" s="31">
        <v>1421.22</v>
      </c>
      <c r="BC749" s="31">
        <v>1404.95</v>
      </c>
      <c r="BD749" s="31">
        <v>1388.61</v>
      </c>
      <c r="BE749" s="31">
        <v>1372.21</v>
      </c>
      <c r="BF749" s="31">
        <v>1355.76</v>
      </c>
      <c r="BG749" s="31">
        <v>1339.26</v>
      </c>
      <c r="BH749" s="31">
        <v>1322.73</v>
      </c>
      <c r="BI749" s="31">
        <v>1306.1600000000001</v>
      </c>
      <c r="BJ749" s="31">
        <v>1289.72</v>
      </c>
      <c r="BK749" s="31">
        <v>1273.3</v>
      </c>
      <c r="BL749" s="31">
        <v>1256.8800000000001</v>
      </c>
      <c r="BM749" s="31">
        <v>1240.47</v>
      </c>
      <c r="BN749" s="31">
        <v>1224.07</v>
      </c>
      <c r="BO749" s="31">
        <v>1207.68</v>
      </c>
      <c r="BP749" s="31">
        <v>1191.33</v>
      </c>
      <c r="BQ749" s="31">
        <v>1175</v>
      </c>
      <c r="BR749" s="31">
        <v>1158.71</v>
      </c>
      <c r="BS749" s="31">
        <v>1142.47</v>
      </c>
      <c r="BT749" s="31">
        <v>1126.28</v>
      </c>
      <c r="BU749" s="31">
        <v>1110.1400000000001</v>
      </c>
      <c r="BV749" s="31">
        <v>1094.07</v>
      </c>
      <c r="BW749" s="31">
        <v>1078.06</v>
      </c>
      <c r="BX749" s="31">
        <v>1062.1400000000001</v>
      </c>
      <c r="BY749" s="31">
        <v>1046.3</v>
      </c>
      <c r="BZ749" s="31">
        <v>1030.55</v>
      </c>
      <c r="CA749" s="31">
        <v>1014.89</v>
      </c>
      <c r="CB749" s="31">
        <v>999.32</v>
      </c>
      <c r="CC749" s="31">
        <v>983.85</v>
      </c>
      <c r="CD749" s="31">
        <v>968.49</v>
      </c>
      <c r="CE749" s="31">
        <v>953.24</v>
      </c>
      <c r="CF749" s="31">
        <v>938.1</v>
      </c>
      <c r="CG749" s="31">
        <v>923.05</v>
      </c>
      <c r="CH749" s="31">
        <v>908.11</v>
      </c>
      <c r="CI749" s="31">
        <v>893.29</v>
      </c>
      <c r="CJ749" s="31">
        <v>878.6</v>
      </c>
      <c r="CK749" s="31">
        <v>864.03</v>
      </c>
      <c r="CL749" s="31">
        <v>849.6</v>
      </c>
      <c r="CM749" s="31">
        <v>835.31</v>
      </c>
      <c r="CN749" s="31">
        <v>821.16</v>
      </c>
      <c r="CO749" s="31">
        <v>807.15</v>
      </c>
      <c r="CP749" s="31">
        <v>793.29</v>
      </c>
      <c r="CQ749" s="31">
        <v>779.57</v>
      </c>
      <c r="CR749" s="31">
        <v>766</v>
      </c>
      <c r="CS749" s="31">
        <v>752.59</v>
      </c>
      <c r="CT749" s="31">
        <v>739.35</v>
      </c>
      <c r="CU749" s="31">
        <v>726.26</v>
      </c>
      <c r="CV749" s="31">
        <v>713.32</v>
      </c>
      <c r="CW749" s="31">
        <v>700.54</v>
      </c>
      <c r="CX749" s="31">
        <v>687.91</v>
      </c>
    </row>
    <row r="750" spans="1:102" x14ac:dyDescent="0.25">
      <c r="A750" s="31" t="s">
        <v>1029</v>
      </c>
      <c r="B750" s="31">
        <v>11036.38</v>
      </c>
      <c r="C750" s="31">
        <v>11036.38</v>
      </c>
      <c r="D750" s="31">
        <v>10979.02</v>
      </c>
      <c r="E750" s="31">
        <v>10977.01</v>
      </c>
      <c r="F750" s="31">
        <v>10957.96</v>
      </c>
      <c r="G750" s="31">
        <v>10928.91</v>
      </c>
      <c r="H750" s="31">
        <v>10891.37</v>
      </c>
      <c r="I750" s="31">
        <v>10845.39</v>
      </c>
      <c r="J750" s="31">
        <v>10792.62</v>
      </c>
      <c r="K750" s="31">
        <v>10735.67</v>
      </c>
      <c r="L750" s="31">
        <v>10679.79</v>
      </c>
      <c r="M750" s="31">
        <v>10619.13</v>
      </c>
      <c r="N750" s="31">
        <v>10554.27</v>
      </c>
      <c r="O750" s="31">
        <v>10485.64</v>
      </c>
      <c r="P750" s="31">
        <v>10413.34</v>
      </c>
      <c r="Q750" s="31">
        <v>10337.59</v>
      </c>
      <c r="R750" s="31">
        <v>10258.66</v>
      </c>
      <c r="S750" s="31">
        <v>10176.75</v>
      </c>
      <c r="T750" s="31">
        <v>10092.1</v>
      </c>
      <c r="U750" s="31">
        <v>10004.4</v>
      </c>
      <c r="V750" s="31">
        <v>9913.16</v>
      </c>
      <c r="W750" s="31">
        <v>9819.14</v>
      </c>
      <c r="X750" s="31">
        <v>9723.2900000000009</v>
      </c>
      <c r="Y750" s="31">
        <v>9625.39</v>
      </c>
      <c r="Z750" s="31">
        <v>9525.4599999999991</v>
      </c>
      <c r="AA750" s="31">
        <v>9423.6299999999992</v>
      </c>
      <c r="AB750" s="31">
        <v>9320.01</v>
      </c>
      <c r="AC750" s="31">
        <v>9214.7800000000007</v>
      </c>
      <c r="AD750" s="31">
        <v>9108.07</v>
      </c>
      <c r="AE750" s="31">
        <v>9000.09</v>
      </c>
      <c r="AF750" s="31">
        <v>8890.9</v>
      </c>
      <c r="AG750" s="31">
        <v>8780.58</v>
      </c>
      <c r="AH750" s="31">
        <v>8669.2999999999993</v>
      </c>
      <c r="AI750" s="31">
        <v>8557.2000000000007</v>
      </c>
      <c r="AJ750" s="31">
        <v>8444.42</v>
      </c>
      <c r="AK750" s="31">
        <v>8331.09</v>
      </c>
      <c r="AL750" s="31">
        <v>8217.32</v>
      </c>
      <c r="AM750" s="31">
        <v>8103.23</v>
      </c>
      <c r="AN750" s="31">
        <v>7988.94</v>
      </c>
      <c r="AO750" s="31">
        <v>7874.53</v>
      </c>
      <c r="AP750" s="31">
        <v>7760.11</v>
      </c>
      <c r="AQ750" s="31">
        <v>7645.77</v>
      </c>
      <c r="AR750" s="31">
        <v>7531.64</v>
      </c>
      <c r="AS750" s="31">
        <v>7417.79</v>
      </c>
      <c r="AT750" s="31">
        <v>7304.29</v>
      </c>
      <c r="AU750" s="31">
        <v>7191.2</v>
      </c>
      <c r="AV750" s="31">
        <v>7078.59</v>
      </c>
      <c r="AW750" s="31">
        <v>6966.53</v>
      </c>
      <c r="AX750" s="31">
        <v>6855.07</v>
      </c>
      <c r="AY750" s="31">
        <v>6744.15</v>
      </c>
      <c r="AZ750" s="31">
        <v>6633.8</v>
      </c>
      <c r="BA750" s="31">
        <v>6524.14</v>
      </c>
      <c r="BB750" s="31">
        <v>6415.21</v>
      </c>
      <c r="BC750" s="31">
        <v>6307.08</v>
      </c>
      <c r="BD750" s="31">
        <v>6199.78</v>
      </c>
      <c r="BE750" s="31">
        <v>6093.38</v>
      </c>
      <c r="BF750" s="31">
        <v>5987.9</v>
      </c>
      <c r="BG750" s="31">
        <v>5883.39</v>
      </c>
      <c r="BH750" s="31">
        <v>5779.88</v>
      </c>
      <c r="BI750" s="31">
        <v>5677.4</v>
      </c>
      <c r="BJ750" s="31">
        <v>5576.62</v>
      </c>
      <c r="BK750" s="31">
        <v>5477.06</v>
      </c>
      <c r="BL750" s="31">
        <v>5378.65</v>
      </c>
      <c r="BM750" s="31">
        <v>5281.39</v>
      </c>
      <c r="BN750" s="31">
        <v>5185.2700000000004</v>
      </c>
      <c r="BO750" s="31">
        <v>5090.34</v>
      </c>
      <c r="BP750" s="31">
        <v>4996.6000000000004</v>
      </c>
      <c r="BQ750" s="31">
        <v>4904.04</v>
      </c>
      <c r="BR750" s="31">
        <v>4812.7</v>
      </c>
      <c r="BS750" s="31">
        <v>4722.5600000000004</v>
      </c>
      <c r="BT750" s="31">
        <v>4633.6400000000003</v>
      </c>
      <c r="BU750" s="31">
        <v>4545.95</v>
      </c>
      <c r="BV750" s="31">
        <v>4459.4799999999996</v>
      </c>
      <c r="BW750" s="31">
        <v>4374.2299999999996</v>
      </c>
      <c r="BX750" s="31">
        <v>4290.22</v>
      </c>
      <c r="BY750" s="31">
        <v>4207.4799999999996</v>
      </c>
      <c r="BZ750" s="31">
        <v>4125.9799999999996</v>
      </c>
      <c r="CA750" s="31">
        <v>4045.7</v>
      </c>
      <c r="CB750" s="31">
        <v>3966.64</v>
      </c>
      <c r="CC750" s="31">
        <v>3888.78</v>
      </c>
      <c r="CD750" s="31">
        <v>3812.12</v>
      </c>
      <c r="CE750" s="31">
        <v>3736.69</v>
      </c>
      <c r="CF750" s="31">
        <v>3662.46</v>
      </c>
      <c r="CG750" s="31">
        <v>3589.33</v>
      </c>
      <c r="CH750" s="31">
        <v>3517.33</v>
      </c>
      <c r="CI750" s="31">
        <v>3446.49</v>
      </c>
      <c r="CJ750" s="31">
        <v>3376.8</v>
      </c>
      <c r="CK750" s="31">
        <v>3308.27</v>
      </c>
      <c r="CL750" s="31">
        <v>3240.9</v>
      </c>
      <c r="CM750" s="31">
        <v>3174.68</v>
      </c>
      <c r="CN750" s="31">
        <v>3109.6</v>
      </c>
      <c r="CO750" s="31">
        <v>3045.64</v>
      </c>
      <c r="CP750" s="31">
        <v>2982.8</v>
      </c>
      <c r="CQ750" s="31">
        <v>2921.05</v>
      </c>
      <c r="CR750" s="31">
        <v>2860.39</v>
      </c>
      <c r="CS750" s="31">
        <v>2800.84</v>
      </c>
      <c r="CT750" s="31">
        <v>2742.42</v>
      </c>
      <c r="CU750" s="31">
        <v>2685.03</v>
      </c>
      <c r="CV750" s="31">
        <v>2628.68</v>
      </c>
      <c r="CW750" s="31">
        <v>2573.36</v>
      </c>
      <c r="CX750" s="31">
        <v>2519.04</v>
      </c>
    </row>
    <row r="751" spans="1:102" x14ac:dyDescent="0.25">
      <c r="A751" s="31" t="s">
        <v>1567</v>
      </c>
      <c r="B751" s="31">
        <v>0</v>
      </c>
      <c r="C751" s="31">
        <v>0</v>
      </c>
      <c r="D751" s="31">
        <v>0</v>
      </c>
      <c r="E751" s="31">
        <v>0</v>
      </c>
      <c r="F751" s="31">
        <v>0</v>
      </c>
      <c r="G751" s="31">
        <v>0</v>
      </c>
      <c r="H751" s="31">
        <v>0</v>
      </c>
      <c r="I751" s="31">
        <v>0</v>
      </c>
      <c r="J751" s="31">
        <v>0</v>
      </c>
      <c r="K751" s="31">
        <v>0</v>
      </c>
      <c r="L751" s="31">
        <v>0</v>
      </c>
      <c r="M751" s="31">
        <v>0</v>
      </c>
      <c r="N751" s="31">
        <v>0</v>
      </c>
      <c r="O751" s="31">
        <v>0</v>
      </c>
      <c r="P751" s="31">
        <v>0</v>
      </c>
      <c r="Q751" s="31">
        <v>0</v>
      </c>
      <c r="R751" s="31">
        <v>0</v>
      </c>
      <c r="S751" s="31">
        <v>0</v>
      </c>
      <c r="T751" s="31">
        <v>0</v>
      </c>
      <c r="U751" s="31">
        <v>0</v>
      </c>
      <c r="V751" s="31">
        <v>0</v>
      </c>
      <c r="W751" s="31">
        <v>0</v>
      </c>
      <c r="X751" s="31">
        <v>0</v>
      </c>
      <c r="Y751" s="31">
        <v>0</v>
      </c>
      <c r="Z751" s="31">
        <v>0</v>
      </c>
      <c r="AA751" s="31">
        <v>0</v>
      </c>
      <c r="AB751" s="31">
        <v>0</v>
      </c>
      <c r="AC751" s="31">
        <v>0</v>
      </c>
      <c r="AD751" s="31">
        <v>0</v>
      </c>
      <c r="AE751" s="31">
        <v>0</v>
      </c>
      <c r="AF751" s="31">
        <v>0</v>
      </c>
      <c r="AG751" s="31">
        <v>0</v>
      </c>
      <c r="AH751" s="31">
        <v>0</v>
      </c>
      <c r="AI751" s="31">
        <v>0</v>
      </c>
      <c r="AJ751" s="31">
        <v>0</v>
      </c>
      <c r="AK751" s="31">
        <v>0</v>
      </c>
      <c r="AL751" s="31">
        <v>0</v>
      </c>
      <c r="AM751" s="31">
        <v>0</v>
      </c>
      <c r="AN751" s="31">
        <v>0</v>
      </c>
      <c r="AO751" s="31">
        <v>0</v>
      </c>
      <c r="AP751" s="31">
        <v>0</v>
      </c>
      <c r="AQ751" s="31">
        <v>0</v>
      </c>
      <c r="AR751" s="31">
        <v>0</v>
      </c>
      <c r="AS751" s="31">
        <v>0</v>
      </c>
      <c r="AT751" s="31">
        <v>0</v>
      </c>
      <c r="AU751" s="31">
        <v>0</v>
      </c>
      <c r="AV751" s="31">
        <v>0</v>
      </c>
      <c r="AW751" s="31">
        <v>0</v>
      </c>
      <c r="AX751" s="31">
        <v>0</v>
      </c>
      <c r="AY751" s="31">
        <v>0</v>
      </c>
      <c r="AZ751" s="31">
        <v>0</v>
      </c>
      <c r="BA751" s="31">
        <v>0</v>
      </c>
      <c r="BB751" s="31">
        <v>0</v>
      </c>
      <c r="BC751" s="31">
        <v>0</v>
      </c>
      <c r="BD751" s="31">
        <v>0</v>
      </c>
      <c r="BE751" s="31">
        <v>0</v>
      </c>
      <c r="BF751" s="31">
        <v>0</v>
      </c>
      <c r="BG751" s="31">
        <v>0</v>
      </c>
      <c r="BH751" s="31">
        <v>0</v>
      </c>
      <c r="BI751" s="31">
        <v>0</v>
      </c>
      <c r="BJ751" s="31">
        <v>0</v>
      </c>
      <c r="BK751" s="31">
        <v>0</v>
      </c>
      <c r="BL751" s="31">
        <v>0</v>
      </c>
      <c r="BM751" s="31">
        <v>0</v>
      </c>
      <c r="BN751" s="31">
        <v>0</v>
      </c>
      <c r="BO751" s="31">
        <v>0</v>
      </c>
      <c r="BP751" s="31">
        <v>0</v>
      </c>
      <c r="BQ751" s="31">
        <v>0</v>
      </c>
      <c r="BR751" s="31">
        <v>0</v>
      </c>
      <c r="BS751" s="31">
        <v>0</v>
      </c>
      <c r="BT751" s="31">
        <v>0</v>
      </c>
      <c r="BU751" s="31">
        <v>0</v>
      </c>
      <c r="BV751" s="31">
        <v>0</v>
      </c>
      <c r="BW751" s="31">
        <v>0</v>
      </c>
      <c r="BX751" s="31">
        <v>0</v>
      </c>
      <c r="BY751" s="31">
        <v>0</v>
      </c>
      <c r="BZ751" s="31">
        <v>0</v>
      </c>
      <c r="CA751" s="31">
        <v>0</v>
      </c>
      <c r="CB751" s="31">
        <v>0</v>
      </c>
      <c r="CC751" s="31">
        <v>0</v>
      </c>
      <c r="CD751" s="31">
        <v>0</v>
      </c>
      <c r="CE751" s="31">
        <v>0</v>
      </c>
      <c r="CF751" s="31">
        <v>0</v>
      </c>
      <c r="CG751" s="31">
        <v>0</v>
      </c>
      <c r="CH751" s="31">
        <v>0</v>
      </c>
      <c r="CI751" s="31">
        <v>0</v>
      </c>
      <c r="CJ751" s="31">
        <v>0</v>
      </c>
      <c r="CK751" s="31">
        <v>0</v>
      </c>
      <c r="CL751" s="31">
        <v>0</v>
      </c>
      <c r="CM751" s="31">
        <v>0</v>
      </c>
      <c r="CN751" s="31">
        <v>0</v>
      </c>
      <c r="CO751" s="31">
        <v>0</v>
      </c>
      <c r="CP751" s="31">
        <v>0</v>
      </c>
      <c r="CQ751" s="31">
        <v>0</v>
      </c>
      <c r="CR751" s="31">
        <v>0</v>
      </c>
      <c r="CS751" s="31">
        <v>0</v>
      </c>
      <c r="CT751" s="31">
        <v>0</v>
      </c>
      <c r="CU751" s="31">
        <v>0</v>
      </c>
      <c r="CV751" s="31">
        <v>0</v>
      </c>
      <c r="CW751" s="31">
        <v>0</v>
      </c>
      <c r="CX751" s="31">
        <v>0</v>
      </c>
    </row>
    <row r="752" spans="1:102" x14ac:dyDescent="0.25">
      <c r="A752" s="31" t="s">
        <v>1569</v>
      </c>
      <c r="B752" s="31">
        <v>0</v>
      </c>
      <c r="C752" s="31">
        <v>0</v>
      </c>
      <c r="D752" s="31">
        <v>0</v>
      </c>
      <c r="E752" s="31">
        <v>0</v>
      </c>
      <c r="F752" s="31">
        <v>0</v>
      </c>
      <c r="G752" s="31">
        <v>0</v>
      </c>
      <c r="H752" s="31">
        <v>0</v>
      </c>
      <c r="I752" s="31">
        <v>0</v>
      </c>
      <c r="J752" s="31">
        <v>0</v>
      </c>
      <c r="K752" s="31">
        <v>0</v>
      </c>
      <c r="L752" s="31">
        <v>0</v>
      </c>
      <c r="M752" s="31">
        <v>0</v>
      </c>
      <c r="N752" s="31">
        <v>0</v>
      </c>
      <c r="O752" s="31">
        <v>0</v>
      </c>
      <c r="P752" s="31">
        <v>0</v>
      </c>
      <c r="Q752" s="31">
        <v>0</v>
      </c>
      <c r="R752" s="31">
        <v>0</v>
      </c>
      <c r="S752" s="31">
        <v>0</v>
      </c>
      <c r="T752" s="31">
        <v>0</v>
      </c>
      <c r="U752" s="31">
        <v>0</v>
      </c>
      <c r="V752" s="31">
        <v>0</v>
      </c>
      <c r="W752" s="31">
        <v>0</v>
      </c>
      <c r="X752" s="31">
        <v>0</v>
      </c>
      <c r="Y752" s="31">
        <v>0</v>
      </c>
      <c r="Z752" s="31">
        <v>0</v>
      </c>
      <c r="AA752" s="31">
        <v>0</v>
      </c>
      <c r="AB752" s="31">
        <v>0</v>
      </c>
      <c r="AC752" s="31">
        <v>0</v>
      </c>
      <c r="AD752" s="31">
        <v>0</v>
      </c>
      <c r="AE752" s="31">
        <v>0</v>
      </c>
      <c r="AF752" s="31">
        <v>0</v>
      </c>
      <c r="AG752" s="31">
        <v>0</v>
      </c>
      <c r="AH752" s="31">
        <v>0</v>
      </c>
      <c r="AI752" s="31">
        <v>0</v>
      </c>
      <c r="AJ752" s="31">
        <v>0</v>
      </c>
      <c r="AK752" s="31">
        <v>0</v>
      </c>
      <c r="AL752" s="31">
        <v>0</v>
      </c>
      <c r="AM752" s="31">
        <v>0</v>
      </c>
      <c r="AN752" s="31">
        <v>0</v>
      </c>
      <c r="AO752" s="31">
        <v>0</v>
      </c>
      <c r="AP752" s="31">
        <v>0</v>
      </c>
      <c r="AQ752" s="31">
        <v>0</v>
      </c>
      <c r="AR752" s="31">
        <v>0</v>
      </c>
      <c r="AS752" s="31">
        <v>0</v>
      </c>
      <c r="AT752" s="31">
        <v>0</v>
      </c>
      <c r="AU752" s="31">
        <v>0</v>
      </c>
      <c r="AV752" s="31">
        <v>0</v>
      </c>
      <c r="AW752" s="31">
        <v>0</v>
      </c>
      <c r="AX752" s="31">
        <v>0</v>
      </c>
      <c r="AY752" s="31">
        <v>0</v>
      </c>
      <c r="AZ752" s="31">
        <v>0</v>
      </c>
      <c r="BA752" s="31">
        <v>0</v>
      </c>
      <c r="BB752" s="31">
        <v>0</v>
      </c>
      <c r="BC752" s="31">
        <v>0</v>
      </c>
      <c r="BD752" s="31">
        <v>0</v>
      </c>
      <c r="BE752" s="31">
        <v>0</v>
      </c>
      <c r="BF752" s="31">
        <v>0</v>
      </c>
      <c r="BG752" s="31">
        <v>0</v>
      </c>
      <c r="BH752" s="31">
        <v>0</v>
      </c>
      <c r="BI752" s="31">
        <v>0</v>
      </c>
      <c r="BJ752" s="31">
        <v>0</v>
      </c>
      <c r="BK752" s="31">
        <v>0</v>
      </c>
      <c r="BL752" s="31">
        <v>0</v>
      </c>
      <c r="BM752" s="31">
        <v>0</v>
      </c>
      <c r="BN752" s="31">
        <v>0</v>
      </c>
      <c r="BO752" s="31">
        <v>0</v>
      </c>
      <c r="BP752" s="31">
        <v>0</v>
      </c>
      <c r="BQ752" s="31">
        <v>0</v>
      </c>
      <c r="BR752" s="31">
        <v>0</v>
      </c>
      <c r="BS752" s="31">
        <v>0</v>
      </c>
      <c r="BT752" s="31">
        <v>0</v>
      </c>
      <c r="BU752" s="31">
        <v>0</v>
      </c>
      <c r="BV752" s="31">
        <v>0</v>
      </c>
      <c r="BW752" s="31">
        <v>0</v>
      </c>
      <c r="BX752" s="31">
        <v>0</v>
      </c>
      <c r="BY752" s="31">
        <v>0</v>
      </c>
      <c r="BZ752" s="31">
        <v>0</v>
      </c>
      <c r="CA752" s="31">
        <v>0</v>
      </c>
      <c r="CB752" s="31">
        <v>0</v>
      </c>
      <c r="CC752" s="31">
        <v>0</v>
      </c>
      <c r="CD752" s="31">
        <v>0</v>
      </c>
      <c r="CE752" s="31">
        <v>0</v>
      </c>
      <c r="CF752" s="31">
        <v>0</v>
      </c>
      <c r="CG752" s="31">
        <v>0</v>
      </c>
      <c r="CH752" s="31">
        <v>0</v>
      </c>
      <c r="CI752" s="31">
        <v>0</v>
      </c>
      <c r="CJ752" s="31">
        <v>0</v>
      </c>
      <c r="CK752" s="31">
        <v>0</v>
      </c>
      <c r="CL752" s="31">
        <v>0</v>
      </c>
      <c r="CM752" s="31">
        <v>0</v>
      </c>
      <c r="CN752" s="31">
        <v>0</v>
      </c>
      <c r="CO752" s="31">
        <v>0</v>
      </c>
      <c r="CP752" s="31">
        <v>0</v>
      </c>
      <c r="CQ752" s="31">
        <v>0</v>
      </c>
      <c r="CR752" s="31">
        <v>0</v>
      </c>
      <c r="CS752" s="31">
        <v>0</v>
      </c>
      <c r="CT752" s="31">
        <v>0</v>
      </c>
      <c r="CU752" s="31">
        <v>0</v>
      </c>
      <c r="CV752" s="31">
        <v>0</v>
      </c>
      <c r="CW752" s="31">
        <v>0</v>
      </c>
      <c r="CX752" s="31">
        <v>0</v>
      </c>
    </row>
    <row r="753" spans="1:102" x14ac:dyDescent="0.25">
      <c r="A753" s="31" t="s">
        <v>1568</v>
      </c>
      <c r="B753" s="31">
        <v>4783.95</v>
      </c>
      <c r="C753" s="31">
        <v>4783.95</v>
      </c>
      <c r="D753" s="31">
        <v>4738.96</v>
      </c>
      <c r="E753" s="31">
        <v>4728.8500000000004</v>
      </c>
      <c r="F753" s="31">
        <v>4718.9399999999996</v>
      </c>
      <c r="G753" s="31">
        <v>4711.97</v>
      </c>
      <c r="H753" s="31">
        <v>4707.5200000000004</v>
      </c>
      <c r="I753" s="31">
        <v>4704.6400000000003</v>
      </c>
      <c r="J753" s="31">
        <v>4703.3100000000004</v>
      </c>
      <c r="K753" s="31">
        <v>4704.1099999999997</v>
      </c>
      <c r="L753" s="31">
        <v>4708.49</v>
      </c>
      <c r="M753" s="31">
        <v>4713.51</v>
      </c>
      <c r="N753" s="31">
        <v>4719.0200000000004</v>
      </c>
      <c r="O753" s="31">
        <v>4724.88</v>
      </c>
      <c r="P753" s="31">
        <v>4730.7700000000004</v>
      </c>
      <c r="Q753" s="31">
        <v>4736.54</v>
      </c>
      <c r="R753" s="31">
        <v>4742.0600000000004</v>
      </c>
      <c r="S753" s="31">
        <v>4747.2</v>
      </c>
      <c r="T753" s="31">
        <v>4751.87</v>
      </c>
      <c r="U753" s="31">
        <v>4755.78</v>
      </c>
      <c r="V753" s="31">
        <v>4758.6000000000004</v>
      </c>
      <c r="W753" s="31">
        <v>4760.47</v>
      </c>
      <c r="X753" s="31">
        <v>4761.6400000000003</v>
      </c>
      <c r="Y753" s="31">
        <v>4761.91</v>
      </c>
      <c r="Z753" s="31">
        <v>4761.18</v>
      </c>
      <c r="AA753" s="31">
        <v>4759.3999999999996</v>
      </c>
      <c r="AB753" s="31">
        <v>4756.5200000000004</v>
      </c>
      <c r="AC753" s="31">
        <v>4752.5600000000004</v>
      </c>
      <c r="AD753" s="31">
        <v>4747.4799999999996</v>
      </c>
      <c r="AE753" s="31">
        <v>4741.3100000000004</v>
      </c>
      <c r="AF753" s="31">
        <v>4733.99</v>
      </c>
      <c r="AG753" s="31">
        <v>4725.47</v>
      </c>
      <c r="AH753" s="31">
        <v>4715.79</v>
      </c>
      <c r="AI753" s="31">
        <v>4704.97</v>
      </c>
      <c r="AJ753" s="31">
        <v>4693.03</v>
      </c>
      <c r="AK753" s="31">
        <v>4679.9799999999996</v>
      </c>
      <c r="AL753" s="31">
        <v>4665.8599999999997</v>
      </c>
      <c r="AM753" s="31">
        <v>4650.6499999999996</v>
      </c>
      <c r="AN753" s="31">
        <v>4634.41</v>
      </c>
      <c r="AO753" s="31">
        <v>4617.13</v>
      </c>
      <c r="AP753" s="31">
        <v>4598.8500000000004</v>
      </c>
      <c r="AQ753" s="31">
        <v>4579.58</v>
      </c>
      <c r="AR753" s="31">
        <v>4559.37</v>
      </c>
      <c r="AS753" s="31">
        <v>4538.24</v>
      </c>
      <c r="AT753" s="31">
        <v>4516.2</v>
      </c>
      <c r="AU753" s="31">
        <v>4493.28</v>
      </c>
      <c r="AV753" s="31">
        <v>4469.49</v>
      </c>
      <c r="AW753" s="31">
        <v>4444.87</v>
      </c>
      <c r="AX753" s="31">
        <v>4419.4399999999996</v>
      </c>
      <c r="AY753" s="31">
        <v>4393.09</v>
      </c>
      <c r="AZ753" s="31">
        <v>4365.8599999999997</v>
      </c>
      <c r="BA753" s="31">
        <v>4337.83</v>
      </c>
      <c r="BB753" s="31">
        <v>4309.01</v>
      </c>
      <c r="BC753" s="31">
        <v>4279.47</v>
      </c>
      <c r="BD753" s="31">
        <v>4249.21</v>
      </c>
      <c r="BE753" s="31">
        <v>4218.2700000000004</v>
      </c>
      <c r="BF753" s="31">
        <v>4186.6899999999996</v>
      </c>
      <c r="BG753" s="31">
        <v>4154.49</v>
      </c>
      <c r="BH753" s="31">
        <v>4121.6899999999996</v>
      </c>
      <c r="BI753" s="31">
        <v>4088.33</v>
      </c>
      <c r="BJ753" s="31">
        <v>4054.88</v>
      </c>
      <c r="BK753" s="31">
        <v>4021.03</v>
      </c>
      <c r="BL753" s="31">
        <v>3986.72</v>
      </c>
      <c r="BM753" s="31">
        <v>3951.99</v>
      </c>
      <c r="BN753" s="31">
        <v>3916.85</v>
      </c>
      <c r="BO753" s="31">
        <v>3881.33</v>
      </c>
      <c r="BP753" s="31">
        <v>3845.46</v>
      </c>
      <c r="BQ753" s="31">
        <v>3809.24</v>
      </c>
      <c r="BR753" s="31">
        <v>3772.71</v>
      </c>
      <c r="BS753" s="31">
        <v>3735.9</v>
      </c>
      <c r="BT753" s="31">
        <v>3698.82</v>
      </c>
      <c r="BU753" s="31">
        <v>3661.5</v>
      </c>
      <c r="BV753" s="31">
        <v>3623.96</v>
      </c>
      <c r="BW753" s="31">
        <v>3586.21</v>
      </c>
      <c r="BX753" s="31">
        <v>3548.3</v>
      </c>
      <c r="BY753" s="31">
        <v>3510.26</v>
      </c>
      <c r="BZ753" s="31">
        <v>3472.1</v>
      </c>
      <c r="CA753" s="31">
        <v>3433.82</v>
      </c>
      <c r="CB753" s="31">
        <v>3395.44</v>
      </c>
      <c r="CC753" s="31">
        <v>3356.97</v>
      </c>
      <c r="CD753" s="31">
        <v>3318.43</v>
      </c>
      <c r="CE753" s="31">
        <v>3279.88</v>
      </c>
      <c r="CF753" s="31">
        <v>3241.29</v>
      </c>
      <c r="CG753" s="31">
        <v>3202.63</v>
      </c>
      <c r="CH753" s="31">
        <v>3163.92</v>
      </c>
      <c r="CI753" s="31">
        <v>3125.23</v>
      </c>
      <c r="CJ753" s="31">
        <v>3086.55</v>
      </c>
      <c r="CK753" s="31">
        <v>3047.93</v>
      </c>
      <c r="CL753" s="31">
        <v>3009.4</v>
      </c>
      <c r="CM753" s="31">
        <v>2970.95</v>
      </c>
      <c r="CN753" s="31">
        <v>2932.6</v>
      </c>
      <c r="CO753" s="31">
        <v>2894.37</v>
      </c>
      <c r="CP753" s="31">
        <v>2856.26</v>
      </c>
      <c r="CQ753" s="31">
        <v>2818.3</v>
      </c>
      <c r="CR753" s="31">
        <v>2780.48</v>
      </c>
      <c r="CS753" s="31">
        <v>2742.88</v>
      </c>
      <c r="CT753" s="31">
        <v>2705.5</v>
      </c>
      <c r="CU753" s="31">
        <v>2668.31</v>
      </c>
      <c r="CV753" s="31">
        <v>2631.31</v>
      </c>
      <c r="CW753" s="31">
        <v>2594.5100000000002</v>
      </c>
      <c r="CX753" s="31">
        <v>2557.92</v>
      </c>
    </row>
    <row r="754" spans="1:102" x14ac:dyDescent="0.25">
      <c r="A754" s="31" t="s">
        <v>1570</v>
      </c>
      <c r="B754" s="31">
        <v>0</v>
      </c>
      <c r="C754" s="31">
        <v>0</v>
      </c>
      <c r="D754" s="31">
        <v>0</v>
      </c>
      <c r="E754" s="31">
        <v>0</v>
      </c>
      <c r="F754" s="31">
        <v>0</v>
      </c>
      <c r="G754" s="31">
        <v>0</v>
      </c>
      <c r="H754" s="31">
        <v>0</v>
      </c>
      <c r="I754" s="31">
        <v>0</v>
      </c>
      <c r="J754" s="31">
        <v>0</v>
      </c>
      <c r="K754" s="31">
        <v>0</v>
      </c>
      <c r="L754" s="31">
        <v>0</v>
      </c>
      <c r="M754" s="31">
        <v>0</v>
      </c>
      <c r="N754" s="31">
        <v>0</v>
      </c>
      <c r="O754" s="31">
        <v>0</v>
      </c>
      <c r="P754" s="31">
        <v>0</v>
      </c>
      <c r="Q754" s="31">
        <v>0</v>
      </c>
      <c r="R754" s="31">
        <v>0</v>
      </c>
      <c r="S754" s="31">
        <v>0</v>
      </c>
      <c r="T754" s="31">
        <v>0</v>
      </c>
      <c r="U754" s="31">
        <v>0</v>
      </c>
      <c r="V754" s="31">
        <v>0</v>
      </c>
      <c r="W754" s="31">
        <v>0</v>
      </c>
      <c r="X754" s="31">
        <v>0</v>
      </c>
      <c r="Y754" s="31">
        <v>0</v>
      </c>
      <c r="Z754" s="31">
        <v>0</v>
      </c>
      <c r="AA754" s="31">
        <v>0</v>
      </c>
      <c r="AB754" s="31">
        <v>0</v>
      </c>
      <c r="AC754" s="31">
        <v>0</v>
      </c>
      <c r="AD754" s="31">
        <v>0</v>
      </c>
      <c r="AE754" s="31">
        <v>0</v>
      </c>
      <c r="AF754" s="31">
        <v>0</v>
      </c>
      <c r="AG754" s="31">
        <v>0</v>
      </c>
      <c r="AH754" s="31">
        <v>0</v>
      </c>
      <c r="AI754" s="31">
        <v>0</v>
      </c>
      <c r="AJ754" s="31">
        <v>0</v>
      </c>
      <c r="AK754" s="31">
        <v>0</v>
      </c>
      <c r="AL754" s="31">
        <v>0</v>
      </c>
      <c r="AM754" s="31">
        <v>0</v>
      </c>
      <c r="AN754" s="31">
        <v>0</v>
      </c>
      <c r="AO754" s="31">
        <v>0</v>
      </c>
      <c r="AP754" s="31">
        <v>0</v>
      </c>
      <c r="AQ754" s="31">
        <v>0</v>
      </c>
      <c r="AR754" s="31">
        <v>0</v>
      </c>
      <c r="AS754" s="31">
        <v>0</v>
      </c>
      <c r="AT754" s="31">
        <v>0</v>
      </c>
      <c r="AU754" s="31">
        <v>0</v>
      </c>
      <c r="AV754" s="31">
        <v>0</v>
      </c>
      <c r="AW754" s="31">
        <v>0</v>
      </c>
      <c r="AX754" s="31">
        <v>0</v>
      </c>
      <c r="AY754" s="31">
        <v>0</v>
      </c>
      <c r="AZ754" s="31">
        <v>0</v>
      </c>
      <c r="BA754" s="31">
        <v>0</v>
      </c>
      <c r="BB754" s="31">
        <v>0</v>
      </c>
      <c r="BC754" s="31">
        <v>0</v>
      </c>
      <c r="BD754" s="31">
        <v>0</v>
      </c>
      <c r="BE754" s="31">
        <v>0</v>
      </c>
      <c r="BF754" s="31">
        <v>0</v>
      </c>
      <c r="BG754" s="31">
        <v>0</v>
      </c>
      <c r="BH754" s="31">
        <v>0</v>
      </c>
      <c r="BI754" s="31">
        <v>0</v>
      </c>
      <c r="BJ754" s="31">
        <v>0</v>
      </c>
      <c r="BK754" s="31">
        <v>0</v>
      </c>
      <c r="BL754" s="31">
        <v>0</v>
      </c>
      <c r="BM754" s="31">
        <v>0</v>
      </c>
      <c r="BN754" s="31">
        <v>0</v>
      </c>
      <c r="BO754" s="31">
        <v>0</v>
      </c>
      <c r="BP754" s="31">
        <v>0</v>
      </c>
      <c r="BQ754" s="31">
        <v>0</v>
      </c>
      <c r="BR754" s="31">
        <v>0</v>
      </c>
      <c r="BS754" s="31">
        <v>0</v>
      </c>
      <c r="BT754" s="31">
        <v>0</v>
      </c>
      <c r="BU754" s="31">
        <v>0</v>
      </c>
      <c r="BV754" s="31">
        <v>0</v>
      </c>
      <c r="BW754" s="31">
        <v>0</v>
      </c>
      <c r="BX754" s="31">
        <v>0</v>
      </c>
      <c r="BY754" s="31">
        <v>0</v>
      </c>
      <c r="BZ754" s="31">
        <v>0</v>
      </c>
      <c r="CA754" s="31">
        <v>0</v>
      </c>
      <c r="CB754" s="31">
        <v>0</v>
      </c>
      <c r="CC754" s="31">
        <v>0</v>
      </c>
      <c r="CD754" s="31">
        <v>0</v>
      </c>
      <c r="CE754" s="31">
        <v>0</v>
      </c>
      <c r="CF754" s="31">
        <v>0</v>
      </c>
      <c r="CG754" s="31">
        <v>0</v>
      </c>
      <c r="CH754" s="31">
        <v>0</v>
      </c>
      <c r="CI754" s="31">
        <v>0</v>
      </c>
      <c r="CJ754" s="31">
        <v>0</v>
      </c>
      <c r="CK754" s="31">
        <v>0</v>
      </c>
      <c r="CL754" s="31">
        <v>0</v>
      </c>
      <c r="CM754" s="31">
        <v>0</v>
      </c>
      <c r="CN754" s="31">
        <v>0</v>
      </c>
      <c r="CO754" s="31">
        <v>0</v>
      </c>
      <c r="CP754" s="31">
        <v>0</v>
      </c>
      <c r="CQ754" s="31">
        <v>0</v>
      </c>
      <c r="CR754" s="31">
        <v>0</v>
      </c>
      <c r="CS754" s="31">
        <v>0</v>
      </c>
      <c r="CT754" s="31">
        <v>0</v>
      </c>
      <c r="CU754" s="31">
        <v>0</v>
      </c>
      <c r="CV754" s="31">
        <v>0</v>
      </c>
      <c r="CW754" s="31">
        <v>0</v>
      </c>
      <c r="CX754" s="31">
        <v>0</v>
      </c>
    </row>
    <row r="755" spans="1:102" x14ac:dyDescent="0.25">
      <c r="A755" s="31" t="s">
        <v>1572</v>
      </c>
      <c r="B755" s="31">
        <v>0</v>
      </c>
      <c r="C755" s="31">
        <v>0</v>
      </c>
      <c r="D755" s="31">
        <v>0</v>
      </c>
      <c r="E755" s="31">
        <v>0</v>
      </c>
      <c r="F755" s="31">
        <v>0</v>
      </c>
      <c r="G755" s="31">
        <v>0</v>
      </c>
      <c r="H755" s="31">
        <v>0</v>
      </c>
      <c r="I755" s="31">
        <v>0</v>
      </c>
      <c r="J755" s="31">
        <v>0</v>
      </c>
      <c r="K755" s="31">
        <v>0</v>
      </c>
      <c r="L755" s="31">
        <v>0</v>
      </c>
      <c r="M755" s="31">
        <v>0</v>
      </c>
      <c r="N755" s="31">
        <v>0</v>
      </c>
      <c r="O755" s="31">
        <v>0</v>
      </c>
      <c r="P755" s="31">
        <v>0</v>
      </c>
      <c r="Q755" s="31">
        <v>0</v>
      </c>
      <c r="R755" s="31">
        <v>0</v>
      </c>
      <c r="S755" s="31">
        <v>0</v>
      </c>
      <c r="T755" s="31">
        <v>0</v>
      </c>
      <c r="U755" s="31">
        <v>0</v>
      </c>
      <c r="V755" s="31">
        <v>0</v>
      </c>
      <c r="W755" s="31">
        <v>0</v>
      </c>
      <c r="X755" s="31">
        <v>0</v>
      </c>
      <c r="Y755" s="31">
        <v>0</v>
      </c>
      <c r="Z755" s="31">
        <v>0</v>
      </c>
      <c r="AA755" s="31">
        <v>0</v>
      </c>
      <c r="AB755" s="31">
        <v>0</v>
      </c>
      <c r="AC755" s="31">
        <v>0</v>
      </c>
      <c r="AD755" s="31">
        <v>0</v>
      </c>
      <c r="AE755" s="31">
        <v>0</v>
      </c>
      <c r="AF755" s="31">
        <v>0</v>
      </c>
      <c r="AG755" s="31">
        <v>0</v>
      </c>
      <c r="AH755" s="31">
        <v>0</v>
      </c>
      <c r="AI755" s="31">
        <v>0</v>
      </c>
      <c r="AJ755" s="31">
        <v>0</v>
      </c>
      <c r="AK755" s="31">
        <v>0</v>
      </c>
      <c r="AL755" s="31">
        <v>0</v>
      </c>
      <c r="AM755" s="31">
        <v>0</v>
      </c>
      <c r="AN755" s="31">
        <v>0</v>
      </c>
      <c r="AO755" s="31">
        <v>0</v>
      </c>
      <c r="AP755" s="31">
        <v>0</v>
      </c>
      <c r="AQ755" s="31">
        <v>0</v>
      </c>
      <c r="AR755" s="31">
        <v>0</v>
      </c>
      <c r="AS755" s="31">
        <v>0</v>
      </c>
      <c r="AT755" s="31">
        <v>0</v>
      </c>
      <c r="AU755" s="31">
        <v>0</v>
      </c>
      <c r="AV755" s="31">
        <v>0</v>
      </c>
      <c r="AW755" s="31">
        <v>0</v>
      </c>
      <c r="AX755" s="31">
        <v>0</v>
      </c>
      <c r="AY755" s="31">
        <v>0</v>
      </c>
      <c r="AZ755" s="31">
        <v>0</v>
      </c>
      <c r="BA755" s="31">
        <v>0</v>
      </c>
      <c r="BB755" s="31">
        <v>0</v>
      </c>
      <c r="BC755" s="31">
        <v>0</v>
      </c>
      <c r="BD755" s="31">
        <v>0</v>
      </c>
      <c r="BE755" s="31">
        <v>0</v>
      </c>
      <c r="BF755" s="31">
        <v>0</v>
      </c>
      <c r="BG755" s="31">
        <v>0</v>
      </c>
      <c r="BH755" s="31">
        <v>0</v>
      </c>
      <c r="BI755" s="31">
        <v>0</v>
      </c>
      <c r="BJ755" s="31">
        <v>0</v>
      </c>
      <c r="BK755" s="31">
        <v>0</v>
      </c>
      <c r="BL755" s="31">
        <v>0</v>
      </c>
      <c r="BM755" s="31">
        <v>0</v>
      </c>
      <c r="BN755" s="31">
        <v>0</v>
      </c>
      <c r="BO755" s="31">
        <v>0</v>
      </c>
      <c r="BP755" s="31">
        <v>0</v>
      </c>
      <c r="BQ755" s="31">
        <v>0</v>
      </c>
      <c r="BR755" s="31">
        <v>0</v>
      </c>
      <c r="BS755" s="31">
        <v>0</v>
      </c>
      <c r="BT755" s="31">
        <v>0</v>
      </c>
      <c r="BU755" s="31">
        <v>0</v>
      </c>
      <c r="BV755" s="31">
        <v>0</v>
      </c>
      <c r="BW755" s="31">
        <v>0</v>
      </c>
      <c r="BX755" s="31">
        <v>0</v>
      </c>
      <c r="BY755" s="31">
        <v>0</v>
      </c>
      <c r="BZ755" s="31">
        <v>0</v>
      </c>
      <c r="CA755" s="31">
        <v>0</v>
      </c>
      <c r="CB755" s="31">
        <v>0</v>
      </c>
      <c r="CC755" s="31">
        <v>0</v>
      </c>
      <c r="CD755" s="31">
        <v>0</v>
      </c>
      <c r="CE755" s="31">
        <v>0</v>
      </c>
      <c r="CF755" s="31">
        <v>0</v>
      </c>
      <c r="CG755" s="31">
        <v>0</v>
      </c>
      <c r="CH755" s="31">
        <v>0</v>
      </c>
      <c r="CI755" s="31">
        <v>0</v>
      </c>
      <c r="CJ755" s="31">
        <v>0</v>
      </c>
      <c r="CK755" s="31">
        <v>0</v>
      </c>
      <c r="CL755" s="31">
        <v>0</v>
      </c>
      <c r="CM755" s="31">
        <v>0</v>
      </c>
      <c r="CN755" s="31">
        <v>0</v>
      </c>
      <c r="CO755" s="31">
        <v>0</v>
      </c>
      <c r="CP755" s="31">
        <v>0</v>
      </c>
      <c r="CQ755" s="31">
        <v>0</v>
      </c>
      <c r="CR755" s="31">
        <v>0</v>
      </c>
      <c r="CS755" s="31">
        <v>0</v>
      </c>
      <c r="CT755" s="31">
        <v>0</v>
      </c>
      <c r="CU755" s="31">
        <v>0</v>
      </c>
      <c r="CV755" s="31">
        <v>0</v>
      </c>
      <c r="CW755" s="31">
        <v>0</v>
      </c>
      <c r="CX755" s="31">
        <v>0</v>
      </c>
    </row>
    <row r="756" spans="1:102" x14ac:dyDescent="0.25">
      <c r="A756" s="31" t="s">
        <v>1571</v>
      </c>
      <c r="B756" s="31">
        <v>3448.07</v>
      </c>
      <c r="C756" s="31">
        <v>3448.07</v>
      </c>
      <c r="D756" s="31">
        <v>3401.53</v>
      </c>
      <c r="E756" s="31">
        <v>3380.04</v>
      </c>
      <c r="F756" s="31">
        <v>3362.22</v>
      </c>
      <c r="G756" s="31">
        <v>3348.29</v>
      </c>
      <c r="H756" s="31">
        <v>3337.01</v>
      </c>
      <c r="I756" s="31">
        <v>3327.3</v>
      </c>
      <c r="J756" s="31">
        <v>3319.07</v>
      </c>
      <c r="K756" s="31">
        <v>3312.44</v>
      </c>
      <c r="L756" s="31">
        <v>3308.63</v>
      </c>
      <c r="M756" s="31">
        <v>3305.46</v>
      </c>
      <c r="N756" s="31">
        <v>3302.79</v>
      </c>
      <c r="O756" s="31">
        <v>3300.52</v>
      </c>
      <c r="P756" s="31">
        <v>3298.41</v>
      </c>
      <c r="Q756" s="31">
        <v>3296.34</v>
      </c>
      <c r="R756" s="31">
        <v>3294.2</v>
      </c>
      <c r="S756" s="31">
        <v>3291.89</v>
      </c>
      <c r="T756" s="31">
        <v>3289.36</v>
      </c>
      <c r="U756" s="31">
        <v>3286.38</v>
      </c>
      <c r="V756" s="31">
        <v>3282.62</v>
      </c>
      <c r="W756" s="31">
        <v>3278.25</v>
      </c>
      <c r="X756" s="31">
        <v>3273.43</v>
      </c>
      <c r="Y756" s="31">
        <v>3268.04</v>
      </c>
      <c r="Z756" s="31">
        <v>3262.02</v>
      </c>
      <c r="AA756" s="31">
        <v>3255.33</v>
      </c>
      <c r="AB756" s="31">
        <v>3247.96</v>
      </c>
      <c r="AC756" s="31">
        <v>3239.91</v>
      </c>
      <c r="AD756" s="31">
        <v>3231.16</v>
      </c>
      <c r="AE756" s="31">
        <v>3221.73</v>
      </c>
      <c r="AF756" s="31">
        <v>3211.61</v>
      </c>
      <c r="AG756" s="31">
        <v>3200.81</v>
      </c>
      <c r="AH756" s="31">
        <v>3189.33</v>
      </c>
      <c r="AI756" s="31">
        <v>3177.16</v>
      </c>
      <c r="AJ756" s="31">
        <v>3164.31</v>
      </c>
      <c r="AK756" s="31">
        <v>3150.8</v>
      </c>
      <c r="AL756" s="31">
        <v>3136.63</v>
      </c>
      <c r="AM756" s="31">
        <v>3121.81</v>
      </c>
      <c r="AN756" s="31">
        <v>3106.37</v>
      </c>
      <c r="AO756" s="31">
        <v>3090.3</v>
      </c>
      <c r="AP756" s="31">
        <v>3073.64</v>
      </c>
      <c r="AQ756" s="31">
        <v>3056.39</v>
      </c>
      <c r="AR756" s="31">
        <v>3038.59</v>
      </c>
      <c r="AS756" s="31">
        <v>3020.25</v>
      </c>
      <c r="AT756" s="31">
        <v>3001.39</v>
      </c>
      <c r="AU756" s="31">
        <v>2982.01</v>
      </c>
      <c r="AV756" s="31">
        <v>2962.14</v>
      </c>
      <c r="AW756" s="31">
        <v>2941.79</v>
      </c>
      <c r="AX756" s="31">
        <v>2920.98</v>
      </c>
      <c r="AY756" s="31">
        <v>2899.73</v>
      </c>
      <c r="AZ756" s="31">
        <v>2878.02</v>
      </c>
      <c r="BA756" s="31">
        <v>2855.87</v>
      </c>
      <c r="BB756" s="31">
        <v>2833.31</v>
      </c>
      <c r="BC756" s="31">
        <v>2810.36</v>
      </c>
      <c r="BD756" s="31">
        <v>2787.04</v>
      </c>
      <c r="BE756" s="31">
        <v>2763.35</v>
      </c>
      <c r="BF756" s="31">
        <v>2739.34</v>
      </c>
      <c r="BG756" s="31">
        <v>2715.01</v>
      </c>
      <c r="BH756" s="31">
        <v>2690.38</v>
      </c>
      <c r="BI756" s="31">
        <v>2665.47</v>
      </c>
      <c r="BJ756" s="31">
        <v>2640.62</v>
      </c>
      <c r="BK756" s="31">
        <v>2615.62</v>
      </c>
      <c r="BL756" s="31">
        <v>2590.4</v>
      </c>
      <c r="BM756" s="31">
        <v>2565</v>
      </c>
      <c r="BN756" s="31">
        <v>2539.42</v>
      </c>
      <c r="BO756" s="31">
        <v>2513.6799999999998</v>
      </c>
      <c r="BP756" s="31">
        <v>2487.8000000000002</v>
      </c>
      <c r="BQ756" s="31">
        <v>2461.7800000000002</v>
      </c>
      <c r="BR756" s="31">
        <v>2435.64</v>
      </c>
      <c r="BS756" s="31">
        <v>2409.41</v>
      </c>
      <c r="BT756" s="31">
        <v>2383.08</v>
      </c>
      <c r="BU756" s="31">
        <v>2356.67</v>
      </c>
      <c r="BV756" s="31">
        <v>2330.21</v>
      </c>
      <c r="BW756" s="31">
        <v>2303.69</v>
      </c>
      <c r="BX756" s="31">
        <v>2277.14</v>
      </c>
      <c r="BY756" s="31">
        <v>2250.59</v>
      </c>
      <c r="BZ756" s="31">
        <v>2224.04</v>
      </c>
      <c r="CA756" s="31">
        <v>2197.4899999999998</v>
      </c>
      <c r="CB756" s="31">
        <v>2170.94</v>
      </c>
      <c r="CC756" s="31">
        <v>2144.41</v>
      </c>
      <c r="CD756" s="31">
        <v>2117.91</v>
      </c>
      <c r="CE756" s="31">
        <v>2091.4699999999998</v>
      </c>
      <c r="CF756" s="31">
        <v>2065.0700000000002</v>
      </c>
      <c r="CG756" s="31">
        <v>2038.7</v>
      </c>
      <c r="CH756" s="31">
        <v>2012.37</v>
      </c>
      <c r="CI756" s="31">
        <v>1986.11</v>
      </c>
      <c r="CJ756" s="31">
        <v>1959.94</v>
      </c>
      <c r="CK756" s="31">
        <v>1933.86</v>
      </c>
      <c r="CL756" s="31">
        <v>1907.9</v>
      </c>
      <c r="CM756" s="31">
        <v>1882.06</v>
      </c>
      <c r="CN756" s="31">
        <v>1856.34</v>
      </c>
      <c r="CO756" s="31">
        <v>1830.76</v>
      </c>
      <c r="CP756" s="31">
        <v>1805.32</v>
      </c>
      <c r="CQ756" s="31">
        <v>1780.02</v>
      </c>
      <c r="CR756" s="31">
        <v>1754.87</v>
      </c>
      <c r="CS756" s="31">
        <v>1729.9</v>
      </c>
      <c r="CT756" s="31">
        <v>1705.11</v>
      </c>
      <c r="CU756" s="31">
        <v>1680.48</v>
      </c>
      <c r="CV756" s="31">
        <v>1656.02</v>
      </c>
      <c r="CW756" s="31">
        <v>1631.75</v>
      </c>
      <c r="CX756" s="31">
        <v>1607.65</v>
      </c>
    </row>
    <row r="757" spans="1:102" x14ac:dyDescent="0.25">
      <c r="A757" s="31" t="s">
        <v>1573</v>
      </c>
      <c r="B757" s="31">
        <v>0</v>
      </c>
      <c r="C757" s="31">
        <v>0</v>
      </c>
      <c r="D757" s="31">
        <v>0</v>
      </c>
      <c r="E757" s="31">
        <v>0</v>
      </c>
      <c r="F757" s="31">
        <v>0</v>
      </c>
      <c r="G757" s="31">
        <v>0</v>
      </c>
      <c r="H757" s="31">
        <v>0</v>
      </c>
      <c r="I757" s="31">
        <v>0</v>
      </c>
      <c r="J757" s="31">
        <v>0</v>
      </c>
      <c r="K757" s="31">
        <v>0</v>
      </c>
      <c r="L757" s="31">
        <v>0</v>
      </c>
      <c r="M757" s="31">
        <v>0</v>
      </c>
      <c r="N757" s="31">
        <v>0</v>
      </c>
      <c r="O757" s="31">
        <v>0</v>
      </c>
      <c r="P757" s="31">
        <v>0</v>
      </c>
      <c r="Q757" s="31">
        <v>0</v>
      </c>
      <c r="R757" s="31">
        <v>0</v>
      </c>
      <c r="S757" s="31">
        <v>0</v>
      </c>
      <c r="T757" s="31">
        <v>0</v>
      </c>
      <c r="U757" s="31">
        <v>0</v>
      </c>
      <c r="V757" s="31">
        <v>0</v>
      </c>
      <c r="W757" s="31">
        <v>0</v>
      </c>
      <c r="X757" s="31">
        <v>0</v>
      </c>
      <c r="Y757" s="31">
        <v>0</v>
      </c>
      <c r="Z757" s="31">
        <v>0</v>
      </c>
      <c r="AA757" s="31">
        <v>0</v>
      </c>
      <c r="AB757" s="31">
        <v>0</v>
      </c>
      <c r="AC757" s="31">
        <v>0</v>
      </c>
      <c r="AD757" s="31">
        <v>0</v>
      </c>
      <c r="AE757" s="31">
        <v>0</v>
      </c>
      <c r="AF757" s="31">
        <v>0</v>
      </c>
      <c r="AG757" s="31">
        <v>0</v>
      </c>
      <c r="AH757" s="31">
        <v>0</v>
      </c>
      <c r="AI757" s="31">
        <v>0</v>
      </c>
      <c r="AJ757" s="31">
        <v>0</v>
      </c>
      <c r="AK757" s="31">
        <v>0</v>
      </c>
      <c r="AL757" s="31">
        <v>0</v>
      </c>
      <c r="AM757" s="31">
        <v>0</v>
      </c>
      <c r="AN757" s="31">
        <v>0</v>
      </c>
      <c r="AO757" s="31">
        <v>0</v>
      </c>
      <c r="AP757" s="31">
        <v>0</v>
      </c>
      <c r="AQ757" s="31">
        <v>0</v>
      </c>
      <c r="AR757" s="31">
        <v>0</v>
      </c>
      <c r="AS757" s="31">
        <v>0</v>
      </c>
      <c r="AT757" s="31">
        <v>0</v>
      </c>
      <c r="AU757" s="31">
        <v>0</v>
      </c>
      <c r="AV757" s="31">
        <v>0</v>
      </c>
      <c r="AW757" s="31">
        <v>0</v>
      </c>
      <c r="AX757" s="31">
        <v>0</v>
      </c>
      <c r="AY757" s="31">
        <v>0</v>
      </c>
      <c r="AZ757" s="31">
        <v>0</v>
      </c>
      <c r="BA757" s="31">
        <v>0</v>
      </c>
      <c r="BB757" s="31">
        <v>0</v>
      </c>
      <c r="BC757" s="31">
        <v>0</v>
      </c>
      <c r="BD757" s="31">
        <v>0</v>
      </c>
      <c r="BE757" s="31">
        <v>0</v>
      </c>
      <c r="BF757" s="31">
        <v>0</v>
      </c>
      <c r="BG757" s="31">
        <v>0</v>
      </c>
      <c r="BH757" s="31">
        <v>0</v>
      </c>
      <c r="BI757" s="31">
        <v>0</v>
      </c>
      <c r="BJ757" s="31">
        <v>0</v>
      </c>
      <c r="BK757" s="31">
        <v>0</v>
      </c>
      <c r="BL757" s="31">
        <v>0</v>
      </c>
      <c r="BM757" s="31">
        <v>0</v>
      </c>
      <c r="BN757" s="31">
        <v>0</v>
      </c>
      <c r="BO757" s="31">
        <v>0</v>
      </c>
      <c r="BP757" s="31">
        <v>0</v>
      </c>
      <c r="BQ757" s="31">
        <v>0</v>
      </c>
      <c r="BR757" s="31">
        <v>0</v>
      </c>
      <c r="BS757" s="31">
        <v>0</v>
      </c>
      <c r="BT757" s="31">
        <v>0</v>
      </c>
      <c r="BU757" s="31">
        <v>0</v>
      </c>
      <c r="BV757" s="31">
        <v>0</v>
      </c>
      <c r="BW757" s="31">
        <v>0</v>
      </c>
      <c r="BX757" s="31">
        <v>0</v>
      </c>
      <c r="BY757" s="31">
        <v>0</v>
      </c>
      <c r="BZ757" s="31">
        <v>0</v>
      </c>
      <c r="CA757" s="31">
        <v>0</v>
      </c>
      <c r="CB757" s="31">
        <v>0</v>
      </c>
      <c r="CC757" s="31">
        <v>0</v>
      </c>
      <c r="CD757" s="31">
        <v>0</v>
      </c>
      <c r="CE757" s="31">
        <v>0</v>
      </c>
      <c r="CF757" s="31">
        <v>0</v>
      </c>
      <c r="CG757" s="31">
        <v>0</v>
      </c>
      <c r="CH757" s="31">
        <v>0</v>
      </c>
      <c r="CI757" s="31">
        <v>0</v>
      </c>
      <c r="CJ757" s="31">
        <v>0</v>
      </c>
      <c r="CK757" s="31">
        <v>0</v>
      </c>
      <c r="CL757" s="31">
        <v>0</v>
      </c>
      <c r="CM757" s="31">
        <v>0</v>
      </c>
      <c r="CN757" s="31">
        <v>0</v>
      </c>
      <c r="CO757" s="31">
        <v>0</v>
      </c>
      <c r="CP757" s="31">
        <v>0</v>
      </c>
      <c r="CQ757" s="31">
        <v>0</v>
      </c>
      <c r="CR757" s="31">
        <v>0</v>
      </c>
      <c r="CS757" s="31">
        <v>0</v>
      </c>
      <c r="CT757" s="31">
        <v>0</v>
      </c>
      <c r="CU757" s="31">
        <v>0</v>
      </c>
      <c r="CV757" s="31">
        <v>0</v>
      </c>
      <c r="CW757" s="31">
        <v>0</v>
      </c>
      <c r="CX757" s="31">
        <v>0</v>
      </c>
    </row>
    <row r="758" spans="1:102" x14ac:dyDescent="0.25">
      <c r="A758" s="31" t="s">
        <v>1575</v>
      </c>
      <c r="B758" s="31">
        <v>0</v>
      </c>
      <c r="C758" s="31">
        <v>0</v>
      </c>
      <c r="D758" s="31">
        <v>0</v>
      </c>
      <c r="E758" s="31">
        <v>0</v>
      </c>
      <c r="F758" s="31">
        <v>0</v>
      </c>
      <c r="G758" s="31">
        <v>0</v>
      </c>
      <c r="H758" s="31">
        <v>0</v>
      </c>
      <c r="I758" s="31">
        <v>0</v>
      </c>
      <c r="J758" s="31">
        <v>0</v>
      </c>
      <c r="K758" s="31">
        <v>0</v>
      </c>
      <c r="L758" s="31">
        <v>0</v>
      </c>
      <c r="M758" s="31">
        <v>0</v>
      </c>
      <c r="N758" s="31">
        <v>0</v>
      </c>
      <c r="O758" s="31">
        <v>0</v>
      </c>
      <c r="P758" s="31">
        <v>0</v>
      </c>
      <c r="Q758" s="31">
        <v>0</v>
      </c>
      <c r="R758" s="31">
        <v>0</v>
      </c>
      <c r="S758" s="31">
        <v>0</v>
      </c>
      <c r="T758" s="31">
        <v>0</v>
      </c>
      <c r="U758" s="31">
        <v>0</v>
      </c>
      <c r="V758" s="31">
        <v>0</v>
      </c>
      <c r="W758" s="31">
        <v>0</v>
      </c>
      <c r="X758" s="31">
        <v>0</v>
      </c>
      <c r="Y758" s="31">
        <v>0</v>
      </c>
      <c r="Z758" s="31">
        <v>0</v>
      </c>
      <c r="AA758" s="31">
        <v>0</v>
      </c>
      <c r="AB758" s="31">
        <v>0</v>
      </c>
      <c r="AC758" s="31">
        <v>0</v>
      </c>
      <c r="AD758" s="31">
        <v>0</v>
      </c>
      <c r="AE758" s="31">
        <v>0</v>
      </c>
      <c r="AF758" s="31">
        <v>0</v>
      </c>
      <c r="AG758" s="31">
        <v>0</v>
      </c>
      <c r="AH758" s="31">
        <v>0</v>
      </c>
      <c r="AI758" s="31">
        <v>0</v>
      </c>
      <c r="AJ758" s="31">
        <v>0</v>
      </c>
      <c r="AK758" s="31">
        <v>0</v>
      </c>
      <c r="AL758" s="31">
        <v>0</v>
      </c>
      <c r="AM758" s="31">
        <v>0</v>
      </c>
      <c r="AN758" s="31">
        <v>0</v>
      </c>
      <c r="AO758" s="31">
        <v>0</v>
      </c>
      <c r="AP758" s="31">
        <v>0</v>
      </c>
      <c r="AQ758" s="31">
        <v>0</v>
      </c>
      <c r="AR758" s="31">
        <v>0</v>
      </c>
      <c r="AS758" s="31">
        <v>0</v>
      </c>
      <c r="AT758" s="31">
        <v>0</v>
      </c>
      <c r="AU758" s="31">
        <v>0</v>
      </c>
      <c r="AV758" s="31">
        <v>0</v>
      </c>
      <c r="AW758" s="31">
        <v>0</v>
      </c>
      <c r="AX758" s="31">
        <v>0</v>
      </c>
      <c r="AY758" s="31">
        <v>0</v>
      </c>
      <c r="AZ758" s="31">
        <v>0</v>
      </c>
      <c r="BA758" s="31">
        <v>0</v>
      </c>
      <c r="BB758" s="31">
        <v>0</v>
      </c>
      <c r="BC758" s="31">
        <v>0</v>
      </c>
      <c r="BD758" s="31">
        <v>0</v>
      </c>
      <c r="BE758" s="31">
        <v>0</v>
      </c>
      <c r="BF758" s="31">
        <v>0</v>
      </c>
      <c r="BG758" s="31">
        <v>0</v>
      </c>
      <c r="BH758" s="31">
        <v>0</v>
      </c>
      <c r="BI758" s="31">
        <v>0</v>
      </c>
      <c r="BJ758" s="31">
        <v>0</v>
      </c>
      <c r="BK758" s="31">
        <v>0</v>
      </c>
      <c r="BL758" s="31">
        <v>0</v>
      </c>
      <c r="BM758" s="31">
        <v>0</v>
      </c>
      <c r="BN758" s="31">
        <v>0</v>
      </c>
      <c r="BO758" s="31">
        <v>0</v>
      </c>
      <c r="BP758" s="31">
        <v>0</v>
      </c>
      <c r="BQ758" s="31">
        <v>0</v>
      </c>
      <c r="BR758" s="31">
        <v>0</v>
      </c>
      <c r="BS758" s="31">
        <v>0</v>
      </c>
      <c r="BT758" s="31">
        <v>0</v>
      </c>
      <c r="BU758" s="31">
        <v>0</v>
      </c>
      <c r="BV758" s="31">
        <v>0</v>
      </c>
      <c r="BW758" s="31">
        <v>0</v>
      </c>
      <c r="BX758" s="31">
        <v>0</v>
      </c>
      <c r="BY758" s="31">
        <v>0</v>
      </c>
      <c r="BZ758" s="31">
        <v>0</v>
      </c>
      <c r="CA758" s="31">
        <v>0</v>
      </c>
      <c r="CB758" s="31">
        <v>0</v>
      </c>
      <c r="CC758" s="31">
        <v>0</v>
      </c>
      <c r="CD758" s="31">
        <v>0</v>
      </c>
      <c r="CE758" s="31">
        <v>0</v>
      </c>
      <c r="CF758" s="31">
        <v>0</v>
      </c>
      <c r="CG758" s="31">
        <v>0</v>
      </c>
      <c r="CH758" s="31">
        <v>0</v>
      </c>
      <c r="CI758" s="31">
        <v>0</v>
      </c>
      <c r="CJ758" s="31">
        <v>0</v>
      </c>
      <c r="CK758" s="31">
        <v>0</v>
      </c>
      <c r="CL758" s="31">
        <v>0</v>
      </c>
      <c r="CM758" s="31">
        <v>0</v>
      </c>
      <c r="CN758" s="31">
        <v>0</v>
      </c>
      <c r="CO758" s="31">
        <v>0</v>
      </c>
      <c r="CP758" s="31">
        <v>0</v>
      </c>
      <c r="CQ758" s="31">
        <v>0</v>
      </c>
      <c r="CR758" s="31">
        <v>0</v>
      </c>
      <c r="CS758" s="31">
        <v>0</v>
      </c>
      <c r="CT758" s="31">
        <v>0</v>
      </c>
      <c r="CU758" s="31">
        <v>0</v>
      </c>
      <c r="CV758" s="31">
        <v>0</v>
      </c>
      <c r="CW758" s="31">
        <v>0</v>
      </c>
      <c r="CX758" s="31">
        <v>0</v>
      </c>
    </row>
    <row r="759" spans="1:102" x14ac:dyDescent="0.25">
      <c r="A759" s="31" t="s">
        <v>1574</v>
      </c>
      <c r="B759" s="31">
        <v>5634.51</v>
      </c>
      <c r="C759" s="31">
        <v>5634.51</v>
      </c>
      <c r="D759" s="31">
        <v>5609.04</v>
      </c>
      <c r="E759" s="31">
        <v>5618.17</v>
      </c>
      <c r="F759" s="31">
        <v>5627.58</v>
      </c>
      <c r="G759" s="31">
        <v>5637.89</v>
      </c>
      <c r="H759" s="31">
        <v>5648.4</v>
      </c>
      <c r="I759" s="31">
        <v>5658.23</v>
      </c>
      <c r="J759" s="31">
        <v>5667.59</v>
      </c>
      <c r="K759" s="31">
        <v>5677.09</v>
      </c>
      <c r="L759" s="31">
        <v>5689.54</v>
      </c>
      <c r="M759" s="31">
        <v>5701.34</v>
      </c>
      <c r="N759" s="31">
        <v>5712.48</v>
      </c>
      <c r="O759" s="31">
        <v>5722.9</v>
      </c>
      <c r="P759" s="31">
        <v>5732.43</v>
      </c>
      <c r="Q759" s="31">
        <v>5740.94</v>
      </c>
      <c r="R759" s="31">
        <v>5748.4</v>
      </c>
      <c r="S759" s="31">
        <v>5754.73</v>
      </c>
      <c r="T759" s="31">
        <v>5759.88</v>
      </c>
      <c r="U759" s="31">
        <v>5763.5</v>
      </c>
      <c r="V759" s="31">
        <v>5765.03</v>
      </c>
      <c r="W759" s="31">
        <v>5764.87</v>
      </c>
      <c r="X759" s="31">
        <v>5763.47</v>
      </c>
      <c r="Y759" s="31">
        <v>5760.62</v>
      </c>
      <c r="Z759" s="31">
        <v>5756.21</v>
      </c>
      <c r="AA759" s="31">
        <v>5750.22</v>
      </c>
      <c r="AB759" s="31">
        <v>5742.62</v>
      </c>
      <c r="AC759" s="31">
        <v>5733.42</v>
      </c>
      <c r="AD759" s="31">
        <v>5722.64</v>
      </c>
      <c r="AE759" s="31">
        <v>5710.3</v>
      </c>
      <c r="AF759" s="31">
        <v>5696.41</v>
      </c>
      <c r="AG759" s="31">
        <v>5681</v>
      </c>
      <c r="AH759" s="31">
        <v>5664.08</v>
      </c>
      <c r="AI759" s="31">
        <v>5645.66</v>
      </c>
      <c r="AJ759" s="31">
        <v>5625.77</v>
      </c>
      <c r="AK759" s="31">
        <v>5604.44</v>
      </c>
      <c r="AL759" s="31">
        <v>5581.7</v>
      </c>
      <c r="AM759" s="31">
        <v>5557.57</v>
      </c>
      <c r="AN759" s="31">
        <v>5532.11</v>
      </c>
      <c r="AO759" s="31">
        <v>5505.34</v>
      </c>
      <c r="AP759" s="31">
        <v>5477.3</v>
      </c>
      <c r="AQ759" s="31">
        <v>5448.02</v>
      </c>
      <c r="AR759" s="31">
        <v>5417.58</v>
      </c>
      <c r="AS759" s="31">
        <v>5386</v>
      </c>
      <c r="AT759" s="31">
        <v>5353.31</v>
      </c>
      <c r="AU759" s="31">
        <v>5319.55</v>
      </c>
      <c r="AV759" s="31">
        <v>5284.75</v>
      </c>
      <c r="AW759" s="31">
        <v>5248.95</v>
      </c>
      <c r="AX759" s="31">
        <v>5212.18</v>
      </c>
      <c r="AY759" s="31">
        <v>5174.4799999999996</v>
      </c>
      <c r="AZ759" s="31">
        <v>5135.83</v>
      </c>
      <c r="BA759" s="31">
        <v>5096.28</v>
      </c>
      <c r="BB759" s="31">
        <v>5055.87</v>
      </c>
      <c r="BC759" s="31">
        <v>5014.6499999999996</v>
      </c>
      <c r="BD759" s="31">
        <v>4972.6400000000003</v>
      </c>
      <c r="BE759" s="31">
        <v>4929.91</v>
      </c>
      <c r="BF759" s="31">
        <v>4886.47</v>
      </c>
      <c r="BG759" s="31">
        <v>4842.3900000000003</v>
      </c>
      <c r="BH759" s="31">
        <v>4797.68</v>
      </c>
      <c r="BI759" s="31">
        <v>4752.41</v>
      </c>
      <c r="BJ759" s="31">
        <v>4707.17</v>
      </c>
      <c r="BK759" s="31">
        <v>4661.57</v>
      </c>
      <c r="BL759" s="31">
        <v>4615.55</v>
      </c>
      <c r="BM759" s="31">
        <v>4569.1099999999997</v>
      </c>
      <c r="BN759" s="31">
        <v>4522.3100000000004</v>
      </c>
      <c r="BO759" s="31">
        <v>4475.17</v>
      </c>
      <c r="BP759" s="31">
        <v>4427.71</v>
      </c>
      <c r="BQ759" s="31">
        <v>4379.9799999999996</v>
      </c>
      <c r="BR759" s="31">
        <v>4331.99</v>
      </c>
      <c r="BS759" s="31">
        <v>4283.78</v>
      </c>
      <c r="BT759" s="31">
        <v>4235.38</v>
      </c>
      <c r="BU759" s="31">
        <v>4186.8100000000004</v>
      </c>
      <c r="BV759" s="31">
        <v>4138.1099999999997</v>
      </c>
      <c r="BW759" s="31">
        <v>4089.29</v>
      </c>
      <c r="BX759" s="31">
        <v>4040.39</v>
      </c>
      <c r="BY759" s="31">
        <v>3991.47</v>
      </c>
      <c r="BZ759" s="31">
        <v>3942.53</v>
      </c>
      <c r="CA759" s="31">
        <v>3893.58</v>
      </c>
      <c r="CB759" s="31">
        <v>3844.63</v>
      </c>
      <c r="CC759" s="31">
        <v>3795.7</v>
      </c>
      <c r="CD759" s="31">
        <v>3746.83</v>
      </c>
      <c r="CE759" s="31">
        <v>3698.04</v>
      </c>
      <c r="CF759" s="31">
        <v>3649.35</v>
      </c>
      <c r="CG759" s="31">
        <v>3600.68</v>
      </c>
      <c r="CH759" s="31">
        <v>3552.1</v>
      </c>
      <c r="CI759" s="31">
        <v>3503.64</v>
      </c>
      <c r="CJ759" s="31">
        <v>3455.33</v>
      </c>
      <c r="CK759" s="31">
        <v>3407.21</v>
      </c>
      <c r="CL759" s="31">
        <v>3359.31</v>
      </c>
      <c r="CM759" s="31">
        <v>3311.64</v>
      </c>
      <c r="CN759" s="31">
        <v>3264.21</v>
      </c>
      <c r="CO759" s="31">
        <v>3217.04</v>
      </c>
      <c r="CP759" s="31">
        <v>3170.13</v>
      </c>
      <c r="CQ759" s="31">
        <v>3123.5</v>
      </c>
      <c r="CR759" s="31">
        <v>3077.16</v>
      </c>
      <c r="CS759" s="31">
        <v>3031.17</v>
      </c>
      <c r="CT759" s="31">
        <v>2985.52</v>
      </c>
      <c r="CU759" s="31">
        <v>2940.21</v>
      </c>
      <c r="CV759" s="31">
        <v>2895.22</v>
      </c>
      <c r="CW759" s="31">
        <v>2850.58</v>
      </c>
      <c r="CX759" s="31">
        <v>2806.29</v>
      </c>
    </row>
    <row r="760" spans="1:102" x14ac:dyDescent="0.25">
      <c r="A760" s="31" t="s">
        <v>1576</v>
      </c>
      <c r="B760" s="31">
        <v>0</v>
      </c>
      <c r="C760" s="31">
        <v>0</v>
      </c>
      <c r="D760" s="31">
        <v>0</v>
      </c>
      <c r="E760" s="31">
        <v>0</v>
      </c>
      <c r="F760" s="31">
        <v>0</v>
      </c>
      <c r="G760" s="31">
        <v>0</v>
      </c>
      <c r="H760" s="31">
        <v>0</v>
      </c>
      <c r="I760" s="31">
        <v>0</v>
      </c>
      <c r="J760" s="31">
        <v>0</v>
      </c>
      <c r="K760" s="31">
        <v>0</v>
      </c>
      <c r="L760" s="31">
        <v>0</v>
      </c>
      <c r="M760" s="31">
        <v>0</v>
      </c>
      <c r="N760" s="31">
        <v>0</v>
      </c>
      <c r="O760" s="31">
        <v>0</v>
      </c>
      <c r="P760" s="31">
        <v>0</v>
      </c>
      <c r="Q760" s="31">
        <v>0</v>
      </c>
      <c r="R760" s="31">
        <v>0</v>
      </c>
      <c r="S760" s="31">
        <v>0</v>
      </c>
      <c r="T760" s="31">
        <v>0</v>
      </c>
      <c r="U760" s="31">
        <v>0</v>
      </c>
      <c r="V760" s="31">
        <v>0</v>
      </c>
      <c r="W760" s="31">
        <v>0</v>
      </c>
      <c r="X760" s="31">
        <v>0</v>
      </c>
      <c r="Y760" s="31">
        <v>0</v>
      </c>
      <c r="Z760" s="31">
        <v>0</v>
      </c>
      <c r="AA760" s="31">
        <v>0</v>
      </c>
      <c r="AB760" s="31">
        <v>0</v>
      </c>
      <c r="AC760" s="31">
        <v>0</v>
      </c>
      <c r="AD760" s="31">
        <v>0</v>
      </c>
      <c r="AE760" s="31">
        <v>0</v>
      </c>
      <c r="AF760" s="31">
        <v>0</v>
      </c>
      <c r="AG760" s="31">
        <v>0</v>
      </c>
      <c r="AH760" s="31">
        <v>0</v>
      </c>
      <c r="AI760" s="31">
        <v>0</v>
      </c>
      <c r="AJ760" s="31">
        <v>0</v>
      </c>
      <c r="AK760" s="31">
        <v>0</v>
      </c>
      <c r="AL760" s="31">
        <v>0</v>
      </c>
      <c r="AM760" s="31">
        <v>0</v>
      </c>
      <c r="AN760" s="31">
        <v>0</v>
      </c>
      <c r="AO760" s="31">
        <v>0</v>
      </c>
      <c r="AP760" s="31">
        <v>0</v>
      </c>
      <c r="AQ760" s="31">
        <v>0</v>
      </c>
      <c r="AR760" s="31">
        <v>0</v>
      </c>
      <c r="AS760" s="31">
        <v>0</v>
      </c>
      <c r="AT760" s="31">
        <v>0</v>
      </c>
      <c r="AU760" s="31">
        <v>0</v>
      </c>
      <c r="AV760" s="31">
        <v>0</v>
      </c>
      <c r="AW760" s="31">
        <v>0</v>
      </c>
      <c r="AX760" s="31">
        <v>0</v>
      </c>
      <c r="AY760" s="31">
        <v>0</v>
      </c>
      <c r="AZ760" s="31">
        <v>0</v>
      </c>
      <c r="BA760" s="31">
        <v>0</v>
      </c>
      <c r="BB760" s="31">
        <v>0</v>
      </c>
      <c r="BC760" s="31">
        <v>0</v>
      </c>
      <c r="BD760" s="31">
        <v>0</v>
      </c>
      <c r="BE760" s="31">
        <v>0</v>
      </c>
      <c r="BF760" s="31">
        <v>0</v>
      </c>
      <c r="BG760" s="31">
        <v>0</v>
      </c>
      <c r="BH760" s="31">
        <v>0</v>
      </c>
      <c r="BI760" s="31">
        <v>0</v>
      </c>
      <c r="BJ760" s="31">
        <v>0</v>
      </c>
      <c r="BK760" s="31">
        <v>0</v>
      </c>
      <c r="BL760" s="31">
        <v>0</v>
      </c>
      <c r="BM760" s="31">
        <v>0</v>
      </c>
      <c r="BN760" s="31">
        <v>0</v>
      </c>
      <c r="BO760" s="31">
        <v>0</v>
      </c>
      <c r="BP760" s="31">
        <v>0</v>
      </c>
      <c r="BQ760" s="31">
        <v>0</v>
      </c>
      <c r="BR760" s="31">
        <v>0</v>
      </c>
      <c r="BS760" s="31">
        <v>0</v>
      </c>
      <c r="BT760" s="31">
        <v>0</v>
      </c>
      <c r="BU760" s="31">
        <v>0</v>
      </c>
      <c r="BV760" s="31">
        <v>0</v>
      </c>
      <c r="BW760" s="31">
        <v>0</v>
      </c>
      <c r="BX760" s="31">
        <v>0</v>
      </c>
      <c r="BY760" s="31">
        <v>0</v>
      </c>
      <c r="BZ760" s="31">
        <v>0</v>
      </c>
      <c r="CA760" s="31">
        <v>0</v>
      </c>
      <c r="CB760" s="31">
        <v>0</v>
      </c>
      <c r="CC760" s="31">
        <v>0</v>
      </c>
      <c r="CD760" s="31">
        <v>0</v>
      </c>
      <c r="CE760" s="31">
        <v>0</v>
      </c>
      <c r="CF760" s="31">
        <v>0</v>
      </c>
      <c r="CG760" s="31">
        <v>0</v>
      </c>
      <c r="CH760" s="31">
        <v>0</v>
      </c>
      <c r="CI760" s="31">
        <v>0</v>
      </c>
      <c r="CJ760" s="31">
        <v>0</v>
      </c>
      <c r="CK760" s="31">
        <v>0</v>
      </c>
      <c r="CL760" s="31">
        <v>0</v>
      </c>
      <c r="CM760" s="31">
        <v>0</v>
      </c>
      <c r="CN760" s="31">
        <v>0</v>
      </c>
      <c r="CO760" s="31">
        <v>0</v>
      </c>
      <c r="CP760" s="31">
        <v>0</v>
      </c>
      <c r="CQ760" s="31">
        <v>0</v>
      </c>
      <c r="CR760" s="31">
        <v>0</v>
      </c>
      <c r="CS760" s="31">
        <v>0</v>
      </c>
      <c r="CT760" s="31">
        <v>0</v>
      </c>
      <c r="CU760" s="31">
        <v>0</v>
      </c>
      <c r="CV760" s="31">
        <v>0</v>
      </c>
      <c r="CW760" s="31">
        <v>0</v>
      </c>
      <c r="CX760" s="31">
        <v>0</v>
      </c>
    </row>
    <row r="761" spans="1:102" x14ac:dyDescent="0.25">
      <c r="A761" s="31" t="s">
        <v>1578</v>
      </c>
      <c r="B761" s="31">
        <v>0</v>
      </c>
      <c r="C761" s="31">
        <v>0</v>
      </c>
      <c r="D761" s="31">
        <v>0</v>
      </c>
      <c r="E761" s="31">
        <v>0</v>
      </c>
      <c r="F761" s="31">
        <v>0</v>
      </c>
      <c r="G761" s="31">
        <v>0</v>
      </c>
      <c r="H761" s="31">
        <v>0</v>
      </c>
      <c r="I761" s="31">
        <v>0</v>
      </c>
      <c r="J761" s="31">
        <v>0</v>
      </c>
      <c r="K761" s="31">
        <v>0</v>
      </c>
      <c r="L761" s="31">
        <v>0</v>
      </c>
      <c r="M761" s="31">
        <v>0</v>
      </c>
      <c r="N761" s="31">
        <v>0</v>
      </c>
      <c r="O761" s="31">
        <v>0</v>
      </c>
      <c r="P761" s="31">
        <v>0</v>
      </c>
      <c r="Q761" s="31">
        <v>0</v>
      </c>
      <c r="R761" s="31">
        <v>0</v>
      </c>
      <c r="S761" s="31">
        <v>0</v>
      </c>
      <c r="T761" s="31">
        <v>0</v>
      </c>
      <c r="U761" s="31">
        <v>0</v>
      </c>
      <c r="V761" s="31">
        <v>0</v>
      </c>
      <c r="W761" s="31">
        <v>0</v>
      </c>
      <c r="X761" s="31">
        <v>0</v>
      </c>
      <c r="Y761" s="31">
        <v>0</v>
      </c>
      <c r="Z761" s="31">
        <v>0</v>
      </c>
      <c r="AA761" s="31">
        <v>0</v>
      </c>
      <c r="AB761" s="31">
        <v>0</v>
      </c>
      <c r="AC761" s="31">
        <v>0</v>
      </c>
      <c r="AD761" s="31">
        <v>0</v>
      </c>
      <c r="AE761" s="31">
        <v>0</v>
      </c>
      <c r="AF761" s="31">
        <v>0</v>
      </c>
      <c r="AG761" s="31">
        <v>0</v>
      </c>
      <c r="AH761" s="31">
        <v>0</v>
      </c>
      <c r="AI761" s="31">
        <v>0</v>
      </c>
      <c r="AJ761" s="31">
        <v>0</v>
      </c>
      <c r="AK761" s="31">
        <v>0</v>
      </c>
      <c r="AL761" s="31">
        <v>0</v>
      </c>
      <c r="AM761" s="31">
        <v>0</v>
      </c>
      <c r="AN761" s="31">
        <v>0</v>
      </c>
      <c r="AO761" s="31">
        <v>0</v>
      </c>
      <c r="AP761" s="31">
        <v>0</v>
      </c>
      <c r="AQ761" s="31">
        <v>0</v>
      </c>
      <c r="AR761" s="31">
        <v>0</v>
      </c>
      <c r="AS761" s="31">
        <v>0</v>
      </c>
      <c r="AT761" s="31">
        <v>0</v>
      </c>
      <c r="AU761" s="31">
        <v>0</v>
      </c>
      <c r="AV761" s="31">
        <v>0</v>
      </c>
      <c r="AW761" s="31">
        <v>0</v>
      </c>
      <c r="AX761" s="31">
        <v>0</v>
      </c>
      <c r="AY761" s="31">
        <v>0</v>
      </c>
      <c r="AZ761" s="31">
        <v>0</v>
      </c>
      <c r="BA761" s="31">
        <v>0</v>
      </c>
      <c r="BB761" s="31">
        <v>0</v>
      </c>
      <c r="BC761" s="31">
        <v>0</v>
      </c>
      <c r="BD761" s="31">
        <v>0</v>
      </c>
      <c r="BE761" s="31">
        <v>0</v>
      </c>
      <c r="BF761" s="31">
        <v>0</v>
      </c>
      <c r="BG761" s="31">
        <v>0</v>
      </c>
      <c r="BH761" s="31">
        <v>0</v>
      </c>
      <c r="BI761" s="31">
        <v>0</v>
      </c>
      <c r="BJ761" s="31">
        <v>0</v>
      </c>
      <c r="BK761" s="31">
        <v>0</v>
      </c>
      <c r="BL761" s="31">
        <v>0</v>
      </c>
      <c r="BM761" s="31">
        <v>0</v>
      </c>
      <c r="BN761" s="31">
        <v>0</v>
      </c>
      <c r="BO761" s="31">
        <v>0</v>
      </c>
      <c r="BP761" s="31">
        <v>0</v>
      </c>
      <c r="BQ761" s="31">
        <v>0</v>
      </c>
      <c r="BR761" s="31">
        <v>0</v>
      </c>
      <c r="BS761" s="31">
        <v>0</v>
      </c>
      <c r="BT761" s="31">
        <v>0</v>
      </c>
      <c r="BU761" s="31">
        <v>0</v>
      </c>
      <c r="BV761" s="31">
        <v>0</v>
      </c>
      <c r="BW761" s="31">
        <v>0</v>
      </c>
      <c r="BX761" s="31">
        <v>0</v>
      </c>
      <c r="BY761" s="31">
        <v>0</v>
      </c>
      <c r="BZ761" s="31">
        <v>0</v>
      </c>
      <c r="CA761" s="31">
        <v>0</v>
      </c>
      <c r="CB761" s="31">
        <v>0</v>
      </c>
      <c r="CC761" s="31">
        <v>0</v>
      </c>
      <c r="CD761" s="31">
        <v>0</v>
      </c>
      <c r="CE761" s="31">
        <v>0</v>
      </c>
      <c r="CF761" s="31">
        <v>0</v>
      </c>
      <c r="CG761" s="31">
        <v>0</v>
      </c>
      <c r="CH761" s="31">
        <v>0</v>
      </c>
      <c r="CI761" s="31">
        <v>0</v>
      </c>
      <c r="CJ761" s="31">
        <v>0</v>
      </c>
      <c r="CK761" s="31">
        <v>0</v>
      </c>
      <c r="CL761" s="31">
        <v>0</v>
      </c>
      <c r="CM761" s="31">
        <v>0</v>
      </c>
      <c r="CN761" s="31">
        <v>0</v>
      </c>
      <c r="CO761" s="31">
        <v>0</v>
      </c>
      <c r="CP761" s="31">
        <v>0</v>
      </c>
      <c r="CQ761" s="31">
        <v>0</v>
      </c>
      <c r="CR761" s="31">
        <v>0</v>
      </c>
      <c r="CS761" s="31">
        <v>0</v>
      </c>
      <c r="CT761" s="31">
        <v>0</v>
      </c>
      <c r="CU761" s="31">
        <v>0</v>
      </c>
      <c r="CV761" s="31">
        <v>0</v>
      </c>
      <c r="CW761" s="31">
        <v>0</v>
      </c>
      <c r="CX761" s="31">
        <v>0</v>
      </c>
    </row>
    <row r="762" spans="1:102" x14ac:dyDescent="0.25">
      <c r="A762" s="31" t="s">
        <v>1577</v>
      </c>
      <c r="B762" s="31">
        <v>3947.02</v>
      </c>
      <c r="C762" s="31">
        <v>3947.02</v>
      </c>
      <c r="D762" s="31">
        <v>3943.68</v>
      </c>
      <c r="E762" s="31">
        <v>3965.55</v>
      </c>
      <c r="F762" s="31">
        <v>3983.26</v>
      </c>
      <c r="G762" s="31">
        <v>3999.85</v>
      </c>
      <c r="H762" s="31">
        <v>4015.79</v>
      </c>
      <c r="I762" s="31">
        <v>4030.83</v>
      </c>
      <c r="J762" s="31">
        <v>4045.22</v>
      </c>
      <c r="K762" s="31">
        <v>4059.79</v>
      </c>
      <c r="L762" s="31">
        <v>4076.03</v>
      </c>
      <c r="M762" s="31">
        <v>4091.58</v>
      </c>
      <c r="N762" s="31">
        <v>4106.47</v>
      </c>
      <c r="O762" s="31">
        <v>4120.66</v>
      </c>
      <c r="P762" s="31">
        <v>4134.04</v>
      </c>
      <c r="Q762" s="31">
        <v>4146.53</v>
      </c>
      <c r="R762" s="31">
        <v>4158.12</v>
      </c>
      <c r="S762" s="31">
        <v>4168.75</v>
      </c>
      <c r="T762" s="31">
        <v>4178.42</v>
      </c>
      <c r="U762" s="31">
        <v>4186.8999999999996</v>
      </c>
      <c r="V762" s="31">
        <v>4193.9799999999996</v>
      </c>
      <c r="W762" s="31">
        <v>4199.82</v>
      </c>
      <c r="X762" s="31">
        <v>4204.6899999999996</v>
      </c>
      <c r="Y762" s="31">
        <v>4208.45</v>
      </c>
      <c r="Z762" s="31">
        <v>4211.01</v>
      </c>
      <c r="AA762" s="31">
        <v>4212.3599999999997</v>
      </c>
      <c r="AB762" s="31">
        <v>4212.47</v>
      </c>
      <c r="AC762" s="31">
        <v>4211.34</v>
      </c>
      <c r="AD762" s="31">
        <v>4209</v>
      </c>
      <c r="AE762" s="31">
        <v>4205.47</v>
      </c>
      <c r="AF762" s="31">
        <v>4200.7</v>
      </c>
      <c r="AG762" s="31">
        <v>4194.6400000000003</v>
      </c>
      <c r="AH762" s="31">
        <v>4187.34</v>
      </c>
      <c r="AI762" s="31">
        <v>4178.84</v>
      </c>
      <c r="AJ762" s="31">
        <v>4169.1899999999996</v>
      </c>
      <c r="AK762" s="31">
        <v>4158.3900000000003</v>
      </c>
      <c r="AL762" s="31">
        <v>4146.4799999999996</v>
      </c>
      <c r="AM762" s="31">
        <v>4133.49</v>
      </c>
      <c r="AN762" s="31">
        <v>4119.42</v>
      </c>
      <c r="AO762" s="31">
        <v>4104.32</v>
      </c>
      <c r="AP762" s="31">
        <v>4088.21</v>
      </c>
      <c r="AQ762" s="31">
        <v>4071.11</v>
      </c>
      <c r="AR762" s="31">
        <v>4053.07</v>
      </c>
      <c r="AS762" s="31">
        <v>4034.11</v>
      </c>
      <c r="AT762" s="31">
        <v>4014.25</v>
      </c>
      <c r="AU762" s="31">
        <v>3993.52</v>
      </c>
      <c r="AV762" s="31">
        <v>3971.93</v>
      </c>
      <c r="AW762" s="31">
        <v>3949.52</v>
      </c>
      <c r="AX762" s="31">
        <v>3926.31</v>
      </c>
      <c r="AY762" s="31">
        <v>3902.18</v>
      </c>
      <c r="AZ762" s="31">
        <v>3877.19</v>
      </c>
      <c r="BA762" s="31">
        <v>3851.4</v>
      </c>
      <c r="BB762" s="31">
        <v>3824.86</v>
      </c>
      <c r="BC762" s="31">
        <v>3797.61</v>
      </c>
      <c r="BD762" s="31">
        <v>3769.67</v>
      </c>
      <c r="BE762" s="31">
        <v>3741.07</v>
      </c>
      <c r="BF762" s="31">
        <v>3711.85</v>
      </c>
      <c r="BG762" s="31">
        <v>3682.04</v>
      </c>
      <c r="BH762" s="31">
        <v>3651.67</v>
      </c>
      <c r="BI762" s="31">
        <v>3620.76</v>
      </c>
      <c r="BJ762" s="31">
        <v>3589.72</v>
      </c>
      <c r="BK762" s="31">
        <v>3558.29</v>
      </c>
      <c r="BL762" s="31">
        <v>3526.43</v>
      </c>
      <c r="BM762" s="31">
        <v>3494.17</v>
      </c>
      <c r="BN762" s="31">
        <v>3461.53</v>
      </c>
      <c r="BO762" s="31">
        <v>3428.53</v>
      </c>
      <c r="BP762" s="31">
        <v>3395.2</v>
      </c>
      <c r="BQ762" s="31">
        <v>3361.55</v>
      </c>
      <c r="BR762" s="31">
        <v>3327.62</v>
      </c>
      <c r="BS762" s="31">
        <v>3293.43</v>
      </c>
      <c r="BT762" s="31">
        <v>3259</v>
      </c>
      <c r="BU762" s="31">
        <v>3224.35</v>
      </c>
      <c r="BV762" s="31">
        <v>3189.5</v>
      </c>
      <c r="BW762" s="31">
        <v>3154.47</v>
      </c>
      <c r="BX762" s="31">
        <v>3119.31</v>
      </c>
      <c r="BY762" s="31">
        <v>3084.03</v>
      </c>
      <c r="BZ762" s="31">
        <v>3048.65</v>
      </c>
      <c r="CA762" s="31">
        <v>3013.18</v>
      </c>
      <c r="CB762" s="31">
        <v>2977.63</v>
      </c>
      <c r="CC762" s="31">
        <v>2942.02</v>
      </c>
      <c r="CD762" s="31">
        <v>2906.36</v>
      </c>
      <c r="CE762" s="31">
        <v>2870.7</v>
      </c>
      <c r="CF762" s="31">
        <v>2835.03</v>
      </c>
      <c r="CG762" s="31">
        <v>2799.3</v>
      </c>
      <c r="CH762" s="31">
        <v>2763.55</v>
      </c>
      <c r="CI762" s="31">
        <v>2727.83</v>
      </c>
      <c r="CJ762" s="31">
        <v>2692.16</v>
      </c>
      <c r="CK762" s="31">
        <v>2656.56</v>
      </c>
      <c r="CL762" s="31">
        <v>2621.0500000000002</v>
      </c>
      <c r="CM762" s="31">
        <v>2585.65</v>
      </c>
      <c r="CN762" s="31">
        <v>2550.36</v>
      </c>
      <c r="CO762" s="31">
        <v>2515.21</v>
      </c>
      <c r="CP762" s="31">
        <v>2480.19</v>
      </c>
      <c r="CQ762" s="31">
        <v>2445.33</v>
      </c>
      <c r="CR762" s="31">
        <v>2410.63</v>
      </c>
      <c r="CS762" s="31">
        <v>2376.16</v>
      </c>
      <c r="CT762" s="31">
        <v>2341.92</v>
      </c>
      <c r="CU762" s="31">
        <v>2307.88</v>
      </c>
      <c r="CV762" s="31">
        <v>2274.04</v>
      </c>
      <c r="CW762" s="31">
        <v>2240.41</v>
      </c>
      <c r="CX762" s="31">
        <v>2207</v>
      </c>
    </row>
    <row r="763" spans="1:102" x14ac:dyDescent="0.25">
      <c r="A763" s="31" t="s">
        <v>1030</v>
      </c>
      <c r="B763" s="31">
        <v>6558.67</v>
      </c>
      <c r="C763" s="31">
        <v>6558.67</v>
      </c>
      <c r="D763" s="31">
        <v>6462.01</v>
      </c>
      <c r="E763" s="31">
        <v>6412.34</v>
      </c>
      <c r="F763" s="31">
        <v>6364.8</v>
      </c>
      <c r="G763" s="31">
        <v>6322.87</v>
      </c>
      <c r="H763" s="31">
        <v>6285.82</v>
      </c>
      <c r="I763" s="31">
        <v>6252.42</v>
      </c>
      <c r="J763" s="31">
        <v>6222.77</v>
      </c>
      <c r="K763" s="31">
        <v>6197.55</v>
      </c>
      <c r="L763" s="31">
        <v>6178.82</v>
      </c>
      <c r="M763" s="31">
        <v>6162.66</v>
      </c>
      <c r="N763" s="31">
        <v>6148.82</v>
      </c>
      <c r="O763" s="31">
        <v>6137.08</v>
      </c>
      <c r="P763" s="31">
        <v>6126.99</v>
      </c>
      <c r="Q763" s="31">
        <v>6118.26</v>
      </c>
      <c r="R763" s="31">
        <v>6110.64</v>
      </c>
      <c r="S763" s="31">
        <v>6103.91</v>
      </c>
      <c r="T763" s="31">
        <v>6097.87</v>
      </c>
      <c r="U763" s="31">
        <v>6092.06</v>
      </c>
      <c r="V763" s="31">
        <v>6085.92</v>
      </c>
      <c r="W763" s="31">
        <v>6079.61</v>
      </c>
      <c r="X763" s="31">
        <v>6073.38</v>
      </c>
      <c r="Y763" s="31">
        <v>6066.91</v>
      </c>
      <c r="Z763" s="31">
        <v>6060</v>
      </c>
      <c r="AA763" s="31">
        <v>6052.53</v>
      </c>
      <c r="AB763" s="31">
        <v>6044.39</v>
      </c>
      <c r="AC763" s="31">
        <v>6035.53</v>
      </c>
      <c r="AD763" s="31">
        <v>6025.86</v>
      </c>
      <c r="AE763" s="31">
        <v>6015.36</v>
      </c>
      <c r="AF763" s="31">
        <v>6003.92</v>
      </c>
      <c r="AG763" s="31">
        <v>5991.47</v>
      </c>
      <c r="AH763" s="31">
        <v>5977.98</v>
      </c>
      <c r="AI763" s="31">
        <v>5963.44</v>
      </c>
      <c r="AJ763" s="31">
        <v>5947.82</v>
      </c>
      <c r="AK763" s="31">
        <v>5931.12</v>
      </c>
      <c r="AL763" s="31">
        <v>5913.31</v>
      </c>
      <c r="AM763" s="31">
        <v>5894.39</v>
      </c>
      <c r="AN763" s="31">
        <v>5874.37</v>
      </c>
      <c r="AO763" s="31">
        <v>5853.22</v>
      </c>
      <c r="AP763" s="31">
        <v>5830.97</v>
      </c>
      <c r="AQ763" s="31">
        <v>5807.6</v>
      </c>
      <c r="AR763" s="31">
        <v>5783.16</v>
      </c>
      <c r="AS763" s="31">
        <v>5757.66</v>
      </c>
      <c r="AT763" s="31">
        <v>5731.08</v>
      </c>
      <c r="AU763" s="31">
        <v>5703.45</v>
      </c>
      <c r="AV763" s="31">
        <v>5674.79</v>
      </c>
      <c r="AW763" s="31">
        <v>5645.09</v>
      </c>
      <c r="AX763" s="31">
        <v>5614.38</v>
      </c>
      <c r="AY763" s="31">
        <v>5582.57</v>
      </c>
      <c r="AZ763" s="31">
        <v>5549.68</v>
      </c>
      <c r="BA763" s="31">
        <v>5515.77</v>
      </c>
      <c r="BB763" s="31">
        <v>5480.86</v>
      </c>
      <c r="BC763" s="31">
        <v>5445.01</v>
      </c>
      <c r="BD763" s="31">
        <v>5408.22</v>
      </c>
      <c r="BE763" s="31">
        <v>5370.54</v>
      </c>
      <c r="BF763" s="31">
        <v>5332</v>
      </c>
      <c r="BG763" s="31">
        <v>5292.63</v>
      </c>
      <c r="BH763" s="31">
        <v>5252.45</v>
      </c>
      <c r="BI763" s="31">
        <v>5211.51</v>
      </c>
      <c r="BJ763" s="31">
        <v>5170.41</v>
      </c>
      <c r="BK763" s="31">
        <v>5128.76</v>
      </c>
      <c r="BL763" s="31">
        <v>5086.4799999999996</v>
      </c>
      <c r="BM763" s="31">
        <v>5043.59</v>
      </c>
      <c r="BN763" s="31">
        <v>5000.12</v>
      </c>
      <c r="BO763" s="31">
        <v>4956.09</v>
      </c>
      <c r="BP763" s="31">
        <v>4911.5600000000004</v>
      </c>
      <c r="BQ763" s="31">
        <v>4866.5200000000004</v>
      </c>
      <c r="BR763" s="31">
        <v>4821.01</v>
      </c>
      <c r="BS763" s="31">
        <v>4775.08</v>
      </c>
      <c r="BT763" s="31">
        <v>4728.7299999999996</v>
      </c>
      <c r="BU763" s="31">
        <v>4682.0200000000004</v>
      </c>
      <c r="BV763" s="31">
        <v>4634.95</v>
      </c>
      <c r="BW763" s="31">
        <v>4587.55</v>
      </c>
      <c r="BX763" s="31">
        <v>4539.88</v>
      </c>
      <c r="BY763" s="31">
        <v>4491.99</v>
      </c>
      <c r="BZ763" s="31">
        <v>4443.88</v>
      </c>
      <c r="CA763" s="31">
        <v>4395.55</v>
      </c>
      <c r="CB763" s="31">
        <v>4347.03</v>
      </c>
      <c r="CC763" s="31">
        <v>4298.33</v>
      </c>
      <c r="CD763" s="31">
        <v>4249.5</v>
      </c>
      <c r="CE763" s="31">
        <v>4200.59</v>
      </c>
      <c r="CF763" s="31">
        <v>4151.58</v>
      </c>
      <c r="CG763" s="31">
        <v>4102.41</v>
      </c>
      <c r="CH763" s="31">
        <v>4053.14</v>
      </c>
      <c r="CI763" s="31">
        <v>4003.83</v>
      </c>
      <c r="CJ763" s="31">
        <v>3954.5</v>
      </c>
      <c r="CK763" s="31">
        <v>3905.2</v>
      </c>
      <c r="CL763" s="31">
        <v>3855.96</v>
      </c>
      <c r="CM763" s="31">
        <v>3806.79</v>
      </c>
      <c r="CN763" s="31">
        <v>3757.71</v>
      </c>
      <c r="CO763" s="31">
        <v>3708.74</v>
      </c>
      <c r="CP763" s="31">
        <v>3659.9</v>
      </c>
      <c r="CQ763" s="31">
        <v>3611.2</v>
      </c>
      <c r="CR763" s="31">
        <v>3562.66</v>
      </c>
      <c r="CS763" s="31">
        <v>3514.35</v>
      </c>
      <c r="CT763" s="31">
        <v>3466.29</v>
      </c>
      <c r="CU763" s="31">
        <v>3418.45</v>
      </c>
      <c r="CV763" s="31">
        <v>3370.82</v>
      </c>
      <c r="CW763" s="31">
        <v>3323.42</v>
      </c>
      <c r="CX763" s="31">
        <v>3276.27</v>
      </c>
    </row>
    <row r="764" spans="1:102" x14ac:dyDescent="0.25">
      <c r="A764" s="31" t="s">
        <v>1031</v>
      </c>
      <c r="B764" s="31">
        <v>7631.9</v>
      </c>
      <c r="C764" s="31">
        <v>7631.9</v>
      </c>
      <c r="D764" s="31">
        <v>7599.83</v>
      </c>
      <c r="E764" s="31">
        <v>7616.56</v>
      </c>
      <c r="F764" s="31">
        <v>7630.71</v>
      </c>
      <c r="G764" s="31">
        <v>7644.85</v>
      </c>
      <c r="H764" s="31">
        <v>7658.13</v>
      </c>
      <c r="I764" s="31">
        <v>7669.26</v>
      </c>
      <c r="J764" s="31">
        <v>7678.48</v>
      </c>
      <c r="K764" s="31">
        <v>7686.88</v>
      </c>
      <c r="L764" s="31">
        <v>7697.58</v>
      </c>
      <c r="M764" s="31">
        <v>7705.99</v>
      </c>
      <c r="N764" s="31">
        <v>7712.12</v>
      </c>
      <c r="O764" s="31">
        <v>7716</v>
      </c>
      <c r="P764" s="31">
        <v>7717.4</v>
      </c>
      <c r="Q764" s="31">
        <v>7716.31</v>
      </c>
      <c r="R764" s="31">
        <v>7712.71</v>
      </c>
      <c r="S764" s="31">
        <v>7706.63</v>
      </c>
      <c r="T764" s="31">
        <v>7698.11</v>
      </c>
      <c r="U764" s="31">
        <v>7686.83</v>
      </c>
      <c r="V764" s="31">
        <v>7672.3</v>
      </c>
      <c r="W764" s="31">
        <v>7655.02</v>
      </c>
      <c r="X764" s="31">
        <v>7635.58</v>
      </c>
      <c r="Y764" s="31">
        <v>7613.8</v>
      </c>
      <c r="Z764" s="31">
        <v>7589.63</v>
      </c>
      <c r="AA764" s="31">
        <v>7563.11</v>
      </c>
      <c r="AB764" s="31">
        <v>7534.28</v>
      </c>
      <c r="AC764" s="31">
        <v>7503.24</v>
      </c>
      <c r="AD764" s="31">
        <v>7470.06</v>
      </c>
      <c r="AE764" s="31">
        <v>7434.86</v>
      </c>
      <c r="AF764" s="31">
        <v>7397.65</v>
      </c>
      <c r="AG764" s="31">
        <v>7358.45</v>
      </c>
      <c r="AH764" s="31">
        <v>7317.38</v>
      </c>
      <c r="AI764" s="31">
        <v>7274.54</v>
      </c>
      <c r="AJ764" s="31">
        <v>7229.99</v>
      </c>
      <c r="AK764" s="31">
        <v>7183.82</v>
      </c>
      <c r="AL764" s="31">
        <v>7136.1</v>
      </c>
      <c r="AM764" s="31">
        <v>7086.91</v>
      </c>
      <c r="AN764" s="31">
        <v>7036.34</v>
      </c>
      <c r="AO764" s="31">
        <v>6984.43</v>
      </c>
      <c r="AP764" s="31">
        <v>6931.26</v>
      </c>
      <c r="AQ764" s="31">
        <v>6876.91</v>
      </c>
      <c r="AR764" s="31">
        <v>6821.46</v>
      </c>
      <c r="AS764" s="31">
        <v>6764.99</v>
      </c>
      <c r="AT764" s="31">
        <v>6707.55</v>
      </c>
      <c r="AU764" s="31">
        <v>6649.16</v>
      </c>
      <c r="AV764" s="31">
        <v>6589.91</v>
      </c>
      <c r="AW764" s="31">
        <v>6529.85</v>
      </c>
      <c r="AX764" s="31">
        <v>6469.02</v>
      </c>
      <c r="AY764" s="31">
        <v>6407.36</v>
      </c>
      <c r="AZ764" s="31">
        <v>6344.92</v>
      </c>
      <c r="BA764" s="31">
        <v>6281.79</v>
      </c>
      <c r="BB764" s="31">
        <v>6218.02</v>
      </c>
      <c r="BC764" s="31">
        <v>6153.69</v>
      </c>
      <c r="BD764" s="31">
        <v>6088.83</v>
      </c>
      <c r="BE764" s="31">
        <v>6023.51</v>
      </c>
      <c r="BF764" s="31">
        <v>5957.78</v>
      </c>
      <c r="BG764" s="31">
        <v>5891.67</v>
      </c>
      <c r="BH764" s="31">
        <v>5825.23</v>
      </c>
      <c r="BI764" s="31">
        <v>5758.53</v>
      </c>
      <c r="BJ764" s="31">
        <v>5692.22</v>
      </c>
      <c r="BK764" s="31">
        <v>5625.89</v>
      </c>
      <c r="BL764" s="31">
        <v>5559.44</v>
      </c>
      <c r="BM764" s="31">
        <v>5492.9</v>
      </c>
      <c r="BN764" s="31">
        <v>5426.3</v>
      </c>
      <c r="BO764" s="31">
        <v>5359.69</v>
      </c>
      <c r="BP764" s="31">
        <v>5293.09</v>
      </c>
      <c r="BQ764" s="31">
        <v>5226.5200000000004</v>
      </c>
      <c r="BR764" s="31">
        <v>5160.0200000000004</v>
      </c>
      <c r="BS764" s="31">
        <v>5093.62</v>
      </c>
      <c r="BT764" s="31">
        <v>5027.3599999999997</v>
      </c>
      <c r="BU764" s="31">
        <v>4961.25</v>
      </c>
      <c r="BV764" s="31">
        <v>4895.32</v>
      </c>
      <c r="BW764" s="31">
        <v>4829.59</v>
      </c>
      <c r="BX764" s="31">
        <v>4764.1099999999997</v>
      </c>
      <c r="BY764" s="31">
        <v>4698.93</v>
      </c>
      <c r="BZ764" s="31">
        <v>4634.04</v>
      </c>
      <c r="CA764" s="31">
        <v>4569.45</v>
      </c>
      <c r="CB764" s="31">
        <v>4505.17</v>
      </c>
      <c r="CC764" s="31">
        <v>4441.21</v>
      </c>
      <c r="CD764" s="31">
        <v>4377.6099999999997</v>
      </c>
      <c r="CE764" s="31">
        <v>4314.41</v>
      </c>
      <c r="CF764" s="31">
        <v>4251.59</v>
      </c>
      <c r="CG764" s="31">
        <v>4189.07</v>
      </c>
      <c r="CH764" s="31">
        <v>4126.93</v>
      </c>
      <c r="CI764" s="31">
        <v>4065.19</v>
      </c>
      <c r="CJ764" s="31">
        <v>4003.89</v>
      </c>
      <c r="CK764" s="31">
        <v>3943.05</v>
      </c>
      <c r="CL764" s="31">
        <v>3882.7</v>
      </c>
      <c r="CM764" s="31">
        <v>3822.86</v>
      </c>
      <c r="CN764" s="31">
        <v>3763.51</v>
      </c>
      <c r="CO764" s="31">
        <v>3704.69</v>
      </c>
      <c r="CP764" s="31">
        <v>3646.39</v>
      </c>
      <c r="CQ764" s="31">
        <v>3588.62</v>
      </c>
      <c r="CR764" s="31">
        <v>3531.39</v>
      </c>
      <c r="CS764" s="31">
        <v>3474.77</v>
      </c>
      <c r="CT764" s="31">
        <v>3418.76</v>
      </c>
      <c r="CU764" s="31">
        <v>3363.31</v>
      </c>
      <c r="CV764" s="31">
        <v>3308.42</v>
      </c>
      <c r="CW764" s="31">
        <v>3254.11</v>
      </c>
      <c r="CX764" s="31">
        <v>3200.37</v>
      </c>
    </row>
    <row r="765" spans="1:102" x14ac:dyDescent="0.25">
      <c r="A765" s="31" t="s">
        <v>1032</v>
      </c>
      <c r="B765" s="31">
        <v>3622.97</v>
      </c>
      <c r="C765" s="31">
        <v>3622.97</v>
      </c>
      <c r="D765" s="31">
        <v>3631.37</v>
      </c>
      <c r="E765" s="31">
        <v>3663.71</v>
      </c>
      <c r="F765" s="31">
        <v>3696.49</v>
      </c>
      <c r="G765" s="31">
        <v>3730.29</v>
      </c>
      <c r="H765" s="31">
        <v>3764.77</v>
      </c>
      <c r="I765" s="31">
        <v>3799.33</v>
      </c>
      <c r="J765" s="31">
        <v>3833.95</v>
      </c>
      <c r="K765" s="31">
        <v>3869.01</v>
      </c>
      <c r="L765" s="31">
        <v>3906.27</v>
      </c>
      <c r="M765" s="31">
        <v>3943.23</v>
      </c>
      <c r="N765" s="31">
        <v>3979.81</v>
      </c>
      <c r="O765" s="31">
        <v>4015.88</v>
      </c>
      <c r="P765" s="31">
        <v>4051.25</v>
      </c>
      <c r="Q765" s="31">
        <v>4085.8</v>
      </c>
      <c r="R765" s="31">
        <v>4119.42</v>
      </c>
      <c r="S765" s="31">
        <v>4152.03</v>
      </c>
      <c r="T765" s="31">
        <v>4183.54</v>
      </c>
      <c r="U765" s="31">
        <v>4213.67</v>
      </c>
      <c r="V765" s="31">
        <v>4242</v>
      </c>
      <c r="W765" s="31">
        <v>4268.7700000000004</v>
      </c>
      <c r="X765" s="31">
        <v>4294.2700000000004</v>
      </c>
      <c r="Y765" s="31">
        <v>4318.3100000000004</v>
      </c>
      <c r="Z765" s="31">
        <v>4340.8</v>
      </c>
      <c r="AA765" s="31">
        <v>4361.68</v>
      </c>
      <c r="AB765" s="31">
        <v>4380.8999999999996</v>
      </c>
      <c r="AC765" s="31">
        <v>4398.47</v>
      </c>
      <c r="AD765" s="31">
        <v>4414.3599999999997</v>
      </c>
      <c r="AE765" s="31">
        <v>4428.6000000000004</v>
      </c>
      <c r="AF765" s="31">
        <v>4441.1499999999996</v>
      </c>
      <c r="AG765" s="31">
        <v>4452</v>
      </c>
      <c r="AH765" s="31">
        <v>4461.17</v>
      </c>
      <c r="AI765" s="31">
        <v>4468.6499999999996</v>
      </c>
      <c r="AJ765" s="31">
        <v>4474.49</v>
      </c>
      <c r="AK765" s="31">
        <v>4478.68</v>
      </c>
      <c r="AL765" s="31">
        <v>4481.25</v>
      </c>
      <c r="AM765" s="31">
        <v>4482.21</v>
      </c>
      <c r="AN765" s="31">
        <v>4481.6099999999997</v>
      </c>
      <c r="AO765" s="31">
        <v>4479.45</v>
      </c>
      <c r="AP765" s="31">
        <v>4475.7700000000004</v>
      </c>
      <c r="AQ765" s="31">
        <v>4470.6000000000004</v>
      </c>
      <c r="AR765" s="31">
        <v>4463.9799999999996</v>
      </c>
      <c r="AS765" s="31">
        <v>4455.95</v>
      </c>
      <c r="AT765" s="31">
        <v>4446.53</v>
      </c>
      <c r="AU765" s="31">
        <v>4435.74</v>
      </c>
      <c r="AV765" s="31">
        <v>4423.62</v>
      </c>
      <c r="AW765" s="31">
        <v>4410.2</v>
      </c>
      <c r="AX765" s="31">
        <v>4395.5200000000004</v>
      </c>
      <c r="AY765" s="31">
        <v>4379.54</v>
      </c>
      <c r="AZ765" s="31">
        <v>4362.29</v>
      </c>
      <c r="BA765" s="31">
        <v>4343.82</v>
      </c>
      <c r="BB765" s="31">
        <v>4324.17</v>
      </c>
      <c r="BC765" s="31">
        <v>4303.3900000000003</v>
      </c>
      <c r="BD765" s="31">
        <v>4281.5</v>
      </c>
      <c r="BE765" s="31">
        <v>4258.55</v>
      </c>
      <c r="BF765" s="31">
        <v>4234.58</v>
      </c>
      <c r="BG765" s="31">
        <v>4209.63</v>
      </c>
      <c r="BH765" s="31">
        <v>4183.74</v>
      </c>
      <c r="BI765" s="31">
        <v>4156.93</v>
      </c>
      <c r="BJ765" s="31">
        <v>4129.75</v>
      </c>
      <c r="BK765" s="31">
        <v>4101.8500000000004</v>
      </c>
      <c r="BL765" s="31">
        <v>4073.19</v>
      </c>
      <c r="BM765" s="31">
        <v>4043.8</v>
      </c>
      <c r="BN765" s="31">
        <v>4013.69</v>
      </c>
      <c r="BO765" s="31">
        <v>3982.93</v>
      </c>
      <c r="BP765" s="31">
        <v>3951.53</v>
      </c>
      <c r="BQ765" s="31">
        <v>3919.52</v>
      </c>
      <c r="BR765" s="31">
        <v>3886.94</v>
      </c>
      <c r="BS765" s="31">
        <v>3853.82</v>
      </c>
      <c r="BT765" s="31">
        <v>3820.18</v>
      </c>
      <c r="BU765" s="31">
        <v>3786.07</v>
      </c>
      <c r="BV765" s="31">
        <v>3751.5</v>
      </c>
      <c r="BW765" s="31">
        <v>3716.51</v>
      </c>
      <c r="BX765" s="31">
        <v>3681.14</v>
      </c>
      <c r="BY765" s="31">
        <v>3645.43</v>
      </c>
      <c r="BZ765" s="31">
        <v>3609.4</v>
      </c>
      <c r="CA765" s="31">
        <v>3573.07</v>
      </c>
      <c r="CB765" s="31">
        <v>3536.44</v>
      </c>
      <c r="CC765" s="31">
        <v>3499.55</v>
      </c>
      <c r="CD765" s="31">
        <v>3462.41</v>
      </c>
      <c r="CE765" s="31">
        <v>3425.09</v>
      </c>
      <c r="CF765" s="31">
        <v>3387.58</v>
      </c>
      <c r="CG765" s="31">
        <v>3349.82</v>
      </c>
      <c r="CH765" s="31">
        <v>3311.87</v>
      </c>
      <c r="CI765" s="31">
        <v>3273.79</v>
      </c>
      <c r="CJ765" s="31">
        <v>3235.59</v>
      </c>
      <c r="CK765" s="31">
        <v>3197.31</v>
      </c>
      <c r="CL765" s="31">
        <v>3158.99</v>
      </c>
      <c r="CM765" s="31">
        <v>3120.64</v>
      </c>
      <c r="CN765" s="31">
        <v>3082.29</v>
      </c>
      <c r="CO765" s="31">
        <v>3043.94</v>
      </c>
      <c r="CP765" s="31">
        <v>3005.61</v>
      </c>
      <c r="CQ765" s="31">
        <v>2967.32</v>
      </c>
      <c r="CR765" s="31">
        <v>2929.09</v>
      </c>
      <c r="CS765" s="31">
        <v>2890.98</v>
      </c>
      <c r="CT765" s="31">
        <v>2853</v>
      </c>
      <c r="CU765" s="31">
        <v>2815.12</v>
      </c>
      <c r="CV765" s="31">
        <v>2777.35</v>
      </c>
      <c r="CW765" s="31">
        <v>2739.72</v>
      </c>
      <c r="CX765" s="31">
        <v>2702.22</v>
      </c>
    </row>
    <row r="766" spans="1:102" x14ac:dyDescent="0.25">
      <c r="A766" s="31" t="s">
        <v>1033</v>
      </c>
      <c r="B766" s="31">
        <v>10387.74</v>
      </c>
      <c r="C766" s="31">
        <v>10387.74</v>
      </c>
      <c r="D766" s="31">
        <v>10493.75</v>
      </c>
      <c r="E766" s="31">
        <v>10643.49</v>
      </c>
      <c r="F766" s="31">
        <v>10769.55</v>
      </c>
      <c r="G766" s="31">
        <v>10879.9</v>
      </c>
      <c r="H766" s="31">
        <v>10976.46</v>
      </c>
      <c r="I766" s="31">
        <v>11059.66</v>
      </c>
      <c r="J766" s="31">
        <v>11131.53</v>
      </c>
      <c r="K766" s="31">
        <v>11195.08</v>
      </c>
      <c r="L766" s="31">
        <v>11255.95</v>
      </c>
      <c r="M766" s="31">
        <v>11308.31</v>
      </c>
      <c r="N766" s="31">
        <v>11352.93</v>
      </c>
      <c r="O766" s="31">
        <v>11390.39</v>
      </c>
      <c r="P766" s="31">
        <v>11420.87</v>
      </c>
      <c r="Q766" s="31">
        <v>11444.67</v>
      </c>
      <c r="R766" s="31">
        <v>11462.16</v>
      </c>
      <c r="S766" s="31">
        <v>11473.62</v>
      </c>
      <c r="T766" s="31">
        <v>11479.32</v>
      </c>
      <c r="U766" s="31">
        <v>11479</v>
      </c>
      <c r="V766" s="31">
        <v>11472.09</v>
      </c>
      <c r="W766" s="31">
        <v>11459.47</v>
      </c>
      <c r="X766" s="31">
        <v>11442.16</v>
      </c>
      <c r="Y766" s="31">
        <v>11420.01</v>
      </c>
      <c r="Z766" s="31">
        <v>11393.01</v>
      </c>
      <c r="AA766" s="31">
        <v>11361.33</v>
      </c>
      <c r="AB766" s="31">
        <v>11325.12</v>
      </c>
      <c r="AC766" s="31">
        <v>11284.56</v>
      </c>
      <c r="AD766" s="31">
        <v>11239.85</v>
      </c>
      <c r="AE766" s="31">
        <v>11191.21</v>
      </c>
      <c r="AF766" s="31">
        <v>11138.75</v>
      </c>
      <c r="AG766" s="31">
        <v>11082.53</v>
      </c>
      <c r="AH766" s="31">
        <v>11022.78</v>
      </c>
      <c r="AI766" s="31">
        <v>10959.67</v>
      </c>
      <c r="AJ766" s="31">
        <v>10893.38</v>
      </c>
      <c r="AK766" s="31">
        <v>10824.07</v>
      </c>
      <c r="AL766" s="31">
        <v>10751.89</v>
      </c>
      <c r="AM766" s="31">
        <v>10676.98</v>
      </c>
      <c r="AN766" s="31">
        <v>10599.52</v>
      </c>
      <c r="AO766" s="31">
        <v>10519.63</v>
      </c>
      <c r="AP766" s="31">
        <v>10437.44</v>
      </c>
      <c r="AQ766" s="31">
        <v>10353.11</v>
      </c>
      <c r="AR766" s="31">
        <v>10266.790000000001</v>
      </c>
      <c r="AS766" s="31">
        <v>10178.61</v>
      </c>
      <c r="AT766" s="31">
        <v>10088.67</v>
      </c>
      <c r="AU766" s="31">
        <v>9997.08</v>
      </c>
      <c r="AV766" s="31">
        <v>9903.94</v>
      </c>
      <c r="AW766" s="31">
        <v>9809.36</v>
      </c>
      <c r="AX766" s="31">
        <v>9713.4699999999993</v>
      </c>
      <c r="AY766" s="31">
        <v>9616.15</v>
      </c>
      <c r="AZ766" s="31">
        <v>9517.51</v>
      </c>
      <c r="BA766" s="31">
        <v>9417.7199999999993</v>
      </c>
      <c r="BB766" s="31">
        <v>9316.85</v>
      </c>
      <c r="BC766" s="31">
        <v>9215.06</v>
      </c>
      <c r="BD766" s="31">
        <v>9112.41</v>
      </c>
      <c r="BE766" s="31">
        <v>9009</v>
      </c>
      <c r="BF766" s="31">
        <v>8904.93</v>
      </c>
      <c r="BG766" s="31">
        <v>8800.27</v>
      </c>
      <c r="BH766" s="31">
        <v>8695.11</v>
      </c>
      <c r="BI766" s="31">
        <v>8589.5400000000009</v>
      </c>
      <c r="BJ766" s="31">
        <v>8484.59</v>
      </c>
      <c r="BK766" s="31">
        <v>8379.61</v>
      </c>
      <c r="BL766" s="31">
        <v>8274.49</v>
      </c>
      <c r="BM766" s="31">
        <v>8169.28</v>
      </c>
      <c r="BN766" s="31">
        <v>8064.02</v>
      </c>
      <c r="BO766" s="31">
        <v>7958.8</v>
      </c>
      <c r="BP766" s="31">
        <v>7853.68</v>
      </c>
      <c r="BQ766" s="31">
        <v>7748.67</v>
      </c>
      <c r="BR766" s="31">
        <v>7643.85</v>
      </c>
      <c r="BS766" s="31">
        <v>7539.27</v>
      </c>
      <c r="BT766" s="31">
        <v>7434.98</v>
      </c>
      <c r="BU766" s="31">
        <v>7331.01</v>
      </c>
      <c r="BV766" s="31">
        <v>7227.43</v>
      </c>
      <c r="BW766" s="31">
        <v>7124.24</v>
      </c>
      <c r="BX766" s="31">
        <v>7021.54</v>
      </c>
      <c r="BY766" s="31">
        <v>6919.4</v>
      </c>
      <c r="BZ766" s="31">
        <v>6817.82</v>
      </c>
      <c r="CA766" s="31">
        <v>6716.81</v>
      </c>
      <c r="CB766" s="31">
        <v>6616.38</v>
      </c>
      <c r="CC766" s="31">
        <v>6516.56</v>
      </c>
      <c r="CD766" s="31">
        <v>6417.39</v>
      </c>
      <c r="CE766" s="31">
        <v>6318.96</v>
      </c>
      <c r="CF766" s="31">
        <v>6221.22</v>
      </c>
      <c r="CG766" s="31">
        <v>6124.08</v>
      </c>
      <c r="CH766" s="31">
        <v>6027.62</v>
      </c>
      <c r="CI766" s="31">
        <v>5931.9</v>
      </c>
      <c r="CJ766" s="31">
        <v>5836.97</v>
      </c>
      <c r="CK766" s="31">
        <v>5742.85</v>
      </c>
      <c r="CL766" s="31">
        <v>5649.61</v>
      </c>
      <c r="CM766" s="31">
        <v>5557.25</v>
      </c>
      <c r="CN766" s="31">
        <v>5465.77</v>
      </c>
      <c r="CO766" s="31">
        <v>5375.2</v>
      </c>
      <c r="CP766" s="31">
        <v>5285.54</v>
      </c>
      <c r="CQ766" s="31">
        <v>5196.8</v>
      </c>
      <c r="CR766" s="31">
        <v>5108.99</v>
      </c>
      <c r="CS766" s="31">
        <v>5022.22</v>
      </c>
      <c r="CT766" s="31">
        <v>4936.4799999999996</v>
      </c>
      <c r="CU766" s="31">
        <v>4851.7</v>
      </c>
      <c r="CV766" s="31">
        <v>4767.8900000000003</v>
      </c>
      <c r="CW766" s="31">
        <v>4685.05</v>
      </c>
      <c r="CX766" s="31">
        <v>4603.18</v>
      </c>
    </row>
    <row r="767" spans="1:102" x14ac:dyDescent="0.25">
      <c r="A767" s="31" t="s">
        <v>1034</v>
      </c>
      <c r="B767" s="31">
        <v>7425.8</v>
      </c>
      <c r="C767" s="31">
        <v>7425.8</v>
      </c>
      <c r="D767" s="31">
        <v>7199.47</v>
      </c>
      <c r="E767" s="31">
        <v>7049.1</v>
      </c>
      <c r="F767" s="31">
        <v>6922.46</v>
      </c>
      <c r="G767" s="31">
        <v>6818.11</v>
      </c>
      <c r="H767" s="31">
        <v>6732.27</v>
      </c>
      <c r="I767" s="31">
        <v>6661.36</v>
      </c>
      <c r="J767" s="31">
        <v>6603.68</v>
      </c>
      <c r="K767" s="31">
        <v>6558.35</v>
      </c>
      <c r="L767" s="31">
        <v>6526.73</v>
      </c>
      <c r="M767" s="31">
        <v>6503.57</v>
      </c>
      <c r="N767" s="31">
        <v>6487.82</v>
      </c>
      <c r="O767" s="31">
        <v>6478.56</v>
      </c>
      <c r="P767" s="31">
        <v>6474.78</v>
      </c>
      <c r="Q767" s="31">
        <v>6475.69</v>
      </c>
      <c r="R767" s="31">
        <v>6480.6</v>
      </c>
      <c r="S767" s="31">
        <v>6488.96</v>
      </c>
      <c r="T767" s="31">
        <v>6500.21</v>
      </c>
      <c r="U767" s="31">
        <v>6513.57</v>
      </c>
      <c r="V767" s="31">
        <v>6528.13</v>
      </c>
      <c r="W767" s="31">
        <v>6543.93</v>
      </c>
      <c r="X767" s="31">
        <v>6561.06</v>
      </c>
      <c r="Y767" s="31">
        <v>6579.01</v>
      </c>
      <c r="Z767" s="31">
        <v>6597.42</v>
      </c>
      <c r="AA767" s="31">
        <v>6615.98</v>
      </c>
      <c r="AB767" s="31">
        <v>6634.47</v>
      </c>
      <c r="AC767" s="31">
        <v>6652.69</v>
      </c>
      <c r="AD767" s="31">
        <v>6670.44</v>
      </c>
      <c r="AE767" s="31">
        <v>6687.6</v>
      </c>
      <c r="AF767" s="31">
        <v>6703.97</v>
      </c>
      <c r="AG767" s="31">
        <v>6719.39</v>
      </c>
      <c r="AH767" s="31">
        <v>6733.76</v>
      </c>
      <c r="AI767" s="31">
        <v>6746.96</v>
      </c>
      <c r="AJ767" s="31">
        <v>6758.92</v>
      </c>
      <c r="AK767" s="31">
        <v>6769.55</v>
      </c>
      <c r="AL767" s="31">
        <v>6778.77</v>
      </c>
      <c r="AM767" s="31">
        <v>6786.53</v>
      </c>
      <c r="AN767" s="31">
        <v>6792.79</v>
      </c>
      <c r="AO767" s="31">
        <v>6797.47</v>
      </c>
      <c r="AP767" s="31">
        <v>6800.55</v>
      </c>
      <c r="AQ767" s="31">
        <v>6802</v>
      </c>
      <c r="AR767" s="31">
        <v>6801.82</v>
      </c>
      <c r="AS767" s="31">
        <v>6800</v>
      </c>
      <c r="AT767" s="31">
        <v>6796.49</v>
      </c>
      <c r="AU767" s="31">
        <v>6791.28</v>
      </c>
      <c r="AV767" s="31">
        <v>6784.38</v>
      </c>
      <c r="AW767" s="31">
        <v>6775.76</v>
      </c>
      <c r="AX767" s="31">
        <v>6765.45</v>
      </c>
      <c r="AY767" s="31">
        <v>6753.33</v>
      </c>
      <c r="AZ767" s="31">
        <v>6739.38</v>
      </c>
      <c r="BA767" s="31">
        <v>6723.67</v>
      </c>
      <c r="BB767" s="31">
        <v>6706.19</v>
      </c>
      <c r="BC767" s="31">
        <v>6687.02</v>
      </c>
      <c r="BD767" s="31">
        <v>6666.13</v>
      </c>
      <c r="BE767" s="31">
        <v>6643.6</v>
      </c>
      <c r="BF767" s="31">
        <v>6619.43</v>
      </c>
      <c r="BG767" s="31">
        <v>6593.66</v>
      </c>
      <c r="BH767" s="31">
        <v>6566.31</v>
      </c>
      <c r="BI767" s="31">
        <v>6537.43</v>
      </c>
      <c r="BJ767" s="31">
        <v>6507.79</v>
      </c>
      <c r="BK767" s="31">
        <v>6476.9</v>
      </c>
      <c r="BL767" s="31">
        <v>6444.62</v>
      </c>
      <c r="BM767" s="31">
        <v>6411.01</v>
      </c>
      <c r="BN767" s="31">
        <v>6376.09</v>
      </c>
      <c r="BO767" s="31">
        <v>6339.91</v>
      </c>
      <c r="BP767" s="31">
        <v>6302.5</v>
      </c>
      <c r="BQ767" s="31">
        <v>6263.89</v>
      </c>
      <c r="BR767" s="31">
        <v>6224.12</v>
      </c>
      <c r="BS767" s="31">
        <v>6183.25</v>
      </c>
      <c r="BT767" s="31">
        <v>6141.3</v>
      </c>
      <c r="BU767" s="31">
        <v>6098.32</v>
      </c>
      <c r="BV767" s="31">
        <v>6054.35</v>
      </c>
      <c r="BW767" s="31">
        <v>6009.41</v>
      </c>
      <c r="BX767" s="31">
        <v>5963.59</v>
      </c>
      <c r="BY767" s="31">
        <v>5916.95</v>
      </c>
      <c r="BZ767" s="31">
        <v>5869.5</v>
      </c>
      <c r="CA767" s="31">
        <v>5821.26</v>
      </c>
      <c r="CB767" s="31">
        <v>5772.26</v>
      </c>
      <c r="CC767" s="31">
        <v>5722.53</v>
      </c>
      <c r="CD767" s="31">
        <v>5672.13</v>
      </c>
      <c r="CE767" s="31">
        <v>5621.13</v>
      </c>
      <c r="CF767" s="31">
        <v>5569.52</v>
      </c>
      <c r="CG767" s="31">
        <v>5517.22</v>
      </c>
      <c r="CH767" s="31">
        <v>5464.32</v>
      </c>
      <c r="CI767" s="31">
        <v>5410.91</v>
      </c>
      <c r="CJ767" s="31">
        <v>5357.01</v>
      </c>
      <c r="CK767" s="31">
        <v>5302.7</v>
      </c>
      <c r="CL767" s="31">
        <v>5248.04</v>
      </c>
      <c r="CM767" s="31">
        <v>5193.04</v>
      </c>
      <c r="CN767" s="31">
        <v>5137.74</v>
      </c>
      <c r="CO767" s="31">
        <v>5082.17</v>
      </c>
      <c r="CP767" s="31">
        <v>5026.37</v>
      </c>
      <c r="CQ767" s="31">
        <v>4970.3500000000004</v>
      </c>
      <c r="CR767" s="31">
        <v>4914.1499999999996</v>
      </c>
      <c r="CS767" s="31">
        <v>4857.87</v>
      </c>
      <c r="CT767" s="31">
        <v>4801.57</v>
      </c>
      <c r="CU767" s="31">
        <v>4745.17</v>
      </c>
      <c r="CV767" s="31">
        <v>4688.7</v>
      </c>
      <c r="CW767" s="31">
        <v>4632.1899999999996</v>
      </c>
      <c r="CX767" s="31">
        <v>4575.67</v>
      </c>
    </row>
    <row r="768" spans="1:102" x14ac:dyDescent="0.25">
      <c r="A768" s="31" t="s">
        <v>1035</v>
      </c>
      <c r="B768" s="31">
        <v>1335.06</v>
      </c>
      <c r="C768" s="31">
        <v>1335.06</v>
      </c>
      <c r="D768" s="31">
        <v>1324.45</v>
      </c>
      <c r="E768" s="31">
        <v>1321.96</v>
      </c>
      <c r="F768" s="31">
        <v>1320.54</v>
      </c>
      <c r="G768" s="31">
        <v>1323.31</v>
      </c>
      <c r="H768" s="31">
        <v>1327.98</v>
      </c>
      <c r="I768" s="31">
        <v>1332.93</v>
      </c>
      <c r="J768" s="31">
        <v>1338.73</v>
      </c>
      <c r="K768" s="31">
        <v>1345.59</v>
      </c>
      <c r="L768" s="31">
        <v>1352.6</v>
      </c>
      <c r="M768" s="31">
        <v>1359.55</v>
      </c>
      <c r="N768" s="31">
        <v>1366.24</v>
      </c>
      <c r="O768" s="31">
        <v>1373.1</v>
      </c>
      <c r="P768" s="31">
        <v>1379.76</v>
      </c>
      <c r="Q768" s="31">
        <v>1386.2</v>
      </c>
      <c r="R768" s="31">
        <v>1392.4</v>
      </c>
      <c r="S768" s="31">
        <v>1398.36</v>
      </c>
      <c r="T768" s="31">
        <v>1404.05</v>
      </c>
      <c r="U768" s="31">
        <v>1409.55</v>
      </c>
      <c r="V768" s="31">
        <v>1414.97</v>
      </c>
      <c r="W768" s="31">
        <v>1420.13</v>
      </c>
      <c r="X768" s="31">
        <v>1424.51</v>
      </c>
      <c r="Y768" s="31">
        <v>1428.27</v>
      </c>
      <c r="Z768" s="31">
        <v>1431.46</v>
      </c>
      <c r="AA768" s="31">
        <v>1434.14</v>
      </c>
      <c r="AB768" s="31">
        <v>1436.33</v>
      </c>
      <c r="AC768" s="31">
        <v>1438.05</v>
      </c>
      <c r="AD768" s="31">
        <v>1439.3</v>
      </c>
      <c r="AE768" s="31">
        <v>1440.11</v>
      </c>
      <c r="AF768" s="31">
        <v>1440.47</v>
      </c>
      <c r="AG768" s="31">
        <v>1440.41</v>
      </c>
      <c r="AH768" s="31">
        <v>1439.93</v>
      </c>
      <c r="AI768" s="31">
        <v>1439.02</v>
      </c>
      <c r="AJ768" s="31">
        <v>1437.67</v>
      </c>
      <c r="AK768" s="31">
        <v>1435.87</v>
      </c>
      <c r="AL768" s="31">
        <v>1433.6</v>
      </c>
      <c r="AM768" s="31">
        <v>1430.88</v>
      </c>
      <c r="AN768" s="31">
        <v>1427.7</v>
      </c>
      <c r="AO768" s="31">
        <v>1424.09</v>
      </c>
      <c r="AP768" s="31">
        <v>1420.04</v>
      </c>
      <c r="AQ768" s="31">
        <v>1415.56</v>
      </c>
      <c r="AR768" s="31">
        <v>1410.66</v>
      </c>
      <c r="AS768" s="31">
        <v>1405.34</v>
      </c>
      <c r="AT768" s="31">
        <v>1399.61</v>
      </c>
      <c r="AU768" s="31">
        <v>1393.48</v>
      </c>
      <c r="AV768" s="31">
        <v>1386.97</v>
      </c>
      <c r="AW768" s="31">
        <v>1380.07</v>
      </c>
      <c r="AX768" s="31">
        <v>1372.81</v>
      </c>
      <c r="AY768" s="31">
        <v>1365.22</v>
      </c>
      <c r="AZ768" s="31">
        <v>1357.32</v>
      </c>
      <c r="BA768" s="31">
        <v>1349.08</v>
      </c>
      <c r="BB768" s="31">
        <v>1340.53</v>
      </c>
      <c r="BC768" s="31">
        <v>1331.67</v>
      </c>
      <c r="BD768" s="31">
        <v>1322.5</v>
      </c>
      <c r="BE768" s="31">
        <v>1313.02</v>
      </c>
      <c r="BF768" s="31">
        <v>1303.26</v>
      </c>
      <c r="BG768" s="31">
        <v>1293.21</v>
      </c>
      <c r="BH768" s="31">
        <v>1282.8800000000001</v>
      </c>
      <c r="BI768" s="31">
        <v>1272.3</v>
      </c>
      <c r="BJ768" s="31">
        <v>1261.58</v>
      </c>
      <c r="BK768" s="31">
        <v>1250.6600000000001</v>
      </c>
      <c r="BL768" s="31">
        <v>1239.52</v>
      </c>
      <c r="BM768" s="31">
        <v>1228.1600000000001</v>
      </c>
      <c r="BN768" s="31">
        <v>1216.6099999999999</v>
      </c>
      <c r="BO768" s="31">
        <v>1204.8699999999999</v>
      </c>
      <c r="BP768" s="31">
        <v>1192.95</v>
      </c>
      <c r="BQ768" s="31">
        <v>1180.8599999999999</v>
      </c>
      <c r="BR768" s="31">
        <v>1168.6199999999999</v>
      </c>
      <c r="BS768" s="31">
        <v>1156.22</v>
      </c>
      <c r="BT768" s="31">
        <v>1143.67</v>
      </c>
      <c r="BU768" s="31">
        <v>1130.99</v>
      </c>
      <c r="BV768" s="31">
        <v>1118.18</v>
      </c>
      <c r="BW768" s="31">
        <v>1105.26</v>
      </c>
      <c r="BX768" s="31">
        <v>1092.3</v>
      </c>
      <c r="BY768" s="31">
        <v>1079.3</v>
      </c>
      <c r="BZ768" s="31">
        <v>1066.21</v>
      </c>
      <c r="CA768" s="31">
        <v>1053.02</v>
      </c>
      <c r="CB768" s="31">
        <v>1039.76</v>
      </c>
      <c r="CC768" s="31">
        <v>1026.44</v>
      </c>
      <c r="CD768" s="31">
        <v>1013.07</v>
      </c>
      <c r="CE768" s="31">
        <v>999.78</v>
      </c>
      <c r="CF768" s="31">
        <v>986.48</v>
      </c>
      <c r="CG768" s="31">
        <v>973.24</v>
      </c>
      <c r="CH768" s="31">
        <v>960.06</v>
      </c>
      <c r="CI768" s="31">
        <v>946.93</v>
      </c>
      <c r="CJ768" s="31">
        <v>933.84</v>
      </c>
      <c r="CK768" s="31">
        <v>920.8</v>
      </c>
      <c r="CL768" s="31">
        <v>907.8</v>
      </c>
      <c r="CM768" s="31">
        <v>894.85</v>
      </c>
      <c r="CN768" s="31">
        <v>881.96</v>
      </c>
      <c r="CO768" s="31">
        <v>869.11</v>
      </c>
      <c r="CP768" s="31">
        <v>856.33</v>
      </c>
      <c r="CQ768" s="31">
        <v>843.61</v>
      </c>
      <c r="CR768" s="31">
        <v>830.96</v>
      </c>
      <c r="CS768" s="31">
        <v>818.38</v>
      </c>
      <c r="CT768" s="31">
        <v>805.87</v>
      </c>
      <c r="CU768" s="31">
        <v>793.44</v>
      </c>
      <c r="CV768" s="31">
        <v>781.08</v>
      </c>
      <c r="CW768" s="31">
        <v>768.81</v>
      </c>
      <c r="CX768" s="31">
        <v>756.63</v>
      </c>
    </row>
    <row r="769" spans="1:102" x14ac:dyDescent="0.25">
      <c r="A769" s="31" t="s">
        <v>1036</v>
      </c>
      <c r="B769" s="31">
        <v>13775.3</v>
      </c>
      <c r="C769" s="31">
        <v>13775.3</v>
      </c>
      <c r="D769" s="31">
        <v>13637.88</v>
      </c>
      <c r="E769" s="31">
        <v>13587.05</v>
      </c>
      <c r="F769" s="31">
        <v>13554.66</v>
      </c>
      <c r="G769" s="31">
        <v>13530.98</v>
      </c>
      <c r="H769" s="31">
        <v>13511.8</v>
      </c>
      <c r="I769" s="31">
        <v>13494.15</v>
      </c>
      <c r="J769" s="31">
        <v>13477.5</v>
      </c>
      <c r="K769" s="31">
        <v>13461.53</v>
      </c>
      <c r="L769" s="31">
        <v>13455.25</v>
      </c>
      <c r="M769" s="31">
        <v>13448.85</v>
      </c>
      <c r="N769" s="31">
        <v>13442.25</v>
      </c>
      <c r="O769" s="31">
        <v>13434.77</v>
      </c>
      <c r="P769" s="31">
        <v>13426.05</v>
      </c>
      <c r="Q769" s="31">
        <v>13415.75</v>
      </c>
      <c r="R769" s="31">
        <v>13403.66</v>
      </c>
      <c r="S769" s="31">
        <v>13389.53</v>
      </c>
      <c r="T769" s="31">
        <v>13373.23</v>
      </c>
      <c r="U769" s="31">
        <v>13353.54</v>
      </c>
      <c r="V769" s="31">
        <v>13328.51</v>
      </c>
      <c r="W769" s="31">
        <v>13299.59</v>
      </c>
      <c r="X769" s="31">
        <v>13268.4</v>
      </c>
      <c r="Y769" s="31">
        <v>13234.32</v>
      </c>
      <c r="Z769" s="31">
        <v>13197.05</v>
      </c>
      <c r="AA769" s="31">
        <v>13156.5</v>
      </c>
      <c r="AB769" s="31">
        <v>13112.63</v>
      </c>
      <c r="AC769" s="31">
        <v>13065.44</v>
      </c>
      <c r="AD769" s="31">
        <v>13014.98</v>
      </c>
      <c r="AE769" s="31">
        <v>12961.34</v>
      </c>
      <c r="AF769" s="31">
        <v>12904.54</v>
      </c>
      <c r="AG769" s="31">
        <v>12845.1</v>
      </c>
      <c r="AH769" s="31">
        <v>12782.82</v>
      </c>
      <c r="AI769" s="31">
        <v>12717.62</v>
      </c>
      <c r="AJ769" s="31">
        <v>12649.56</v>
      </c>
      <c r="AK769" s="31">
        <v>12578.71</v>
      </c>
      <c r="AL769" s="31">
        <v>12505.15</v>
      </c>
      <c r="AM769" s="31">
        <v>12428.93</v>
      </c>
      <c r="AN769" s="31">
        <v>12350.18</v>
      </c>
      <c r="AO769" s="31">
        <v>12268.93</v>
      </c>
      <c r="AP769" s="31">
        <v>12185.33</v>
      </c>
      <c r="AQ769" s="31">
        <v>12099.44</v>
      </c>
      <c r="AR769" s="31">
        <v>12011.41</v>
      </c>
      <c r="AS769" s="31">
        <v>11921.37</v>
      </c>
      <c r="AT769" s="31">
        <v>11829.37</v>
      </c>
      <c r="AU769" s="31">
        <v>11735.45</v>
      </c>
      <c r="AV769" s="31">
        <v>11639.7</v>
      </c>
      <c r="AW769" s="31">
        <v>11542.22</v>
      </c>
      <c r="AX769" s="31">
        <v>11443.09</v>
      </c>
      <c r="AY769" s="31">
        <v>11342.93</v>
      </c>
      <c r="AZ769" s="31">
        <v>11241.38</v>
      </c>
      <c r="BA769" s="31">
        <v>11138.49</v>
      </c>
      <c r="BB769" s="31">
        <v>11034.28</v>
      </c>
      <c r="BC769" s="31">
        <v>10928.87</v>
      </c>
      <c r="BD769" s="31">
        <v>10822.29</v>
      </c>
      <c r="BE769" s="31">
        <v>10714.65</v>
      </c>
      <c r="BF769" s="31">
        <v>10606.05</v>
      </c>
      <c r="BG769" s="31">
        <v>10496.53</v>
      </c>
      <c r="BH769" s="31">
        <v>10386.209999999999</v>
      </c>
      <c r="BI769" s="31">
        <v>10275.14</v>
      </c>
      <c r="BJ769" s="31">
        <v>10164.98</v>
      </c>
      <c r="BK769" s="31">
        <v>10054.65</v>
      </c>
      <c r="BL769" s="31">
        <v>9943.91</v>
      </c>
      <c r="BM769" s="31">
        <v>9832.81</v>
      </c>
      <c r="BN769" s="31">
        <v>9721.39</v>
      </c>
      <c r="BO769" s="31">
        <v>9609.75</v>
      </c>
      <c r="BP769" s="31">
        <v>9497.92</v>
      </c>
      <c r="BQ769" s="31">
        <v>9385.9500000000007</v>
      </c>
      <c r="BR769" s="31">
        <v>9273.9</v>
      </c>
      <c r="BS769" s="31">
        <v>9161.84</v>
      </c>
      <c r="BT769" s="31">
        <v>9049.7900000000009</v>
      </c>
      <c r="BU769" s="31">
        <v>8937.83</v>
      </c>
      <c r="BV769" s="31">
        <v>8826</v>
      </c>
      <c r="BW769" s="31">
        <v>8714.33</v>
      </c>
      <c r="BX769" s="31">
        <v>8602.8799999999992</v>
      </c>
      <c r="BY769" s="31">
        <v>8491.7099999999991</v>
      </c>
      <c r="BZ769" s="31">
        <v>8380.89</v>
      </c>
      <c r="CA769" s="31">
        <v>8270.44</v>
      </c>
      <c r="CB769" s="31">
        <v>8160.36</v>
      </c>
      <c r="CC769" s="31">
        <v>8050.66</v>
      </c>
      <c r="CD769" s="31">
        <v>7941.41</v>
      </c>
      <c r="CE769" s="31">
        <v>7832.6</v>
      </c>
      <c r="CF769" s="31">
        <v>7724.28</v>
      </c>
      <c r="CG769" s="31">
        <v>7616.24</v>
      </c>
      <c r="CH769" s="31">
        <v>7508.62</v>
      </c>
      <c r="CI769" s="31">
        <v>7401.52</v>
      </c>
      <c r="CJ769" s="31">
        <v>7294.99</v>
      </c>
      <c r="CK769" s="31">
        <v>7189.09</v>
      </c>
      <c r="CL769" s="31">
        <v>7083.92</v>
      </c>
      <c r="CM769" s="31">
        <v>6979.49</v>
      </c>
      <c r="CN769" s="31">
        <v>6875.79</v>
      </c>
      <c r="CO769" s="31">
        <v>6772.87</v>
      </c>
      <c r="CP769" s="31">
        <v>6670.73</v>
      </c>
      <c r="CQ769" s="31">
        <v>6569.37</v>
      </c>
      <c r="CR769" s="31">
        <v>6468.84</v>
      </c>
      <c r="CS769" s="31">
        <v>6369.13</v>
      </c>
      <c r="CT769" s="31">
        <v>6270.26</v>
      </c>
      <c r="CU769" s="31">
        <v>6172.23</v>
      </c>
      <c r="CV769" s="31">
        <v>6075.07</v>
      </c>
      <c r="CW769" s="31">
        <v>5978.79</v>
      </c>
      <c r="CX769" s="31">
        <v>5883.39</v>
      </c>
    </row>
    <row r="770" spans="1:102" x14ac:dyDescent="0.25">
      <c r="A770" s="31" t="s">
        <v>1037</v>
      </c>
      <c r="B770" s="31">
        <v>2703.17</v>
      </c>
      <c r="C770" s="31">
        <v>2703.17</v>
      </c>
      <c r="D770" s="31">
        <v>2730.89</v>
      </c>
      <c r="E770" s="31">
        <v>2783.59</v>
      </c>
      <c r="F770" s="31">
        <v>2816.81</v>
      </c>
      <c r="G770" s="31">
        <v>2843.72</v>
      </c>
      <c r="H770" s="31">
        <v>2868.95</v>
      </c>
      <c r="I770" s="31">
        <v>2893.92</v>
      </c>
      <c r="J770" s="31">
        <v>2918.98</v>
      </c>
      <c r="K770" s="31">
        <v>2946.32</v>
      </c>
      <c r="L770" s="31">
        <v>2974.83</v>
      </c>
      <c r="M770" s="31">
        <v>3003.47</v>
      </c>
      <c r="N770" s="31">
        <v>3032.27</v>
      </c>
      <c r="O770" s="31">
        <v>3061.09</v>
      </c>
      <c r="P770" s="31">
        <v>3089.84</v>
      </c>
      <c r="Q770" s="31">
        <v>3118.41</v>
      </c>
      <c r="R770" s="31">
        <v>3146.71</v>
      </c>
      <c r="S770" s="31">
        <v>3174.68</v>
      </c>
      <c r="T770" s="31">
        <v>3202.25</v>
      </c>
      <c r="U770" s="31">
        <v>3229.46</v>
      </c>
      <c r="V770" s="31">
        <v>3256.76</v>
      </c>
      <c r="W770" s="31">
        <v>3283.69</v>
      </c>
      <c r="X770" s="31">
        <v>3310.32</v>
      </c>
      <c r="Y770" s="31">
        <v>3336.44</v>
      </c>
      <c r="Z770" s="31">
        <v>3361.92</v>
      </c>
      <c r="AA770" s="31">
        <v>3386.66</v>
      </c>
      <c r="AB770" s="31">
        <v>3410.62</v>
      </c>
      <c r="AC770" s="31">
        <v>3433.74</v>
      </c>
      <c r="AD770" s="31">
        <v>3456</v>
      </c>
      <c r="AE770" s="31">
        <v>3477.37</v>
      </c>
      <c r="AF770" s="31">
        <v>3497.71</v>
      </c>
      <c r="AG770" s="31">
        <v>3516.42</v>
      </c>
      <c r="AH770" s="31">
        <v>3533.79</v>
      </c>
      <c r="AI770" s="31">
        <v>3549.99</v>
      </c>
      <c r="AJ770" s="31">
        <v>3565.06</v>
      </c>
      <c r="AK770" s="31">
        <v>3579.04</v>
      </c>
      <c r="AL770" s="31">
        <v>3591.92</v>
      </c>
      <c r="AM770" s="31">
        <v>3603.72</v>
      </c>
      <c r="AN770" s="31">
        <v>3614.43</v>
      </c>
      <c r="AO770" s="31">
        <v>3624.07</v>
      </c>
      <c r="AP770" s="31">
        <v>3632.63</v>
      </c>
      <c r="AQ770" s="31">
        <v>3640.12</v>
      </c>
      <c r="AR770" s="31">
        <v>3646.54</v>
      </c>
      <c r="AS770" s="31">
        <v>3651.9</v>
      </c>
      <c r="AT770" s="31">
        <v>3656.19</v>
      </c>
      <c r="AU770" s="31">
        <v>3659.44</v>
      </c>
      <c r="AV770" s="31">
        <v>3661.65</v>
      </c>
      <c r="AW770" s="31">
        <v>3662.84</v>
      </c>
      <c r="AX770" s="31">
        <v>3663.03</v>
      </c>
      <c r="AY770" s="31">
        <v>3661.32</v>
      </c>
      <c r="AZ770" s="31">
        <v>3658.19</v>
      </c>
      <c r="BA770" s="31">
        <v>3653.8</v>
      </c>
      <c r="BB770" s="31">
        <v>3648.24</v>
      </c>
      <c r="BC770" s="31">
        <v>3641.55</v>
      </c>
      <c r="BD770" s="31">
        <v>3633.77</v>
      </c>
      <c r="BE770" s="31">
        <v>3624.92</v>
      </c>
      <c r="BF770" s="31">
        <v>3615.05</v>
      </c>
      <c r="BG770" s="31">
        <v>3604.18</v>
      </c>
      <c r="BH770" s="31">
        <v>3592.33</v>
      </c>
      <c r="BI770" s="31">
        <v>3579.53</v>
      </c>
      <c r="BJ770" s="31">
        <v>3565.82</v>
      </c>
      <c r="BK770" s="31">
        <v>3551.19</v>
      </c>
      <c r="BL770" s="31">
        <v>3535.68</v>
      </c>
      <c r="BM770" s="31">
        <v>3519.31</v>
      </c>
      <c r="BN770" s="31">
        <v>3502.1</v>
      </c>
      <c r="BO770" s="31">
        <v>3484.09</v>
      </c>
      <c r="BP770" s="31">
        <v>3465.29</v>
      </c>
      <c r="BQ770" s="31">
        <v>3445.74</v>
      </c>
      <c r="BR770" s="31">
        <v>3425.45</v>
      </c>
      <c r="BS770" s="31">
        <v>3404.47</v>
      </c>
      <c r="BT770" s="31">
        <v>3382.82</v>
      </c>
      <c r="BU770" s="31">
        <v>3360.51</v>
      </c>
      <c r="BV770" s="31">
        <v>3337.58</v>
      </c>
      <c r="BW770" s="31">
        <v>3314.06</v>
      </c>
      <c r="BX770" s="31">
        <v>3289.96</v>
      </c>
      <c r="BY770" s="31">
        <v>3265.34</v>
      </c>
      <c r="BZ770" s="31">
        <v>3240.22</v>
      </c>
      <c r="CA770" s="31">
        <v>3214.6</v>
      </c>
      <c r="CB770" s="31">
        <v>3188.52</v>
      </c>
      <c r="CC770" s="31">
        <v>3162</v>
      </c>
      <c r="CD770" s="31">
        <v>3135.05</v>
      </c>
      <c r="CE770" s="31">
        <v>3107.71</v>
      </c>
      <c r="CF770" s="31">
        <v>3079.99</v>
      </c>
      <c r="CG770" s="31">
        <v>3051.82</v>
      </c>
      <c r="CH770" s="31">
        <v>3023.26</v>
      </c>
      <c r="CI770" s="31">
        <v>2994.36</v>
      </c>
      <c r="CJ770" s="31">
        <v>2965.15</v>
      </c>
      <c r="CK770" s="31">
        <v>2935.67</v>
      </c>
      <c r="CL770" s="31">
        <v>2905.93</v>
      </c>
      <c r="CM770" s="31">
        <v>2875.95</v>
      </c>
      <c r="CN770" s="31">
        <v>2845.76</v>
      </c>
      <c r="CO770" s="31">
        <v>2815.39</v>
      </c>
      <c r="CP770" s="31">
        <v>2784.85</v>
      </c>
      <c r="CQ770" s="31">
        <v>2754.17</v>
      </c>
      <c r="CR770" s="31">
        <v>2723.35</v>
      </c>
      <c r="CS770" s="31">
        <v>2692.59</v>
      </c>
      <c r="CT770" s="31">
        <v>2661.93</v>
      </c>
      <c r="CU770" s="31">
        <v>2631.2</v>
      </c>
      <c r="CV770" s="31">
        <v>2600.44</v>
      </c>
      <c r="CW770" s="31">
        <v>2569.64</v>
      </c>
      <c r="CX770" s="31">
        <v>2538.83</v>
      </c>
    </row>
    <row r="771" spans="1:102" x14ac:dyDescent="0.25">
      <c r="A771" s="31" t="s">
        <v>392</v>
      </c>
      <c r="B771" s="31">
        <v>804.76</v>
      </c>
      <c r="C771" s="31">
        <v>804.76</v>
      </c>
      <c r="D771" s="31">
        <v>799.29</v>
      </c>
      <c r="E771" s="31">
        <v>784.09</v>
      </c>
      <c r="F771" s="31">
        <v>766.94</v>
      </c>
      <c r="G771" s="31">
        <v>748.14</v>
      </c>
      <c r="H771" s="31">
        <v>728.26</v>
      </c>
      <c r="I771" s="31">
        <v>707.8</v>
      </c>
      <c r="J771" s="31">
        <v>687</v>
      </c>
      <c r="K771" s="31">
        <v>666</v>
      </c>
      <c r="L771" s="31">
        <v>644.74</v>
      </c>
      <c r="M771" s="31">
        <v>623.86</v>
      </c>
      <c r="N771" s="31">
        <v>603.44000000000005</v>
      </c>
      <c r="O771" s="31">
        <v>583.54</v>
      </c>
      <c r="P771" s="31">
        <v>564.21</v>
      </c>
      <c r="Q771" s="31">
        <v>545.47</v>
      </c>
      <c r="R771" s="31">
        <v>527.34</v>
      </c>
      <c r="S771" s="31">
        <v>509.81</v>
      </c>
      <c r="T771" s="31">
        <v>492.88</v>
      </c>
      <c r="U771" s="31">
        <v>476.57</v>
      </c>
      <c r="V771" s="31">
        <v>460.88</v>
      </c>
      <c r="W771" s="31">
        <v>445.75</v>
      </c>
      <c r="X771" s="31">
        <v>431.14</v>
      </c>
      <c r="Y771" s="31">
        <v>417.04</v>
      </c>
      <c r="Z771" s="31">
        <v>403.43</v>
      </c>
      <c r="AA771" s="31">
        <v>390.3</v>
      </c>
      <c r="AB771" s="31">
        <v>377.63</v>
      </c>
      <c r="AC771" s="31">
        <v>365.4</v>
      </c>
      <c r="AD771" s="31">
        <v>353.59</v>
      </c>
      <c r="AE771" s="31">
        <v>342.18</v>
      </c>
      <c r="AF771" s="31">
        <v>331.15</v>
      </c>
      <c r="AG771" s="31">
        <v>320.5</v>
      </c>
      <c r="AH771" s="31">
        <v>310.19</v>
      </c>
      <c r="AI771" s="31">
        <v>300.23</v>
      </c>
      <c r="AJ771" s="31">
        <v>290.58999999999997</v>
      </c>
      <c r="AK771" s="31">
        <v>281.26</v>
      </c>
      <c r="AL771" s="31">
        <v>272.23</v>
      </c>
      <c r="AM771" s="31">
        <v>263.5</v>
      </c>
      <c r="AN771" s="31">
        <v>255.04</v>
      </c>
      <c r="AO771" s="31">
        <v>246.85</v>
      </c>
      <c r="AP771" s="31">
        <v>238.92</v>
      </c>
      <c r="AQ771" s="31">
        <v>231.24</v>
      </c>
      <c r="AR771" s="31">
        <v>223.8</v>
      </c>
      <c r="AS771" s="31">
        <v>216.59</v>
      </c>
      <c r="AT771" s="31">
        <v>209.61</v>
      </c>
      <c r="AU771" s="31">
        <v>202.85</v>
      </c>
      <c r="AV771" s="31">
        <v>196.3</v>
      </c>
      <c r="AW771" s="31">
        <v>189.96</v>
      </c>
      <c r="AX771" s="31">
        <v>183.81</v>
      </c>
      <c r="AY771" s="31">
        <v>177.86</v>
      </c>
      <c r="AZ771" s="31">
        <v>172.1</v>
      </c>
      <c r="BA771" s="31">
        <v>166.52</v>
      </c>
      <c r="BB771" s="31">
        <v>161.11000000000001</v>
      </c>
      <c r="BC771" s="31">
        <v>155.88</v>
      </c>
      <c r="BD771" s="31">
        <v>150.81</v>
      </c>
      <c r="BE771" s="31">
        <v>145.9</v>
      </c>
      <c r="BF771" s="31">
        <v>141.13999999999999</v>
      </c>
      <c r="BG771" s="31">
        <v>136.54</v>
      </c>
      <c r="BH771" s="31">
        <v>132.07</v>
      </c>
      <c r="BI771" s="31">
        <v>127.75</v>
      </c>
      <c r="BJ771" s="31">
        <v>123.55</v>
      </c>
      <c r="BK771" s="31">
        <v>119.48</v>
      </c>
      <c r="BL771" s="31">
        <v>115.55</v>
      </c>
      <c r="BM771" s="31">
        <v>111.74</v>
      </c>
      <c r="BN771" s="31">
        <v>108.06</v>
      </c>
      <c r="BO771" s="31">
        <v>104.49</v>
      </c>
      <c r="BP771" s="31">
        <v>101.05</v>
      </c>
      <c r="BQ771" s="31">
        <v>97.71</v>
      </c>
      <c r="BR771" s="31">
        <v>94.48</v>
      </c>
      <c r="BS771" s="31">
        <v>91.36</v>
      </c>
      <c r="BT771" s="31">
        <v>88.34</v>
      </c>
      <c r="BU771" s="31">
        <v>85.41</v>
      </c>
      <c r="BV771" s="31">
        <v>82.58</v>
      </c>
      <c r="BW771" s="31">
        <v>79.849999999999994</v>
      </c>
      <c r="BX771" s="31">
        <v>77.2</v>
      </c>
      <c r="BY771" s="31">
        <v>74.63</v>
      </c>
      <c r="BZ771" s="31">
        <v>72.150000000000006</v>
      </c>
      <c r="CA771" s="31">
        <v>69.760000000000005</v>
      </c>
      <c r="CB771" s="31">
        <v>67.44</v>
      </c>
      <c r="CC771" s="31">
        <v>65.19</v>
      </c>
      <c r="CD771" s="31">
        <v>63.02</v>
      </c>
      <c r="CE771" s="31">
        <v>60.92</v>
      </c>
      <c r="CF771" s="31">
        <v>58.89</v>
      </c>
      <c r="CG771" s="31">
        <v>56.93</v>
      </c>
      <c r="CH771" s="31">
        <v>55.03</v>
      </c>
      <c r="CI771" s="31">
        <v>53.19</v>
      </c>
      <c r="CJ771" s="31">
        <v>51.42</v>
      </c>
      <c r="CK771" s="31">
        <v>49.7</v>
      </c>
      <c r="CL771" s="31">
        <v>48.04</v>
      </c>
      <c r="CM771" s="31">
        <v>46.43</v>
      </c>
      <c r="CN771" s="31">
        <v>44.88</v>
      </c>
      <c r="CO771" s="31">
        <v>43.37</v>
      </c>
      <c r="CP771" s="31">
        <v>41.92</v>
      </c>
      <c r="CQ771" s="31">
        <v>40.51</v>
      </c>
      <c r="CR771" s="31">
        <v>39.15</v>
      </c>
      <c r="CS771" s="31">
        <v>37.840000000000003</v>
      </c>
      <c r="CT771" s="31">
        <v>36.56</v>
      </c>
      <c r="CU771" s="31">
        <v>35.33</v>
      </c>
      <c r="CV771" s="31">
        <v>34.15</v>
      </c>
      <c r="CW771" s="31">
        <v>33</v>
      </c>
      <c r="CX771" s="31">
        <v>31.89</v>
      </c>
    </row>
    <row r="772" spans="1:102" x14ac:dyDescent="0.25">
      <c r="A772" s="31" t="s">
        <v>393</v>
      </c>
      <c r="B772" s="31">
        <v>2030.35</v>
      </c>
      <c r="C772" s="31">
        <v>2030.35</v>
      </c>
      <c r="D772" s="31">
        <v>2075.15</v>
      </c>
      <c r="E772" s="31">
        <v>2090.1</v>
      </c>
      <c r="F772" s="31">
        <v>2095.71</v>
      </c>
      <c r="G772" s="31">
        <v>2092.2800000000002</v>
      </c>
      <c r="H772" s="31">
        <v>2081.46</v>
      </c>
      <c r="I772" s="31">
        <v>2064.86</v>
      </c>
      <c r="J772" s="31">
        <v>2043.45</v>
      </c>
      <c r="K772" s="31">
        <v>2017.88</v>
      </c>
      <c r="L772" s="31">
        <v>1988.24</v>
      </c>
      <c r="M772" s="31">
        <v>1956.72</v>
      </c>
      <c r="N772" s="31">
        <v>1923.8</v>
      </c>
      <c r="O772" s="31">
        <v>1889.9</v>
      </c>
      <c r="P772" s="31">
        <v>1855.4</v>
      </c>
      <c r="Q772" s="31">
        <v>1820.59</v>
      </c>
      <c r="R772" s="31">
        <v>1785.67</v>
      </c>
      <c r="S772" s="31">
        <v>1750.8</v>
      </c>
      <c r="T772" s="31">
        <v>1716.13</v>
      </c>
      <c r="U772" s="31">
        <v>1681.82</v>
      </c>
      <c r="V772" s="31">
        <v>1648.05</v>
      </c>
      <c r="W772" s="31">
        <v>1614.74</v>
      </c>
      <c r="X772" s="31">
        <v>1581.79</v>
      </c>
      <c r="Y772" s="31">
        <v>1549.32</v>
      </c>
      <c r="Z772" s="31">
        <v>1517.35</v>
      </c>
      <c r="AA772" s="31">
        <v>1485.9</v>
      </c>
      <c r="AB772" s="31">
        <v>1454.97</v>
      </c>
      <c r="AC772" s="31">
        <v>1424.57</v>
      </c>
      <c r="AD772" s="31">
        <v>1394.68</v>
      </c>
      <c r="AE772" s="31">
        <v>1365.28</v>
      </c>
      <c r="AF772" s="31">
        <v>1336.4</v>
      </c>
      <c r="AG772" s="31">
        <v>1308.01</v>
      </c>
      <c r="AH772" s="31">
        <v>1280.0999999999999</v>
      </c>
      <c r="AI772" s="31">
        <v>1252.67</v>
      </c>
      <c r="AJ772" s="31">
        <v>1225.71</v>
      </c>
      <c r="AK772" s="31">
        <v>1199.2</v>
      </c>
      <c r="AL772" s="31">
        <v>1173.1400000000001</v>
      </c>
      <c r="AM772" s="31">
        <v>1147.53</v>
      </c>
      <c r="AN772" s="31">
        <v>1122.3499999999999</v>
      </c>
      <c r="AO772" s="31">
        <v>1097.5999999999999</v>
      </c>
      <c r="AP772" s="31">
        <v>1073.27</v>
      </c>
      <c r="AQ772" s="31">
        <v>1049.3599999999999</v>
      </c>
      <c r="AR772" s="31">
        <v>1025.8599999999999</v>
      </c>
      <c r="AS772" s="31">
        <v>1002.77</v>
      </c>
      <c r="AT772" s="31">
        <v>980.09</v>
      </c>
      <c r="AU772" s="31">
        <v>957.81</v>
      </c>
      <c r="AV772" s="31">
        <v>935.93</v>
      </c>
      <c r="AW772" s="31">
        <v>914.44</v>
      </c>
      <c r="AX772" s="31">
        <v>893.35</v>
      </c>
      <c r="AY772" s="31">
        <v>872.65</v>
      </c>
      <c r="AZ772" s="31">
        <v>852.36</v>
      </c>
      <c r="BA772" s="31">
        <v>832.45</v>
      </c>
      <c r="BB772" s="31">
        <v>812.92</v>
      </c>
      <c r="BC772" s="31">
        <v>793.76</v>
      </c>
      <c r="BD772" s="31">
        <v>774.98</v>
      </c>
      <c r="BE772" s="31">
        <v>756.55</v>
      </c>
      <c r="BF772" s="31">
        <v>738.49</v>
      </c>
      <c r="BG772" s="31">
        <v>720.78</v>
      </c>
      <c r="BH772" s="31">
        <v>703.42</v>
      </c>
      <c r="BI772" s="31">
        <v>686.4</v>
      </c>
      <c r="BJ772" s="31">
        <v>669.65</v>
      </c>
      <c r="BK772" s="31">
        <v>653.24</v>
      </c>
      <c r="BL772" s="31">
        <v>637.17999999999995</v>
      </c>
      <c r="BM772" s="31">
        <v>621.47</v>
      </c>
      <c r="BN772" s="31">
        <v>606.1</v>
      </c>
      <c r="BO772" s="31">
        <v>591.07000000000005</v>
      </c>
      <c r="BP772" s="31">
        <v>576.36</v>
      </c>
      <c r="BQ772" s="31">
        <v>561.98</v>
      </c>
      <c r="BR772" s="31">
        <v>547.91999999999996</v>
      </c>
      <c r="BS772" s="31">
        <v>534.16</v>
      </c>
      <c r="BT772" s="31">
        <v>520.72</v>
      </c>
      <c r="BU772" s="31">
        <v>507.57</v>
      </c>
      <c r="BV772" s="31">
        <v>494.72</v>
      </c>
      <c r="BW772" s="31">
        <v>482.16</v>
      </c>
      <c r="BX772" s="31">
        <v>469.89</v>
      </c>
      <c r="BY772" s="31">
        <v>457.89</v>
      </c>
      <c r="BZ772" s="31">
        <v>446.16</v>
      </c>
      <c r="CA772" s="31">
        <v>434.71</v>
      </c>
      <c r="CB772" s="31">
        <v>423.52</v>
      </c>
      <c r="CC772" s="31">
        <v>412.6</v>
      </c>
      <c r="CD772" s="31">
        <v>401.93</v>
      </c>
      <c r="CE772" s="31">
        <v>391.5</v>
      </c>
      <c r="CF772" s="31">
        <v>381.33</v>
      </c>
      <c r="CG772" s="31">
        <v>371.4</v>
      </c>
      <c r="CH772" s="31">
        <v>361.72</v>
      </c>
      <c r="CI772" s="31">
        <v>352.26</v>
      </c>
      <c r="CJ772" s="31">
        <v>343.04</v>
      </c>
      <c r="CK772" s="31">
        <v>334.03</v>
      </c>
      <c r="CL772" s="31">
        <v>325.23</v>
      </c>
      <c r="CM772" s="31">
        <v>316.64999999999998</v>
      </c>
      <c r="CN772" s="31">
        <v>308.27999999999997</v>
      </c>
      <c r="CO772" s="31">
        <v>300.10000000000002</v>
      </c>
      <c r="CP772" s="31">
        <v>292.13</v>
      </c>
      <c r="CQ772" s="31">
        <v>284.35000000000002</v>
      </c>
      <c r="CR772" s="31">
        <v>276.77</v>
      </c>
      <c r="CS772" s="31">
        <v>269.37</v>
      </c>
      <c r="CT772" s="31">
        <v>262.14999999999998</v>
      </c>
      <c r="CU772" s="31">
        <v>255.11</v>
      </c>
      <c r="CV772" s="31">
        <v>248.25</v>
      </c>
      <c r="CW772" s="31">
        <v>241.56</v>
      </c>
      <c r="CX772" s="31">
        <v>235.04</v>
      </c>
    </row>
    <row r="773" spans="1:102" x14ac:dyDescent="0.25">
      <c r="A773" s="31" t="s">
        <v>394</v>
      </c>
      <c r="B773" s="31">
        <v>3402.96</v>
      </c>
      <c r="C773" s="31">
        <v>3402.96</v>
      </c>
      <c r="D773" s="31">
        <v>3458.76</v>
      </c>
      <c r="E773" s="31">
        <v>3473.65</v>
      </c>
      <c r="F773" s="31">
        <v>3480.1</v>
      </c>
      <c r="G773" s="31">
        <v>3478.02</v>
      </c>
      <c r="H773" s="31">
        <v>3469.05</v>
      </c>
      <c r="I773" s="31">
        <v>3454.84</v>
      </c>
      <c r="J773" s="31">
        <v>3436.08</v>
      </c>
      <c r="K773" s="31">
        <v>3413.07</v>
      </c>
      <c r="L773" s="31">
        <v>3385.17</v>
      </c>
      <c r="M773" s="31">
        <v>3355.52</v>
      </c>
      <c r="N773" s="31">
        <v>3324.49</v>
      </c>
      <c r="O773" s="31">
        <v>3292.37</v>
      </c>
      <c r="P773" s="31">
        <v>3259.51</v>
      </c>
      <c r="Q773" s="31">
        <v>3226.14</v>
      </c>
      <c r="R773" s="31">
        <v>3192.4</v>
      </c>
      <c r="S773" s="31">
        <v>3158.41</v>
      </c>
      <c r="T773" s="31">
        <v>3124.27</v>
      </c>
      <c r="U773" s="31">
        <v>3090.21</v>
      </c>
      <c r="V773" s="31">
        <v>3056.45</v>
      </c>
      <c r="W773" s="31">
        <v>3022.78</v>
      </c>
      <c r="X773" s="31">
        <v>2988.99</v>
      </c>
      <c r="Y773" s="31">
        <v>2955.2</v>
      </c>
      <c r="Z773" s="31">
        <v>2921.49</v>
      </c>
      <c r="AA773" s="31">
        <v>2887.85</v>
      </c>
      <c r="AB773" s="31">
        <v>2854.29</v>
      </c>
      <c r="AC773" s="31">
        <v>2820.79</v>
      </c>
      <c r="AD773" s="31">
        <v>2787.34</v>
      </c>
      <c r="AE773" s="31">
        <v>2753.92</v>
      </c>
      <c r="AF773" s="31">
        <v>2720.54</v>
      </c>
      <c r="AG773" s="31">
        <v>2687.21</v>
      </c>
      <c r="AH773" s="31">
        <v>2653.9</v>
      </c>
      <c r="AI773" s="31">
        <v>2620.61</v>
      </c>
      <c r="AJ773" s="31">
        <v>2587.34</v>
      </c>
      <c r="AK773" s="31">
        <v>2554.08</v>
      </c>
      <c r="AL773" s="31">
        <v>2520.84</v>
      </c>
      <c r="AM773" s="31">
        <v>2487.61</v>
      </c>
      <c r="AN773" s="31">
        <v>2454.4</v>
      </c>
      <c r="AO773" s="31">
        <v>2421.2199999999998</v>
      </c>
      <c r="AP773" s="31">
        <v>2388.0700000000002</v>
      </c>
      <c r="AQ773" s="31">
        <v>2354.9499999999998</v>
      </c>
      <c r="AR773" s="31">
        <v>2321.88</v>
      </c>
      <c r="AS773" s="31">
        <v>2288.86</v>
      </c>
      <c r="AT773" s="31">
        <v>2255.91</v>
      </c>
      <c r="AU773" s="31">
        <v>2223.04</v>
      </c>
      <c r="AV773" s="31">
        <v>2190.27</v>
      </c>
      <c r="AW773" s="31">
        <v>2157.61</v>
      </c>
      <c r="AX773" s="31">
        <v>2125.0700000000002</v>
      </c>
      <c r="AY773" s="31">
        <v>2092.69</v>
      </c>
      <c r="AZ773" s="31">
        <v>2060.48</v>
      </c>
      <c r="BA773" s="31">
        <v>2028.45</v>
      </c>
      <c r="BB773" s="31">
        <v>1996.58</v>
      </c>
      <c r="BC773" s="31">
        <v>1964.9</v>
      </c>
      <c r="BD773" s="31">
        <v>1933.4</v>
      </c>
      <c r="BE773" s="31">
        <v>1902.09</v>
      </c>
      <c r="BF773" s="31">
        <v>1870.98</v>
      </c>
      <c r="BG773" s="31">
        <v>1840.09</v>
      </c>
      <c r="BH773" s="31">
        <v>1809.41</v>
      </c>
      <c r="BI773" s="31">
        <v>1778.96</v>
      </c>
      <c r="BJ773" s="31">
        <v>1748.55</v>
      </c>
      <c r="BK773" s="31">
        <v>1718.38</v>
      </c>
      <c r="BL773" s="31">
        <v>1688.52</v>
      </c>
      <c r="BM773" s="31">
        <v>1658.96</v>
      </c>
      <c r="BN773" s="31">
        <v>1629.72</v>
      </c>
      <c r="BO773" s="31">
        <v>1600.78</v>
      </c>
      <c r="BP773" s="31">
        <v>1572.17</v>
      </c>
      <c r="BQ773" s="31">
        <v>1543.87</v>
      </c>
      <c r="BR773" s="31">
        <v>1515.89</v>
      </c>
      <c r="BS773" s="31">
        <v>1488.24</v>
      </c>
      <c r="BT773" s="31">
        <v>1460.91</v>
      </c>
      <c r="BU773" s="31">
        <v>1433.92</v>
      </c>
      <c r="BV773" s="31">
        <v>1407.25</v>
      </c>
      <c r="BW773" s="31">
        <v>1380.92</v>
      </c>
      <c r="BX773" s="31">
        <v>1354.91</v>
      </c>
      <c r="BY773" s="31">
        <v>1329.23</v>
      </c>
      <c r="BZ773" s="31">
        <v>1303.8800000000001</v>
      </c>
      <c r="CA773" s="31">
        <v>1278.8800000000001</v>
      </c>
      <c r="CB773" s="31">
        <v>1254.22</v>
      </c>
      <c r="CC773" s="31">
        <v>1229.9100000000001</v>
      </c>
      <c r="CD773" s="31">
        <v>1205.94</v>
      </c>
      <c r="CE773" s="31">
        <v>1182.3</v>
      </c>
      <c r="CF773" s="31">
        <v>1159</v>
      </c>
      <c r="CG773" s="31">
        <v>1136.08</v>
      </c>
      <c r="CH773" s="31">
        <v>1113.51</v>
      </c>
      <c r="CI773" s="31">
        <v>1091.28</v>
      </c>
      <c r="CJ773" s="31">
        <v>1069.3900000000001</v>
      </c>
      <c r="CK773" s="31">
        <v>1047.82</v>
      </c>
      <c r="CL773" s="31">
        <v>1026.58</v>
      </c>
      <c r="CM773" s="31">
        <v>1005.67</v>
      </c>
      <c r="CN773" s="31">
        <v>985.09</v>
      </c>
      <c r="CO773" s="31">
        <v>964.84</v>
      </c>
      <c r="CP773" s="31">
        <v>944.91</v>
      </c>
      <c r="CQ773" s="31">
        <v>925.31</v>
      </c>
      <c r="CR773" s="31">
        <v>906.04</v>
      </c>
      <c r="CS773" s="31">
        <v>887.07</v>
      </c>
      <c r="CT773" s="31">
        <v>868.42</v>
      </c>
      <c r="CU773" s="31">
        <v>850.09</v>
      </c>
      <c r="CV773" s="31">
        <v>832.08</v>
      </c>
      <c r="CW773" s="31">
        <v>814.38</v>
      </c>
      <c r="CX773" s="31">
        <v>797.01</v>
      </c>
    </row>
    <row r="774" spans="1:102" x14ac:dyDescent="0.25">
      <c r="A774" s="31" t="s">
        <v>395</v>
      </c>
      <c r="B774" s="31">
        <v>697.45</v>
      </c>
      <c r="C774" s="31">
        <v>697.45</v>
      </c>
      <c r="D774" s="31">
        <v>805.99</v>
      </c>
      <c r="E774" s="31">
        <v>904.25</v>
      </c>
      <c r="F774" s="31">
        <v>997.94</v>
      </c>
      <c r="G774" s="31">
        <v>1086.52</v>
      </c>
      <c r="H774" s="31">
        <v>1170.1199999999999</v>
      </c>
      <c r="I774" s="31">
        <v>1248.99</v>
      </c>
      <c r="J774" s="31">
        <v>1323.16</v>
      </c>
      <c r="K774" s="31">
        <v>1392.6</v>
      </c>
      <c r="L774" s="31">
        <v>1456.89</v>
      </c>
      <c r="M774" s="31">
        <v>1517.26</v>
      </c>
      <c r="N774" s="31">
        <v>1573.92</v>
      </c>
      <c r="O774" s="31">
        <v>1627.07</v>
      </c>
      <c r="P774" s="31">
        <v>1676.95</v>
      </c>
      <c r="Q774" s="31">
        <v>1723.77</v>
      </c>
      <c r="R774" s="31">
        <v>1767.69</v>
      </c>
      <c r="S774" s="31">
        <v>1808.88</v>
      </c>
      <c r="T774" s="31">
        <v>1847.47</v>
      </c>
      <c r="U774" s="31">
        <v>1883.7</v>
      </c>
      <c r="V774" s="31">
        <v>1917.82</v>
      </c>
      <c r="W774" s="31">
        <v>1949.77</v>
      </c>
      <c r="X774" s="31">
        <v>1979.52</v>
      </c>
      <c r="Y774" s="31">
        <v>2007.21</v>
      </c>
      <c r="Z774" s="31">
        <v>2032.96</v>
      </c>
      <c r="AA774" s="31">
        <v>2056.84</v>
      </c>
      <c r="AB774" s="31">
        <v>2078.91</v>
      </c>
      <c r="AC774" s="31">
        <v>2099.23</v>
      </c>
      <c r="AD774" s="31">
        <v>2117.85</v>
      </c>
      <c r="AE774" s="31">
        <v>2134.81</v>
      </c>
      <c r="AF774" s="31">
        <v>2150.16</v>
      </c>
      <c r="AG774" s="31">
        <v>2163.9499999999998</v>
      </c>
      <c r="AH774" s="31">
        <v>2176.2199999999998</v>
      </c>
      <c r="AI774" s="31">
        <v>2187</v>
      </c>
      <c r="AJ774" s="31">
        <v>2196.34</v>
      </c>
      <c r="AK774" s="31">
        <v>2204.27</v>
      </c>
      <c r="AL774" s="31">
        <v>2210.8200000000002</v>
      </c>
      <c r="AM774" s="31">
        <v>2216.0300000000002</v>
      </c>
      <c r="AN774" s="31">
        <v>2219.9299999999998</v>
      </c>
      <c r="AO774" s="31">
        <v>2222.5700000000002</v>
      </c>
      <c r="AP774" s="31">
        <v>2223.98</v>
      </c>
      <c r="AQ774" s="31">
        <v>2224.19</v>
      </c>
      <c r="AR774" s="31">
        <v>2223.23</v>
      </c>
      <c r="AS774" s="31">
        <v>2221.14</v>
      </c>
      <c r="AT774" s="31">
        <v>2217.9699999999998</v>
      </c>
      <c r="AU774" s="31">
        <v>2213.75</v>
      </c>
      <c r="AV774" s="31">
        <v>2208.52</v>
      </c>
      <c r="AW774" s="31">
        <v>2202.3200000000002</v>
      </c>
      <c r="AX774" s="31">
        <v>2195.1799999999998</v>
      </c>
      <c r="AY774" s="31">
        <v>2187.17</v>
      </c>
      <c r="AZ774" s="31">
        <v>2178.33</v>
      </c>
      <c r="BA774" s="31">
        <v>2168.67</v>
      </c>
      <c r="BB774" s="31">
        <v>2158.2199999999998</v>
      </c>
      <c r="BC774" s="31">
        <v>2147.0100000000002</v>
      </c>
      <c r="BD774" s="31">
        <v>2135.0700000000002</v>
      </c>
      <c r="BE774" s="31">
        <v>2122.4299999999998</v>
      </c>
      <c r="BF774" s="31">
        <v>2109.12</v>
      </c>
      <c r="BG774" s="31">
        <v>2095.17</v>
      </c>
      <c r="BH774" s="31">
        <v>2080.6</v>
      </c>
      <c r="BI774" s="31">
        <v>2065.46</v>
      </c>
      <c r="BJ774" s="31">
        <v>2049.52</v>
      </c>
      <c r="BK774" s="31">
        <v>2033.06</v>
      </c>
      <c r="BL774" s="31">
        <v>2016.17</v>
      </c>
      <c r="BM774" s="31">
        <v>1998.85</v>
      </c>
      <c r="BN774" s="31">
        <v>1981.16</v>
      </c>
      <c r="BO774" s="31">
        <v>1963.09</v>
      </c>
      <c r="BP774" s="31">
        <v>1944.67</v>
      </c>
      <c r="BQ774" s="31">
        <v>1925.94</v>
      </c>
      <c r="BR774" s="31">
        <v>1906.91</v>
      </c>
      <c r="BS774" s="31">
        <v>1887.59</v>
      </c>
      <c r="BT774" s="31">
        <v>1868.02</v>
      </c>
      <c r="BU774" s="31">
        <v>1848.22</v>
      </c>
      <c r="BV774" s="31">
        <v>1828.19</v>
      </c>
      <c r="BW774" s="31">
        <v>1807.97</v>
      </c>
      <c r="BX774" s="31">
        <v>1787.57</v>
      </c>
      <c r="BY774" s="31">
        <v>1766.99</v>
      </c>
      <c r="BZ774" s="31">
        <v>1746.26</v>
      </c>
      <c r="CA774" s="31">
        <v>1725.42</v>
      </c>
      <c r="CB774" s="31">
        <v>1704.48</v>
      </c>
      <c r="CC774" s="31">
        <v>1683.45</v>
      </c>
      <c r="CD774" s="31">
        <v>1662.36</v>
      </c>
      <c r="CE774" s="31">
        <v>1641.19</v>
      </c>
      <c r="CF774" s="31">
        <v>1619.99</v>
      </c>
      <c r="CG774" s="31">
        <v>1598.8</v>
      </c>
      <c r="CH774" s="31">
        <v>1577.61</v>
      </c>
      <c r="CI774" s="31">
        <v>1556.42</v>
      </c>
      <c r="CJ774" s="31">
        <v>1535.24</v>
      </c>
      <c r="CK774" s="31">
        <v>1514.07</v>
      </c>
      <c r="CL774" s="31">
        <v>1492.92</v>
      </c>
      <c r="CM774" s="31">
        <v>1471.81</v>
      </c>
      <c r="CN774" s="31">
        <v>1450.75</v>
      </c>
      <c r="CO774" s="31">
        <v>1429.75</v>
      </c>
      <c r="CP774" s="31">
        <v>1408.82</v>
      </c>
      <c r="CQ774" s="31">
        <v>1387.98</v>
      </c>
      <c r="CR774" s="31">
        <v>1367.23</v>
      </c>
      <c r="CS774" s="31">
        <v>1346.56</v>
      </c>
      <c r="CT774" s="31">
        <v>1325.99</v>
      </c>
      <c r="CU774" s="31">
        <v>1305.54</v>
      </c>
      <c r="CV774" s="31">
        <v>1285.24</v>
      </c>
      <c r="CW774" s="31">
        <v>1265.07</v>
      </c>
      <c r="CX774" s="31">
        <v>1245.05</v>
      </c>
    </row>
    <row r="775" spans="1:102" x14ac:dyDescent="0.25">
      <c r="A775" s="31" t="s">
        <v>751</v>
      </c>
      <c r="B775" s="31">
        <v>121.5</v>
      </c>
      <c r="C775" s="31">
        <v>121.5</v>
      </c>
      <c r="D775" s="31">
        <v>143.16</v>
      </c>
      <c r="E775" s="31">
        <v>166.1</v>
      </c>
      <c r="F775" s="31">
        <v>191.1</v>
      </c>
      <c r="G775" s="31">
        <v>217.82</v>
      </c>
      <c r="H775" s="31">
        <v>246.03</v>
      </c>
      <c r="I775" s="31">
        <v>275.58</v>
      </c>
      <c r="J775" s="31">
        <v>306.20999999999998</v>
      </c>
      <c r="K775" s="31">
        <v>337.69</v>
      </c>
      <c r="L775" s="31">
        <v>369.69</v>
      </c>
      <c r="M775" s="31">
        <v>402.27</v>
      </c>
      <c r="N775" s="31">
        <v>435.31</v>
      </c>
      <c r="O775" s="31">
        <v>468.68</v>
      </c>
      <c r="P775" s="31">
        <v>502.29</v>
      </c>
      <c r="Q775" s="31">
        <v>536.04</v>
      </c>
      <c r="R775" s="31">
        <v>569.84</v>
      </c>
      <c r="S775" s="31">
        <v>603.62</v>
      </c>
      <c r="T775" s="31">
        <v>637.30999999999995</v>
      </c>
      <c r="U775" s="31">
        <v>670.87</v>
      </c>
      <c r="V775" s="31">
        <v>704.29</v>
      </c>
      <c r="W775" s="31">
        <v>737.47</v>
      </c>
      <c r="X775" s="31">
        <v>770.3</v>
      </c>
      <c r="Y775" s="31">
        <v>802.76</v>
      </c>
      <c r="Z775" s="31">
        <v>834.81</v>
      </c>
      <c r="AA775" s="31">
        <v>866.4</v>
      </c>
      <c r="AB775" s="31">
        <v>897.51</v>
      </c>
      <c r="AC775" s="31">
        <v>928.07</v>
      </c>
      <c r="AD775" s="31">
        <v>958.07</v>
      </c>
      <c r="AE775" s="31">
        <v>987.45</v>
      </c>
      <c r="AF775" s="31">
        <v>1016.19</v>
      </c>
      <c r="AG775" s="31">
        <v>1044.26</v>
      </c>
      <c r="AH775" s="31">
        <v>1071.6300000000001</v>
      </c>
      <c r="AI775" s="31">
        <v>1098.27</v>
      </c>
      <c r="AJ775" s="31">
        <v>1124.1500000000001</v>
      </c>
      <c r="AK775" s="31">
        <v>1149.26</v>
      </c>
      <c r="AL775" s="31">
        <v>1173.57</v>
      </c>
      <c r="AM775" s="31">
        <v>1197.07</v>
      </c>
      <c r="AN775" s="31">
        <v>1219.74</v>
      </c>
      <c r="AO775" s="31">
        <v>1241.56</v>
      </c>
      <c r="AP775" s="31">
        <v>1262.52</v>
      </c>
      <c r="AQ775" s="31">
        <v>1282.6099999999999</v>
      </c>
      <c r="AR775" s="31">
        <v>1301.82</v>
      </c>
      <c r="AS775" s="31">
        <v>1320.15</v>
      </c>
      <c r="AT775" s="31">
        <v>1337.59</v>
      </c>
      <c r="AU775" s="31">
        <v>1354.14</v>
      </c>
      <c r="AV775" s="31">
        <v>1369.81</v>
      </c>
      <c r="AW775" s="31">
        <v>1384.59</v>
      </c>
      <c r="AX775" s="31">
        <v>1398.5</v>
      </c>
      <c r="AY775" s="31">
        <v>1411.54</v>
      </c>
      <c r="AZ775" s="31">
        <v>1423.74</v>
      </c>
      <c r="BA775" s="31">
        <v>1435.08</v>
      </c>
      <c r="BB775" s="31">
        <v>1445.57</v>
      </c>
      <c r="BC775" s="31">
        <v>1455.21</v>
      </c>
      <c r="BD775" s="31">
        <v>1464.02</v>
      </c>
      <c r="BE775" s="31">
        <v>1472</v>
      </c>
      <c r="BF775" s="31">
        <v>1479.17</v>
      </c>
      <c r="BG775" s="31">
        <v>1485.52</v>
      </c>
      <c r="BH775" s="31">
        <v>1491.08</v>
      </c>
      <c r="BI775" s="31">
        <v>1495.86</v>
      </c>
      <c r="BJ775" s="31">
        <v>1499.69</v>
      </c>
      <c r="BK775" s="31">
        <v>1502.76</v>
      </c>
      <c r="BL775" s="31">
        <v>1505.14</v>
      </c>
      <c r="BM775" s="31">
        <v>1506.82</v>
      </c>
      <c r="BN775" s="31">
        <v>1507.83</v>
      </c>
      <c r="BO775" s="31">
        <v>1508.19</v>
      </c>
      <c r="BP775" s="31">
        <v>1507.9</v>
      </c>
      <c r="BQ775" s="31">
        <v>1506.98</v>
      </c>
      <c r="BR775" s="31">
        <v>1505.45</v>
      </c>
      <c r="BS775" s="31">
        <v>1503.33</v>
      </c>
      <c r="BT775" s="31">
        <v>1500.62</v>
      </c>
      <c r="BU775" s="31">
        <v>1497.35</v>
      </c>
      <c r="BV775" s="31">
        <v>1493.53</v>
      </c>
      <c r="BW775" s="31">
        <v>1489.18</v>
      </c>
      <c r="BX775" s="31">
        <v>1484.31</v>
      </c>
      <c r="BY775" s="31">
        <v>1478.93</v>
      </c>
      <c r="BZ775" s="31">
        <v>1473.07</v>
      </c>
      <c r="CA775" s="31">
        <v>1466.74</v>
      </c>
      <c r="CB775" s="31">
        <v>1459.97</v>
      </c>
      <c r="CC775" s="31">
        <v>1452.78</v>
      </c>
      <c r="CD775" s="31">
        <v>1445.18</v>
      </c>
      <c r="CE775" s="31">
        <v>1437.17</v>
      </c>
      <c r="CF775" s="31">
        <v>1428.78</v>
      </c>
      <c r="CG775" s="31">
        <v>1420.06</v>
      </c>
      <c r="CH775" s="31">
        <v>1411.01</v>
      </c>
      <c r="CI775" s="31">
        <v>1401.62</v>
      </c>
      <c r="CJ775" s="31">
        <v>1391.91</v>
      </c>
      <c r="CK775" s="31">
        <v>1381.89</v>
      </c>
      <c r="CL775" s="31">
        <v>1371.57</v>
      </c>
      <c r="CM775" s="31">
        <v>1360.97</v>
      </c>
      <c r="CN775" s="31">
        <v>1350.1</v>
      </c>
      <c r="CO775" s="31">
        <v>1338.97</v>
      </c>
      <c r="CP775" s="31">
        <v>1327.61</v>
      </c>
      <c r="CQ775" s="31">
        <v>1316.04</v>
      </c>
      <c r="CR775" s="31">
        <v>1304.25</v>
      </c>
      <c r="CS775" s="31">
        <v>1292.25</v>
      </c>
      <c r="CT775" s="31">
        <v>1280.05</v>
      </c>
      <c r="CU775" s="31">
        <v>1267.69</v>
      </c>
      <c r="CV775" s="31">
        <v>1255.19</v>
      </c>
      <c r="CW775" s="31">
        <v>1242.55</v>
      </c>
      <c r="CX775" s="31">
        <v>1229.79</v>
      </c>
    </row>
    <row r="776" spans="1:102" x14ac:dyDescent="0.25">
      <c r="A776" s="31" t="s">
        <v>396</v>
      </c>
      <c r="B776" s="31">
        <v>39.53</v>
      </c>
      <c r="C776" s="31">
        <v>39.53</v>
      </c>
      <c r="D776" s="31">
        <v>42.17</v>
      </c>
      <c r="E776" s="31">
        <v>44.86</v>
      </c>
      <c r="F776" s="31">
        <v>48.01</v>
      </c>
      <c r="G776" s="31">
        <v>51.64</v>
      </c>
      <c r="H776" s="31">
        <v>55.83</v>
      </c>
      <c r="I776" s="31">
        <v>60.61</v>
      </c>
      <c r="J776" s="31">
        <v>66</v>
      </c>
      <c r="K776" s="31">
        <v>71.989999999999995</v>
      </c>
      <c r="L776" s="31">
        <v>78.540000000000006</v>
      </c>
      <c r="M776" s="31">
        <v>85.7</v>
      </c>
      <c r="N776" s="31">
        <v>93.44</v>
      </c>
      <c r="O776" s="31">
        <v>101.74</v>
      </c>
      <c r="P776" s="31">
        <v>110.59</v>
      </c>
      <c r="Q776" s="31">
        <v>119.96</v>
      </c>
      <c r="R776" s="31">
        <v>129.83000000000001</v>
      </c>
      <c r="S776" s="31">
        <v>140.16999999999999</v>
      </c>
      <c r="T776" s="31">
        <v>150.94999999999999</v>
      </c>
      <c r="U776" s="31">
        <v>162.16</v>
      </c>
      <c r="V776" s="31">
        <v>173.76</v>
      </c>
      <c r="W776" s="31">
        <v>185.74</v>
      </c>
      <c r="X776" s="31">
        <v>198.03</v>
      </c>
      <c r="Y776" s="31">
        <v>210.63</v>
      </c>
      <c r="Z776" s="31">
        <v>223.49</v>
      </c>
      <c r="AA776" s="31">
        <v>236.6</v>
      </c>
      <c r="AB776" s="31">
        <v>249.91</v>
      </c>
      <c r="AC776" s="31">
        <v>263.41000000000003</v>
      </c>
      <c r="AD776" s="31">
        <v>277.05</v>
      </c>
      <c r="AE776" s="31">
        <v>290.81</v>
      </c>
      <c r="AF776" s="31">
        <v>304.66000000000003</v>
      </c>
      <c r="AG776" s="31">
        <v>318.57</v>
      </c>
      <c r="AH776" s="31">
        <v>332.52</v>
      </c>
      <c r="AI776" s="31">
        <v>346.47</v>
      </c>
      <c r="AJ776" s="31">
        <v>360.4</v>
      </c>
      <c r="AK776" s="31">
        <v>374.28</v>
      </c>
      <c r="AL776" s="31">
        <v>388.09</v>
      </c>
      <c r="AM776" s="31">
        <v>401.8</v>
      </c>
      <c r="AN776" s="31">
        <v>415.4</v>
      </c>
      <c r="AO776" s="31">
        <v>428.85</v>
      </c>
      <c r="AP776" s="31">
        <v>442.13</v>
      </c>
      <c r="AQ776" s="31">
        <v>455.23</v>
      </c>
      <c r="AR776" s="31">
        <v>468.12</v>
      </c>
      <c r="AS776" s="31">
        <v>480.79</v>
      </c>
      <c r="AT776" s="31">
        <v>493.21</v>
      </c>
      <c r="AU776" s="31">
        <v>505.39</v>
      </c>
      <c r="AV776" s="31">
        <v>517.29</v>
      </c>
      <c r="AW776" s="31">
        <v>528.91</v>
      </c>
      <c r="AX776" s="31">
        <v>540.23</v>
      </c>
      <c r="AY776" s="31">
        <v>551.25</v>
      </c>
      <c r="AZ776" s="31">
        <v>561.96</v>
      </c>
      <c r="BA776" s="31">
        <v>572.35</v>
      </c>
      <c r="BB776" s="31">
        <v>582.41</v>
      </c>
      <c r="BC776" s="31">
        <v>592.12</v>
      </c>
      <c r="BD776" s="31">
        <v>601.48</v>
      </c>
      <c r="BE776" s="31">
        <v>610.49</v>
      </c>
      <c r="BF776" s="31">
        <v>619.13</v>
      </c>
      <c r="BG776" s="31">
        <v>627.41</v>
      </c>
      <c r="BH776" s="31">
        <v>635.32000000000005</v>
      </c>
      <c r="BI776" s="31">
        <v>642.85</v>
      </c>
      <c r="BJ776" s="31">
        <v>649.92999999999995</v>
      </c>
      <c r="BK776" s="31">
        <v>656.62</v>
      </c>
      <c r="BL776" s="31">
        <v>662.96</v>
      </c>
      <c r="BM776" s="31">
        <v>668.93</v>
      </c>
      <c r="BN776" s="31">
        <v>674.54</v>
      </c>
      <c r="BO776" s="31">
        <v>679.78</v>
      </c>
      <c r="BP776" s="31">
        <v>684.66</v>
      </c>
      <c r="BQ776" s="31">
        <v>689.19</v>
      </c>
      <c r="BR776" s="31">
        <v>693.35</v>
      </c>
      <c r="BS776" s="31">
        <v>697.17</v>
      </c>
      <c r="BT776" s="31">
        <v>700.63</v>
      </c>
      <c r="BU776" s="31">
        <v>703.74</v>
      </c>
      <c r="BV776" s="31">
        <v>706.51</v>
      </c>
      <c r="BW776" s="31">
        <v>708.94</v>
      </c>
      <c r="BX776" s="31">
        <v>711.04</v>
      </c>
      <c r="BY776" s="31">
        <v>712.8</v>
      </c>
      <c r="BZ776" s="31">
        <v>714.23</v>
      </c>
      <c r="CA776" s="31">
        <v>715.35</v>
      </c>
      <c r="CB776" s="31">
        <v>716.16</v>
      </c>
      <c r="CC776" s="31">
        <v>716.66</v>
      </c>
      <c r="CD776" s="31">
        <v>716.87</v>
      </c>
      <c r="CE776" s="31">
        <v>716.78</v>
      </c>
      <c r="CF776" s="31">
        <v>716.41</v>
      </c>
      <c r="CG776" s="31">
        <v>715.78</v>
      </c>
      <c r="CH776" s="31">
        <v>714.88</v>
      </c>
      <c r="CI776" s="31">
        <v>713.72</v>
      </c>
      <c r="CJ776" s="31">
        <v>712.3</v>
      </c>
      <c r="CK776" s="31">
        <v>710.62</v>
      </c>
      <c r="CL776" s="31">
        <v>708.7</v>
      </c>
      <c r="CM776" s="31">
        <v>706.53</v>
      </c>
      <c r="CN776" s="31">
        <v>704.13</v>
      </c>
      <c r="CO776" s="31">
        <v>701.51</v>
      </c>
      <c r="CP776" s="31">
        <v>698.67</v>
      </c>
      <c r="CQ776" s="31">
        <v>695.62</v>
      </c>
      <c r="CR776" s="31">
        <v>692.37</v>
      </c>
      <c r="CS776" s="31">
        <v>688.91</v>
      </c>
      <c r="CT776" s="31">
        <v>685.26</v>
      </c>
      <c r="CU776" s="31">
        <v>681.43</v>
      </c>
      <c r="CV776" s="31">
        <v>677.44</v>
      </c>
      <c r="CW776" s="31">
        <v>673.29</v>
      </c>
      <c r="CX776" s="31">
        <v>668.98</v>
      </c>
    </row>
    <row r="777" spans="1:102" x14ac:dyDescent="0.25">
      <c r="A777" s="31" t="s">
        <v>1038</v>
      </c>
      <c r="B777" s="31">
        <v>635.79999999999995</v>
      </c>
      <c r="C777" s="31">
        <v>635.79999999999995</v>
      </c>
      <c r="D777" s="31">
        <v>702.49</v>
      </c>
      <c r="E777" s="31">
        <v>761.04</v>
      </c>
      <c r="F777" s="31">
        <v>816.78</v>
      </c>
      <c r="G777" s="31">
        <v>869.47</v>
      </c>
      <c r="H777" s="31">
        <v>919.38</v>
      </c>
      <c r="I777" s="31">
        <v>966.81</v>
      </c>
      <c r="J777" s="31">
        <v>1011.81</v>
      </c>
      <c r="K777" s="31">
        <v>1054.3699999999999</v>
      </c>
      <c r="L777" s="31">
        <v>1094.18</v>
      </c>
      <c r="M777" s="31">
        <v>1132.18</v>
      </c>
      <c r="N777" s="31">
        <v>1168.48</v>
      </c>
      <c r="O777" s="31">
        <v>1203.2</v>
      </c>
      <c r="P777" s="31">
        <v>1236.5</v>
      </c>
      <c r="Q777" s="31">
        <v>1268.5</v>
      </c>
      <c r="R777" s="31">
        <v>1299.31</v>
      </c>
      <c r="S777" s="31">
        <v>1329</v>
      </c>
      <c r="T777" s="31">
        <v>1357.66</v>
      </c>
      <c r="U777" s="31">
        <v>1385.43</v>
      </c>
      <c r="V777" s="31">
        <v>1412.45</v>
      </c>
      <c r="W777" s="31">
        <v>1438.67</v>
      </c>
      <c r="X777" s="31">
        <v>1464.03</v>
      </c>
      <c r="Y777" s="31">
        <v>1488.61</v>
      </c>
      <c r="Z777" s="31">
        <v>1512.46</v>
      </c>
      <c r="AA777" s="31">
        <v>1535.61</v>
      </c>
      <c r="AB777" s="31">
        <v>1558.07</v>
      </c>
      <c r="AC777" s="31">
        <v>1579.85</v>
      </c>
      <c r="AD777" s="31">
        <v>1600.97</v>
      </c>
      <c r="AE777" s="31">
        <v>1621.41</v>
      </c>
      <c r="AF777" s="31">
        <v>1641.19</v>
      </c>
      <c r="AG777" s="31">
        <v>1660.31</v>
      </c>
      <c r="AH777" s="31">
        <v>1678.78</v>
      </c>
      <c r="AI777" s="31">
        <v>1696.58</v>
      </c>
      <c r="AJ777" s="31">
        <v>1713.73</v>
      </c>
      <c r="AK777" s="31">
        <v>1730.21</v>
      </c>
      <c r="AL777" s="31">
        <v>1746.02</v>
      </c>
      <c r="AM777" s="31">
        <v>1761.16</v>
      </c>
      <c r="AN777" s="31">
        <v>1775.62</v>
      </c>
      <c r="AO777" s="31">
        <v>1789.41</v>
      </c>
      <c r="AP777" s="31">
        <v>1802.52</v>
      </c>
      <c r="AQ777" s="31">
        <v>1814.94</v>
      </c>
      <c r="AR777" s="31">
        <v>1826.67</v>
      </c>
      <c r="AS777" s="31">
        <v>1837.7</v>
      </c>
      <c r="AT777" s="31">
        <v>1848.05</v>
      </c>
      <c r="AU777" s="31">
        <v>1857.72</v>
      </c>
      <c r="AV777" s="31">
        <v>1866.7</v>
      </c>
      <c r="AW777" s="31">
        <v>1875</v>
      </c>
      <c r="AX777" s="31">
        <v>1882.62</v>
      </c>
      <c r="AY777" s="31">
        <v>1889.58</v>
      </c>
      <c r="AZ777" s="31">
        <v>1895.9</v>
      </c>
      <c r="BA777" s="31">
        <v>1901.55</v>
      </c>
      <c r="BB777" s="31">
        <v>1906.55</v>
      </c>
      <c r="BC777" s="31">
        <v>1910.89</v>
      </c>
      <c r="BD777" s="31">
        <v>1914.58</v>
      </c>
      <c r="BE777" s="31">
        <v>1917.61</v>
      </c>
      <c r="BF777" s="31">
        <v>1919.98</v>
      </c>
      <c r="BG777" s="31">
        <v>1921.72</v>
      </c>
      <c r="BH777" s="31">
        <v>1922.81</v>
      </c>
      <c r="BI777" s="31">
        <v>1923.27</v>
      </c>
      <c r="BJ777" s="31">
        <v>1922.88</v>
      </c>
      <c r="BK777" s="31">
        <v>1921.86</v>
      </c>
      <c r="BL777" s="31">
        <v>1920.28</v>
      </c>
      <c r="BM777" s="31">
        <v>1918.15</v>
      </c>
      <c r="BN777" s="31">
        <v>1915.47</v>
      </c>
      <c r="BO777" s="31">
        <v>1912.25</v>
      </c>
      <c r="BP777" s="31">
        <v>1908.5</v>
      </c>
      <c r="BQ777" s="31">
        <v>1904.23</v>
      </c>
      <c r="BR777" s="31">
        <v>1899.43</v>
      </c>
      <c r="BS777" s="31">
        <v>1894.14</v>
      </c>
      <c r="BT777" s="31">
        <v>1888.34</v>
      </c>
      <c r="BU777" s="31">
        <v>1882.06</v>
      </c>
      <c r="BV777" s="31">
        <v>1875.3</v>
      </c>
      <c r="BW777" s="31">
        <v>1868.07</v>
      </c>
      <c r="BX777" s="31">
        <v>1860.38</v>
      </c>
      <c r="BY777" s="31">
        <v>1852.23</v>
      </c>
      <c r="BZ777" s="31">
        <v>1843.64</v>
      </c>
      <c r="CA777" s="31">
        <v>1834.64</v>
      </c>
      <c r="CB777" s="31">
        <v>1825.24</v>
      </c>
      <c r="CC777" s="31">
        <v>1815.44</v>
      </c>
      <c r="CD777" s="31">
        <v>1805.27</v>
      </c>
      <c r="CE777" s="31">
        <v>1794.71</v>
      </c>
      <c r="CF777" s="31">
        <v>1783.8</v>
      </c>
      <c r="CG777" s="31">
        <v>1772.58</v>
      </c>
      <c r="CH777" s="31">
        <v>1761.05</v>
      </c>
      <c r="CI777" s="31">
        <v>1749.19</v>
      </c>
      <c r="CJ777" s="31">
        <v>1737.03</v>
      </c>
      <c r="CK777" s="31">
        <v>1724.56</v>
      </c>
      <c r="CL777" s="31">
        <v>1711.78</v>
      </c>
      <c r="CM777" s="31">
        <v>1698.72</v>
      </c>
      <c r="CN777" s="31">
        <v>1685.4</v>
      </c>
      <c r="CO777" s="31">
        <v>1671.82</v>
      </c>
      <c r="CP777" s="31">
        <v>1657.99</v>
      </c>
      <c r="CQ777" s="31">
        <v>1643.94</v>
      </c>
      <c r="CR777" s="31">
        <v>1629.68</v>
      </c>
      <c r="CS777" s="31">
        <v>1615.19</v>
      </c>
      <c r="CT777" s="31">
        <v>1600.48</v>
      </c>
      <c r="CU777" s="31">
        <v>1585.61</v>
      </c>
      <c r="CV777" s="31">
        <v>1570.58</v>
      </c>
      <c r="CW777" s="31">
        <v>1555.41</v>
      </c>
      <c r="CX777" s="31">
        <v>1540.1</v>
      </c>
    </row>
    <row r="778" spans="1:102" x14ac:dyDescent="0.25">
      <c r="A778" s="31" t="s">
        <v>1039</v>
      </c>
      <c r="B778" s="31">
        <v>1011.26</v>
      </c>
      <c r="C778" s="31">
        <v>1011.26</v>
      </c>
      <c r="D778" s="31">
        <v>1024.76</v>
      </c>
      <c r="E778" s="31">
        <v>1031.06</v>
      </c>
      <c r="F778" s="31">
        <v>1039.43</v>
      </c>
      <c r="G778" s="31">
        <v>1049.27</v>
      </c>
      <c r="H778" s="31">
        <v>1060.6400000000001</v>
      </c>
      <c r="I778" s="31">
        <v>1073.5899999999999</v>
      </c>
      <c r="J778" s="31">
        <v>1087.9000000000001</v>
      </c>
      <c r="K778" s="31">
        <v>1103.27</v>
      </c>
      <c r="L778" s="31">
        <v>1119.1400000000001</v>
      </c>
      <c r="M778" s="31">
        <v>1136.17</v>
      </c>
      <c r="N778" s="31">
        <v>1154.2</v>
      </c>
      <c r="O778" s="31">
        <v>1173.08</v>
      </c>
      <c r="P778" s="31">
        <v>1192.71</v>
      </c>
      <c r="Q778" s="31">
        <v>1212.97</v>
      </c>
      <c r="R778" s="31">
        <v>1233.74</v>
      </c>
      <c r="S778" s="31">
        <v>1254.9100000000001</v>
      </c>
      <c r="T778" s="31">
        <v>1276.3699999999999</v>
      </c>
      <c r="U778" s="31">
        <v>1298.0999999999999</v>
      </c>
      <c r="V778" s="31">
        <v>1320.09</v>
      </c>
      <c r="W778" s="31">
        <v>1342.14</v>
      </c>
      <c r="X778" s="31">
        <v>1364.08</v>
      </c>
      <c r="Y778" s="31">
        <v>1385.88</v>
      </c>
      <c r="Z778" s="31">
        <v>1407.48</v>
      </c>
      <c r="AA778" s="31">
        <v>1428.82</v>
      </c>
      <c r="AB778" s="31">
        <v>1449.84</v>
      </c>
      <c r="AC778" s="31">
        <v>1470.46</v>
      </c>
      <c r="AD778" s="31">
        <v>1490.63</v>
      </c>
      <c r="AE778" s="31">
        <v>1510.29</v>
      </c>
      <c r="AF778" s="31">
        <v>1529.4</v>
      </c>
      <c r="AG778" s="31">
        <v>1547.91</v>
      </c>
      <c r="AH778" s="31">
        <v>1565.77</v>
      </c>
      <c r="AI778" s="31">
        <v>1582.95</v>
      </c>
      <c r="AJ778" s="31">
        <v>1599.41</v>
      </c>
      <c r="AK778" s="31">
        <v>1615.11</v>
      </c>
      <c r="AL778" s="31">
        <v>1630.02</v>
      </c>
      <c r="AM778" s="31">
        <v>1644.13</v>
      </c>
      <c r="AN778" s="31">
        <v>1657.4</v>
      </c>
      <c r="AO778" s="31">
        <v>1669.82</v>
      </c>
      <c r="AP778" s="31">
        <v>1681.38</v>
      </c>
      <c r="AQ778" s="31">
        <v>1692.06</v>
      </c>
      <c r="AR778" s="31">
        <v>1701.85</v>
      </c>
      <c r="AS778" s="31">
        <v>1710.74</v>
      </c>
      <c r="AT778" s="31">
        <v>1718.74</v>
      </c>
      <c r="AU778" s="31">
        <v>1725.85</v>
      </c>
      <c r="AV778" s="31">
        <v>1732.06</v>
      </c>
      <c r="AW778" s="31">
        <v>1737.4</v>
      </c>
      <c r="AX778" s="31">
        <v>1741.85</v>
      </c>
      <c r="AY778" s="31">
        <v>1745.46</v>
      </c>
      <c r="AZ778" s="31">
        <v>1748.24</v>
      </c>
      <c r="BA778" s="31">
        <v>1750.19</v>
      </c>
      <c r="BB778" s="31">
        <v>1751.3</v>
      </c>
      <c r="BC778" s="31">
        <v>1751.59</v>
      </c>
      <c r="BD778" s="31">
        <v>1751.07</v>
      </c>
      <c r="BE778" s="31">
        <v>1749.77</v>
      </c>
      <c r="BF778" s="31">
        <v>1747.68</v>
      </c>
      <c r="BG778" s="31">
        <v>1744.83</v>
      </c>
      <c r="BH778" s="31">
        <v>1741.23</v>
      </c>
      <c r="BI778" s="31">
        <v>1736.9</v>
      </c>
      <c r="BJ778" s="31">
        <v>1731.67</v>
      </c>
      <c r="BK778" s="31">
        <v>1725.75</v>
      </c>
      <c r="BL778" s="31">
        <v>1719.21</v>
      </c>
      <c r="BM778" s="31">
        <v>1712.07</v>
      </c>
      <c r="BN778" s="31">
        <v>1704.34</v>
      </c>
      <c r="BO778" s="31">
        <v>1696.05</v>
      </c>
      <c r="BP778" s="31">
        <v>1687.22</v>
      </c>
      <c r="BQ778" s="31">
        <v>1677.86</v>
      </c>
      <c r="BR778" s="31">
        <v>1667.99</v>
      </c>
      <c r="BS778" s="31">
        <v>1657.64</v>
      </c>
      <c r="BT778" s="31">
        <v>1646.82</v>
      </c>
      <c r="BU778" s="31">
        <v>1635.56</v>
      </c>
      <c r="BV778" s="31">
        <v>1623.88</v>
      </c>
      <c r="BW778" s="31">
        <v>1611.79</v>
      </c>
      <c r="BX778" s="31">
        <v>1599.31</v>
      </c>
      <c r="BY778" s="31">
        <v>1586.44</v>
      </c>
      <c r="BZ778" s="31">
        <v>1573.23</v>
      </c>
      <c r="CA778" s="31">
        <v>1559.7</v>
      </c>
      <c r="CB778" s="31">
        <v>1545.86</v>
      </c>
      <c r="CC778" s="31">
        <v>1531.74</v>
      </c>
      <c r="CD778" s="31">
        <v>1517.36</v>
      </c>
      <c r="CE778" s="31">
        <v>1502.71</v>
      </c>
      <c r="CF778" s="31">
        <v>1487.83</v>
      </c>
      <c r="CG778" s="31">
        <v>1472.77</v>
      </c>
      <c r="CH778" s="31">
        <v>1457.52</v>
      </c>
      <c r="CI778" s="31">
        <v>1442.1</v>
      </c>
      <c r="CJ778" s="31">
        <v>1426.5</v>
      </c>
      <c r="CK778" s="31">
        <v>1410.74</v>
      </c>
      <c r="CL778" s="31">
        <v>1394.83</v>
      </c>
      <c r="CM778" s="31">
        <v>1378.79</v>
      </c>
      <c r="CN778" s="31">
        <v>1362.63</v>
      </c>
      <c r="CO778" s="31">
        <v>1346.37</v>
      </c>
      <c r="CP778" s="31">
        <v>1330.03</v>
      </c>
      <c r="CQ778" s="31">
        <v>1313.61</v>
      </c>
      <c r="CR778" s="31">
        <v>1297.1400000000001</v>
      </c>
      <c r="CS778" s="31">
        <v>1280.5999999999999</v>
      </c>
      <c r="CT778" s="31">
        <v>1264.01</v>
      </c>
      <c r="CU778" s="31">
        <v>1247.4100000000001</v>
      </c>
      <c r="CV778" s="31">
        <v>1230.81</v>
      </c>
      <c r="CW778" s="31">
        <v>1214.22</v>
      </c>
      <c r="CX778" s="31">
        <v>1197.6400000000001</v>
      </c>
    </row>
    <row r="779" spans="1:102" x14ac:dyDescent="0.25">
      <c r="A779" s="31" t="s">
        <v>1040</v>
      </c>
      <c r="B779" s="31">
        <v>1052.1199999999999</v>
      </c>
      <c r="C779" s="31">
        <v>1052.1199999999999</v>
      </c>
      <c r="D779" s="31">
        <v>1054.1099999999999</v>
      </c>
      <c r="E779" s="31">
        <v>1044.8599999999999</v>
      </c>
      <c r="F779" s="31">
        <v>1034.1600000000001</v>
      </c>
      <c r="G779" s="31">
        <v>1022.13</v>
      </c>
      <c r="H779" s="31">
        <v>1009.36</v>
      </c>
      <c r="I779" s="31">
        <v>996.36</v>
      </c>
      <c r="J779" s="31">
        <v>983.24</v>
      </c>
      <c r="K779" s="31">
        <v>970.04</v>
      </c>
      <c r="L779" s="31">
        <v>956.52</v>
      </c>
      <c r="M779" s="31">
        <v>943.47</v>
      </c>
      <c r="N779" s="31">
        <v>930.93</v>
      </c>
      <c r="O779" s="31">
        <v>918.88</v>
      </c>
      <c r="P779" s="31">
        <v>907.36</v>
      </c>
      <c r="Q779" s="31">
        <v>896.36</v>
      </c>
      <c r="R779" s="31">
        <v>885.86</v>
      </c>
      <c r="S779" s="31">
        <v>875.83</v>
      </c>
      <c r="T779" s="31">
        <v>866.24</v>
      </c>
      <c r="U779" s="31">
        <v>857.1</v>
      </c>
      <c r="V779" s="31">
        <v>848.44</v>
      </c>
      <c r="W779" s="31">
        <v>840.15</v>
      </c>
      <c r="X779" s="31">
        <v>832.14</v>
      </c>
      <c r="Y779" s="31">
        <v>824.41</v>
      </c>
      <c r="Z779" s="31">
        <v>816.94</v>
      </c>
      <c r="AA779" s="31">
        <v>809.7</v>
      </c>
      <c r="AB779" s="31">
        <v>802.67</v>
      </c>
      <c r="AC779" s="31">
        <v>795.81</v>
      </c>
      <c r="AD779" s="31">
        <v>789.11</v>
      </c>
      <c r="AE779" s="31">
        <v>782.52</v>
      </c>
      <c r="AF779" s="31">
        <v>776.05</v>
      </c>
      <c r="AG779" s="31">
        <v>769.66</v>
      </c>
      <c r="AH779" s="31">
        <v>763.34</v>
      </c>
      <c r="AI779" s="31">
        <v>757.07</v>
      </c>
      <c r="AJ779" s="31">
        <v>750.83</v>
      </c>
      <c r="AK779" s="31">
        <v>744.62</v>
      </c>
      <c r="AL779" s="31">
        <v>738.42</v>
      </c>
      <c r="AM779" s="31">
        <v>732.23</v>
      </c>
      <c r="AN779" s="31">
        <v>726.02</v>
      </c>
      <c r="AO779" s="31">
        <v>719.8</v>
      </c>
      <c r="AP779" s="31">
        <v>713.55</v>
      </c>
      <c r="AQ779" s="31">
        <v>707.28</v>
      </c>
      <c r="AR779" s="31">
        <v>700.96</v>
      </c>
      <c r="AS779" s="31">
        <v>694.61</v>
      </c>
      <c r="AT779" s="31">
        <v>688.21</v>
      </c>
      <c r="AU779" s="31">
        <v>681.78</v>
      </c>
      <c r="AV779" s="31">
        <v>675.3</v>
      </c>
      <c r="AW779" s="31">
        <v>668.77</v>
      </c>
      <c r="AX779" s="31">
        <v>662.21</v>
      </c>
      <c r="AY779" s="31">
        <v>655.6</v>
      </c>
      <c r="AZ779" s="31">
        <v>648.96</v>
      </c>
      <c r="BA779" s="31">
        <v>642.28</v>
      </c>
      <c r="BB779" s="31">
        <v>635.55999999999995</v>
      </c>
      <c r="BC779" s="31">
        <v>628.79999999999995</v>
      </c>
      <c r="BD779" s="31">
        <v>622.01</v>
      </c>
      <c r="BE779" s="31">
        <v>615.16999999999996</v>
      </c>
      <c r="BF779" s="31">
        <v>608.29999999999995</v>
      </c>
      <c r="BG779" s="31">
        <v>601.4</v>
      </c>
      <c r="BH779" s="31">
        <v>594.46</v>
      </c>
      <c r="BI779" s="31">
        <v>587.5</v>
      </c>
      <c r="BJ779" s="31">
        <v>580.44000000000005</v>
      </c>
      <c r="BK779" s="31">
        <v>573.36</v>
      </c>
      <c r="BL779" s="31">
        <v>566.27</v>
      </c>
      <c r="BM779" s="31">
        <v>559.17999999999995</v>
      </c>
      <c r="BN779" s="31">
        <v>552.1</v>
      </c>
      <c r="BO779" s="31">
        <v>545.01</v>
      </c>
      <c r="BP779" s="31">
        <v>537.92999999999995</v>
      </c>
      <c r="BQ779" s="31">
        <v>530.85</v>
      </c>
      <c r="BR779" s="31">
        <v>523.78</v>
      </c>
      <c r="BS779" s="31">
        <v>516.73</v>
      </c>
      <c r="BT779" s="31">
        <v>509.68</v>
      </c>
      <c r="BU779" s="31">
        <v>502.66</v>
      </c>
      <c r="BV779" s="31">
        <v>495.65</v>
      </c>
      <c r="BW779" s="31">
        <v>488.66</v>
      </c>
      <c r="BX779" s="31">
        <v>481.69</v>
      </c>
      <c r="BY779" s="31">
        <v>474.74</v>
      </c>
      <c r="BZ779" s="31">
        <v>467.82</v>
      </c>
      <c r="CA779" s="31">
        <v>460.94</v>
      </c>
      <c r="CB779" s="31">
        <v>454.08</v>
      </c>
      <c r="CC779" s="31">
        <v>447.27</v>
      </c>
      <c r="CD779" s="31">
        <v>440.49</v>
      </c>
      <c r="CE779" s="31">
        <v>433.75</v>
      </c>
      <c r="CF779" s="31">
        <v>427.05</v>
      </c>
      <c r="CG779" s="31">
        <v>420.4</v>
      </c>
      <c r="CH779" s="31">
        <v>413.8</v>
      </c>
      <c r="CI779" s="31">
        <v>407.26</v>
      </c>
      <c r="CJ779" s="31">
        <v>400.76</v>
      </c>
      <c r="CK779" s="31">
        <v>394.3</v>
      </c>
      <c r="CL779" s="31">
        <v>387.9</v>
      </c>
      <c r="CM779" s="31">
        <v>381.55</v>
      </c>
      <c r="CN779" s="31">
        <v>375.25</v>
      </c>
      <c r="CO779" s="31">
        <v>369</v>
      </c>
      <c r="CP779" s="31">
        <v>362.81</v>
      </c>
      <c r="CQ779" s="31">
        <v>356.68</v>
      </c>
      <c r="CR779" s="31">
        <v>350.61</v>
      </c>
      <c r="CS779" s="31">
        <v>344.6</v>
      </c>
      <c r="CT779" s="31">
        <v>338.64</v>
      </c>
      <c r="CU779" s="31">
        <v>332.75</v>
      </c>
      <c r="CV779" s="31">
        <v>326.92</v>
      </c>
      <c r="CW779" s="31">
        <v>321.16000000000003</v>
      </c>
      <c r="CX779" s="31">
        <v>315.47000000000003</v>
      </c>
    </row>
    <row r="780" spans="1:102" x14ac:dyDescent="0.25">
      <c r="A780" s="31" t="s">
        <v>1041</v>
      </c>
      <c r="B780" s="31">
        <v>4397.38</v>
      </c>
      <c r="C780" s="31">
        <v>4397.38</v>
      </c>
      <c r="D780" s="31">
        <v>4543.1499999999996</v>
      </c>
      <c r="E780" s="31">
        <v>4626.1000000000004</v>
      </c>
      <c r="F780" s="31">
        <v>4689.42</v>
      </c>
      <c r="G780" s="31">
        <v>4733.55</v>
      </c>
      <c r="H780" s="31">
        <v>4761.38</v>
      </c>
      <c r="I780" s="31">
        <v>4775.92</v>
      </c>
      <c r="J780" s="31">
        <v>4778.95</v>
      </c>
      <c r="K780" s="31">
        <v>4771.55</v>
      </c>
      <c r="L780" s="31">
        <v>4753.41</v>
      </c>
      <c r="M780" s="31">
        <v>4729.51</v>
      </c>
      <c r="N780" s="31">
        <v>4700.8</v>
      </c>
      <c r="O780" s="31">
        <v>4668.1499999999996</v>
      </c>
      <c r="P780" s="31">
        <v>4632.3900000000003</v>
      </c>
      <c r="Q780" s="31">
        <v>4594.13</v>
      </c>
      <c r="R780" s="31">
        <v>4553.8599999999997</v>
      </c>
      <c r="S780" s="31">
        <v>4511.95</v>
      </c>
      <c r="T780" s="31">
        <v>4468.74</v>
      </c>
      <c r="U780" s="31">
        <v>4424.68</v>
      </c>
      <c r="V780" s="31">
        <v>4380.2700000000004</v>
      </c>
      <c r="W780" s="31">
        <v>4335.3</v>
      </c>
      <c r="X780" s="31">
        <v>4289.53</v>
      </c>
      <c r="Y780" s="31">
        <v>4243.2700000000004</v>
      </c>
      <c r="Z780" s="31">
        <v>4196.6499999999996</v>
      </c>
      <c r="AA780" s="31">
        <v>4149.76</v>
      </c>
      <c r="AB780" s="31">
        <v>4102.6499999999996</v>
      </c>
      <c r="AC780" s="31">
        <v>4055.35</v>
      </c>
      <c r="AD780" s="31">
        <v>4007.87</v>
      </c>
      <c r="AE780" s="31">
        <v>3960.23</v>
      </c>
      <c r="AF780" s="31">
        <v>3912.47</v>
      </c>
      <c r="AG780" s="31">
        <v>3864.61</v>
      </c>
      <c r="AH780" s="31">
        <v>3816.67</v>
      </c>
      <c r="AI780" s="31">
        <v>3768.65</v>
      </c>
      <c r="AJ780" s="31">
        <v>3720.56</v>
      </c>
      <c r="AK780" s="31">
        <v>3672.42</v>
      </c>
      <c r="AL780" s="31">
        <v>3624.23</v>
      </c>
      <c r="AM780" s="31">
        <v>3576.03</v>
      </c>
      <c r="AN780" s="31">
        <v>3527.81</v>
      </c>
      <c r="AO780" s="31">
        <v>3479.61</v>
      </c>
      <c r="AP780" s="31">
        <v>3431.43</v>
      </c>
      <c r="AQ780" s="31">
        <v>3383.31</v>
      </c>
      <c r="AR780" s="31">
        <v>3335.24</v>
      </c>
      <c r="AS780" s="31">
        <v>3287.25</v>
      </c>
      <c r="AT780" s="31">
        <v>3239.37</v>
      </c>
      <c r="AU780" s="31">
        <v>3191.64</v>
      </c>
      <c r="AV780" s="31">
        <v>3144.06</v>
      </c>
      <c r="AW780" s="31">
        <v>3096.66</v>
      </c>
      <c r="AX780" s="31">
        <v>3049.46</v>
      </c>
      <c r="AY780" s="31">
        <v>3002.52</v>
      </c>
      <c r="AZ780" s="31">
        <v>2955.87</v>
      </c>
      <c r="BA780" s="31">
        <v>2909.49</v>
      </c>
      <c r="BB780" s="31">
        <v>2863.4</v>
      </c>
      <c r="BC780" s="31">
        <v>2817.6</v>
      </c>
      <c r="BD780" s="31">
        <v>2772.1</v>
      </c>
      <c r="BE780" s="31">
        <v>2726.92</v>
      </c>
      <c r="BF780" s="31">
        <v>2682.07</v>
      </c>
      <c r="BG780" s="31">
        <v>2637.56</v>
      </c>
      <c r="BH780" s="31">
        <v>2593.4</v>
      </c>
      <c r="BI780" s="31">
        <v>2549.6</v>
      </c>
      <c r="BJ780" s="31">
        <v>2505.9</v>
      </c>
      <c r="BK780" s="31">
        <v>2462.58</v>
      </c>
      <c r="BL780" s="31">
        <v>2419.7399999999998</v>
      </c>
      <c r="BM780" s="31">
        <v>2377.37</v>
      </c>
      <c r="BN780" s="31">
        <v>2335.4899999999998</v>
      </c>
      <c r="BO780" s="31">
        <v>2294.09</v>
      </c>
      <c r="BP780" s="31">
        <v>2253.16</v>
      </c>
      <c r="BQ780" s="31">
        <v>2212.73</v>
      </c>
      <c r="BR780" s="31">
        <v>2172.79</v>
      </c>
      <c r="BS780" s="31">
        <v>2133.34</v>
      </c>
      <c r="BT780" s="31">
        <v>2094.39</v>
      </c>
      <c r="BU780" s="31">
        <v>2055.9299999999998</v>
      </c>
      <c r="BV780" s="31">
        <v>2017.97</v>
      </c>
      <c r="BW780" s="31">
        <v>1980.51</v>
      </c>
      <c r="BX780" s="31">
        <v>1943.54</v>
      </c>
      <c r="BY780" s="31">
        <v>1907.05</v>
      </c>
      <c r="BZ780" s="31">
        <v>1871.06</v>
      </c>
      <c r="CA780" s="31">
        <v>1835.58</v>
      </c>
      <c r="CB780" s="31">
        <v>1800.6</v>
      </c>
      <c r="CC780" s="31">
        <v>1766.14</v>
      </c>
      <c r="CD780" s="31">
        <v>1732.18</v>
      </c>
      <c r="CE780" s="31">
        <v>1698.7</v>
      </c>
      <c r="CF780" s="31">
        <v>1665.73</v>
      </c>
      <c r="CG780" s="31">
        <v>1633.3</v>
      </c>
      <c r="CH780" s="31">
        <v>1601.37</v>
      </c>
      <c r="CI780" s="31">
        <v>1569.94</v>
      </c>
      <c r="CJ780" s="31">
        <v>1539</v>
      </c>
      <c r="CK780" s="31">
        <v>1508.53</v>
      </c>
      <c r="CL780" s="31">
        <v>1478.53</v>
      </c>
      <c r="CM780" s="31">
        <v>1449.01</v>
      </c>
      <c r="CN780" s="31">
        <v>1419.95</v>
      </c>
      <c r="CO780" s="31">
        <v>1391.36</v>
      </c>
      <c r="CP780" s="31">
        <v>1363.23</v>
      </c>
      <c r="CQ780" s="31">
        <v>1335.57</v>
      </c>
      <c r="CR780" s="31">
        <v>1308.3800000000001</v>
      </c>
      <c r="CS780" s="31">
        <v>1281.6199999999999</v>
      </c>
      <c r="CT780" s="31">
        <v>1255.29</v>
      </c>
      <c r="CU780" s="31">
        <v>1229.43</v>
      </c>
      <c r="CV780" s="31">
        <v>1204.02</v>
      </c>
      <c r="CW780" s="31">
        <v>1179.06</v>
      </c>
      <c r="CX780" s="31">
        <v>1154.54</v>
      </c>
    </row>
    <row r="781" spans="1:102" x14ac:dyDescent="0.25">
      <c r="A781" s="31" t="s">
        <v>1579</v>
      </c>
      <c r="B781" s="31">
        <v>0</v>
      </c>
      <c r="C781" s="31">
        <v>0</v>
      </c>
      <c r="D781" s="31">
        <v>0</v>
      </c>
      <c r="E781" s="31">
        <v>0</v>
      </c>
      <c r="F781" s="31">
        <v>0</v>
      </c>
      <c r="G781" s="31">
        <v>0</v>
      </c>
      <c r="H781" s="31">
        <v>0</v>
      </c>
      <c r="I781" s="31">
        <v>0</v>
      </c>
      <c r="J781" s="31">
        <v>0</v>
      </c>
      <c r="K781" s="31">
        <v>0</v>
      </c>
      <c r="L781" s="31">
        <v>0</v>
      </c>
      <c r="M781" s="31">
        <v>0</v>
      </c>
      <c r="N781" s="31">
        <v>0</v>
      </c>
      <c r="O781" s="31">
        <v>0</v>
      </c>
      <c r="P781" s="31">
        <v>0</v>
      </c>
      <c r="Q781" s="31">
        <v>0</v>
      </c>
      <c r="R781" s="31">
        <v>0</v>
      </c>
      <c r="S781" s="31">
        <v>0</v>
      </c>
      <c r="T781" s="31">
        <v>0</v>
      </c>
      <c r="U781" s="31">
        <v>0</v>
      </c>
      <c r="V781" s="31">
        <v>0</v>
      </c>
      <c r="W781" s="31">
        <v>0</v>
      </c>
      <c r="X781" s="31">
        <v>0</v>
      </c>
      <c r="Y781" s="31">
        <v>0</v>
      </c>
      <c r="Z781" s="31">
        <v>0</v>
      </c>
      <c r="AA781" s="31">
        <v>0</v>
      </c>
      <c r="AB781" s="31">
        <v>0</v>
      </c>
      <c r="AC781" s="31">
        <v>0</v>
      </c>
      <c r="AD781" s="31">
        <v>0</v>
      </c>
      <c r="AE781" s="31">
        <v>0</v>
      </c>
      <c r="AF781" s="31">
        <v>0</v>
      </c>
      <c r="AG781" s="31">
        <v>0</v>
      </c>
      <c r="AH781" s="31">
        <v>0</v>
      </c>
      <c r="AI781" s="31">
        <v>0</v>
      </c>
      <c r="AJ781" s="31">
        <v>0</v>
      </c>
      <c r="AK781" s="31">
        <v>0</v>
      </c>
      <c r="AL781" s="31">
        <v>0</v>
      </c>
      <c r="AM781" s="31">
        <v>0</v>
      </c>
      <c r="AN781" s="31">
        <v>0</v>
      </c>
      <c r="AO781" s="31">
        <v>0</v>
      </c>
      <c r="AP781" s="31">
        <v>0</v>
      </c>
      <c r="AQ781" s="31">
        <v>0</v>
      </c>
      <c r="AR781" s="31">
        <v>0</v>
      </c>
      <c r="AS781" s="31">
        <v>0</v>
      </c>
      <c r="AT781" s="31">
        <v>0</v>
      </c>
      <c r="AU781" s="31">
        <v>0</v>
      </c>
      <c r="AV781" s="31">
        <v>0</v>
      </c>
      <c r="AW781" s="31">
        <v>0</v>
      </c>
      <c r="AX781" s="31">
        <v>0</v>
      </c>
      <c r="AY781" s="31">
        <v>0</v>
      </c>
      <c r="AZ781" s="31">
        <v>0</v>
      </c>
      <c r="BA781" s="31">
        <v>0</v>
      </c>
      <c r="BB781" s="31">
        <v>0</v>
      </c>
      <c r="BC781" s="31">
        <v>0</v>
      </c>
      <c r="BD781" s="31">
        <v>0</v>
      </c>
      <c r="BE781" s="31">
        <v>0</v>
      </c>
      <c r="BF781" s="31">
        <v>0</v>
      </c>
      <c r="BG781" s="31">
        <v>0</v>
      </c>
      <c r="BH781" s="31">
        <v>0</v>
      </c>
      <c r="BI781" s="31">
        <v>0</v>
      </c>
      <c r="BJ781" s="31">
        <v>0</v>
      </c>
      <c r="BK781" s="31">
        <v>0</v>
      </c>
      <c r="BL781" s="31">
        <v>0</v>
      </c>
      <c r="BM781" s="31">
        <v>0</v>
      </c>
      <c r="BN781" s="31">
        <v>0</v>
      </c>
      <c r="BO781" s="31">
        <v>0</v>
      </c>
      <c r="BP781" s="31">
        <v>0</v>
      </c>
      <c r="BQ781" s="31">
        <v>0</v>
      </c>
      <c r="BR781" s="31">
        <v>0</v>
      </c>
      <c r="BS781" s="31">
        <v>0</v>
      </c>
      <c r="BT781" s="31">
        <v>0</v>
      </c>
      <c r="BU781" s="31">
        <v>0</v>
      </c>
      <c r="BV781" s="31">
        <v>0</v>
      </c>
      <c r="BW781" s="31">
        <v>0</v>
      </c>
      <c r="BX781" s="31">
        <v>0</v>
      </c>
      <c r="BY781" s="31">
        <v>0</v>
      </c>
      <c r="BZ781" s="31">
        <v>0</v>
      </c>
      <c r="CA781" s="31">
        <v>0</v>
      </c>
      <c r="CB781" s="31">
        <v>0</v>
      </c>
      <c r="CC781" s="31">
        <v>0</v>
      </c>
      <c r="CD781" s="31">
        <v>0</v>
      </c>
      <c r="CE781" s="31">
        <v>0</v>
      </c>
      <c r="CF781" s="31">
        <v>0</v>
      </c>
      <c r="CG781" s="31">
        <v>0</v>
      </c>
      <c r="CH781" s="31">
        <v>0</v>
      </c>
      <c r="CI781" s="31">
        <v>0</v>
      </c>
      <c r="CJ781" s="31">
        <v>0</v>
      </c>
      <c r="CK781" s="31">
        <v>0</v>
      </c>
      <c r="CL781" s="31">
        <v>0</v>
      </c>
      <c r="CM781" s="31">
        <v>0</v>
      </c>
      <c r="CN781" s="31">
        <v>0</v>
      </c>
      <c r="CO781" s="31">
        <v>0</v>
      </c>
      <c r="CP781" s="31">
        <v>0</v>
      </c>
      <c r="CQ781" s="31">
        <v>0</v>
      </c>
      <c r="CR781" s="31">
        <v>0</v>
      </c>
      <c r="CS781" s="31">
        <v>0</v>
      </c>
      <c r="CT781" s="31">
        <v>0</v>
      </c>
      <c r="CU781" s="31">
        <v>0</v>
      </c>
      <c r="CV781" s="31">
        <v>0</v>
      </c>
      <c r="CW781" s="31">
        <v>0</v>
      </c>
      <c r="CX781" s="31">
        <v>0</v>
      </c>
    </row>
    <row r="782" spans="1:102" x14ac:dyDescent="0.25">
      <c r="A782" s="31" t="s">
        <v>1581</v>
      </c>
      <c r="B782" s="31">
        <v>0</v>
      </c>
      <c r="C782" s="31">
        <v>0</v>
      </c>
      <c r="D782" s="31">
        <v>0</v>
      </c>
      <c r="E782" s="31">
        <v>0</v>
      </c>
      <c r="F782" s="31">
        <v>0</v>
      </c>
      <c r="G782" s="31">
        <v>0</v>
      </c>
      <c r="H782" s="31">
        <v>0</v>
      </c>
      <c r="I782" s="31">
        <v>0</v>
      </c>
      <c r="J782" s="31">
        <v>0</v>
      </c>
      <c r="K782" s="31">
        <v>0</v>
      </c>
      <c r="L782" s="31">
        <v>0</v>
      </c>
      <c r="M782" s="31">
        <v>0</v>
      </c>
      <c r="N782" s="31">
        <v>0</v>
      </c>
      <c r="O782" s="31">
        <v>0</v>
      </c>
      <c r="P782" s="31">
        <v>0</v>
      </c>
      <c r="Q782" s="31">
        <v>0</v>
      </c>
      <c r="R782" s="31">
        <v>0</v>
      </c>
      <c r="S782" s="31">
        <v>0</v>
      </c>
      <c r="T782" s="31">
        <v>0</v>
      </c>
      <c r="U782" s="31">
        <v>0</v>
      </c>
      <c r="V782" s="31">
        <v>0</v>
      </c>
      <c r="W782" s="31">
        <v>0</v>
      </c>
      <c r="X782" s="31">
        <v>0</v>
      </c>
      <c r="Y782" s="31">
        <v>0</v>
      </c>
      <c r="Z782" s="31">
        <v>0</v>
      </c>
      <c r="AA782" s="31">
        <v>0</v>
      </c>
      <c r="AB782" s="31">
        <v>0</v>
      </c>
      <c r="AC782" s="31">
        <v>0</v>
      </c>
      <c r="AD782" s="31">
        <v>0</v>
      </c>
      <c r="AE782" s="31">
        <v>0</v>
      </c>
      <c r="AF782" s="31">
        <v>0</v>
      </c>
      <c r="AG782" s="31">
        <v>0</v>
      </c>
      <c r="AH782" s="31">
        <v>0</v>
      </c>
      <c r="AI782" s="31">
        <v>0</v>
      </c>
      <c r="AJ782" s="31">
        <v>0</v>
      </c>
      <c r="AK782" s="31">
        <v>0</v>
      </c>
      <c r="AL782" s="31">
        <v>0</v>
      </c>
      <c r="AM782" s="31">
        <v>0</v>
      </c>
      <c r="AN782" s="31">
        <v>0</v>
      </c>
      <c r="AO782" s="31">
        <v>0</v>
      </c>
      <c r="AP782" s="31">
        <v>0</v>
      </c>
      <c r="AQ782" s="31">
        <v>0</v>
      </c>
      <c r="AR782" s="31">
        <v>0</v>
      </c>
      <c r="AS782" s="31">
        <v>0</v>
      </c>
      <c r="AT782" s="31">
        <v>0</v>
      </c>
      <c r="AU782" s="31">
        <v>0</v>
      </c>
      <c r="AV782" s="31">
        <v>0</v>
      </c>
      <c r="AW782" s="31">
        <v>0</v>
      </c>
      <c r="AX782" s="31">
        <v>0</v>
      </c>
      <c r="AY782" s="31">
        <v>0</v>
      </c>
      <c r="AZ782" s="31">
        <v>0</v>
      </c>
      <c r="BA782" s="31">
        <v>0</v>
      </c>
      <c r="BB782" s="31">
        <v>0</v>
      </c>
      <c r="BC782" s="31">
        <v>0</v>
      </c>
      <c r="BD782" s="31">
        <v>0</v>
      </c>
      <c r="BE782" s="31">
        <v>0</v>
      </c>
      <c r="BF782" s="31">
        <v>0</v>
      </c>
      <c r="BG782" s="31">
        <v>0</v>
      </c>
      <c r="BH782" s="31">
        <v>0</v>
      </c>
      <c r="BI782" s="31">
        <v>0</v>
      </c>
      <c r="BJ782" s="31">
        <v>0</v>
      </c>
      <c r="BK782" s="31">
        <v>0</v>
      </c>
      <c r="BL782" s="31">
        <v>0</v>
      </c>
      <c r="BM782" s="31">
        <v>0</v>
      </c>
      <c r="BN782" s="31">
        <v>0</v>
      </c>
      <c r="BO782" s="31">
        <v>0</v>
      </c>
      <c r="BP782" s="31">
        <v>0</v>
      </c>
      <c r="BQ782" s="31">
        <v>0</v>
      </c>
      <c r="BR782" s="31">
        <v>0</v>
      </c>
      <c r="BS782" s="31">
        <v>0</v>
      </c>
      <c r="BT782" s="31">
        <v>0</v>
      </c>
      <c r="BU782" s="31">
        <v>0</v>
      </c>
      <c r="BV782" s="31">
        <v>0</v>
      </c>
      <c r="BW782" s="31">
        <v>0</v>
      </c>
      <c r="BX782" s="31">
        <v>0</v>
      </c>
      <c r="BY782" s="31">
        <v>0</v>
      </c>
      <c r="BZ782" s="31">
        <v>0</v>
      </c>
      <c r="CA782" s="31">
        <v>0</v>
      </c>
      <c r="CB782" s="31">
        <v>0</v>
      </c>
      <c r="CC782" s="31">
        <v>0</v>
      </c>
      <c r="CD782" s="31">
        <v>0</v>
      </c>
      <c r="CE782" s="31">
        <v>0</v>
      </c>
      <c r="CF782" s="31">
        <v>0</v>
      </c>
      <c r="CG782" s="31">
        <v>0</v>
      </c>
      <c r="CH782" s="31">
        <v>0</v>
      </c>
      <c r="CI782" s="31">
        <v>0</v>
      </c>
      <c r="CJ782" s="31">
        <v>0</v>
      </c>
      <c r="CK782" s="31">
        <v>0</v>
      </c>
      <c r="CL782" s="31">
        <v>0</v>
      </c>
      <c r="CM782" s="31">
        <v>0</v>
      </c>
      <c r="CN782" s="31">
        <v>0</v>
      </c>
      <c r="CO782" s="31">
        <v>0</v>
      </c>
      <c r="CP782" s="31">
        <v>0</v>
      </c>
      <c r="CQ782" s="31">
        <v>0</v>
      </c>
      <c r="CR782" s="31">
        <v>0</v>
      </c>
      <c r="CS782" s="31">
        <v>0</v>
      </c>
      <c r="CT782" s="31">
        <v>0</v>
      </c>
      <c r="CU782" s="31">
        <v>0</v>
      </c>
      <c r="CV782" s="31">
        <v>0</v>
      </c>
      <c r="CW782" s="31">
        <v>0</v>
      </c>
      <c r="CX782" s="31">
        <v>0</v>
      </c>
    </row>
    <row r="783" spans="1:102" x14ac:dyDescent="0.25">
      <c r="A783" s="31" t="s">
        <v>1580</v>
      </c>
      <c r="B783" s="31">
        <v>1904.86</v>
      </c>
      <c r="C783" s="31">
        <v>1904.86</v>
      </c>
      <c r="D783" s="31">
        <v>1958.46</v>
      </c>
      <c r="E783" s="31">
        <v>1988.97</v>
      </c>
      <c r="F783" s="31">
        <v>2015.27</v>
      </c>
      <c r="G783" s="31">
        <v>2036.56</v>
      </c>
      <c r="H783" s="31">
        <v>2053.61</v>
      </c>
      <c r="I783" s="31">
        <v>2067.35</v>
      </c>
      <c r="J783" s="31">
        <v>2078.14</v>
      </c>
      <c r="K783" s="31">
        <v>2086.1</v>
      </c>
      <c r="L783" s="31">
        <v>2090.94</v>
      </c>
      <c r="M783" s="31">
        <v>2094.5</v>
      </c>
      <c r="N783" s="31">
        <v>2097</v>
      </c>
      <c r="O783" s="31">
        <v>2098.62</v>
      </c>
      <c r="P783" s="31">
        <v>2099.58</v>
      </c>
      <c r="Q783" s="31">
        <v>2100.02</v>
      </c>
      <c r="R783" s="31">
        <v>2100.04</v>
      </c>
      <c r="S783" s="31">
        <v>2099.6999999999998</v>
      </c>
      <c r="T783" s="31">
        <v>2099.06</v>
      </c>
      <c r="U783" s="31">
        <v>2098.25</v>
      </c>
      <c r="V783" s="31">
        <v>2097.4</v>
      </c>
      <c r="W783" s="31">
        <v>2096.4</v>
      </c>
      <c r="X783" s="31">
        <v>2095.1</v>
      </c>
      <c r="Y783" s="31">
        <v>2093.58</v>
      </c>
      <c r="Z783" s="31">
        <v>2091.87</v>
      </c>
      <c r="AA783" s="31">
        <v>2089.9699999999998</v>
      </c>
      <c r="AB783" s="31">
        <v>2087.86</v>
      </c>
      <c r="AC783" s="31">
        <v>2085.52</v>
      </c>
      <c r="AD783" s="31">
        <v>2082.9299999999998</v>
      </c>
      <c r="AE783" s="31">
        <v>2080.0700000000002</v>
      </c>
      <c r="AF783" s="31">
        <v>2076.9299999999998</v>
      </c>
      <c r="AG783" s="31">
        <v>2073.52</v>
      </c>
      <c r="AH783" s="31">
        <v>2069.81</v>
      </c>
      <c r="AI783" s="31">
        <v>2065.7600000000002</v>
      </c>
      <c r="AJ783" s="31">
        <v>2061.38</v>
      </c>
      <c r="AK783" s="31">
        <v>2056.63</v>
      </c>
      <c r="AL783" s="31">
        <v>2051.52</v>
      </c>
      <c r="AM783" s="31">
        <v>2046.03</v>
      </c>
      <c r="AN783" s="31">
        <v>2040.15</v>
      </c>
      <c r="AO783" s="31">
        <v>2033.89</v>
      </c>
      <c r="AP783" s="31">
        <v>2027.23</v>
      </c>
      <c r="AQ783" s="31">
        <v>2020.18</v>
      </c>
      <c r="AR783" s="31">
        <v>2012.72</v>
      </c>
      <c r="AS783" s="31">
        <v>2004.87</v>
      </c>
      <c r="AT783" s="31">
        <v>1996.62</v>
      </c>
      <c r="AU783" s="31">
        <v>1987.98</v>
      </c>
      <c r="AV783" s="31">
        <v>1978.96</v>
      </c>
      <c r="AW783" s="31">
        <v>1969.56</v>
      </c>
      <c r="AX783" s="31">
        <v>1959.79</v>
      </c>
      <c r="AY783" s="31">
        <v>1949.7</v>
      </c>
      <c r="AZ783" s="31">
        <v>1939.28</v>
      </c>
      <c r="BA783" s="31">
        <v>1928.53</v>
      </c>
      <c r="BB783" s="31">
        <v>1917.45</v>
      </c>
      <c r="BC783" s="31">
        <v>1906.02</v>
      </c>
      <c r="BD783" s="31">
        <v>1894.27</v>
      </c>
      <c r="BE783" s="31">
        <v>1882.19</v>
      </c>
      <c r="BF783" s="31">
        <v>1869.79</v>
      </c>
      <c r="BG783" s="31">
        <v>1857.09</v>
      </c>
      <c r="BH783" s="31">
        <v>1844.08</v>
      </c>
      <c r="BI783" s="31">
        <v>1830.79</v>
      </c>
      <c r="BJ783" s="31">
        <v>1817.01</v>
      </c>
      <c r="BK783" s="31">
        <v>1802.97</v>
      </c>
      <c r="BL783" s="31">
        <v>1788.71</v>
      </c>
      <c r="BM783" s="31">
        <v>1774.24</v>
      </c>
      <c r="BN783" s="31">
        <v>1759.59</v>
      </c>
      <c r="BO783" s="31">
        <v>1744.73</v>
      </c>
      <c r="BP783" s="31">
        <v>1729.7</v>
      </c>
      <c r="BQ783" s="31">
        <v>1714.5</v>
      </c>
      <c r="BR783" s="31">
        <v>1699.13</v>
      </c>
      <c r="BS783" s="31">
        <v>1683.6</v>
      </c>
      <c r="BT783" s="31">
        <v>1667.92</v>
      </c>
      <c r="BU783" s="31">
        <v>1652.1</v>
      </c>
      <c r="BV783" s="31">
        <v>1636.16</v>
      </c>
      <c r="BW783" s="31">
        <v>1620.09</v>
      </c>
      <c r="BX783" s="31">
        <v>1603.9</v>
      </c>
      <c r="BY783" s="31">
        <v>1587.6</v>
      </c>
      <c r="BZ783" s="31">
        <v>1571.2</v>
      </c>
      <c r="CA783" s="31">
        <v>1554.71</v>
      </c>
      <c r="CB783" s="31">
        <v>1538.16</v>
      </c>
      <c r="CC783" s="31">
        <v>1521.54</v>
      </c>
      <c r="CD783" s="31">
        <v>1504.87</v>
      </c>
      <c r="CE783" s="31">
        <v>1488.13</v>
      </c>
      <c r="CF783" s="31">
        <v>1471.36</v>
      </c>
      <c r="CG783" s="31">
        <v>1454.58</v>
      </c>
      <c r="CH783" s="31">
        <v>1437.79</v>
      </c>
      <c r="CI783" s="31">
        <v>1420.99</v>
      </c>
      <c r="CJ783" s="31">
        <v>1404.17</v>
      </c>
      <c r="CK783" s="31">
        <v>1387.34</v>
      </c>
      <c r="CL783" s="31">
        <v>1370.5</v>
      </c>
      <c r="CM783" s="31">
        <v>1353.66</v>
      </c>
      <c r="CN783" s="31">
        <v>1336.83</v>
      </c>
      <c r="CO783" s="31">
        <v>1320.02</v>
      </c>
      <c r="CP783" s="31">
        <v>1303.24</v>
      </c>
      <c r="CQ783" s="31">
        <v>1286.49</v>
      </c>
      <c r="CR783" s="31">
        <v>1269.78</v>
      </c>
      <c r="CS783" s="31">
        <v>1253.0899999999999</v>
      </c>
      <c r="CT783" s="31">
        <v>1236.44</v>
      </c>
      <c r="CU783" s="31">
        <v>1219.8599999999999</v>
      </c>
      <c r="CV783" s="31">
        <v>1203.3499999999999</v>
      </c>
      <c r="CW783" s="31">
        <v>1186.92</v>
      </c>
      <c r="CX783" s="31">
        <v>1170.57</v>
      </c>
    </row>
    <row r="784" spans="1:102" x14ac:dyDescent="0.25">
      <c r="A784" s="31" t="s">
        <v>1582</v>
      </c>
      <c r="B784" s="31">
        <v>0</v>
      </c>
      <c r="C784" s="31">
        <v>0</v>
      </c>
      <c r="D784" s="31">
        <v>0</v>
      </c>
      <c r="E784" s="31">
        <v>0</v>
      </c>
      <c r="F784" s="31">
        <v>0</v>
      </c>
      <c r="G784" s="31">
        <v>0</v>
      </c>
      <c r="H784" s="31">
        <v>0</v>
      </c>
      <c r="I784" s="31">
        <v>0</v>
      </c>
      <c r="J784" s="31">
        <v>0</v>
      </c>
      <c r="K784" s="31">
        <v>0</v>
      </c>
      <c r="L784" s="31">
        <v>0</v>
      </c>
      <c r="M784" s="31">
        <v>0</v>
      </c>
      <c r="N784" s="31">
        <v>0</v>
      </c>
      <c r="O784" s="31">
        <v>0</v>
      </c>
      <c r="P784" s="31">
        <v>0</v>
      </c>
      <c r="Q784" s="31">
        <v>0</v>
      </c>
      <c r="R784" s="31">
        <v>0</v>
      </c>
      <c r="S784" s="31">
        <v>0</v>
      </c>
      <c r="T784" s="31">
        <v>0</v>
      </c>
      <c r="U784" s="31">
        <v>0</v>
      </c>
      <c r="V784" s="31">
        <v>0</v>
      </c>
      <c r="W784" s="31">
        <v>0</v>
      </c>
      <c r="X784" s="31">
        <v>0</v>
      </c>
      <c r="Y784" s="31">
        <v>0</v>
      </c>
      <c r="Z784" s="31">
        <v>0</v>
      </c>
      <c r="AA784" s="31">
        <v>0</v>
      </c>
      <c r="AB784" s="31">
        <v>0</v>
      </c>
      <c r="AC784" s="31">
        <v>0</v>
      </c>
      <c r="AD784" s="31">
        <v>0</v>
      </c>
      <c r="AE784" s="31">
        <v>0</v>
      </c>
      <c r="AF784" s="31">
        <v>0</v>
      </c>
      <c r="AG784" s="31">
        <v>0</v>
      </c>
      <c r="AH784" s="31">
        <v>0</v>
      </c>
      <c r="AI784" s="31">
        <v>0</v>
      </c>
      <c r="AJ784" s="31">
        <v>0</v>
      </c>
      <c r="AK784" s="31">
        <v>0</v>
      </c>
      <c r="AL784" s="31">
        <v>0</v>
      </c>
      <c r="AM784" s="31">
        <v>0</v>
      </c>
      <c r="AN784" s="31">
        <v>0</v>
      </c>
      <c r="AO784" s="31">
        <v>0</v>
      </c>
      <c r="AP784" s="31">
        <v>0</v>
      </c>
      <c r="AQ784" s="31">
        <v>0</v>
      </c>
      <c r="AR784" s="31">
        <v>0</v>
      </c>
      <c r="AS784" s="31">
        <v>0</v>
      </c>
      <c r="AT784" s="31">
        <v>0</v>
      </c>
      <c r="AU784" s="31">
        <v>0</v>
      </c>
      <c r="AV784" s="31">
        <v>0</v>
      </c>
      <c r="AW784" s="31">
        <v>0</v>
      </c>
      <c r="AX784" s="31">
        <v>0</v>
      </c>
      <c r="AY784" s="31">
        <v>0</v>
      </c>
      <c r="AZ784" s="31">
        <v>0</v>
      </c>
      <c r="BA784" s="31">
        <v>0</v>
      </c>
      <c r="BB784" s="31">
        <v>0</v>
      </c>
      <c r="BC784" s="31">
        <v>0</v>
      </c>
      <c r="BD784" s="31">
        <v>0</v>
      </c>
      <c r="BE784" s="31">
        <v>0</v>
      </c>
      <c r="BF784" s="31">
        <v>0</v>
      </c>
      <c r="BG784" s="31">
        <v>0</v>
      </c>
      <c r="BH784" s="31">
        <v>0</v>
      </c>
      <c r="BI784" s="31">
        <v>0</v>
      </c>
      <c r="BJ784" s="31">
        <v>0</v>
      </c>
      <c r="BK784" s="31">
        <v>0</v>
      </c>
      <c r="BL784" s="31">
        <v>0</v>
      </c>
      <c r="BM784" s="31">
        <v>0</v>
      </c>
      <c r="BN784" s="31">
        <v>0</v>
      </c>
      <c r="BO784" s="31">
        <v>0</v>
      </c>
      <c r="BP784" s="31">
        <v>0</v>
      </c>
      <c r="BQ784" s="31">
        <v>0</v>
      </c>
      <c r="BR784" s="31">
        <v>0</v>
      </c>
      <c r="BS784" s="31">
        <v>0</v>
      </c>
      <c r="BT784" s="31">
        <v>0</v>
      </c>
      <c r="BU784" s="31">
        <v>0</v>
      </c>
      <c r="BV784" s="31">
        <v>0</v>
      </c>
      <c r="BW784" s="31">
        <v>0</v>
      </c>
      <c r="BX784" s="31">
        <v>0</v>
      </c>
      <c r="BY784" s="31">
        <v>0</v>
      </c>
      <c r="BZ784" s="31">
        <v>0</v>
      </c>
      <c r="CA784" s="31">
        <v>0</v>
      </c>
      <c r="CB784" s="31">
        <v>0</v>
      </c>
      <c r="CC784" s="31">
        <v>0</v>
      </c>
      <c r="CD784" s="31">
        <v>0</v>
      </c>
      <c r="CE784" s="31">
        <v>0</v>
      </c>
      <c r="CF784" s="31">
        <v>0</v>
      </c>
      <c r="CG784" s="31">
        <v>0</v>
      </c>
      <c r="CH784" s="31">
        <v>0</v>
      </c>
      <c r="CI784" s="31">
        <v>0</v>
      </c>
      <c r="CJ784" s="31">
        <v>0</v>
      </c>
      <c r="CK784" s="31">
        <v>0</v>
      </c>
      <c r="CL784" s="31">
        <v>0</v>
      </c>
      <c r="CM784" s="31">
        <v>0</v>
      </c>
      <c r="CN784" s="31">
        <v>0</v>
      </c>
      <c r="CO784" s="31">
        <v>0</v>
      </c>
      <c r="CP784" s="31">
        <v>0</v>
      </c>
      <c r="CQ784" s="31">
        <v>0</v>
      </c>
      <c r="CR784" s="31">
        <v>0</v>
      </c>
      <c r="CS784" s="31">
        <v>0</v>
      </c>
      <c r="CT784" s="31">
        <v>0</v>
      </c>
      <c r="CU784" s="31">
        <v>0</v>
      </c>
      <c r="CV784" s="31">
        <v>0</v>
      </c>
      <c r="CW784" s="31">
        <v>0</v>
      </c>
      <c r="CX784" s="31">
        <v>0</v>
      </c>
    </row>
    <row r="785" spans="1:102" x14ac:dyDescent="0.25">
      <c r="A785" s="31" t="s">
        <v>1584</v>
      </c>
      <c r="B785" s="31">
        <v>0</v>
      </c>
      <c r="C785" s="31">
        <v>0</v>
      </c>
      <c r="D785" s="31">
        <v>0</v>
      </c>
      <c r="E785" s="31">
        <v>0</v>
      </c>
      <c r="F785" s="31">
        <v>0</v>
      </c>
      <c r="G785" s="31">
        <v>0</v>
      </c>
      <c r="H785" s="31">
        <v>0</v>
      </c>
      <c r="I785" s="31">
        <v>0</v>
      </c>
      <c r="J785" s="31">
        <v>0</v>
      </c>
      <c r="K785" s="31">
        <v>0</v>
      </c>
      <c r="L785" s="31">
        <v>0</v>
      </c>
      <c r="M785" s="31">
        <v>0</v>
      </c>
      <c r="N785" s="31">
        <v>0</v>
      </c>
      <c r="O785" s="31">
        <v>0</v>
      </c>
      <c r="P785" s="31">
        <v>0</v>
      </c>
      <c r="Q785" s="31">
        <v>0</v>
      </c>
      <c r="R785" s="31">
        <v>0</v>
      </c>
      <c r="S785" s="31">
        <v>0</v>
      </c>
      <c r="T785" s="31">
        <v>0</v>
      </c>
      <c r="U785" s="31">
        <v>0</v>
      </c>
      <c r="V785" s="31">
        <v>0</v>
      </c>
      <c r="W785" s="31">
        <v>0</v>
      </c>
      <c r="X785" s="31">
        <v>0</v>
      </c>
      <c r="Y785" s="31">
        <v>0</v>
      </c>
      <c r="Z785" s="31">
        <v>0</v>
      </c>
      <c r="AA785" s="31">
        <v>0</v>
      </c>
      <c r="AB785" s="31">
        <v>0</v>
      </c>
      <c r="AC785" s="31">
        <v>0</v>
      </c>
      <c r="AD785" s="31">
        <v>0</v>
      </c>
      <c r="AE785" s="31">
        <v>0</v>
      </c>
      <c r="AF785" s="31">
        <v>0</v>
      </c>
      <c r="AG785" s="31">
        <v>0</v>
      </c>
      <c r="AH785" s="31">
        <v>0</v>
      </c>
      <c r="AI785" s="31">
        <v>0</v>
      </c>
      <c r="AJ785" s="31">
        <v>0</v>
      </c>
      <c r="AK785" s="31">
        <v>0</v>
      </c>
      <c r="AL785" s="31">
        <v>0</v>
      </c>
      <c r="AM785" s="31">
        <v>0</v>
      </c>
      <c r="AN785" s="31">
        <v>0</v>
      </c>
      <c r="AO785" s="31">
        <v>0</v>
      </c>
      <c r="AP785" s="31">
        <v>0</v>
      </c>
      <c r="AQ785" s="31">
        <v>0</v>
      </c>
      <c r="AR785" s="31">
        <v>0</v>
      </c>
      <c r="AS785" s="31">
        <v>0</v>
      </c>
      <c r="AT785" s="31">
        <v>0</v>
      </c>
      <c r="AU785" s="31">
        <v>0</v>
      </c>
      <c r="AV785" s="31">
        <v>0</v>
      </c>
      <c r="AW785" s="31">
        <v>0</v>
      </c>
      <c r="AX785" s="31">
        <v>0</v>
      </c>
      <c r="AY785" s="31">
        <v>0</v>
      </c>
      <c r="AZ785" s="31">
        <v>0</v>
      </c>
      <c r="BA785" s="31">
        <v>0</v>
      </c>
      <c r="BB785" s="31">
        <v>0</v>
      </c>
      <c r="BC785" s="31">
        <v>0</v>
      </c>
      <c r="BD785" s="31">
        <v>0</v>
      </c>
      <c r="BE785" s="31">
        <v>0</v>
      </c>
      <c r="BF785" s="31">
        <v>0</v>
      </c>
      <c r="BG785" s="31">
        <v>0</v>
      </c>
      <c r="BH785" s="31">
        <v>0</v>
      </c>
      <c r="BI785" s="31">
        <v>0</v>
      </c>
      <c r="BJ785" s="31">
        <v>0</v>
      </c>
      <c r="BK785" s="31">
        <v>0</v>
      </c>
      <c r="BL785" s="31">
        <v>0</v>
      </c>
      <c r="BM785" s="31">
        <v>0</v>
      </c>
      <c r="BN785" s="31">
        <v>0</v>
      </c>
      <c r="BO785" s="31">
        <v>0</v>
      </c>
      <c r="BP785" s="31">
        <v>0</v>
      </c>
      <c r="BQ785" s="31">
        <v>0</v>
      </c>
      <c r="BR785" s="31">
        <v>0</v>
      </c>
      <c r="BS785" s="31">
        <v>0</v>
      </c>
      <c r="BT785" s="31">
        <v>0</v>
      </c>
      <c r="BU785" s="31">
        <v>0</v>
      </c>
      <c r="BV785" s="31">
        <v>0</v>
      </c>
      <c r="BW785" s="31">
        <v>0</v>
      </c>
      <c r="BX785" s="31">
        <v>0</v>
      </c>
      <c r="BY785" s="31">
        <v>0</v>
      </c>
      <c r="BZ785" s="31">
        <v>0</v>
      </c>
      <c r="CA785" s="31">
        <v>0</v>
      </c>
      <c r="CB785" s="31">
        <v>0</v>
      </c>
      <c r="CC785" s="31">
        <v>0</v>
      </c>
      <c r="CD785" s="31">
        <v>0</v>
      </c>
      <c r="CE785" s="31">
        <v>0</v>
      </c>
      <c r="CF785" s="31">
        <v>0</v>
      </c>
      <c r="CG785" s="31">
        <v>0</v>
      </c>
      <c r="CH785" s="31">
        <v>0</v>
      </c>
      <c r="CI785" s="31">
        <v>0</v>
      </c>
      <c r="CJ785" s="31">
        <v>0</v>
      </c>
      <c r="CK785" s="31">
        <v>0</v>
      </c>
      <c r="CL785" s="31">
        <v>0</v>
      </c>
      <c r="CM785" s="31">
        <v>0</v>
      </c>
      <c r="CN785" s="31">
        <v>0</v>
      </c>
      <c r="CO785" s="31">
        <v>0</v>
      </c>
      <c r="CP785" s="31">
        <v>0</v>
      </c>
      <c r="CQ785" s="31">
        <v>0</v>
      </c>
      <c r="CR785" s="31">
        <v>0</v>
      </c>
      <c r="CS785" s="31">
        <v>0</v>
      </c>
      <c r="CT785" s="31">
        <v>0</v>
      </c>
      <c r="CU785" s="31">
        <v>0</v>
      </c>
      <c r="CV785" s="31">
        <v>0</v>
      </c>
      <c r="CW785" s="31">
        <v>0</v>
      </c>
      <c r="CX785" s="31">
        <v>0</v>
      </c>
    </row>
    <row r="786" spans="1:102" x14ac:dyDescent="0.25">
      <c r="A786" s="31" t="s">
        <v>1583</v>
      </c>
      <c r="B786" s="31">
        <v>1373.2</v>
      </c>
      <c r="C786" s="31">
        <v>1373.2</v>
      </c>
      <c r="D786" s="31">
        <v>1410.98</v>
      </c>
      <c r="E786" s="31">
        <v>1431.9</v>
      </c>
      <c r="F786" s="31">
        <v>1448.23</v>
      </c>
      <c r="G786" s="31">
        <v>1460.3</v>
      </c>
      <c r="H786" s="31">
        <v>1469.17</v>
      </c>
      <c r="I786" s="31">
        <v>1475.71</v>
      </c>
      <c r="J786" s="31">
        <v>1480.18</v>
      </c>
      <c r="K786" s="31">
        <v>1482.79</v>
      </c>
      <c r="L786" s="31">
        <v>1483.22</v>
      </c>
      <c r="M786" s="31">
        <v>1482.81</v>
      </c>
      <c r="N786" s="31">
        <v>1481.74</v>
      </c>
      <c r="O786" s="31">
        <v>1480.1</v>
      </c>
      <c r="P786" s="31">
        <v>1478.07</v>
      </c>
      <c r="Q786" s="31">
        <v>1475.74</v>
      </c>
      <c r="R786" s="31">
        <v>1473.16</v>
      </c>
      <c r="S786" s="31">
        <v>1470.38</v>
      </c>
      <c r="T786" s="31">
        <v>1467.45</v>
      </c>
      <c r="U786" s="31">
        <v>1464.45</v>
      </c>
      <c r="V786" s="31">
        <v>1461.51</v>
      </c>
      <c r="W786" s="31">
        <v>1458.51</v>
      </c>
      <c r="X786" s="31">
        <v>1455.34</v>
      </c>
      <c r="Y786" s="31">
        <v>1452.07</v>
      </c>
      <c r="Z786" s="31">
        <v>1448.69</v>
      </c>
      <c r="AA786" s="31">
        <v>1445.19</v>
      </c>
      <c r="AB786" s="31">
        <v>1441.57</v>
      </c>
      <c r="AC786" s="31">
        <v>1437.81</v>
      </c>
      <c r="AD786" s="31">
        <v>1433.91</v>
      </c>
      <c r="AE786" s="31">
        <v>1429.82</v>
      </c>
      <c r="AF786" s="31">
        <v>1425.56</v>
      </c>
      <c r="AG786" s="31">
        <v>1421.11</v>
      </c>
      <c r="AH786" s="31">
        <v>1416.45</v>
      </c>
      <c r="AI786" s="31">
        <v>1411.59</v>
      </c>
      <c r="AJ786" s="31">
        <v>1406.52</v>
      </c>
      <c r="AK786" s="31">
        <v>1401.23</v>
      </c>
      <c r="AL786" s="31">
        <v>1395.71</v>
      </c>
      <c r="AM786" s="31">
        <v>1389.97</v>
      </c>
      <c r="AN786" s="31">
        <v>1384</v>
      </c>
      <c r="AO786" s="31">
        <v>1377.79</v>
      </c>
      <c r="AP786" s="31">
        <v>1371.33</v>
      </c>
      <c r="AQ786" s="31">
        <v>1364.65</v>
      </c>
      <c r="AR786" s="31">
        <v>1357.71</v>
      </c>
      <c r="AS786" s="31">
        <v>1350.54</v>
      </c>
      <c r="AT786" s="31">
        <v>1343.13</v>
      </c>
      <c r="AU786" s="31">
        <v>1335.48</v>
      </c>
      <c r="AV786" s="31">
        <v>1327.61</v>
      </c>
      <c r="AW786" s="31">
        <v>1319.52</v>
      </c>
      <c r="AX786" s="31">
        <v>1311.21</v>
      </c>
      <c r="AY786" s="31">
        <v>1302.68</v>
      </c>
      <c r="AZ786" s="31">
        <v>1293.95</v>
      </c>
      <c r="BA786" s="31">
        <v>1285.03</v>
      </c>
      <c r="BB786" s="31">
        <v>1275.92</v>
      </c>
      <c r="BC786" s="31">
        <v>1266.6199999999999</v>
      </c>
      <c r="BD786" s="31">
        <v>1257.1400000000001</v>
      </c>
      <c r="BE786" s="31">
        <v>1247.48</v>
      </c>
      <c r="BF786" s="31">
        <v>1237.6500000000001</v>
      </c>
      <c r="BG786" s="31">
        <v>1227.6600000000001</v>
      </c>
      <c r="BH786" s="31">
        <v>1217.51</v>
      </c>
      <c r="BI786" s="31">
        <v>1207.2</v>
      </c>
      <c r="BJ786" s="31">
        <v>1196.5999999999999</v>
      </c>
      <c r="BK786" s="31">
        <v>1185.8599999999999</v>
      </c>
      <c r="BL786" s="31">
        <v>1175.02</v>
      </c>
      <c r="BM786" s="31">
        <v>1164.0899999999999</v>
      </c>
      <c r="BN786" s="31">
        <v>1153.08</v>
      </c>
      <c r="BO786" s="31">
        <v>1141.98</v>
      </c>
      <c r="BP786" s="31">
        <v>1130.8</v>
      </c>
      <c r="BQ786" s="31">
        <v>1119.56</v>
      </c>
      <c r="BR786" s="31">
        <v>1108.24</v>
      </c>
      <c r="BS786" s="31">
        <v>1096.8599999999999</v>
      </c>
      <c r="BT786" s="31">
        <v>1085.43</v>
      </c>
      <c r="BU786" s="31">
        <v>1073.95</v>
      </c>
      <c r="BV786" s="31">
        <v>1062.42</v>
      </c>
      <c r="BW786" s="31">
        <v>1050.8499999999999</v>
      </c>
      <c r="BX786" s="31">
        <v>1039.24</v>
      </c>
      <c r="BY786" s="31">
        <v>1027.5899999999999</v>
      </c>
      <c r="BZ786" s="31">
        <v>1015.91</v>
      </c>
      <c r="CA786" s="31">
        <v>1004.22</v>
      </c>
      <c r="CB786" s="31">
        <v>992.52</v>
      </c>
      <c r="CC786" s="31">
        <v>980.82</v>
      </c>
      <c r="CD786" s="31">
        <v>969.11</v>
      </c>
      <c r="CE786" s="31">
        <v>957.4</v>
      </c>
      <c r="CF786" s="31">
        <v>945.7</v>
      </c>
      <c r="CG786" s="31">
        <v>934.03</v>
      </c>
      <c r="CH786" s="31">
        <v>922.38</v>
      </c>
      <c r="CI786" s="31">
        <v>910.76</v>
      </c>
      <c r="CJ786" s="31">
        <v>899.15</v>
      </c>
      <c r="CK786" s="31">
        <v>887.58</v>
      </c>
      <c r="CL786" s="31">
        <v>876.02</v>
      </c>
      <c r="CM786" s="31">
        <v>864.5</v>
      </c>
      <c r="CN786" s="31">
        <v>853.02</v>
      </c>
      <c r="CO786" s="31">
        <v>841.57</v>
      </c>
      <c r="CP786" s="31">
        <v>830.18</v>
      </c>
      <c r="CQ786" s="31">
        <v>818.83</v>
      </c>
      <c r="CR786" s="31">
        <v>807.54</v>
      </c>
      <c r="CS786" s="31">
        <v>796.29</v>
      </c>
      <c r="CT786" s="31">
        <v>785.1</v>
      </c>
      <c r="CU786" s="31">
        <v>773.98</v>
      </c>
      <c r="CV786" s="31">
        <v>762.93</v>
      </c>
      <c r="CW786" s="31">
        <v>751.95</v>
      </c>
      <c r="CX786" s="31">
        <v>741.05</v>
      </c>
    </row>
    <row r="787" spans="1:102" x14ac:dyDescent="0.25">
      <c r="A787" s="31" t="s">
        <v>1585</v>
      </c>
      <c r="B787" s="31">
        <v>0</v>
      </c>
      <c r="C787" s="31">
        <v>0</v>
      </c>
      <c r="D787" s="31">
        <v>0</v>
      </c>
      <c r="E787" s="31">
        <v>0</v>
      </c>
      <c r="F787" s="31">
        <v>0</v>
      </c>
      <c r="G787" s="31">
        <v>0</v>
      </c>
      <c r="H787" s="31">
        <v>0</v>
      </c>
      <c r="I787" s="31">
        <v>0</v>
      </c>
      <c r="J787" s="31">
        <v>0</v>
      </c>
      <c r="K787" s="31">
        <v>0</v>
      </c>
      <c r="L787" s="31">
        <v>0</v>
      </c>
      <c r="M787" s="31">
        <v>0</v>
      </c>
      <c r="N787" s="31">
        <v>0</v>
      </c>
      <c r="O787" s="31">
        <v>0</v>
      </c>
      <c r="P787" s="31">
        <v>0</v>
      </c>
      <c r="Q787" s="31">
        <v>0</v>
      </c>
      <c r="R787" s="31">
        <v>0</v>
      </c>
      <c r="S787" s="31">
        <v>0</v>
      </c>
      <c r="T787" s="31">
        <v>0</v>
      </c>
      <c r="U787" s="31">
        <v>0</v>
      </c>
      <c r="V787" s="31">
        <v>0</v>
      </c>
      <c r="W787" s="31">
        <v>0</v>
      </c>
      <c r="X787" s="31">
        <v>0</v>
      </c>
      <c r="Y787" s="31">
        <v>0</v>
      </c>
      <c r="Z787" s="31">
        <v>0</v>
      </c>
      <c r="AA787" s="31">
        <v>0</v>
      </c>
      <c r="AB787" s="31">
        <v>0</v>
      </c>
      <c r="AC787" s="31">
        <v>0</v>
      </c>
      <c r="AD787" s="31">
        <v>0</v>
      </c>
      <c r="AE787" s="31">
        <v>0</v>
      </c>
      <c r="AF787" s="31">
        <v>0</v>
      </c>
      <c r="AG787" s="31">
        <v>0</v>
      </c>
      <c r="AH787" s="31">
        <v>0</v>
      </c>
      <c r="AI787" s="31">
        <v>0</v>
      </c>
      <c r="AJ787" s="31">
        <v>0</v>
      </c>
      <c r="AK787" s="31">
        <v>0</v>
      </c>
      <c r="AL787" s="31">
        <v>0</v>
      </c>
      <c r="AM787" s="31">
        <v>0</v>
      </c>
      <c r="AN787" s="31">
        <v>0</v>
      </c>
      <c r="AO787" s="31">
        <v>0</v>
      </c>
      <c r="AP787" s="31">
        <v>0</v>
      </c>
      <c r="AQ787" s="31">
        <v>0</v>
      </c>
      <c r="AR787" s="31">
        <v>0</v>
      </c>
      <c r="AS787" s="31">
        <v>0</v>
      </c>
      <c r="AT787" s="31">
        <v>0</v>
      </c>
      <c r="AU787" s="31">
        <v>0</v>
      </c>
      <c r="AV787" s="31">
        <v>0</v>
      </c>
      <c r="AW787" s="31">
        <v>0</v>
      </c>
      <c r="AX787" s="31">
        <v>0</v>
      </c>
      <c r="AY787" s="31">
        <v>0</v>
      </c>
      <c r="AZ787" s="31">
        <v>0</v>
      </c>
      <c r="BA787" s="31">
        <v>0</v>
      </c>
      <c r="BB787" s="31">
        <v>0</v>
      </c>
      <c r="BC787" s="31">
        <v>0</v>
      </c>
      <c r="BD787" s="31">
        <v>0</v>
      </c>
      <c r="BE787" s="31">
        <v>0</v>
      </c>
      <c r="BF787" s="31">
        <v>0</v>
      </c>
      <c r="BG787" s="31">
        <v>0</v>
      </c>
      <c r="BH787" s="31">
        <v>0</v>
      </c>
      <c r="BI787" s="31">
        <v>0</v>
      </c>
      <c r="BJ787" s="31">
        <v>0</v>
      </c>
      <c r="BK787" s="31">
        <v>0</v>
      </c>
      <c r="BL787" s="31">
        <v>0</v>
      </c>
      <c r="BM787" s="31">
        <v>0</v>
      </c>
      <c r="BN787" s="31">
        <v>0</v>
      </c>
      <c r="BO787" s="31">
        <v>0</v>
      </c>
      <c r="BP787" s="31">
        <v>0</v>
      </c>
      <c r="BQ787" s="31">
        <v>0</v>
      </c>
      <c r="BR787" s="31">
        <v>0</v>
      </c>
      <c r="BS787" s="31">
        <v>0</v>
      </c>
      <c r="BT787" s="31">
        <v>0</v>
      </c>
      <c r="BU787" s="31">
        <v>0</v>
      </c>
      <c r="BV787" s="31">
        <v>0</v>
      </c>
      <c r="BW787" s="31">
        <v>0</v>
      </c>
      <c r="BX787" s="31">
        <v>0</v>
      </c>
      <c r="BY787" s="31">
        <v>0</v>
      </c>
      <c r="BZ787" s="31">
        <v>0</v>
      </c>
      <c r="CA787" s="31">
        <v>0</v>
      </c>
      <c r="CB787" s="31">
        <v>0</v>
      </c>
      <c r="CC787" s="31">
        <v>0</v>
      </c>
      <c r="CD787" s="31">
        <v>0</v>
      </c>
      <c r="CE787" s="31">
        <v>0</v>
      </c>
      <c r="CF787" s="31">
        <v>0</v>
      </c>
      <c r="CG787" s="31">
        <v>0</v>
      </c>
      <c r="CH787" s="31">
        <v>0</v>
      </c>
      <c r="CI787" s="31">
        <v>0</v>
      </c>
      <c r="CJ787" s="31">
        <v>0</v>
      </c>
      <c r="CK787" s="31">
        <v>0</v>
      </c>
      <c r="CL787" s="31">
        <v>0</v>
      </c>
      <c r="CM787" s="31">
        <v>0</v>
      </c>
      <c r="CN787" s="31">
        <v>0</v>
      </c>
      <c r="CO787" s="31">
        <v>0</v>
      </c>
      <c r="CP787" s="31">
        <v>0</v>
      </c>
      <c r="CQ787" s="31">
        <v>0</v>
      </c>
      <c r="CR787" s="31">
        <v>0</v>
      </c>
      <c r="CS787" s="31">
        <v>0</v>
      </c>
      <c r="CT787" s="31">
        <v>0</v>
      </c>
      <c r="CU787" s="31">
        <v>0</v>
      </c>
      <c r="CV787" s="31">
        <v>0</v>
      </c>
      <c r="CW787" s="31">
        <v>0</v>
      </c>
      <c r="CX787" s="31">
        <v>0</v>
      </c>
    </row>
    <row r="788" spans="1:102" x14ac:dyDescent="0.25">
      <c r="A788" s="31" t="s">
        <v>1587</v>
      </c>
      <c r="B788" s="31">
        <v>0</v>
      </c>
      <c r="C788" s="31">
        <v>0</v>
      </c>
      <c r="D788" s="31">
        <v>0</v>
      </c>
      <c r="E788" s="31">
        <v>0</v>
      </c>
      <c r="F788" s="31">
        <v>0</v>
      </c>
      <c r="G788" s="31">
        <v>0</v>
      </c>
      <c r="H788" s="31">
        <v>0</v>
      </c>
      <c r="I788" s="31">
        <v>0</v>
      </c>
      <c r="J788" s="31">
        <v>0</v>
      </c>
      <c r="K788" s="31">
        <v>0</v>
      </c>
      <c r="L788" s="31">
        <v>0</v>
      </c>
      <c r="M788" s="31">
        <v>0</v>
      </c>
      <c r="N788" s="31">
        <v>0</v>
      </c>
      <c r="O788" s="31">
        <v>0</v>
      </c>
      <c r="P788" s="31">
        <v>0</v>
      </c>
      <c r="Q788" s="31">
        <v>0</v>
      </c>
      <c r="R788" s="31">
        <v>0</v>
      </c>
      <c r="S788" s="31">
        <v>0</v>
      </c>
      <c r="T788" s="31">
        <v>0</v>
      </c>
      <c r="U788" s="31">
        <v>0</v>
      </c>
      <c r="V788" s="31">
        <v>0</v>
      </c>
      <c r="W788" s="31">
        <v>0</v>
      </c>
      <c r="X788" s="31">
        <v>0</v>
      </c>
      <c r="Y788" s="31">
        <v>0</v>
      </c>
      <c r="Z788" s="31">
        <v>0</v>
      </c>
      <c r="AA788" s="31">
        <v>0</v>
      </c>
      <c r="AB788" s="31">
        <v>0</v>
      </c>
      <c r="AC788" s="31">
        <v>0</v>
      </c>
      <c r="AD788" s="31">
        <v>0</v>
      </c>
      <c r="AE788" s="31">
        <v>0</v>
      </c>
      <c r="AF788" s="31">
        <v>0</v>
      </c>
      <c r="AG788" s="31">
        <v>0</v>
      </c>
      <c r="AH788" s="31">
        <v>0</v>
      </c>
      <c r="AI788" s="31">
        <v>0</v>
      </c>
      <c r="AJ788" s="31">
        <v>0</v>
      </c>
      <c r="AK788" s="31">
        <v>0</v>
      </c>
      <c r="AL788" s="31">
        <v>0</v>
      </c>
      <c r="AM788" s="31">
        <v>0</v>
      </c>
      <c r="AN788" s="31">
        <v>0</v>
      </c>
      <c r="AO788" s="31">
        <v>0</v>
      </c>
      <c r="AP788" s="31">
        <v>0</v>
      </c>
      <c r="AQ788" s="31">
        <v>0</v>
      </c>
      <c r="AR788" s="31">
        <v>0</v>
      </c>
      <c r="AS788" s="31">
        <v>0</v>
      </c>
      <c r="AT788" s="31">
        <v>0</v>
      </c>
      <c r="AU788" s="31">
        <v>0</v>
      </c>
      <c r="AV788" s="31">
        <v>0</v>
      </c>
      <c r="AW788" s="31">
        <v>0</v>
      </c>
      <c r="AX788" s="31">
        <v>0</v>
      </c>
      <c r="AY788" s="31">
        <v>0</v>
      </c>
      <c r="AZ788" s="31">
        <v>0</v>
      </c>
      <c r="BA788" s="31">
        <v>0</v>
      </c>
      <c r="BB788" s="31">
        <v>0</v>
      </c>
      <c r="BC788" s="31">
        <v>0</v>
      </c>
      <c r="BD788" s="31">
        <v>0</v>
      </c>
      <c r="BE788" s="31">
        <v>0</v>
      </c>
      <c r="BF788" s="31">
        <v>0</v>
      </c>
      <c r="BG788" s="31">
        <v>0</v>
      </c>
      <c r="BH788" s="31">
        <v>0</v>
      </c>
      <c r="BI788" s="31">
        <v>0</v>
      </c>
      <c r="BJ788" s="31">
        <v>0</v>
      </c>
      <c r="BK788" s="31">
        <v>0</v>
      </c>
      <c r="BL788" s="31">
        <v>0</v>
      </c>
      <c r="BM788" s="31">
        <v>0</v>
      </c>
      <c r="BN788" s="31">
        <v>0</v>
      </c>
      <c r="BO788" s="31">
        <v>0</v>
      </c>
      <c r="BP788" s="31">
        <v>0</v>
      </c>
      <c r="BQ788" s="31">
        <v>0</v>
      </c>
      <c r="BR788" s="31">
        <v>0</v>
      </c>
      <c r="BS788" s="31">
        <v>0</v>
      </c>
      <c r="BT788" s="31">
        <v>0</v>
      </c>
      <c r="BU788" s="31">
        <v>0</v>
      </c>
      <c r="BV788" s="31">
        <v>0</v>
      </c>
      <c r="BW788" s="31">
        <v>0</v>
      </c>
      <c r="BX788" s="31">
        <v>0</v>
      </c>
      <c r="BY788" s="31">
        <v>0</v>
      </c>
      <c r="BZ788" s="31">
        <v>0</v>
      </c>
      <c r="CA788" s="31">
        <v>0</v>
      </c>
      <c r="CB788" s="31">
        <v>0</v>
      </c>
      <c r="CC788" s="31">
        <v>0</v>
      </c>
      <c r="CD788" s="31">
        <v>0</v>
      </c>
      <c r="CE788" s="31">
        <v>0</v>
      </c>
      <c r="CF788" s="31">
        <v>0</v>
      </c>
      <c r="CG788" s="31">
        <v>0</v>
      </c>
      <c r="CH788" s="31">
        <v>0</v>
      </c>
      <c r="CI788" s="31">
        <v>0</v>
      </c>
      <c r="CJ788" s="31">
        <v>0</v>
      </c>
      <c r="CK788" s="31">
        <v>0</v>
      </c>
      <c r="CL788" s="31">
        <v>0</v>
      </c>
      <c r="CM788" s="31">
        <v>0</v>
      </c>
      <c r="CN788" s="31">
        <v>0</v>
      </c>
      <c r="CO788" s="31">
        <v>0</v>
      </c>
      <c r="CP788" s="31">
        <v>0</v>
      </c>
      <c r="CQ788" s="31">
        <v>0</v>
      </c>
      <c r="CR788" s="31">
        <v>0</v>
      </c>
      <c r="CS788" s="31">
        <v>0</v>
      </c>
      <c r="CT788" s="31">
        <v>0</v>
      </c>
      <c r="CU788" s="31">
        <v>0</v>
      </c>
      <c r="CV788" s="31">
        <v>0</v>
      </c>
      <c r="CW788" s="31">
        <v>0</v>
      </c>
      <c r="CX788" s="31">
        <v>0</v>
      </c>
    </row>
    <row r="789" spans="1:102" x14ac:dyDescent="0.25">
      <c r="A789" s="31" t="s">
        <v>1586</v>
      </c>
      <c r="B789" s="31">
        <v>2246.35</v>
      </c>
      <c r="C789" s="31">
        <v>2246.35</v>
      </c>
      <c r="D789" s="31">
        <v>2326.7399999999998</v>
      </c>
      <c r="E789" s="31">
        <v>2377.88</v>
      </c>
      <c r="F789" s="31">
        <v>2420.08</v>
      </c>
      <c r="G789" s="31">
        <v>2454.27</v>
      </c>
      <c r="H789" s="31">
        <v>2481.94</v>
      </c>
      <c r="I789" s="31">
        <v>2504.46</v>
      </c>
      <c r="J789" s="31">
        <v>2522.4699999999998</v>
      </c>
      <c r="K789" s="31">
        <v>2536.4</v>
      </c>
      <c r="L789" s="31">
        <v>2545.62</v>
      </c>
      <c r="M789" s="31">
        <v>2552.62</v>
      </c>
      <c r="N789" s="31">
        <v>2557.7600000000002</v>
      </c>
      <c r="O789" s="31">
        <v>2561.35</v>
      </c>
      <c r="P789" s="31">
        <v>2563.6999999999998</v>
      </c>
      <c r="Q789" s="31">
        <v>2565.02</v>
      </c>
      <c r="R789" s="31">
        <v>2565.4899999999998</v>
      </c>
      <c r="S789" s="31">
        <v>2565.2199999999998</v>
      </c>
      <c r="T789" s="31">
        <v>2564.3200000000002</v>
      </c>
      <c r="U789" s="31">
        <v>2563</v>
      </c>
      <c r="V789" s="31">
        <v>2561.54</v>
      </c>
      <c r="W789" s="31">
        <v>2559.69</v>
      </c>
      <c r="X789" s="31">
        <v>2557.2600000000002</v>
      </c>
      <c r="Y789" s="31">
        <v>2554.38</v>
      </c>
      <c r="Z789" s="31">
        <v>2551.09</v>
      </c>
      <c r="AA789" s="31">
        <v>2547.39</v>
      </c>
      <c r="AB789" s="31">
        <v>2543.3000000000002</v>
      </c>
      <c r="AC789" s="31">
        <v>2538.8000000000002</v>
      </c>
      <c r="AD789" s="31">
        <v>2533.86</v>
      </c>
      <c r="AE789" s="31">
        <v>2528.48</v>
      </c>
      <c r="AF789" s="31">
        <v>2522.64</v>
      </c>
      <c r="AG789" s="31">
        <v>2516.33</v>
      </c>
      <c r="AH789" s="31">
        <v>2509.5300000000002</v>
      </c>
      <c r="AI789" s="31">
        <v>2502.25</v>
      </c>
      <c r="AJ789" s="31">
        <v>2494.48</v>
      </c>
      <c r="AK789" s="31">
        <v>2486.21</v>
      </c>
      <c r="AL789" s="31">
        <v>2477.44</v>
      </c>
      <c r="AM789" s="31">
        <v>2468.16</v>
      </c>
      <c r="AN789" s="31">
        <v>2458.37</v>
      </c>
      <c r="AO789" s="31">
        <v>2448.0700000000002</v>
      </c>
      <c r="AP789" s="31">
        <v>2437.2600000000002</v>
      </c>
      <c r="AQ789" s="31">
        <v>2425.9299999999998</v>
      </c>
      <c r="AR789" s="31">
        <v>2414.09</v>
      </c>
      <c r="AS789" s="31">
        <v>2401.7399999999998</v>
      </c>
      <c r="AT789" s="31">
        <v>2388.9</v>
      </c>
      <c r="AU789" s="31">
        <v>2375.58</v>
      </c>
      <c r="AV789" s="31">
        <v>2361.7800000000002</v>
      </c>
      <c r="AW789" s="31">
        <v>2347.52</v>
      </c>
      <c r="AX789" s="31">
        <v>2332.81</v>
      </c>
      <c r="AY789" s="31">
        <v>2317.66</v>
      </c>
      <c r="AZ789" s="31">
        <v>2302.11</v>
      </c>
      <c r="BA789" s="31">
        <v>2286.15</v>
      </c>
      <c r="BB789" s="31">
        <v>2269.81</v>
      </c>
      <c r="BC789" s="31">
        <v>2253.09</v>
      </c>
      <c r="BD789" s="31">
        <v>2235.9899999999998</v>
      </c>
      <c r="BE789" s="31">
        <v>2218.54</v>
      </c>
      <c r="BF789" s="31">
        <v>2200.7399999999998</v>
      </c>
      <c r="BG789" s="31">
        <v>2182.61</v>
      </c>
      <c r="BH789" s="31">
        <v>2164.16</v>
      </c>
      <c r="BI789" s="31">
        <v>2145.4</v>
      </c>
      <c r="BJ789" s="31">
        <v>2126.08</v>
      </c>
      <c r="BK789" s="31">
        <v>2106.48</v>
      </c>
      <c r="BL789" s="31">
        <v>2086.6799999999998</v>
      </c>
      <c r="BM789" s="31">
        <v>2066.6999999999998</v>
      </c>
      <c r="BN789" s="31">
        <v>2046.53</v>
      </c>
      <c r="BO789" s="31">
        <v>2026.2</v>
      </c>
      <c r="BP789" s="31">
        <v>2005.7</v>
      </c>
      <c r="BQ789" s="31">
        <v>1985.06</v>
      </c>
      <c r="BR789" s="31">
        <v>1964.28</v>
      </c>
      <c r="BS789" s="31">
        <v>1943.38</v>
      </c>
      <c r="BT789" s="31">
        <v>1922.36</v>
      </c>
      <c r="BU789" s="31">
        <v>1901.24</v>
      </c>
      <c r="BV789" s="31">
        <v>1880.03</v>
      </c>
      <c r="BW789" s="31">
        <v>1858.74</v>
      </c>
      <c r="BX789" s="31">
        <v>1837.36</v>
      </c>
      <c r="BY789" s="31">
        <v>1815.92</v>
      </c>
      <c r="BZ789" s="31">
        <v>1794.42</v>
      </c>
      <c r="CA789" s="31">
        <v>1772.89</v>
      </c>
      <c r="CB789" s="31">
        <v>1751.34</v>
      </c>
      <c r="CC789" s="31">
        <v>1729.78</v>
      </c>
      <c r="CD789" s="31">
        <v>1708.22</v>
      </c>
      <c r="CE789" s="31">
        <v>1686.65</v>
      </c>
      <c r="CF789" s="31">
        <v>1665.1</v>
      </c>
      <c r="CG789" s="31">
        <v>1643.62</v>
      </c>
      <c r="CH789" s="31">
        <v>1622.18</v>
      </c>
      <c r="CI789" s="31">
        <v>1600.79</v>
      </c>
      <c r="CJ789" s="31">
        <v>1579.44</v>
      </c>
      <c r="CK789" s="31">
        <v>1558.14</v>
      </c>
      <c r="CL789" s="31">
        <v>1536.89</v>
      </c>
      <c r="CM789" s="31">
        <v>1515.7</v>
      </c>
      <c r="CN789" s="31">
        <v>1494.59</v>
      </c>
      <c r="CO789" s="31">
        <v>1473.55</v>
      </c>
      <c r="CP789" s="31">
        <v>1452.61</v>
      </c>
      <c r="CQ789" s="31">
        <v>1431.76</v>
      </c>
      <c r="CR789" s="31">
        <v>1411.02</v>
      </c>
      <c r="CS789" s="31">
        <v>1390.38</v>
      </c>
      <c r="CT789" s="31">
        <v>1369.84</v>
      </c>
      <c r="CU789" s="31">
        <v>1349.44</v>
      </c>
      <c r="CV789" s="31">
        <v>1329.18</v>
      </c>
      <c r="CW789" s="31">
        <v>1309.06</v>
      </c>
      <c r="CX789" s="31">
        <v>1289.08</v>
      </c>
    </row>
    <row r="790" spans="1:102" x14ac:dyDescent="0.25">
      <c r="A790" s="31" t="s">
        <v>1588</v>
      </c>
      <c r="B790" s="31">
        <v>0</v>
      </c>
      <c r="C790" s="31">
        <v>0</v>
      </c>
      <c r="D790" s="31">
        <v>0</v>
      </c>
      <c r="E790" s="31">
        <v>0</v>
      </c>
      <c r="F790" s="31">
        <v>0</v>
      </c>
      <c r="G790" s="31">
        <v>0</v>
      </c>
      <c r="H790" s="31">
        <v>0</v>
      </c>
      <c r="I790" s="31">
        <v>0</v>
      </c>
      <c r="J790" s="31">
        <v>0</v>
      </c>
      <c r="K790" s="31">
        <v>0</v>
      </c>
      <c r="L790" s="31">
        <v>0</v>
      </c>
      <c r="M790" s="31">
        <v>0</v>
      </c>
      <c r="N790" s="31">
        <v>0</v>
      </c>
      <c r="O790" s="31">
        <v>0</v>
      </c>
      <c r="P790" s="31">
        <v>0</v>
      </c>
      <c r="Q790" s="31">
        <v>0</v>
      </c>
      <c r="R790" s="31">
        <v>0</v>
      </c>
      <c r="S790" s="31">
        <v>0</v>
      </c>
      <c r="T790" s="31">
        <v>0</v>
      </c>
      <c r="U790" s="31">
        <v>0</v>
      </c>
      <c r="V790" s="31">
        <v>0</v>
      </c>
      <c r="W790" s="31">
        <v>0</v>
      </c>
      <c r="X790" s="31">
        <v>0</v>
      </c>
      <c r="Y790" s="31">
        <v>0</v>
      </c>
      <c r="Z790" s="31">
        <v>0</v>
      </c>
      <c r="AA790" s="31">
        <v>0</v>
      </c>
      <c r="AB790" s="31">
        <v>0</v>
      </c>
      <c r="AC790" s="31">
        <v>0</v>
      </c>
      <c r="AD790" s="31">
        <v>0</v>
      </c>
      <c r="AE790" s="31">
        <v>0</v>
      </c>
      <c r="AF790" s="31">
        <v>0</v>
      </c>
      <c r="AG790" s="31">
        <v>0</v>
      </c>
      <c r="AH790" s="31">
        <v>0</v>
      </c>
      <c r="AI790" s="31">
        <v>0</v>
      </c>
      <c r="AJ790" s="31">
        <v>0</v>
      </c>
      <c r="AK790" s="31">
        <v>0</v>
      </c>
      <c r="AL790" s="31">
        <v>0</v>
      </c>
      <c r="AM790" s="31">
        <v>0</v>
      </c>
      <c r="AN790" s="31">
        <v>0</v>
      </c>
      <c r="AO790" s="31">
        <v>0</v>
      </c>
      <c r="AP790" s="31">
        <v>0</v>
      </c>
      <c r="AQ790" s="31">
        <v>0</v>
      </c>
      <c r="AR790" s="31">
        <v>0</v>
      </c>
      <c r="AS790" s="31">
        <v>0</v>
      </c>
      <c r="AT790" s="31">
        <v>0</v>
      </c>
      <c r="AU790" s="31">
        <v>0</v>
      </c>
      <c r="AV790" s="31">
        <v>0</v>
      </c>
      <c r="AW790" s="31">
        <v>0</v>
      </c>
      <c r="AX790" s="31">
        <v>0</v>
      </c>
      <c r="AY790" s="31">
        <v>0</v>
      </c>
      <c r="AZ790" s="31">
        <v>0</v>
      </c>
      <c r="BA790" s="31">
        <v>0</v>
      </c>
      <c r="BB790" s="31">
        <v>0</v>
      </c>
      <c r="BC790" s="31">
        <v>0</v>
      </c>
      <c r="BD790" s="31">
        <v>0</v>
      </c>
      <c r="BE790" s="31">
        <v>0</v>
      </c>
      <c r="BF790" s="31">
        <v>0</v>
      </c>
      <c r="BG790" s="31">
        <v>0</v>
      </c>
      <c r="BH790" s="31">
        <v>0</v>
      </c>
      <c r="BI790" s="31">
        <v>0</v>
      </c>
      <c r="BJ790" s="31">
        <v>0</v>
      </c>
      <c r="BK790" s="31">
        <v>0</v>
      </c>
      <c r="BL790" s="31">
        <v>0</v>
      </c>
      <c r="BM790" s="31">
        <v>0</v>
      </c>
      <c r="BN790" s="31">
        <v>0</v>
      </c>
      <c r="BO790" s="31">
        <v>0</v>
      </c>
      <c r="BP790" s="31">
        <v>0</v>
      </c>
      <c r="BQ790" s="31">
        <v>0</v>
      </c>
      <c r="BR790" s="31">
        <v>0</v>
      </c>
      <c r="BS790" s="31">
        <v>0</v>
      </c>
      <c r="BT790" s="31">
        <v>0</v>
      </c>
      <c r="BU790" s="31">
        <v>0</v>
      </c>
      <c r="BV790" s="31">
        <v>0</v>
      </c>
      <c r="BW790" s="31">
        <v>0</v>
      </c>
      <c r="BX790" s="31">
        <v>0</v>
      </c>
      <c r="BY790" s="31">
        <v>0</v>
      </c>
      <c r="BZ790" s="31">
        <v>0</v>
      </c>
      <c r="CA790" s="31">
        <v>0</v>
      </c>
      <c r="CB790" s="31">
        <v>0</v>
      </c>
      <c r="CC790" s="31">
        <v>0</v>
      </c>
      <c r="CD790" s="31">
        <v>0</v>
      </c>
      <c r="CE790" s="31">
        <v>0</v>
      </c>
      <c r="CF790" s="31">
        <v>0</v>
      </c>
      <c r="CG790" s="31">
        <v>0</v>
      </c>
      <c r="CH790" s="31">
        <v>0</v>
      </c>
      <c r="CI790" s="31">
        <v>0</v>
      </c>
      <c r="CJ790" s="31">
        <v>0</v>
      </c>
      <c r="CK790" s="31">
        <v>0</v>
      </c>
      <c r="CL790" s="31">
        <v>0</v>
      </c>
      <c r="CM790" s="31">
        <v>0</v>
      </c>
      <c r="CN790" s="31">
        <v>0</v>
      </c>
      <c r="CO790" s="31">
        <v>0</v>
      </c>
      <c r="CP790" s="31">
        <v>0</v>
      </c>
      <c r="CQ790" s="31">
        <v>0</v>
      </c>
      <c r="CR790" s="31">
        <v>0</v>
      </c>
      <c r="CS790" s="31">
        <v>0</v>
      </c>
      <c r="CT790" s="31">
        <v>0</v>
      </c>
      <c r="CU790" s="31">
        <v>0</v>
      </c>
      <c r="CV790" s="31">
        <v>0</v>
      </c>
      <c r="CW790" s="31">
        <v>0</v>
      </c>
      <c r="CX790" s="31">
        <v>0</v>
      </c>
    </row>
    <row r="791" spans="1:102" x14ac:dyDescent="0.25">
      <c r="A791" s="31" t="s">
        <v>1590</v>
      </c>
      <c r="B791" s="31">
        <v>0</v>
      </c>
      <c r="C791" s="31">
        <v>0</v>
      </c>
      <c r="D791" s="31">
        <v>0</v>
      </c>
      <c r="E791" s="31">
        <v>0</v>
      </c>
      <c r="F791" s="31">
        <v>0</v>
      </c>
      <c r="G791" s="31">
        <v>0</v>
      </c>
      <c r="H791" s="31">
        <v>0</v>
      </c>
      <c r="I791" s="31">
        <v>0</v>
      </c>
      <c r="J791" s="31">
        <v>0</v>
      </c>
      <c r="K791" s="31">
        <v>0</v>
      </c>
      <c r="L791" s="31">
        <v>0</v>
      </c>
      <c r="M791" s="31">
        <v>0</v>
      </c>
      <c r="N791" s="31">
        <v>0</v>
      </c>
      <c r="O791" s="31">
        <v>0</v>
      </c>
      <c r="P791" s="31">
        <v>0</v>
      </c>
      <c r="Q791" s="31">
        <v>0</v>
      </c>
      <c r="R791" s="31">
        <v>0</v>
      </c>
      <c r="S791" s="31">
        <v>0</v>
      </c>
      <c r="T791" s="31">
        <v>0</v>
      </c>
      <c r="U791" s="31">
        <v>0</v>
      </c>
      <c r="V791" s="31">
        <v>0</v>
      </c>
      <c r="W791" s="31">
        <v>0</v>
      </c>
      <c r="X791" s="31">
        <v>0</v>
      </c>
      <c r="Y791" s="31">
        <v>0</v>
      </c>
      <c r="Z791" s="31">
        <v>0</v>
      </c>
      <c r="AA791" s="31">
        <v>0</v>
      </c>
      <c r="AB791" s="31">
        <v>0</v>
      </c>
      <c r="AC791" s="31">
        <v>0</v>
      </c>
      <c r="AD791" s="31">
        <v>0</v>
      </c>
      <c r="AE791" s="31">
        <v>0</v>
      </c>
      <c r="AF791" s="31">
        <v>0</v>
      </c>
      <c r="AG791" s="31">
        <v>0</v>
      </c>
      <c r="AH791" s="31">
        <v>0</v>
      </c>
      <c r="AI791" s="31">
        <v>0</v>
      </c>
      <c r="AJ791" s="31">
        <v>0</v>
      </c>
      <c r="AK791" s="31">
        <v>0</v>
      </c>
      <c r="AL791" s="31">
        <v>0</v>
      </c>
      <c r="AM791" s="31">
        <v>0</v>
      </c>
      <c r="AN791" s="31">
        <v>0</v>
      </c>
      <c r="AO791" s="31">
        <v>0</v>
      </c>
      <c r="AP791" s="31">
        <v>0</v>
      </c>
      <c r="AQ791" s="31">
        <v>0</v>
      </c>
      <c r="AR791" s="31">
        <v>0</v>
      </c>
      <c r="AS791" s="31">
        <v>0</v>
      </c>
      <c r="AT791" s="31">
        <v>0</v>
      </c>
      <c r="AU791" s="31">
        <v>0</v>
      </c>
      <c r="AV791" s="31">
        <v>0</v>
      </c>
      <c r="AW791" s="31">
        <v>0</v>
      </c>
      <c r="AX791" s="31">
        <v>0</v>
      </c>
      <c r="AY791" s="31">
        <v>0</v>
      </c>
      <c r="AZ791" s="31">
        <v>0</v>
      </c>
      <c r="BA791" s="31">
        <v>0</v>
      </c>
      <c r="BB791" s="31">
        <v>0</v>
      </c>
      <c r="BC791" s="31">
        <v>0</v>
      </c>
      <c r="BD791" s="31">
        <v>0</v>
      </c>
      <c r="BE791" s="31">
        <v>0</v>
      </c>
      <c r="BF791" s="31">
        <v>0</v>
      </c>
      <c r="BG791" s="31">
        <v>0</v>
      </c>
      <c r="BH791" s="31">
        <v>0</v>
      </c>
      <c r="BI791" s="31">
        <v>0</v>
      </c>
      <c r="BJ791" s="31">
        <v>0</v>
      </c>
      <c r="BK791" s="31">
        <v>0</v>
      </c>
      <c r="BL791" s="31">
        <v>0</v>
      </c>
      <c r="BM791" s="31">
        <v>0</v>
      </c>
      <c r="BN791" s="31">
        <v>0</v>
      </c>
      <c r="BO791" s="31">
        <v>0</v>
      </c>
      <c r="BP791" s="31">
        <v>0</v>
      </c>
      <c r="BQ791" s="31">
        <v>0</v>
      </c>
      <c r="BR791" s="31">
        <v>0</v>
      </c>
      <c r="BS791" s="31">
        <v>0</v>
      </c>
      <c r="BT791" s="31">
        <v>0</v>
      </c>
      <c r="BU791" s="31">
        <v>0</v>
      </c>
      <c r="BV791" s="31">
        <v>0</v>
      </c>
      <c r="BW791" s="31">
        <v>0</v>
      </c>
      <c r="BX791" s="31">
        <v>0</v>
      </c>
      <c r="BY791" s="31">
        <v>0</v>
      </c>
      <c r="BZ791" s="31">
        <v>0</v>
      </c>
      <c r="CA791" s="31">
        <v>0</v>
      </c>
      <c r="CB791" s="31">
        <v>0</v>
      </c>
      <c r="CC791" s="31">
        <v>0</v>
      </c>
      <c r="CD791" s="31">
        <v>0</v>
      </c>
      <c r="CE791" s="31">
        <v>0</v>
      </c>
      <c r="CF791" s="31">
        <v>0</v>
      </c>
      <c r="CG791" s="31">
        <v>0</v>
      </c>
      <c r="CH791" s="31">
        <v>0</v>
      </c>
      <c r="CI791" s="31">
        <v>0</v>
      </c>
      <c r="CJ791" s="31">
        <v>0</v>
      </c>
      <c r="CK791" s="31">
        <v>0</v>
      </c>
      <c r="CL791" s="31">
        <v>0</v>
      </c>
      <c r="CM791" s="31">
        <v>0</v>
      </c>
      <c r="CN791" s="31">
        <v>0</v>
      </c>
      <c r="CO791" s="31">
        <v>0</v>
      </c>
      <c r="CP791" s="31">
        <v>0</v>
      </c>
      <c r="CQ791" s="31">
        <v>0</v>
      </c>
      <c r="CR791" s="31">
        <v>0</v>
      </c>
      <c r="CS791" s="31">
        <v>0</v>
      </c>
      <c r="CT791" s="31">
        <v>0</v>
      </c>
      <c r="CU791" s="31">
        <v>0</v>
      </c>
      <c r="CV791" s="31">
        <v>0</v>
      </c>
      <c r="CW791" s="31">
        <v>0</v>
      </c>
      <c r="CX791" s="31">
        <v>0</v>
      </c>
    </row>
    <row r="792" spans="1:102" x14ac:dyDescent="0.25">
      <c r="A792" s="31" t="s">
        <v>1589</v>
      </c>
      <c r="B792" s="31">
        <v>1572.14</v>
      </c>
      <c r="C792" s="31">
        <v>1572.14</v>
      </c>
      <c r="D792" s="31">
        <v>1628.33</v>
      </c>
      <c r="E792" s="31">
        <v>1664.31</v>
      </c>
      <c r="F792" s="31">
        <v>1696.22</v>
      </c>
      <c r="G792" s="31">
        <v>1723.29</v>
      </c>
      <c r="H792" s="31">
        <v>1746.03</v>
      </c>
      <c r="I792" s="31">
        <v>1765.17</v>
      </c>
      <c r="J792" s="31">
        <v>1781.1</v>
      </c>
      <c r="K792" s="31">
        <v>1793.94</v>
      </c>
      <c r="L792" s="31">
        <v>1803.49</v>
      </c>
      <c r="M792" s="31">
        <v>1811.4</v>
      </c>
      <c r="N792" s="31">
        <v>1817.91</v>
      </c>
      <c r="O792" s="31">
        <v>1823.23</v>
      </c>
      <c r="P792" s="31">
        <v>1827.61</v>
      </c>
      <c r="Q792" s="31">
        <v>1831.18</v>
      </c>
      <c r="R792" s="31">
        <v>1834.08</v>
      </c>
      <c r="S792" s="31">
        <v>1836.39</v>
      </c>
      <c r="T792" s="31">
        <v>1838.18</v>
      </c>
      <c r="U792" s="31">
        <v>1839.61</v>
      </c>
      <c r="V792" s="31">
        <v>1840.8</v>
      </c>
      <c r="W792" s="31">
        <v>1841.66</v>
      </c>
      <c r="X792" s="31">
        <v>1842.07</v>
      </c>
      <c r="Y792" s="31">
        <v>1842.13</v>
      </c>
      <c r="Z792" s="31">
        <v>1841.88</v>
      </c>
      <c r="AA792" s="31">
        <v>1841.34</v>
      </c>
      <c r="AB792" s="31">
        <v>1840.49</v>
      </c>
      <c r="AC792" s="31">
        <v>1839.34</v>
      </c>
      <c r="AD792" s="31">
        <v>1837.88</v>
      </c>
      <c r="AE792" s="31">
        <v>1836.08</v>
      </c>
      <c r="AF792" s="31">
        <v>1833.96</v>
      </c>
      <c r="AG792" s="31">
        <v>1831.53</v>
      </c>
      <c r="AH792" s="31">
        <v>1828.77</v>
      </c>
      <c r="AI792" s="31">
        <v>1825.65</v>
      </c>
      <c r="AJ792" s="31">
        <v>1822.16</v>
      </c>
      <c r="AK792" s="31">
        <v>1818.29</v>
      </c>
      <c r="AL792" s="31">
        <v>1814.03</v>
      </c>
      <c r="AM792" s="31">
        <v>1809.38</v>
      </c>
      <c r="AN792" s="31">
        <v>1804.33</v>
      </c>
      <c r="AO792" s="31">
        <v>1798.89</v>
      </c>
      <c r="AP792" s="31">
        <v>1793.05</v>
      </c>
      <c r="AQ792" s="31">
        <v>1786.82</v>
      </c>
      <c r="AR792" s="31">
        <v>1780.19</v>
      </c>
      <c r="AS792" s="31">
        <v>1773.15</v>
      </c>
      <c r="AT792" s="31">
        <v>1765.74</v>
      </c>
      <c r="AU792" s="31">
        <v>1757.94</v>
      </c>
      <c r="AV792" s="31">
        <v>1749.77</v>
      </c>
      <c r="AW792" s="31">
        <v>1741.23</v>
      </c>
      <c r="AX792" s="31">
        <v>1732.33</v>
      </c>
      <c r="AY792" s="31">
        <v>1723.13</v>
      </c>
      <c r="AZ792" s="31">
        <v>1713.63</v>
      </c>
      <c r="BA792" s="31">
        <v>1703.8</v>
      </c>
      <c r="BB792" s="31">
        <v>1693.64</v>
      </c>
      <c r="BC792" s="31">
        <v>1683.16</v>
      </c>
      <c r="BD792" s="31">
        <v>1672.36</v>
      </c>
      <c r="BE792" s="31">
        <v>1661.26</v>
      </c>
      <c r="BF792" s="31">
        <v>1649.85</v>
      </c>
      <c r="BG792" s="31">
        <v>1638.14</v>
      </c>
      <c r="BH792" s="31">
        <v>1626.16</v>
      </c>
      <c r="BI792" s="31">
        <v>1613.89</v>
      </c>
      <c r="BJ792" s="31">
        <v>1601.2</v>
      </c>
      <c r="BK792" s="31">
        <v>1588.24</v>
      </c>
      <c r="BL792" s="31">
        <v>1575.09</v>
      </c>
      <c r="BM792" s="31">
        <v>1561.74</v>
      </c>
      <c r="BN792" s="31">
        <v>1548.21</v>
      </c>
      <c r="BO792" s="31">
        <v>1534.49</v>
      </c>
      <c r="BP792" s="31">
        <v>1520.6</v>
      </c>
      <c r="BQ792" s="31">
        <v>1506.55</v>
      </c>
      <c r="BR792" s="31">
        <v>1492.35</v>
      </c>
      <c r="BS792" s="31">
        <v>1478</v>
      </c>
      <c r="BT792" s="31">
        <v>1463.52</v>
      </c>
      <c r="BU792" s="31">
        <v>1448.91</v>
      </c>
      <c r="BV792" s="31">
        <v>1434.18</v>
      </c>
      <c r="BW792" s="31">
        <v>1419.35</v>
      </c>
      <c r="BX792" s="31">
        <v>1404.41</v>
      </c>
      <c r="BY792" s="31">
        <v>1389.36</v>
      </c>
      <c r="BZ792" s="31">
        <v>1374.23</v>
      </c>
      <c r="CA792" s="31">
        <v>1359.03</v>
      </c>
      <c r="CB792" s="31">
        <v>1343.76</v>
      </c>
      <c r="CC792" s="31">
        <v>1328.45</v>
      </c>
      <c r="CD792" s="31">
        <v>1313.09</v>
      </c>
      <c r="CE792" s="31">
        <v>1297.68</v>
      </c>
      <c r="CF792" s="31">
        <v>1282.25</v>
      </c>
      <c r="CG792" s="31">
        <v>1266.82</v>
      </c>
      <c r="CH792" s="31">
        <v>1251.3900000000001</v>
      </c>
      <c r="CI792" s="31">
        <v>1235.96</v>
      </c>
      <c r="CJ792" s="31">
        <v>1220.51</v>
      </c>
      <c r="CK792" s="31">
        <v>1205.07</v>
      </c>
      <c r="CL792" s="31">
        <v>1189.6300000000001</v>
      </c>
      <c r="CM792" s="31">
        <v>1174.19</v>
      </c>
      <c r="CN792" s="31">
        <v>1158.78</v>
      </c>
      <c r="CO792" s="31">
        <v>1143.4000000000001</v>
      </c>
      <c r="CP792" s="31">
        <v>1128.04</v>
      </c>
      <c r="CQ792" s="31">
        <v>1112.73</v>
      </c>
      <c r="CR792" s="31">
        <v>1097.47</v>
      </c>
      <c r="CS792" s="31">
        <v>1082.23</v>
      </c>
      <c r="CT792" s="31">
        <v>1067.04</v>
      </c>
      <c r="CU792" s="31">
        <v>1051.92</v>
      </c>
      <c r="CV792" s="31">
        <v>1036.8800000000001</v>
      </c>
      <c r="CW792" s="31">
        <v>1021.93</v>
      </c>
      <c r="CX792" s="31">
        <v>1007.06</v>
      </c>
    </row>
    <row r="793" spans="1:102" x14ac:dyDescent="0.25">
      <c r="A793" s="31" t="s">
        <v>1042</v>
      </c>
      <c r="B793" s="31">
        <v>2611.39</v>
      </c>
      <c r="C793" s="31">
        <v>2611.39</v>
      </c>
      <c r="D793" s="31">
        <v>2673.04</v>
      </c>
      <c r="E793" s="31">
        <v>2702.27</v>
      </c>
      <c r="F793" s="31">
        <v>2724.65</v>
      </c>
      <c r="G793" s="31">
        <v>2739.82</v>
      </c>
      <c r="H793" s="31">
        <v>2749.39</v>
      </c>
      <c r="I793" s="31">
        <v>2754.89</v>
      </c>
      <c r="J793" s="31">
        <v>2756.99</v>
      </c>
      <c r="K793" s="31">
        <v>2756</v>
      </c>
      <c r="L793" s="31">
        <v>2751.57</v>
      </c>
      <c r="M793" s="31">
        <v>2746.18</v>
      </c>
      <c r="N793" s="31">
        <v>2740.15</v>
      </c>
      <c r="O793" s="31">
        <v>2733.7</v>
      </c>
      <c r="P793" s="31">
        <v>2727.11</v>
      </c>
      <c r="Q793" s="31">
        <v>2720.53</v>
      </c>
      <c r="R793" s="31">
        <v>2714.05</v>
      </c>
      <c r="S793" s="31">
        <v>2707.74</v>
      </c>
      <c r="T793" s="31">
        <v>2701.62</v>
      </c>
      <c r="U793" s="31">
        <v>2695.85</v>
      </c>
      <c r="V793" s="31">
        <v>2690.57</v>
      </c>
      <c r="W793" s="31">
        <v>2685.56</v>
      </c>
      <c r="X793" s="31">
        <v>2680.62</v>
      </c>
      <c r="Y793" s="31">
        <v>2675.81</v>
      </c>
      <c r="Z793" s="31">
        <v>2671.13</v>
      </c>
      <c r="AA793" s="31">
        <v>2666.54</v>
      </c>
      <c r="AB793" s="31">
        <v>2662</v>
      </c>
      <c r="AC793" s="31">
        <v>2657.45</v>
      </c>
      <c r="AD793" s="31">
        <v>2652.85</v>
      </c>
      <c r="AE793" s="31">
        <v>2648.13</v>
      </c>
      <c r="AF793" s="31">
        <v>2643.29</v>
      </c>
      <c r="AG793" s="31">
        <v>2638.27</v>
      </c>
      <c r="AH793" s="31">
        <v>2633.04</v>
      </c>
      <c r="AI793" s="31">
        <v>2627.55</v>
      </c>
      <c r="AJ793" s="31">
        <v>2621.77</v>
      </c>
      <c r="AK793" s="31">
        <v>2615.67</v>
      </c>
      <c r="AL793" s="31">
        <v>2609.2199999999998</v>
      </c>
      <c r="AM793" s="31">
        <v>2602.4</v>
      </c>
      <c r="AN793" s="31">
        <v>2595.1799999999998</v>
      </c>
      <c r="AO793" s="31">
        <v>2587.56</v>
      </c>
      <c r="AP793" s="31">
        <v>2579.5</v>
      </c>
      <c r="AQ793" s="31">
        <v>2571</v>
      </c>
      <c r="AR793" s="31">
        <v>2562.04</v>
      </c>
      <c r="AS793" s="31">
        <v>2552.61</v>
      </c>
      <c r="AT793" s="31">
        <v>2542.7199999999998</v>
      </c>
      <c r="AU793" s="31">
        <v>2532.36</v>
      </c>
      <c r="AV793" s="31">
        <v>2521.5500000000002</v>
      </c>
      <c r="AW793" s="31">
        <v>2510.2600000000002</v>
      </c>
      <c r="AX793" s="31">
        <v>2498.5100000000002</v>
      </c>
      <c r="AY793" s="31">
        <v>2486.34</v>
      </c>
      <c r="AZ793" s="31">
        <v>2473.75</v>
      </c>
      <c r="BA793" s="31">
        <v>2460.73</v>
      </c>
      <c r="BB793" s="31">
        <v>2447.27</v>
      </c>
      <c r="BC793" s="31">
        <v>2433.38</v>
      </c>
      <c r="BD793" s="31">
        <v>2419.0500000000002</v>
      </c>
      <c r="BE793" s="31">
        <v>2404.31</v>
      </c>
      <c r="BF793" s="31">
        <v>2389.14</v>
      </c>
      <c r="BG793" s="31">
        <v>2373.56</v>
      </c>
      <c r="BH793" s="31">
        <v>2357.5700000000002</v>
      </c>
      <c r="BI793" s="31">
        <v>2341.1999999999998</v>
      </c>
      <c r="BJ793" s="31">
        <v>2324.17</v>
      </c>
      <c r="BK793" s="31">
        <v>2306.7800000000002</v>
      </c>
      <c r="BL793" s="31">
        <v>2289.09</v>
      </c>
      <c r="BM793" s="31">
        <v>2271.12</v>
      </c>
      <c r="BN793" s="31">
        <v>2252.87</v>
      </c>
      <c r="BO793" s="31">
        <v>2234.36</v>
      </c>
      <c r="BP793" s="31">
        <v>2215.58</v>
      </c>
      <c r="BQ793" s="31">
        <v>2196.5500000000002</v>
      </c>
      <c r="BR793" s="31">
        <v>2177.29</v>
      </c>
      <c r="BS793" s="31">
        <v>2157.8000000000002</v>
      </c>
      <c r="BT793" s="31">
        <v>2138.09</v>
      </c>
      <c r="BU793" s="31">
        <v>2118.1799999999998</v>
      </c>
      <c r="BV793" s="31">
        <v>2098.08</v>
      </c>
      <c r="BW793" s="31">
        <v>2077.79</v>
      </c>
      <c r="BX793" s="31">
        <v>2057.3200000000002</v>
      </c>
      <c r="BY793" s="31">
        <v>2036.68</v>
      </c>
      <c r="BZ793" s="31">
        <v>2015.89</v>
      </c>
      <c r="CA793" s="31">
        <v>1994.97</v>
      </c>
      <c r="CB793" s="31">
        <v>1973.93</v>
      </c>
      <c r="CC793" s="31">
        <v>1952.79</v>
      </c>
      <c r="CD793" s="31">
        <v>1931.55</v>
      </c>
      <c r="CE793" s="31">
        <v>1910.2</v>
      </c>
      <c r="CF793" s="31">
        <v>1888.79</v>
      </c>
      <c r="CG793" s="31">
        <v>1867.36</v>
      </c>
      <c r="CH793" s="31">
        <v>1845.89</v>
      </c>
      <c r="CI793" s="31">
        <v>1824.38</v>
      </c>
      <c r="CJ793" s="31">
        <v>1802.83</v>
      </c>
      <c r="CK793" s="31">
        <v>1781.25</v>
      </c>
      <c r="CL793" s="31">
        <v>1759.63</v>
      </c>
      <c r="CM793" s="31">
        <v>1738.01</v>
      </c>
      <c r="CN793" s="31">
        <v>1716.37</v>
      </c>
      <c r="CO793" s="31">
        <v>1694.75</v>
      </c>
      <c r="CP793" s="31">
        <v>1673.14</v>
      </c>
      <c r="CQ793" s="31">
        <v>1651.57</v>
      </c>
      <c r="CR793" s="31">
        <v>1630.03</v>
      </c>
      <c r="CS793" s="31">
        <v>1608.51</v>
      </c>
      <c r="CT793" s="31">
        <v>1587.03</v>
      </c>
      <c r="CU793" s="31">
        <v>1565.63</v>
      </c>
      <c r="CV793" s="31">
        <v>1544.31</v>
      </c>
      <c r="CW793" s="31">
        <v>1523.08</v>
      </c>
      <c r="CX793" s="31">
        <v>1501.94</v>
      </c>
    </row>
    <row r="794" spans="1:102" x14ac:dyDescent="0.25">
      <c r="A794" s="31" t="s">
        <v>1043</v>
      </c>
      <c r="B794" s="31">
        <v>3040.57</v>
      </c>
      <c r="C794" s="31">
        <v>3040.57</v>
      </c>
      <c r="D794" s="31">
        <v>3146.56</v>
      </c>
      <c r="E794" s="31">
        <v>3213.3</v>
      </c>
      <c r="F794" s="31">
        <v>3269.55</v>
      </c>
      <c r="G794" s="31">
        <v>3315.16</v>
      </c>
      <c r="H794" s="31">
        <v>3351.73</v>
      </c>
      <c r="I794" s="31">
        <v>3380.91</v>
      </c>
      <c r="J794" s="31">
        <v>3403.44</v>
      </c>
      <c r="K794" s="31">
        <v>3419.69</v>
      </c>
      <c r="L794" s="31">
        <v>3429.12</v>
      </c>
      <c r="M794" s="31">
        <v>3434.96</v>
      </c>
      <c r="N794" s="31">
        <v>3437.7</v>
      </c>
      <c r="O794" s="31">
        <v>3437.77</v>
      </c>
      <c r="P794" s="31">
        <v>3435.64</v>
      </c>
      <c r="Q794" s="31">
        <v>3431.66</v>
      </c>
      <c r="R794" s="31">
        <v>3426.07</v>
      </c>
      <c r="S794" s="31">
        <v>3419.1</v>
      </c>
      <c r="T794" s="31">
        <v>3410.92</v>
      </c>
      <c r="U794" s="31">
        <v>3401.84</v>
      </c>
      <c r="V794" s="31">
        <v>3392.18</v>
      </c>
      <c r="W794" s="31">
        <v>3381.78</v>
      </c>
      <c r="X794" s="31">
        <v>3370.44</v>
      </c>
      <c r="Y794" s="31">
        <v>3358.35</v>
      </c>
      <c r="Z794" s="31">
        <v>3345.62</v>
      </c>
      <c r="AA794" s="31">
        <v>3332.28</v>
      </c>
      <c r="AB794" s="31">
        <v>3318.37</v>
      </c>
      <c r="AC794" s="31">
        <v>3303.88</v>
      </c>
      <c r="AD794" s="31">
        <v>3288.82</v>
      </c>
      <c r="AE794" s="31">
        <v>3273.19</v>
      </c>
      <c r="AF794" s="31">
        <v>3257.02</v>
      </c>
      <c r="AG794" s="31">
        <v>3240.32</v>
      </c>
      <c r="AH794" s="31">
        <v>3223.09</v>
      </c>
      <c r="AI794" s="31">
        <v>3205.32</v>
      </c>
      <c r="AJ794" s="31">
        <v>3187.02</v>
      </c>
      <c r="AK794" s="31">
        <v>3168.19</v>
      </c>
      <c r="AL794" s="31">
        <v>3148.83</v>
      </c>
      <c r="AM794" s="31">
        <v>3128.95</v>
      </c>
      <c r="AN794" s="31">
        <v>3108.55</v>
      </c>
      <c r="AO794" s="31">
        <v>3087.66</v>
      </c>
      <c r="AP794" s="31">
        <v>3066.26</v>
      </c>
      <c r="AQ794" s="31">
        <v>3044.39</v>
      </c>
      <c r="AR794" s="31">
        <v>3022.03</v>
      </c>
      <c r="AS794" s="31">
        <v>2999.21</v>
      </c>
      <c r="AT794" s="31">
        <v>2975.94</v>
      </c>
      <c r="AU794" s="31">
        <v>2952.25</v>
      </c>
      <c r="AV794" s="31">
        <v>2928.16</v>
      </c>
      <c r="AW794" s="31">
        <v>2903.68</v>
      </c>
      <c r="AX794" s="31">
        <v>2878.82</v>
      </c>
      <c r="AY794" s="31">
        <v>2853.66</v>
      </c>
      <c r="AZ794" s="31">
        <v>2828.2</v>
      </c>
      <c r="BA794" s="31">
        <v>2802.44</v>
      </c>
      <c r="BB794" s="31">
        <v>2776.38</v>
      </c>
      <c r="BC794" s="31">
        <v>2750.04</v>
      </c>
      <c r="BD794" s="31">
        <v>2723.44</v>
      </c>
      <c r="BE794" s="31">
        <v>2696.57</v>
      </c>
      <c r="BF794" s="31">
        <v>2669.47</v>
      </c>
      <c r="BG794" s="31">
        <v>2642.14</v>
      </c>
      <c r="BH794" s="31">
        <v>2614.6</v>
      </c>
      <c r="BI794" s="31">
        <v>2586.86</v>
      </c>
      <c r="BJ794" s="31">
        <v>2558.65</v>
      </c>
      <c r="BK794" s="31">
        <v>2530.29</v>
      </c>
      <c r="BL794" s="31">
        <v>2501.84</v>
      </c>
      <c r="BM794" s="31">
        <v>2473.34</v>
      </c>
      <c r="BN794" s="31">
        <v>2444.79</v>
      </c>
      <c r="BO794" s="31">
        <v>2416.19</v>
      </c>
      <c r="BP794" s="31">
        <v>2387.56</v>
      </c>
      <c r="BQ794" s="31">
        <v>2358.92</v>
      </c>
      <c r="BR794" s="31">
        <v>2330.27</v>
      </c>
      <c r="BS794" s="31">
        <v>2301.62</v>
      </c>
      <c r="BT794" s="31">
        <v>2272.9899999999998</v>
      </c>
      <c r="BU794" s="31">
        <v>2244.38</v>
      </c>
      <c r="BV794" s="31">
        <v>2215.8000000000002</v>
      </c>
      <c r="BW794" s="31">
        <v>2187.2800000000002</v>
      </c>
      <c r="BX794" s="31">
        <v>2158.8000000000002</v>
      </c>
      <c r="BY794" s="31">
        <v>2130.37</v>
      </c>
      <c r="BZ794" s="31">
        <v>2102.0100000000002</v>
      </c>
      <c r="CA794" s="31">
        <v>2073.75</v>
      </c>
      <c r="CB794" s="31">
        <v>2045.59</v>
      </c>
      <c r="CC794" s="31">
        <v>2017.55</v>
      </c>
      <c r="CD794" s="31">
        <v>1989.63</v>
      </c>
      <c r="CE794" s="31">
        <v>1961.82</v>
      </c>
      <c r="CF794" s="31">
        <v>1934.15</v>
      </c>
      <c r="CG794" s="31">
        <v>1906.67</v>
      </c>
      <c r="CH794" s="31">
        <v>1879.36</v>
      </c>
      <c r="CI794" s="31">
        <v>1852.21</v>
      </c>
      <c r="CJ794" s="31">
        <v>1825.22</v>
      </c>
      <c r="CK794" s="31">
        <v>1798.39</v>
      </c>
      <c r="CL794" s="31">
        <v>1771.72</v>
      </c>
      <c r="CM794" s="31">
        <v>1745.22</v>
      </c>
      <c r="CN794" s="31">
        <v>1718.91</v>
      </c>
      <c r="CO794" s="31">
        <v>1692.78</v>
      </c>
      <c r="CP794" s="31">
        <v>1666.86</v>
      </c>
      <c r="CQ794" s="31">
        <v>1641.13</v>
      </c>
      <c r="CR794" s="31">
        <v>1615.62</v>
      </c>
      <c r="CS794" s="31">
        <v>1590.3</v>
      </c>
      <c r="CT794" s="31">
        <v>1565.17</v>
      </c>
      <c r="CU794" s="31">
        <v>1540.28</v>
      </c>
      <c r="CV794" s="31">
        <v>1515.63</v>
      </c>
      <c r="CW794" s="31">
        <v>1491.23</v>
      </c>
      <c r="CX794" s="31">
        <v>1467.07</v>
      </c>
    </row>
    <row r="795" spans="1:102" x14ac:dyDescent="0.25">
      <c r="A795" s="31" t="s">
        <v>1044</v>
      </c>
      <c r="B795" s="31">
        <v>1444.6</v>
      </c>
      <c r="C795" s="31">
        <v>1444.6</v>
      </c>
      <c r="D795" s="31">
        <v>1504.91</v>
      </c>
      <c r="E795" s="31">
        <v>1547.48</v>
      </c>
      <c r="F795" s="31">
        <v>1585.59</v>
      </c>
      <c r="G795" s="31">
        <v>1619.43</v>
      </c>
      <c r="H795" s="31">
        <v>1649.64</v>
      </c>
      <c r="I795" s="31">
        <v>1676.88</v>
      </c>
      <c r="J795" s="31">
        <v>1701.47</v>
      </c>
      <c r="K795" s="31">
        <v>1723.54</v>
      </c>
      <c r="L795" s="31">
        <v>1742.58</v>
      </c>
      <c r="M795" s="31">
        <v>1760.19</v>
      </c>
      <c r="N795" s="31">
        <v>1776.56</v>
      </c>
      <c r="O795" s="31">
        <v>1791.84</v>
      </c>
      <c r="P795" s="31">
        <v>1806.21</v>
      </c>
      <c r="Q795" s="31">
        <v>1819.78</v>
      </c>
      <c r="R795" s="31">
        <v>1832.64</v>
      </c>
      <c r="S795" s="31">
        <v>1844.85</v>
      </c>
      <c r="T795" s="31">
        <v>1856.47</v>
      </c>
      <c r="U795" s="31">
        <v>1867.63</v>
      </c>
      <c r="V795" s="31">
        <v>1878.49</v>
      </c>
      <c r="W795" s="31">
        <v>1888.91</v>
      </c>
      <c r="X795" s="31">
        <v>1898.72</v>
      </c>
      <c r="Y795" s="31">
        <v>1907.99</v>
      </c>
      <c r="Z795" s="31">
        <v>1916.78</v>
      </c>
      <c r="AA795" s="31">
        <v>1925.07</v>
      </c>
      <c r="AB795" s="31">
        <v>1932.87</v>
      </c>
      <c r="AC795" s="31">
        <v>1940.15</v>
      </c>
      <c r="AD795" s="31">
        <v>1946.91</v>
      </c>
      <c r="AE795" s="31">
        <v>1953.12</v>
      </c>
      <c r="AF795" s="31">
        <v>1958.79</v>
      </c>
      <c r="AG795" s="31">
        <v>1963.89</v>
      </c>
      <c r="AH795" s="31">
        <v>1968.43</v>
      </c>
      <c r="AI795" s="31">
        <v>1972.38</v>
      </c>
      <c r="AJ795" s="31">
        <v>1975.74</v>
      </c>
      <c r="AK795" s="31">
        <v>1978.5</v>
      </c>
      <c r="AL795" s="31">
        <v>1980.65</v>
      </c>
      <c r="AM795" s="31">
        <v>1982.19</v>
      </c>
      <c r="AN795" s="31">
        <v>1983.12</v>
      </c>
      <c r="AO795" s="31">
        <v>1983.43</v>
      </c>
      <c r="AP795" s="31">
        <v>1983.12</v>
      </c>
      <c r="AQ795" s="31">
        <v>1982.19</v>
      </c>
      <c r="AR795" s="31">
        <v>1980.65</v>
      </c>
      <c r="AS795" s="31">
        <v>1978.49</v>
      </c>
      <c r="AT795" s="31">
        <v>1975.72</v>
      </c>
      <c r="AU795" s="31">
        <v>1972.36</v>
      </c>
      <c r="AV795" s="31">
        <v>1968.42</v>
      </c>
      <c r="AW795" s="31">
        <v>1963.89</v>
      </c>
      <c r="AX795" s="31">
        <v>1958.8</v>
      </c>
      <c r="AY795" s="31">
        <v>1953.17</v>
      </c>
      <c r="AZ795" s="31">
        <v>1947.02</v>
      </c>
      <c r="BA795" s="31">
        <v>1940.35</v>
      </c>
      <c r="BB795" s="31">
        <v>1933.16</v>
      </c>
      <c r="BC795" s="31">
        <v>1925.46</v>
      </c>
      <c r="BD795" s="31">
        <v>1917.27</v>
      </c>
      <c r="BE795" s="31">
        <v>1908.59</v>
      </c>
      <c r="BF795" s="31">
        <v>1899.43</v>
      </c>
      <c r="BG795" s="31">
        <v>1889.81</v>
      </c>
      <c r="BH795" s="31">
        <v>1879.73</v>
      </c>
      <c r="BI795" s="31">
        <v>1869.22</v>
      </c>
      <c r="BJ795" s="31">
        <v>1858.06</v>
      </c>
      <c r="BK795" s="31">
        <v>1846.48</v>
      </c>
      <c r="BL795" s="31">
        <v>1834.57</v>
      </c>
      <c r="BM795" s="31">
        <v>1822.31</v>
      </c>
      <c r="BN795" s="31">
        <v>1809.74</v>
      </c>
      <c r="BO795" s="31">
        <v>1796.85</v>
      </c>
      <c r="BP795" s="31">
        <v>1783.67</v>
      </c>
      <c r="BQ795" s="31">
        <v>1770.19</v>
      </c>
      <c r="BR795" s="31">
        <v>1756.44</v>
      </c>
      <c r="BS795" s="31">
        <v>1742.42</v>
      </c>
      <c r="BT795" s="31">
        <v>1728.15</v>
      </c>
      <c r="BU795" s="31">
        <v>1713.65</v>
      </c>
      <c r="BV795" s="31">
        <v>1698.91</v>
      </c>
      <c r="BW795" s="31">
        <v>1683.95</v>
      </c>
      <c r="BX795" s="31">
        <v>1668.79</v>
      </c>
      <c r="BY795" s="31">
        <v>1653.41</v>
      </c>
      <c r="BZ795" s="31">
        <v>1637.86</v>
      </c>
      <c r="CA795" s="31">
        <v>1622.14</v>
      </c>
      <c r="CB795" s="31">
        <v>1606.26</v>
      </c>
      <c r="CC795" s="31">
        <v>1590.25</v>
      </c>
      <c r="CD795" s="31">
        <v>1574.11</v>
      </c>
      <c r="CE795" s="31">
        <v>1557.84</v>
      </c>
      <c r="CF795" s="31">
        <v>1541.46</v>
      </c>
      <c r="CG795" s="31">
        <v>1525.01</v>
      </c>
      <c r="CH795" s="31">
        <v>1508.5</v>
      </c>
      <c r="CI795" s="31">
        <v>1491.9</v>
      </c>
      <c r="CJ795" s="31">
        <v>1475.23</v>
      </c>
      <c r="CK795" s="31">
        <v>1458.5</v>
      </c>
      <c r="CL795" s="31">
        <v>1441.69</v>
      </c>
      <c r="CM795" s="31">
        <v>1424.83</v>
      </c>
      <c r="CN795" s="31">
        <v>1407.94</v>
      </c>
      <c r="CO795" s="31">
        <v>1391.01</v>
      </c>
      <c r="CP795" s="31">
        <v>1374.07</v>
      </c>
      <c r="CQ795" s="31">
        <v>1357.12</v>
      </c>
      <c r="CR795" s="31">
        <v>1340.16</v>
      </c>
      <c r="CS795" s="31">
        <v>1323.19</v>
      </c>
      <c r="CT795" s="31">
        <v>1306.22</v>
      </c>
      <c r="CU795" s="31">
        <v>1289.29</v>
      </c>
      <c r="CV795" s="31">
        <v>1272.3900000000001</v>
      </c>
      <c r="CW795" s="31">
        <v>1255.54</v>
      </c>
      <c r="CX795" s="31">
        <v>1238.75</v>
      </c>
    </row>
    <row r="796" spans="1:102" x14ac:dyDescent="0.25">
      <c r="A796" s="31" t="s">
        <v>1045</v>
      </c>
      <c r="B796" s="31">
        <v>4137.9799999999996</v>
      </c>
      <c r="C796" s="31">
        <v>4137.9799999999996</v>
      </c>
      <c r="D796" s="31">
        <v>4342.1000000000004</v>
      </c>
      <c r="E796" s="31">
        <v>4485.82</v>
      </c>
      <c r="F796" s="31">
        <v>4609.54</v>
      </c>
      <c r="G796" s="31">
        <v>4713.2</v>
      </c>
      <c r="H796" s="31">
        <v>4799.47</v>
      </c>
      <c r="I796" s="31">
        <v>4871.21</v>
      </c>
      <c r="J796" s="31">
        <v>4929.92</v>
      </c>
      <c r="K796" s="31">
        <v>4976.57</v>
      </c>
      <c r="L796" s="31">
        <v>5010.6899999999996</v>
      </c>
      <c r="M796" s="31">
        <v>5037.3</v>
      </c>
      <c r="N796" s="31">
        <v>5057.3999999999996</v>
      </c>
      <c r="O796" s="31">
        <v>5071.84</v>
      </c>
      <c r="P796" s="31">
        <v>5081.51</v>
      </c>
      <c r="Q796" s="31">
        <v>5087.09</v>
      </c>
      <c r="R796" s="31">
        <v>5089.08</v>
      </c>
      <c r="S796" s="31">
        <v>5087.9399999999996</v>
      </c>
      <c r="T796" s="31">
        <v>5084.03</v>
      </c>
      <c r="U796" s="31">
        <v>5077.8999999999996</v>
      </c>
      <c r="V796" s="31">
        <v>5070.12</v>
      </c>
      <c r="W796" s="31">
        <v>5060.51</v>
      </c>
      <c r="X796" s="31">
        <v>5048.82</v>
      </c>
      <c r="Y796" s="31">
        <v>5035.42</v>
      </c>
      <c r="Z796" s="31">
        <v>5020.47</v>
      </c>
      <c r="AA796" s="31">
        <v>5004.1000000000004</v>
      </c>
      <c r="AB796" s="31">
        <v>4986.37</v>
      </c>
      <c r="AC796" s="31">
        <v>4967.34</v>
      </c>
      <c r="AD796" s="31">
        <v>4947.05</v>
      </c>
      <c r="AE796" s="31">
        <v>4925.51</v>
      </c>
      <c r="AF796" s="31">
        <v>4902.79</v>
      </c>
      <c r="AG796" s="31">
        <v>4878.93</v>
      </c>
      <c r="AH796" s="31">
        <v>4853.96</v>
      </c>
      <c r="AI796" s="31">
        <v>4827.8900000000003</v>
      </c>
      <c r="AJ796" s="31">
        <v>4800.7299999999996</v>
      </c>
      <c r="AK796" s="31">
        <v>4772.53</v>
      </c>
      <c r="AL796" s="31">
        <v>4743.28</v>
      </c>
      <c r="AM796" s="31">
        <v>4713.04</v>
      </c>
      <c r="AN796" s="31">
        <v>4681.8</v>
      </c>
      <c r="AO796" s="31">
        <v>4649.6099999999997</v>
      </c>
      <c r="AP796" s="31">
        <v>4616.5</v>
      </c>
      <c r="AQ796" s="31">
        <v>4582.5</v>
      </c>
      <c r="AR796" s="31">
        <v>4547.6099999999997</v>
      </c>
      <c r="AS796" s="31">
        <v>4511.8900000000003</v>
      </c>
      <c r="AT796" s="31">
        <v>4475.37</v>
      </c>
      <c r="AU796" s="31">
        <v>4438.09</v>
      </c>
      <c r="AV796" s="31">
        <v>4400.1099999999997</v>
      </c>
      <c r="AW796" s="31">
        <v>4361.43</v>
      </c>
      <c r="AX796" s="31">
        <v>4322.1099999999997</v>
      </c>
      <c r="AY796" s="31">
        <v>4282.25</v>
      </c>
      <c r="AZ796" s="31">
        <v>4241.8599999999997</v>
      </c>
      <c r="BA796" s="31">
        <v>4200.9799999999996</v>
      </c>
      <c r="BB796" s="31">
        <v>4159.59</v>
      </c>
      <c r="BC796" s="31">
        <v>4117.7299999999996</v>
      </c>
      <c r="BD796" s="31">
        <v>4075.43</v>
      </c>
      <c r="BE796" s="31">
        <v>4032.72</v>
      </c>
      <c r="BF796" s="31">
        <v>3989.63</v>
      </c>
      <c r="BG796" s="31">
        <v>3946.17</v>
      </c>
      <c r="BH796" s="31">
        <v>3902.39</v>
      </c>
      <c r="BI796" s="31">
        <v>3858.31</v>
      </c>
      <c r="BJ796" s="31">
        <v>3813.53</v>
      </c>
      <c r="BK796" s="31">
        <v>3768.51</v>
      </c>
      <c r="BL796" s="31">
        <v>3723.39</v>
      </c>
      <c r="BM796" s="31">
        <v>3678.19</v>
      </c>
      <c r="BN796" s="31">
        <v>3632.94</v>
      </c>
      <c r="BO796" s="31">
        <v>3587.65</v>
      </c>
      <c r="BP796" s="31">
        <v>3542.33</v>
      </c>
      <c r="BQ796" s="31">
        <v>3497.03</v>
      </c>
      <c r="BR796" s="31">
        <v>3451.74</v>
      </c>
      <c r="BS796" s="31">
        <v>3406.49</v>
      </c>
      <c r="BT796" s="31">
        <v>3361.31</v>
      </c>
      <c r="BU796" s="31">
        <v>3316.2</v>
      </c>
      <c r="BV796" s="31">
        <v>3271.19</v>
      </c>
      <c r="BW796" s="31">
        <v>3226.3</v>
      </c>
      <c r="BX796" s="31">
        <v>3181.53</v>
      </c>
      <c r="BY796" s="31">
        <v>3136.88</v>
      </c>
      <c r="BZ796" s="31">
        <v>3092.39</v>
      </c>
      <c r="CA796" s="31">
        <v>3048.09</v>
      </c>
      <c r="CB796" s="31">
        <v>3004.01</v>
      </c>
      <c r="CC796" s="31">
        <v>2960.16</v>
      </c>
      <c r="CD796" s="31">
        <v>2916.53</v>
      </c>
      <c r="CE796" s="31">
        <v>2873.14</v>
      </c>
      <c r="CF796" s="31">
        <v>2830.01</v>
      </c>
      <c r="CG796" s="31">
        <v>2787.23</v>
      </c>
      <c r="CH796" s="31">
        <v>2744.75</v>
      </c>
      <c r="CI796" s="31">
        <v>2702.57</v>
      </c>
      <c r="CJ796" s="31">
        <v>2660.69</v>
      </c>
      <c r="CK796" s="31">
        <v>2619.11</v>
      </c>
      <c r="CL796" s="31">
        <v>2577.83</v>
      </c>
      <c r="CM796" s="31">
        <v>2536.87</v>
      </c>
      <c r="CN796" s="31">
        <v>2496.2399999999998</v>
      </c>
      <c r="CO796" s="31">
        <v>2455.9499999999998</v>
      </c>
      <c r="CP796" s="31">
        <v>2416.02</v>
      </c>
      <c r="CQ796" s="31">
        <v>2376.4499999999998</v>
      </c>
      <c r="CR796" s="31">
        <v>2337.25</v>
      </c>
      <c r="CS796" s="31">
        <v>2298.4</v>
      </c>
      <c r="CT796" s="31">
        <v>2259.9</v>
      </c>
      <c r="CU796" s="31">
        <v>2221.8000000000002</v>
      </c>
      <c r="CV796" s="31">
        <v>2184.13</v>
      </c>
      <c r="CW796" s="31">
        <v>2146.87</v>
      </c>
      <c r="CX796" s="31">
        <v>2110.02</v>
      </c>
    </row>
    <row r="797" spans="1:102" x14ac:dyDescent="0.25">
      <c r="A797" s="31" t="s">
        <v>1046</v>
      </c>
      <c r="B797" s="31">
        <v>2958.57</v>
      </c>
      <c r="C797" s="31">
        <v>2958.57</v>
      </c>
      <c r="D797" s="31">
        <v>2982.41</v>
      </c>
      <c r="E797" s="31">
        <v>2977.24</v>
      </c>
      <c r="F797" s="31">
        <v>2970.26</v>
      </c>
      <c r="G797" s="31">
        <v>2961.22</v>
      </c>
      <c r="H797" s="31">
        <v>2951.28</v>
      </c>
      <c r="I797" s="31">
        <v>2941.47</v>
      </c>
      <c r="J797" s="31">
        <v>2931.97</v>
      </c>
      <c r="K797" s="31">
        <v>2922.67</v>
      </c>
      <c r="L797" s="31">
        <v>2912.57</v>
      </c>
      <c r="M797" s="31">
        <v>2904.02</v>
      </c>
      <c r="N797" s="31">
        <v>2897</v>
      </c>
      <c r="O797" s="31">
        <v>2891.46</v>
      </c>
      <c r="P797" s="31">
        <v>2887.44</v>
      </c>
      <c r="Q797" s="31">
        <v>2884.88</v>
      </c>
      <c r="R797" s="31">
        <v>2883.69</v>
      </c>
      <c r="S797" s="31">
        <v>2883.75</v>
      </c>
      <c r="T797" s="31">
        <v>2884.99</v>
      </c>
      <c r="U797" s="31">
        <v>2887.41</v>
      </c>
      <c r="V797" s="31">
        <v>2891.12</v>
      </c>
      <c r="W797" s="31">
        <v>2895.74</v>
      </c>
      <c r="X797" s="31">
        <v>2900.95</v>
      </c>
      <c r="Y797" s="31">
        <v>2906.74</v>
      </c>
      <c r="Z797" s="31">
        <v>2913.06</v>
      </c>
      <c r="AA797" s="31">
        <v>2919.79</v>
      </c>
      <c r="AB797" s="31">
        <v>2926.86</v>
      </c>
      <c r="AC797" s="31">
        <v>2934.14</v>
      </c>
      <c r="AD797" s="31">
        <v>2941.53</v>
      </c>
      <c r="AE797" s="31">
        <v>2948.94</v>
      </c>
      <c r="AF797" s="31">
        <v>2956.31</v>
      </c>
      <c r="AG797" s="31">
        <v>2963.56</v>
      </c>
      <c r="AH797" s="31">
        <v>2970.59</v>
      </c>
      <c r="AI797" s="31">
        <v>2977.36</v>
      </c>
      <c r="AJ797" s="31">
        <v>2983.79</v>
      </c>
      <c r="AK797" s="31">
        <v>2989.83</v>
      </c>
      <c r="AL797" s="31">
        <v>2995.42</v>
      </c>
      <c r="AM797" s="31">
        <v>3000.51</v>
      </c>
      <c r="AN797" s="31">
        <v>3005.06</v>
      </c>
      <c r="AO797" s="31">
        <v>3009.03</v>
      </c>
      <c r="AP797" s="31">
        <v>3012.38</v>
      </c>
      <c r="AQ797" s="31">
        <v>3015.09</v>
      </c>
      <c r="AR797" s="31">
        <v>3017.1</v>
      </c>
      <c r="AS797" s="31">
        <v>3018.41</v>
      </c>
      <c r="AT797" s="31">
        <v>3019.01</v>
      </c>
      <c r="AU797" s="31">
        <v>3018.88</v>
      </c>
      <c r="AV797" s="31">
        <v>3018.02</v>
      </c>
      <c r="AW797" s="31">
        <v>3016.4</v>
      </c>
      <c r="AX797" s="31">
        <v>3014.02</v>
      </c>
      <c r="AY797" s="31">
        <v>3010.92</v>
      </c>
      <c r="AZ797" s="31">
        <v>3007.1</v>
      </c>
      <c r="BA797" s="31">
        <v>3002.54</v>
      </c>
      <c r="BB797" s="31">
        <v>2997.23</v>
      </c>
      <c r="BC797" s="31">
        <v>2991.15</v>
      </c>
      <c r="BD797" s="31">
        <v>2984.32</v>
      </c>
      <c r="BE797" s="31">
        <v>2976.74</v>
      </c>
      <c r="BF797" s="31">
        <v>2968.41</v>
      </c>
      <c r="BG797" s="31">
        <v>2959.33</v>
      </c>
      <c r="BH797" s="31">
        <v>2949.51</v>
      </c>
      <c r="BI797" s="31">
        <v>2938.96</v>
      </c>
      <c r="BJ797" s="31">
        <v>2927.36</v>
      </c>
      <c r="BK797" s="31">
        <v>2915.04</v>
      </c>
      <c r="BL797" s="31">
        <v>2902.11</v>
      </c>
      <c r="BM797" s="31">
        <v>2888.58</v>
      </c>
      <c r="BN797" s="31">
        <v>2874.46</v>
      </c>
      <c r="BO797" s="31">
        <v>2859.75</v>
      </c>
      <c r="BP797" s="31">
        <v>2844.47</v>
      </c>
      <c r="BQ797" s="31">
        <v>2828.64</v>
      </c>
      <c r="BR797" s="31">
        <v>2812.26</v>
      </c>
      <c r="BS797" s="31">
        <v>2795.35</v>
      </c>
      <c r="BT797" s="31">
        <v>2777.93</v>
      </c>
      <c r="BU797" s="31">
        <v>2760.01</v>
      </c>
      <c r="BV797" s="31">
        <v>2741.6</v>
      </c>
      <c r="BW797" s="31">
        <v>2722.73</v>
      </c>
      <c r="BX797" s="31">
        <v>2703.38</v>
      </c>
      <c r="BY797" s="31">
        <v>2683.59</v>
      </c>
      <c r="BZ797" s="31">
        <v>2663.37</v>
      </c>
      <c r="CA797" s="31">
        <v>2642.76</v>
      </c>
      <c r="CB797" s="31">
        <v>2621.77</v>
      </c>
      <c r="CC797" s="31">
        <v>2600.4299999999998</v>
      </c>
      <c r="CD797" s="31">
        <v>2578.75</v>
      </c>
      <c r="CE797" s="31">
        <v>2556.7199999999998</v>
      </c>
      <c r="CF797" s="31">
        <v>2534.38</v>
      </c>
      <c r="CG797" s="31">
        <v>2511.8200000000002</v>
      </c>
      <c r="CH797" s="31">
        <v>2489</v>
      </c>
      <c r="CI797" s="31">
        <v>2465.92</v>
      </c>
      <c r="CJ797" s="31">
        <v>2442.59</v>
      </c>
      <c r="CK797" s="31">
        <v>2419.02</v>
      </c>
      <c r="CL797" s="31">
        <v>2395.21</v>
      </c>
      <c r="CM797" s="31">
        <v>2371.19</v>
      </c>
      <c r="CN797" s="31">
        <v>2346.98</v>
      </c>
      <c r="CO797" s="31">
        <v>2322.59</v>
      </c>
      <c r="CP797" s="31">
        <v>2298.0500000000002</v>
      </c>
      <c r="CQ797" s="31">
        <v>2273.36</v>
      </c>
      <c r="CR797" s="31">
        <v>2248.56</v>
      </c>
      <c r="CS797" s="31">
        <v>2223.61</v>
      </c>
      <c r="CT797" s="31">
        <v>2198.5300000000002</v>
      </c>
      <c r="CU797" s="31">
        <v>2173.39</v>
      </c>
      <c r="CV797" s="31">
        <v>2148.21</v>
      </c>
      <c r="CW797" s="31">
        <v>2122.9899999999998</v>
      </c>
      <c r="CX797" s="31">
        <v>2097.73</v>
      </c>
    </row>
    <row r="798" spans="1:102" x14ac:dyDescent="0.25">
      <c r="A798" s="31" t="s">
        <v>1047</v>
      </c>
      <c r="B798" s="31">
        <v>522.86</v>
      </c>
      <c r="C798" s="31">
        <v>522.86</v>
      </c>
      <c r="D798" s="31">
        <v>547.94000000000005</v>
      </c>
      <c r="E798" s="31">
        <v>565.99</v>
      </c>
      <c r="F798" s="31">
        <v>581.22</v>
      </c>
      <c r="G798" s="31">
        <v>592.42999999999995</v>
      </c>
      <c r="H798" s="31">
        <v>601.34</v>
      </c>
      <c r="I798" s="31">
        <v>609.04</v>
      </c>
      <c r="J798" s="31">
        <v>615.41999999999996</v>
      </c>
      <c r="K798" s="31">
        <v>620.55999999999995</v>
      </c>
      <c r="L798" s="31">
        <v>625.11</v>
      </c>
      <c r="M798" s="31">
        <v>629.20000000000005</v>
      </c>
      <c r="N798" s="31">
        <v>633</v>
      </c>
      <c r="O798" s="31">
        <v>636.29999999999995</v>
      </c>
      <c r="P798" s="31">
        <v>639.38</v>
      </c>
      <c r="Q798" s="31">
        <v>642.26</v>
      </c>
      <c r="R798" s="31">
        <v>644.95000000000005</v>
      </c>
      <c r="S798" s="31">
        <v>647.47</v>
      </c>
      <c r="T798" s="31">
        <v>649.84</v>
      </c>
      <c r="U798" s="31">
        <v>652.02</v>
      </c>
      <c r="V798" s="31">
        <v>653.98</v>
      </c>
      <c r="W798" s="31">
        <v>655.82</v>
      </c>
      <c r="X798" s="31">
        <v>657.78</v>
      </c>
      <c r="Y798" s="31">
        <v>659.74</v>
      </c>
      <c r="Z798" s="31">
        <v>661.65</v>
      </c>
      <c r="AA798" s="31">
        <v>663.45</v>
      </c>
      <c r="AB798" s="31">
        <v>665.13</v>
      </c>
      <c r="AC798" s="31">
        <v>666.67</v>
      </c>
      <c r="AD798" s="31">
        <v>668.06</v>
      </c>
      <c r="AE798" s="31">
        <v>669.29</v>
      </c>
      <c r="AF798" s="31">
        <v>670.34</v>
      </c>
      <c r="AG798" s="31">
        <v>671.21</v>
      </c>
      <c r="AH798" s="31">
        <v>671.9</v>
      </c>
      <c r="AI798" s="31">
        <v>672.41</v>
      </c>
      <c r="AJ798" s="31">
        <v>672.75</v>
      </c>
      <c r="AK798" s="31">
        <v>672.93</v>
      </c>
      <c r="AL798" s="31">
        <v>672.94</v>
      </c>
      <c r="AM798" s="31">
        <v>672.77</v>
      </c>
      <c r="AN798" s="31">
        <v>672.42</v>
      </c>
      <c r="AO798" s="31">
        <v>671.89</v>
      </c>
      <c r="AP798" s="31">
        <v>671.17</v>
      </c>
      <c r="AQ798" s="31">
        <v>670.27</v>
      </c>
      <c r="AR798" s="31">
        <v>669.17</v>
      </c>
      <c r="AS798" s="31">
        <v>667.89</v>
      </c>
      <c r="AT798" s="31">
        <v>666.41</v>
      </c>
      <c r="AU798" s="31">
        <v>664.74</v>
      </c>
      <c r="AV798" s="31">
        <v>662.89</v>
      </c>
      <c r="AW798" s="31">
        <v>660.84</v>
      </c>
      <c r="AX798" s="31">
        <v>658.6</v>
      </c>
      <c r="AY798" s="31">
        <v>656.16</v>
      </c>
      <c r="AZ798" s="31">
        <v>653.53</v>
      </c>
      <c r="BA798" s="31">
        <v>650.72</v>
      </c>
      <c r="BB798" s="31">
        <v>647.73</v>
      </c>
      <c r="BC798" s="31">
        <v>644.57000000000005</v>
      </c>
      <c r="BD798" s="31">
        <v>641.25</v>
      </c>
      <c r="BE798" s="31">
        <v>637.77</v>
      </c>
      <c r="BF798" s="31">
        <v>634.14</v>
      </c>
      <c r="BG798" s="31">
        <v>630.35</v>
      </c>
      <c r="BH798" s="31">
        <v>626.41999999999996</v>
      </c>
      <c r="BI798" s="31">
        <v>622.35</v>
      </c>
      <c r="BJ798" s="31">
        <v>618.07000000000005</v>
      </c>
      <c r="BK798" s="31">
        <v>613.66</v>
      </c>
      <c r="BL798" s="31">
        <v>609.12</v>
      </c>
      <c r="BM798" s="31">
        <v>604.47</v>
      </c>
      <c r="BN798" s="31">
        <v>599.71</v>
      </c>
      <c r="BO798" s="31">
        <v>594.85</v>
      </c>
      <c r="BP798" s="31">
        <v>589.87</v>
      </c>
      <c r="BQ798" s="31">
        <v>584.79999999999995</v>
      </c>
      <c r="BR798" s="31">
        <v>579.63</v>
      </c>
      <c r="BS798" s="31">
        <v>574.38</v>
      </c>
      <c r="BT798" s="31">
        <v>569.04</v>
      </c>
      <c r="BU798" s="31">
        <v>563.62</v>
      </c>
      <c r="BV798" s="31">
        <v>558.12</v>
      </c>
      <c r="BW798" s="31">
        <v>552.54999999999995</v>
      </c>
      <c r="BX798" s="31">
        <v>546.88</v>
      </c>
      <c r="BY798" s="31">
        <v>541.12</v>
      </c>
      <c r="BZ798" s="31">
        <v>535.32000000000005</v>
      </c>
      <c r="CA798" s="31">
        <v>529.47</v>
      </c>
      <c r="CB798" s="31">
        <v>523.58000000000004</v>
      </c>
      <c r="CC798" s="31">
        <v>517.65</v>
      </c>
      <c r="CD798" s="31">
        <v>511.68</v>
      </c>
      <c r="CE798" s="31">
        <v>505.61</v>
      </c>
      <c r="CF798" s="31">
        <v>499.51</v>
      </c>
      <c r="CG798" s="31">
        <v>493.36</v>
      </c>
      <c r="CH798" s="31">
        <v>487.16</v>
      </c>
      <c r="CI798" s="31">
        <v>480.95</v>
      </c>
      <c r="CJ798" s="31">
        <v>474.72</v>
      </c>
      <c r="CK798" s="31">
        <v>468.49</v>
      </c>
      <c r="CL798" s="31">
        <v>462.26</v>
      </c>
      <c r="CM798" s="31">
        <v>456.04</v>
      </c>
      <c r="CN798" s="31">
        <v>449.83</v>
      </c>
      <c r="CO798" s="31">
        <v>443.64</v>
      </c>
      <c r="CP798" s="31">
        <v>437.46</v>
      </c>
      <c r="CQ798" s="31">
        <v>431.3</v>
      </c>
      <c r="CR798" s="31">
        <v>425.16</v>
      </c>
      <c r="CS798" s="31">
        <v>419.04</v>
      </c>
      <c r="CT798" s="31">
        <v>412.96</v>
      </c>
      <c r="CU798" s="31">
        <v>406.9</v>
      </c>
      <c r="CV798" s="31">
        <v>400.87</v>
      </c>
      <c r="CW798" s="31">
        <v>394.88</v>
      </c>
      <c r="CX798" s="31">
        <v>388.92</v>
      </c>
    </row>
    <row r="799" spans="1:102" x14ac:dyDescent="0.25">
      <c r="A799" s="31" t="s">
        <v>1048</v>
      </c>
      <c r="B799" s="31">
        <v>5502.51</v>
      </c>
      <c r="C799" s="31">
        <v>5502.51</v>
      </c>
      <c r="D799" s="31">
        <v>5682.85</v>
      </c>
      <c r="E799" s="31">
        <v>5792.13</v>
      </c>
      <c r="F799" s="31">
        <v>5874.34</v>
      </c>
      <c r="G799" s="31">
        <v>5937.18</v>
      </c>
      <c r="H799" s="31">
        <v>5984.98</v>
      </c>
      <c r="I799" s="31">
        <v>6021.11</v>
      </c>
      <c r="J799" s="31">
        <v>6047.37</v>
      </c>
      <c r="K799" s="31">
        <v>6065.25</v>
      </c>
      <c r="L799" s="31">
        <v>6071.83</v>
      </c>
      <c r="M799" s="31">
        <v>6073.68</v>
      </c>
      <c r="N799" s="31">
        <v>6071.55</v>
      </c>
      <c r="O799" s="31">
        <v>6066.29</v>
      </c>
      <c r="P799" s="31">
        <v>6058.48</v>
      </c>
      <c r="Q799" s="31">
        <v>6048.61</v>
      </c>
      <c r="R799" s="31">
        <v>6037.02</v>
      </c>
      <c r="S799" s="31">
        <v>6024.01</v>
      </c>
      <c r="T799" s="31">
        <v>6009.78</v>
      </c>
      <c r="U799" s="31">
        <v>5994.95</v>
      </c>
      <c r="V799" s="31">
        <v>5980.41</v>
      </c>
      <c r="W799" s="31">
        <v>5965.25</v>
      </c>
      <c r="X799" s="31">
        <v>5948.7</v>
      </c>
      <c r="Y799" s="31">
        <v>5931.14</v>
      </c>
      <c r="Z799" s="31">
        <v>5912.71</v>
      </c>
      <c r="AA799" s="31">
        <v>5893.46</v>
      </c>
      <c r="AB799" s="31">
        <v>5873.38</v>
      </c>
      <c r="AC799" s="31">
        <v>5852.44</v>
      </c>
      <c r="AD799" s="31">
        <v>5830.62</v>
      </c>
      <c r="AE799" s="31">
        <v>5807.87</v>
      </c>
      <c r="AF799" s="31">
        <v>5784.15</v>
      </c>
      <c r="AG799" s="31">
        <v>5759.28</v>
      </c>
      <c r="AH799" s="31">
        <v>5733.35</v>
      </c>
      <c r="AI799" s="31">
        <v>5706.46</v>
      </c>
      <c r="AJ799" s="31">
        <v>5678.58</v>
      </c>
      <c r="AK799" s="31">
        <v>5649.71</v>
      </c>
      <c r="AL799" s="31">
        <v>5619.85</v>
      </c>
      <c r="AM799" s="31">
        <v>5589</v>
      </c>
      <c r="AN799" s="31">
        <v>5557.14</v>
      </c>
      <c r="AO799" s="31">
        <v>5524.29</v>
      </c>
      <c r="AP799" s="31">
        <v>5490.45</v>
      </c>
      <c r="AQ799" s="31">
        <v>5455.64</v>
      </c>
      <c r="AR799" s="31">
        <v>5419.83</v>
      </c>
      <c r="AS799" s="31">
        <v>5383.04</v>
      </c>
      <c r="AT799" s="31">
        <v>5345.31</v>
      </c>
      <c r="AU799" s="31">
        <v>5306.7</v>
      </c>
      <c r="AV799" s="31">
        <v>5267.23</v>
      </c>
      <c r="AW799" s="31">
        <v>5226.91</v>
      </c>
      <c r="AX799" s="31">
        <v>5185.78</v>
      </c>
      <c r="AY799" s="31">
        <v>5143.62</v>
      </c>
      <c r="AZ799" s="31">
        <v>5100.71</v>
      </c>
      <c r="BA799" s="31">
        <v>5057.1099999999997</v>
      </c>
      <c r="BB799" s="31">
        <v>5012.87</v>
      </c>
      <c r="BC799" s="31">
        <v>4968.01</v>
      </c>
      <c r="BD799" s="31">
        <v>4922.5600000000004</v>
      </c>
      <c r="BE799" s="31">
        <v>4876.5600000000004</v>
      </c>
      <c r="BF799" s="31">
        <v>4830.01</v>
      </c>
      <c r="BG799" s="31">
        <v>4782.97</v>
      </c>
      <c r="BH799" s="31">
        <v>4735.46</v>
      </c>
      <c r="BI799" s="31">
        <v>4687.5</v>
      </c>
      <c r="BJ799" s="31">
        <v>4638.42</v>
      </c>
      <c r="BK799" s="31">
        <v>4588.95</v>
      </c>
      <c r="BL799" s="31">
        <v>4539.32</v>
      </c>
      <c r="BM799" s="31">
        <v>4489.5200000000004</v>
      </c>
      <c r="BN799" s="31">
        <v>4439.59</v>
      </c>
      <c r="BO799" s="31">
        <v>4389.54</v>
      </c>
      <c r="BP799" s="31">
        <v>4339.3900000000003</v>
      </c>
      <c r="BQ799" s="31">
        <v>4289.16</v>
      </c>
      <c r="BR799" s="31">
        <v>4238.88</v>
      </c>
      <c r="BS799" s="31">
        <v>4188.54</v>
      </c>
      <c r="BT799" s="31">
        <v>4138.1899999999996</v>
      </c>
      <c r="BU799" s="31">
        <v>4087.83</v>
      </c>
      <c r="BV799" s="31">
        <v>4037.49</v>
      </c>
      <c r="BW799" s="31">
        <v>3987.2</v>
      </c>
      <c r="BX799" s="31">
        <v>3936.96</v>
      </c>
      <c r="BY799" s="31">
        <v>3886.79</v>
      </c>
      <c r="BZ799" s="31">
        <v>3836.69</v>
      </c>
      <c r="CA799" s="31">
        <v>3786.7</v>
      </c>
      <c r="CB799" s="31">
        <v>3736.86</v>
      </c>
      <c r="CC799" s="31">
        <v>3687.19</v>
      </c>
      <c r="CD799" s="31">
        <v>3637.69</v>
      </c>
      <c r="CE799" s="31">
        <v>3588.4</v>
      </c>
      <c r="CF799" s="31">
        <v>3539.32</v>
      </c>
      <c r="CG799" s="31">
        <v>3490.57</v>
      </c>
      <c r="CH799" s="31">
        <v>3442.1</v>
      </c>
      <c r="CI799" s="31">
        <v>3393.87</v>
      </c>
      <c r="CJ799" s="31">
        <v>3345.89</v>
      </c>
      <c r="CK799" s="31">
        <v>3298.16</v>
      </c>
      <c r="CL799" s="31">
        <v>3250.65</v>
      </c>
      <c r="CM799" s="31">
        <v>3203.39</v>
      </c>
      <c r="CN799" s="31">
        <v>3156.42</v>
      </c>
      <c r="CO799" s="31">
        <v>3109.74</v>
      </c>
      <c r="CP799" s="31">
        <v>3063.38</v>
      </c>
      <c r="CQ799" s="31">
        <v>3017.34</v>
      </c>
      <c r="CR799" s="31">
        <v>2971.65</v>
      </c>
      <c r="CS799" s="31">
        <v>2926.3</v>
      </c>
      <c r="CT799" s="31">
        <v>2881.31</v>
      </c>
      <c r="CU799" s="31">
        <v>2836.69</v>
      </c>
      <c r="CV799" s="31">
        <v>2792.46</v>
      </c>
      <c r="CW799" s="31">
        <v>2748.6</v>
      </c>
      <c r="CX799" s="31">
        <v>2705.15</v>
      </c>
    </row>
    <row r="800" spans="1:102" x14ac:dyDescent="0.25">
      <c r="A800" s="31" t="s">
        <v>1049</v>
      </c>
      <c r="B800" s="31">
        <v>1071.18</v>
      </c>
      <c r="C800" s="31">
        <v>1071.18</v>
      </c>
      <c r="D800" s="31">
        <v>1093.72</v>
      </c>
      <c r="E800" s="31">
        <v>1104.93</v>
      </c>
      <c r="F800" s="31">
        <v>1124.23</v>
      </c>
      <c r="G800" s="31">
        <v>1144.8</v>
      </c>
      <c r="H800" s="31">
        <v>1164.43</v>
      </c>
      <c r="I800" s="31">
        <v>1182.53</v>
      </c>
      <c r="J800" s="31">
        <v>1199.1099999999999</v>
      </c>
      <c r="K800" s="31">
        <v>1213.43</v>
      </c>
      <c r="L800" s="31">
        <v>1226.32</v>
      </c>
      <c r="M800" s="31">
        <v>1238.44</v>
      </c>
      <c r="N800" s="31">
        <v>1249.8599999999999</v>
      </c>
      <c r="O800" s="31">
        <v>1260.72</v>
      </c>
      <c r="P800" s="31">
        <v>1271.0999999999999</v>
      </c>
      <c r="Q800" s="31">
        <v>1281.1099999999999</v>
      </c>
      <c r="R800" s="31">
        <v>1290.79</v>
      </c>
      <c r="S800" s="31">
        <v>1300.21</v>
      </c>
      <c r="T800" s="31">
        <v>1309.4000000000001</v>
      </c>
      <c r="U800" s="31">
        <v>1318.34</v>
      </c>
      <c r="V800" s="31">
        <v>1326.86</v>
      </c>
      <c r="W800" s="31">
        <v>1335.19</v>
      </c>
      <c r="X800" s="31">
        <v>1343.3</v>
      </c>
      <c r="Y800" s="31">
        <v>1351.28</v>
      </c>
      <c r="Z800" s="31">
        <v>1359.17</v>
      </c>
      <c r="AA800" s="31">
        <v>1366.98</v>
      </c>
      <c r="AB800" s="31">
        <v>1374.72</v>
      </c>
      <c r="AC800" s="31">
        <v>1382.36</v>
      </c>
      <c r="AD800" s="31">
        <v>1389.9</v>
      </c>
      <c r="AE800" s="31">
        <v>1397.3</v>
      </c>
      <c r="AF800" s="31">
        <v>1404.6</v>
      </c>
      <c r="AG800" s="31">
        <v>1412</v>
      </c>
      <c r="AH800" s="31">
        <v>1419.3</v>
      </c>
      <c r="AI800" s="31">
        <v>1426.38</v>
      </c>
      <c r="AJ800" s="31">
        <v>1433.19</v>
      </c>
      <c r="AK800" s="31">
        <v>1439.71</v>
      </c>
      <c r="AL800" s="31">
        <v>1445.91</v>
      </c>
      <c r="AM800" s="31">
        <v>1451.78</v>
      </c>
      <c r="AN800" s="31">
        <v>1457.3</v>
      </c>
      <c r="AO800" s="31">
        <v>1462.46</v>
      </c>
      <c r="AP800" s="31">
        <v>1467.26</v>
      </c>
      <c r="AQ800" s="31">
        <v>1471.68</v>
      </c>
      <c r="AR800" s="31">
        <v>1475.72</v>
      </c>
      <c r="AS800" s="31">
        <v>1479.38</v>
      </c>
      <c r="AT800" s="31">
        <v>1482.65</v>
      </c>
      <c r="AU800" s="31">
        <v>1485.53</v>
      </c>
      <c r="AV800" s="31">
        <v>1488.01</v>
      </c>
      <c r="AW800" s="31">
        <v>1490.08</v>
      </c>
      <c r="AX800" s="31">
        <v>1491.76</v>
      </c>
      <c r="AY800" s="31">
        <v>1493.39</v>
      </c>
      <c r="AZ800" s="31">
        <v>1494.73</v>
      </c>
      <c r="BA800" s="31">
        <v>1495.68</v>
      </c>
      <c r="BB800" s="31">
        <v>1496.21</v>
      </c>
      <c r="BC800" s="31">
        <v>1496.3</v>
      </c>
      <c r="BD800" s="31">
        <v>1495.94</v>
      </c>
      <c r="BE800" s="31">
        <v>1495.14</v>
      </c>
      <c r="BF800" s="31">
        <v>1493.88</v>
      </c>
      <c r="BG800" s="31">
        <v>1492.17</v>
      </c>
      <c r="BH800" s="31">
        <v>1490.02</v>
      </c>
      <c r="BI800" s="31">
        <v>1487.43</v>
      </c>
      <c r="BJ800" s="31">
        <v>1484.4</v>
      </c>
      <c r="BK800" s="31">
        <v>1480.94</v>
      </c>
      <c r="BL800" s="31">
        <v>1477.07</v>
      </c>
      <c r="BM800" s="31">
        <v>1472.78</v>
      </c>
      <c r="BN800" s="31">
        <v>1468.09</v>
      </c>
      <c r="BO800" s="31">
        <v>1463.01</v>
      </c>
      <c r="BP800" s="31">
        <v>1457.55</v>
      </c>
      <c r="BQ800" s="31">
        <v>1451.7</v>
      </c>
      <c r="BR800" s="31">
        <v>1445.49</v>
      </c>
      <c r="BS800" s="31">
        <v>1438.93</v>
      </c>
      <c r="BT800" s="31">
        <v>1432.01</v>
      </c>
      <c r="BU800" s="31">
        <v>1424.76</v>
      </c>
      <c r="BV800" s="31">
        <v>1417.17</v>
      </c>
      <c r="BW800" s="31">
        <v>1409.27</v>
      </c>
      <c r="BX800" s="31">
        <v>1401.07</v>
      </c>
      <c r="BY800" s="31">
        <v>1392.56</v>
      </c>
      <c r="BZ800" s="31">
        <v>1383.75</v>
      </c>
      <c r="CA800" s="31">
        <v>1374.68</v>
      </c>
      <c r="CB800" s="31">
        <v>1365.34</v>
      </c>
      <c r="CC800" s="31">
        <v>1355.75</v>
      </c>
      <c r="CD800" s="31">
        <v>1345.91</v>
      </c>
      <c r="CE800" s="31">
        <v>1335.85</v>
      </c>
      <c r="CF800" s="31">
        <v>1325.57</v>
      </c>
      <c r="CG800" s="31">
        <v>1315.12</v>
      </c>
      <c r="CH800" s="31">
        <v>1304.49</v>
      </c>
      <c r="CI800" s="31">
        <v>1293.67</v>
      </c>
      <c r="CJ800" s="31">
        <v>1282.67</v>
      </c>
      <c r="CK800" s="31">
        <v>1271.49</v>
      </c>
      <c r="CL800" s="31">
        <v>1260.1300000000001</v>
      </c>
      <c r="CM800" s="31">
        <v>1248.6199999999999</v>
      </c>
      <c r="CN800" s="31">
        <v>1236.97</v>
      </c>
      <c r="CO800" s="31">
        <v>1225.17</v>
      </c>
      <c r="CP800" s="31">
        <v>1213.23</v>
      </c>
      <c r="CQ800" s="31">
        <v>1201.17</v>
      </c>
      <c r="CR800" s="31">
        <v>1189</v>
      </c>
      <c r="CS800" s="31">
        <v>1176.6600000000001</v>
      </c>
      <c r="CT800" s="31">
        <v>1164.1600000000001</v>
      </c>
      <c r="CU800" s="31">
        <v>1151.6099999999999</v>
      </c>
      <c r="CV800" s="31">
        <v>1139.01</v>
      </c>
      <c r="CW800" s="31">
        <v>1126.3699999999999</v>
      </c>
      <c r="CX800" s="31">
        <v>1113.7</v>
      </c>
    </row>
    <row r="801" spans="1:102" x14ac:dyDescent="0.25">
      <c r="A801" s="31" t="s">
        <v>397</v>
      </c>
      <c r="B801" s="31">
        <v>19217.28</v>
      </c>
      <c r="C801" s="31">
        <v>19217.28</v>
      </c>
      <c r="D801" s="31">
        <v>19141.490000000002</v>
      </c>
      <c r="E801" s="31">
        <v>19373.259999999998</v>
      </c>
      <c r="F801" s="31">
        <v>19596.61</v>
      </c>
      <c r="G801" s="31">
        <v>19827.29</v>
      </c>
      <c r="H801" s="31">
        <v>20066.64</v>
      </c>
      <c r="I801" s="31">
        <v>20311.810000000001</v>
      </c>
      <c r="J801" s="31">
        <v>20561.61</v>
      </c>
      <c r="K801" s="31">
        <v>20823.18</v>
      </c>
      <c r="L801" s="31">
        <v>21104.78</v>
      </c>
      <c r="M801" s="31">
        <v>21384.94</v>
      </c>
      <c r="N801" s="31">
        <v>21662.720000000001</v>
      </c>
      <c r="O801" s="31">
        <v>21937.48</v>
      </c>
      <c r="P801" s="31">
        <v>22208.27</v>
      </c>
      <c r="Q801" s="31">
        <v>22474.61</v>
      </c>
      <c r="R801" s="31">
        <v>22736.2</v>
      </c>
      <c r="S801" s="31">
        <v>22992.82</v>
      </c>
      <c r="T801" s="31">
        <v>23244.400000000001</v>
      </c>
      <c r="U801" s="31">
        <v>23490.29</v>
      </c>
      <c r="V801" s="31">
        <v>23729.95</v>
      </c>
      <c r="W801" s="31">
        <v>23964.01</v>
      </c>
      <c r="X801" s="31">
        <v>24193.89</v>
      </c>
      <c r="Y801" s="31">
        <v>24418.93</v>
      </c>
      <c r="Z801" s="31">
        <v>24638.93</v>
      </c>
      <c r="AA801" s="31">
        <v>24853.93</v>
      </c>
      <c r="AB801" s="31">
        <v>25064.04</v>
      </c>
      <c r="AC801" s="31">
        <v>25269.45</v>
      </c>
      <c r="AD801" s="31">
        <v>25470.37</v>
      </c>
      <c r="AE801" s="31">
        <v>25667.08</v>
      </c>
      <c r="AF801" s="31">
        <v>25859.41</v>
      </c>
      <c r="AG801" s="31">
        <v>26046.75</v>
      </c>
      <c r="AH801" s="31">
        <v>26230.01</v>
      </c>
      <c r="AI801" s="31">
        <v>26409.58</v>
      </c>
      <c r="AJ801" s="31">
        <v>26585.73</v>
      </c>
      <c r="AK801" s="31">
        <v>26758.67</v>
      </c>
      <c r="AL801" s="31">
        <v>26928.58</v>
      </c>
      <c r="AM801" s="31">
        <v>27095.66</v>
      </c>
      <c r="AN801" s="31">
        <v>27260.09</v>
      </c>
      <c r="AO801" s="31">
        <v>27421.96</v>
      </c>
      <c r="AP801" s="31">
        <v>27581.46</v>
      </c>
      <c r="AQ801" s="31">
        <v>27738.7</v>
      </c>
      <c r="AR801" s="31">
        <v>27894.07</v>
      </c>
      <c r="AS801" s="31">
        <v>28047.58</v>
      </c>
      <c r="AT801" s="31">
        <v>28199.23</v>
      </c>
      <c r="AU801" s="31">
        <v>28349.05</v>
      </c>
      <c r="AV801" s="31">
        <v>28497.21</v>
      </c>
      <c r="AW801" s="31">
        <v>28643.79</v>
      </c>
      <c r="AX801" s="31">
        <v>28788.82</v>
      </c>
      <c r="AY801" s="31">
        <v>28931.279999999999</v>
      </c>
      <c r="AZ801" s="31">
        <v>29071.65</v>
      </c>
      <c r="BA801" s="31">
        <v>29210.33</v>
      </c>
      <c r="BB801" s="31">
        <v>29347.46</v>
      </c>
      <c r="BC801" s="31">
        <v>29483.19</v>
      </c>
      <c r="BD801" s="31">
        <v>29617.58</v>
      </c>
      <c r="BE801" s="31">
        <v>29750.71</v>
      </c>
      <c r="BF801" s="31">
        <v>29882.67</v>
      </c>
      <c r="BG801" s="31">
        <v>30013.53</v>
      </c>
      <c r="BH801" s="31">
        <v>30143.34</v>
      </c>
      <c r="BI801" s="31">
        <v>30272.16</v>
      </c>
      <c r="BJ801" s="31">
        <v>30404.78</v>
      </c>
      <c r="BK801" s="31">
        <v>30537.58</v>
      </c>
      <c r="BL801" s="31">
        <v>30669.56</v>
      </c>
      <c r="BM801" s="31">
        <v>30800.78</v>
      </c>
      <c r="BN801" s="31">
        <v>30931.22</v>
      </c>
      <c r="BO801" s="31">
        <v>31060.959999999999</v>
      </c>
      <c r="BP801" s="31">
        <v>31190.05</v>
      </c>
      <c r="BQ801" s="31">
        <v>31318.47</v>
      </c>
      <c r="BR801" s="31">
        <v>31446.29</v>
      </c>
      <c r="BS801" s="31">
        <v>31573.53</v>
      </c>
      <c r="BT801" s="31">
        <v>31700.22</v>
      </c>
      <c r="BU801" s="31">
        <v>31826.43</v>
      </c>
      <c r="BV801" s="31">
        <v>31952.12</v>
      </c>
      <c r="BW801" s="31">
        <v>32077.29</v>
      </c>
      <c r="BX801" s="31">
        <v>32202.12</v>
      </c>
      <c r="BY801" s="31">
        <v>32326.7</v>
      </c>
      <c r="BZ801" s="31">
        <v>32450.95</v>
      </c>
      <c r="CA801" s="31">
        <v>32574.84</v>
      </c>
      <c r="CB801" s="31">
        <v>32698.31</v>
      </c>
      <c r="CC801" s="31">
        <v>32821.360000000001</v>
      </c>
      <c r="CD801" s="31">
        <v>32944.06</v>
      </c>
      <c r="CE801" s="31">
        <v>33066.82</v>
      </c>
      <c r="CF801" s="31">
        <v>33189.230000000003</v>
      </c>
      <c r="CG801" s="31">
        <v>33310.720000000001</v>
      </c>
      <c r="CH801" s="31">
        <v>33431.629999999997</v>
      </c>
      <c r="CI801" s="31">
        <v>33552.129999999997</v>
      </c>
      <c r="CJ801" s="31">
        <v>33672.31</v>
      </c>
      <c r="CK801" s="31">
        <v>33792.230000000003</v>
      </c>
      <c r="CL801" s="31">
        <v>33912.29</v>
      </c>
      <c r="CM801" s="31">
        <v>34032.199999999997</v>
      </c>
      <c r="CN801" s="31">
        <v>34151.980000000003</v>
      </c>
      <c r="CO801" s="31">
        <v>34271.660000000003</v>
      </c>
      <c r="CP801" s="31">
        <v>34391.15</v>
      </c>
      <c r="CQ801" s="31">
        <v>34510.51</v>
      </c>
      <c r="CR801" s="31">
        <v>34629.699999999997</v>
      </c>
      <c r="CS801" s="31">
        <v>34749.949999999997</v>
      </c>
      <c r="CT801" s="31">
        <v>34871.410000000003</v>
      </c>
      <c r="CU801" s="31">
        <v>34992.69</v>
      </c>
      <c r="CV801" s="31">
        <v>35113.82</v>
      </c>
      <c r="CW801" s="31">
        <v>35234.82</v>
      </c>
      <c r="CX801" s="31">
        <v>35355.67</v>
      </c>
    </row>
    <row r="802" spans="1:102" x14ac:dyDescent="0.25">
      <c r="A802" s="31" t="s">
        <v>398</v>
      </c>
      <c r="B802" s="31">
        <v>18922.189999999999</v>
      </c>
      <c r="C802" s="31">
        <v>18922.189999999999</v>
      </c>
      <c r="D802" s="31">
        <v>18958.75</v>
      </c>
      <c r="E802" s="31">
        <v>19227.18</v>
      </c>
      <c r="F802" s="31">
        <v>19433.73</v>
      </c>
      <c r="G802" s="31">
        <v>19607.52</v>
      </c>
      <c r="H802" s="31">
        <v>19759.580000000002</v>
      </c>
      <c r="I802" s="31">
        <v>19894.91</v>
      </c>
      <c r="J802" s="31">
        <v>20018.599999999999</v>
      </c>
      <c r="K802" s="31">
        <v>20142.439999999999</v>
      </c>
      <c r="L802" s="31">
        <v>20277.96</v>
      </c>
      <c r="M802" s="31">
        <v>20407.45</v>
      </c>
      <c r="N802" s="31">
        <v>20532.439999999999</v>
      </c>
      <c r="O802" s="31">
        <v>20654.25</v>
      </c>
      <c r="P802" s="31">
        <v>20773.41</v>
      </c>
      <c r="Q802" s="31">
        <v>20890.59</v>
      </c>
      <c r="R802" s="31">
        <v>21006.39</v>
      </c>
      <c r="S802" s="31">
        <v>21121.21</v>
      </c>
      <c r="T802" s="31">
        <v>21235.47</v>
      </c>
      <c r="U802" s="31">
        <v>21348.82</v>
      </c>
      <c r="V802" s="31">
        <v>21461.040000000001</v>
      </c>
      <c r="W802" s="31">
        <v>21572.78</v>
      </c>
      <c r="X802" s="31">
        <v>21685.33</v>
      </c>
      <c r="Y802" s="31">
        <v>21798.09</v>
      </c>
      <c r="Z802" s="31">
        <v>21910.85</v>
      </c>
      <c r="AA802" s="31">
        <v>22023.46</v>
      </c>
      <c r="AB802" s="31">
        <v>22136</v>
      </c>
      <c r="AC802" s="31">
        <v>22248.47</v>
      </c>
      <c r="AD802" s="31">
        <v>22360.880000000001</v>
      </c>
      <c r="AE802" s="31">
        <v>22473.31</v>
      </c>
      <c r="AF802" s="31">
        <v>22585.47</v>
      </c>
      <c r="AG802" s="31">
        <v>22696.7</v>
      </c>
      <c r="AH802" s="31">
        <v>22807.54</v>
      </c>
      <c r="AI802" s="31">
        <v>22918.25</v>
      </c>
      <c r="AJ802" s="31">
        <v>23028.86</v>
      </c>
      <c r="AK802" s="31">
        <v>23139.439999999999</v>
      </c>
      <c r="AL802" s="31">
        <v>23249.98</v>
      </c>
      <c r="AM802" s="31">
        <v>23360.5</v>
      </c>
      <c r="AN802" s="31">
        <v>23470.97</v>
      </c>
      <c r="AO802" s="31">
        <v>23581.4</v>
      </c>
      <c r="AP802" s="31">
        <v>23691.83</v>
      </c>
      <c r="AQ802" s="31">
        <v>23802.21</v>
      </c>
      <c r="AR802" s="31">
        <v>23912.74</v>
      </c>
      <c r="AS802" s="31">
        <v>24023.35</v>
      </c>
      <c r="AT802" s="31">
        <v>24133.95</v>
      </c>
      <c r="AU802" s="31">
        <v>24244.46</v>
      </c>
      <c r="AV802" s="31">
        <v>24354.91</v>
      </c>
      <c r="AW802" s="31">
        <v>24465.3</v>
      </c>
      <c r="AX802" s="31">
        <v>24575.61</v>
      </c>
      <c r="AY802" s="31">
        <v>24684.799999999999</v>
      </c>
      <c r="AZ802" s="31">
        <v>24793.3</v>
      </c>
      <c r="BA802" s="31">
        <v>24901.33</v>
      </c>
      <c r="BB802" s="31">
        <v>25008.97</v>
      </c>
      <c r="BC802" s="31">
        <v>25116.3</v>
      </c>
      <c r="BD802" s="31">
        <v>25223.279999999999</v>
      </c>
      <c r="BE802" s="31">
        <v>25329.98</v>
      </c>
      <c r="BF802" s="31">
        <v>25436.38</v>
      </c>
      <c r="BG802" s="31">
        <v>25542.5</v>
      </c>
      <c r="BH802" s="31">
        <v>25648.34</v>
      </c>
      <c r="BI802" s="31">
        <v>25753.919999999998</v>
      </c>
      <c r="BJ802" s="31">
        <v>25863.3</v>
      </c>
      <c r="BK802" s="31">
        <v>25973.32</v>
      </c>
      <c r="BL802" s="31">
        <v>26083.08</v>
      </c>
      <c r="BM802" s="31">
        <v>26192.69</v>
      </c>
      <c r="BN802" s="31">
        <v>26302.03</v>
      </c>
      <c r="BO802" s="31">
        <v>26411.19</v>
      </c>
      <c r="BP802" s="31">
        <v>26520.15</v>
      </c>
      <c r="BQ802" s="31">
        <v>26628.86</v>
      </c>
      <c r="BR802" s="31">
        <v>26737.38</v>
      </c>
      <c r="BS802" s="31">
        <v>26845.7</v>
      </c>
      <c r="BT802" s="31">
        <v>26953.86</v>
      </c>
      <c r="BU802" s="31">
        <v>27061.83</v>
      </c>
      <c r="BV802" s="31">
        <v>27169.599999999999</v>
      </c>
      <c r="BW802" s="31">
        <v>27277.16</v>
      </c>
      <c r="BX802" s="31">
        <v>27384.67</v>
      </c>
      <c r="BY802" s="31">
        <v>27492.13</v>
      </c>
      <c r="BZ802" s="31">
        <v>27599.49</v>
      </c>
      <c r="CA802" s="31">
        <v>27706.69</v>
      </c>
      <c r="CB802" s="31">
        <v>27813.73</v>
      </c>
      <c r="CC802" s="31">
        <v>27920.53</v>
      </c>
      <c r="CD802" s="31">
        <v>28027.16</v>
      </c>
      <c r="CE802" s="31">
        <v>28133.97</v>
      </c>
      <c r="CF802" s="31">
        <v>28240.59</v>
      </c>
      <c r="CG802" s="31">
        <v>28346.560000000001</v>
      </c>
      <c r="CH802" s="31">
        <v>28452.1</v>
      </c>
      <c r="CI802" s="31">
        <v>28557.39</v>
      </c>
      <c r="CJ802" s="31">
        <v>28662.49</v>
      </c>
      <c r="CK802" s="31">
        <v>28767.47</v>
      </c>
      <c r="CL802" s="31">
        <v>28872.61</v>
      </c>
      <c r="CM802" s="31">
        <v>28977.71</v>
      </c>
      <c r="CN802" s="31">
        <v>29082.73</v>
      </c>
      <c r="CO802" s="31">
        <v>29187.73</v>
      </c>
      <c r="CP802" s="31">
        <v>29292.61</v>
      </c>
      <c r="CQ802" s="31">
        <v>29397.46</v>
      </c>
      <c r="CR802" s="31">
        <v>29502.13</v>
      </c>
      <c r="CS802" s="31">
        <v>29607.81</v>
      </c>
      <c r="CT802" s="31">
        <v>29714.560000000001</v>
      </c>
      <c r="CU802" s="31">
        <v>29821.16</v>
      </c>
      <c r="CV802" s="31">
        <v>29927.68</v>
      </c>
      <c r="CW802" s="31">
        <v>30034.080000000002</v>
      </c>
      <c r="CX802" s="31">
        <v>30140.38</v>
      </c>
    </row>
    <row r="803" spans="1:102" x14ac:dyDescent="0.25">
      <c r="A803" s="31" t="s">
        <v>399</v>
      </c>
      <c r="B803" s="31">
        <v>22829.61</v>
      </c>
      <c r="C803" s="31">
        <v>22829.61</v>
      </c>
      <c r="D803" s="31">
        <v>22437.06</v>
      </c>
      <c r="E803" s="31">
        <v>22420.68</v>
      </c>
      <c r="F803" s="31">
        <v>22406.9</v>
      </c>
      <c r="G803" s="31">
        <v>22413.7</v>
      </c>
      <c r="H803" s="31">
        <v>22441.279999999999</v>
      </c>
      <c r="I803" s="31">
        <v>22485.21</v>
      </c>
      <c r="J803" s="31">
        <v>22543.34</v>
      </c>
      <c r="K803" s="31">
        <v>22622.639999999999</v>
      </c>
      <c r="L803" s="31">
        <v>22730.9</v>
      </c>
      <c r="M803" s="31">
        <v>22844.3</v>
      </c>
      <c r="N803" s="31">
        <v>22961.43</v>
      </c>
      <c r="O803" s="31">
        <v>23081.16</v>
      </c>
      <c r="P803" s="31">
        <v>23202.19</v>
      </c>
      <c r="Q803" s="31">
        <v>23323.65</v>
      </c>
      <c r="R803" s="31">
        <v>23444.93</v>
      </c>
      <c r="S803" s="31">
        <v>23565.64</v>
      </c>
      <c r="T803" s="31">
        <v>23685.4</v>
      </c>
      <c r="U803" s="31">
        <v>23803.37</v>
      </c>
      <c r="V803" s="31">
        <v>23918.87</v>
      </c>
      <c r="W803" s="31">
        <v>24032.25</v>
      </c>
      <c r="X803" s="31">
        <v>24144.85</v>
      </c>
      <c r="Y803" s="31">
        <v>24255.84</v>
      </c>
      <c r="Z803" s="31">
        <v>24364.89</v>
      </c>
      <c r="AA803" s="31">
        <v>24471.88</v>
      </c>
      <c r="AB803" s="31">
        <v>24576.81</v>
      </c>
      <c r="AC803" s="31">
        <v>24679.83</v>
      </c>
      <c r="AD803" s="31">
        <v>24780.97</v>
      </c>
      <c r="AE803" s="31">
        <v>24880.43</v>
      </c>
      <c r="AF803" s="31">
        <v>24977.93</v>
      </c>
      <c r="AG803" s="31">
        <v>25072.86</v>
      </c>
      <c r="AH803" s="31">
        <v>25165.99</v>
      </c>
      <c r="AI803" s="31">
        <v>25257.58</v>
      </c>
      <c r="AJ803" s="31">
        <v>25347.86</v>
      </c>
      <c r="AK803" s="31">
        <v>25436.93</v>
      </c>
      <c r="AL803" s="31">
        <v>25524.959999999999</v>
      </c>
      <c r="AM803" s="31">
        <v>25611.97</v>
      </c>
      <c r="AN803" s="31">
        <v>25698.14</v>
      </c>
      <c r="AO803" s="31">
        <v>25783.48</v>
      </c>
      <c r="AP803" s="31">
        <v>25868.13</v>
      </c>
      <c r="AQ803" s="31">
        <v>25952.14</v>
      </c>
      <c r="AR803" s="31">
        <v>26035.83</v>
      </c>
      <c r="AS803" s="31">
        <v>26119.15</v>
      </c>
      <c r="AT803" s="31">
        <v>26202.06</v>
      </c>
      <c r="AU803" s="31">
        <v>26284.54</v>
      </c>
      <c r="AV803" s="31">
        <v>26366.720000000001</v>
      </c>
      <c r="AW803" s="31">
        <v>26448.639999999999</v>
      </c>
      <c r="AX803" s="31">
        <v>26530.31</v>
      </c>
      <c r="AY803" s="31">
        <v>26610.720000000001</v>
      </c>
      <c r="AZ803" s="31">
        <v>26690.3</v>
      </c>
      <c r="BA803" s="31">
        <v>26769.38</v>
      </c>
      <c r="BB803" s="31">
        <v>26848.05</v>
      </c>
      <c r="BC803" s="31">
        <v>26926.45</v>
      </c>
      <c r="BD803" s="31">
        <v>27004.55</v>
      </c>
      <c r="BE803" s="31">
        <v>27082.47</v>
      </c>
      <c r="BF803" s="31">
        <v>27160.240000000002</v>
      </c>
      <c r="BG803" s="31">
        <v>27237.84</v>
      </c>
      <c r="BH803" s="31">
        <v>27315.34</v>
      </c>
      <c r="BI803" s="31">
        <v>27392.799999999999</v>
      </c>
      <c r="BJ803" s="31">
        <v>27474.54</v>
      </c>
      <c r="BK803" s="31">
        <v>27557.16</v>
      </c>
      <c r="BL803" s="31">
        <v>27639.81</v>
      </c>
      <c r="BM803" s="31">
        <v>27722.53</v>
      </c>
      <c r="BN803" s="31">
        <v>27805.26</v>
      </c>
      <c r="BO803" s="31">
        <v>27888.06</v>
      </c>
      <c r="BP803" s="31">
        <v>27970.97</v>
      </c>
      <c r="BQ803" s="31">
        <v>28053.94</v>
      </c>
      <c r="BR803" s="31">
        <v>28137</v>
      </c>
      <c r="BS803" s="31">
        <v>28220.19</v>
      </c>
      <c r="BT803" s="31">
        <v>28303.48</v>
      </c>
      <c r="BU803" s="31">
        <v>28386.94</v>
      </c>
      <c r="BV803" s="31">
        <v>28470.53</v>
      </c>
      <c r="BW803" s="31">
        <v>28554.22</v>
      </c>
      <c r="BX803" s="31">
        <v>28638.17</v>
      </c>
      <c r="BY803" s="31">
        <v>28722.39</v>
      </c>
      <c r="BZ803" s="31">
        <v>28806.880000000001</v>
      </c>
      <c r="CA803" s="31">
        <v>28891.53</v>
      </c>
      <c r="CB803" s="31">
        <v>28976.34</v>
      </c>
      <c r="CC803" s="31">
        <v>29061.25</v>
      </c>
      <c r="CD803" s="31">
        <v>29146.35</v>
      </c>
      <c r="CE803" s="31">
        <v>29231.93</v>
      </c>
      <c r="CF803" s="31">
        <v>29317.67</v>
      </c>
      <c r="CG803" s="31">
        <v>29403.040000000001</v>
      </c>
      <c r="CH803" s="31">
        <v>29488.31</v>
      </c>
      <c r="CI803" s="31">
        <v>29573.64</v>
      </c>
      <c r="CJ803" s="31">
        <v>29659.08</v>
      </c>
      <c r="CK803" s="31">
        <v>29744.71</v>
      </c>
      <c r="CL803" s="31">
        <v>29830.85</v>
      </c>
      <c r="CM803" s="31">
        <v>29917.27</v>
      </c>
      <c r="CN803" s="31">
        <v>30003.88</v>
      </c>
      <c r="CO803" s="31">
        <v>30090.77</v>
      </c>
      <c r="CP803" s="31">
        <v>30177.89</v>
      </c>
      <c r="CQ803" s="31">
        <v>30265.21</v>
      </c>
      <c r="CR803" s="31">
        <v>30352.73</v>
      </c>
      <c r="CS803" s="31">
        <v>30441.52</v>
      </c>
      <c r="CT803" s="31">
        <v>30531.69</v>
      </c>
      <c r="CU803" s="31">
        <v>30622</v>
      </c>
      <c r="CV803" s="31">
        <v>30712.51</v>
      </c>
      <c r="CW803" s="31">
        <v>30803.19</v>
      </c>
      <c r="CX803" s="31">
        <v>30894.04</v>
      </c>
    </row>
    <row r="804" spans="1:102" x14ac:dyDescent="0.25">
      <c r="A804" s="31" t="s">
        <v>400</v>
      </c>
      <c r="B804" s="31">
        <v>15251.32</v>
      </c>
      <c r="C804" s="31">
        <v>15251.32</v>
      </c>
      <c r="D804" s="31">
        <v>15131.9</v>
      </c>
      <c r="E804" s="31">
        <v>15250.14</v>
      </c>
      <c r="F804" s="31">
        <v>15359.57</v>
      </c>
      <c r="G804" s="31">
        <v>15475.78</v>
      </c>
      <c r="H804" s="31">
        <v>15601.19</v>
      </c>
      <c r="I804" s="31">
        <v>15734.44</v>
      </c>
      <c r="J804" s="31">
        <v>15875.18</v>
      </c>
      <c r="K804" s="31">
        <v>16029.41</v>
      </c>
      <c r="L804" s="31">
        <v>16203.2</v>
      </c>
      <c r="M804" s="31">
        <v>16380.22</v>
      </c>
      <c r="N804" s="31">
        <v>16559.71</v>
      </c>
      <c r="O804" s="31">
        <v>16741.12</v>
      </c>
      <c r="P804" s="31">
        <v>16923.54</v>
      </c>
      <c r="Q804" s="31">
        <v>17106.349999999999</v>
      </c>
      <c r="R804" s="31">
        <v>17289.14</v>
      </c>
      <c r="S804" s="31">
        <v>17471.48</v>
      </c>
      <c r="T804" s="31">
        <v>17653.09</v>
      </c>
      <c r="U804" s="31">
        <v>17833.11</v>
      </c>
      <c r="V804" s="31">
        <v>18010.98</v>
      </c>
      <c r="W804" s="31">
        <v>18186.87</v>
      </c>
      <c r="X804" s="31">
        <v>18361.55</v>
      </c>
      <c r="Y804" s="31">
        <v>18534.310000000001</v>
      </c>
      <c r="Z804" s="31">
        <v>18704.77</v>
      </c>
      <c r="AA804" s="31">
        <v>18872.73</v>
      </c>
      <c r="AB804" s="31">
        <v>19038.060000000001</v>
      </c>
      <c r="AC804" s="31">
        <v>19200.68</v>
      </c>
      <c r="AD804" s="31">
        <v>19360.650000000001</v>
      </c>
      <c r="AE804" s="31">
        <v>19517.939999999999</v>
      </c>
      <c r="AF804" s="31">
        <v>19672.29</v>
      </c>
      <c r="AG804" s="31">
        <v>19823.09</v>
      </c>
      <c r="AH804" s="31">
        <v>19970.91</v>
      </c>
      <c r="AI804" s="31">
        <v>20115.900000000001</v>
      </c>
      <c r="AJ804" s="31">
        <v>20258.189999999999</v>
      </c>
      <c r="AK804" s="31">
        <v>20397.82</v>
      </c>
      <c r="AL804" s="31">
        <v>20534.8</v>
      </c>
      <c r="AM804" s="31">
        <v>20669.259999999998</v>
      </c>
      <c r="AN804" s="31">
        <v>20801.23</v>
      </c>
      <c r="AO804" s="31">
        <v>20930.759999999998</v>
      </c>
      <c r="AP804" s="31">
        <v>21057.91</v>
      </c>
      <c r="AQ804" s="31">
        <v>21182.720000000001</v>
      </c>
      <c r="AR804" s="31">
        <v>21305.46</v>
      </c>
      <c r="AS804" s="31">
        <v>21426.07</v>
      </c>
      <c r="AT804" s="31">
        <v>21544.54</v>
      </c>
      <c r="AU804" s="31">
        <v>21660.95</v>
      </c>
      <c r="AV804" s="31">
        <v>21775.27</v>
      </c>
      <c r="AW804" s="31">
        <v>21887.63</v>
      </c>
      <c r="AX804" s="31">
        <v>21998.07</v>
      </c>
      <c r="AY804" s="31">
        <v>22105.72</v>
      </c>
      <c r="AZ804" s="31">
        <v>22211.02</v>
      </c>
      <c r="BA804" s="31">
        <v>22314.240000000002</v>
      </c>
      <c r="BB804" s="31">
        <v>22415.47</v>
      </c>
      <c r="BC804" s="31">
        <v>22514.87</v>
      </c>
      <c r="BD804" s="31">
        <v>22612.44</v>
      </c>
      <c r="BE804" s="31">
        <v>22708.29</v>
      </c>
      <c r="BF804" s="31">
        <v>22802.51</v>
      </c>
      <c r="BG804" s="31">
        <v>22895.14</v>
      </c>
      <c r="BH804" s="31">
        <v>22986.19</v>
      </c>
      <c r="BI804" s="31">
        <v>23075.79</v>
      </c>
      <c r="BJ804" s="31">
        <v>23167.61</v>
      </c>
      <c r="BK804" s="31">
        <v>23258.87</v>
      </c>
      <c r="BL804" s="31">
        <v>23348.85</v>
      </c>
      <c r="BM804" s="31">
        <v>23437.62</v>
      </c>
      <c r="BN804" s="31">
        <v>23525.15</v>
      </c>
      <c r="BO804" s="31">
        <v>23611.55</v>
      </c>
      <c r="BP804" s="31">
        <v>23696.880000000001</v>
      </c>
      <c r="BQ804" s="31">
        <v>23781.13</v>
      </c>
      <c r="BR804" s="31">
        <v>23864.35</v>
      </c>
      <c r="BS804" s="31">
        <v>23946.62</v>
      </c>
      <c r="BT804" s="31">
        <v>24027.95</v>
      </c>
      <c r="BU804" s="31">
        <v>24108.400000000001</v>
      </c>
      <c r="BV804" s="31">
        <v>24188.01</v>
      </c>
      <c r="BW804" s="31">
        <v>24266.76</v>
      </c>
      <c r="BX804" s="31">
        <v>24344.81</v>
      </c>
      <c r="BY804" s="31">
        <v>24422.23</v>
      </c>
      <c r="BZ804" s="31">
        <v>24499.040000000001</v>
      </c>
      <c r="CA804" s="31">
        <v>24575.18</v>
      </c>
      <c r="CB804" s="31">
        <v>24650.65</v>
      </c>
      <c r="CC804" s="31">
        <v>24725.46</v>
      </c>
      <c r="CD804" s="31">
        <v>24799.66</v>
      </c>
      <c r="CE804" s="31">
        <v>24873.61</v>
      </c>
      <c r="CF804" s="31">
        <v>24946.99</v>
      </c>
      <c r="CG804" s="31">
        <v>25019.439999999999</v>
      </c>
      <c r="CH804" s="31">
        <v>25091.17</v>
      </c>
      <c r="CI804" s="31">
        <v>25162.32</v>
      </c>
      <c r="CJ804" s="31">
        <v>25233.01</v>
      </c>
      <c r="CK804" s="31">
        <v>25303.34</v>
      </c>
      <c r="CL804" s="31">
        <v>25373.53</v>
      </c>
      <c r="CM804" s="31">
        <v>25443.439999999999</v>
      </c>
      <c r="CN804" s="31">
        <v>25513.07</v>
      </c>
      <c r="CO804" s="31">
        <v>25582.45</v>
      </c>
      <c r="CP804" s="31">
        <v>25651.54</v>
      </c>
      <c r="CQ804" s="31">
        <v>25720.45</v>
      </c>
      <c r="CR804" s="31">
        <v>25789.07</v>
      </c>
      <c r="CS804" s="31">
        <v>25858.39</v>
      </c>
      <c r="CT804" s="31">
        <v>25928.53</v>
      </c>
      <c r="CU804" s="31">
        <v>25998.41</v>
      </c>
      <c r="CV804" s="31">
        <v>26068.14</v>
      </c>
      <c r="CW804" s="31">
        <v>26137.71</v>
      </c>
      <c r="CX804" s="31">
        <v>26207.1</v>
      </c>
    </row>
    <row r="805" spans="1:102" x14ac:dyDescent="0.25">
      <c r="A805" s="31" t="s">
        <v>752</v>
      </c>
      <c r="B805" s="31">
        <v>6313.13</v>
      </c>
      <c r="C805" s="31">
        <v>6313.13</v>
      </c>
      <c r="D805" s="31">
        <v>6406.06</v>
      </c>
      <c r="E805" s="31">
        <v>6593.24</v>
      </c>
      <c r="F805" s="31">
        <v>6772.73</v>
      </c>
      <c r="G805" s="31">
        <v>6951.79</v>
      </c>
      <c r="H805" s="31">
        <v>7132.01</v>
      </c>
      <c r="I805" s="31">
        <v>7313.15</v>
      </c>
      <c r="J805" s="31">
        <v>7495.41</v>
      </c>
      <c r="K805" s="31">
        <v>7682.07</v>
      </c>
      <c r="L805" s="31">
        <v>7876.34</v>
      </c>
      <c r="M805" s="31">
        <v>8070.74</v>
      </c>
      <c r="N805" s="31">
        <v>8265.08</v>
      </c>
      <c r="O805" s="31">
        <v>8459.25</v>
      </c>
      <c r="P805" s="31">
        <v>8652.91</v>
      </c>
      <c r="Q805" s="31">
        <v>8845.8700000000008</v>
      </c>
      <c r="R805" s="31">
        <v>9038.0400000000009</v>
      </c>
      <c r="S805" s="31">
        <v>9229.26</v>
      </c>
      <c r="T805" s="31">
        <v>9419.43</v>
      </c>
      <c r="U805" s="31">
        <v>9608.23</v>
      </c>
      <c r="V805" s="31">
        <v>9795.35</v>
      </c>
      <c r="W805" s="31">
        <v>9980.92</v>
      </c>
      <c r="X805" s="31">
        <v>10165.379999999999</v>
      </c>
      <c r="Y805" s="31">
        <v>10348.379999999999</v>
      </c>
      <c r="Z805" s="31">
        <v>10529.7</v>
      </c>
      <c r="AA805" s="31">
        <v>10709.22</v>
      </c>
      <c r="AB805" s="31">
        <v>10886.88</v>
      </c>
      <c r="AC805" s="31">
        <v>11062.63</v>
      </c>
      <c r="AD805" s="31">
        <v>11236.44</v>
      </c>
      <c r="AE805" s="31">
        <v>11408.34</v>
      </c>
      <c r="AF805" s="31">
        <v>11578.09</v>
      </c>
      <c r="AG805" s="31">
        <v>11745.35</v>
      </c>
      <c r="AH805" s="31">
        <v>11910.39</v>
      </c>
      <c r="AI805" s="31">
        <v>12073.29</v>
      </c>
      <c r="AJ805" s="31">
        <v>12234.08</v>
      </c>
      <c r="AK805" s="31">
        <v>12392.77</v>
      </c>
      <c r="AL805" s="31">
        <v>12549.35</v>
      </c>
      <c r="AM805" s="31">
        <v>12703.82</v>
      </c>
      <c r="AN805" s="31">
        <v>12856.21</v>
      </c>
      <c r="AO805" s="31">
        <v>13006.48</v>
      </c>
      <c r="AP805" s="31">
        <v>13154.67</v>
      </c>
      <c r="AQ805" s="31">
        <v>13300.76</v>
      </c>
      <c r="AR805" s="31">
        <v>13444.87</v>
      </c>
      <c r="AS805" s="31">
        <v>13586.97</v>
      </c>
      <c r="AT805" s="31">
        <v>13727</v>
      </c>
      <c r="AU805" s="31">
        <v>13864.95</v>
      </c>
      <c r="AV805" s="31">
        <v>14000.85</v>
      </c>
      <c r="AW805" s="31">
        <v>14134.7</v>
      </c>
      <c r="AX805" s="31">
        <v>14266.51</v>
      </c>
      <c r="AY805" s="31">
        <v>14395.71</v>
      </c>
      <c r="AZ805" s="31">
        <v>14522.55</v>
      </c>
      <c r="BA805" s="31">
        <v>14647.16</v>
      </c>
      <c r="BB805" s="31">
        <v>14769.61</v>
      </c>
      <c r="BC805" s="31">
        <v>14889.96</v>
      </c>
      <c r="BD805" s="31">
        <v>15008.21</v>
      </c>
      <c r="BE805" s="31">
        <v>15124.42</v>
      </c>
      <c r="BF805" s="31">
        <v>15238.6</v>
      </c>
      <c r="BG805" s="31">
        <v>15350.78</v>
      </c>
      <c r="BH805" s="31">
        <v>15461.01</v>
      </c>
      <c r="BI805" s="31">
        <v>15569.29</v>
      </c>
      <c r="BJ805" s="31">
        <v>15678.11</v>
      </c>
      <c r="BK805" s="31">
        <v>15785.64</v>
      </c>
      <c r="BL805" s="31">
        <v>15891.34</v>
      </c>
      <c r="BM805" s="31">
        <v>15995.28</v>
      </c>
      <c r="BN805" s="31">
        <v>16097.42</v>
      </c>
      <c r="BO805" s="31">
        <v>16197.83</v>
      </c>
      <c r="BP805" s="31">
        <v>16296.56</v>
      </c>
      <c r="BQ805" s="31">
        <v>16393.61</v>
      </c>
      <c r="BR805" s="31">
        <v>16488.98</v>
      </c>
      <c r="BS805" s="31">
        <v>16582.77</v>
      </c>
      <c r="BT805" s="31">
        <v>16674.98</v>
      </c>
      <c r="BU805" s="31">
        <v>16765.61</v>
      </c>
      <c r="BV805" s="31">
        <v>16854.740000000002</v>
      </c>
      <c r="BW805" s="31">
        <v>16942.34</v>
      </c>
      <c r="BX805" s="31">
        <v>17028.52</v>
      </c>
      <c r="BY805" s="31">
        <v>17113.36</v>
      </c>
      <c r="BZ805" s="31">
        <v>17196.86</v>
      </c>
      <c r="CA805" s="31">
        <v>17278.990000000002</v>
      </c>
      <c r="CB805" s="31">
        <v>17359.759999999998</v>
      </c>
      <c r="CC805" s="31">
        <v>17439.189999999999</v>
      </c>
      <c r="CD805" s="31">
        <v>17517.310000000001</v>
      </c>
      <c r="CE805" s="31">
        <v>17594.41</v>
      </c>
      <c r="CF805" s="31">
        <v>17670.25</v>
      </c>
      <c r="CG805" s="31">
        <v>17744.57</v>
      </c>
      <c r="CH805" s="31">
        <v>17817.57</v>
      </c>
      <c r="CI805" s="31">
        <v>17889.349999999999</v>
      </c>
      <c r="CJ805" s="31">
        <v>17960</v>
      </c>
      <c r="CK805" s="31">
        <v>18029.560000000001</v>
      </c>
      <c r="CL805" s="31">
        <v>18098.27</v>
      </c>
      <c r="CM805" s="31">
        <v>18166.009999999998</v>
      </c>
      <c r="CN805" s="31">
        <v>18232.79</v>
      </c>
      <c r="CO805" s="31">
        <v>18298.66</v>
      </c>
      <c r="CP805" s="31">
        <v>18363.59</v>
      </c>
      <c r="CQ805" s="31">
        <v>18427.669999999998</v>
      </c>
      <c r="CR805" s="31">
        <v>18490.849999999999</v>
      </c>
      <c r="CS805" s="31">
        <v>18553.84</v>
      </c>
      <c r="CT805" s="31">
        <v>18616.71</v>
      </c>
      <c r="CU805" s="31">
        <v>18678.79</v>
      </c>
      <c r="CV805" s="31">
        <v>18740.09</v>
      </c>
      <c r="CW805" s="31">
        <v>18800.64</v>
      </c>
      <c r="CX805" s="31">
        <v>18860.439999999999</v>
      </c>
    </row>
    <row r="806" spans="1:102" x14ac:dyDescent="0.25">
      <c r="A806" s="31" t="s">
        <v>401</v>
      </c>
      <c r="B806" s="31">
        <v>2875.63</v>
      </c>
      <c r="C806" s="31">
        <v>2875.63</v>
      </c>
      <c r="D806" s="31">
        <v>2827.45</v>
      </c>
      <c r="E806" s="31">
        <v>2832.9</v>
      </c>
      <c r="F806" s="31">
        <v>2844</v>
      </c>
      <c r="G806" s="31">
        <v>2862.53</v>
      </c>
      <c r="H806" s="31">
        <v>2888.19</v>
      </c>
      <c r="I806" s="31">
        <v>2920.15</v>
      </c>
      <c r="J806" s="31">
        <v>2957.94</v>
      </c>
      <c r="K806" s="31">
        <v>3002.27</v>
      </c>
      <c r="L806" s="31">
        <v>3054.03</v>
      </c>
      <c r="M806" s="31">
        <v>3109.87</v>
      </c>
      <c r="N806" s="31">
        <v>3169.39</v>
      </c>
      <c r="O806" s="31">
        <v>3232.27</v>
      </c>
      <c r="P806" s="31">
        <v>3298.12</v>
      </c>
      <c r="Q806" s="31">
        <v>3366.63</v>
      </c>
      <c r="R806" s="31">
        <v>3437.53</v>
      </c>
      <c r="S806" s="31">
        <v>3510.59</v>
      </c>
      <c r="T806" s="31">
        <v>3585.58</v>
      </c>
      <c r="U806" s="31">
        <v>3662.2</v>
      </c>
      <c r="V806" s="31">
        <v>3740.2</v>
      </c>
      <c r="W806" s="31">
        <v>3819.48</v>
      </c>
      <c r="X806" s="31">
        <v>3900.07</v>
      </c>
      <c r="Y806" s="31">
        <v>3981.72</v>
      </c>
      <c r="Z806" s="31">
        <v>4064.23</v>
      </c>
      <c r="AA806" s="31">
        <v>4147.45</v>
      </c>
      <c r="AB806" s="31">
        <v>4231.26</v>
      </c>
      <c r="AC806" s="31">
        <v>4315.53</v>
      </c>
      <c r="AD806" s="31">
        <v>4400.1899999999996</v>
      </c>
      <c r="AE806" s="31">
        <v>4485.13</v>
      </c>
      <c r="AF806" s="31">
        <v>4570.2</v>
      </c>
      <c r="AG806" s="31">
        <v>4655.18</v>
      </c>
      <c r="AH806" s="31">
        <v>4740.1099999999997</v>
      </c>
      <c r="AI806" s="31">
        <v>4824.96</v>
      </c>
      <c r="AJ806" s="31">
        <v>4909.67</v>
      </c>
      <c r="AK806" s="31">
        <v>4994.18</v>
      </c>
      <c r="AL806" s="31">
        <v>5078.4399999999996</v>
      </c>
      <c r="AM806" s="31">
        <v>5162.3999999999996</v>
      </c>
      <c r="AN806" s="31">
        <v>5246.01</v>
      </c>
      <c r="AO806" s="31">
        <v>5329.21</v>
      </c>
      <c r="AP806" s="31">
        <v>5411.97</v>
      </c>
      <c r="AQ806" s="31">
        <v>5494.22</v>
      </c>
      <c r="AR806" s="31">
        <v>5576</v>
      </c>
      <c r="AS806" s="31">
        <v>5657.23</v>
      </c>
      <c r="AT806" s="31">
        <v>5737.85</v>
      </c>
      <c r="AU806" s="31">
        <v>5817.83</v>
      </c>
      <c r="AV806" s="31">
        <v>5897.14</v>
      </c>
      <c r="AW806" s="31">
        <v>5975.75</v>
      </c>
      <c r="AX806" s="31">
        <v>6053.63</v>
      </c>
      <c r="AY806" s="31">
        <v>6130.5</v>
      </c>
      <c r="AZ806" s="31">
        <v>6206.43</v>
      </c>
      <c r="BA806" s="31">
        <v>6281.47</v>
      </c>
      <c r="BB806" s="31">
        <v>6355.6</v>
      </c>
      <c r="BC806" s="31">
        <v>6428.83</v>
      </c>
      <c r="BD806" s="31">
        <v>6501.14</v>
      </c>
      <c r="BE806" s="31">
        <v>6572.51</v>
      </c>
      <c r="BF806" s="31">
        <v>6642.95</v>
      </c>
      <c r="BG806" s="31">
        <v>6712.44</v>
      </c>
      <c r="BH806" s="31">
        <v>6780.97</v>
      </c>
      <c r="BI806" s="31">
        <v>6848.55</v>
      </c>
      <c r="BJ806" s="31">
        <v>6916.23</v>
      </c>
      <c r="BK806" s="31">
        <v>6983.2</v>
      </c>
      <c r="BL806" s="31">
        <v>7049.21</v>
      </c>
      <c r="BM806" s="31">
        <v>7114.28</v>
      </c>
      <c r="BN806" s="31">
        <v>7178.38</v>
      </c>
      <c r="BO806" s="31">
        <v>7241.52</v>
      </c>
      <c r="BP806" s="31">
        <v>7303.7</v>
      </c>
      <c r="BQ806" s="31">
        <v>7364.92</v>
      </c>
      <c r="BR806" s="31">
        <v>7425.19</v>
      </c>
      <c r="BS806" s="31">
        <v>7484.51</v>
      </c>
      <c r="BT806" s="31">
        <v>7542.86</v>
      </c>
      <c r="BU806" s="31">
        <v>7600.28</v>
      </c>
      <c r="BV806" s="31">
        <v>7656.77</v>
      </c>
      <c r="BW806" s="31">
        <v>7712.31</v>
      </c>
      <c r="BX806" s="31">
        <v>7766.95</v>
      </c>
      <c r="BY806" s="31">
        <v>7820.71</v>
      </c>
      <c r="BZ806" s="31">
        <v>7873.59</v>
      </c>
      <c r="CA806" s="31">
        <v>7925.56</v>
      </c>
      <c r="CB806" s="31">
        <v>7976.65</v>
      </c>
      <c r="CC806" s="31">
        <v>8026.83</v>
      </c>
      <c r="CD806" s="31">
        <v>8076.12</v>
      </c>
      <c r="CE806" s="31">
        <v>8124.67</v>
      </c>
      <c r="CF806" s="31">
        <v>8172.35</v>
      </c>
      <c r="CG806" s="31">
        <v>8219.0400000000009</v>
      </c>
      <c r="CH806" s="31">
        <v>8264.83</v>
      </c>
      <c r="CI806" s="31">
        <v>8309.77</v>
      </c>
      <c r="CJ806" s="31">
        <v>8353.8799999999992</v>
      </c>
      <c r="CK806" s="31">
        <v>8397.2099999999991</v>
      </c>
      <c r="CL806" s="31">
        <v>8439.86</v>
      </c>
      <c r="CM806" s="31">
        <v>8481.75</v>
      </c>
      <c r="CN806" s="31">
        <v>8522.91</v>
      </c>
      <c r="CO806" s="31">
        <v>8563.3700000000008</v>
      </c>
      <c r="CP806" s="31">
        <v>8603.11</v>
      </c>
      <c r="CQ806" s="31">
        <v>8642.15</v>
      </c>
      <c r="CR806" s="31">
        <v>8680.5</v>
      </c>
      <c r="CS806" s="31">
        <v>8718.48</v>
      </c>
      <c r="CT806" s="31">
        <v>8756.1299999999992</v>
      </c>
      <c r="CU806" s="31">
        <v>8793.1200000000008</v>
      </c>
      <c r="CV806" s="31">
        <v>8829.49</v>
      </c>
      <c r="CW806" s="31">
        <v>8865.23</v>
      </c>
      <c r="CX806" s="31">
        <v>8900.3700000000008</v>
      </c>
    </row>
    <row r="807" spans="1:102" x14ac:dyDescent="0.25">
      <c r="A807" s="31" t="s">
        <v>1050</v>
      </c>
      <c r="B807" s="31">
        <v>11267.82</v>
      </c>
      <c r="C807" s="31">
        <v>11267.82</v>
      </c>
      <c r="D807" s="31">
        <v>11485.28</v>
      </c>
      <c r="E807" s="31">
        <v>11885.81</v>
      </c>
      <c r="F807" s="31">
        <v>12279.07</v>
      </c>
      <c r="G807" s="31">
        <v>12672.72</v>
      </c>
      <c r="H807" s="31">
        <v>13066.12</v>
      </c>
      <c r="I807" s="31">
        <v>13457.18</v>
      </c>
      <c r="J807" s="31">
        <v>13845.82</v>
      </c>
      <c r="K807" s="31">
        <v>14236.96</v>
      </c>
      <c r="L807" s="31">
        <v>14637.68</v>
      </c>
      <c r="M807" s="31">
        <v>15033.88</v>
      </c>
      <c r="N807" s="31">
        <v>15425.25</v>
      </c>
      <c r="O807" s="31">
        <v>15811.82</v>
      </c>
      <c r="P807" s="31">
        <v>16193.12</v>
      </c>
      <c r="Q807" s="31">
        <v>16569.080000000002</v>
      </c>
      <c r="R807" s="31">
        <v>16939.689999999999</v>
      </c>
      <c r="S807" s="31">
        <v>17305.02</v>
      </c>
      <c r="T807" s="31">
        <v>17665.18</v>
      </c>
      <c r="U807" s="31">
        <v>18019.79</v>
      </c>
      <c r="V807" s="31">
        <v>18368.55</v>
      </c>
      <c r="W807" s="31">
        <v>18712.009999999998</v>
      </c>
      <c r="X807" s="31">
        <v>19051.330000000002</v>
      </c>
      <c r="Y807" s="31">
        <v>19386.09</v>
      </c>
      <c r="Z807" s="31">
        <v>19716.21</v>
      </c>
      <c r="AA807" s="31">
        <v>20041.71</v>
      </c>
      <c r="AB807" s="31">
        <v>20362.73</v>
      </c>
      <c r="AC807" s="31">
        <v>20679.400000000001</v>
      </c>
      <c r="AD807" s="31">
        <v>20991.89</v>
      </c>
      <c r="AE807" s="31">
        <v>21300.43</v>
      </c>
      <c r="AF807" s="31">
        <v>21604.83</v>
      </c>
      <c r="AG807" s="31">
        <v>21904.61</v>
      </c>
      <c r="AH807" s="31">
        <v>22200.44</v>
      </c>
      <c r="AI807" s="31">
        <v>22492.57</v>
      </c>
      <c r="AJ807" s="31">
        <v>22781.19</v>
      </c>
      <c r="AK807" s="31">
        <v>23066.46</v>
      </c>
      <c r="AL807" s="31">
        <v>23348.52</v>
      </c>
      <c r="AM807" s="31">
        <v>23627.38</v>
      </c>
      <c r="AN807" s="31">
        <v>23903.23</v>
      </c>
      <c r="AO807" s="31">
        <v>24176.1</v>
      </c>
      <c r="AP807" s="31">
        <v>24446.14</v>
      </c>
      <c r="AQ807" s="31">
        <v>24713.3</v>
      </c>
      <c r="AR807" s="31">
        <v>24977.97</v>
      </c>
      <c r="AS807" s="31">
        <v>25240.07</v>
      </c>
      <c r="AT807" s="31">
        <v>25499.56</v>
      </c>
      <c r="AU807" s="31">
        <v>25756.46</v>
      </c>
      <c r="AV807" s="31">
        <v>26010.84</v>
      </c>
      <c r="AW807" s="31">
        <v>26262.720000000001</v>
      </c>
      <c r="AX807" s="31">
        <v>26512.14</v>
      </c>
      <c r="AY807" s="31">
        <v>26758.06</v>
      </c>
      <c r="AZ807" s="31">
        <v>27000.89</v>
      </c>
      <c r="BA807" s="31">
        <v>27240.98</v>
      </c>
      <c r="BB807" s="31">
        <v>27478.38</v>
      </c>
      <c r="BC807" s="31">
        <v>27713.21</v>
      </c>
      <c r="BD807" s="31">
        <v>27945.45</v>
      </c>
      <c r="BE807" s="31">
        <v>28175.200000000001</v>
      </c>
      <c r="BF807" s="31">
        <v>28402.51</v>
      </c>
      <c r="BG807" s="31">
        <v>28627.37</v>
      </c>
      <c r="BH807" s="31">
        <v>28849.86</v>
      </c>
      <c r="BI807" s="31">
        <v>29069.96</v>
      </c>
      <c r="BJ807" s="31">
        <v>29292.31</v>
      </c>
      <c r="BK807" s="31">
        <v>29513.4</v>
      </c>
      <c r="BL807" s="31">
        <v>29732.3</v>
      </c>
      <c r="BM807" s="31">
        <v>29949.02</v>
      </c>
      <c r="BN807" s="31">
        <v>30163.51</v>
      </c>
      <c r="BO807" s="31">
        <v>30375.88</v>
      </c>
      <c r="BP807" s="31">
        <v>30586.16</v>
      </c>
      <c r="BQ807" s="31">
        <v>30794.28</v>
      </c>
      <c r="BR807" s="31">
        <v>31000.32</v>
      </c>
      <c r="BS807" s="31">
        <v>31204.33</v>
      </c>
      <c r="BT807" s="31">
        <v>31406.33</v>
      </c>
      <c r="BU807" s="31">
        <v>31606.31</v>
      </c>
      <c r="BV807" s="31">
        <v>31804.3</v>
      </c>
      <c r="BW807" s="31">
        <v>32000.32</v>
      </c>
      <c r="BX807" s="31">
        <v>32194.51</v>
      </c>
      <c r="BY807" s="31">
        <v>32386.94</v>
      </c>
      <c r="BZ807" s="31">
        <v>32577.57</v>
      </c>
      <c r="CA807" s="31">
        <v>32766.41</v>
      </c>
      <c r="CB807" s="31">
        <v>32953.379999999997</v>
      </c>
      <c r="CC807" s="31">
        <v>33138.42</v>
      </c>
      <c r="CD807" s="31">
        <v>33321.760000000002</v>
      </c>
      <c r="CE807" s="31">
        <v>33503.69</v>
      </c>
      <c r="CF807" s="31">
        <v>33683.879999999997</v>
      </c>
      <c r="CG807" s="31">
        <v>33861.78</v>
      </c>
      <c r="CH807" s="31">
        <v>34037.65</v>
      </c>
      <c r="CI807" s="31">
        <v>34211.75</v>
      </c>
      <c r="CJ807" s="31">
        <v>34384.17</v>
      </c>
      <c r="CK807" s="31">
        <v>34555</v>
      </c>
      <c r="CL807" s="31">
        <v>34724.639999999999</v>
      </c>
      <c r="CM807" s="31">
        <v>34892.89</v>
      </c>
      <c r="CN807" s="31">
        <v>35059.68</v>
      </c>
      <c r="CO807" s="31">
        <v>35225.040000000001</v>
      </c>
      <c r="CP807" s="31">
        <v>35389.050000000003</v>
      </c>
      <c r="CQ807" s="31">
        <v>35551.74</v>
      </c>
      <c r="CR807" s="31">
        <v>35712.959999999999</v>
      </c>
      <c r="CS807" s="31">
        <v>35874.17</v>
      </c>
      <c r="CT807" s="31">
        <v>36035.480000000003</v>
      </c>
      <c r="CU807" s="31">
        <v>36195.480000000003</v>
      </c>
      <c r="CV807" s="31">
        <v>36354.19</v>
      </c>
      <c r="CW807" s="31">
        <v>36511.730000000003</v>
      </c>
      <c r="CX807" s="31">
        <v>36667.980000000003</v>
      </c>
    </row>
    <row r="808" spans="1:102" x14ac:dyDescent="0.25">
      <c r="A808" s="31" t="s">
        <v>1051</v>
      </c>
      <c r="B808" s="31">
        <v>20693.32</v>
      </c>
      <c r="C808" s="31">
        <v>20693.32</v>
      </c>
      <c r="D808" s="31">
        <v>19744.64</v>
      </c>
      <c r="E808" s="31">
        <v>19199.560000000001</v>
      </c>
      <c r="F808" s="31">
        <v>18715.28</v>
      </c>
      <c r="G808" s="31">
        <v>18302.509999999998</v>
      </c>
      <c r="H808" s="31">
        <v>17955.810000000001</v>
      </c>
      <c r="I808" s="31">
        <v>17666.07</v>
      </c>
      <c r="J808" s="31">
        <v>17426.18</v>
      </c>
      <c r="K808" s="31">
        <v>17237.61</v>
      </c>
      <c r="L808" s="31">
        <v>17100.79</v>
      </c>
      <c r="M808" s="31">
        <v>16994.310000000001</v>
      </c>
      <c r="N808" s="31">
        <v>16914.22</v>
      </c>
      <c r="O808" s="31">
        <v>16857.18</v>
      </c>
      <c r="P808" s="31">
        <v>16819.990000000002</v>
      </c>
      <c r="Q808" s="31">
        <v>16800.09</v>
      </c>
      <c r="R808" s="31">
        <v>16795.34</v>
      </c>
      <c r="S808" s="31">
        <v>16803.79</v>
      </c>
      <c r="T808" s="31">
        <v>16823.88</v>
      </c>
      <c r="U808" s="31">
        <v>16853.740000000002</v>
      </c>
      <c r="V808" s="31">
        <v>16891.89</v>
      </c>
      <c r="W808" s="31">
        <v>16937.490000000002</v>
      </c>
      <c r="X808" s="31">
        <v>16990.45</v>
      </c>
      <c r="Y808" s="31">
        <v>17049.45</v>
      </c>
      <c r="Z808" s="31">
        <v>17113.38</v>
      </c>
      <c r="AA808" s="31">
        <v>17181.509999999998</v>
      </c>
      <c r="AB808" s="31">
        <v>17253.18</v>
      </c>
      <c r="AC808" s="31">
        <v>17327.89</v>
      </c>
      <c r="AD808" s="31">
        <v>17405.169999999998</v>
      </c>
      <c r="AE808" s="31">
        <v>17484.62</v>
      </c>
      <c r="AF808" s="31">
        <v>17565.61</v>
      </c>
      <c r="AG808" s="31">
        <v>17647.21</v>
      </c>
      <c r="AH808" s="31">
        <v>17729.64</v>
      </c>
      <c r="AI808" s="31">
        <v>17812.810000000001</v>
      </c>
      <c r="AJ808" s="31">
        <v>17896.509999999998</v>
      </c>
      <c r="AK808" s="31">
        <v>17980.580000000002</v>
      </c>
      <c r="AL808" s="31">
        <v>18064.830000000002</v>
      </c>
      <c r="AM808" s="31">
        <v>18149.11</v>
      </c>
      <c r="AN808" s="31">
        <v>18233.240000000002</v>
      </c>
      <c r="AO808" s="31">
        <v>18317.099999999999</v>
      </c>
      <c r="AP808" s="31">
        <v>18400.55</v>
      </c>
      <c r="AQ808" s="31">
        <v>18483.509999999998</v>
      </c>
      <c r="AR808" s="31">
        <v>18565.990000000002</v>
      </c>
      <c r="AS808" s="31">
        <v>18647.87</v>
      </c>
      <c r="AT808" s="31">
        <v>18729.009999999998</v>
      </c>
      <c r="AU808" s="31">
        <v>18809.27</v>
      </c>
      <c r="AV808" s="31">
        <v>18888.64</v>
      </c>
      <c r="AW808" s="31">
        <v>18967.07</v>
      </c>
      <c r="AX808" s="31">
        <v>19044.490000000002</v>
      </c>
      <c r="AY808" s="31">
        <v>19120.060000000001</v>
      </c>
      <c r="AZ808" s="31">
        <v>19194.04</v>
      </c>
      <c r="BA808" s="31">
        <v>19266.66</v>
      </c>
      <c r="BB808" s="31">
        <v>19337.939999999999</v>
      </c>
      <c r="BC808" s="31">
        <v>19407.939999999999</v>
      </c>
      <c r="BD808" s="31">
        <v>19476.63</v>
      </c>
      <c r="BE808" s="31">
        <v>19544.05</v>
      </c>
      <c r="BF808" s="31">
        <v>19610.21</v>
      </c>
      <c r="BG808" s="31">
        <v>19675.11</v>
      </c>
      <c r="BH808" s="31">
        <v>19738.77</v>
      </c>
      <c r="BI808" s="31">
        <v>19801.22</v>
      </c>
      <c r="BJ808" s="31">
        <v>19865.52</v>
      </c>
      <c r="BK808" s="31">
        <v>19929.34</v>
      </c>
      <c r="BL808" s="31">
        <v>19992.02</v>
      </c>
      <c r="BM808" s="31">
        <v>20053.580000000002</v>
      </c>
      <c r="BN808" s="31">
        <v>20114.03</v>
      </c>
      <c r="BO808" s="31">
        <v>20173.419999999998</v>
      </c>
      <c r="BP808" s="31">
        <v>20231.79</v>
      </c>
      <c r="BQ808" s="31">
        <v>20289.080000000002</v>
      </c>
      <c r="BR808" s="31">
        <v>20345.39</v>
      </c>
      <c r="BS808" s="31">
        <v>20400.77</v>
      </c>
      <c r="BT808" s="31">
        <v>20455.22</v>
      </c>
      <c r="BU808" s="31">
        <v>20508.759999999998</v>
      </c>
      <c r="BV808" s="31">
        <v>20561.419999999998</v>
      </c>
      <c r="BW808" s="31">
        <v>20613.2</v>
      </c>
      <c r="BX808" s="31">
        <v>20664.240000000002</v>
      </c>
      <c r="BY808" s="31">
        <v>20714.560000000001</v>
      </c>
      <c r="BZ808" s="31">
        <v>20764.21</v>
      </c>
      <c r="CA808" s="31">
        <v>20813.14</v>
      </c>
      <c r="CB808" s="31">
        <v>20861.37</v>
      </c>
      <c r="CC808" s="31">
        <v>20908.86</v>
      </c>
      <c r="CD808" s="31">
        <v>20955.669999999998</v>
      </c>
      <c r="CE808" s="31">
        <v>21002.15</v>
      </c>
      <c r="CF808" s="31">
        <v>21047.99</v>
      </c>
      <c r="CG808" s="31">
        <v>21092.86</v>
      </c>
      <c r="CH808" s="31">
        <v>21137.040000000001</v>
      </c>
      <c r="CI808" s="31">
        <v>21180.58</v>
      </c>
      <c r="CJ808" s="31">
        <v>21223.59</v>
      </c>
      <c r="CK808" s="31">
        <v>21266.14</v>
      </c>
      <c r="CL808" s="31">
        <v>21308.51</v>
      </c>
      <c r="CM808" s="31">
        <v>21350.51</v>
      </c>
      <c r="CN808" s="31">
        <v>21392.16</v>
      </c>
      <c r="CO808" s="31">
        <v>21433.51</v>
      </c>
      <c r="CP808" s="31">
        <v>21474.51</v>
      </c>
      <c r="CQ808" s="31">
        <v>21515.26</v>
      </c>
      <c r="CR808" s="31">
        <v>21555.69</v>
      </c>
      <c r="CS808" s="31">
        <v>21596.639999999999</v>
      </c>
      <c r="CT808" s="31">
        <v>21638.17</v>
      </c>
      <c r="CU808" s="31">
        <v>21679.45</v>
      </c>
      <c r="CV808" s="31">
        <v>21720.53</v>
      </c>
      <c r="CW808" s="31">
        <v>21761.39</v>
      </c>
      <c r="CX808" s="31">
        <v>21802.07</v>
      </c>
    </row>
    <row r="809" spans="1:102" x14ac:dyDescent="0.25">
      <c r="A809" s="31" t="s">
        <v>1052</v>
      </c>
      <c r="B809" s="31">
        <v>12149.89</v>
      </c>
      <c r="C809" s="31">
        <v>12149.89</v>
      </c>
      <c r="D809" s="31">
        <v>11869.62</v>
      </c>
      <c r="E809" s="31">
        <v>11810.65</v>
      </c>
      <c r="F809" s="31">
        <v>11770.1</v>
      </c>
      <c r="G809" s="31">
        <v>11754.24</v>
      </c>
      <c r="H809" s="31">
        <v>11761.12</v>
      </c>
      <c r="I809" s="31">
        <v>11787.16</v>
      </c>
      <c r="J809" s="31">
        <v>11830.68</v>
      </c>
      <c r="K809" s="31">
        <v>11893.78</v>
      </c>
      <c r="L809" s="31">
        <v>11981.21</v>
      </c>
      <c r="M809" s="31">
        <v>12079.47</v>
      </c>
      <c r="N809" s="31">
        <v>12187.18</v>
      </c>
      <c r="O809" s="31">
        <v>12303.31</v>
      </c>
      <c r="P809" s="31">
        <v>12426.52</v>
      </c>
      <c r="Q809" s="31">
        <v>12555.86</v>
      </c>
      <c r="R809" s="31">
        <v>12690.51</v>
      </c>
      <c r="S809" s="31">
        <v>12829.75</v>
      </c>
      <c r="T809" s="31">
        <v>12972.94</v>
      </c>
      <c r="U809" s="31">
        <v>13119.17</v>
      </c>
      <c r="V809" s="31">
        <v>13267.49</v>
      </c>
      <c r="W809" s="31">
        <v>13417.87</v>
      </c>
      <c r="X809" s="31">
        <v>13570.68</v>
      </c>
      <c r="Y809" s="31">
        <v>13725.12</v>
      </c>
      <c r="Z809" s="31">
        <v>13880.73</v>
      </c>
      <c r="AA809" s="31">
        <v>14037.16</v>
      </c>
      <c r="AB809" s="31">
        <v>14194.13</v>
      </c>
      <c r="AC809" s="31">
        <v>14351.42</v>
      </c>
      <c r="AD809" s="31">
        <v>14508.88</v>
      </c>
      <c r="AE809" s="31">
        <v>14666.39</v>
      </c>
      <c r="AF809" s="31">
        <v>14823.58</v>
      </c>
      <c r="AG809" s="31">
        <v>14980</v>
      </c>
      <c r="AH809" s="31">
        <v>15135.8</v>
      </c>
      <c r="AI809" s="31">
        <v>15291.04</v>
      </c>
      <c r="AJ809" s="31">
        <v>15445.62</v>
      </c>
      <c r="AK809" s="31">
        <v>15599.53</v>
      </c>
      <c r="AL809" s="31">
        <v>15752.69</v>
      </c>
      <c r="AM809" s="31">
        <v>15905.03</v>
      </c>
      <c r="AN809" s="31">
        <v>16056.55</v>
      </c>
      <c r="AO809" s="31">
        <v>16207.21</v>
      </c>
      <c r="AP809" s="31">
        <v>16356.95</v>
      </c>
      <c r="AQ809" s="31">
        <v>16505.77</v>
      </c>
      <c r="AR809" s="31">
        <v>16653.79</v>
      </c>
      <c r="AS809" s="31">
        <v>16800.93</v>
      </c>
      <c r="AT809" s="31">
        <v>16947.150000000001</v>
      </c>
      <c r="AU809" s="31">
        <v>17092.36</v>
      </c>
      <c r="AV809" s="31">
        <v>17236.580000000002</v>
      </c>
      <c r="AW809" s="31">
        <v>17379.830000000002</v>
      </c>
      <c r="AX809" s="31">
        <v>17522.07</v>
      </c>
      <c r="AY809" s="31">
        <v>17662.71</v>
      </c>
      <c r="AZ809" s="31">
        <v>17801.93</v>
      </c>
      <c r="BA809" s="31">
        <v>17939.95</v>
      </c>
      <c r="BB809" s="31">
        <v>18076.77</v>
      </c>
      <c r="BC809" s="31">
        <v>18212.439999999999</v>
      </c>
      <c r="BD809" s="31">
        <v>18347.009999999998</v>
      </c>
      <c r="BE809" s="31">
        <v>18480.490000000002</v>
      </c>
      <c r="BF809" s="31">
        <v>18612.91</v>
      </c>
      <c r="BG809" s="31">
        <v>18744.27</v>
      </c>
      <c r="BH809" s="31">
        <v>18874.61</v>
      </c>
      <c r="BI809" s="31">
        <v>19003.95</v>
      </c>
      <c r="BJ809" s="31">
        <v>19135.39</v>
      </c>
      <c r="BK809" s="31">
        <v>19266.560000000001</v>
      </c>
      <c r="BL809" s="31">
        <v>19396.830000000002</v>
      </c>
      <c r="BM809" s="31">
        <v>19526.240000000002</v>
      </c>
      <c r="BN809" s="31">
        <v>19654.759999999998</v>
      </c>
      <c r="BO809" s="31">
        <v>19782.419999999998</v>
      </c>
      <c r="BP809" s="31">
        <v>19909.28</v>
      </c>
      <c r="BQ809" s="31">
        <v>20035.29</v>
      </c>
      <c r="BR809" s="31">
        <v>20160.55</v>
      </c>
      <c r="BS809" s="31">
        <v>20285.02</v>
      </c>
      <c r="BT809" s="31">
        <v>20408.740000000002</v>
      </c>
      <c r="BU809" s="31">
        <v>20531.740000000002</v>
      </c>
      <c r="BV809" s="31">
        <v>20654.03</v>
      </c>
      <c r="BW809" s="31">
        <v>20775.59</v>
      </c>
      <c r="BX809" s="31">
        <v>20896.54</v>
      </c>
      <c r="BY809" s="31">
        <v>21016.94</v>
      </c>
      <c r="BZ809" s="31">
        <v>21136.78</v>
      </c>
      <c r="CA809" s="31">
        <v>21255.98</v>
      </c>
      <c r="CB809" s="31">
        <v>21374.57</v>
      </c>
      <c r="CC809" s="31">
        <v>21492.49</v>
      </c>
      <c r="CD809" s="31">
        <v>21609.85</v>
      </c>
      <c r="CE809" s="31">
        <v>21726.89</v>
      </c>
      <c r="CF809" s="31">
        <v>21843.37</v>
      </c>
      <c r="CG809" s="31">
        <v>21958.91</v>
      </c>
      <c r="CH809" s="31">
        <v>22073.74</v>
      </c>
      <c r="CI809" s="31">
        <v>22187.97</v>
      </c>
      <c r="CJ809" s="31">
        <v>22301.66</v>
      </c>
      <c r="CK809" s="31">
        <v>22414.87</v>
      </c>
      <c r="CL809" s="31">
        <v>22527.84</v>
      </c>
      <c r="CM809" s="31">
        <v>22640.45</v>
      </c>
      <c r="CN809" s="31">
        <v>22752.65</v>
      </c>
      <c r="CO809" s="31">
        <v>22864.47</v>
      </c>
      <c r="CP809" s="31">
        <v>22975.9</v>
      </c>
      <c r="CQ809" s="31">
        <v>23086.97</v>
      </c>
      <c r="CR809" s="31">
        <v>23197.63</v>
      </c>
      <c r="CS809" s="31">
        <v>23308.74</v>
      </c>
      <c r="CT809" s="31">
        <v>23420.35</v>
      </c>
      <c r="CU809" s="31">
        <v>23531.599999999999</v>
      </c>
      <c r="CV809" s="31">
        <v>23642.5</v>
      </c>
      <c r="CW809" s="31">
        <v>23753.06</v>
      </c>
      <c r="CX809" s="31">
        <v>23863.26</v>
      </c>
    </row>
    <row r="810" spans="1:102" x14ac:dyDescent="0.25">
      <c r="A810" s="31" t="s">
        <v>1053</v>
      </c>
      <c r="B810" s="31">
        <v>41298.120000000003</v>
      </c>
      <c r="C810" s="31">
        <v>41298.120000000003</v>
      </c>
      <c r="D810" s="31">
        <v>41803.199999999997</v>
      </c>
      <c r="E810" s="31">
        <v>42801.4</v>
      </c>
      <c r="F810" s="31">
        <v>43649.13</v>
      </c>
      <c r="G810" s="31">
        <v>44409.11</v>
      </c>
      <c r="H810" s="31">
        <v>45105.83</v>
      </c>
      <c r="I810" s="31">
        <v>45749.23</v>
      </c>
      <c r="J810" s="31">
        <v>46349.38</v>
      </c>
      <c r="K810" s="31">
        <v>46933.59</v>
      </c>
      <c r="L810" s="31">
        <v>47527.54</v>
      </c>
      <c r="M810" s="31">
        <v>48089.91</v>
      </c>
      <c r="N810" s="31">
        <v>48624.14</v>
      </c>
      <c r="O810" s="31">
        <v>49133.27</v>
      </c>
      <c r="P810" s="31">
        <v>49618.82</v>
      </c>
      <c r="Q810" s="31">
        <v>50082.720000000001</v>
      </c>
      <c r="R810" s="31">
        <v>50526.7</v>
      </c>
      <c r="S810" s="31">
        <v>50952.43</v>
      </c>
      <c r="T810" s="31">
        <v>51361.33</v>
      </c>
      <c r="U810" s="31">
        <v>51753.29</v>
      </c>
      <c r="V810" s="31">
        <v>52128.47</v>
      </c>
      <c r="W810" s="31">
        <v>52488.959999999999</v>
      </c>
      <c r="X810" s="31">
        <v>52838.62</v>
      </c>
      <c r="Y810" s="31">
        <v>53176.63</v>
      </c>
      <c r="Z810" s="31">
        <v>53503.05</v>
      </c>
      <c r="AA810" s="31">
        <v>53818.29</v>
      </c>
      <c r="AB810" s="31">
        <v>54122.95</v>
      </c>
      <c r="AC810" s="31">
        <v>54417.85</v>
      </c>
      <c r="AD810" s="31">
        <v>54703.56</v>
      </c>
      <c r="AE810" s="31">
        <v>54980.82</v>
      </c>
      <c r="AF810" s="31">
        <v>55249.36</v>
      </c>
      <c r="AG810" s="31">
        <v>55508.11</v>
      </c>
      <c r="AH810" s="31">
        <v>55759.1</v>
      </c>
      <c r="AI810" s="31">
        <v>56003.18</v>
      </c>
      <c r="AJ810" s="31">
        <v>56241.07</v>
      </c>
      <c r="AK810" s="31">
        <v>56473.2</v>
      </c>
      <c r="AL810" s="31">
        <v>56700.1</v>
      </c>
      <c r="AM810" s="31">
        <v>56922.11</v>
      </c>
      <c r="AN810" s="31">
        <v>57139.57</v>
      </c>
      <c r="AO810" s="31">
        <v>57352.91</v>
      </c>
      <c r="AP810" s="31">
        <v>57562.33</v>
      </c>
      <c r="AQ810" s="31">
        <v>57768.22</v>
      </c>
      <c r="AR810" s="31">
        <v>57971.21</v>
      </c>
      <c r="AS810" s="31">
        <v>58171.46</v>
      </c>
      <c r="AT810" s="31">
        <v>58368.91</v>
      </c>
      <c r="AU810" s="31">
        <v>58563.66</v>
      </c>
      <c r="AV810" s="31">
        <v>58756.07</v>
      </c>
      <c r="AW810" s="31">
        <v>58946.18</v>
      </c>
      <c r="AX810" s="31">
        <v>59134.2</v>
      </c>
      <c r="AY810" s="31">
        <v>59317.919999999998</v>
      </c>
      <c r="AZ810" s="31">
        <v>59498.37</v>
      </c>
      <c r="BA810" s="31">
        <v>59676.36</v>
      </c>
      <c r="BB810" s="31">
        <v>59852.12</v>
      </c>
      <c r="BC810" s="31">
        <v>60026.03</v>
      </c>
      <c r="BD810" s="31">
        <v>60198.13</v>
      </c>
      <c r="BE810" s="31">
        <v>60368.63</v>
      </c>
      <c r="BF810" s="31">
        <v>60537.73</v>
      </c>
      <c r="BG810" s="31">
        <v>60705.43</v>
      </c>
      <c r="BH810" s="31">
        <v>60871.95</v>
      </c>
      <c r="BI810" s="31">
        <v>61037.35</v>
      </c>
      <c r="BJ810" s="31">
        <v>61211.29</v>
      </c>
      <c r="BK810" s="31">
        <v>61386.41</v>
      </c>
      <c r="BL810" s="31">
        <v>61560.73</v>
      </c>
      <c r="BM810" s="31">
        <v>61734.28</v>
      </c>
      <c r="BN810" s="31">
        <v>61907.14</v>
      </c>
      <c r="BO810" s="31">
        <v>62079.4</v>
      </c>
      <c r="BP810" s="31">
        <v>62251.09</v>
      </c>
      <c r="BQ810" s="31">
        <v>62422.2</v>
      </c>
      <c r="BR810" s="31">
        <v>62592.89</v>
      </c>
      <c r="BS810" s="31">
        <v>62763.18</v>
      </c>
      <c r="BT810" s="31">
        <v>62933.05</v>
      </c>
      <c r="BU810" s="31">
        <v>63102.68</v>
      </c>
      <c r="BV810" s="31">
        <v>63272.06</v>
      </c>
      <c r="BW810" s="31">
        <v>63441.03</v>
      </c>
      <c r="BX810" s="31">
        <v>63610</v>
      </c>
      <c r="BY810" s="31">
        <v>63779.040000000001</v>
      </c>
      <c r="BZ810" s="31">
        <v>63948.24</v>
      </c>
      <c r="CA810" s="31">
        <v>64117.32</v>
      </c>
      <c r="CB810" s="31">
        <v>64286.14</v>
      </c>
      <c r="CC810" s="31">
        <v>64454.84</v>
      </c>
      <c r="CD810" s="31">
        <v>64623.39</v>
      </c>
      <c r="CE810" s="31">
        <v>64792.65</v>
      </c>
      <c r="CF810" s="31">
        <v>64961.86</v>
      </c>
      <c r="CG810" s="31">
        <v>65129.77</v>
      </c>
      <c r="CH810" s="31">
        <v>65297.2</v>
      </c>
      <c r="CI810" s="31">
        <v>65464.3</v>
      </c>
      <c r="CJ810" s="31">
        <v>65631.37</v>
      </c>
      <c r="CK810" s="31">
        <v>65798.539999999994</v>
      </c>
      <c r="CL810" s="31">
        <v>65966.399999999994</v>
      </c>
      <c r="CM810" s="31">
        <v>66134.55</v>
      </c>
      <c r="CN810" s="31">
        <v>66302.850000000006</v>
      </c>
      <c r="CO810" s="31">
        <v>66471.55</v>
      </c>
      <c r="CP810" s="31">
        <v>66640.42</v>
      </c>
      <c r="CQ810" s="31">
        <v>66809.490000000005</v>
      </c>
      <c r="CR810" s="31">
        <v>66978.73</v>
      </c>
      <c r="CS810" s="31">
        <v>67150.48</v>
      </c>
      <c r="CT810" s="31">
        <v>67325.039999999994</v>
      </c>
      <c r="CU810" s="31">
        <v>67499.64</v>
      </c>
      <c r="CV810" s="31">
        <v>67674.539999999994</v>
      </c>
      <c r="CW810" s="31">
        <v>67849.55</v>
      </c>
      <c r="CX810" s="31">
        <v>68024.69</v>
      </c>
    </row>
    <row r="811" spans="1:102" x14ac:dyDescent="0.25">
      <c r="A811" s="31" t="s">
        <v>1591</v>
      </c>
      <c r="B811" s="31">
        <v>3261.52</v>
      </c>
      <c r="C811" s="31">
        <v>3261.52</v>
      </c>
      <c r="D811" s="31">
        <v>3264.01</v>
      </c>
      <c r="E811" s="31">
        <v>3321.38</v>
      </c>
      <c r="F811" s="31">
        <v>3379</v>
      </c>
      <c r="G811" s="31">
        <v>3439</v>
      </c>
      <c r="H811" s="31">
        <v>3501.16</v>
      </c>
      <c r="I811" s="31">
        <v>3564.9</v>
      </c>
      <c r="J811" s="31">
        <v>3630.31</v>
      </c>
      <c r="K811" s="31">
        <v>3698.36</v>
      </c>
      <c r="L811" s="31">
        <v>3771.27</v>
      </c>
      <c r="M811" s="31">
        <v>3845.21</v>
      </c>
      <c r="N811" s="31">
        <v>3920.08</v>
      </c>
      <c r="O811" s="31">
        <v>3995.87</v>
      </c>
      <c r="P811" s="31">
        <v>4072.4</v>
      </c>
      <c r="Q811" s="31">
        <v>4149.58</v>
      </c>
      <c r="R811" s="31">
        <v>4227.37</v>
      </c>
      <c r="S811" s="31">
        <v>4305.71</v>
      </c>
      <c r="T811" s="31">
        <v>4384.5600000000004</v>
      </c>
      <c r="U811" s="31">
        <v>4463.76</v>
      </c>
      <c r="V811" s="31">
        <v>4543.07</v>
      </c>
      <c r="W811" s="31">
        <v>4622.6499999999996</v>
      </c>
      <c r="X811" s="31">
        <v>4702.72</v>
      </c>
      <c r="Y811" s="31">
        <v>4783.12</v>
      </c>
      <c r="Z811" s="31">
        <v>4863.78</v>
      </c>
      <c r="AA811" s="31">
        <v>4944.68</v>
      </c>
      <c r="AB811" s="31">
        <v>5025.79</v>
      </c>
      <c r="AC811" s="31">
        <v>5107.1000000000004</v>
      </c>
      <c r="AD811" s="31">
        <v>5188.62</v>
      </c>
      <c r="AE811" s="31">
        <v>5270.34</v>
      </c>
      <c r="AF811" s="31">
        <v>5352.22</v>
      </c>
      <c r="AG811" s="31">
        <v>5434.18</v>
      </c>
      <c r="AH811" s="31">
        <v>5516.29</v>
      </c>
      <c r="AI811" s="31">
        <v>5598.55</v>
      </c>
      <c r="AJ811" s="31">
        <v>5680.97</v>
      </c>
      <c r="AK811" s="31">
        <v>5763.55</v>
      </c>
      <c r="AL811" s="31">
        <v>5846.28</v>
      </c>
      <c r="AM811" s="31">
        <v>5929.17</v>
      </c>
      <c r="AN811" s="31">
        <v>6012.2</v>
      </c>
      <c r="AO811" s="31">
        <v>6095.39</v>
      </c>
      <c r="AP811" s="31">
        <v>6178.74</v>
      </c>
      <c r="AQ811" s="31">
        <v>6262.22</v>
      </c>
      <c r="AR811" s="31">
        <v>6345.92</v>
      </c>
      <c r="AS811" s="31">
        <v>6429.8</v>
      </c>
      <c r="AT811" s="31">
        <v>6513.83</v>
      </c>
      <c r="AU811" s="31">
        <v>6598</v>
      </c>
      <c r="AV811" s="31">
        <v>6682.31</v>
      </c>
      <c r="AW811" s="31">
        <v>6766.75</v>
      </c>
      <c r="AX811" s="31">
        <v>6851.32</v>
      </c>
      <c r="AY811" s="31">
        <v>6935.88</v>
      </c>
      <c r="AZ811" s="31">
        <v>7020.46</v>
      </c>
      <c r="BA811" s="31">
        <v>7105.07</v>
      </c>
      <c r="BB811" s="31">
        <v>7189.73</v>
      </c>
      <c r="BC811" s="31">
        <v>7274.44</v>
      </c>
      <c r="BD811" s="31">
        <v>7359.2</v>
      </c>
      <c r="BE811" s="31">
        <v>7444</v>
      </c>
      <c r="BF811" s="31">
        <v>7528.84</v>
      </c>
      <c r="BG811" s="31">
        <v>7613.72</v>
      </c>
      <c r="BH811" s="31">
        <v>7698.64</v>
      </c>
      <c r="BI811" s="31">
        <v>7783.59</v>
      </c>
      <c r="BJ811" s="31">
        <v>7869.99</v>
      </c>
      <c r="BK811" s="31">
        <v>7956.75</v>
      </c>
      <c r="BL811" s="31">
        <v>8043.56</v>
      </c>
      <c r="BM811" s="31">
        <v>8130.42</v>
      </c>
      <c r="BN811" s="31">
        <v>8217.32</v>
      </c>
      <c r="BO811" s="31">
        <v>8304.27</v>
      </c>
      <c r="BP811" s="31">
        <v>8391.25</v>
      </c>
      <c r="BQ811" s="31">
        <v>8478.25</v>
      </c>
      <c r="BR811" s="31">
        <v>8565.2900000000009</v>
      </c>
      <c r="BS811" s="31">
        <v>8652.35</v>
      </c>
      <c r="BT811" s="31">
        <v>8739.42</v>
      </c>
      <c r="BU811" s="31">
        <v>8826.51</v>
      </c>
      <c r="BV811" s="31">
        <v>8913.61</v>
      </c>
      <c r="BW811" s="31">
        <v>9000.7000000000007</v>
      </c>
      <c r="BX811" s="31">
        <v>9087.83</v>
      </c>
      <c r="BY811" s="31">
        <v>9175</v>
      </c>
      <c r="BZ811" s="31">
        <v>9262.19</v>
      </c>
      <c r="CA811" s="31">
        <v>9349.35</v>
      </c>
      <c r="CB811" s="31">
        <v>9436.5</v>
      </c>
      <c r="CC811" s="31">
        <v>9523.58</v>
      </c>
      <c r="CD811" s="31">
        <v>9610.6299999999992</v>
      </c>
      <c r="CE811" s="31">
        <v>9697.7999999999993</v>
      </c>
      <c r="CF811" s="31">
        <v>9784.94</v>
      </c>
      <c r="CG811" s="31">
        <v>9871.85</v>
      </c>
      <c r="CH811" s="31">
        <v>9958.65</v>
      </c>
      <c r="CI811" s="31">
        <v>10045.35</v>
      </c>
      <c r="CJ811" s="31">
        <v>10131.959999999999</v>
      </c>
      <c r="CK811" s="31">
        <v>10218.530000000001</v>
      </c>
      <c r="CL811" s="31">
        <v>10305.14</v>
      </c>
      <c r="CM811" s="31">
        <v>10391.73</v>
      </c>
      <c r="CN811" s="31">
        <v>10478.25</v>
      </c>
      <c r="CO811" s="31">
        <v>10564.72</v>
      </c>
      <c r="CP811" s="31">
        <v>10651.11</v>
      </c>
      <c r="CQ811" s="31">
        <v>10737.42</v>
      </c>
      <c r="CR811" s="31">
        <v>10823.65</v>
      </c>
      <c r="CS811" s="31">
        <v>10910.06</v>
      </c>
      <c r="CT811" s="31">
        <v>10996.7</v>
      </c>
      <c r="CU811" s="31">
        <v>11083.23</v>
      </c>
      <c r="CV811" s="31">
        <v>11169.65</v>
      </c>
      <c r="CW811" s="31">
        <v>11255.95</v>
      </c>
      <c r="CX811" s="31">
        <v>11342.13</v>
      </c>
    </row>
    <row r="812" spans="1:102" x14ac:dyDescent="0.25">
      <c r="A812" s="31" t="s">
        <v>1593</v>
      </c>
      <c r="B812" s="31">
        <v>254.89</v>
      </c>
      <c r="C812" s="31">
        <v>254.89</v>
      </c>
      <c r="D812" s="31">
        <v>295.07</v>
      </c>
      <c r="E812" s="31">
        <v>339.42</v>
      </c>
      <c r="F812" s="31">
        <v>383.64</v>
      </c>
      <c r="G812" s="31">
        <v>428.05</v>
      </c>
      <c r="H812" s="31">
        <v>472.64</v>
      </c>
      <c r="I812" s="31">
        <v>517.36</v>
      </c>
      <c r="J812" s="31">
        <v>562.24</v>
      </c>
      <c r="K812" s="31">
        <v>607.48</v>
      </c>
      <c r="L812" s="31">
        <v>653.47</v>
      </c>
      <c r="M812" s="31">
        <v>699.64</v>
      </c>
      <c r="N812" s="31">
        <v>745.95</v>
      </c>
      <c r="O812" s="31">
        <v>792.42</v>
      </c>
      <c r="P812" s="31">
        <v>838.96</v>
      </c>
      <c r="Q812" s="31">
        <v>885.56</v>
      </c>
      <c r="R812" s="31">
        <v>932.17</v>
      </c>
      <c r="S812" s="31">
        <v>978.76</v>
      </c>
      <c r="T812" s="31">
        <v>1025.31</v>
      </c>
      <c r="U812" s="31">
        <v>1071.74</v>
      </c>
      <c r="V812" s="31">
        <v>1117.97</v>
      </c>
      <c r="W812" s="31">
        <v>1164.01</v>
      </c>
      <c r="X812" s="31">
        <v>1209.8800000000001</v>
      </c>
      <c r="Y812" s="31">
        <v>1255.5</v>
      </c>
      <c r="Z812" s="31">
        <v>1300.8399999999999</v>
      </c>
      <c r="AA812" s="31">
        <v>1345.86</v>
      </c>
      <c r="AB812" s="31">
        <v>1390.53</v>
      </c>
      <c r="AC812" s="31">
        <v>1434.82</v>
      </c>
      <c r="AD812" s="31">
        <v>1478.69</v>
      </c>
      <c r="AE812" s="31">
        <v>1522.13</v>
      </c>
      <c r="AF812" s="31">
        <v>1565.09</v>
      </c>
      <c r="AG812" s="31">
        <v>1607.53</v>
      </c>
      <c r="AH812" s="31">
        <v>1649.43</v>
      </c>
      <c r="AI812" s="31">
        <v>1690.78</v>
      </c>
      <c r="AJ812" s="31">
        <v>1731.56</v>
      </c>
      <c r="AK812" s="31">
        <v>1771.73</v>
      </c>
      <c r="AL812" s="31">
        <v>1811.28</v>
      </c>
      <c r="AM812" s="31">
        <v>1850.18</v>
      </c>
      <c r="AN812" s="31">
        <v>1888.42</v>
      </c>
      <c r="AO812" s="31">
        <v>1925.97</v>
      </c>
      <c r="AP812" s="31">
        <v>1962.83</v>
      </c>
      <c r="AQ812" s="31">
        <v>1998.96</v>
      </c>
      <c r="AR812" s="31">
        <v>2034.38</v>
      </c>
      <c r="AS812" s="31">
        <v>2069.0500000000002</v>
      </c>
      <c r="AT812" s="31">
        <v>2102.9699999999998</v>
      </c>
      <c r="AU812" s="31">
        <v>2136.1</v>
      </c>
      <c r="AV812" s="31">
        <v>2168.44</v>
      </c>
      <c r="AW812" s="31">
        <v>2199.9699999999998</v>
      </c>
      <c r="AX812" s="31">
        <v>2230.6799999999998</v>
      </c>
      <c r="AY812" s="31">
        <v>2260.5300000000002</v>
      </c>
      <c r="AZ812" s="31">
        <v>2289.4899999999998</v>
      </c>
      <c r="BA812" s="31">
        <v>2317.59</v>
      </c>
      <c r="BB812" s="31">
        <v>2344.81</v>
      </c>
      <c r="BC812" s="31">
        <v>2371.15</v>
      </c>
      <c r="BD812" s="31">
        <v>2396.6</v>
      </c>
      <c r="BE812" s="31">
        <v>2421.16</v>
      </c>
      <c r="BF812" s="31">
        <v>2444.83</v>
      </c>
      <c r="BG812" s="31">
        <v>2467.6</v>
      </c>
      <c r="BH812" s="31">
        <v>2489.46</v>
      </c>
      <c r="BI812" s="31">
        <v>2510.4299999999998</v>
      </c>
      <c r="BJ812" s="31">
        <v>2530.94</v>
      </c>
      <c r="BK812" s="31">
        <v>2550.65</v>
      </c>
      <c r="BL812" s="31">
        <v>2569.46</v>
      </c>
      <c r="BM812" s="31">
        <v>2587.38</v>
      </c>
      <c r="BN812" s="31">
        <v>2604.41</v>
      </c>
      <c r="BO812" s="31">
        <v>2620.54</v>
      </c>
      <c r="BP812" s="31">
        <v>2635.8</v>
      </c>
      <c r="BQ812" s="31">
        <v>2650.16</v>
      </c>
      <c r="BR812" s="31">
        <v>2663.65</v>
      </c>
      <c r="BS812" s="31">
        <v>2676.27</v>
      </c>
      <c r="BT812" s="31">
        <v>2688.01</v>
      </c>
      <c r="BU812" s="31">
        <v>2698.89</v>
      </c>
      <c r="BV812" s="31">
        <v>2708.92</v>
      </c>
      <c r="BW812" s="31">
        <v>2718.1</v>
      </c>
      <c r="BX812" s="31">
        <v>2726.45</v>
      </c>
      <c r="BY812" s="31">
        <v>2733.98</v>
      </c>
      <c r="BZ812" s="31">
        <v>2740.69</v>
      </c>
      <c r="CA812" s="31">
        <v>2746.59</v>
      </c>
      <c r="CB812" s="31">
        <v>2751.68</v>
      </c>
      <c r="CC812" s="31">
        <v>2755.96</v>
      </c>
      <c r="CD812" s="31">
        <v>2759.46</v>
      </c>
      <c r="CE812" s="31">
        <v>2762.23</v>
      </c>
      <c r="CF812" s="31">
        <v>2764.24</v>
      </c>
      <c r="CG812" s="31">
        <v>2765.44</v>
      </c>
      <c r="CH812" s="31">
        <v>2765.89</v>
      </c>
      <c r="CI812" s="31">
        <v>2765.59</v>
      </c>
      <c r="CJ812" s="31">
        <v>2764.57</v>
      </c>
      <c r="CK812" s="31">
        <v>2762.86</v>
      </c>
      <c r="CL812" s="31">
        <v>2760.47</v>
      </c>
      <c r="CM812" s="31">
        <v>2757.42</v>
      </c>
      <c r="CN812" s="31">
        <v>2753.7</v>
      </c>
      <c r="CO812" s="31">
        <v>2749.33</v>
      </c>
      <c r="CP812" s="31">
        <v>2744.33</v>
      </c>
      <c r="CQ812" s="31">
        <v>2738.7</v>
      </c>
      <c r="CR812" s="31">
        <v>2732.45</v>
      </c>
      <c r="CS812" s="31">
        <v>2725.68</v>
      </c>
      <c r="CT812" s="31">
        <v>2718.4</v>
      </c>
      <c r="CU812" s="31">
        <v>2710.55</v>
      </c>
      <c r="CV812" s="31">
        <v>2702.13</v>
      </c>
      <c r="CW812" s="31">
        <v>2693.16</v>
      </c>
      <c r="CX812" s="31">
        <v>2683.66</v>
      </c>
    </row>
    <row r="813" spans="1:102" x14ac:dyDescent="0.25">
      <c r="A813" s="31" t="s">
        <v>1592</v>
      </c>
      <c r="B813" s="31">
        <v>1919.38</v>
      </c>
      <c r="C813" s="31">
        <v>1919.38</v>
      </c>
      <c r="D813" s="31">
        <v>1882.98</v>
      </c>
      <c r="E813" s="31">
        <v>1877.71</v>
      </c>
      <c r="F813" s="31">
        <v>1872.45</v>
      </c>
      <c r="G813" s="31">
        <v>1868.44</v>
      </c>
      <c r="H813" s="31">
        <v>1865.36</v>
      </c>
      <c r="I813" s="31">
        <v>1862.78</v>
      </c>
      <c r="J813" s="31">
        <v>1860.77</v>
      </c>
      <c r="K813" s="31">
        <v>1859.8</v>
      </c>
      <c r="L813" s="31">
        <v>1860.88</v>
      </c>
      <c r="M813" s="31">
        <v>1862.16</v>
      </c>
      <c r="N813" s="31">
        <v>1863.57</v>
      </c>
      <c r="O813" s="31">
        <v>1865.11</v>
      </c>
      <c r="P813" s="31">
        <v>1866.67</v>
      </c>
      <c r="Q813" s="31">
        <v>1868.18</v>
      </c>
      <c r="R813" s="31">
        <v>1869.62</v>
      </c>
      <c r="S813" s="31">
        <v>1870.94</v>
      </c>
      <c r="T813" s="31">
        <v>1872.12</v>
      </c>
      <c r="U813" s="31">
        <v>1873.07</v>
      </c>
      <c r="V813" s="31">
        <v>1873.68</v>
      </c>
      <c r="W813" s="31">
        <v>1873.99</v>
      </c>
      <c r="X813" s="31">
        <v>1874.08</v>
      </c>
      <c r="Y813" s="31">
        <v>1873.86</v>
      </c>
      <c r="Z813" s="31">
        <v>1873.31</v>
      </c>
      <c r="AA813" s="31">
        <v>1872.41</v>
      </c>
      <c r="AB813" s="31">
        <v>1871.13</v>
      </c>
      <c r="AC813" s="31">
        <v>1869.48</v>
      </c>
      <c r="AD813" s="31">
        <v>1867.45</v>
      </c>
      <c r="AE813" s="31">
        <v>1865.03</v>
      </c>
      <c r="AF813" s="31">
        <v>1862.2</v>
      </c>
      <c r="AG813" s="31">
        <v>1858.94</v>
      </c>
      <c r="AH813" s="31">
        <v>1855.25</v>
      </c>
      <c r="AI813" s="31">
        <v>1851.16</v>
      </c>
      <c r="AJ813" s="31">
        <v>1846.65</v>
      </c>
      <c r="AK813" s="31">
        <v>1841.74</v>
      </c>
      <c r="AL813" s="31">
        <v>1836.41</v>
      </c>
      <c r="AM813" s="31">
        <v>1830.68</v>
      </c>
      <c r="AN813" s="31">
        <v>1824.56</v>
      </c>
      <c r="AO813" s="31">
        <v>1818.04</v>
      </c>
      <c r="AP813" s="31">
        <v>1811.14</v>
      </c>
      <c r="AQ813" s="31">
        <v>1803.85</v>
      </c>
      <c r="AR813" s="31">
        <v>1796.21</v>
      </c>
      <c r="AS813" s="31">
        <v>1788.22</v>
      </c>
      <c r="AT813" s="31">
        <v>1779.87</v>
      </c>
      <c r="AU813" s="31">
        <v>1771.17</v>
      </c>
      <c r="AV813" s="31">
        <v>1762.14</v>
      </c>
      <c r="AW813" s="31">
        <v>1752.77</v>
      </c>
      <c r="AX813" s="31">
        <v>1743.08</v>
      </c>
      <c r="AY813" s="31">
        <v>1733.04</v>
      </c>
      <c r="AZ813" s="31">
        <v>1722.66</v>
      </c>
      <c r="BA813" s="31">
        <v>1711.96</v>
      </c>
      <c r="BB813" s="31">
        <v>1700.95</v>
      </c>
      <c r="BC813" s="31">
        <v>1689.66</v>
      </c>
      <c r="BD813" s="31">
        <v>1678.07</v>
      </c>
      <c r="BE813" s="31">
        <v>1666.21</v>
      </c>
      <c r="BF813" s="31">
        <v>1654.09</v>
      </c>
      <c r="BG813" s="31">
        <v>1641.72</v>
      </c>
      <c r="BH813" s="31">
        <v>1629.11</v>
      </c>
      <c r="BI813" s="31">
        <v>1616.27</v>
      </c>
      <c r="BJ813" s="31">
        <v>1603.48</v>
      </c>
      <c r="BK813" s="31">
        <v>1590.55</v>
      </c>
      <c r="BL813" s="31">
        <v>1577.42</v>
      </c>
      <c r="BM813" s="31">
        <v>1564.12</v>
      </c>
      <c r="BN813" s="31">
        <v>1550.64</v>
      </c>
      <c r="BO813" s="31">
        <v>1537</v>
      </c>
      <c r="BP813" s="31">
        <v>1523.2</v>
      </c>
      <c r="BQ813" s="31">
        <v>1509.25</v>
      </c>
      <c r="BR813" s="31">
        <v>1495.18</v>
      </c>
      <c r="BS813" s="31">
        <v>1480.97</v>
      </c>
      <c r="BT813" s="31">
        <v>1466.64</v>
      </c>
      <c r="BU813" s="31">
        <v>1452.21</v>
      </c>
      <c r="BV813" s="31">
        <v>1437.67</v>
      </c>
      <c r="BW813" s="31">
        <v>1423.04</v>
      </c>
      <c r="BX813" s="31">
        <v>1408.33</v>
      </c>
      <c r="BY813" s="31">
        <v>1393.55</v>
      </c>
      <c r="BZ813" s="31">
        <v>1378.71</v>
      </c>
      <c r="CA813" s="31">
        <v>1363.82</v>
      </c>
      <c r="CB813" s="31">
        <v>1348.86</v>
      </c>
      <c r="CC813" s="31">
        <v>1333.87</v>
      </c>
      <c r="CD813" s="31">
        <v>1318.83</v>
      </c>
      <c r="CE813" s="31">
        <v>1303.79</v>
      </c>
      <c r="CF813" s="31">
        <v>1288.73</v>
      </c>
      <c r="CG813" s="31">
        <v>1273.6199999999999</v>
      </c>
      <c r="CH813" s="31">
        <v>1258.5</v>
      </c>
      <c r="CI813" s="31">
        <v>1243.3699999999999</v>
      </c>
      <c r="CJ813" s="31">
        <v>1228.24</v>
      </c>
      <c r="CK813" s="31">
        <v>1213.1199999999999</v>
      </c>
      <c r="CL813" s="31">
        <v>1198.03</v>
      </c>
      <c r="CM813" s="31">
        <v>1182.96</v>
      </c>
      <c r="CN813" s="31">
        <v>1167.92</v>
      </c>
      <c r="CO813" s="31">
        <v>1152.9100000000001</v>
      </c>
      <c r="CP813" s="31">
        <v>1137.95</v>
      </c>
      <c r="CQ813" s="31">
        <v>1123.03</v>
      </c>
      <c r="CR813" s="31">
        <v>1108.1600000000001</v>
      </c>
      <c r="CS813" s="31">
        <v>1093.3699999999999</v>
      </c>
      <c r="CT813" s="31">
        <v>1078.69</v>
      </c>
      <c r="CU813" s="31">
        <v>1064.06</v>
      </c>
      <c r="CV813" s="31">
        <v>1049.5</v>
      </c>
      <c r="CW813" s="31">
        <v>1035.02</v>
      </c>
      <c r="CX813" s="31">
        <v>1020.61</v>
      </c>
    </row>
    <row r="814" spans="1:102" x14ac:dyDescent="0.25">
      <c r="A814" s="31" t="s">
        <v>1594</v>
      </c>
      <c r="B814" s="31">
        <v>22773.82</v>
      </c>
      <c r="C814" s="31">
        <v>22773.82</v>
      </c>
      <c r="D814" s="31">
        <v>22421.360000000001</v>
      </c>
      <c r="E814" s="31">
        <v>22453.25</v>
      </c>
      <c r="F814" s="31">
        <v>22488.52</v>
      </c>
      <c r="G814" s="31">
        <v>22539.39</v>
      </c>
      <c r="H814" s="31">
        <v>22604.98</v>
      </c>
      <c r="I814" s="31">
        <v>22681.52</v>
      </c>
      <c r="J814" s="31">
        <v>22768.48</v>
      </c>
      <c r="K814" s="31">
        <v>22871.45</v>
      </c>
      <c r="L814" s="31">
        <v>23003.33</v>
      </c>
      <c r="M814" s="31">
        <v>23139.4</v>
      </c>
      <c r="N814" s="31">
        <v>23278.720000000001</v>
      </c>
      <c r="O814" s="31">
        <v>23420.75</v>
      </c>
      <c r="P814" s="31">
        <v>23564.37</v>
      </c>
      <c r="Q814" s="31">
        <v>23709.01</v>
      </c>
      <c r="R814" s="31">
        <v>23854.240000000002</v>
      </c>
      <c r="S814" s="31">
        <v>23999.759999999998</v>
      </c>
      <c r="T814" s="31">
        <v>24145.25</v>
      </c>
      <c r="U814" s="31">
        <v>24289.73</v>
      </c>
      <c r="V814" s="31">
        <v>24432.02</v>
      </c>
      <c r="W814" s="31">
        <v>24573.01</v>
      </c>
      <c r="X814" s="31">
        <v>24714.05</v>
      </c>
      <c r="Y814" s="31">
        <v>24854.3</v>
      </c>
      <c r="Z814" s="31">
        <v>24993.42</v>
      </c>
      <c r="AA814" s="31">
        <v>25131.26</v>
      </c>
      <c r="AB814" s="31">
        <v>25267.81</v>
      </c>
      <c r="AC814" s="31">
        <v>25403.040000000001</v>
      </c>
      <c r="AD814" s="31">
        <v>25537.040000000001</v>
      </c>
      <c r="AE814" s="31">
        <v>25669.93</v>
      </c>
      <c r="AF814" s="31">
        <v>25801.48</v>
      </c>
      <c r="AG814" s="31">
        <v>25931.3</v>
      </c>
      <c r="AH814" s="31">
        <v>26059.919999999998</v>
      </c>
      <c r="AI814" s="31">
        <v>26187.47</v>
      </c>
      <c r="AJ814" s="31">
        <v>26314.04</v>
      </c>
      <c r="AK814" s="31">
        <v>26439.71</v>
      </c>
      <c r="AL814" s="31">
        <v>26564.54</v>
      </c>
      <c r="AM814" s="31">
        <v>26688.6</v>
      </c>
      <c r="AN814" s="31">
        <v>26812.01</v>
      </c>
      <c r="AO814" s="31">
        <v>26934.73</v>
      </c>
      <c r="AP814" s="31">
        <v>27056.9</v>
      </c>
      <c r="AQ814" s="31">
        <v>27178.53</v>
      </c>
      <c r="AR814" s="31">
        <v>27299.94</v>
      </c>
      <c r="AS814" s="31">
        <v>27421.1</v>
      </c>
      <c r="AT814" s="31">
        <v>27541.91</v>
      </c>
      <c r="AU814" s="31">
        <v>27662.35</v>
      </c>
      <c r="AV814" s="31">
        <v>27782.49</v>
      </c>
      <c r="AW814" s="31">
        <v>27902.35</v>
      </c>
      <c r="AX814" s="31">
        <v>28021.95</v>
      </c>
      <c r="AY814" s="31">
        <v>28140.75</v>
      </c>
      <c r="AZ814" s="31">
        <v>28258.89</v>
      </c>
      <c r="BA814" s="31">
        <v>28376.58</v>
      </c>
      <c r="BB814" s="31">
        <v>28493.85</v>
      </c>
      <c r="BC814" s="31">
        <v>28610.85</v>
      </c>
      <c r="BD814" s="31">
        <v>28727.57</v>
      </c>
      <c r="BE814" s="31">
        <v>28844.05</v>
      </c>
      <c r="BF814" s="31">
        <v>28960.34</v>
      </c>
      <c r="BG814" s="31">
        <v>29076.44</v>
      </c>
      <c r="BH814" s="31">
        <v>29192.42</v>
      </c>
      <c r="BI814" s="31">
        <v>29308.29</v>
      </c>
      <c r="BJ814" s="31">
        <v>29429.3</v>
      </c>
      <c r="BK814" s="31">
        <v>29551.43</v>
      </c>
      <c r="BL814" s="31">
        <v>29673.53</v>
      </c>
      <c r="BM814" s="31">
        <v>29795.63</v>
      </c>
      <c r="BN814" s="31">
        <v>29917.72</v>
      </c>
      <c r="BO814" s="31">
        <v>30039.88</v>
      </c>
      <c r="BP814" s="31">
        <v>30162.09</v>
      </c>
      <c r="BQ814" s="31">
        <v>30284.34</v>
      </c>
      <c r="BR814" s="31">
        <v>30406.639999999999</v>
      </c>
      <c r="BS814" s="31">
        <v>30529.06</v>
      </c>
      <c r="BT814" s="31">
        <v>30651.54</v>
      </c>
      <c r="BU814" s="31">
        <v>30774.16</v>
      </c>
      <c r="BV814" s="31">
        <v>30896.91</v>
      </c>
      <c r="BW814" s="31">
        <v>31019.71</v>
      </c>
      <c r="BX814" s="31">
        <v>31142.76</v>
      </c>
      <c r="BY814" s="31">
        <v>31266.07</v>
      </c>
      <c r="BZ814" s="31">
        <v>31389.65</v>
      </c>
      <c r="CA814" s="31">
        <v>31513.37</v>
      </c>
      <c r="CB814" s="31">
        <v>31637.22</v>
      </c>
      <c r="CC814" s="31">
        <v>31761.119999999999</v>
      </c>
      <c r="CD814" s="31">
        <v>31885.17</v>
      </c>
      <c r="CE814" s="31">
        <v>32009.759999999998</v>
      </c>
      <c r="CF814" s="31">
        <v>32134.46</v>
      </c>
      <c r="CG814" s="31">
        <v>32258.75</v>
      </c>
      <c r="CH814" s="31">
        <v>32382.92</v>
      </c>
      <c r="CI814" s="31">
        <v>32507.09</v>
      </c>
      <c r="CJ814" s="31">
        <v>32631.38</v>
      </c>
      <c r="CK814" s="31">
        <v>32755.83</v>
      </c>
      <c r="CL814" s="31">
        <v>32880.81</v>
      </c>
      <c r="CM814" s="31">
        <v>33006.1</v>
      </c>
      <c r="CN814" s="31">
        <v>33131.61</v>
      </c>
      <c r="CO814" s="31">
        <v>33257.370000000003</v>
      </c>
      <c r="CP814" s="31">
        <v>33383.32</v>
      </c>
      <c r="CQ814" s="31">
        <v>33509.46</v>
      </c>
      <c r="CR814" s="31">
        <v>33635.79</v>
      </c>
      <c r="CS814" s="31">
        <v>33763.17</v>
      </c>
      <c r="CT814" s="31">
        <v>33891.730000000003</v>
      </c>
      <c r="CU814" s="31">
        <v>34020.400000000001</v>
      </c>
      <c r="CV814" s="31">
        <v>34149.230000000003</v>
      </c>
      <c r="CW814" s="31">
        <v>34278.199999999997</v>
      </c>
      <c r="CX814" s="31">
        <v>34407.269999999997</v>
      </c>
    </row>
    <row r="815" spans="1:102" x14ac:dyDescent="0.25">
      <c r="A815" s="31" t="s">
        <v>1596</v>
      </c>
      <c r="B815" s="31">
        <v>504.3</v>
      </c>
      <c r="C815" s="31">
        <v>504.3</v>
      </c>
      <c r="D815" s="31">
        <v>523.13</v>
      </c>
      <c r="E815" s="31">
        <v>550.53</v>
      </c>
      <c r="F815" s="31">
        <v>577.96</v>
      </c>
      <c r="G815" s="31">
        <v>605.83000000000004</v>
      </c>
      <c r="H815" s="31">
        <v>633.99</v>
      </c>
      <c r="I815" s="31">
        <v>662.28</v>
      </c>
      <c r="J815" s="31">
        <v>690.73</v>
      </c>
      <c r="K815" s="31">
        <v>719.49</v>
      </c>
      <c r="L815" s="31">
        <v>749.01</v>
      </c>
      <c r="M815" s="31">
        <v>778.57</v>
      </c>
      <c r="N815" s="31">
        <v>808.12</v>
      </c>
      <c r="O815" s="31">
        <v>837.69</v>
      </c>
      <c r="P815" s="31">
        <v>867.19</v>
      </c>
      <c r="Q815" s="31">
        <v>896.59</v>
      </c>
      <c r="R815" s="31">
        <v>925.89</v>
      </c>
      <c r="S815" s="31">
        <v>955.04</v>
      </c>
      <c r="T815" s="31">
        <v>984.03</v>
      </c>
      <c r="U815" s="31">
        <v>1012.8</v>
      </c>
      <c r="V815" s="31">
        <v>1041.28</v>
      </c>
      <c r="W815" s="31">
        <v>1069.48</v>
      </c>
      <c r="X815" s="31">
        <v>1097.45</v>
      </c>
      <c r="Y815" s="31">
        <v>1125.1199999999999</v>
      </c>
      <c r="Z815" s="31">
        <v>1152.48</v>
      </c>
      <c r="AA815" s="31">
        <v>1179.51</v>
      </c>
      <c r="AB815" s="31">
        <v>1206.18</v>
      </c>
      <c r="AC815" s="31">
        <v>1232.48</v>
      </c>
      <c r="AD815" s="31">
        <v>1258.4000000000001</v>
      </c>
      <c r="AE815" s="31">
        <v>1283.92</v>
      </c>
      <c r="AF815" s="31">
        <v>1309.03</v>
      </c>
      <c r="AG815" s="31">
        <v>1333.71</v>
      </c>
      <c r="AH815" s="31">
        <v>1357.95</v>
      </c>
      <c r="AI815" s="31">
        <v>1381.74</v>
      </c>
      <c r="AJ815" s="31">
        <v>1405.07</v>
      </c>
      <c r="AK815" s="31">
        <v>1427.92</v>
      </c>
      <c r="AL815" s="31">
        <v>1450.28</v>
      </c>
      <c r="AM815" s="31">
        <v>1472.15</v>
      </c>
      <c r="AN815" s="31">
        <v>1493.51</v>
      </c>
      <c r="AO815" s="31">
        <v>1514.36</v>
      </c>
      <c r="AP815" s="31">
        <v>1534.69</v>
      </c>
      <c r="AQ815" s="31">
        <v>1554.49</v>
      </c>
      <c r="AR815" s="31">
        <v>1573.77</v>
      </c>
      <c r="AS815" s="31">
        <v>1592.52</v>
      </c>
      <c r="AT815" s="31">
        <v>1610.72</v>
      </c>
      <c r="AU815" s="31">
        <v>1628.37</v>
      </c>
      <c r="AV815" s="31">
        <v>1645.46</v>
      </c>
      <c r="AW815" s="31">
        <v>1661.99</v>
      </c>
      <c r="AX815" s="31">
        <v>1677.96</v>
      </c>
      <c r="AY815" s="31">
        <v>1693.35</v>
      </c>
      <c r="AZ815" s="31">
        <v>1708.15</v>
      </c>
      <c r="BA815" s="31">
        <v>1722.37</v>
      </c>
      <c r="BB815" s="31">
        <v>1736</v>
      </c>
      <c r="BC815" s="31">
        <v>1749.05</v>
      </c>
      <c r="BD815" s="31">
        <v>1761.51</v>
      </c>
      <c r="BE815" s="31">
        <v>1773.38</v>
      </c>
      <c r="BF815" s="31">
        <v>1784.66</v>
      </c>
      <c r="BG815" s="31">
        <v>1795.35</v>
      </c>
      <c r="BH815" s="31">
        <v>1805.46</v>
      </c>
      <c r="BI815" s="31">
        <v>1814.98</v>
      </c>
      <c r="BJ815" s="31">
        <v>1824.29</v>
      </c>
      <c r="BK815" s="31">
        <v>1833.1</v>
      </c>
      <c r="BL815" s="31">
        <v>1841.33</v>
      </c>
      <c r="BM815" s="31">
        <v>1849.01</v>
      </c>
      <c r="BN815" s="31">
        <v>1856.11</v>
      </c>
      <c r="BO815" s="31">
        <v>1862.66</v>
      </c>
      <c r="BP815" s="31">
        <v>1868.65</v>
      </c>
      <c r="BQ815" s="31">
        <v>1874.09</v>
      </c>
      <c r="BR815" s="31">
        <v>1878.98</v>
      </c>
      <c r="BS815" s="31">
        <v>1883.33</v>
      </c>
      <c r="BT815" s="31">
        <v>1887.15</v>
      </c>
      <c r="BU815" s="31">
        <v>1890.44</v>
      </c>
      <c r="BV815" s="31">
        <v>1893.21</v>
      </c>
      <c r="BW815" s="31">
        <v>1895.46</v>
      </c>
      <c r="BX815" s="31">
        <v>1897.2</v>
      </c>
      <c r="BY815" s="31">
        <v>1898.46</v>
      </c>
      <c r="BZ815" s="31">
        <v>1899.23</v>
      </c>
      <c r="CA815" s="31">
        <v>1899.5</v>
      </c>
      <c r="CB815" s="31">
        <v>1899.29</v>
      </c>
      <c r="CC815" s="31">
        <v>1898.61</v>
      </c>
      <c r="CD815" s="31">
        <v>1897.45</v>
      </c>
      <c r="CE815" s="31">
        <v>1895.88</v>
      </c>
      <c r="CF815" s="31">
        <v>1893.85</v>
      </c>
      <c r="CG815" s="31">
        <v>1891.36</v>
      </c>
      <c r="CH815" s="31">
        <v>1888.41</v>
      </c>
      <c r="CI815" s="31">
        <v>1885.04</v>
      </c>
      <c r="CJ815" s="31">
        <v>1881.25</v>
      </c>
      <c r="CK815" s="31">
        <v>1877.05</v>
      </c>
      <c r="CL815" s="31">
        <v>1872.48</v>
      </c>
      <c r="CM815" s="31">
        <v>1867.52</v>
      </c>
      <c r="CN815" s="31">
        <v>1862.19</v>
      </c>
      <c r="CO815" s="31">
        <v>1856.49</v>
      </c>
      <c r="CP815" s="31">
        <v>1850.43</v>
      </c>
      <c r="CQ815" s="31">
        <v>1844.01</v>
      </c>
      <c r="CR815" s="31">
        <v>1837.25</v>
      </c>
      <c r="CS815" s="31">
        <v>1830.18</v>
      </c>
      <c r="CT815" s="31">
        <v>1822.83</v>
      </c>
      <c r="CU815" s="31">
        <v>1815.15</v>
      </c>
      <c r="CV815" s="31">
        <v>1807.15</v>
      </c>
      <c r="CW815" s="31">
        <v>1798.85</v>
      </c>
      <c r="CX815" s="31">
        <v>1790.26</v>
      </c>
    </row>
    <row r="816" spans="1:102" x14ac:dyDescent="0.25">
      <c r="A816" s="31" t="s">
        <v>1595</v>
      </c>
      <c r="B816" s="31">
        <v>1383.34</v>
      </c>
      <c r="C816" s="31">
        <v>1383.34</v>
      </c>
      <c r="D816" s="31">
        <v>1350.26</v>
      </c>
      <c r="E816" s="31">
        <v>1341.37</v>
      </c>
      <c r="F816" s="31">
        <v>1333.51</v>
      </c>
      <c r="G816" s="31">
        <v>1327.21</v>
      </c>
      <c r="H816" s="31">
        <v>1321.91</v>
      </c>
      <c r="I816" s="31">
        <v>1317.12</v>
      </c>
      <c r="J816" s="31">
        <v>1312.88</v>
      </c>
      <c r="K816" s="31">
        <v>1309.3699999999999</v>
      </c>
      <c r="L816" s="31">
        <v>1307.43</v>
      </c>
      <c r="M816" s="31">
        <v>1305.71</v>
      </c>
      <c r="N816" s="31">
        <v>1304.1500000000001</v>
      </c>
      <c r="O816" s="31">
        <v>1302.75</v>
      </c>
      <c r="P816" s="31">
        <v>1301.4100000000001</v>
      </c>
      <c r="Q816" s="31">
        <v>1300.0899999999999</v>
      </c>
      <c r="R816" s="31">
        <v>1298.77</v>
      </c>
      <c r="S816" s="31">
        <v>1297.4000000000001</v>
      </c>
      <c r="T816" s="31">
        <v>1295.97</v>
      </c>
      <c r="U816" s="31">
        <v>1294.4100000000001</v>
      </c>
      <c r="V816" s="31">
        <v>1292.6300000000001</v>
      </c>
      <c r="W816" s="31">
        <v>1290.6600000000001</v>
      </c>
      <c r="X816" s="31">
        <v>1288.55</v>
      </c>
      <c r="Y816" s="31">
        <v>1286.25</v>
      </c>
      <c r="Z816" s="31">
        <v>1283.74</v>
      </c>
      <c r="AA816" s="31">
        <v>1281.02</v>
      </c>
      <c r="AB816" s="31">
        <v>1278.06</v>
      </c>
      <c r="AC816" s="31">
        <v>1274.8699999999999</v>
      </c>
      <c r="AD816" s="31">
        <v>1271.44</v>
      </c>
      <c r="AE816" s="31">
        <v>1267.77</v>
      </c>
      <c r="AF816" s="31">
        <v>1263.8599999999999</v>
      </c>
      <c r="AG816" s="31">
        <v>1259.69</v>
      </c>
      <c r="AH816" s="31">
        <v>1255.29</v>
      </c>
      <c r="AI816" s="31">
        <v>1250.6300000000001</v>
      </c>
      <c r="AJ816" s="31">
        <v>1245.72</v>
      </c>
      <c r="AK816" s="31">
        <v>1240.56</v>
      </c>
      <c r="AL816" s="31">
        <v>1235.1600000000001</v>
      </c>
      <c r="AM816" s="31">
        <v>1229.51</v>
      </c>
      <c r="AN816" s="31">
        <v>1223.6199999999999</v>
      </c>
      <c r="AO816" s="31">
        <v>1217.5</v>
      </c>
      <c r="AP816" s="31">
        <v>1211.1400000000001</v>
      </c>
      <c r="AQ816" s="31">
        <v>1204.56</v>
      </c>
      <c r="AR816" s="31">
        <v>1197.77</v>
      </c>
      <c r="AS816" s="31">
        <v>1190.78</v>
      </c>
      <c r="AT816" s="31">
        <v>1183.57</v>
      </c>
      <c r="AU816" s="31">
        <v>1176.1600000000001</v>
      </c>
      <c r="AV816" s="31">
        <v>1168.56</v>
      </c>
      <c r="AW816" s="31">
        <v>1160.76</v>
      </c>
      <c r="AX816" s="31">
        <v>1152.78</v>
      </c>
      <c r="AY816" s="31">
        <v>1144.6199999999999</v>
      </c>
      <c r="AZ816" s="31">
        <v>1136.29</v>
      </c>
      <c r="BA816" s="31">
        <v>1127.77</v>
      </c>
      <c r="BB816" s="31">
        <v>1119.0999999999999</v>
      </c>
      <c r="BC816" s="31">
        <v>1110.26</v>
      </c>
      <c r="BD816" s="31">
        <v>1101.27</v>
      </c>
      <c r="BE816" s="31">
        <v>1092.1400000000001</v>
      </c>
      <c r="BF816" s="31">
        <v>1082.8699999999999</v>
      </c>
      <c r="BG816" s="31">
        <v>1073.47</v>
      </c>
      <c r="BH816" s="31">
        <v>1063.94</v>
      </c>
      <c r="BI816" s="31">
        <v>1054.3</v>
      </c>
      <c r="BJ816" s="31">
        <v>1044.76</v>
      </c>
      <c r="BK816" s="31">
        <v>1035.1600000000001</v>
      </c>
      <c r="BL816" s="31">
        <v>1025.47</v>
      </c>
      <c r="BM816" s="31">
        <v>1015.7</v>
      </c>
      <c r="BN816" s="31">
        <v>1005.85</v>
      </c>
      <c r="BO816" s="31">
        <v>995.92</v>
      </c>
      <c r="BP816" s="31">
        <v>985.93</v>
      </c>
      <c r="BQ816" s="31">
        <v>975.88</v>
      </c>
      <c r="BR816" s="31">
        <v>965.77</v>
      </c>
      <c r="BS816" s="31">
        <v>955.61</v>
      </c>
      <c r="BT816" s="31">
        <v>945.41</v>
      </c>
      <c r="BU816" s="31">
        <v>935.17</v>
      </c>
      <c r="BV816" s="31">
        <v>924.89</v>
      </c>
      <c r="BW816" s="31">
        <v>914.58</v>
      </c>
      <c r="BX816" s="31">
        <v>904.26</v>
      </c>
      <c r="BY816" s="31">
        <v>893.92</v>
      </c>
      <c r="BZ816" s="31">
        <v>883.57</v>
      </c>
      <c r="CA816" s="31">
        <v>873.21</v>
      </c>
      <c r="CB816" s="31">
        <v>862.85</v>
      </c>
      <c r="CC816" s="31">
        <v>852.48</v>
      </c>
      <c r="CD816" s="31">
        <v>842.12</v>
      </c>
      <c r="CE816" s="31">
        <v>831.79</v>
      </c>
      <c r="CF816" s="31">
        <v>821.46</v>
      </c>
      <c r="CG816" s="31">
        <v>811.14</v>
      </c>
      <c r="CH816" s="31">
        <v>800.84</v>
      </c>
      <c r="CI816" s="31">
        <v>790.56</v>
      </c>
      <c r="CJ816" s="31">
        <v>780.3</v>
      </c>
      <c r="CK816" s="31">
        <v>770.07</v>
      </c>
      <c r="CL816" s="31">
        <v>759.89</v>
      </c>
      <c r="CM816" s="31">
        <v>749.74</v>
      </c>
      <c r="CN816" s="31">
        <v>739.64</v>
      </c>
      <c r="CO816" s="31">
        <v>729.59</v>
      </c>
      <c r="CP816" s="31">
        <v>719.58</v>
      </c>
      <c r="CQ816" s="31">
        <v>709.63</v>
      </c>
      <c r="CR816" s="31">
        <v>699.73</v>
      </c>
      <c r="CS816" s="31">
        <v>689.89</v>
      </c>
      <c r="CT816" s="31">
        <v>680.13</v>
      </c>
      <c r="CU816" s="31">
        <v>670.43</v>
      </c>
      <c r="CV816" s="31">
        <v>660.79</v>
      </c>
      <c r="CW816" s="31">
        <v>651.22</v>
      </c>
      <c r="CX816" s="31">
        <v>641.71</v>
      </c>
    </row>
    <row r="817" spans="1:102" x14ac:dyDescent="0.25">
      <c r="A817" s="31" t="s">
        <v>1597</v>
      </c>
      <c r="B817" s="31">
        <v>462.94</v>
      </c>
      <c r="C817" s="31">
        <v>462.94</v>
      </c>
      <c r="D817" s="31">
        <v>499.77</v>
      </c>
      <c r="E817" s="31">
        <v>544.86</v>
      </c>
      <c r="F817" s="31">
        <v>590.41</v>
      </c>
      <c r="G817" s="31">
        <v>636.71</v>
      </c>
      <c r="H817" s="31">
        <v>683.74</v>
      </c>
      <c r="I817" s="31">
        <v>731.4</v>
      </c>
      <c r="J817" s="31">
        <v>779.75</v>
      </c>
      <c r="K817" s="31">
        <v>828.94</v>
      </c>
      <c r="L817" s="31">
        <v>879.66</v>
      </c>
      <c r="M817" s="31">
        <v>931.04</v>
      </c>
      <c r="N817" s="31">
        <v>983.06</v>
      </c>
      <c r="O817" s="31">
        <v>1035.71</v>
      </c>
      <c r="P817" s="31">
        <v>1088.95</v>
      </c>
      <c r="Q817" s="31">
        <v>1142.74</v>
      </c>
      <c r="R817" s="31">
        <v>1197.08</v>
      </c>
      <c r="S817" s="31">
        <v>1251.95</v>
      </c>
      <c r="T817" s="31">
        <v>1307.32</v>
      </c>
      <c r="U817" s="31">
        <v>1363.14</v>
      </c>
      <c r="V817" s="31">
        <v>1419.31</v>
      </c>
      <c r="W817" s="31">
        <v>1475.87</v>
      </c>
      <c r="X817" s="31">
        <v>1532.91</v>
      </c>
      <c r="Y817" s="31">
        <v>1590.39</v>
      </c>
      <c r="Z817" s="31">
        <v>1648.25</v>
      </c>
      <c r="AA817" s="31">
        <v>1706.51</v>
      </c>
      <c r="AB817" s="31">
        <v>1765.13</v>
      </c>
      <c r="AC817" s="31">
        <v>1824.12</v>
      </c>
      <c r="AD817" s="31">
        <v>1883.47</v>
      </c>
      <c r="AE817" s="31">
        <v>1943.18</v>
      </c>
      <c r="AF817" s="31">
        <v>2003.24</v>
      </c>
      <c r="AG817" s="31">
        <v>2063.62</v>
      </c>
      <c r="AH817" s="31">
        <v>2124.35</v>
      </c>
      <c r="AI817" s="31">
        <v>2185.4</v>
      </c>
      <c r="AJ817" s="31">
        <v>2246.7800000000002</v>
      </c>
      <c r="AK817" s="31">
        <v>2308.48</v>
      </c>
      <c r="AL817" s="31">
        <v>2370.4899999999998</v>
      </c>
      <c r="AM817" s="31">
        <v>2432.81</v>
      </c>
      <c r="AN817" s="31">
        <v>2495.44</v>
      </c>
      <c r="AO817" s="31">
        <v>2558.36</v>
      </c>
      <c r="AP817" s="31">
        <v>2621.59</v>
      </c>
      <c r="AQ817" s="31">
        <v>2685.1</v>
      </c>
      <c r="AR817" s="31">
        <v>2748.92</v>
      </c>
      <c r="AS817" s="31">
        <v>2813.05</v>
      </c>
      <c r="AT817" s="31">
        <v>2877.47</v>
      </c>
      <c r="AU817" s="31">
        <v>2942.15</v>
      </c>
      <c r="AV817" s="31">
        <v>3007.1</v>
      </c>
      <c r="AW817" s="31">
        <v>3072.31</v>
      </c>
      <c r="AX817" s="31">
        <v>3137.77</v>
      </c>
      <c r="AY817" s="31">
        <v>3203.48</v>
      </c>
      <c r="AZ817" s="31">
        <v>3269.4</v>
      </c>
      <c r="BA817" s="31">
        <v>3335.53</v>
      </c>
      <c r="BB817" s="31">
        <v>3401.87</v>
      </c>
      <c r="BC817" s="31">
        <v>3468.42</v>
      </c>
      <c r="BD817" s="31">
        <v>3535.15</v>
      </c>
      <c r="BE817" s="31">
        <v>3602.07</v>
      </c>
      <c r="BF817" s="31">
        <v>3669.18</v>
      </c>
      <c r="BG817" s="31">
        <v>3736.46</v>
      </c>
      <c r="BH817" s="31">
        <v>3803.91</v>
      </c>
      <c r="BI817" s="31">
        <v>3871.52</v>
      </c>
      <c r="BJ817" s="31">
        <v>3940.08</v>
      </c>
      <c r="BK817" s="31">
        <v>4008.98</v>
      </c>
      <c r="BL817" s="31">
        <v>4078.06</v>
      </c>
      <c r="BM817" s="31">
        <v>4147.3100000000004</v>
      </c>
      <c r="BN817" s="31">
        <v>4216.7</v>
      </c>
      <c r="BO817" s="31">
        <v>4286.26</v>
      </c>
      <c r="BP817" s="31">
        <v>4355.96</v>
      </c>
      <c r="BQ817" s="31">
        <v>4425.8</v>
      </c>
      <c r="BR817" s="31">
        <v>4495.7700000000004</v>
      </c>
      <c r="BS817" s="31">
        <v>4565.87</v>
      </c>
      <c r="BT817" s="31">
        <v>4636.08</v>
      </c>
      <c r="BU817" s="31">
        <v>4706.41</v>
      </c>
      <c r="BV817" s="31">
        <v>4776.84</v>
      </c>
      <c r="BW817" s="31">
        <v>4847.3599999999997</v>
      </c>
      <c r="BX817" s="31">
        <v>4917.99</v>
      </c>
      <c r="BY817" s="31">
        <v>4988.7299999999996</v>
      </c>
      <c r="BZ817" s="31">
        <v>5059.5600000000004</v>
      </c>
      <c r="CA817" s="31">
        <v>5130.46</v>
      </c>
      <c r="CB817" s="31">
        <v>5201.41</v>
      </c>
      <c r="CC817" s="31">
        <v>5272.41</v>
      </c>
      <c r="CD817" s="31">
        <v>5343.45</v>
      </c>
      <c r="CE817" s="31">
        <v>5414.61</v>
      </c>
      <c r="CF817" s="31">
        <v>5485.8</v>
      </c>
      <c r="CG817" s="31">
        <v>5556.92</v>
      </c>
      <c r="CH817" s="31">
        <v>5628.01</v>
      </c>
      <c r="CI817" s="31">
        <v>5699.09</v>
      </c>
      <c r="CJ817" s="31">
        <v>5770.17</v>
      </c>
      <c r="CK817" s="31">
        <v>5841.25</v>
      </c>
      <c r="CL817" s="31">
        <v>5912.4</v>
      </c>
      <c r="CM817" s="31">
        <v>5983.56</v>
      </c>
      <c r="CN817" s="31">
        <v>6054.72</v>
      </c>
      <c r="CO817" s="31">
        <v>6125.86</v>
      </c>
      <c r="CP817" s="31">
        <v>6196.98</v>
      </c>
      <c r="CQ817" s="31">
        <v>6268.08</v>
      </c>
      <c r="CR817" s="31">
        <v>6339.13</v>
      </c>
      <c r="CS817" s="31">
        <v>6410.25</v>
      </c>
      <c r="CT817" s="31">
        <v>6481.46</v>
      </c>
      <c r="CU817" s="31">
        <v>6552.59</v>
      </c>
      <c r="CV817" s="31">
        <v>6623.67</v>
      </c>
      <c r="CW817" s="31">
        <v>6694.67</v>
      </c>
      <c r="CX817" s="31">
        <v>6765.6</v>
      </c>
    </row>
    <row r="818" spans="1:102" x14ac:dyDescent="0.25">
      <c r="A818" s="31" t="s">
        <v>1599</v>
      </c>
      <c r="B818" s="31">
        <v>232.24</v>
      </c>
      <c r="C818" s="31">
        <v>232.24</v>
      </c>
      <c r="D818" s="31">
        <v>280.68</v>
      </c>
      <c r="E818" s="31">
        <v>333.92</v>
      </c>
      <c r="F818" s="31">
        <v>387.82</v>
      </c>
      <c r="G818" s="31">
        <v>442.41</v>
      </c>
      <c r="H818" s="31">
        <v>497.54</v>
      </c>
      <c r="I818" s="31">
        <v>553.05999999999995</v>
      </c>
      <c r="J818" s="31">
        <v>608.95000000000005</v>
      </c>
      <c r="K818" s="31">
        <v>665.24</v>
      </c>
      <c r="L818" s="31">
        <v>722.49</v>
      </c>
      <c r="M818" s="31">
        <v>779.98</v>
      </c>
      <c r="N818" s="31">
        <v>837.63</v>
      </c>
      <c r="O818" s="31">
        <v>895.4</v>
      </c>
      <c r="P818" s="31">
        <v>953.23</v>
      </c>
      <c r="Q818" s="31">
        <v>1011.04</v>
      </c>
      <c r="R818" s="31">
        <v>1068.78</v>
      </c>
      <c r="S818" s="31">
        <v>1126.42</v>
      </c>
      <c r="T818" s="31">
        <v>1183.8900000000001</v>
      </c>
      <c r="U818" s="31">
        <v>1241.1099999999999</v>
      </c>
      <c r="V818" s="31">
        <v>1297.93</v>
      </c>
      <c r="W818" s="31">
        <v>1354.38</v>
      </c>
      <c r="X818" s="31">
        <v>1410.5</v>
      </c>
      <c r="Y818" s="31">
        <v>1466.21</v>
      </c>
      <c r="Z818" s="31">
        <v>1521.44</v>
      </c>
      <c r="AA818" s="31">
        <v>1576.16</v>
      </c>
      <c r="AB818" s="31">
        <v>1630.31</v>
      </c>
      <c r="AC818" s="31">
        <v>1683.86</v>
      </c>
      <c r="AD818" s="31">
        <v>1736.77</v>
      </c>
      <c r="AE818" s="31">
        <v>1789.02</v>
      </c>
      <c r="AF818" s="31">
        <v>1840.55</v>
      </c>
      <c r="AG818" s="31">
        <v>1891.35</v>
      </c>
      <c r="AH818" s="31">
        <v>1941.37</v>
      </c>
      <c r="AI818" s="31">
        <v>1990.59</v>
      </c>
      <c r="AJ818" s="31">
        <v>2038.97</v>
      </c>
      <c r="AK818" s="31">
        <v>2086.5</v>
      </c>
      <c r="AL818" s="31">
        <v>2133.13</v>
      </c>
      <c r="AM818" s="31">
        <v>2178.84</v>
      </c>
      <c r="AN818" s="31">
        <v>2223.62</v>
      </c>
      <c r="AO818" s="31">
        <v>2267.4299999999998</v>
      </c>
      <c r="AP818" s="31">
        <v>2310.2600000000002</v>
      </c>
      <c r="AQ818" s="31">
        <v>2352.1</v>
      </c>
      <c r="AR818" s="31">
        <v>2392.9299999999998</v>
      </c>
      <c r="AS818" s="31">
        <v>2432.75</v>
      </c>
      <c r="AT818" s="31">
        <v>2471.52</v>
      </c>
      <c r="AU818" s="31">
        <v>2509.2199999999998</v>
      </c>
      <c r="AV818" s="31">
        <v>2545.84</v>
      </c>
      <c r="AW818" s="31">
        <v>2581.37</v>
      </c>
      <c r="AX818" s="31">
        <v>2615.79</v>
      </c>
      <c r="AY818" s="31">
        <v>2649.11</v>
      </c>
      <c r="AZ818" s="31">
        <v>2681.28</v>
      </c>
      <c r="BA818" s="31">
        <v>2712.3</v>
      </c>
      <c r="BB818" s="31">
        <v>2742.17</v>
      </c>
      <c r="BC818" s="31">
        <v>2770.89</v>
      </c>
      <c r="BD818" s="31">
        <v>2798.44</v>
      </c>
      <c r="BE818" s="31">
        <v>2824.83</v>
      </c>
      <c r="BF818" s="31">
        <v>2850.06</v>
      </c>
      <c r="BG818" s="31">
        <v>2874.12</v>
      </c>
      <c r="BH818" s="31">
        <v>2897.03</v>
      </c>
      <c r="BI818" s="31">
        <v>2918.78</v>
      </c>
      <c r="BJ818" s="31">
        <v>2939.96</v>
      </c>
      <c r="BK818" s="31">
        <v>2960.14</v>
      </c>
      <c r="BL818" s="31">
        <v>2979.17</v>
      </c>
      <c r="BM818" s="31">
        <v>2997.07</v>
      </c>
      <c r="BN818" s="31">
        <v>3013.84</v>
      </c>
      <c r="BO818" s="31">
        <v>3029.5</v>
      </c>
      <c r="BP818" s="31">
        <v>3044.05</v>
      </c>
      <c r="BQ818" s="31">
        <v>3057.5</v>
      </c>
      <c r="BR818" s="31">
        <v>3069.85</v>
      </c>
      <c r="BS818" s="31">
        <v>3081.12</v>
      </c>
      <c r="BT818" s="31">
        <v>3091.33</v>
      </c>
      <c r="BU818" s="31">
        <v>3100.47</v>
      </c>
      <c r="BV818" s="31">
        <v>3108.57</v>
      </c>
      <c r="BW818" s="31">
        <v>3115.63</v>
      </c>
      <c r="BX818" s="31">
        <v>3121.69</v>
      </c>
      <c r="BY818" s="31">
        <v>3126.76</v>
      </c>
      <c r="BZ818" s="31">
        <v>3130.84</v>
      </c>
      <c r="CA818" s="31">
        <v>3133.95</v>
      </c>
      <c r="CB818" s="31">
        <v>3136.09</v>
      </c>
      <c r="CC818" s="31">
        <v>3137.27</v>
      </c>
      <c r="CD818" s="31">
        <v>3137.53</v>
      </c>
      <c r="CE818" s="31">
        <v>3136.91</v>
      </c>
      <c r="CF818" s="31">
        <v>3135.4</v>
      </c>
      <c r="CG818" s="31">
        <v>3132.94</v>
      </c>
      <c r="CH818" s="31">
        <v>3129.6</v>
      </c>
      <c r="CI818" s="31">
        <v>3125.4</v>
      </c>
      <c r="CJ818" s="31">
        <v>3120.37</v>
      </c>
      <c r="CK818" s="31">
        <v>3114.53</v>
      </c>
      <c r="CL818" s="31">
        <v>3107.94</v>
      </c>
      <c r="CM818" s="31">
        <v>3100.59</v>
      </c>
      <c r="CN818" s="31">
        <v>3092.49</v>
      </c>
      <c r="CO818" s="31">
        <v>3083.67</v>
      </c>
      <c r="CP818" s="31">
        <v>3074.12</v>
      </c>
      <c r="CQ818" s="31">
        <v>3063.88</v>
      </c>
      <c r="CR818" s="31">
        <v>3052.96</v>
      </c>
      <c r="CS818" s="31">
        <v>3041.43</v>
      </c>
      <c r="CT818" s="31">
        <v>3029.32</v>
      </c>
      <c r="CU818" s="31">
        <v>3016.57</v>
      </c>
      <c r="CV818" s="31">
        <v>3003.22</v>
      </c>
      <c r="CW818" s="31">
        <v>2989.27</v>
      </c>
      <c r="CX818" s="31">
        <v>2974.76</v>
      </c>
    </row>
    <row r="819" spans="1:102" x14ac:dyDescent="0.25">
      <c r="A819" s="31" t="s">
        <v>1598</v>
      </c>
      <c r="B819" s="31">
        <v>2259.8000000000002</v>
      </c>
      <c r="C819" s="31">
        <v>2259.8000000000002</v>
      </c>
      <c r="D819" s="31">
        <v>2226.31</v>
      </c>
      <c r="E819" s="31">
        <v>2229.6799999999998</v>
      </c>
      <c r="F819" s="31">
        <v>2232.4899999999998</v>
      </c>
      <c r="G819" s="31">
        <v>2235.42</v>
      </c>
      <c r="H819" s="31">
        <v>2238.21</v>
      </c>
      <c r="I819" s="31">
        <v>2240.54</v>
      </c>
      <c r="J819" s="31">
        <v>2242.61</v>
      </c>
      <c r="K819" s="31">
        <v>2244.83</v>
      </c>
      <c r="L819" s="31">
        <v>2249.0500000000002</v>
      </c>
      <c r="M819" s="31">
        <v>2252.94</v>
      </c>
      <c r="N819" s="31">
        <v>2256.4899999999998</v>
      </c>
      <c r="O819" s="31">
        <v>2259.7399999999998</v>
      </c>
      <c r="P819" s="31">
        <v>2262.61</v>
      </c>
      <c r="Q819" s="31">
        <v>2265.1</v>
      </c>
      <c r="R819" s="31">
        <v>2267.19</v>
      </c>
      <c r="S819" s="31">
        <v>2268.88</v>
      </c>
      <c r="T819" s="31">
        <v>2270.15</v>
      </c>
      <c r="U819" s="31">
        <v>2270.9</v>
      </c>
      <c r="V819" s="31">
        <v>2270.9699999999998</v>
      </c>
      <c r="W819" s="31">
        <v>2270.4699999999998</v>
      </c>
      <c r="X819" s="31">
        <v>2269.5300000000002</v>
      </c>
      <c r="Y819" s="31">
        <v>2268.08</v>
      </c>
      <c r="Z819" s="31">
        <v>2266.08</v>
      </c>
      <c r="AA819" s="31">
        <v>2263.5300000000002</v>
      </c>
      <c r="AB819" s="31">
        <v>2260.42</v>
      </c>
      <c r="AC819" s="31">
        <v>2256.7399999999998</v>
      </c>
      <c r="AD819" s="31">
        <v>2252.5</v>
      </c>
      <c r="AE819" s="31">
        <v>2247.6999999999998</v>
      </c>
      <c r="AF819" s="31">
        <v>2242.33</v>
      </c>
      <c r="AG819" s="31">
        <v>2236.4</v>
      </c>
      <c r="AH819" s="31">
        <v>2229.92</v>
      </c>
      <c r="AI819" s="31">
        <v>2222.88</v>
      </c>
      <c r="AJ819" s="31">
        <v>2215.3000000000002</v>
      </c>
      <c r="AK819" s="31">
        <v>2207.1799999999998</v>
      </c>
      <c r="AL819" s="31">
        <v>2198.52</v>
      </c>
      <c r="AM819" s="31">
        <v>2189.34</v>
      </c>
      <c r="AN819" s="31">
        <v>2179.65</v>
      </c>
      <c r="AO819" s="31">
        <v>2169.46</v>
      </c>
      <c r="AP819" s="31">
        <v>2158.7800000000002</v>
      </c>
      <c r="AQ819" s="31">
        <v>2147.62</v>
      </c>
      <c r="AR819" s="31">
        <v>2136.0100000000002</v>
      </c>
      <c r="AS819" s="31">
        <v>2123.9699999999998</v>
      </c>
      <c r="AT819" s="31">
        <v>2111.5</v>
      </c>
      <c r="AU819" s="31">
        <v>2098.6</v>
      </c>
      <c r="AV819" s="31">
        <v>2085.2800000000002</v>
      </c>
      <c r="AW819" s="31">
        <v>2071.5700000000002</v>
      </c>
      <c r="AX819" s="31">
        <v>2057.48</v>
      </c>
      <c r="AY819" s="31">
        <v>2043.01</v>
      </c>
      <c r="AZ819" s="31">
        <v>2028.16</v>
      </c>
      <c r="BA819" s="31">
        <v>2012.96</v>
      </c>
      <c r="BB819" s="31">
        <v>1997.42</v>
      </c>
      <c r="BC819" s="31">
        <v>1981.55</v>
      </c>
      <c r="BD819" s="31">
        <v>1965.36</v>
      </c>
      <c r="BE819" s="31">
        <v>1948.88</v>
      </c>
      <c r="BF819" s="31">
        <v>1932.11</v>
      </c>
      <c r="BG819" s="31">
        <v>1915.07</v>
      </c>
      <c r="BH819" s="31">
        <v>1897.78</v>
      </c>
      <c r="BI819" s="31">
        <v>1880.25</v>
      </c>
      <c r="BJ819" s="31">
        <v>1862.86</v>
      </c>
      <c r="BK819" s="31">
        <v>1845.35</v>
      </c>
      <c r="BL819" s="31">
        <v>1827.65</v>
      </c>
      <c r="BM819" s="31">
        <v>1809.78</v>
      </c>
      <c r="BN819" s="31">
        <v>1791.74</v>
      </c>
      <c r="BO819" s="31">
        <v>1773.55</v>
      </c>
      <c r="BP819" s="31">
        <v>1755.22</v>
      </c>
      <c r="BQ819" s="31">
        <v>1736.76</v>
      </c>
      <c r="BR819" s="31">
        <v>1718.19</v>
      </c>
      <c r="BS819" s="31">
        <v>1699.5</v>
      </c>
      <c r="BT819" s="31">
        <v>1680.73</v>
      </c>
      <c r="BU819" s="31">
        <v>1661.87</v>
      </c>
      <c r="BV819" s="31">
        <v>1642.94</v>
      </c>
      <c r="BW819" s="31">
        <v>1623.95</v>
      </c>
      <c r="BX819" s="31">
        <v>1604.91</v>
      </c>
      <c r="BY819" s="31">
        <v>1585.84</v>
      </c>
      <c r="BZ819" s="31">
        <v>1566.75</v>
      </c>
      <c r="CA819" s="31">
        <v>1547.64</v>
      </c>
      <c r="CB819" s="31">
        <v>1528.51</v>
      </c>
      <c r="CC819" s="31">
        <v>1509.38</v>
      </c>
      <c r="CD819" s="31">
        <v>1490.25</v>
      </c>
      <c r="CE819" s="31">
        <v>1471.16</v>
      </c>
      <c r="CF819" s="31">
        <v>1452.09</v>
      </c>
      <c r="CG819" s="31">
        <v>1433.03</v>
      </c>
      <c r="CH819" s="31">
        <v>1413.99</v>
      </c>
      <c r="CI819" s="31">
        <v>1394.99</v>
      </c>
      <c r="CJ819" s="31">
        <v>1376.04</v>
      </c>
      <c r="CK819" s="31">
        <v>1357.14</v>
      </c>
      <c r="CL819" s="31">
        <v>1338.33</v>
      </c>
      <c r="CM819" s="31">
        <v>1319.6</v>
      </c>
      <c r="CN819" s="31">
        <v>1300.96</v>
      </c>
      <c r="CO819" s="31">
        <v>1282.4000000000001</v>
      </c>
      <c r="CP819" s="31">
        <v>1263.93</v>
      </c>
      <c r="CQ819" s="31">
        <v>1245.56</v>
      </c>
      <c r="CR819" s="31">
        <v>1227.3</v>
      </c>
      <c r="CS819" s="31">
        <v>1209.17</v>
      </c>
      <c r="CT819" s="31">
        <v>1191.18</v>
      </c>
      <c r="CU819" s="31">
        <v>1173.31</v>
      </c>
      <c r="CV819" s="31">
        <v>1155.57</v>
      </c>
      <c r="CW819" s="31">
        <v>1137.94</v>
      </c>
      <c r="CX819" s="31">
        <v>1120.45</v>
      </c>
    </row>
    <row r="820" spans="1:102" x14ac:dyDescent="0.25">
      <c r="A820" s="31" t="s">
        <v>1600</v>
      </c>
      <c r="B820" s="31">
        <v>50378.41</v>
      </c>
      <c r="C820" s="31">
        <v>50378.41</v>
      </c>
      <c r="D820" s="31">
        <v>50167.11</v>
      </c>
      <c r="E820" s="31">
        <v>50668.800000000003</v>
      </c>
      <c r="F820" s="31">
        <v>51088.21</v>
      </c>
      <c r="G820" s="31">
        <v>51493.36</v>
      </c>
      <c r="H820" s="31">
        <v>51903.23</v>
      </c>
      <c r="I820" s="31">
        <v>52319.29</v>
      </c>
      <c r="J820" s="31">
        <v>52742.63</v>
      </c>
      <c r="K820" s="31">
        <v>53200.13</v>
      </c>
      <c r="L820" s="31">
        <v>53707.37</v>
      </c>
      <c r="M820" s="31">
        <v>54213.4</v>
      </c>
      <c r="N820" s="31">
        <v>54717.43</v>
      </c>
      <c r="O820" s="31">
        <v>55218.55</v>
      </c>
      <c r="P820" s="31">
        <v>55715.34</v>
      </c>
      <c r="Q820" s="31">
        <v>56207.05</v>
      </c>
      <c r="R820" s="31">
        <v>56693.24</v>
      </c>
      <c r="S820" s="31">
        <v>57173.55</v>
      </c>
      <c r="T820" s="31">
        <v>57647.82</v>
      </c>
      <c r="U820" s="31">
        <v>58114.67</v>
      </c>
      <c r="V820" s="31">
        <v>58573.77</v>
      </c>
      <c r="W820" s="31">
        <v>59025.599999999999</v>
      </c>
      <c r="X820" s="31">
        <v>59473.34</v>
      </c>
      <c r="Y820" s="31">
        <v>59915.09</v>
      </c>
      <c r="Z820" s="31">
        <v>60350.12</v>
      </c>
      <c r="AA820" s="31">
        <v>60778.05</v>
      </c>
      <c r="AB820" s="31">
        <v>61199.06</v>
      </c>
      <c r="AC820" s="31">
        <v>61613.29</v>
      </c>
      <c r="AD820" s="31">
        <v>62021.04</v>
      </c>
      <c r="AE820" s="31">
        <v>62422.71</v>
      </c>
      <c r="AF820" s="31">
        <v>62817.41</v>
      </c>
      <c r="AG820" s="31">
        <v>63202.720000000001</v>
      </c>
      <c r="AH820" s="31">
        <v>63581.23</v>
      </c>
      <c r="AI820" s="31">
        <v>63953.89</v>
      </c>
      <c r="AJ820" s="31">
        <v>64321.38</v>
      </c>
      <c r="AK820" s="31">
        <v>64684</v>
      </c>
      <c r="AL820" s="31">
        <v>65042.12</v>
      </c>
      <c r="AM820" s="31">
        <v>65396.04</v>
      </c>
      <c r="AN820" s="31">
        <v>65745.929999999993</v>
      </c>
      <c r="AO820" s="31">
        <v>66092.100000000006</v>
      </c>
      <c r="AP820" s="31">
        <v>66434.73</v>
      </c>
      <c r="AQ820" s="31">
        <v>66774.02</v>
      </c>
      <c r="AR820" s="31">
        <v>67110.679999999993</v>
      </c>
      <c r="AS820" s="31">
        <v>67444.66</v>
      </c>
      <c r="AT820" s="31">
        <v>67775.839999999997</v>
      </c>
      <c r="AU820" s="31">
        <v>68104.38</v>
      </c>
      <c r="AV820" s="31">
        <v>68430.509999999995</v>
      </c>
      <c r="AW820" s="31">
        <v>68754.3</v>
      </c>
      <c r="AX820" s="31">
        <v>69075.86</v>
      </c>
      <c r="AY820" s="31">
        <v>69391.33</v>
      </c>
      <c r="AZ820" s="31">
        <v>69702.62</v>
      </c>
      <c r="BA820" s="31">
        <v>70010.84</v>
      </c>
      <c r="BB820" s="31">
        <v>70316.44</v>
      </c>
      <c r="BC820" s="31">
        <v>70619.63</v>
      </c>
      <c r="BD820" s="31">
        <v>70920.7</v>
      </c>
      <c r="BE820" s="31">
        <v>71219.67</v>
      </c>
      <c r="BF820" s="31">
        <v>71516.86</v>
      </c>
      <c r="BG820" s="31">
        <v>71812.33</v>
      </c>
      <c r="BH820" s="31">
        <v>72106.16</v>
      </c>
      <c r="BI820" s="31">
        <v>72398.490000000005</v>
      </c>
      <c r="BJ820" s="31">
        <v>72699.399999999994</v>
      </c>
      <c r="BK820" s="31">
        <v>73001.2</v>
      </c>
      <c r="BL820" s="31">
        <v>73301.77</v>
      </c>
      <c r="BM820" s="31">
        <v>73601.279999999999</v>
      </c>
      <c r="BN820" s="31">
        <v>73899.649999999994</v>
      </c>
      <c r="BO820" s="31">
        <v>74197.11</v>
      </c>
      <c r="BP820" s="31">
        <v>74493.63</v>
      </c>
      <c r="BQ820" s="31">
        <v>74789.23</v>
      </c>
      <c r="BR820" s="31">
        <v>75084.05</v>
      </c>
      <c r="BS820" s="31">
        <v>75378.2</v>
      </c>
      <c r="BT820" s="31">
        <v>75671.66</v>
      </c>
      <c r="BU820" s="31">
        <v>75964.429999999993</v>
      </c>
      <c r="BV820" s="31">
        <v>76256.740000000005</v>
      </c>
      <c r="BW820" s="31">
        <v>76548.37</v>
      </c>
      <c r="BX820" s="31">
        <v>76839.710000000006</v>
      </c>
      <c r="BY820" s="31">
        <v>77130.929999999993</v>
      </c>
      <c r="BZ820" s="31">
        <v>77422.039999999994</v>
      </c>
      <c r="CA820" s="31">
        <v>77712.77</v>
      </c>
      <c r="CB820" s="31">
        <v>78003.13</v>
      </c>
      <c r="CC820" s="31">
        <v>78292.97</v>
      </c>
      <c r="CD820" s="31">
        <v>78582.52</v>
      </c>
      <c r="CE820" s="31">
        <v>78872.56</v>
      </c>
      <c r="CF820" s="31">
        <v>79162.27</v>
      </c>
      <c r="CG820" s="31">
        <v>79450.28</v>
      </c>
      <c r="CH820" s="31">
        <v>79737.279999999999</v>
      </c>
      <c r="CI820" s="31">
        <v>80023.710000000006</v>
      </c>
      <c r="CJ820" s="31">
        <v>80309.88</v>
      </c>
      <c r="CK820" s="31">
        <v>80595.89</v>
      </c>
      <c r="CL820" s="31">
        <v>80882.539999999994</v>
      </c>
      <c r="CM820" s="31">
        <v>81169.25</v>
      </c>
      <c r="CN820" s="31">
        <v>81455.990000000005</v>
      </c>
      <c r="CO820" s="31">
        <v>81742.89</v>
      </c>
      <c r="CP820" s="31">
        <v>82029.8</v>
      </c>
      <c r="CQ820" s="31">
        <v>82316.84</v>
      </c>
      <c r="CR820" s="31">
        <v>82603.83</v>
      </c>
      <c r="CS820" s="31">
        <v>82894.31</v>
      </c>
      <c r="CT820" s="31">
        <v>83188.800000000003</v>
      </c>
      <c r="CU820" s="31">
        <v>83483.17</v>
      </c>
      <c r="CV820" s="31">
        <v>83777.59</v>
      </c>
      <c r="CW820" s="31">
        <v>84072</v>
      </c>
      <c r="CX820" s="31">
        <v>84366.41</v>
      </c>
    </row>
    <row r="821" spans="1:102" x14ac:dyDescent="0.25">
      <c r="A821" s="31" t="s">
        <v>1602</v>
      </c>
      <c r="B821" s="31">
        <v>395.07</v>
      </c>
      <c r="C821" s="31">
        <v>395.07</v>
      </c>
      <c r="D821" s="31">
        <v>424.8</v>
      </c>
      <c r="E821" s="31">
        <v>461.59</v>
      </c>
      <c r="F821" s="31">
        <v>498.7</v>
      </c>
      <c r="G821" s="31">
        <v>536.37</v>
      </c>
      <c r="H821" s="31">
        <v>574.54999999999995</v>
      </c>
      <c r="I821" s="31">
        <v>613.13</v>
      </c>
      <c r="J821" s="31">
        <v>652.08000000000004</v>
      </c>
      <c r="K821" s="31">
        <v>691.59</v>
      </c>
      <c r="L821" s="31">
        <v>732.05</v>
      </c>
      <c r="M821" s="31">
        <v>772.76</v>
      </c>
      <c r="N821" s="31">
        <v>813.65</v>
      </c>
      <c r="O821" s="31">
        <v>854.7</v>
      </c>
      <c r="P821" s="31">
        <v>895.84</v>
      </c>
      <c r="Q821" s="31">
        <v>937.04</v>
      </c>
      <c r="R821" s="31">
        <v>978.23</v>
      </c>
      <c r="S821" s="31">
        <v>1019.4</v>
      </c>
      <c r="T821" s="31">
        <v>1060.49</v>
      </c>
      <c r="U821" s="31">
        <v>1101.45</v>
      </c>
      <c r="V821" s="31">
        <v>1142.19</v>
      </c>
      <c r="W821" s="31">
        <v>1182.71</v>
      </c>
      <c r="X821" s="31">
        <v>1223.05</v>
      </c>
      <c r="Y821" s="31">
        <v>1263.1300000000001</v>
      </c>
      <c r="Z821" s="31">
        <v>1302.92</v>
      </c>
      <c r="AA821" s="31">
        <v>1342.38</v>
      </c>
      <c r="AB821" s="31">
        <v>1381.46</v>
      </c>
      <c r="AC821" s="31">
        <v>1420.15</v>
      </c>
      <c r="AD821" s="31">
        <v>1458.42</v>
      </c>
      <c r="AE821" s="31">
        <v>1496.25</v>
      </c>
      <c r="AF821" s="31">
        <v>1533.59</v>
      </c>
      <c r="AG821" s="31">
        <v>1570.39</v>
      </c>
      <c r="AH821" s="31">
        <v>1606.66</v>
      </c>
      <c r="AI821" s="31">
        <v>1642.37</v>
      </c>
      <c r="AJ821" s="31">
        <v>1677.51</v>
      </c>
      <c r="AK821" s="31">
        <v>1712.06</v>
      </c>
      <c r="AL821" s="31">
        <v>1746</v>
      </c>
      <c r="AM821" s="31">
        <v>1779.3</v>
      </c>
      <c r="AN821" s="31">
        <v>1811.96</v>
      </c>
      <c r="AO821" s="31">
        <v>1843.95</v>
      </c>
      <c r="AP821" s="31">
        <v>1875.26</v>
      </c>
      <c r="AQ821" s="31">
        <v>1905.87</v>
      </c>
      <c r="AR821" s="31">
        <v>1935.79</v>
      </c>
      <c r="AS821" s="31">
        <v>1965</v>
      </c>
      <c r="AT821" s="31">
        <v>1993.48</v>
      </c>
      <c r="AU821" s="31">
        <v>2021.2</v>
      </c>
      <c r="AV821" s="31">
        <v>2048.17</v>
      </c>
      <c r="AW821" s="31">
        <v>2074.37</v>
      </c>
      <c r="AX821" s="31">
        <v>2099.79</v>
      </c>
      <c r="AY821" s="31">
        <v>2124.36</v>
      </c>
      <c r="AZ821" s="31">
        <v>2148.1</v>
      </c>
      <c r="BA821" s="31">
        <v>2171.0100000000002</v>
      </c>
      <c r="BB821" s="31">
        <v>2193.08</v>
      </c>
      <c r="BC821" s="31">
        <v>2214.33</v>
      </c>
      <c r="BD821" s="31">
        <v>2234.7399999999998</v>
      </c>
      <c r="BE821" s="31">
        <v>2254.31</v>
      </c>
      <c r="BF821" s="31">
        <v>2273.04</v>
      </c>
      <c r="BG821" s="31">
        <v>2290.9299999999998</v>
      </c>
      <c r="BH821" s="31">
        <v>2307.98</v>
      </c>
      <c r="BI821" s="31">
        <v>2324.1799999999998</v>
      </c>
      <c r="BJ821" s="31">
        <v>2339.9499999999998</v>
      </c>
      <c r="BK821" s="31">
        <v>2354.9699999999998</v>
      </c>
      <c r="BL821" s="31">
        <v>2369.15</v>
      </c>
      <c r="BM821" s="31">
        <v>2382.5100000000002</v>
      </c>
      <c r="BN821" s="31">
        <v>2395.04</v>
      </c>
      <c r="BO821" s="31">
        <v>2406.7399999999998</v>
      </c>
      <c r="BP821" s="31">
        <v>2417.63</v>
      </c>
      <c r="BQ821" s="31">
        <v>2427.6999999999998</v>
      </c>
      <c r="BR821" s="31">
        <v>2436.9699999999998</v>
      </c>
      <c r="BS821" s="31">
        <v>2445.44</v>
      </c>
      <c r="BT821" s="31">
        <v>2453.11</v>
      </c>
      <c r="BU821" s="31">
        <v>2459.9899999999998</v>
      </c>
      <c r="BV821" s="31">
        <v>2466.1</v>
      </c>
      <c r="BW821" s="31">
        <v>2471.4299999999998</v>
      </c>
      <c r="BX821" s="31">
        <v>2476.0100000000002</v>
      </c>
      <c r="BY821" s="31">
        <v>2479.85</v>
      </c>
      <c r="BZ821" s="31">
        <v>2482.96</v>
      </c>
      <c r="CA821" s="31">
        <v>2485.3200000000002</v>
      </c>
      <c r="CB821" s="31">
        <v>2486.9699999999998</v>
      </c>
      <c r="CC821" s="31">
        <v>2487.89</v>
      </c>
      <c r="CD821" s="31">
        <v>2488.11</v>
      </c>
      <c r="CE821" s="31">
        <v>2487.6799999999998</v>
      </c>
      <c r="CF821" s="31">
        <v>2486.56</v>
      </c>
      <c r="CG821" s="31">
        <v>2484.73</v>
      </c>
      <c r="CH821" s="31">
        <v>2482.2199999999998</v>
      </c>
      <c r="CI821" s="31">
        <v>2479.06</v>
      </c>
      <c r="CJ821" s="31">
        <v>2475.2600000000002</v>
      </c>
      <c r="CK821" s="31">
        <v>2470.84</v>
      </c>
      <c r="CL821" s="31">
        <v>2465.85</v>
      </c>
      <c r="CM821" s="31">
        <v>2460.27</v>
      </c>
      <c r="CN821" s="31">
        <v>2454.12</v>
      </c>
      <c r="CO821" s="31">
        <v>2447.4</v>
      </c>
      <c r="CP821" s="31">
        <v>2440.13</v>
      </c>
      <c r="CQ821" s="31">
        <v>2432.33</v>
      </c>
      <c r="CR821" s="31">
        <v>2423.9899999999998</v>
      </c>
      <c r="CS821" s="31">
        <v>2415.2199999999998</v>
      </c>
      <c r="CT821" s="31">
        <v>2406.0300000000002</v>
      </c>
      <c r="CU821" s="31">
        <v>2396.35</v>
      </c>
      <c r="CV821" s="31">
        <v>2386.19</v>
      </c>
      <c r="CW821" s="31">
        <v>2375.5700000000002</v>
      </c>
      <c r="CX821" s="31">
        <v>2364.5</v>
      </c>
    </row>
    <row r="822" spans="1:102" x14ac:dyDescent="0.25">
      <c r="A822" s="31" t="s">
        <v>1601</v>
      </c>
      <c r="B822" s="31">
        <v>1583.44</v>
      </c>
      <c r="C822" s="31">
        <v>1583.44</v>
      </c>
      <c r="D822" s="31">
        <v>1567.3</v>
      </c>
      <c r="E822" s="31">
        <v>1574.88</v>
      </c>
      <c r="F822" s="31">
        <v>1580.84</v>
      </c>
      <c r="G822" s="31">
        <v>1586.38</v>
      </c>
      <c r="H822" s="31">
        <v>1591.56</v>
      </c>
      <c r="I822" s="31">
        <v>1596.28</v>
      </c>
      <c r="J822" s="31">
        <v>1600.68</v>
      </c>
      <c r="K822" s="31">
        <v>1605.34</v>
      </c>
      <c r="L822" s="31">
        <v>1611.2</v>
      </c>
      <c r="M822" s="31">
        <v>1616.73</v>
      </c>
      <c r="N822" s="31">
        <v>1621.95</v>
      </c>
      <c r="O822" s="31">
        <v>1626.87</v>
      </c>
      <c r="P822" s="31">
        <v>1631.47</v>
      </c>
      <c r="Q822" s="31">
        <v>1635.72</v>
      </c>
      <c r="R822" s="31">
        <v>1639.63</v>
      </c>
      <c r="S822" s="31">
        <v>1643.19</v>
      </c>
      <c r="T822" s="31">
        <v>1646.41</v>
      </c>
      <c r="U822" s="31">
        <v>1649.22</v>
      </c>
      <c r="V822" s="31">
        <v>1651.55</v>
      </c>
      <c r="W822" s="31">
        <v>1653.46</v>
      </c>
      <c r="X822" s="31">
        <v>1655.03</v>
      </c>
      <c r="Y822" s="31">
        <v>1656.2</v>
      </c>
      <c r="Z822" s="31">
        <v>1656.95</v>
      </c>
      <c r="AA822" s="31">
        <v>1657.28</v>
      </c>
      <c r="AB822" s="31">
        <v>1657.17</v>
      </c>
      <c r="AC822" s="31">
        <v>1656.63</v>
      </c>
      <c r="AD822" s="31">
        <v>1655.66</v>
      </c>
      <c r="AE822" s="31">
        <v>1654.25</v>
      </c>
      <c r="AF822" s="31">
        <v>1652.4</v>
      </c>
      <c r="AG822" s="31">
        <v>1650.08</v>
      </c>
      <c r="AH822" s="31">
        <v>1647.3</v>
      </c>
      <c r="AI822" s="31">
        <v>1644.09</v>
      </c>
      <c r="AJ822" s="31">
        <v>1640.45</v>
      </c>
      <c r="AK822" s="31">
        <v>1636.39</v>
      </c>
      <c r="AL822" s="31">
        <v>1631.9</v>
      </c>
      <c r="AM822" s="31">
        <v>1627.01</v>
      </c>
      <c r="AN822" s="31">
        <v>1621.71</v>
      </c>
      <c r="AO822" s="31">
        <v>1616.01</v>
      </c>
      <c r="AP822" s="31">
        <v>1609.93</v>
      </c>
      <c r="AQ822" s="31">
        <v>1603.46</v>
      </c>
      <c r="AR822" s="31">
        <v>1596.64</v>
      </c>
      <c r="AS822" s="31">
        <v>1589.46</v>
      </c>
      <c r="AT822" s="31">
        <v>1581.93</v>
      </c>
      <c r="AU822" s="31">
        <v>1574.06</v>
      </c>
      <c r="AV822" s="31">
        <v>1565.85</v>
      </c>
      <c r="AW822" s="31">
        <v>1557.32</v>
      </c>
      <c r="AX822" s="31">
        <v>1548.47</v>
      </c>
      <c r="AY822" s="31">
        <v>1539.27</v>
      </c>
      <c r="AZ822" s="31">
        <v>1529.73</v>
      </c>
      <c r="BA822" s="31">
        <v>1519.89</v>
      </c>
      <c r="BB822" s="31">
        <v>1509.75</v>
      </c>
      <c r="BC822" s="31">
        <v>1499.33</v>
      </c>
      <c r="BD822" s="31">
        <v>1488.63</v>
      </c>
      <c r="BE822" s="31">
        <v>1477.67</v>
      </c>
      <c r="BF822" s="31">
        <v>1466.45</v>
      </c>
      <c r="BG822" s="31">
        <v>1454.99</v>
      </c>
      <c r="BH822" s="31">
        <v>1443.31</v>
      </c>
      <c r="BI822" s="31">
        <v>1431.41</v>
      </c>
      <c r="BJ822" s="31">
        <v>1419.53</v>
      </c>
      <c r="BK822" s="31">
        <v>1407.51</v>
      </c>
      <c r="BL822" s="31">
        <v>1395.31</v>
      </c>
      <c r="BM822" s="31">
        <v>1382.94</v>
      </c>
      <c r="BN822" s="31">
        <v>1370.4</v>
      </c>
      <c r="BO822" s="31">
        <v>1357.71</v>
      </c>
      <c r="BP822" s="31">
        <v>1344.88</v>
      </c>
      <c r="BQ822" s="31">
        <v>1331.91</v>
      </c>
      <c r="BR822" s="31">
        <v>1318.82</v>
      </c>
      <c r="BS822" s="31">
        <v>1305.6099999999999</v>
      </c>
      <c r="BT822" s="31">
        <v>1292.29</v>
      </c>
      <c r="BU822" s="31">
        <v>1278.8699999999999</v>
      </c>
      <c r="BV822" s="31">
        <v>1265.3699999999999</v>
      </c>
      <c r="BW822" s="31">
        <v>1251.78</v>
      </c>
      <c r="BX822" s="31">
        <v>1238.1199999999999</v>
      </c>
      <c r="BY822" s="31">
        <v>1224.4000000000001</v>
      </c>
      <c r="BZ822" s="31">
        <v>1210.6400000000001</v>
      </c>
      <c r="CA822" s="31">
        <v>1196.82</v>
      </c>
      <c r="CB822" s="31">
        <v>1182.96</v>
      </c>
      <c r="CC822" s="31">
        <v>1169.06</v>
      </c>
      <c r="CD822" s="31">
        <v>1155.1400000000001</v>
      </c>
      <c r="CE822" s="31">
        <v>1141.21</v>
      </c>
      <c r="CF822" s="31">
        <v>1127.27</v>
      </c>
      <c r="CG822" s="31">
        <v>1113.3</v>
      </c>
      <c r="CH822" s="31">
        <v>1099.32</v>
      </c>
      <c r="CI822" s="31">
        <v>1085.3399999999999</v>
      </c>
      <c r="CJ822" s="31">
        <v>1071.3800000000001</v>
      </c>
      <c r="CK822" s="31">
        <v>1057.42</v>
      </c>
      <c r="CL822" s="31">
        <v>1043.51</v>
      </c>
      <c r="CM822" s="31">
        <v>1029.6199999999999</v>
      </c>
      <c r="CN822" s="31">
        <v>1015.77</v>
      </c>
      <c r="CO822" s="31">
        <v>1001.96</v>
      </c>
      <c r="CP822" s="31">
        <v>988.2</v>
      </c>
      <c r="CQ822" s="31">
        <v>974.49</v>
      </c>
      <c r="CR822" s="31">
        <v>960.83</v>
      </c>
      <c r="CS822" s="31">
        <v>947.27</v>
      </c>
      <c r="CT822" s="31">
        <v>933.81</v>
      </c>
      <c r="CU822" s="31">
        <v>920.41</v>
      </c>
      <c r="CV822" s="31">
        <v>907.09</v>
      </c>
      <c r="CW822" s="31">
        <v>893.84</v>
      </c>
      <c r="CX822" s="31">
        <v>880.68</v>
      </c>
    </row>
    <row r="823" spans="1:102" x14ac:dyDescent="0.25">
      <c r="A823" s="31" t="s">
        <v>1054</v>
      </c>
      <c r="B823" s="31">
        <v>26812.36</v>
      </c>
      <c r="C823" s="31">
        <v>26812.36</v>
      </c>
      <c r="D823" s="31">
        <v>26522.14</v>
      </c>
      <c r="E823" s="31">
        <v>26693.13</v>
      </c>
      <c r="F823" s="31">
        <v>26877.03</v>
      </c>
      <c r="G823" s="31">
        <v>27091.51</v>
      </c>
      <c r="H823" s="31">
        <v>27332.98</v>
      </c>
      <c r="I823" s="31">
        <v>27593.83</v>
      </c>
      <c r="J823" s="31">
        <v>27870.49</v>
      </c>
      <c r="K823" s="31">
        <v>28171.69</v>
      </c>
      <c r="L823" s="31">
        <v>28506.33</v>
      </c>
      <c r="M823" s="31">
        <v>28845.200000000001</v>
      </c>
      <c r="N823" s="31">
        <v>29186.61</v>
      </c>
      <c r="O823" s="31">
        <v>29529.54</v>
      </c>
      <c r="P823" s="31">
        <v>29872.16</v>
      </c>
      <c r="Q823" s="31">
        <v>30213.54</v>
      </c>
      <c r="R823" s="31">
        <v>30553.040000000001</v>
      </c>
      <c r="S823" s="31">
        <v>30890.06</v>
      </c>
      <c r="T823" s="31">
        <v>31224.3</v>
      </c>
      <c r="U823" s="31">
        <v>31554.57</v>
      </c>
      <c r="V823" s="31">
        <v>31880.04</v>
      </c>
      <c r="W823" s="31">
        <v>32201.15</v>
      </c>
      <c r="X823" s="31">
        <v>32519.5</v>
      </c>
      <c r="Y823" s="31">
        <v>32833.89</v>
      </c>
      <c r="Z823" s="31">
        <v>33143.910000000003</v>
      </c>
      <c r="AA823" s="31">
        <v>33449.379999999997</v>
      </c>
      <c r="AB823" s="31">
        <v>33750.17</v>
      </c>
      <c r="AC823" s="31">
        <v>34046.379999999997</v>
      </c>
      <c r="AD823" s="31">
        <v>34338.04</v>
      </c>
      <c r="AE823" s="31">
        <v>34625.35</v>
      </c>
      <c r="AF823" s="31">
        <v>34907.879999999997</v>
      </c>
      <c r="AG823" s="31">
        <v>35184.58</v>
      </c>
      <c r="AH823" s="31">
        <v>35456.620000000003</v>
      </c>
      <c r="AI823" s="31">
        <v>35724.28</v>
      </c>
      <c r="AJ823" s="31">
        <v>35987.800000000003</v>
      </c>
      <c r="AK823" s="31">
        <v>36247.339999999997</v>
      </c>
      <c r="AL823" s="31">
        <v>36502.99</v>
      </c>
      <c r="AM823" s="31">
        <v>36754.94</v>
      </c>
      <c r="AN823" s="31">
        <v>37003.21</v>
      </c>
      <c r="AO823" s="31">
        <v>37247.96</v>
      </c>
      <c r="AP823" s="31">
        <v>37489.33</v>
      </c>
      <c r="AQ823" s="31">
        <v>37727.339999999997</v>
      </c>
      <c r="AR823" s="31">
        <v>37962.42</v>
      </c>
      <c r="AS823" s="31">
        <v>38194.550000000003</v>
      </c>
      <c r="AT823" s="31">
        <v>38423.599999999999</v>
      </c>
      <c r="AU823" s="31">
        <v>38649.68</v>
      </c>
      <c r="AV823" s="31">
        <v>38872.86</v>
      </c>
      <c r="AW823" s="31">
        <v>39093.199999999997</v>
      </c>
      <c r="AX823" s="31">
        <v>39310.769999999997</v>
      </c>
      <c r="AY823" s="31">
        <v>39524.089999999997</v>
      </c>
      <c r="AZ823" s="31">
        <v>39733.75</v>
      </c>
      <c r="BA823" s="31">
        <v>39940.25</v>
      </c>
      <c r="BB823" s="31">
        <v>40143.82</v>
      </c>
      <c r="BC823" s="31">
        <v>40344.6</v>
      </c>
      <c r="BD823" s="31">
        <v>40542.639999999999</v>
      </c>
      <c r="BE823" s="31">
        <v>40738.07</v>
      </c>
      <c r="BF823" s="31">
        <v>40930.980000000003</v>
      </c>
      <c r="BG823" s="31">
        <v>41121.360000000001</v>
      </c>
      <c r="BH823" s="31">
        <v>41309.35</v>
      </c>
      <c r="BI823" s="31">
        <v>41495.019999999997</v>
      </c>
      <c r="BJ823" s="31">
        <v>41685.040000000001</v>
      </c>
      <c r="BK823" s="31">
        <v>41874.29</v>
      </c>
      <c r="BL823" s="31">
        <v>42061.46</v>
      </c>
      <c r="BM823" s="31">
        <v>42246.57</v>
      </c>
      <c r="BN823" s="31">
        <v>42429.78</v>
      </c>
      <c r="BO823" s="31">
        <v>42611.05</v>
      </c>
      <c r="BP823" s="31">
        <v>42790.45</v>
      </c>
      <c r="BQ823" s="31">
        <v>42968.02</v>
      </c>
      <c r="BR823" s="31">
        <v>43143.77</v>
      </c>
      <c r="BS823" s="31">
        <v>43317.86</v>
      </c>
      <c r="BT823" s="31">
        <v>43490.27</v>
      </c>
      <c r="BU823" s="31">
        <v>43661.05</v>
      </c>
      <c r="BV823" s="31">
        <v>43830.31</v>
      </c>
      <c r="BW823" s="31">
        <v>43997.95</v>
      </c>
      <c r="BX823" s="31">
        <v>44164.26</v>
      </c>
      <c r="BY823" s="31">
        <v>44329.27</v>
      </c>
      <c r="BZ823" s="31">
        <v>44493.06</v>
      </c>
      <c r="CA823" s="31">
        <v>44655.57</v>
      </c>
      <c r="CB823" s="31">
        <v>44816.55</v>
      </c>
      <c r="CC823" s="31">
        <v>44976.27</v>
      </c>
      <c r="CD823" s="31">
        <v>45134.71</v>
      </c>
      <c r="CE823" s="31">
        <v>45292.43</v>
      </c>
      <c r="CF823" s="31">
        <v>45448.959999999999</v>
      </c>
      <c r="CG823" s="31">
        <v>45603.55</v>
      </c>
      <c r="CH823" s="31">
        <v>45756.56</v>
      </c>
      <c r="CI823" s="31">
        <v>45908.26</v>
      </c>
      <c r="CJ823" s="31">
        <v>46058.91</v>
      </c>
      <c r="CK823" s="31">
        <v>46208.55</v>
      </c>
      <c r="CL823" s="31">
        <v>46357.71</v>
      </c>
      <c r="CM823" s="31">
        <v>46505.98</v>
      </c>
      <c r="CN823" s="31">
        <v>46653.46</v>
      </c>
      <c r="CO823" s="31">
        <v>46800.2</v>
      </c>
      <c r="CP823" s="31">
        <v>46946.17</v>
      </c>
      <c r="CQ823" s="31">
        <v>47091.360000000001</v>
      </c>
      <c r="CR823" s="31">
        <v>47235.79</v>
      </c>
      <c r="CS823" s="31">
        <v>47381.08</v>
      </c>
      <c r="CT823" s="31">
        <v>47527.57</v>
      </c>
      <c r="CU823" s="31">
        <v>47673.16</v>
      </c>
      <c r="CV823" s="31">
        <v>47818.18</v>
      </c>
      <c r="CW823" s="31">
        <v>47962.54</v>
      </c>
      <c r="CX823" s="31">
        <v>48106.26</v>
      </c>
    </row>
    <row r="824" spans="1:102" x14ac:dyDescent="0.25">
      <c r="A824" s="31" t="s">
        <v>1055</v>
      </c>
      <c r="B824" s="31">
        <v>43224.1</v>
      </c>
      <c r="C824" s="31">
        <v>43224.1</v>
      </c>
      <c r="D824" s="31">
        <v>42803.56</v>
      </c>
      <c r="E824" s="31">
        <v>42971.69</v>
      </c>
      <c r="F824" s="31">
        <v>43057.95</v>
      </c>
      <c r="G824" s="31">
        <v>43124.56</v>
      </c>
      <c r="H824" s="31">
        <v>43191.55</v>
      </c>
      <c r="I824" s="31">
        <v>43263.88</v>
      </c>
      <c r="J824" s="31">
        <v>43346.47</v>
      </c>
      <c r="K824" s="31">
        <v>43460.06</v>
      </c>
      <c r="L824" s="31">
        <v>43623.55</v>
      </c>
      <c r="M824" s="31">
        <v>43794.400000000001</v>
      </c>
      <c r="N824" s="31">
        <v>43972.63</v>
      </c>
      <c r="O824" s="31">
        <v>44157.919999999998</v>
      </c>
      <c r="P824" s="31">
        <v>44348.98</v>
      </c>
      <c r="Q824" s="31">
        <v>44545.07</v>
      </c>
      <c r="R824" s="31">
        <v>44745.8</v>
      </c>
      <c r="S824" s="31">
        <v>44950.48</v>
      </c>
      <c r="T824" s="31">
        <v>45158.74</v>
      </c>
      <c r="U824" s="31">
        <v>45369.14</v>
      </c>
      <c r="V824" s="31">
        <v>45580.24</v>
      </c>
      <c r="W824" s="31">
        <v>45792.69</v>
      </c>
      <c r="X824" s="31">
        <v>46008.639999999999</v>
      </c>
      <c r="Y824" s="31">
        <v>46226.41</v>
      </c>
      <c r="Z824" s="31">
        <v>46445.120000000003</v>
      </c>
      <c r="AA824" s="31">
        <v>46664.22</v>
      </c>
      <c r="AB824" s="31">
        <v>46883.45</v>
      </c>
      <c r="AC824" s="31">
        <v>47102.71</v>
      </c>
      <c r="AD824" s="31">
        <v>47321.82</v>
      </c>
      <c r="AE824" s="31">
        <v>47540.89</v>
      </c>
      <c r="AF824" s="31">
        <v>47758.99</v>
      </c>
      <c r="AG824" s="31">
        <v>47974.76</v>
      </c>
      <c r="AH824" s="31">
        <v>48189.3</v>
      </c>
      <c r="AI824" s="31">
        <v>48402.99</v>
      </c>
      <c r="AJ824" s="31">
        <v>48615.98</v>
      </c>
      <c r="AK824" s="31">
        <v>48828.25</v>
      </c>
      <c r="AL824" s="31">
        <v>49039.83</v>
      </c>
      <c r="AM824" s="31">
        <v>49250.65</v>
      </c>
      <c r="AN824" s="31">
        <v>49460.82</v>
      </c>
      <c r="AO824" s="31">
        <v>49670.17</v>
      </c>
      <c r="AP824" s="31">
        <v>49878.78</v>
      </c>
      <c r="AQ824" s="31">
        <v>50086.61</v>
      </c>
      <c r="AR824" s="31">
        <v>50294.05</v>
      </c>
      <c r="AS824" s="31">
        <v>50500.94</v>
      </c>
      <c r="AT824" s="31">
        <v>50706.97</v>
      </c>
      <c r="AU824" s="31">
        <v>50912.17</v>
      </c>
      <c r="AV824" s="31">
        <v>51116.54</v>
      </c>
      <c r="AW824" s="31">
        <v>51319.97</v>
      </c>
      <c r="AX824" s="31">
        <v>51522.6</v>
      </c>
      <c r="AY824" s="31">
        <v>51722.21</v>
      </c>
      <c r="AZ824" s="31">
        <v>51919.49</v>
      </c>
      <c r="BA824" s="31">
        <v>52115.19</v>
      </c>
      <c r="BB824" s="31">
        <v>52309.4</v>
      </c>
      <c r="BC824" s="31">
        <v>52502.2</v>
      </c>
      <c r="BD824" s="31">
        <v>52693.599999999999</v>
      </c>
      <c r="BE824" s="31">
        <v>52883.78</v>
      </c>
      <c r="BF824" s="31">
        <v>53072.68</v>
      </c>
      <c r="BG824" s="31">
        <v>53260.36</v>
      </c>
      <c r="BH824" s="31">
        <v>53446.89</v>
      </c>
      <c r="BI824" s="31">
        <v>53632.26</v>
      </c>
      <c r="BJ824" s="31">
        <v>53824.76</v>
      </c>
      <c r="BK824" s="31">
        <v>54018.05</v>
      </c>
      <c r="BL824" s="31">
        <v>54210.35</v>
      </c>
      <c r="BM824" s="31">
        <v>54401.63</v>
      </c>
      <c r="BN824" s="31">
        <v>54591.86</v>
      </c>
      <c r="BO824" s="31">
        <v>54781.14</v>
      </c>
      <c r="BP824" s="31">
        <v>54969.48</v>
      </c>
      <c r="BQ824" s="31">
        <v>55156.85</v>
      </c>
      <c r="BR824" s="31">
        <v>55343.360000000001</v>
      </c>
      <c r="BS824" s="31">
        <v>55528.99</v>
      </c>
      <c r="BT824" s="31">
        <v>55713.75</v>
      </c>
      <c r="BU824" s="31">
        <v>55897.67</v>
      </c>
      <c r="BV824" s="31">
        <v>56080.81</v>
      </c>
      <c r="BW824" s="31">
        <v>56263.15</v>
      </c>
      <c r="BX824" s="31">
        <v>56444.88</v>
      </c>
      <c r="BY824" s="31">
        <v>56626.09</v>
      </c>
      <c r="BZ824" s="31">
        <v>56806.9</v>
      </c>
      <c r="CA824" s="31">
        <v>56986.92</v>
      </c>
      <c r="CB824" s="31">
        <v>57166.22</v>
      </c>
      <c r="CC824" s="31">
        <v>57344.87</v>
      </c>
      <c r="CD824" s="31">
        <v>57522.76</v>
      </c>
      <c r="CE824" s="31">
        <v>57700.78</v>
      </c>
      <c r="CF824" s="31">
        <v>57878.080000000002</v>
      </c>
      <c r="CG824" s="31">
        <v>58053.84</v>
      </c>
      <c r="CH824" s="31">
        <v>58228.49</v>
      </c>
      <c r="CI824" s="31">
        <v>58402.36</v>
      </c>
      <c r="CJ824" s="31">
        <v>58575.6</v>
      </c>
      <c r="CK824" s="31">
        <v>58748.51</v>
      </c>
      <c r="CL824" s="31">
        <v>58921.41</v>
      </c>
      <c r="CM824" s="31">
        <v>59094.09</v>
      </c>
      <c r="CN824" s="31">
        <v>59266.41</v>
      </c>
      <c r="CO824" s="31">
        <v>59438.64</v>
      </c>
      <c r="CP824" s="31">
        <v>59610.47</v>
      </c>
      <c r="CQ824" s="31">
        <v>59782.06</v>
      </c>
      <c r="CR824" s="31">
        <v>59953.29</v>
      </c>
      <c r="CS824" s="31">
        <v>60126.42</v>
      </c>
      <c r="CT824" s="31">
        <v>60301.7</v>
      </c>
      <c r="CU824" s="31">
        <v>60476.57</v>
      </c>
      <c r="CV824" s="31">
        <v>60651.22</v>
      </c>
      <c r="CW824" s="31">
        <v>60825.65</v>
      </c>
      <c r="CX824" s="31">
        <v>60999.89</v>
      </c>
    </row>
    <row r="825" spans="1:102" x14ac:dyDescent="0.25">
      <c r="A825" s="31" t="s">
        <v>1056</v>
      </c>
      <c r="B825" s="31">
        <v>15372.67</v>
      </c>
      <c r="C825" s="31">
        <v>15372.67</v>
      </c>
      <c r="D825" s="31">
        <v>15577.01</v>
      </c>
      <c r="E825" s="31">
        <v>16032.6</v>
      </c>
      <c r="F825" s="31">
        <v>16478.599999999999</v>
      </c>
      <c r="G825" s="31">
        <v>16922.5</v>
      </c>
      <c r="H825" s="31">
        <v>17364.34</v>
      </c>
      <c r="I825" s="31">
        <v>17801.990000000002</v>
      </c>
      <c r="J825" s="31">
        <v>18235.12</v>
      </c>
      <c r="K825" s="31">
        <v>18670.169999999998</v>
      </c>
      <c r="L825" s="31">
        <v>19117.400000000001</v>
      </c>
      <c r="M825" s="31">
        <v>19557.900000000001</v>
      </c>
      <c r="N825" s="31">
        <v>19991.5</v>
      </c>
      <c r="O825" s="31">
        <v>20418.11</v>
      </c>
      <c r="P825" s="31">
        <v>20837.3</v>
      </c>
      <c r="Q825" s="31">
        <v>21249.09</v>
      </c>
      <c r="R825" s="31">
        <v>21653.47</v>
      </c>
      <c r="S825" s="31">
        <v>22050.47</v>
      </c>
      <c r="T825" s="31">
        <v>22440.29</v>
      </c>
      <c r="U825" s="31">
        <v>22822.35</v>
      </c>
      <c r="V825" s="31">
        <v>23196.17</v>
      </c>
      <c r="W825" s="31">
        <v>23562.49</v>
      </c>
      <c r="X825" s="31">
        <v>23922.95</v>
      </c>
      <c r="Y825" s="31">
        <v>24276.93</v>
      </c>
      <c r="Z825" s="31">
        <v>24624.3</v>
      </c>
      <c r="AA825" s="31">
        <v>24965.06</v>
      </c>
      <c r="AB825" s="31">
        <v>25299.41</v>
      </c>
      <c r="AC825" s="31">
        <v>25627.52</v>
      </c>
      <c r="AD825" s="31">
        <v>25949.63</v>
      </c>
      <c r="AE825" s="31">
        <v>26266.01</v>
      </c>
      <c r="AF825" s="31">
        <v>26576.52</v>
      </c>
      <c r="AG825" s="31">
        <v>26880.560000000001</v>
      </c>
      <c r="AH825" s="31">
        <v>27179.040000000001</v>
      </c>
      <c r="AI825" s="31">
        <v>27472.3</v>
      </c>
      <c r="AJ825" s="31">
        <v>27760.61</v>
      </c>
      <c r="AK825" s="31">
        <v>28044.240000000002</v>
      </c>
      <c r="AL825" s="31">
        <v>28323.29</v>
      </c>
      <c r="AM825" s="31">
        <v>28598.04</v>
      </c>
      <c r="AN825" s="31">
        <v>28868.61</v>
      </c>
      <c r="AO825" s="31">
        <v>29135.17</v>
      </c>
      <c r="AP825" s="31">
        <v>29397.85</v>
      </c>
      <c r="AQ825" s="31">
        <v>29656.84</v>
      </c>
      <c r="AR825" s="31">
        <v>29912.53</v>
      </c>
      <c r="AS825" s="31">
        <v>30164.91</v>
      </c>
      <c r="AT825" s="31">
        <v>30414.01</v>
      </c>
      <c r="AU825" s="31">
        <v>30659.89</v>
      </c>
      <c r="AV825" s="31">
        <v>30902.69</v>
      </c>
      <c r="AW825" s="31">
        <v>31142.54</v>
      </c>
      <c r="AX825" s="31">
        <v>31379.52</v>
      </c>
      <c r="AY825" s="31">
        <v>31612.47</v>
      </c>
      <c r="AZ825" s="31">
        <v>31842.01</v>
      </c>
      <c r="BA825" s="31">
        <v>32068.44</v>
      </c>
      <c r="BB825" s="31">
        <v>32292</v>
      </c>
      <c r="BC825" s="31">
        <v>32512.81</v>
      </c>
      <c r="BD825" s="31">
        <v>32730.959999999999</v>
      </c>
      <c r="BE825" s="31">
        <v>32946.58</v>
      </c>
      <c r="BF825" s="31">
        <v>33159.74</v>
      </c>
      <c r="BG825" s="31">
        <v>33370.51</v>
      </c>
      <c r="BH825" s="31">
        <v>33578.980000000003</v>
      </c>
      <c r="BI825" s="31">
        <v>33785.230000000003</v>
      </c>
      <c r="BJ825" s="31">
        <v>33994.75</v>
      </c>
      <c r="BK825" s="31">
        <v>34203.39</v>
      </c>
      <c r="BL825" s="31">
        <v>34410.07</v>
      </c>
      <c r="BM825" s="31">
        <v>34614.910000000003</v>
      </c>
      <c r="BN825" s="31">
        <v>34817.83</v>
      </c>
      <c r="BO825" s="31">
        <v>35018.959999999999</v>
      </c>
      <c r="BP825" s="31">
        <v>35218.35</v>
      </c>
      <c r="BQ825" s="31">
        <v>35416.03</v>
      </c>
      <c r="BR825" s="31">
        <v>35612.07</v>
      </c>
      <c r="BS825" s="31">
        <v>35806.46</v>
      </c>
      <c r="BT825" s="31">
        <v>35999.360000000001</v>
      </c>
      <c r="BU825" s="31">
        <v>36190.720000000001</v>
      </c>
      <c r="BV825" s="31">
        <v>36380.629999999997</v>
      </c>
      <c r="BW825" s="31">
        <v>36569.040000000001</v>
      </c>
      <c r="BX825" s="31">
        <v>36756.18</v>
      </c>
      <c r="BY825" s="31">
        <v>36942.129999999997</v>
      </c>
      <c r="BZ825" s="31">
        <v>37126.86</v>
      </c>
      <c r="CA825" s="31">
        <v>37310.39</v>
      </c>
      <c r="CB825" s="31">
        <v>37492.58</v>
      </c>
      <c r="CC825" s="31">
        <v>37673.49</v>
      </c>
      <c r="CD825" s="31">
        <v>37853.17</v>
      </c>
      <c r="CE825" s="31">
        <v>38032.17</v>
      </c>
      <c r="CF825" s="31">
        <v>38210</v>
      </c>
      <c r="CG825" s="31">
        <v>38386</v>
      </c>
      <c r="CH825" s="31">
        <v>38560.61</v>
      </c>
      <c r="CI825" s="31">
        <v>38733.99</v>
      </c>
      <c r="CJ825" s="31">
        <v>38906.239999999998</v>
      </c>
      <c r="CK825" s="31">
        <v>39077.56</v>
      </c>
      <c r="CL825" s="31">
        <v>39248.36</v>
      </c>
      <c r="CM825" s="31">
        <v>39418.26</v>
      </c>
      <c r="CN825" s="31">
        <v>39587.39</v>
      </c>
      <c r="CO825" s="31">
        <v>39755.75</v>
      </c>
      <c r="CP825" s="31">
        <v>39923.21</v>
      </c>
      <c r="CQ825" s="31">
        <v>40090.01</v>
      </c>
      <c r="CR825" s="31">
        <v>40255.949999999997</v>
      </c>
      <c r="CS825" s="31">
        <v>40422.5</v>
      </c>
      <c r="CT825" s="31">
        <v>40589.83</v>
      </c>
      <c r="CU825" s="31">
        <v>40756.46</v>
      </c>
      <c r="CV825" s="31">
        <v>40922.339999999997</v>
      </c>
      <c r="CW825" s="31">
        <v>41087.550000000003</v>
      </c>
      <c r="CX825" s="31">
        <v>41252</v>
      </c>
    </row>
    <row r="826" spans="1:102" x14ac:dyDescent="0.25">
      <c r="A826" s="31" t="s">
        <v>1057</v>
      </c>
      <c r="B826" s="31">
        <v>43290.62</v>
      </c>
      <c r="C826" s="31">
        <v>43290.62</v>
      </c>
      <c r="D826" s="31">
        <v>42985.36</v>
      </c>
      <c r="E826" s="31">
        <v>43303.5</v>
      </c>
      <c r="F826" s="31">
        <v>43551.74</v>
      </c>
      <c r="G826" s="31">
        <v>43779.07</v>
      </c>
      <c r="H826" s="31">
        <v>43997.39</v>
      </c>
      <c r="I826" s="31">
        <v>44207.62</v>
      </c>
      <c r="J826" s="31">
        <v>44412.87</v>
      </c>
      <c r="K826" s="31">
        <v>44633.18</v>
      </c>
      <c r="L826" s="31">
        <v>44888.81</v>
      </c>
      <c r="M826" s="31">
        <v>45136.71</v>
      </c>
      <c r="N826" s="31">
        <v>45377.52</v>
      </c>
      <c r="O826" s="31">
        <v>45611.93</v>
      </c>
      <c r="P826" s="31">
        <v>45839.46</v>
      </c>
      <c r="Q826" s="31">
        <v>46060.44</v>
      </c>
      <c r="R826" s="31">
        <v>46275.29</v>
      </c>
      <c r="S826" s="31">
        <v>46484.36</v>
      </c>
      <c r="T826" s="31">
        <v>46688.31</v>
      </c>
      <c r="U826" s="31">
        <v>46886.13</v>
      </c>
      <c r="V826" s="31">
        <v>47077.29</v>
      </c>
      <c r="W826" s="31">
        <v>47263.18</v>
      </c>
      <c r="X826" s="31">
        <v>47446.82</v>
      </c>
      <c r="Y826" s="31">
        <v>47626.99</v>
      </c>
      <c r="Z826" s="31">
        <v>47803.45</v>
      </c>
      <c r="AA826" s="31">
        <v>47976.21</v>
      </c>
      <c r="AB826" s="31">
        <v>48145.41</v>
      </c>
      <c r="AC826" s="31">
        <v>48311.5</v>
      </c>
      <c r="AD826" s="31">
        <v>48474.85</v>
      </c>
      <c r="AE826" s="31">
        <v>48635.73</v>
      </c>
      <c r="AF826" s="31">
        <v>48793.73</v>
      </c>
      <c r="AG826" s="31">
        <v>48947.7</v>
      </c>
      <c r="AH826" s="31">
        <v>49099.19</v>
      </c>
      <c r="AI826" s="31">
        <v>49248.800000000003</v>
      </c>
      <c r="AJ826" s="31">
        <v>49396.91</v>
      </c>
      <c r="AK826" s="31">
        <v>49543.64</v>
      </c>
      <c r="AL826" s="31">
        <v>49689.23</v>
      </c>
      <c r="AM826" s="31">
        <v>49834.09</v>
      </c>
      <c r="AN826" s="31">
        <v>49978.1</v>
      </c>
      <c r="AO826" s="31">
        <v>50121.440000000002</v>
      </c>
      <c r="AP826" s="31">
        <v>50264.41</v>
      </c>
      <c r="AQ826" s="31">
        <v>50406.879999999997</v>
      </c>
      <c r="AR826" s="31">
        <v>50549.52</v>
      </c>
      <c r="AS826" s="31">
        <v>50692.24</v>
      </c>
      <c r="AT826" s="31">
        <v>50834.74</v>
      </c>
      <c r="AU826" s="31">
        <v>50977.16</v>
      </c>
      <c r="AV826" s="31">
        <v>51119.65</v>
      </c>
      <c r="AW826" s="31">
        <v>51262.14</v>
      </c>
      <c r="AX826" s="31">
        <v>51404.62</v>
      </c>
      <c r="AY826" s="31">
        <v>51545.16</v>
      </c>
      <c r="AZ826" s="31">
        <v>51684.63</v>
      </c>
      <c r="BA826" s="31">
        <v>51823.46</v>
      </c>
      <c r="BB826" s="31">
        <v>51962.02</v>
      </c>
      <c r="BC826" s="31">
        <v>52100.13</v>
      </c>
      <c r="BD826" s="31">
        <v>52238.15</v>
      </c>
      <c r="BE826" s="31">
        <v>52375.92</v>
      </c>
      <c r="BF826" s="31">
        <v>52513.69</v>
      </c>
      <c r="BG826" s="31">
        <v>52651.27</v>
      </c>
      <c r="BH826" s="31">
        <v>52789.01</v>
      </c>
      <c r="BI826" s="31">
        <v>52926.62</v>
      </c>
      <c r="BJ826" s="31">
        <v>53072.61</v>
      </c>
      <c r="BK826" s="31">
        <v>53220.4</v>
      </c>
      <c r="BL826" s="31">
        <v>53368.4</v>
      </c>
      <c r="BM826" s="31">
        <v>53516.53</v>
      </c>
      <c r="BN826" s="31">
        <v>53664.74</v>
      </c>
      <c r="BO826" s="31">
        <v>53813.01</v>
      </c>
      <c r="BP826" s="31">
        <v>53961.42</v>
      </c>
      <c r="BQ826" s="31">
        <v>54109.95</v>
      </c>
      <c r="BR826" s="31">
        <v>54258.66</v>
      </c>
      <c r="BS826" s="31">
        <v>54407.53</v>
      </c>
      <c r="BT826" s="31">
        <v>54556.480000000003</v>
      </c>
      <c r="BU826" s="31">
        <v>54705.65</v>
      </c>
      <c r="BV826" s="31">
        <v>54854.95</v>
      </c>
      <c r="BW826" s="31">
        <v>55004.38</v>
      </c>
      <c r="BX826" s="31">
        <v>55154.11</v>
      </c>
      <c r="BY826" s="31">
        <v>55304.29</v>
      </c>
      <c r="BZ826" s="31">
        <v>55454.92</v>
      </c>
      <c r="CA826" s="31">
        <v>55605.63</v>
      </c>
      <c r="CB826" s="31">
        <v>55756.49</v>
      </c>
      <c r="CC826" s="31">
        <v>55907.35</v>
      </c>
      <c r="CD826" s="31">
        <v>56058.46</v>
      </c>
      <c r="CE826" s="31">
        <v>56210.35</v>
      </c>
      <c r="CF826" s="31">
        <v>56362.31</v>
      </c>
      <c r="CG826" s="31">
        <v>56513.48</v>
      </c>
      <c r="CH826" s="31">
        <v>56664.26</v>
      </c>
      <c r="CI826" s="31">
        <v>56814.95</v>
      </c>
      <c r="CJ826" s="31">
        <v>56965.83</v>
      </c>
      <c r="CK826" s="31">
        <v>57116.82</v>
      </c>
      <c r="CL826" s="31">
        <v>57268.639999999999</v>
      </c>
      <c r="CM826" s="31">
        <v>57420.71</v>
      </c>
      <c r="CN826" s="31">
        <v>57573.13</v>
      </c>
      <c r="CO826" s="31">
        <v>57725.89</v>
      </c>
      <c r="CP826" s="31">
        <v>57878.98</v>
      </c>
      <c r="CQ826" s="31">
        <v>58032.24</v>
      </c>
      <c r="CR826" s="31">
        <v>58185.760000000002</v>
      </c>
      <c r="CS826" s="31">
        <v>58341.440000000002</v>
      </c>
      <c r="CT826" s="31">
        <v>58499.72</v>
      </c>
      <c r="CU826" s="31">
        <v>58658.02</v>
      </c>
      <c r="CV826" s="31">
        <v>58816.639999999999</v>
      </c>
      <c r="CW826" s="31">
        <v>58975.43</v>
      </c>
      <c r="CX826" s="31">
        <v>59134.42</v>
      </c>
    </row>
    <row r="827" spans="1:102" x14ac:dyDescent="0.25">
      <c r="A827" s="31" t="s">
        <v>1058</v>
      </c>
      <c r="B827" s="31">
        <v>42118.49</v>
      </c>
      <c r="C827" s="31">
        <v>42118.49</v>
      </c>
      <c r="D827" s="31">
        <v>41917.339999999997</v>
      </c>
      <c r="E827" s="31">
        <v>42393.87</v>
      </c>
      <c r="F827" s="31">
        <v>42861.79</v>
      </c>
      <c r="G827" s="31">
        <v>43359.49</v>
      </c>
      <c r="H827" s="31">
        <v>43891.47</v>
      </c>
      <c r="I827" s="31">
        <v>44452.04</v>
      </c>
      <c r="J827" s="31">
        <v>45039.18</v>
      </c>
      <c r="K827" s="31">
        <v>45668.73</v>
      </c>
      <c r="L827" s="31">
        <v>46358.49</v>
      </c>
      <c r="M827" s="31">
        <v>47060.79</v>
      </c>
      <c r="N827" s="31">
        <v>47773.22</v>
      </c>
      <c r="O827" s="31">
        <v>48493.66</v>
      </c>
      <c r="P827" s="31">
        <v>49218.96</v>
      </c>
      <c r="Q827" s="31">
        <v>49947.34</v>
      </c>
      <c r="R827" s="31">
        <v>50676.94</v>
      </c>
      <c r="S827" s="31">
        <v>51406.61</v>
      </c>
      <c r="T827" s="31">
        <v>52135.03</v>
      </c>
      <c r="U827" s="31">
        <v>52859.96</v>
      </c>
      <c r="V827" s="31">
        <v>53579.09</v>
      </c>
      <c r="W827" s="31">
        <v>54293.11</v>
      </c>
      <c r="X827" s="31">
        <v>55004.21</v>
      </c>
      <c r="Y827" s="31">
        <v>55710.28</v>
      </c>
      <c r="Z827" s="31">
        <v>56409.89</v>
      </c>
      <c r="AA827" s="31">
        <v>57102.52</v>
      </c>
      <c r="AB827" s="31">
        <v>57787.6</v>
      </c>
      <c r="AC827" s="31">
        <v>58465.07</v>
      </c>
      <c r="AD827" s="31">
        <v>59134.61</v>
      </c>
      <c r="AE827" s="31">
        <v>59796.57</v>
      </c>
      <c r="AF827" s="31">
        <v>60449.63</v>
      </c>
      <c r="AG827" s="31">
        <v>61092.2</v>
      </c>
      <c r="AH827" s="31">
        <v>61725.75</v>
      </c>
      <c r="AI827" s="31">
        <v>62350.82</v>
      </c>
      <c r="AJ827" s="31">
        <v>62967.56</v>
      </c>
      <c r="AK827" s="31">
        <v>63576.14</v>
      </c>
      <c r="AL827" s="31">
        <v>64176.85</v>
      </c>
      <c r="AM827" s="31">
        <v>64769.53</v>
      </c>
      <c r="AN827" s="31">
        <v>65354.47</v>
      </c>
      <c r="AO827" s="31">
        <v>65931.81</v>
      </c>
      <c r="AP827" s="31">
        <v>66501.56</v>
      </c>
      <c r="AQ827" s="31">
        <v>67063.899999999994</v>
      </c>
      <c r="AR827" s="31">
        <v>67619.45</v>
      </c>
      <c r="AS827" s="31">
        <v>68168.179999999993</v>
      </c>
      <c r="AT827" s="31">
        <v>68709.88</v>
      </c>
      <c r="AU827" s="31">
        <v>69244.479999999996</v>
      </c>
      <c r="AV827" s="31">
        <v>69772.47</v>
      </c>
      <c r="AW827" s="31">
        <v>70293.63</v>
      </c>
      <c r="AX827" s="31">
        <v>70808.34</v>
      </c>
      <c r="AY827" s="31">
        <v>71313.62</v>
      </c>
      <c r="AZ827" s="31">
        <v>71810.61</v>
      </c>
      <c r="BA827" s="31">
        <v>72300.38</v>
      </c>
      <c r="BB827" s="31">
        <v>72783.199999999997</v>
      </c>
      <c r="BC827" s="31">
        <v>73259.429999999993</v>
      </c>
      <c r="BD827" s="31">
        <v>73729.17</v>
      </c>
      <c r="BE827" s="31">
        <v>74192.45</v>
      </c>
      <c r="BF827" s="31">
        <v>74649.67</v>
      </c>
      <c r="BG827" s="31">
        <v>75100.91</v>
      </c>
      <c r="BH827" s="31">
        <v>75546.22</v>
      </c>
      <c r="BI827" s="31">
        <v>75985.98</v>
      </c>
      <c r="BJ827" s="31">
        <v>76431.87</v>
      </c>
      <c r="BK827" s="31">
        <v>76875.350000000006</v>
      </c>
      <c r="BL827" s="31">
        <v>77313.45</v>
      </c>
      <c r="BM827" s="31">
        <v>77746.63</v>
      </c>
      <c r="BN827" s="31">
        <v>78174.7</v>
      </c>
      <c r="BO827" s="31">
        <v>78598.14</v>
      </c>
      <c r="BP827" s="31">
        <v>79016.84</v>
      </c>
      <c r="BQ827" s="31">
        <v>79430.98</v>
      </c>
      <c r="BR827" s="31">
        <v>79840.53</v>
      </c>
      <c r="BS827" s="31">
        <v>80245.899999999994</v>
      </c>
      <c r="BT827" s="31">
        <v>80646.880000000005</v>
      </c>
      <c r="BU827" s="31">
        <v>81043.88</v>
      </c>
      <c r="BV827" s="31">
        <v>81436.850000000006</v>
      </c>
      <c r="BW827" s="31">
        <v>81825.87</v>
      </c>
      <c r="BX827" s="31">
        <v>82211.149999999994</v>
      </c>
      <c r="BY827" s="31">
        <v>82593.19</v>
      </c>
      <c r="BZ827" s="31">
        <v>82971.95</v>
      </c>
      <c r="CA827" s="31">
        <v>83347.199999999997</v>
      </c>
      <c r="CB827" s="31">
        <v>83718.98</v>
      </c>
      <c r="CC827" s="31">
        <v>84087.29</v>
      </c>
      <c r="CD827" s="31">
        <v>84452.28</v>
      </c>
      <c r="CE827" s="31">
        <v>84815.1</v>
      </c>
      <c r="CF827" s="31">
        <v>85174.73</v>
      </c>
      <c r="CG827" s="31">
        <v>85529.89</v>
      </c>
      <c r="CH827" s="31">
        <v>85881.36</v>
      </c>
      <c r="CI827" s="31">
        <v>86229.57</v>
      </c>
      <c r="CJ827" s="31">
        <v>86574.96</v>
      </c>
      <c r="CK827" s="31">
        <v>86917.73</v>
      </c>
      <c r="CL827" s="31">
        <v>87258.81</v>
      </c>
      <c r="CM827" s="31">
        <v>87597.7</v>
      </c>
      <c r="CN827" s="31">
        <v>87934.2</v>
      </c>
      <c r="CO827" s="31">
        <v>88268.78</v>
      </c>
      <c r="CP827" s="31">
        <v>88600.95</v>
      </c>
      <c r="CQ827" s="31">
        <v>88931.18</v>
      </c>
      <c r="CR827" s="31">
        <v>89259.16</v>
      </c>
      <c r="CS827" s="31">
        <v>89588.53</v>
      </c>
      <c r="CT827" s="31">
        <v>89919.3</v>
      </c>
      <c r="CU827" s="31">
        <v>90248.17</v>
      </c>
      <c r="CV827" s="31">
        <v>90575.13</v>
      </c>
      <c r="CW827" s="31">
        <v>90900.24</v>
      </c>
      <c r="CX827" s="31">
        <v>91223.679999999993</v>
      </c>
    </row>
    <row r="828" spans="1:102" x14ac:dyDescent="0.25">
      <c r="A828" s="31" t="s">
        <v>1059</v>
      </c>
      <c r="B828" s="31">
        <v>2256.08</v>
      </c>
      <c r="C828" s="31">
        <v>2256.08</v>
      </c>
      <c r="D828" s="31">
        <v>2277.65</v>
      </c>
      <c r="E828" s="31">
        <v>2337.36</v>
      </c>
      <c r="F828" s="31">
        <v>2398.38</v>
      </c>
      <c r="G828" s="31">
        <v>2472.08</v>
      </c>
      <c r="H828" s="31">
        <v>2552.25</v>
      </c>
      <c r="I828" s="31">
        <v>2633.68</v>
      </c>
      <c r="J828" s="31">
        <v>2718.43</v>
      </c>
      <c r="K828" s="31">
        <v>2807.48</v>
      </c>
      <c r="L828" s="31">
        <v>2897.79</v>
      </c>
      <c r="M828" s="31">
        <v>2989.01</v>
      </c>
      <c r="N828" s="31">
        <v>3080.79</v>
      </c>
      <c r="O828" s="31">
        <v>3174.72</v>
      </c>
      <c r="P828" s="31">
        <v>3269.39</v>
      </c>
      <c r="Q828" s="31">
        <v>3364.66</v>
      </c>
      <c r="R828" s="31">
        <v>3460.55</v>
      </c>
      <c r="S828" s="31">
        <v>3557.01</v>
      </c>
      <c r="T828" s="31">
        <v>3654</v>
      </c>
      <c r="U828" s="31">
        <v>3751.67</v>
      </c>
      <c r="V828" s="31">
        <v>3850.24</v>
      </c>
      <c r="W828" s="31">
        <v>3949.44</v>
      </c>
      <c r="X828" s="31">
        <v>4048.18</v>
      </c>
      <c r="Y828" s="31">
        <v>4146.62</v>
      </c>
      <c r="Z828" s="31">
        <v>4244.93</v>
      </c>
      <c r="AA828" s="31">
        <v>4343.1499999999996</v>
      </c>
      <c r="AB828" s="31">
        <v>4441.34</v>
      </c>
      <c r="AC828" s="31">
        <v>4539.5</v>
      </c>
      <c r="AD828" s="31">
        <v>4637.66</v>
      </c>
      <c r="AE828" s="31">
        <v>4735.8599999999997</v>
      </c>
      <c r="AF828" s="31">
        <v>4834.05</v>
      </c>
      <c r="AG828" s="31">
        <v>4932.28</v>
      </c>
      <c r="AH828" s="31">
        <v>5030.51</v>
      </c>
      <c r="AI828" s="31">
        <v>5128.74</v>
      </c>
      <c r="AJ828" s="31">
        <v>5226.8100000000004</v>
      </c>
      <c r="AK828" s="31">
        <v>5324.59</v>
      </c>
      <c r="AL828" s="31">
        <v>5422.07</v>
      </c>
      <c r="AM828" s="31">
        <v>5519.21</v>
      </c>
      <c r="AN828" s="31">
        <v>5616</v>
      </c>
      <c r="AO828" s="31">
        <v>5712.45</v>
      </c>
      <c r="AP828" s="31">
        <v>5808.52</v>
      </c>
      <c r="AQ828" s="31">
        <v>5904.23</v>
      </c>
      <c r="AR828" s="31">
        <v>5999.54</v>
      </c>
      <c r="AS828" s="31">
        <v>6094.43</v>
      </c>
      <c r="AT828" s="31">
        <v>6188.89</v>
      </c>
      <c r="AU828" s="31">
        <v>6282.94</v>
      </c>
      <c r="AV828" s="31">
        <v>6376.53</v>
      </c>
      <c r="AW828" s="31">
        <v>6469.68</v>
      </c>
      <c r="AX828" s="31">
        <v>6562.39</v>
      </c>
      <c r="AY828" s="31">
        <v>6654.74</v>
      </c>
      <c r="AZ828" s="31">
        <v>6746.73</v>
      </c>
      <c r="BA828" s="31">
        <v>6838.3</v>
      </c>
      <c r="BB828" s="31">
        <v>6929.41</v>
      </c>
      <c r="BC828" s="31">
        <v>7020.03</v>
      </c>
      <c r="BD828" s="31">
        <v>7110.14</v>
      </c>
      <c r="BE828" s="31">
        <v>7199.68</v>
      </c>
      <c r="BF828" s="31">
        <v>7288.64</v>
      </c>
      <c r="BG828" s="31">
        <v>7377.03</v>
      </c>
      <c r="BH828" s="31">
        <v>7464.82</v>
      </c>
      <c r="BI828" s="31">
        <v>7552.02</v>
      </c>
      <c r="BJ828" s="31">
        <v>7639.87</v>
      </c>
      <c r="BK828" s="31">
        <v>7727.42</v>
      </c>
      <c r="BL828" s="31">
        <v>7814.47</v>
      </c>
      <c r="BM828" s="31">
        <v>7900.98</v>
      </c>
      <c r="BN828" s="31">
        <v>7986.98</v>
      </c>
      <c r="BO828" s="31">
        <v>8072.44</v>
      </c>
      <c r="BP828" s="31">
        <v>8157.4</v>
      </c>
      <c r="BQ828" s="31">
        <v>8241.83</v>
      </c>
      <c r="BR828" s="31">
        <v>8325.74</v>
      </c>
      <c r="BS828" s="31">
        <v>8409.1</v>
      </c>
      <c r="BT828" s="31">
        <v>8491.92</v>
      </c>
      <c r="BU828" s="31">
        <v>8574.17</v>
      </c>
      <c r="BV828" s="31">
        <v>8655.8799999999992</v>
      </c>
      <c r="BW828" s="31">
        <v>8737.01</v>
      </c>
      <c r="BX828" s="31">
        <v>8817.99</v>
      </c>
      <c r="BY828" s="31">
        <v>8898.7800000000007</v>
      </c>
      <c r="BZ828" s="31">
        <v>8978.92</v>
      </c>
      <c r="CA828" s="31">
        <v>9058.4500000000007</v>
      </c>
      <c r="CB828" s="31">
        <v>9137.3700000000008</v>
      </c>
      <c r="CC828" s="31">
        <v>9215.73</v>
      </c>
      <c r="CD828" s="31">
        <v>9293.56</v>
      </c>
      <c r="CE828" s="31">
        <v>9372.89</v>
      </c>
      <c r="CF828" s="31">
        <v>9451.7900000000009</v>
      </c>
      <c r="CG828" s="31">
        <v>9530.8700000000008</v>
      </c>
      <c r="CH828" s="31">
        <v>9610</v>
      </c>
      <c r="CI828" s="31">
        <v>9689.0400000000009</v>
      </c>
      <c r="CJ828" s="31">
        <v>9768</v>
      </c>
      <c r="CK828" s="31">
        <v>9846.7900000000009</v>
      </c>
      <c r="CL828" s="31">
        <v>9925.4</v>
      </c>
      <c r="CM828" s="31">
        <v>10003.790000000001</v>
      </c>
      <c r="CN828" s="31">
        <v>10081.99</v>
      </c>
      <c r="CO828" s="31">
        <v>10159.959999999999</v>
      </c>
      <c r="CP828" s="31">
        <v>10237.719999999999</v>
      </c>
      <c r="CQ828" s="31">
        <v>10315.27</v>
      </c>
      <c r="CR828" s="31">
        <v>10392.61</v>
      </c>
      <c r="CS828" s="31">
        <v>10469.73</v>
      </c>
      <c r="CT828" s="31">
        <v>10546.65</v>
      </c>
      <c r="CU828" s="31">
        <v>10623.33</v>
      </c>
      <c r="CV828" s="31">
        <v>10699.79</v>
      </c>
      <c r="CW828" s="31">
        <v>10776.02</v>
      </c>
      <c r="CX828" s="31">
        <v>10852</v>
      </c>
    </row>
    <row r="829" spans="1:102" x14ac:dyDescent="0.25">
      <c r="A829" s="31" t="s">
        <v>1060</v>
      </c>
      <c r="B829" s="31">
        <v>55003.73</v>
      </c>
      <c r="C829" s="31">
        <v>55003.73</v>
      </c>
      <c r="D829" s="31">
        <v>54208.5</v>
      </c>
      <c r="E829" s="31">
        <v>54465.2</v>
      </c>
      <c r="F829" s="31">
        <v>54798.41</v>
      </c>
      <c r="G829" s="31">
        <v>55174.86</v>
      </c>
      <c r="H829" s="31">
        <v>55578.9</v>
      </c>
      <c r="I829" s="31">
        <v>55999.31</v>
      </c>
      <c r="J829" s="31">
        <v>56432.87</v>
      </c>
      <c r="K829" s="31">
        <v>56877.23</v>
      </c>
      <c r="L829" s="31">
        <v>57395.55</v>
      </c>
      <c r="M829" s="31">
        <v>57916.74</v>
      </c>
      <c r="N829" s="31">
        <v>58438.82</v>
      </c>
      <c r="O829" s="31">
        <v>58959.62</v>
      </c>
      <c r="P829" s="31">
        <v>59477.77</v>
      </c>
      <c r="Q829" s="31">
        <v>59992.27</v>
      </c>
      <c r="R829" s="31">
        <v>60502.45</v>
      </c>
      <c r="S829" s="31">
        <v>61007.65</v>
      </c>
      <c r="T829" s="31">
        <v>61507.47</v>
      </c>
      <c r="U829" s="31">
        <v>61998</v>
      </c>
      <c r="V829" s="31">
        <v>62472.66</v>
      </c>
      <c r="W829" s="31">
        <v>62937.14</v>
      </c>
      <c r="X829" s="31">
        <v>63396.91</v>
      </c>
      <c r="Y829" s="31">
        <v>63850.11</v>
      </c>
      <c r="Z829" s="31">
        <v>64295.56</v>
      </c>
      <c r="AA829" s="31">
        <v>64733.14</v>
      </c>
      <c r="AB829" s="31">
        <v>65162.63</v>
      </c>
      <c r="AC829" s="31">
        <v>65584.23</v>
      </c>
      <c r="AD829" s="31">
        <v>65998.03</v>
      </c>
      <c r="AE829" s="31">
        <v>66404.44</v>
      </c>
      <c r="AF829" s="31">
        <v>66803.520000000004</v>
      </c>
      <c r="AG829" s="31">
        <v>67197.08</v>
      </c>
      <c r="AH829" s="31">
        <v>67584.3</v>
      </c>
      <c r="AI829" s="31">
        <v>67964.87</v>
      </c>
      <c r="AJ829" s="31">
        <v>68338.789999999994</v>
      </c>
      <c r="AK829" s="31">
        <v>68706.179999999993</v>
      </c>
      <c r="AL829" s="31">
        <v>69067.27</v>
      </c>
      <c r="AM829" s="31">
        <v>69422.09</v>
      </c>
      <c r="AN829" s="31">
        <v>69770.95</v>
      </c>
      <c r="AO829" s="31">
        <v>70113.87</v>
      </c>
      <c r="AP829" s="31">
        <v>70451.19</v>
      </c>
      <c r="AQ829" s="31">
        <v>70782.8</v>
      </c>
      <c r="AR829" s="31">
        <v>71110.06</v>
      </c>
      <c r="AS829" s="31">
        <v>71432.66</v>
      </c>
      <c r="AT829" s="31">
        <v>71750.45</v>
      </c>
      <c r="AU829" s="31">
        <v>72063.070000000007</v>
      </c>
      <c r="AV829" s="31">
        <v>72370.91</v>
      </c>
      <c r="AW829" s="31">
        <v>72673.94</v>
      </c>
      <c r="AX829" s="31">
        <v>72972.350000000006</v>
      </c>
      <c r="AY829" s="31">
        <v>73268.73</v>
      </c>
      <c r="AZ829" s="31">
        <v>73560.960000000006</v>
      </c>
      <c r="BA829" s="31">
        <v>73848.960000000006</v>
      </c>
      <c r="BB829" s="31">
        <v>74132.429999999993</v>
      </c>
      <c r="BC829" s="31">
        <v>74412.02</v>
      </c>
      <c r="BD829" s="31">
        <v>74687.27</v>
      </c>
      <c r="BE829" s="31">
        <v>74958.45</v>
      </c>
      <c r="BF829" s="31">
        <v>75225.919999999998</v>
      </c>
      <c r="BG829" s="31">
        <v>75489.47</v>
      </c>
      <c r="BH829" s="31">
        <v>75749.45</v>
      </c>
      <c r="BI829" s="31">
        <v>76005.759999999995</v>
      </c>
      <c r="BJ829" s="31">
        <v>76277.66</v>
      </c>
      <c r="BK829" s="31">
        <v>76550.61</v>
      </c>
      <c r="BL829" s="31">
        <v>76820.44</v>
      </c>
      <c r="BM829" s="31">
        <v>77087.429999999993</v>
      </c>
      <c r="BN829" s="31">
        <v>77351.429999999993</v>
      </c>
      <c r="BO829" s="31">
        <v>77612.69</v>
      </c>
      <c r="BP829" s="31">
        <v>77871.48</v>
      </c>
      <c r="BQ829" s="31">
        <v>78127.45</v>
      </c>
      <c r="BR829" s="31">
        <v>78381.039999999994</v>
      </c>
      <c r="BS829" s="31">
        <v>78632.259999999995</v>
      </c>
      <c r="BT829" s="31">
        <v>78881.149999999994</v>
      </c>
      <c r="BU829" s="31">
        <v>79127.63</v>
      </c>
      <c r="BV829" s="31">
        <v>79372.25</v>
      </c>
      <c r="BW829" s="31">
        <v>79614.44</v>
      </c>
      <c r="BX829" s="31">
        <v>79854.77</v>
      </c>
      <c r="BY829" s="31">
        <v>80093.119999999995</v>
      </c>
      <c r="BZ829" s="31">
        <v>80330.080000000002</v>
      </c>
      <c r="CA829" s="31">
        <v>80565.27</v>
      </c>
      <c r="CB829" s="31">
        <v>80798.7</v>
      </c>
      <c r="CC829" s="31">
        <v>81030.179999999993</v>
      </c>
      <c r="CD829" s="31">
        <v>81259.94</v>
      </c>
      <c r="CE829" s="31">
        <v>81487.62</v>
      </c>
      <c r="CF829" s="31">
        <v>81713.710000000006</v>
      </c>
      <c r="CG829" s="31">
        <v>81936.25</v>
      </c>
      <c r="CH829" s="31">
        <v>82156.09</v>
      </c>
      <c r="CI829" s="31">
        <v>82374.02</v>
      </c>
      <c r="CJ829" s="31">
        <v>82589.97</v>
      </c>
      <c r="CK829" s="31">
        <v>82804.649999999994</v>
      </c>
      <c r="CL829" s="31">
        <v>83019.41</v>
      </c>
      <c r="CM829" s="31">
        <v>83233.38</v>
      </c>
      <c r="CN829" s="31">
        <v>83446.179999999993</v>
      </c>
      <c r="CO829" s="31">
        <v>83657.98</v>
      </c>
      <c r="CP829" s="31">
        <v>83868.92</v>
      </c>
      <c r="CQ829" s="31">
        <v>84078.65</v>
      </c>
      <c r="CR829" s="31">
        <v>84287.34</v>
      </c>
      <c r="CS829" s="31">
        <v>84495.07</v>
      </c>
      <c r="CT829" s="31">
        <v>84701.97</v>
      </c>
      <c r="CU829" s="31">
        <v>84907.520000000004</v>
      </c>
      <c r="CV829" s="31">
        <v>85112.33</v>
      </c>
      <c r="CW829" s="31">
        <v>85315.82</v>
      </c>
      <c r="CX829" s="31">
        <v>85518.54</v>
      </c>
    </row>
    <row r="830" spans="1:102" x14ac:dyDescent="0.25">
      <c r="A830" s="31" t="s">
        <v>1061</v>
      </c>
      <c r="B830" s="31">
        <v>28149.360000000001</v>
      </c>
      <c r="C830" s="31">
        <v>28149.360000000001</v>
      </c>
      <c r="D830" s="31">
        <v>28416.53</v>
      </c>
      <c r="E830" s="31">
        <v>28894.85</v>
      </c>
      <c r="F830" s="31">
        <v>29216.720000000001</v>
      </c>
      <c r="G830" s="31">
        <v>29491.63</v>
      </c>
      <c r="H830" s="31">
        <v>29757.73</v>
      </c>
      <c r="I830" s="31">
        <v>30026.69</v>
      </c>
      <c r="J830" s="31">
        <v>30300.84</v>
      </c>
      <c r="K830" s="31">
        <v>30617.3</v>
      </c>
      <c r="L830" s="31">
        <v>30953.86</v>
      </c>
      <c r="M830" s="31">
        <v>31291.74</v>
      </c>
      <c r="N830" s="31">
        <v>31631.11</v>
      </c>
      <c r="O830" s="31">
        <v>31971.18</v>
      </c>
      <c r="P830" s="31">
        <v>32311.23</v>
      </c>
      <c r="Q830" s="31">
        <v>32650.720000000001</v>
      </c>
      <c r="R830" s="31">
        <v>32989.18</v>
      </c>
      <c r="S830" s="31">
        <v>33326.36</v>
      </c>
      <c r="T830" s="31">
        <v>33661.89</v>
      </c>
      <c r="U830" s="31">
        <v>33996.35</v>
      </c>
      <c r="V830" s="31">
        <v>34333.480000000003</v>
      </c>
      <c r="W830" s="31">
        <v>34669.800000000003</v>
      </c>
      <c r="X830" s="31">
        <v>35005.94</v>
      </c>
      <c r="Y830" s="31">
        <v>35340.550000000003</v>
      </c>
      <c r="Z830" s="31">
        <v>35672.86</v>
      </c>
      <c r="AA830" s="31">
        <v>36002.410000000003</v>
      </c>
      <c r="AB830" s="31">
        <v>36329.089999999997</v>
      </c>
      <c r="AC830" s="31">
        <v>36652.9</v>
      </c>
      <c r="AD830" s="31">
        <v>36973.75</v>
      </c>
      <c r="AE830" s="31">
        <v>37291.96</v>
      </c>
      <c r="AF830" s="31">
        <v>37605.800000000003</v>
      </c>
      <c r="AG830" s="31">
        <v>37910.54</v>
      </c>
      <c r="AH830" s="31">
        <v>38210.089999999997</v>
      </c>
      <c r="AI830" s="31">
        <v>38505.949999999997</v>
      </c>
      <c r="AJ830" s="31">
        <v>38798.800000000003</v>
      </c>
      <c r="AK830" s="31">
        <v>39089.01</v>
      </c>
      <c r="AL830" s="31">
        <v>39376.82</v>
      </c>
      <c r="AM830" s="31">
        <v>39662.300000000003</v>
      </c>
      <c r="AN830" s="31">
        <v>39945.589999999997</v>
      </c>
      <c r="AO830" s="31">
        <v>40226.910000000003</v>
      </c>
      <c r="AP830" s="31">
        <v>40506.25</v>
      </c>
      <c r="AQ830" s="31">
        <v>40783.699999999997</v>
      </c>
      <c r="AR830" s="31">
        <v>41059.360000000001</v>
      </c>
      <c r="AS830" s="31">
        <v>41333.17</v>
      </c>
      <c r="AT830" s="31">
        <v>41605.25</v>
      </c>
      <c r="AU830" s="31">
        <v>41875.69</v>
      </c>
      <c r="AV830" s="31">
        <v>42144.66</v>
      </c>
      <c r="AW830" s="31">
        <v>42412.12</v>
      </c>
      <c r="AX830" s="31">
        <v>42678.19</v>
      </c>
      <c r="AY830" s="31">
        <v>42935.3</v>
      </c>
      <c r="AZ830" s="31">
        <v>43187.55</v>
      </c>
      <c r="BA830" s="31">
        <v>43436.75</v>
      </c>
      <c r="BB830" s="31">
        <v>43683.29</v>
      </c>
      <c r="BC830" s="31">
        <v>43927.56</v>
      </c>
      <c r="BD830" s="31">
        <v>44169.82</v>
      </c>
      <c r="BE830" s="31">
        <v>44410.18</v>
      </c>
      <c r="BF830" s="31">
        <v>44648.79</v>
      </c>
      <c r="BG830" s="31">
        <v>44885.69</v>
      </c>
      <c r="BH830" s="31">
        <v>45120.959999999999</v>
      </c>
      <c r="BI830" s="31">
        <v>45354.720000000001</v>
      </c>
      <c r="BJ830" s="31">
        <v>45587.09</v>
      </c>
      <c r="BK830" s="31">
        <v>45817.77</v>
      </c>
      <c r="BL830" s="31">
        <v>46047</v>
      </c>
      <c r="BM830" s="31">
        <v>46274.79</v>
      </c>
      <c r="BN830" s="31">
        <v>46501.04</v>
      </c>
      <c r="BO830" s="31">
        <v>46725.93</v>
      </c>
      <c r="BP830" s="31">
        <v>46949.42</v>
      </c>
      <c r="BQ830" s="31">
        <v>47171.5</v>
      </c>
      <c r="BR830" s="31">
        <v>47392.41</v>
      </c>
      <c r="BS830" s="31">
        <v>47611.95</v>
      </c>
      <c r="BT830" s="31">
        <v>47830.400000000001</v>
      </c>
      <c r="BU830" s="31">
        <v>48047.64</v>
      </c>
      <c r="BV830" s="31">
        <v>48263.75</v>
      </c>
      <c r="BW830" s="31">
        <v>48478.62</v>
      </c>
      <c r="BX830" s="31">
        <v>48692.53</v>
      </c>
      <c r="BY830" s="31">
        <v>48905.48</v>
      </c>
      <c r="BZ830" s="31">
        <v>49117.760000000002</v>
      </c>
      <c r="CA830" s="31">
        <v>49329.02</v>
      </c>
      <c r="CB830" s="31">
        <v>49539.35</v>
      </c>
      <c r="CC830" s="31">
        <v>49748.7</v>
      </c>
      <c r="CD830" s="31">
        <v>49957.2</v>
      </c>
      <c r="CE830" s="31">
        <v>50164.88</v>
      </c>
      <c r="CF830" s="31">
        <v>50371.519999999997</v>
      </c>
      <c r="CG830" s="31">
        <v>50576.21</v>
      </c>
      <c r="CH830" s="31">
        <v>50779.53</v>
      </c>
      <c r="CI830" s="31">
        <v>50981.63</v>
      </c>
      <c r="CJ830" s="31">
        <v>51182.75</v>
      </c>
      <c r="CK830" s="31">
        <v>51383.040000000001</v>
      </c>
      <c r="CL830" s="31">
        <v>51582.6</v>
      </c>
      <c r="CM830" s="31">
        <v>51781.25</v>
      </c>
      <c r="CN830" s="31">
        <v>51979.15</v>
      </c>
      <c r="CO830" s="31">
        <v>52176.53</v>
      </c>
      <c r="CP830" s="31">
        <v>52373.279999999999</v>
      </c>
      <c r="CQ830" s="31">
        <v>52569.55</v>
      </c>
      <c r="CR830" s="31">
        <v>52765.11</v>
      </c>
      <c r="CS830" s="31">
        <v>52965.13</v>
      </c>
      <c r="CT830" s="31">
        <v>53170.47</v>
      </c>
      <c r="CU830" s="31">
        <v>53375.32</v>
      </c>
      <c r="CV830" s="31">
        <v>53579.839999999997</v>
      </c>
      <c r="CW830" s="31">
        <v>53783.82</v>
      </c>
      <c r="CX830" s="31">
        <v>53987.4</v>
      </c>
    </row>
    <row r="831" spans="1:102" x14ac:dyDescent="0.25">
      <c r="A831" s="31" t="s">
        <v>402</v>
      </c>
      <c r="B831" s="31">
        <v>19019.71</v>
      </c>
      <c r="C831" s="31">
        <v>19019.71</v>
      </c>
      <c r="D831" s="31">
        <v>19903.439999999999</v>
      </c>
      <c r="E831" s="31">
        <v>20448.02</v>
      </c>
      <c r="F831" s="31">
        <v>20990.26</v>
      </c>
      <c r="G831" s="31">
        <v>21509.18</v>
      </c>
      <c r="H831" s="31">
        <v>22000.880000000001</v>
      </c>
      <c r="I831" s="31">
        <v>22466.97</v>
      </c>
      <c r="J831" s="31">
        <v>22907.64</v>
      </c>
      <c r="K831" s="31">
        <v>23314.93</v>
      </c>
      <c r="L831" s="31">
        <v>23679.38</v>
      </c>
      <c r="M831" s="31">
        <v>24027.32</v>
      </c>
      <c r="N831" s="31">
        <v>24360.18</v>
      </c>
      <c r="O831" s="31">
        <v>24679.21</v>
      </c>
      <c r="P831" s="31">
        <v>24986.13</v>
      </c>
      <c r="Q831" s="31">
        <v>25282.16</v>
      </c>
      <c r="R831" s="31">
        <v>25568.31</v>
      </c>
      <c r="S831" s="31">
        <v>25845.54</v>
      </c>
      <c r="T831" s="31">
        <v>26114.67</v>
      </c>
      <c r="U831" s="31">
        <v>26377.15</v>
      </c>
      <c r="V831" s="31">
        <v>26634.33</v>
      </c>
      <c r="W831" s="31">
        <v>26885.919999999998</v>
      </c>
      <c r="X831" s="31">
        <v>27130.95</v>
      </c>
      <c r="Y831" s="31">
        <v>27370.79</v>
      </c>
      <c r="Z831" s="31">
        <v>27606.240000000002</v>
      </c>
      <c r="AA831" s="31">
        <v>27837.8</v>
      </c>
      <c r="AB831" s="31">
        <v>28065.79</v>
      </c>
      <c r="AC831" s="31">
        <v>28290.47</v>
      </c>
      <c r="AD831" s="31">
        <v>28512.01</v>
      </c>
      <c r="AE831" s="31">
        <v>28730.5</v>
      </c>
      <c r="AF831" s="31">
        <v>28946.5</v>
      </c>
      <c r="AG831" s="31">
        <v>29160.91</v>
      </c>
      <c r="AH831" s="31">
        <v>29373.05</v>
      </c>
      <c r="AI831" s="31">
        <v>29582.81</v>
      </c>
      <c r="AJ831" s="31">
        <v>29790.2</v>
      </c>
      <c r="AK831" s="31">
        <v>29995.25</v>
      </c>
      <c r="AL831" s="31">
        <v>30198.03</v>
      </c>
      <c r="AM831" s="31">
        <v>30398.61</v>
      </c>
      <c r="AN831" s="31">
        <v>30597.040000000001</v>
      </c>
      <c r="AO831" s="31">
        <v>30793.41</v>
      </c>
      <c r="AP831" s="31">
        <v>30987.72</v>
      </c>
      <c r="AQ831" s="31">
        <v>31180.07</v>
      </c>
      <c r="AR831" s="31">
        <v>31370.26</v>
      </c>
      <c r="AS831" s="31">
        <v>31558.46</v>
      </c>
      <c r="AT831" s="31">
        <v>31744.85</v>
      </c>
      <c r="AU831" s="31">
        <v>31929.55</v>
      </c>
      <c r="AV831" s="31">
        <v>32112.61</v>
      </c>
      <c r="AW831" s="31">
        <v>32294.03</v>
      </c>
      <c r="AX831" s="31">
        <v>32473.919999999998</v>
      </c>
      <c r="AY831" s="31">
        <v>32653.47</v>
      </c>
      <c r="AZ831" s="31">
        <v>32832.21</v>
      </c>
      <c r="BA831" s="31">
        <v>33009.839999999997</v>
      </c>
      <c r="BB831" s="31">
        <v>33186.26</v>
      </c>
      <c r="BC831" s="31">
        <v>33361.43</v>
      </c>
      <c r="BD831" s="31">
        <v>33535.360000000001</v>
      </c>
      <c r="BE831" s="31">
        <v>33708.06</v>
      </c>
      <c r="BF831" s="31">
        <v>33879.5</v>
      </c>
      <c r="BG831" s="31">
        <v>34049.71</v>
      </c>
      <c r="BH831" s="31">
        <v>34218.74</v>
      </c>
      <c r="BI831" s="31">
        <v>34386.550000000003</v>
      </c>
      <c r="BJ831" s="31">
        <v>34547.629999999997</v>
      </c>
      <c r="BK831" s="31">
        <v>34706.769999999997</v>
      </c>
      <c r="BL831" s="31">
        <v>34865.29</v>
      </c>
      <c r="BM831" s="31">
        <v>35023.14</v>
      </c>
      <c r="BN831" s="31">
        <v>35180.449999999997</v>
      </c>
      <c r="BO831" s="31">
        <v>35337.129999999997</v>
      </c>
      <c r="BP831" s="31">
        <v>35493.19</v>
      </c>
      <c r="BQ831" s="31">
        <v>35648.71</v>
      </c>
      <c r="BR831" s="31">
        <v>35803.68</v>
      </c>
      <c r="BS831" s="31">
        <v>35958.04</v>
      </c>
      <c r="BT831" s="31">
        <v>36111.89</v>
      </c>
      <c r="BU831" s="31">
        <v>36265.160000000003</v>
      </c>
      <c r="BV831" s="31">
        <v>36417.910000000003</v>
      </c>
      <c r="BW831" s="31">
        <v>36570.21</v>
      </c>
      <c r="BX831" s="31">
        <v>36721.870000000003</v>
      </c>
      <c r="BY831" s="31">
        <v>36872.879999999997</v>
      </c>
      <c r="BZ831" s="31">
        <v>37023.300000000003</v>
      </c>
      <c r="CA831" s="31">
        <v>37173.32</v>
      </c>
      <c r="CB831" s="31">
        <v>37322.93</v>
      </c>
      <c r="CC831" s="31">
        <v>37472.21</v>
      </c>
      <c r="CD831" s="31">
        <v>37621.15</v>
      </c>
      <c r="CE831" s="31">
        <v>37769.160000000003</v>
      </c>
      <c r="CF831" s="31">
        <v>37916.9</v>
      </c>
      <c r="CG831" s="31">
        <v>38064.980000000003</v>
      </c>
      <c r="CH831" s="31">
        <v>38213.019999999997</v>
      </c>
      <c r="CI831" s="31">
        <v>38360.82</v>
      </c>
      <c r="CJ831" s="31">
        <v>38508.35</v>
      </c>
      <c r="CK831" s="31">
        <v>38655.449999999997</v>
      </c>
      <c r="CL831" s="31">
        <v>38801.769999999997</v>
      </c>
      <c r="CM831" s="31">
        <v>38947.69</v>
      </c>
      <c r="CN831" s="31">
        <v>39093.230000000003</v>
      </c>
      <c r="CO831" s="31">
        <v>39238.379999999997</v>
      </c>
      <c r="CP831" s="31">
        <v>39383.279999999999</v>
      </c>
      <c r="CQ831" s="31">
        <v>39527.86</v>
      </c>
      <c r="CR831" s="31">
        <v>39672.19</v>
      </c>
      <c r="CS831" s="31">
        <v>39814.99</v>
      </c>
      <c r="CT831" s="31">
        <v>39956.160000000003</v>
      </c>
      <c r="CU831" s="31">
        <v>40097.410000000003</v>
      </c>
      <c r="CV831" s="31">
        <v>40238.69</v>
      </c>
      <c r="CW831" s="31">
        <v>40380</v>
      </c>
      <c r="CX831" s="31">
        <v>40521.4</v>
      </c>
    </row>
    <row r="832" spans="1:102" x14ac:dyDescent="0.25">
      <c r="A832" s="31" t="s">
        <v>403</v>
      </c>
      <c r="B832" s="31">
        <v>18721.93</v>
      </c>
      <c r="C832" s="31">
        <v>18721.93</v>
      </c>
      <c r="D832" s="31">
        <v>19705.28</v>
      </c>
      <c r="E832" s="31">
        <v>20287.84</v>
      </c>
      <c r="F832" s="31">
        <v>20813.18</v>
      </c>
      <c r="G832" s="31">
        <v>21270.29</v>
      </c>
      <c r="H832" s="31">
        <v>21665.24</v>
      </c>
      <c r="I832" s="31">
        <v>22008</v>
      </c>
      <c r="J832" s="31">
        <v>22305.58</v>
      </c>
      <c r="K832" s="31">
        <v>22556.06</v>
      </c>
      <c r="L832" s="31">
        <v>22755.46</v>
      </c>
      <c r="M832" s="31">
        <v>22933.13</v>
      </c>
      <c r="N832" s="31">
        <v>23093.48</v>
      </c>
      <c r="O832" s="31">
        <v>23239.97</v>
      </c>
      <c r="P832" s="31">
        <v>23376.15</v>
      </c>
      <c r="Q832" s="31">
        <v>23504.55</v>
      </c>
      <c r="R832" s="31">
        <v>23627.200000000001</v>
      </c>
      <c r="S832" s="31">
        <v>23745.73</v>
      </c>
      <c r="T832" s="31">
        <v>23861.439999999999</v>
      </c>
      <c r="U832" s="31">
        <v>23976.07</v>
      </c>
      <c r="V832" s="31">
        <v>24091.01</v>
      </c>
      <c r="W832" s="31">
        <v>24206.15</v>
      </c>
      <c r="X832" s="31">
        <v>24320.61</v>
      </c>
      <c r="Y832" s="31">
        <v>24435.599999999999</v>
      </c>
      <c r="Z832" s="31">
        <v>24551.759999999998</v>
      </c>
      <c r="AA832" s="31">
        <v>24669.41</v>
      </c>
      <c r="AB832" s="31">
        <v>24788.67</v>
      </c>
      <c r="AC832" s="31">
        <v>24909.59</v>
      </c>
      <c r="AD832" s="31">
        <v>25032.12</v>
      </c>
      <c r="AE832" s="31">
        <v>25156.17</v>
      </c>
      <c r="AF832" s="31">
        <v>25282.02</v>
      </c>
      <c r="AG832" s="31">
        <v>25410.28</v>
      </c>
      <c r="AH832" s="31">
        <v>25540.14</v>
      </c>
      <c r="AI832" s="31">
        <v>25671.35</v>
      </c>
      <c r="AJ832" s="31">
        <v>25803.68</v>
      </c>
      <c r="AK832" s="31">
        <v>25937.03</v>
      </c>
      <c r="AL832" s="31">
        <v>26071.26</v>
      </c>
      <c r="AM832" s="31">
        <v>26206.3</v>
      </c>
      <c r="AN832" s="31">
        <v>26341.97</v>
      </c>
      <c r="AO832" s="31">
        <v>26478.3</v>
      </c>
      <c r="AP832" s="31">
        <v>26615.1</v>
      </c>
      <c r="AQ832" s="31">
        <v>26752.32</v>
      </c>
      <c r="AR832" s="31">
        <v>26889.66</v>
      </c>
      <c r="AS832" s="31">
        <v>27027.14</v>
      </c>
      <c r="AT832" s="31">
        <v>27164.880000000001</v>
      </c>
      <c r="AU832" s="31">
        <v>27302.76</v>
      </c>
      <c r="AV832" s="31">
        <v>27440.79</v>
      </c>
      <c r="AW832" s="31">
        <v>27578.86</v>
      </c>
      <c r="AX832" s="31">
        <v>27716.959999999999</v>
      </c>
      <c r="AY832" s="31">
        <v>27856.080000000002</v>
      </c>
      <c r="AZ832" s="31">
        <v>27995.72</v>
      </c>
      <c r="BA832" s="31">
        <v>28135.49</v>
      </c>
      <c r="BB832" s="31">
        <v>28275.29</v>
      </c>
      <c r="BC832" s="31">
        <v>28414.99</v>
      </c>
      <c r="BD832" s="31">
        <v>28554.560000000001</v>
      </c>
      <c r="BE832" s="31">
        <v>28693.94</v>
      </c>
      <c r="BF832" s="31">
        <v>28833.05</v>
      </c>
      <c r="BG832" s="31">
        <v>28971.91</v>
      </c>
      <c r="BH832" s="31">
        <v>29110.41</v>
      </c>
      <c r="BI832" s="31">
        <v>29248.54</v>
      </c>
      <c r="BJ832" s="31">
        <v>29381.63</v>
      </c>
      <c r="BK832" s="31">
        <v>29513.62</v>
      </c>
      <c r="BL832" s="31">
        <v>29645.62</v>
      </c>
      <c r="BM832" s="31">
        <v>29777.58</v>
      </c>
      <c r="BN832" s="31">
        <v>29909.57</v>
      </c>
      <c r="BO832" s="31">
        <v>30041.439999999999</v>
      </c>
      <c r="BP832" s="31">
        <v>30173.21</v>
      </c>
      <c r="BQ832" s="31">
        <v>30304.93</v>
      </c>
      <c r="BR832" s="31">
        <v>30436.51</v>
      </c>
      <c r="BS832" s="31">
        <v>30567.919999999998</v>
      </c>
      <c r="BT832" s="31">
        <v>30699.21</v>
      </c>
      <c r="BU832" s="31">
        <v>30830.34</v>
      </c>
      <c r="BV832" s="31">
        <v>30961.27</v>
      </c>
      <c r="BW832" s="31">
        <v>31092.06</v>
      </c>
      <c r="BX832" s="31">
        <v>31222.59</v>
      </c>
      <c r="BY832" s="31">
        <v>31352.77</v>
      </c>
      <c r="BZ832" s="31">
        <v>31482.67</v>
      </c>
      <c r="CA832" s="31">
        <v>31612.400000000001</v>
      </c>
      <c r="CB832" s="31">
        <v>31741.94</v>
      </c>
      <c r="CC832" s="31">
        <v>31871.42</v>
      </c>
      <c r="CD832" s="31">
        <v>32000.71</v>
      </c>
      <c r="CE832" s="31">
        <v>32129.41</v>
      </c>
      <c r="CF832" s="31">
        <v>32257.97</v>
      </c>
      <c r="CG832" s="31">
        <v>32386.95</v>
      </c>
      <c r="CH832" s="31">
        <v>32516.04</v>
      </c>
      <c r="CI832" s="31">
        <v>32645.01</v>
      </c>
      <c r="CJ832" s="31">
        <v>32773.82</v>
      </c>
      <c r="CK832" s="31">
        <v>32902.42</v>
      </c>
      <c r="CL832" s="31">
        <v>33030.44</v>
      </c>
      <c r="CM832" s="31">
        <v>33158.11</v>
      </c>
      <c r="CN832" s="31">
        <v>33285.61</v>
      </c>
      <c r="CO832" s="31">
        <v>33412.769999999997</v>
      </c>
      <c r="CP832" s="31">
        <v>33539.81</v>
      </c>
      <c r="CQ832" s="31">
        <v>33666.639999999999</v>
      </c>
      <c r="CR832" s="31">
        <v>33793.31</v>
      </c>
      <c r="CS832" s="31">
        <v>33918.67</v>
      </c>
      <c r="CT832" s="31">
        <v>34042.69</v>
      </c>
      <c r="CU832" s="31">
        <v>34166.83</v>
      </c>
      <c r="CV832" s="31">
        <v>34291.03</v>
      </c>
      <c r="CW832" s="31">
        <v>34415.26</v>
      </c>
      <c r="CX832" s="31">
        <v>34539.57</v>
      </c>
    </row>
    <row r="833" spans="1:102" x14ac:dyDescent="0.25">
      <c r="A833" s="31" t="s">
        <v>404</v>
      </c>
      <c r="B833" s="31">
        <v>22591.11</v>
      </c>
      <c r="C833" s="31">
        <v>22591.11</v>
      </c>
      <c r="D833" s="31">
        <v>23328.17</v>
      </c>
      <c r="E833" s="31">
        <v>23665.61</v>
      </c>
      <c r="F833" s="31">
        <v>24004.720000000001</v>
      </c>
      <c r="G833" s="31">
        <v>24321.13</v>
      </c>
      <c r="H833" s="31">
        <v>24611.66</v>
      </c>
      <c r="I833" s="31">
        <v>24879.200000000001</v>
      </c>
      <c r="J833" s="31">
        <v>25124.41</v>
      </c>
      <c r="K833" s="31">
        <v>25339.05</v>
      </c>
      <c r="L833" s="31">
        <v>25513.8</v>
      </c>
      <c r="M833" s="31">
        <v>25677.43</v>
      </c>
      <c r="N833" s="31">
        <v>25831.439999999999</v>
      </c>
      <c r="O833" s="31">
        <v>25976.98</v>
      </c>
      <c r="P833" s="31">
        <v>26115.75</v>
      </c>
      <c r="Q833" s="31">
        <v>26248.84</v>
      </c>
      <c r="R833" s="31">
        <v>26377.08</v>
      </c>
      <c r="S833" s="31">
        <v>26501.31</v>
      </c>
      <c r="T833" s="31">
        <v>26622.11</v>
      </c>
      <c r="U833" s="31">
        <v>26740.77</v>
      </c>
      <c r="V833" s="31">
        <v>26858.41</v>
      </c>
      <c r="W833" s="31">
        <v>26974.560000000001</v>
      </c>
      <c r="X833" s="31">
        <v>27088.06</v>
      </c>
      <c r="Y833" s="31">
        <v>27200.11</v>
      </c>
      <c r="Z833" s="31">
        <v>27311.31</v>
      </c>
      <c r="AA833" s="31">
        <v>27422</v>
      </c>
      <c r="AB833" s="31">
        <v>27532.34</v>
      </c>
      <c r="AC833" s="31">
        <v>27642.38</v>
      </c>
      <c r="AD833" s="31">
        <v>27752.240000000002</v>
      </c>
      <c r="AE833" s="31">
        <v>27861.78</v>
      </c>
      <c r="AF833" s="31">
        <v>27971.52</v>
      </c>
      <c r="AG833" s="31">
        <v>28082.13</v>
      </c>
      <c r="AH833" s="31">
        <v>28192.84</v>
      </c>
      <c r="AI833" s="31">
        <v>28303.48</v>
      </c>
      <c r="AJ833" s="31">
        <v>28413.99</v>
      </c>
      <c r="AK833" s="31">
        <v>28524.240000000002</v>
      </c>
      <c r="AL833" s="31">
        <v>28634.32</v>
      </c>
      <c r="AM833" s="31">
        <v>28744.14</v>
      </c>
      <c r="AN833" s="31">
        <v>28853.73</v>
      </c>
      <c r="AO833" s="31">
        <v>28963.040000000001</v>
      </c>
      <c r="AP833" s="31">
        <v>29072.09</v>
      </c>
      <c r="AQ833" s="31">
        <v>29180.92</v>
      </c>
      <c r="AR833" s="31">
        <v>29289.17</v>
      </c>
      <c r="AS833" s="31">
        <v>29397.07</v>
      </c>
      <c r="AT833" s="31">
        <v>29504.71</v>
      </c>
      <c r="AU833" s="31">
        <v>29612.17</v>
      </c>
      <c r="AV833" s="31">
        <v>29719.4</v>
      </c>
      <c r="AW833" s="31">
        <v>29826.42</v>
      </c>
      <c r="AX833" s="31">
        <v>29933.279999999999</v>
      </c>
      <c r="AY833" s="31">
        <v>30040.99</v>
      </c>
      <c r="AZ833" s="31">
        <v>30149.18</v>
      </c>
      <c r="BA833" s="31">
        <v>30257.41</v>
      </c>
      <c r="BB833" s="31">
        <v>30365.62</v>
      </c>
      <c r="BC833" s="31">
        <v>30473.73</v>
      </c>
      <c r="BD833" s="31">
        <v>30581.78</v>
      </c>
      <c r="BE833" s="31">
        <v>30689.66</v>
      </c>
      <c r="BF833" s="31">
        <v>30797.39</v>
      </c>
      <c r="BG833" s="31">
        <v>30904.959999999999</v>
      </c>
      <c r="BH833" s="31">
        <v>31012.28</v>
      </c>
      <c r="BI833" s="31">
        <v>31119.49</v>
      </c>
      <c r="BJ833" s="31">
        <v>31221.42</v>
      </c>
      <c r="BK833" s="31">
        <v>31322.49</v>
      </c>
      <c r="BL833" s="31">
        <v>31423.84</v>
      </c>
      <c r="BM833" s="31">
        <v>31525.439999999999</v>
      </c>
      <c r="BN833" s="31">
        <v>31627.33</v>
      </c>
      <c r="BO833" s="31">
        <v>31729.45</v>
      </c>
      <c r="BP833" s="31">
        <v>31831.79</v>
      </c>
      <c r="BQ833" s="31">
        <v>31934.42</v>
      </c>
      <c r="BR833" s="31">
        <v>32037.18</v>
      </c>
      <c r="BS833" s="31">
        <v>32140.15</v>
      </c>
      <c r="BT833" s="31">
        <v>32243.33</v>
      </c>
      <c r="BU833" s="31">
        <v>32346.69</v>
      </c>
      <c r="BV833" s="31">
        <v>32450.23</v>
      </c>
      <c r="BW833" s="31">
        <v>32553.98</v>
      </c>
      <c r="BX833" s="31">
        <v>32657.8</v>
      </c>
      <c r="BY833" s="31">
        <v>32761.63</v>
      </c>
      <c r="BZ833" s="31">
        <v>32865.53</v>
      </c>
      <c r="CA833" s="31">
        <v>32969.65</v>
      </c>
      <c r="CB833" s="31">
        <v>33073.96</v>
      </c>
      <c r="CC833" s="31">
        <v>33178.559999999998</v>
      </c>
      <c r="CD833" s="31">
        <v>33283.360000000001</v>
      </c>
      <c r="CE833" s="31">
        <v>33387.870000000003</v>
      </c>
      <c r="CF833" s="31">
        <v>33492.639999999999</v>
      </c>
      <c r="CG833" s="31">
        <v>33598.199999999997</v>
      </c>
      <c r="CH833" s="31">
        <v>33704.230000000003</v>
      </c>
      <c r="CI833" s="31">
        <v>33810.5</v>
      </c>
      <c r="CJ833" s="31">
        <v>33916.959999999999</v>
      </c>
      <c r="CK833" s="31">
        <v>34023.550000000003</v>
      </c>
      <c r="CL833" s="31">
        <v>34129.85</v>
      </c>
      <c r="CM833" s="31">
        <v>34236.25</v>
      </c>
      <c r="CN833" s="31">
        <v>34342.730000000003</v>
      </c>
      <c r="CO833" s="31">
        <v>34449.300000000003</v>
      </c>
      <c r="CP833" s="31">
        <v>34556.03</v>
      </c>
      <c r="CQ833" s="31">
        <v>34662.870000000003</v>
      </c>
      <c r="CR833" s="31">
        <v>34769.839999999997</v>
      </c>
      <c r="CS833" s="31">
        <v>34875.879999999997</v>
      </c>
      <c r="CT833" s="31">
        <v>34980.86</v>
      </c>
      <c r="CU833" s="31">
        <v>35086.239999999998</v>
      </c>
      <c r="CV833" s="31">
        <v>35192.019999999997</v>
      </c>
      <c r="CW833" s="31">
        <v>35298.17</v>
      </c>
      <c r="CX833" s="31">
        <v>35404.69</v>
      </c>
    </row>
    <row r="834" spans="1:102" x14ac:dyDescent="0.25">
      <c r="A834" s="31" t="s">
        <v>405</v>
      </c>
      <c r="B834" s="31">
        <v>15089.53</v>
      </c>
      <c r="C834" s="31">
        <v>15089.53</v>
      </c>
      <c r="D834" s="31">
        <v>15719.82</v>
      </c>
      <c r="E834" s="31">
        <v>16079.47</v>
      </c>
      <c r="F834" s="31">
        <v>16436.330000000002</v>
      </c>
      <c r="G834" s="31">
        <v>16774.46</v>
      </c>
      <c r="H834" s="31">
        <v>17092.37</v>
      </c>
      <c r="I834" s="31">
        <v>17392.75</v>
      </c>
      <c r="J834" s="31">
        <v>17676.61</v>
      </c>
      <c r="K834" s="31">
        <v>17938.39</v>
      </c>
      <c r="L834" s="31">
        <v>18171.8</v>
      </c>
      <c r="M834" s="31">
        <v>18397.189999999999</v>
      </c>
      <c r="N834" s="31">
        <v>18615.740000000002</v>
      </c>
      <c r="O834" s="31">
        <v>18828.310000000001</v>
      </c>
      <c r="P834" s="31">
        <v>19036.099999999999</v>
      </c>
      <c r="Q834" s="31">
        <v>19239.89</v>
      </c>
      <c r="R834" s="31">
        <v>19440.12</v>
      </c>
      <c r="S834" s="31">
        <v>19637.330000000002</v>
      </c>
      <c r="T834" s="31">
        <v>19831.79</v>
      </c>
      <c r="U834" s="31">
        <v>20024.3</v>
      </c>
      <c r="V834" s="31">
        <v>20215.580000000002</v>
      </c>
      <c r="W834" s="31">
        <v>20405.12</v>
      </c>
      <c r="X834" s="31">
        <v>20591.95</v>
      </c>
      <c r="Y834" s="31">
        <v>20776.78</v>
      </c>
      <c r="Z834" s="31">
        <v>20959.990000000002</v>
      </c>
      <c r="AA834" s="31">
        <v>21141.66</v>
      </c>
      <c r="AB834" s="31">
        <v>21321.83</v>
      </c>
      <c r="AC834" s="31">
        <v>21500.45</v>
      </c>
      <c r="AD834" s="31">
        <v>21677.5</v>
      </c>
      <c r="AE834" s="31">
        <v>21852.78</v>
      </c>
      <c r="AF834" s="31">
        <v>22026.59</v>
      </c>
      <c r="AG834" s="31">
        <v>22199.46</v>
      </c>
      <c r="AH834" s="31">
        <v>22370.68</v>
      </c>
      <c r="AI834" s="31">
        <v>22540.05</v>
      </c>
      <c r="AJ834" s="31">
        <v>22707.45</v>
      </c>
      <c r="AK834" s="31">
        <v>22872.83</v>
      </c>
      <c r="AL834" s="31">
        <v>23036.15</v>
      </c>
      <c r="AM834" s="31">
        <v>23197.35</v>
      </c>
      <c r="AN834" s="31">
        <v>23356.36</v>
      </c>
      <c r="AO834" s="31">
        <v>23513.200000000001</v>
      </c>
      <c r="AP834" s="31">
        <v>23667.84</v>
      </c>
      <c r="AQ834" s="31">
        <v>23820.3</v>
      </c>
      <c r="AR834" s="31">
        <v>23970.34</v>
      </c>
      <c r="AS834" s="31">
        <v>24118.06</v>
      </c>
      <c r="AT834" s="31">
        <v>24263.61</v>
      </c>
      <c r="AU834" s="31">
        <v>24407</v>
      </c>
      <c r="AV834" s="31">
        <v>24548.3</v>
      </c>
      <c r="AW834" s="31">
        <v>24687.46</v>
      </c>
      <c r="AX834" s="31">
        <v>24824.53</v>
      </c>
      <c r="AY834" s="31">
        <v>24960.44</v>
      </c>
      <c r="AZ834" s="31">
        <v>25094.799999999999</v>
      </c>
      <c r="BA834" s="31">
        <v>25227.43</v>
      </c>
      <c r="BB834" s="31">
        <v>25358.21</v>
      </c>
      <c r="BC834" s="31">
        <v>25487.11</v>
      </c>
      <c r="BD834" s="31">
        <v>25614.17</v>
      </c>
      <c r="BE834" s="31">
        <v>25739.43</v>
      </c>
      <c r="BF834" s="31">
        <v>25862.799999999999</v>
      </c>
      <c r="BG834" s="31">
        <v>25984.43</v>
      </c>
      <c r="BH834" s="31">
        <v>26104.240000000002</v>
      </c>
      <c r="BI834" s="31">
        <v>26222.29</v>
      </c>
      <c r="BJ834" s="31">
        <v>26334.37</v>
      </c>
      <c r="BK834" s="31">
        <v>26444.21</v>
      </c>
      <c r="BL834" s="31">
        <v>26552.78</v>
      </c>
      <c r="BM834" s="31">
        <v>26660.14</v>
      </c>
      <c r="BN834" s="31">
        <v>26766.37</v>
      </c>
      <c r="BO834" s="31">
        <v>26871.37</v>
      </c>
      <c r="BP834" s="31">
        <v>26975.24</v>
      </c>
      <c r="BQ834" s="31">
        <v>27078.03</v>
      </c>
      <c r="BR834" s="31">
        <v>27179.759999999998</v>
      </c>
      <c r="BS834" s="31">
        <v>27280.42</v>
      </c>
      <c r="BT834" s="31">
        <v>27380.080000000002</v>
      </c>
      <c r="BU834" s="31">
        <v>27478.74</v>
      </c>
      <c r="BV834" s="31">
        <v>27576.44</v>
      </c>
      <c r="BW834" s="31">
        <v>27673.279999999999</v>
      </c>
      <c r="BX834" s="31">
        <v>27769.119999999999</v>
      </c>
      <c r="BY834" s="31">
        <v>27863.93</v>
      </c>
      <c r="BZ834" s="31">
        <v>27957.89</v>
      </c>
      <c r="CA834" s="31">
        <v>28051.06</v>
      </c>
      <c r="CB834" s="31">
        <v>28143.55</v>
      </c>
      <c r="CC834" s="31">
        <v>28235.38</v>
      </c>
      <c r="CD834" s="31">
        <v>28326.52</v>
      </c>
      <c r="CE834" s="31">
        <v>28416.6</v>
      </c>
      <c r="CF834" s="31">
        <v>28506.18</v>
      </c>
      <c r="CG834" s="31">
        <v>28595.66</v>
      </c>
      <c r="CH834" s="31">
        <v>28684.79</v>
      </c>
      <c r="CI834" s="31">
        <v>28773.47</v>
      </c>
      <c r="CJ834" s="31">
        <v>28861.65</v>
      </c>
      <c r="CK834" s="31">
        <v>28949.26</v>
      </c>
      <c r="CL834" s="31">
        <v>29036.06</v>
      </c>
      <c r="CM834" s="31">
        <v>29122.31</v>
      </c>
      <c r="CN834" s="31">
        <v>29208.1</v>
      </c>
      <c r="CO834" s="31">
        <v>29293.41</v>
      </c>
      <c r="CP834" s="31">
        <v>29378.37</v>
      </c>
      <c r="CQ834" s="31">
        <v>29462.91</v>
      </c>
      <c r="CR834" s="31">
        <v>29547.16</v>
      </c>
      <c r="CS834" s="31">
        <v>29630.080000000002</v>
      </c>
      <c r="CT834" s="31">
        <v>29711.75</v>
      </c>
      <c r="CU834" s="31">
        <v>29793.34</v>
      </c>
      <c r="CV834" s="31">
        <v>29874.880000000001</v>
      </c>
      <c r="CW834" s="31">
        <v>29956.39</v>
      </c>
      <c r="CX834" s="31">
        <v>30037.89</v>
      </c>
    </row>
    <row r="835" spans="1:102" x14ac:dyDescent="0.25">
      <c r="A835" s="31" t="s">
        <v>753</v>
      </c>
      <c r="B835" s="31">
        <v>6245.26</v>
      </c>
      <c r="C835" s="31">
        <v>6245.26</v>
      </c>
      <c r="D835" s="31">
        <v>6649.6</v>
      </c>
      <c r="E835" s="31">
        <v>6944.2</v>
      </c>
      <c r="F835" s="31">
        <v>7239.01</v>
      </c>
      <c r="G835" s="31">
        <v>7526.29</v>
      </c>
      <c r="H835" s="31">
        <v>7804.68</v>
      </c>
      <c r="I835" s="31">
        <v>8074.82</v>
      </c>
      <c r="J835" s="31">
        <v>8336.82</v>
      </c>
      <c r="K835" s="31">
        <v>8587.6</v>
      </c>
      <c r="L835" s="31">
        <v>8823.85</v>
      </c>
      <c r="M835" s="31">
        <v>9055.06</v>
      </c>
      <c r="N835" s="31">
        <v>9281.77</v>
      </c>
      <c r="O835" s="31">
        <v>9504.4</v>
      </c>
      <c r="P835" s="31">
        <v>9723.5400000000009</v>
      </c>
      <c r="Q835" s="31">
        <v>9939.66</v>
      </c>
      <c r="R835" s="31">
        <v>10153.030000000001</v>
      </c>
      <c r="S835" s="31">
        <v>10363.93</v>
      </c>
      <c r="T835" s="31">
        <v>10572.61</v>
      </c>
      <c r="U835" s="31">
        <v>10779.53</v>
      </c>
      <c r="V835" s="31">
        <v>10985.06</v>
      </c>
      <c r="W835" s="31">
        <v>11189.06</v>
      </c>
      <c r="X835" s="31">
        <v>11390.98</v>
      </c>
      <c r="Y835" s="31">
        <v>11591.28</v>
      </c>
      <c r="Z835" s="31">
        <v>11790.16</v>
      </c>
      <c r="AA835" s="31">
        <v>11987.72</v>
      </c>
      <c r="AB835" s="31">
        <v>12183.97</v>
      </c>
      <c r="AC835" s="31">
        <v>12378.9</v>
      </c>
      <c r="AD835" s="31">
        <v>12572.47</v>
      </c>
      <c r="AE835" s="31">
        <v>12764.62</v>
      </c>
      <c r="AF835" s="31">
        <v>12955.47</v>
      </c>
      <c r="AG835" s="31">
        <v>13145.34</v>
      </c>
      <c r="AH835" s="31">
        <v>13333.8</v>
      </c>
      <c r="AI835" s="31">
        <v>13520.73</v>
      </c>
      <c r="AJ835" s="31">
        <v>13706</v>
      </c>
      <c r="AK835" s="31">
        <v>13889.56</v>
      </c>
      <c r="AL835" s="31">
        <v>14071.35</v>
      </c>
      <c r="AM835" s="31">
        <v>14251.29</v>
      </c>
      <c r="AN835" s="31">
        <v>14429.37</v>
      </c>
      <c r="AO835" s="31">
        <v>14605.49</v>
      </c>
      <c r="AP835" s="31">
        <v>14779.65</v>
      </c>
      <c r="AQ835" s="31">
        <v>14951.79</v>
      </c>
      <c r="AR835" s="31">
        <v>15121.74</v>
      </c>
      <c r="AS835" s="31">
        <v>15289.55</v>
      </c>
      <c r="AT835" s="31">
        <v>15455.24</v>
      </c>
      <c r="AU835" s="31">
        <v>15618.83</v>
      </c>
      <c r="AV835" s="31">
        <v>15780.27</v>
      </c>
      <c r="AW835" s="31">
        <v>15939.55</v>
      </c>
      <c r="AX835" s="31">
        <v>16096.65</v>
      </c>
      <c r="AY835" s="31">
        <v>16252.16</v>
      </c>
      <c r="AZ835" s="31">
        <v>16405.8</v>
      </c>
      <c r="BA835" s="31">
        <v>16557.419999999998</v>
      </c>
      <c r="BB835" s="31">
        <v>16706.919999999998</v>
      </c>
      <c r="BC835" s="31">
        <v>16854.240000000002</v>
      </c>
      <c r="BD835" s="31">
        <v>16999.419999999998</v>
      </c>
      <c r="BE835" s="31">
        <v>17142.43</v>
      </c>
      <c r="BF835" s="31">
        <v>17283.240000000002</v>
      </c>
      <c r="BG835" s="31">
        <v>17421.84</v>
      </c>
      <c r="BH835" s="31">
        <v>17558.259999999998</v>
      </c>
      <c r="BI835" s="31">
        <v>17692.490000000002</v>
      </c>
      <c r="BJ835" s="31">
        <v>17821.64</v>
      </c>
      <c r="BK835" s="31">
        <v>17948.23</v>
      </c>
      <c r="BL835" s="31">
        <v>18072.91</v>
      </c>
      <c r="BM835" s="31">
        <v>18195.7</v>
      </c>
      <c r="BN835" s="31">
        <v>18316.62</v>
      </c>
      <c r="BO835" s="31">
        <v>18435.68</v>
      </c>
      <c r="BP835" s="31">
        <v>18552.88</v>
      </c>
      <c r="BQ835" s="31">
        <v>18668.28</v>
      </c>
      <c r="BR835" s="31">
        <v>18781.86</v>
      </c>
      <c r="BS835" s="31">
        <v>18893.66</v>
      </c>
      <c r="BT835" s="31">
        <v>19003.68</v>
      </c>
      <c r="BU835" s="31">
        <v>19111.96</v>
      </c>
      <c r="BV835" s="31">
        <v>19218.52</v>
      </c>
      <c r="BW835" s="31">
        <v>19323.439999999999</v>
      </c>
      <c r="BX835" s="31">
        <v>19426.62</v>
      </c>
      <c r="BY835" s="31">
        <v>19528.05</v>
      </c>
      <c r="BZ835" s="31">
        <v>19627.849999999999</v>
      </c>
      <c r="CA835" s="31">
        <v>19726.080000000002</v>
      </c>
      <c r="CB835" s="31">
        <v>19822.8</v>
      </c>
      <c r="CC835" s="31">
        <v>19918.07</v>
      </c>
      <c r="CD835" s="31">
        <v>20011.89</v>
      </c>
      <c r="CE835" s="31">
        <v>20103.98</v>
      </c>
      <c r="CF835" s="31">
        <v>20194.72</v>
      </c>
      <c r="CG835" s="31">
        <v>20284.45</v>
      </c>
      <c r="CH835" s="31">
        <v>20373.009999999998</v>
      </c>
      <c r="CI835" s="31">
        <v>20460.29</v>
      </c>
      <c r="CJ835" s="31">
        <v>20546.3</v>
      </c>
      <c r="CK835" s="31">
        <v>20631</v>
      </c>
      <c r="CL835" s="31">
        <v>20714.27</v>
      </c>
      <c r="CM835" s="31">
        <v>20796.240000000002</v>
      </c>
      <c r="CN835" s="31">
        <v>20877.02</v>
      </c>
      <c r="CO835" s="31">
        <v>20956.62</v>
      </c>
      <c r="CP835" s="31">
        <v>21035.13</v>
      </c>
      <c r="CQ835" s="31">
        <v>21112.53</v>
      </c>
      <c r="CR835" s="31">
        <v>21188.93</v>
      </c>
      <c r="CS835" s="31">
        <v>21263.599999999999</v>
      </c>
      <c r="CT835" s="31">
        <v>21336.57</v>
      </c>
      <c r="CU835" s="31">
        <v>21408.77</v>
      </c>
      <c r="CV835" s="31">
        <v>21480.15</v>
      </c>
      <c r="CW835" s="31">
        <v>21550.81</v>
      </c>
      <c r="CX835" s="31">
        <v>21620.74</v>
      </c>
    </row>
    <row r="836" spans="1:102" x14ac:dyDescent="0.25">
      <c r="A836" s="31" t="s">
        <v>406</v>
      </c>
      <c r="B836" s="31">
        <v>2846.04</v>
      </c>
      <c r="C836" s="31">
        <v>2846.04</v>
      </c>
      <c r="D836" s="31">
        <v>2942.82</v>
      </c>
      <c r="E836" s="31">
        <v>2993.76</v>
      </c>
      <c r="F836" s="31">
        <v>3049.91</v>
      </c>
      <c r="G836" s="31">
        <v>3108.48</v>
      </c>
      <c r="H836" s="31">
        <v>3169.05</v>
      </c>
      <c r="I836" s="31">
        <v>3231.84</v>
      </c>
      <c r="J836" s="31">
        <v>3296.67</v>
      </c>
      <c r="K836" s="31">
        <v>3362.17</v>
      </c>
      <c r="L836" s="31">
        <v>3426.71</v>
      </c>
      <c r="M836" s="31">
        <v>3493.77</v>
      </c>
      <c r="N836" s="31">
        <v>3563.25</v>
      </c>
      <c r="O836" s="31">
        <v>3635.03</v>
      </c>
      <c r="P836" s="31">
        <v>3709.07</v>
      </c>
      <c r="Q836" s="31">
        <v>3785.27</v>
      </c>
      <c r="R836" s="31">
        <v>3863.5</v>
      </c>
      <c r="S836" s="31">
        <v>3943.66</v>
      </c>
      <c r="T836" s="31">
        <v>4025.61</v>
      </c>
      <c r="U836" s="31">
        <v>4109.33</v>
      </c>
      <c r="V836" s="31">
        <v>4194.83</v>
      </c>
      <c r="W836" s="31">
        <v>4281.84</v>
      </c>
      <c r="X836" s="31">
        <v>4370.03</v>
      </c>
      <c r="Y836" s="31">
        <v>4459.41</v>
      </c>
      <c r="Z836" s="31">
        <v>4549.95</v>
      </c>
      <c r="AA836" s="31">
        <v>4641.5600000000004</v>
      </c>
      <c r="AB836" s="31">
        <v>4734.13</v>
      </c>
      <c r="AC836" s="31">
        <v>4827.5600000000004</v>
      </c>
      <c r="AD836" s="31">
        <v>4921.7299999999996</v>
      </c>
      <c r="AE836" s="31">
        <v>5016.53</v>
      </c>
      <c r="AF836" s="31">
        <v>5111.93</v>
      </c>
      <c r="AG836" s="31">
        <v>5207.97</v>
      </c>
      <c r="AH836" s="31">
        <v>5304.41</v>
      </c>
      <c r="AI836" s="31">
        <v>5401.13</v>
      </c>
      <c r="AJ836" s="31">
        <v>5498.01</v>
      </c>
      <c r="AK836" s="31">
        <v>5594.97</v>
      </c>
      <c r="AL836" s="31">
        <v>5691.91</v>
      </c>
      <c r="AM836" s="31">
        <v>5788.76</v>
      </c>
      <c r="AN836" s="31">
        <v>5885.43</v>
      </c>
      <c r="AO836" s="31">
        <v>5981.86</v>
      </c>
      <c r="AP836" s="31">
        <v>6077.96</v>
      </c>
      <c r="AQ836" s="31">
        <v>6173.7</v>
      </c>
      <c r="AR836" s="31">
        <v>6268.94</v>
      </c>
      <c r="AS836" s="31">
        <v>6363.65</v>
      </c>
      <c r="AT836" s="31">
        <v>6457.8</v>
      </c>
      <c r="AU836" s="31">
        <v>6551.35</v>
      </c>
      <c r="AV836" s="31">
        <v>6644.26</v>
      </c>
      <c r="AW836" s="31">
        <v>6736.46</v>
      </c>
      <c r="AX836" s="31">
        <v>6827.93</v>
      </c>
      <c r="AY836" s="31">
        <v>6918.88</v>
      </c>
      <c r="AZ836" s="31">
        <v>7009.15</v>
      </c>
      <c r="BA836" s="31">
        <v>7098.65</v>
      </c>
      <c r="BB836" s="31">
        <v>7187.3</v>
      </c>
      <c r="BC836" s="31">
        <v>7275.06</v>
      </c>
      <c r="BD836" s="31">
        <v>7361.9</v>
      </c>
      <c r="BE836" s="31">
        <v>7447.77</v>
      </c>
      <c r="BF836" s="31">
        <v>7532.67</v>
      </c>
      <c r="BG836" s="31">
        <v>7616.55</v>
      </c>
      <c r="BH836" s="31">
        <v>7699.39</v>
      </c>
      <c r="BI836" s="31">
        <v>7781.17</v>
      </c>
      <c r="BJ836" s="31">
        <v>7860.6</v>
      </c>
      <c r="BK836" s="31">
        <v>7938.76</v>
      </c>
      <c r="BL836" s="31">
        <v>8015.91</v>
      </c>
      <c r="BM836" s="31">
        <v>8092.04</v>
      </c>
      <c r="BN836" s="31">
        <v>8167.16</v>
      </c>
      <c r="BO836" s="31">
        <v>8241.24</v>
      </c>
      <c r="BP836" s="31">
        <v>8314.27</v>
      </c>
      <c r="BQ836" s="31">
        <v>8386.27</v>
      </c>
      <c r="BR836" s="31">
        <v>8457.2099999999991</v>
      </c>
      <c r="BS836" s="31">
        <v>8527.1</v>
      </c>
      <c r="BT836" s="31">
        <v>8595.92</v>
      </c>
      <c r="BU836" s="31">
        <v>8663.7000000000007</v>
      </c>
      <c r="BV836" s="31">
        <v>8730.43</v>
      </c>
      <c r="BW836" s="31">
        <v>8796.11</v>
      </c>
      <c r="BX836" s="31">
        <v>8860.73</v>
      </c>
      <c r="BY836" s="31">
        <v>8924.24</v>
      </c>
      <c r="BZ836" s="31">
        <v>8986.7099999999991</v>
      </c>
      <c r="CA836" s="31">
        <v>9048.16</v>
      </c>
      <c r="CB836" s="31">
        <v>9108.61</v>
      </c>
      <c r="CC836" s="31">
        <v>9168.07</v>
      </c>
      <c r="CD836" s="31">
        <v>9226.56</v>
      </c>
      <c r="CE836" s="31">
        <v>9283.92</v>
      </c>
      <c r="CF836" s="31">
        <v>9340.33</v>
      </c>
      <c r="CG836" s="31">
        <v>9395.9500000000007</v>
      </c>
      <c r="CH836" s="31">
        <v>9450.7000000000007</v>
      </c>
      <c r="CI836" s="31">
        <v>9504.5400000000009</v>
      </c>
      <c r="CJ836" s="31">
        <v>9557.4599999999991</v>
      </c>
      <c r="CK836" s="31">
        <v>9609.4599999999991</v>
      </c>
      <c r="CL836" s="31">
        <v>9660.43</v>
      </c>
      <c r="CM836" s="31">
        <v>9710.5</v>
      </c>
      <c r="CN836" s="31">
        <v>9759.67</v>
      </c>
      <c r="CO836" s="31">
        <v>9807.98</v>
      </c>
      <c r="CP836" s="31">
        <v>9855.43</v>
      </c>
      <c r="CQ836" s="31">
        <v>9902.06</v>
      </c>
      <c r="CR836" s="31">
        <v>9947.9</v>
      </c>
      <c r="CS836" s="31">
        <v>9992.61</v>
      </c>
      <c r="CT836" s="31">
        <v>10036.200000000001</v>
      </c>
      <c r="CU836" s="31">
        <v>10079.11</v>
      </c>
      <c r="CV836" s="31">
        <v>10121.36</v>
      </c>
      <c r="CW836" s="31">
        <v>10162.93</v>
      </c>
      <c r="CX836" s="31">
        <v>10203.86</v>
      </c>
    </row>
    <row r="837" spans="1:102" x14ac:dyDescent="0.25">
      <c r="A837" s="31" t="s">
        <v>1062</v>
      </c>
      <c r="B837" s="31">
        <v>11151.83</v>
      </c>
      <c r="C837" s="31">
        <v>11151.83</v>
      </c>
      <c r="D837" s="31">
        <v>11982.21</v>
      </c>
      <c r="E837" s="31">
        <v>12604.05</v>
      </c>
      <c r="F837" s="31">
        <v>13218.89</v>
      </c>
      <c r="G837" s="31">
        <v>13815.03</v>
      </c>
      <c r="H837" s="31">
        <v>14391.21</v>
      </c>
      <c r="I837" s="31">
        <v>14948.7</v>
      </c>
      <c r="J837" s="31">
        <v>15486.81</v>
      </c>
      <c r="K837" s="31">
        <v>16000.22</v>
      </c>
      <c r="L837" s="31">
        <v>16481.21</v>
      </c>
      <c r="M837" s="31">
        <v>16947.599999999999</v>
      </c>
      <c r="N837" s="31">
        <v>17400.490000000002</v>
      </c>
      <c r="O837" s="31">
        <v>17840.650000000001</v>
      </c>
      <c r="P837" s="31">
        <v>18269.57</v>
      </c>
      <c r="Q837" s="31">
        <v>18688.259999999998</v>
      </c>
      <c r="R837" s="31">
        <v>19097.560000000001</v>
      </c>
      <c r="S837" s="31">
        <v>19498.36</v>
      </c>
      <c r="T837" s="31">
        <v>19891.38</v>
      </c>
      <c r="U837" s="31">
        <v>20277.87</v>
      </c>
      <c r="V837" s="31">
        <v>20658.98</v>
      </c>
      <c r="W837" s="31">
        <v>21034.63</v>
      </c>
      <c r="X837" s="31">
        <v>21404.14</v>
      </c>
      <c r="Y837" s="31">
        <v>21768.62</v>
      </c>
      <c r="Z837" s="31">
        <v>22128.77</v>
      </c>
      <c r="AA837" s="31">
        <v>22485</v>
      </c>
      <c r="AB837" s="31">
        <v>22837.71</v>
      </c>
      <c r="AC837" s="31">
        <v>23186.98</v>
      </c>
      <c r="AD837" s="31">
        <v>23533.1</v>
      </c>
      <c r="AE837" s="31">
        <v>23876.13</v>
      </c>
      <c r="AF837" s="31">
        <v>24216.5</v>
      </c>
      <c r="AG837" s="31">
        <v>24555</v>
      </c>
      <c r="AH837" s="31">
        <v>24891.040000000001</v>
      </c>
      <c r="AI837" s="31">
        <v>25224.52</v>
      </c>
      <c r="AJ837" s="31">
        <v>25555.45</v>
      </c>
      <c r="AK837" s="31">
        <v>25883.79</v>
      </c>
      <c r="AL837" s="31">
        <v>26209.65</v>
      </c>
      <c r="AM837" s="31">
        <v>26533.02</v>
      </c>
      <c r="AN837" s="31">
        <v>26853.81</v>
      </c>
      <c r="AO837" s="31">
        <v>27172.18</v>
      </c>
      <c r="AP837" s="31">
        <v>27488</v>
      </c>
      <c r="AQ837" s="31">
        <v>27801.33</v>
      </c>
      <c r="AR837" s="31">
        <v>28111.94</v>
      </c>
      <c r="AS837" s="31">
        <v>28419.88</v>
      </c>
      <c r="AT837" s="31">
        <v>28725.37</v>
      </c>
      <c r="AU837" s="31">
        <v>29028.38</v>
      </c>
      <c r="AV837" s="31">
        <v>29328.91</v>
      </c>
      <c r="AW837" s="31">
        <v>29626.92</v>
      </c>
      <c r="AX837" s="31">
        <v>29922.49</v>
      </c>
      <c r="AY837" s="31">
        <v>30216.58</v>
      </c>
      <c r="AZ837" s="31">
        <v>30508.85</v>
      </c>
      <c r="BA837" s="31">
        <v>30798.84</v>
      </c>
      <c r="BB837" s="31">
        <v>31086.52</v>
      </c>
      <c r="BC837" s="31">
        <v>31371.73</v>
      </c>
      <c r="BD837" s="31">
        <v>31654.560000000001</v>
      </c>
      <c r="BE837" s="31">
        <v>31934.87</v>
      </c>
      <c r="BF837" s="31">
        <v>32212.63</v>
      </c>
      <c r="BG837" s="31">
        <v>32487.88</v>
      </c>
      <c r="BH837" s="31">
        <v>32760.5</v>
      </c>
      <c r="BI837" s="31">
        <v>33030.54</v>
      </c>
      <c r="BJ837" s="31">
        <v>33292.61</v>
      </c>
      <c r="BK837" s="31">
        <v>33551.26</v>
      </c>
      <c r="BL837" s="31">
        <v>33807.79</v>
      </c>
      <c r="BM837" s="31">
        <v>34062.120000000003</v>
      </c>
      <c r="BN837" s="31">
        <v>34314.370000000003</v>
      </c>
      <c r="BO837" s="31">
        <v>34564.35</v>
      </c>
      <c r="BP837" s="31">
        <v>34812.14</v>
      </c>
      <c r="BQ837" s="31">
        <v>35057.79</v>
      </c>
      <c r="BR837" s="31">
        <v>35301.25</v>
      </c>
      <c r="BS837" s="31">
        <v>35542.51</v>
      </c>
      <c r="BT837" s="31">
        <v>35781.57</v>
      </c>
      <c r="BU837" s="31">
        <v>36018.53</v>
      </c>
      <c r="BV837" s="31">
        <v>36253.25</v>
      </c>
      <c r="BW837" s="31">
        <v>36485.9</v>
      </c>
      <c r="BX837" s="31">
        <v>36716.300000000003</v>
      </c>
      <c r="BY837" s="31">
        <v>36944.339999999997</v>
      </c>
      <c r="BZ837" s="31">
        <v>37170.18</v>
      </c>
      <c r="CA837" s="31">
        <v>37394.04</v>
      </c>
      <c r="CB837" s="31">
        <v>37615.82</v>
      </c>
      <c r="CC837" s="31">
        <v>37835.71</v>
      </c>
      <c r="CD837" s="31">
        <v>38053.660000000003</v>
      </c>
      <c r="CE837" s="31">
        <v>38269.050000000003</v>
      </c>
      <c r="CF837" s="31">
        <v>38482.6</v>
      </c>
      <c r="CG837" s="31">
        <v>38694.93</v>
      </c>
      <c r="CH837" s="31">
        <v>38905.730000000003</v>
      </c>
      <c r="CI837" s="31">
        <v>39114.730000000003</v>
      </c>
      <c r="CJ837" s="31">
        <v>39321.89</v>
      </c>
      <c r="CK837" s="31">
        <v>39527.21</v>
      </c>
      <c r="CL837" s="31">
        <v>39730.21</v>
      </c>
      <c r="CM837" s="31">
        <v>39931.32</v>
      </c>
      <c r="CN837" s="31">
        <v>40130.68</v>
      </c>
      <c r="CO837" s="31">
        <v>40328.19</v>
      </c>
      <c r="CP837" s="31">
        <v>40524.019999999997</v>
      </c>
      <c r="CQ837" s="31">
        <v>40718.160000000003</v>
      </c>
      <c r="CR837" s="31">
        <v>40910.769999999997</v>
      </c>
      <c r="CS837" s="31">
        <v>41100.379999999997</v>
      </c>
      <c r="CT837" s="31">
        <v>41287.019999999997</v>
      </c>
      <c r="CU837" s="31">
        <v>41472.47</v>
      </c>
      <c r="CV837" s="31">
        <v>41656.699999999997</v>
      </c>
      <c r="CW837" s="31">
        <v>41839.72</v>
      </c>
      <c r="CX837" s="31">
        <v>42021.599999999999</v>
      </c>
    </row>
    <row r="838" spans="1:102" x14ac:dyDescent="0.25">
      <c r="A838" s="31" t="s">
        <v>1063</v>
      </c>
      <c r="B838" s="31">
        <v>20470.93</v>
      </c>
      <c r="C838" s="31">
        <v>20470.93</v>
      </c>
      <c r="D838" s="31">
        <v>20481.03</v>
      </c>
      <c r="E838" s="31">
        <v>20197.29</v>
      </c>
      <c r="F838" s="31">
        <v>19973.22</v>
      </c>
      <c r="G838" s="31">
        <v>19781.02</v>
      </c>
      <c r="H838" s="31">
        <v>19613.21</v>
      </c>
      <c r="I838" s="31">
        <v>19468.18</v>
      </c>
      <c r="J838" s="31">
        <v>19343.400000000001</v>
      </c>
      <c r="K838" s="31">
        <v>19228.830000000002</v>
      </c>
      <c r="L838" s="31">
        <v>19116.14</v>
      </c>
      <c r="M838" s="31">
        <v>19024.16</v>
      </c>
      <c r="N838" s="31">
        <v>18951.18</v>
      </c>
      <c r="O838" s="31">
        <v>18895.61</v>
      </c>
      <c r="P838" s="31">
        <v>18856.36</v>
      </c>
      <c r="Q838" s="31">
        <v>18832.099999999999</v>
      </c>
      <c r="R838" s="31">
        <v>18821.62</v>
      </c>
      <c r="S838" s="31">
        <v>18823.689999999999</v>
      </c>
      <c r="T838" s="31">
        <v>18837.240000000002</v>
      </c>
      <c r="U838" s="31">
        <v>18861.72</v>
      </c>
      <c r="V838" s="31">
        <v>18896.5</v>
      </c>
      <c r="W838" s="31">
        <v>18940.22</v>
      </c>
      <c r="X838" s="31">
        <v>18991.04</v>
      </c>
      <c r="Y838" s="31">
        <v>19048.86</v>
      </c>
      <c r="Z838" s="31">
        <v>19113.240000000002</v>
      </c>
      <c r="AA838" s="31">
        <v>19183.650000000001</v>
      </c>
      <c r="AB838" s="31">
        <v>19259.48</v>
      </c>
      <c r="AC838" s="31">
        <v>19340.07</v>
      </c>
      <c r="AD838" s="31">
        <v>19424.939999999999</v>
      </c>
      <c r="AE838" s="31">
        <v>19513.46</v>
      </c>
      <c r="AF838" s="31">
        <v>19605.43</v>
      </c>
      <c r="AG838" s="31">
        <v>19701.02</v>
      </c>
      <c r="AH838" s="31">
        <v>19799.2</v>
      </c>
      <c r="AI838" s="31">
        <v>19899.36</v>
      </c>
      <c r="AJ838" s="31">
        <v>20001.14</v>
      </c>
      <c r="AK838" s="31">
        <v>20104.13</v>
      </c>
      <c r="AL838" s="31">
        <v>20208.05</v>
      </c>
      <c r="AM838" s="31">
        <v>20312.599999999999</v>
      </c>
      <c r="AN838" s="31">
        <v>20417.53</v>
      </c>
      <c r="AO838" s="31">
        <v>20522.64</v>
      </c>
      <c r="AP838" s="31">
        <v>20627.669999999998</v>
      </c>
      <c r="AQ838" s="31">
        <v>20732.47</v>
      </c>
      <c r="AR838" s="31">
        <v>20836.7</v>
      </c>
      <c r="AS838" s="31">
        <v>20940.28</v>
      </c>
      <c r="AT838" s="31">
        <v>21043.16</v>
      </c>
      <c r="AU838" s="31">
        <v>21145.27</v>
      </c>
      <c r="AV838" s="31">
        <v>21246.51</v>
      </c>
      <c r="AW838" s="31">
        <v>21346.720000000001</v>
      </c>
      <c r="AX838" s="31">
        <v>21445.88</v>
      </c>
      <c r="AY838" s="31">
        <v>21544.73</v>
      </c>
      <c r="AZ838" s="31">
        <v>21642.83</v>
      </c>
      <c r="BA838" s="31">
        <v>21739.91</v>
      </c>
      <c r="BB838" s="31">
        <v>21835.74</v>
      </c>
      <c r="BC838" s="31">
        <v>21930.27</v>
      </c>
      <c r="BD838" s="31">
        <v>22023.48</v>
      </c>
      <c r="BE838" s="31">
        <v>22115.29</v>
      </c>
      <c r="BF838" s="31">
        <v>22205.67</v>
      </c>
      <c r="BG838" s="31">
        <v>22294.57</v>
      </c>
      <c r="BH838" s="31">
        <v>22382.01</v>
      </c>
      <c r="BI838" s="31">
        <v>22467.94</v>
      </c>
      <c r="BJ838" s="31">
        <v>22548.79</v>
      </c>
      <c r="BK838" s="31">
        <v>22627.66</v>
      </c>
      <c r="BL838" s="31">
        <v>22705.4</v>
      </c>
      <c r="BM838" s="31">
        <v>22781.95</v>
      </c>
      <c r="BN838" s="31">
        <v>22857.42</v>
      </c>
      <c r="BO838" s="31">
        <v>22931.69</v>
      </c>
      <c r="BP838" s="31">
        <v>23004.87</v>
      </c>
      <c r="BQ838" s="31">
        <v>23076.9</v>
      </c>
      <c r="BR838" s="31">
        <v>23147.85</v>
      </c>
      <c r="BS838" s="31">
        <v>23217.7</v>
      </c>
      <c r="BT838" s="31">
        <v>23286.48</v>
      </c>
      <c r="BU838" s="31">
        <v>23354.21</v>
      </c>
      <c r="BV838" s="31">
        <v>23420.91</v>
      </c>
      <c r="BW838" s="31">
        <v>23486.68</v>
      </c>
      <c r="BX838" s="31">
        <v>23551.38</v>
      </c>
      <c r="BY838" s="31">
        <v>23615</v>
      </c>
      <c r="BZ838" s="31">
        <v>23677.66</v>
      </c>
      <c r="CA838" s="31">
        <v>23739.45</v>
      </c>
      <c r="CB838" s="31">
        <v>23800.43</v>
      </c>
      <c r="CC838" s="31">
        <v>23860.65</v>
      </c>
      <c r="CD838" s="31">
        <v>23920.09</v>
      </c>
      <c r="CE838" s="31">
        <v>23978.46</v>
      </c>
      <c r="CF838" s="31">
        <v>24036.17</v>
      </c>
      <c r="CG838" s="31">
        <v>24093.64</v>
      </c>
      <c r="CH838" s="31">
        <v>24150.639999999999</v>
      </c>
      <c r="CI838" s="31">
        <v>24207.040000000001</v>
      </c>
      <c r="CJ838" s="31">
        <v>24262.83</v>
      </c>
      <c r="CK838" s="31">
        <v>24318.01</v>
      </c>
      <c r="CL838" s="31">
        <v>24372.36</v>
      </c>
      <c r="CM838" s="31">
        <v>24426.080000000002</v>
      </c>
      <c r="CN838" s="31">
        <v>24479.24</v>
      </c>
      <c r="CO838" s="31">
        <v>24531.85</v>
      </c>
      <c r="CP838" s="31">
        <v>24584.03</v>
      </c>
      <c r="CQ838" s="31">
        <v>24635.75</v>
      </c>
      <c r="CR838" s="31">
        <v>24687.11</v>
      </c>
      <c r="CS838" s="31">
        <v>24737.23</v>
      </c>
      <c r="CT838" s="31">
        <v>24786.13</v>
      </c>
      <c r="CU838" s="31">
        <v>24834.9</v>
      </c>
      <c r="CV838" s="31">
        <v>24883.56</v>
      </c>
      <c r="CW838" s="31">
        <v>24932.080000000002</v>
      </c>
      <c r="CX838" s="31">
        <v>24980.5</v>
      </c>
    </row>
    <row r="839" spans="1:102" x14ac:dyDescent="0.25">
      <c r="A839" s="31" t="s">
        <v>1064</v>
      </c>
      <c r="B839" s="31">
        <v>12029.13</v>
      </c>
      <c r="C839" s="31">
        <v>12029.13</v>
      </c>
      <c r="D839" s="31">
        <v>12387.53</v>
      </c>
      <c r="E839" s="31">
        <v>12533.13</v>
      </c>
      <c r="F839" s="31">
        <v>12684.41</v>
      </c>
      <c r="G839" s="31">
        <v>12832.12</v>
      </c>
      <c r="H839" s="31">
        <v>12976.55</v>
      </c>
      <c r="I839" s="31">
        <v>13119.92</v>
      </c>
      <c r="J839" s="31">
        <v>13262.27</v>
      </c>
      <c r="K839" s="31">
        <v>13399.78</v>
      </c>
      <c r="L839" s="31">
        <v>13525.6</v>
      </c>
      <c r="M839" s="31">
        <v>13654.66</v>
      </c>
      <c r="N839" s="31">
        <v>13787.14</v>
      </c>
      <c r="O839" s="31">
        <v>13922.88</v>
      </c>
      <c r="P839" s="31">
        <v>14062.2</v>
      </c>
      <c r="Q839" s="31">
        <v>14205.11</v>
      </c>
      <c r="R839" s="31">
        <v>14351.43</v>
      </c>
      <c r="S839" s="31">
        <v>14500.97</v>
      </c>
      <c r="T839" s="31">
        <v>14653.59</v>
      </c>
      <c r="U839" s="31">
        <v>14809.5</v>
      </c>
      <c r="V839" s="31">
        <v>14968.97</v>
      </c>
      <c r="W839" s="31">
        <v>15131.21</v>
      </c>
      <c r="X839" s="31">
        <v>15295.13</v>
      </c>
      <c r="Y839" s="31">
        <v>15461</v>
      </c>
      <c r="Z839" s="31">
        <v>15628.82</v>
      </c>
      <c r="AA839" s="31">
        <v>15798.44</v>
      </c>
      <c r="AB839" s="31">
        <v>15969.69</v>
      </c>
      <c r="AC839" s="31">
        <v>16142.32</v>
      </c>
      <c r="AD839" s="31">
        <v>16316.11</v>
      </c>
      <c r="AE839" s="31">
        <v>16490.830000000002</v>
      </c>
      <c r="AF839" s="31">
        <v>16666.490000000002</v>
      </c>
      <c r="AG839" s="31">
        <v>16843.28</v>
      </c>
      <c r="AH839" s="31">
        <v>17020.650000000001</v>
      </c>
      <c r="AI839" s="31">
        <v>17198.34</v>
      </c>
      <c r="AJ839" s="31">
        <v>17376.169999999998</v>
      </c>
      <c r="AK839" s="31">
        <v>17554.03</v>
      </c>
      <c r="AL839" s="31">
        <v>17731.77</v>
      </c>
      <c r="AM839" s="31">
        <v>17909.240000000002</v>
      </c>
      <c r="AN839" s="31">
        <v>18086.330000000002</v>
      </c>
      <c r="AO839" s="31">
        <v>18262.98</v>
      </c>
      <c r="AP839" s="31">
        <v>18439.080000000002</v>
      </c>
      <c r="AQ839" s="31">
        <v>18614.55</v>
      </c>
      <c r="AR839" s="31">
        <v>18789.14</v>
      </c>
      <c r="AS839" s="31">
        <v>18962.87</v>
      </c>
      <c r="AT839" s="31">
        <v>19135.82</v>
      </c>
      <c r="AU839" s="31">
        <v>19307.93</v>
      </c>
      <c r="AV839" s="31">
        <v>19479.150000000001</v>
      </c>
      <c r="AW839" s="31">
        <v>19649.419999999998</v>
      </c>
      <c r="AX839" s="31">
        <v>19818.79</v>
      </c>
      <c r="AY839" s="31">
        <v>19987.79</v>
      </c>
      <c r="AZ839" s="31">
        <v>20156.14</v>
      </c>
      <c r="BA839" s="31">
        <v>20323.73</v>
      </c>
      <c r="BB839" s="31">
        <v>20490.349999999999</v>
      </c>
      <c r="BC839" s="31">
        <v>20656.009999999998</v>
      </c>
      <c r="BD839" s="31">
        <v>20820.73</v>
      </c>
      <c r="BE839" s="31">
        <v>20984.400000000001</v>
      </c>
      <c r="BF839" s="31">
        <v>21146.99</v>
      </c>
      <c r="BG839" s="31">
        <v>21308.55</v>
      </c>
      <c r="BH839" s="31">
        <v>21469.05</v>
      </c>
      <c r="BI839" s="31">
        <v>21628.43</v>
      </c>
      <c r="BJ839" s="31">
        <v>21783.16</v>
      </c>
      <c r="BK839" s="31">
        <v>21936.26</v>
      </c>
      <c r="BL839" s="31">
        <v>22088.61</v>
      </c>
      <c r="BM839" s="31">
        <v>22240.17</v>
      </c>
      <c r="BN839" s="31">
        <v>22390.97</v>
      </c>
      <c r="BO839" s="31">
        <v>22541</v>
      </c>
      <c r="BP839" s="31">
        <v>22690.240000000002</v>
      </c>
      <c r="BQ839" s="31">
        <v>22838.75</v>
      </c>
      <c r="BR839" s="31">
        <v>22986.46</v>
      </c>
      <c r="BS839" s="31">
        <v>23133.43</v>
      </c>
      <c r="BT839" s="31">
        <v>23279.64</v>
      </c>
      <c r="BU839" s="31">
        <v>23425.119999999999</v>
      </c>
      <c r="BV839" s="31">
        <v>23569.84</v>
      </c>
      <c r="BW839" s="31">
        <v>23713.86</v>
      </c>
      <c r="BX839" s="31">
        <v>23857.119999999999</v>
      </c>
      <c r="BY839" s="31">
        <v>23999.52</v>
      </c>
      <c r="BZ839" s="31">
        <v>24141.200000000001</v>
      </c>
      <c r="CA839" s="31">
        <v>24282.2</v>
      </c>
      <c r="CB839" s="31">
        <v>24422.57</v>
      </c>
      <c r="CC839" s="31">
        <v>24562.39</v>
      </c>
      <c r="CD839" s="31">
        <v>24701.55</v>
      </c>
      <c r="CE839" s="31">
        <v>24839.78</v>
      </c>
      <c r="CF839" s="31">
        <v>24977.48</v>
      </c>
      <c r="CG839" s="31">
        <v>25115.03</v>
      </c>
      <c r="CH839" s="31">
        <v>25252.21</v>
      </c>
      <c r="CI839" s="31">
        <v>25388.91</v>
      </c>
      <c r="CJ839" s="31">
        <v>25525.06</v>
      </c>
      <c r="CK839" s="31">
        <v>25660.65</v>
      </c>
      <c r="CL839" s="31">
        <v>25795.38</v>
      </c>
      <c r="CM839" s="31">
        <v>25929.52</v>
      </c>
      <c r="CN839" s="31">
        <v>26063.119999999999</v>
      </c>
      <c r="CO839" s="31">
        <v>26196.14</v>
      </c>
      <c r="CP839" s="31">
        <v>26328.67</v>
      </c>
      <c r="CQ839" s="31">
        <v>26460.720000000001</v>
      </c>
      <c r="CR839" s="31">
        <v>26592.33</v>
      </c>
      <c r="CS839" s="31">
        <v>26722.63</v>
      </c>
      <c r="CT839" s="31">
        <v>26851.59</v>
      </c>
      <c r="CU839" s="31">
        <v>26980.33</v>
      </c>
      <c r="CV839" s="31">
        <v>27108.79</v>
      </c>
      <c r="CW839" s="31">
        <v>27237.040000000001</v>
      </c>
      <c r="CX839" s="31">
        <v>27365.040000000001</v>
      </c>
    </row>
    <row r="840" spans="1:102" x14ac:dyDescent="0.25">
      <c r="A840" s="31" t="s">
        <v>1065</v>
      </c>
      <c r="B840" s="31">
        <v>40861.67</v>
      </c>
      <c r="C840" s="31">
        <v>40861.67</v>
      </c>
      <c r="D840" s="31">
        <v>43398.39</v>
      </c>
      <c r="E840" s="31">
        <v>45084.38</v>
      </c>
      <c r="F840" s="31">
        <v>46656.91</v>
      </c>
      <c r="G840" s="31">
        <v>48081.64</v>
      </c>
      <c r="H840" s="31">
        <v>49362.91</v>
      </c>
      <c r="I840" s="31">
        <v>50516.76</v>
      </c>
      <c r="J840" s="31">
        <v>51555.24</v>
      </c>
      <c r="K840" s="31">
        <v>52469.34</v>
      </c>
      <c r="L840" s="31">
        <v>53247.98</v>
      </c>
      <c r="M840" s="31">
        <v>53957.48</v>
      </c>
      <c r="N840" s="31">
        <v>54607.12</v>
      </c>
      <c r="O840" s="31">
        <v>55204.79</v>
      </c>
      <c r="P840" s="31">
        <v>55758.61</v>
      </c>
      <c r="Q840" s="31">
        <v>56274.87</v>
      </c>
      <c r="R840" s="31">
        <v>56758.66</v>
      </c>
      <c r="S840" s="31">
        <v>57214.45</v>
      </c>
      <c r="T840" s="31">
        <v>57646.06</v>
      </c>
      <c r="U840" s="31">
        <v>58058.07</v>
      </c>
      <c r="V840" s="31">
        <v>58454.79</v>
      </c>
      <c r="W840" s="31">
        <v>58836.65</v>
      </c>
      <c r="X840" s="31">
        <v>59202.28</v>
      </c>
      <c r="Y840" s="31">
        <v>59555.48</v>
      </c>
      <c r="Z840" s="31">
        <v>59898.54</v>
      </c>
      <c r="AA840" s="31">
        <v>60233.01</v>
      </c>
      <c r="AB840" s="31">
        <v>60559.88</v>
      </c>
      <c r="AC840" s="31">
        <v>60879.99</v>
      </c>
      <c r="AD840" s="31">
        <v>61193.86</v>
      </c>
      <c r="AE840" s="31">
        <v>61501.98</v>
      </c>
      <c r="AF840" s="31">
        <v>61805.59</v>
      </c>
      <c r="AG840" s="31">
        <v>62106.75</v>
      </c>
      <c r="AH840" s="31">
        <v>62404.08</v>
      </c>
      <c r="AI840" s="31">
        <v>62697.29</v>
      </c>
      <c r="AJ840" s="31">
        <v>62986.57</v>
      </c>
      <c r="AK840" s="31">
        <v>63271.93</v>
      </c>
      <c r="AL840" s="31">
        <v>63553.53</v>
      </c>
      <c r="AM840" s="31">
        <v>63831.57</v>
      </c>
      <c r="AN840" s="31">
        <v>64106.16</v>
      </c>
      <c r="AO840" s="31">
        <v>64377.57</v>
      </c>
      <c r="AP840" s="31">
        <v>64645.66</v>
      </c>
      <c r="AQ840" s="31">
        <v>64910.71</v>
      </c>
      <c r="AR840" s="31">
        <v>65172.37</v>
      </c>
      <c r="AS840" s="31">
        <v>65430.879999999997</v>
      </c>
      <c r="AT840" s="31">
        <v>65686.73</v>
      </c>
      <c r="AU840" s="31">
        <v>65940.13</v>
      </c>
      <c r="AV840" s="31">
        <v>66191.09</v>
      </c>
      <c r="AW840" s="31">
        <v>66439.740000000005</v>
      </c>
      <c r="AX840" s="31">
        <v>66686.19</v>
      </c>
      <c r="AY840" s="31">
        <v>66932.98</v>
      </c>
      <c r="AZ840" s="31">
        <v>67179.08</v>
      </c>
      <c r="BA840" s="31">
        <v>67423.73</v>
      </c>
      <c r="BB840" s="31">
        <v>67666.95</v>
      </c>
      <c r="BC840" s="31">
        <v>67908.509999999995</v>
      </c>
      <c r="BD840" s="31">
        <v>68148.44</v>
      </c>
      <c r="BE840" s="31">
        <v>68386.710000000006</v>
      </c>
      <c r="BF840" s="31">
        <v>68623.34</v>
      </c>
      <c r="BG840" s="31">
        <v>68858.3</v>
      </c>
      <c r="BH840" s="31">
        <v>69091.759999999995</v>
      </c>
      <c r="BI840" s="31">
        <v>69323.63</v>
      </c>
      <c r="BJ840" s="31">
        <v>69542.81</v>
      </c>
      <c r="BK840" s="31">
        <v>69758.81</v>
      </c>
      <c r="BL840" s="31">
        <v>69974.539999999994</v>
      </c>
      <c r="BM840" s="31">
        <v>70189.8</v>
      </c>
      <c r="BN840" s="31">
        <v>70404.789999999994</v>
      </c>
      <c r="BO840" s="31">
        <v>70619.259999999995</v>
      </c>
      <c r="BP840" s="31">
        <v>70833.440000000002</v>
      </c>
      <c r="BQ840" s="31">
        <v>71047.149999999994</v>
      </c>
      <c r="BR840" s="31">
        <v>71260.66</v>
      </c>
      <c r="BS840" s="31">
        <v>71473.649999999994</v>
      </c>
      <c r="BT840" s="31">
        <v>71686.38</v>
      </c>
      <c r="BU840" s="31">
        <v>71898.8</v>
      </c>
      <c r="BV840" s="31">
        <v>72110.850000000006</v>
      </c>
      <c r="BW840" s="31">
        <v>72322.61</v>
      </c>
      <c r="BX840" s="31">
        <v>72534.009999999995</v>
      </c>
      <c r="BY840" s="31">
        <v>72744.679999999993</v>
      </c>
      <c r="BZ840" s="31">
        <v>72954.89</v>
      </c>
      <c r="CA840" s="31">
        <v>73164.91</v>
      </c>
      <c r="CB840" s="31">
        <v>73374.94</v>
      </c>
      <c r="CC840" s="31">
        <v>73584.95</v>
      </c>
      <c r="CD840" s="31">
        <v>73794.880000000005</v>
      </c>
      <c r="CE840" s="31">
        <v>74003.64</v>
      </c>
      <c r="CF840" s="31">
        <v>74212.45</v>
      </c>
      <c r="CG840" s="31">
        <v>74422.52</v>
      </c>
      <c r="CH840" s="31">
        <v>74633.23</v>
      </c>
      <c r="CI840" s="31">
        <v>74844.02</v>
      </c>
      <c r="CJ840" s="31">
        <v>75054.740000000005</v>
      </c>
      <c r="CK840" s="31">
        <v>75265.27</v>
      </c>
      <c r="CL840" s="31">
        <v>75474.84</v>
      </c>
      <c r="CM840" s="31">
        <v>75684.160000000003</v>
      </c>
      <c r="CN840" s="31">
        <v>75893.36</v>
      </c>
      <c r="CO840" s="31">
        <v>76102.39</v>
      </c>
      <c r="CP840" s="31">
        <v>76311.360000000001</v>
      </c>
      <c r="CQ840" s="31">
        <v>76520.2</v>
      </c>
      <c r="CR840" s="31">
        <v>76729.23</v>
      </c>
      <c r="CS840" s="31">
        <v>76935.649999999994</v>
      </c>
      <c r="CT840" s="31">
        <v>77139.490000000005</v>
      </c>
      <c r="CU840" s="31">
        <v>77344.05</v>
      </c>
      <c r="CV840" s="31">
        <v>77549.070000000007</v>
      </c>
      <c r="CW840" s="31">
        <v>77754.73</v>
      </c>
      <c r="CX840" s="31">
        <v>77961.039999999994</v>
      </c>
    </row>
    <row r="841" spans="1:102" x14ac:dyDescent="0.25">
      <c r="A841" s="31" t="s">
        <v>1603</v>
      </c>
      <c r="B841" s="31">
        <v>3229.52</v>
      </c>
      <c r="C841" s="31">
        <v>3229.52</v>
      </c>
      <c r="D841" s="31">
        <v>3416.23</v>
      </c>
      <c r="E841" s="31">
        <v>3539.73</v>
      </c>
      <c r="F841" s="31">
        <v>3659.6</v>
      </c>
      <c r="G841" s="31">
        <v>3773.94</v>
      </c>
      <c r="H841" s="31">
        <v>3883.47</v>
      </c>
      <c r="I841" s="31">
        <v>3989.29</v>
      </c>
      <c r="J841" s="31">
        <v>4091.63</v>
      </c>
      <c r="K841" s="31">
        <v>4189.79</v>
      </c>
      <c r="L841" s="31">
        <v>4281.5200000000004</v>
      </c>
      <c r="M841" s="31">
        <v>4371.78</v>
      </c>
      <c r="N841" s="31">
        <v>4460.91</v>
      </c>
      <c r="O841" s="31">
        <v>4549.08</v>
      </c>
      <c r="P841" s="31">
        <v>4636.6899999999996</v>
      </c>
      <c r="Q841" s="31">
        <v>4723.96</v>
      </c>
      <c r="R841" s="31">
        <v>4811.0600000000004</v>
      </c>
      <c r="S841" s="31">
        <v>4898.1400000000003</v>
      </c>
      <c r="T841" s="31">
        <v>4985.29</v>
      </c>
      <c r="U841" s="31">
        <v>5072.79</v>
      </c>
      <c r="V841" s="31">
        <v>5160.95</v>
      </c>
      <c r="W841" s="31">
        <v>5249.58</v>
      </c>
      <c r="X841" s="31">
        <v>5338.45</v>
      </c>
      <c r="Y841" s="31">
        <v>5427.76</v>
      </c>
      <c r="Z841" s="31">
        <v>5517.59</v>
      </c>
      <c r="AA841" s="31">
        <v>5607.98</v>
      </c>
      <c r="AB841" s="31">
        <v>5698.94</v>
      </c>
      <c r="AC841" s="31">
        <v>5790.48</v>
      </c>
      <c r="AD841" s="31">
        <v>5882.58</v>
      </c>
      <c r="AE841" s="31">
        <v>5975.21</v>
      </c>
      <c r="AF841" s="31">
        <v>6068.43</v>
      </c>
      <c r="AG841" s="31">
        <v>6162.28</v>
      </c>
      <c r="AH841" s="31">
        <v>6256.65</v>
      </c>
      <c r="AI841" s="31">
        <v>6351.54</v>
      </c>
      <c r="AJ841" s="31">
        <v>6446.91</v>
      </c>
      <c r="AK841" s="31">
        <v>6542.76</v>
      </c>
      <c r="AL841" s="31">
        <v>6639.05</v>
      </c>
      <c r="AM841" s="31">
        <v>6735.77</v>
      </c>
      <c r="AN841" s="31">
        <v>6832.89</v>
      </c>
      <c r="AO841" s="31">
        <v>6930.4</v>
      </c>
      <c r="AP841" s="31">
        <v>7028.26</v>
      </c>
      <c r="AQ841" s="31">
        <v>7126.46</v>
      </c>
      <c r="AR841" s="31">
        <v>7224.93</v>
      </c>
      <c r="AS841" s="31">
        <v>7323.67</v>
      </c>
      <c r="AT841" s="31">
        <v>7422.69</v>
      </c>
      <c r="AU841" s="31">
        <v>7521.99</v>
      </c>
      <c r="AV841" s="31">
        <v>7621.56</v>
      </c>
      <c r="AW841" s="31">
        <v>7721.37</v>
      </c>
      <c r="AX841" s="31">
        <v>7821.42</v>
      </c>
      <c r="AY841" s="31">
        <v>7921.8</v>
      </c>
      <c r="AZ841" s="31">
        <v>8022.5</v>
      </c>
      <c r="BA841" s="31">
        <v>8123.45</v>
      </c>
      <c r="BB841" s="31">
        <v>8224.6299999999992</v>
      </c>
      <c r="BC841" s="31">
        <v>8326</v>
      </c>
      <c r="BD841" s="31">
        <v>8427.56</v>
      </c>
      <c r="BE841" s="31">
        <v>8529.2800000000007</v>
      </c>
      <c r="BF841" s="31">
        <v>8631.15</v>
      </c>
      <c r="BG841" s="31">
        <v>8733.14</v>
      </c>
      <c r="BH841" s="31">
        <v>8835.25</v>
      </c>
      <c r="BI841" s="31">
        <v>8937.4599999999991</v>
      </c>
      <c r="BJ841" s="31">
        <v>9038.1</v>
      </c>
      <c r="BK841" s="31">
        <v>9138.5400000000009</v>
      </c>
      <c r="BL841" s="31">
        <v>9239.17</v>
      </c>
      <c r="BM841" s="31">
        <v>9339.9599999999991</v>
      </c>
      <c r="BN841" s="31">
        <v>9440.91</v>
      </c>
      <c r="BO841" s="31">
        <v>9541.99</v>
      </c>
      <c r="BP841" s="31">
        <v>9643.2000000000007</v>
      </c>
      <c r="BQ841" s="31">
        <v>9744.5300000000007</v>
      </c>
      <c r="BR841" s="31">
        <v>9845.9599999999991</v>
      </c>
      <c r="BS841" s="31">
        <v>9947.4699999999993</v>
      </c>
      <c r="BT841" s="31">
        <v>10049.07</v>
      </c>
      <c r="BU841" s="31">
        <v>10150.74</v>
      </c>
      <c r="BV841" s="31">
        <v>10252.459999999999</v>
      </c>
      <c r="BW841" s="31">
        <v>10354.26</v>
      </c>
      <c r="BX841" s="31">
        <v>10456.040000000001</v>
      </c>
      <c r="BY841" s="31">
        <v>10557.79</v>
      </c>
      <c r="BZ841" s="31">
        <v>10659.55</v>
      </c>
      <c r="CA841" s="31">
        <v>10761.32</v>
      </c>
      <c r="CB841" s="31">
        <v>10863.14</v>
      </c>
      <c r="CC841" s="31">
        <v>10964.97</v>
      </c>
      <c r="CD841" s="31">
        <v>11066.8</v>
      </c>
      <c r="CE841" s="31">
        <v>11168.41</v>
      </c>
      <c r="CF841" s="31">
        <v>11270.03</v>
      </c>
      <c r="CG841" s="31">
        <v>11371.81</v>
      </c>
      <c r="CH841" s="31">
        <v>11473.63</v>
      </c>
      <c r="CI841" s="31">
        <v>11575.45</v>
      </c>
      <c r="CJ841" s="31">
        <v>11677.2</v>
      </c>
      <c r="CK841" s="31">
        <v>11778.88</v>
      </c>
      <c r="CL841" s="31">
        <v>11880.35</v>
      </c>
      <c r="CM841" s="31">
        <v>11981.7</v>
      </c>
      <c r="CN841" s="31">
        <v>12082.95</v>
      </c>
      <c r="CO841" s="31">
        <v>12184.1</v>
      </c>
      <c r="CP841" s="31">
        <v>12285.17</v>
      </c>
      <c r="CQ841" s="31">
        <v>12386.12</v>
      </c>
      <c r="CR841" s="31">
        <v>12486.99</v>
      </c>
      <c r="CS841" s="31">
        <v>12587.44</v>
      </c>
      <c r="CT841" s="31">
        <v>12687.45</v>
      </c>
      <c r="CU841" s="31">
        <v>12787.42</v>
      </c>
      <c r="CV841" s="31">
        <v>12887.33</v>
      </c>
      <c r="CW841" s="31">
        <v>12987.16</v>
      </c>
      <c r="CX841" s="31">
        <v>13086.94</v>
      </c>
    </row>
    <row r="842" spans="1:102" x14ac:dyDescent="0.25">
      <c r="A842" s="31" t="s">
        <v>1605</v>
      </c>
      <c r="B842" s="31">
        <v>252.08</v>
      </c>
      <c r="C842" s="31">
        <v>252.08</v>
      </c>
      <c r="D842" s="31">
        <v>309.2</v>
      </c>
      <c r="E842" s="31">
        <v>362.65</v>
      </c>
      <c r="F842" s="31">
        <v>416.87</v>
      </c>
      <c r="G842" s="31">
        <v>471.35</v>
      </c>
      <c r="H842" s="31">
        <v>526.01</v>
      </c>
      <c r="I842" s="31">
        <v>580.83000000000004</v>
      </c>
      <c r="J842" s="31">
        <v>635.66999999999996</v>
      </c>
      <c r="K842" s="31">
        <v>690.25</v>
      </c>
      <c r="L842" s="31">
        <v>744.03</v>
      </c>
      <c r="M842" s="31">
        <v>797.69</v>
      </c>
      <c r="N842" s="31">
        <v>851.21</v>
      </c>
      <c r="O842" s="31">
        <v>904.53</v>
      </c>
      <c r="P842" s="31">
        <v>957.69</v>
      </c>
      <c r="Q842" s="31">
        <v>1010.68</v>
      </c>
      <c r="R842" s="31">
        <v>1063.48</v>
      </c>
      <c r="S842" s="31">
        <v>1116.0899999999999</v>
      </c>
      <c r="T842" s="31">
        <v>1168.5</v>
      </c>
      <c r="U842" s="31">
        <v>1220.72</v>
      </c>
      <c r="V842" s="31">
        <v>1272.8</v>
      </c>
      <c r="W842" s="31">
        <v>1324.68</v>
      </c>
      <c r="X842" s="31">
        <v>1376.26</v>
      </c>
      <c r="Y842" s="31">
        <v>1427.58</v>
      </c>
      <c r="Z842" s="31">
        <v>1478.61</v>
      </c>
      <c r="AA842" s="31">
        <v>1529.34</v>
      </c>
      <c r="AB842" s="31">
        <v>1579.74</v>
      </c>
      <c r="AC842" s="31">
        <v>1629.79</v>
      </c>
      <c r="AD842" s="31">
        <v>1679.46</v>
      </c>
      <c r="AE842" s="31">
        <v>1728.72</v>
      </c>
      <c r="AF842" s="31">
        <v>1777.54</v>
      </c>
      <c r="AG842" s="31">
        <v>1825.92</v>
      </c>
      <c r="AH842" s="31">
        <v>1873.8</v>
      </c>
      <c r="AI842" s="31">
        <v>1921.16</v>
      </c>
      <c r="AJ842" s="31">
        <v>1967.96</v>
      </c>
      <c r="AK842" s="31">
        <v>2014.18</v>
      </c>
      <c r="AL842" s="31">
        <v>2059.7800000000002</v>
      </c>
      <c r="AM842" s="31">
        <v>2104.7399999999998</v>
      </c>
      <c r="AN842" s="31">
        <v>2149.02</v>
      </c>
      <c r="AO842" s="31">
        <v>2192.61</v>
      </c>
      <c r="AP842" s="31">
        <v>2235.46</v>
      </c>
      <c r="AQ842" s="31">
        <v>2277.5500000000002</v>
      </c>
      <c r="AR842" s="31">
        <v>2318.85</v>
      </c>
      <c r="AS842" s="31">
        <v>2359.3200000000002</v>
      </c>
      <c r="AT842" s="31">
        <v>2398.9699999999998</v>
      </c>
      <c r="AU842" s="31">
        <v>2437.77</v>
      </c>
      <c r="AV842" s="31">
        <v>2475.71</v>
      </c>
      <c r="AW842" s="31">
        <v>2512.7600000000002</v>
      </c>
      <c r="AX842" s="31">
        <v>2548.9</v>
      </c>
      <c r="AY842" s="31">
        <v>2584.17</v>
      </c>
      <c r="AZ842" s="31">
        <v>2618.5300000000002</v>
      </c>
      <c r="BA842" s="31">
        <v>2651.97</v>
      </c>
      <c r="BB842" s="31">
        <v>2684.45</v>
      </c>
      <c r="BC842" s="31">
        <v>2715.97</v>
      </c>
      <c r="BD842" s="31">
        <v>2746.52</v>
      </c>
      <c r="BE842" s="31">
        <v>2776.08</v>
      </c>
      <c r="BF842" s="31">
        <v>2804.64</v>
      </c>
      <c r="BG842" s="31">
        <v>2832.19</v>
      </c>
      <c r="BH842" s="31">
        <v>2858.73</v>
      </c>
      <c r="BI842" s="31">
        <v>2884.24</v>
      </c>
      <c r="BJ842" s="31">
        <v>2908.2</v>
      </c>
      <c r="BK842" s="31">
        <v>2931.04</v>
      </c>
      <c r="BL842" s="31">
        <v>2952.9</v>
      </c>
      <c r="BM842" s="31">
        <v>2973.75</v>
      </c>
      <c r="BN842" s="31">
        <v>2993.61</v>
      </c>
      <c r="BO842" s="31">
        <v>3012.48</v>
      </c>
      <c r="BP842" s="31">
        <v>3030.35</v>
      </c>
      <c r="BQ842" s="31">
        <v>3047.22</v>
      </c>
      <c r="BR842" s="31">
        <v>3063.11</v>
      </c>
      <c r="BS842" s="31">
        <v>3078</v>
      </c>
      <c r="BT842" s="31">
        <v>3091.91</v>
      </c>
      <c r="BU842" s="31">
        <v>3104.83</v>
      </c>
      <c r="BV842" s="31">
        <v>3116.78</v>
      </c>
      <c r="BW842" s="31">
        <v>3127.77</v>
      </c>
      <c r="BX842" s="31">
        <v>3137.79</v>
      </c>
      <c r="BY842" s="31">
        <v>3146.82</v>
      </c>
      <c r="BZ842" s="31">
        <v>3154.91</v>
      </c>
      <c r="CA842" s="31">
        <v>3162.07</v>
      </c>
      <c r="CB842" s="31">
        <v>3168.31</v>
      </c>
      <c r="CC842" s="31">
        <v>3173.64</v>
      </c>
      <c r="CD842" s="31">
        <v>3178.07</v>
      </c>
      <c r="CE842" s="31">
        <v>3181.55</v>
      </c>
      <c r="CF842" s="31">
        <v>3184.15</v>
      </c>
      <c r="CG842" s="31">
        <v>3185.93</v>
      </c>
      <c r="CH842" s="31">
        <v>3186.88</v>
      </c>
      <c r="CI842" s="31">
        <v>3186.99</v>
      </c>
      <c r="CJ842" s="31">
        <v>3186.28</v>
      </c>
      <c r="CK842" s="31">
        <v>3184.74</v>
      </c>
      <c r="CL842" s="31">
        <v>3182.36</v>
      </c>
      <c r="CM842" s="31">
        <v>3179.17</v>
      </c>
      <c r="CN842" s="31">
        <v>3175.21</v>
      </c>
      <c r="CO842" s="31">
        <v>3170.49</v>
      </c>
      <c r="CP842" s="31">
        <v>3165.01</v>
      </c>
      <c r="CQ842" s="31">
        <v>3158.81</v>
      </c>
      <c r="CR842" s="31">
        <v>3151.9</v>
      </c>
      <c r="CS842" s="31">
        <v>3144.2</v>
      </c>
      <c r="CT842" s="31">
        <v>3135.73</v>
      </c>
      <c r="CU842" s="31">
        <v>3126.62</v>
      </c>
      <c r="CV842" s="31">
        <v>3116.87</v>
      </c>
      <c r="CW842" s="31">
        <v>3106.5</v>
      </c>
      <c r="CX842" s="31">
        <v>3095.53</v>
      </c>
    </row>
    <row r="843" spans="1:102" x14ac:dyDescent="0.25">
      <c r="A843" s="31" t="s">
        <v>1604</v>
      </c>
      <c r="B843" s="31">
        <v>1899.13</v>
      </c>
      <c r="C843" s="31">
        <v>1899.13</v>
      </c>
      <c r="D843" s="31">
        <v>1971.73</v>
      </c>
      <c r="E843" s="31">
        <v>2003.75</v>
      </c>
      <c r="F843" s="31">
        <v>2031.67</v>
      </c>
      <c r="G843" s="31">
        <v>2054.48</v>
      </c>
      <c r="H843" s="31">
        <v>2073.12</v>
      </c>
      <c r="I843" s="31">
        <v>2088.59</v>
      </c>
      <c r="J843" s="31">
        <v>2101.16</v>
      </c>
      <c r="K843" s="31">
        <v>2110.65</v>
      </c>
      <c r="L843" s="31">
        <v>2116.2800000000002</v>
      </c>
      <c r="M843" s="31">
        <v>2120.6799999999998</v>
      </c>
      <c r="N843" s="31">
        <v>2124.09</v>
      </c>
      <c r="O843" s="31">
        <v>2126.6</v>
      </c>
      <c r="P843" s="31">
        <v>2128.4499999999998</v>
      </c>
      <c r="Q843" s="31">
        <v>2129.7600000000002</v>
      </c>
      <c r="R843" s="31">
        <v>2130.61</v>
      </c>
      <c r="S843" s="31">
        <v>2131.06</v>
      </c>
      <c r="T843" s="31">
        <v>2131.16</v>
      </c>
      <c r="U843" s="31">
        <v>2131.0100000000002</v>
      </c>
      <c r="V843" s="31">
        <v>2130.6999999999998</v>
      </c>
      <c r="W843" s="31">
        <v>2130.15</v>
      </c>
      <c r="X843" s="31">
        <v>2129.2399999999998</v>
      </c>
      <c r="Y843" s="31">
        <v>2128.06</v>
      </c>
      <c r="Z843" s="31">
        <v>2126.61</v>
      </c>
      <c r="AA843" s="31">
        <v>2124.89</v>
      </c>
      <c r="AB843" s="31">
        <v>2122.9</v>
      </c>
      <c r="AC843" s="31">
        <v>2120.61</v>
      </c>
      <c r="AD843" s="31">
        <v>2118.0100000000002</v>
      </c>
      <c r="AE843" s="31">
        <v>2115.0700000000002</v>
      </c>
      <c r="AF843" s="31">
        <v>2111.81</v>
      </c>
      <c r="AG843" s="31">
        <v>2108.2399999999998</v>
      </c>
      <c r="AH843" s="31">
        <v>2104.31</v>
      </c>
      <c r="AI843" s="31">
        <v>2100.0100000000002</v>
      </c>
      <c r="AJ843" s="31">
        <v>2095.33</v>
      </c>
      <c r="AK843" s="31">
        <v>2090.2600000000002</v>
      </c>
      <c r="AL843" s="31">
        <v>2084.79</v>
      </c>
      <c r="AM843" s="31">
        <v>2078.92</v>
      </c>
      <c r="AN843" s="31">
        <v>2072.64</v>
      </c>
      <c r="AO843" s="31">
        <v>2065.9499999999998</v>
      </c>
      <c r="AP843" s="31">
        <v>2058.85</v>
      </c>
      <c r="AQ843" s="31">
        <v>2051.34</v>
      </c>
      <c r="AR843" s="31">
        <v>2043.4</v>
      </c>
      <c r="AS843" s="31">
        <v>2035.04</v>
      </c>
      <c r="AT843" s="31">
        <v>2026.29</v>
      </c>
      <c r="AU843" s="31">
        <v>2017.14</v>
      </c>
      <c r="AV843" s="31">
        <v>2007.6</v>
      </c>
      <c r="AW843" s="31">
        <v>1997.68</v>
      </c>
      <c r="AX843" s="31">
        <v>1987.38</v>
      </c>
      <c r="AY843" s="31">
        <v>1976.76</v>
      </c>
      <c r="AZ843" s="31">
        <v>1965.79</v>
      </c>
      <c r="BA843" s="31">
        <v>1954.49</v>
      </c>
      <c r="BB843" s="31">
        <v>1942.84</v>
      </c>
      <c r="BC843" s="31">
        <v>1930.85</v>
      </c>
      <c r="BD843" s="31">
        <v>1918.54</v>
      </c>
      <c r="BE843" s="31">
        <v>1905.9</v>
      </c>
      <c r="BF843" s="31">
        <v>1892.95</v>
      </c>
      <c r="BG843" s="31">
        <v>1879.7</v>
      </c>
      <c r="BH843" s="31">
        <v>1866.15</v>
      </c>
      <c r="BI843" s="31">
        <v>1852.31</v>
      </c>
      <c r="BJ843" s="31">
        <v>1837.88</v>
      </c>
      <c r="BK843" s="31">
        <v>1823.16</v>
      </c>
      <c r="BL843" s="31">
        <v>1808.24</v>
      </c>
      <c r="BM843" s="31">
        <v>1793.12</v>
      </c>
      <c r="BN843" s="31">
        <v>1777.82</v>
      </c>
      <c r="BO843" s="31">
        <v>1762.35</v>
      </c>
      <c r="BP843" s="31">
        <v>1746.7</v>
      </c>
      <c r="BQ843" s="31">
        <v>1730.89</v>
      </c>
      <c r="BR843" s="31">
        <v>1714.93</v>
      </c>
      <c r="BS843" s="31">
        <v>1698.83</v>
      </c>
      <c r="BT843" s="31">
        <v>1682.59</v>
      </c>
      <c r="BU843" s="31">
        <v>1666.22</v>
      </c>
      <c r="BV843" s="31">
        <v>1649.74</v>
      </c>
      <c r="BW843" s="31">
        <v>1633.16</v>
      </c>
      <c r="BX843" s="31">
        <v>1616.46</v>
      </c>
      <c r="BY843" s="31">
        <v>1599.67</v>
      </c>
      <c r="BZ843" s="31">
        <v>1582.79</v>
      </c>
      <c r="CA843" s="31">
        <v>1565.85</v>
      </c>
      <c r="CB843" s="31">
        <v>1548.84</v>
      </c>
      <c r="CC843" s="31">
        <v>1531.79</v>
      </c>
      <c r="CD843" s="31">
        <v>1514.69</v>
      </c>
      <c r="CE843" s="31">
        <v>1497.52</v>
      </c>
      <c r="CF843" s="31">
        <v>1480.33</v>
      </c>
      <c r="CG843" s="31">
        <v>1463.15</v>
      </c>
      <c r="CH843" s="31">
        <v>1445.96</v>
      </c>
      <c r="CI843" s="31">
        <v>1428.76</v>
      </c>
      <c r="CJ843" s="31">
        <v>1411.56</v>
      </c>
      <c r="CK843" s="31">
        <v>1394.36</v>
      </c>
      <c r="CL843" s="31">
        <v>1377.15</v>
      </c>
      <c r="CM843" s="31">
        <v>1359.96</v>
      </c>
      <c r="CN843" s="31">
        <v>1342.8</v>
      </c>
      <c r="CO843" s="31">
        <v>1325.66</v>
      </c>
      <c r="CP843" s="31">
        <v>1308.56</v>
      </c>
      <c r="CQ843" s="31">
        <v>1291.51</v>
      </c>
      <c r="CR843" s="31">
        <v>1274.51</v>
      </c>
      <c r="CS843" s="31">
        <v>1257.53</v>
      </c>
      <c r="CT843" s="31">
        <v>1240.58</v>
      </c>
      <c r="CU843" s="31">
        <v>1223.71</v>
      </c>
      <c r="CV843" s="31">
        <v>1206.93</v>
      </c>
      <c r="CW843" s="31">
        <v>1190.23</v>
      </c>
      <c r="CX843" s="31">
        <v>1173.6300000000001</v>
      </c>
    </row>
    <row r="844" spans="1:102" x14ac:dyDescent="0.25">
      <c r="A844" s="31" t="s">
        <v>1606</v>
      </c>
      <c r="B844" s="31">
        <v>22559.25</v>
      </c>
      <c r="C844" s="31">
        <v>22559.25</v>
      </c>
      <c r="D844" s="31">
        <v>23446.21</v>
      </c>
      <c r="E844" s="31">
        <v>23887.95</v>
      </c>
      <c r="F844" s="31">
        <v>24300.23</v>
      </c>
      <c r="G844" s="31">
        <v>24672.16</v>
      </c>
      <c r="H844" s="31">
        <v>25007.54</v>
      </c>
      <c r="I844" s="31">
        <v>25313.09</v>
      </c>
      <c r="J844" s="31">
        <v>25591.47</v>
      </c>
      <c r="K844" s="31">
        <v>25838.63</v>
      </c>
      <c r="L844" s="31">
        <v>26041.62</v>
      </c>
      <c r="M844" s="31">
        <v>26232.1</v>
      </c>
      <c r="N844" s="31">
        <v>26412.28</v>
      </c>
      <c r="O844" s="31">
        <v>26583.82</v>
      </c>
      <c r="P844" s="31">
        <v>26748.86</v>
      </c>
      <c r="Q844" s="31">
        <v>26908.83</v>
      </c>
      <c r="R844" s="31">
        <v>27064.75</v>
      </c>
      <c r="S844" s="31">
        <v>27217.52</v>
      </c>
      <c r="T844" s="31">
        <v>27367.86</v>
      </c>
      <c r="U844" s="31">
        <v>27517.279999999999</v>
      </c>
      <c r="V844" s="31">
        <v>27667.41</v>
      </c>
      <c r="W844" s="31">
        <v>27817.3</v>
      </c>
      <c r="X844" s="31">
        <v>27965.5</v>
      </c>
      <c r="Y844" s="31">
        <v>28113.17</v>
      </c>
      <c r="Z844" s="31">
        <v>28260.89</v>
      </c>
      <c r="AA844" s="31">
        <v>28408.9</v>
      </c>
      <c r="AB844" s="31">
        <v>28557.31</v>
      </c>
      <c r="AC844" s="31">
        <v>28706.12</v>
      </c>
      <c r="AD844" s="31">
        <v>28855.33</v>
      </c>
      <c r="AE844" s="31">
        <v>29004.84</v>
      </c>
      <c r="AF844" s="31">
        <v>29154.92</v>
      </c>
      <c r="AG844" s="31">
        <v>29305.919999999998</v>
      </c>
      <c r="AH844" s="31">
        <v>29457.31</v>
      </c>
      <c r="AI844" s="31">
        <v>29609.01</v>
      </c>
      <c r="AJ844" s="31">
        <v>29760.93</v>
      </c>
      <c r="AK844" s="31">
        <v>29912.99</v>
      </c>
      <c r="AL844" s="31">
        <v>30065.16</v>
      </c>
      <c r="AM844" s="31">
        <v>30217.4</v>
      </c>
      <c r="AN844" s="31">
        <v>30369.61</v>
      </c>
      <c r="AO844" s="31">
        <v>30521.84</v>
      </c>
      <c r="AP844" s="31">
        <v>30673.98</v>
      </c>
      <c r="AQ844" s="31">
        <v>30826.05</v>
      </c>
      <c r="AR844" s="31">
        <v>30977.71</v>
      </c>
      <c r="AS844" s="31">
        <v>31129.040000000001</v>
      </c>
      <c r="AT844" s="31">
        <v>31280.240000000002</v>
      </c>
      <c r="AU844" s="31">
        <v>31431.31</v>
      </c>
      <c r="AV844" s="31">
        <v>31582.25</v>
      </c>
      <c r="AW844" s="31">
        <v>31733.05</v>
      </c>
      <c r="AX844" s="31">
        <v>31883.68</v>
      </c>
      <c r="AY844" s="31">
        <v>32034.74</v>
      </c>
      <c r="AZ844" s="31">
        <v>32186.09</v>
      </c>
      <c r="BA844" s="31">
        <v>32337.54</v>
      </c>
      <c r="BB844" s="31">
        <v>32488.97</v>
      </c>
      <c r="BC844" s="31">
        <v>32640.32</v>
      </c>
      <c r="BD844" s="31">
        <v>32791.620000000003</v>
      </c>
      <c r="BE844" s="31">
        <v>32942.83</v>
      </c>
      <c r="BF844" s="31">
        <v>33093.86</v>
      </c>
      <c r="BG844" s="31">
        <v>33244.769999999997</v>
      </c>
      <c r="BH844" s="31">
        <v>33395.5</v>
      </c>
      <c r="BI844" s="31">
        <v>33546.050000000003</v>
      </c>
      <c r="BJ844" s="31">
        <v>33690.32</v>
      </c>
      <c r="BK844" s="31">
        <v>33833.51</v>
      </c>
      <c r="BL844" s="31">
        <v>33977.06</v>
      </c>
      <c r="BM844" s="31">
        <v>34120.910000000003</v>
      </c>
      <c r="BN844" s="31">
        <v>34265.15</v>
      </c>
      <c r="BO844" s="31">
        <v>34409.629999999997</v>
      </c>
      <c r="BP844" s="31">
        <v>34554.400000000001</v>
      </c>
      <c r="BQ844" s="31">
        <v>34699.5</v>
      </c>
      <c r="BR844" s="31">
        <v>34844.800000000003</v>
      </c>
      <c r="BS844" s="31">
        <v>34990.370000000003</v>
      </c>
      <c r="BT844" s="31">
        <v>35136.18</v>
      </c>
      <c r="BU844" s="31">
        <v>35282.22</v>
      </c>
      <c r="BV844" s="31">
        <v>35428.46</v>
      </c>
      <c r="BW844" s="31">
        <v>35574.980000000003</v>
      </c>
      <c r="BX844" s="31">
        <v>35721.58</v>
      </c>
      <c r="BY844" s="31">
        <v>35868.239999999998</v>
      </c>
      <c r="BZ844" s="31">
        <v>36014.949999999997</v>
      </c>
      <c r="CA844" s="31">
        <v>36161.949999999997</v>
      </c>
      <c r="CB844" s="31">
        <v>36309.21</v>
      </c>
      <c r="CC844" s="31">
        <v>36456.74</v>
      </c>
      <c r="CD844" s="31">
        <v>36604.550000000003</v>
      </c>
      <c r="CE844" s="31">
        <v>36752</v>
      </c>
      <c r="CF844" s="31">
        <v>36899.75</v>
      </c>
      <c r="CG844" s="31">
        <v>37048.410000000003</v>
      </c>
      <c r="CH844" s="31">
        <v>37197.51</v>
      </c>
      <c r="CI844" s="31">
        <v>37346.949999999997</v>
      </c>
      <c r="CJ844" s="31">
        <v>37496.6</v>
      </c>
      <c r="CK844" s="31">
        <v>37646.35</v>
      </c>
      <c r="CL844" s="31">
        <v>37795.769999999997</v>
      </c>
      <c r="CM844" s="31">
        <v>37945.25</v>
      </c>
      <c r="CN844" s="31">
        <v>38094.83</v>
      </c>
      <c r="CO844" s="31">
        <v>38244.5</v>
      </c>
      <c r="CP844" s="31">
        <v>38394.33</v>
      </c>
      <c r="CQ844" s="31">
        <v>38544.29</v>
      </c>
      <c r="CR844" s="31">
        <v>38694.480000000003</v>
      </c>
      <c r="CS844" s="31">
        <v>38843.83</v>
      </c>
      <c r="CT844" s="31">
        <v>38992.35</v>
      </c>
      <c r="CU844" s="31">
        <v>39141.269999999997</v>
      </c>
      <c r="CV844" s="31">
        <v>39290.54</v>
      </c>
      <c r="CW844" s="31">
        <v>39440.160000000003</v>
      </c>
      <c r="CX844" s="31">
        <v>39590.17</v>
      </c>
    </row>
    <row r="845" spans="1:102" x14ac:dyDescent="0.25">
      <c r="A845" s="31" t="s">
        <v>1608</v>
      </c>
      <c r="B845" s="31">
        <v>498.98</v>
      </c>
      <c r="C845" s="31">
        <v>498.98</v>
      </c>
      <c r="D845" s="31">
        <v>548.79</v>
      </c>
      <c r="E845" s="31">
        <v>589.29999999999995</v>
      </c>
      <c r="F845" s="31">
        <v>629.55999999999995</v>
      </c>
      <c r="G845" s="31">
        <v>669.05</v>
      </c>
      <c r="H845" s="31">
        <v>707.88</v>
      </c>
      <c r="I845" s="31">
        <v>746.2</v>
      </c>
      <c r="J845" s="31">
        <v>783.94</v>
      </c>
      <c r="K845" s="31">
        <v>820.9</v>
      </c>
      <c r="L845" s="31">
        <v>856.55</v>
      </c>
      <c r="M845" s="31">
        <v>891.77</v>
      </c>
      <c r="N845" s="31">
        <v>926.59</v>
      </c>
      <c r="O845" s="31">
        <v>960.98</v>
      </c>
      <c r="P845" s="31">
        <v>995.02</v>
      </c>
      <c r="Q845" s="31">
        <v>1028.73</v>
      </c>
      <c r="R845" s="31">
        <v>1062.0999999999999</v>
      </c>
      <c r="S845" s="31">
        <v>1095.1600000000001</v>
      </c>
      <c r="T845" s="31">
        <v>1127.9100000000001</v>
      </c>
      <c r="U845" s="31">
        <v>1160.3900000000001</v>
      </c>
      <c r="V845" s="31">
        <v>1192.6600000000001</v>
      </c>
      <c r="W845" s="31">
        <v>1224.6600000000001</v>
      </c>
      <c r="X845" s="31">
        <v>1256.33</v>
      </c>
      <c r="Y845" s="31">
        <v>1287.7</v>
      </c>
      <c r="Z845" s="31">
        <v>1318.75</v>
      </c>
      <c r="AA845" s="31">
        <v>1349.49</v>
      </c>
      <c r="AB845" s="31">
        <v>1379.91</v>
      </c>
      <c r="AC845" s="31">
        <v>1409.98</v>
      </c>
      <c r="AD845" s="31">
        <v>1439.69</v>
      </c>
      <c r="AE845" s="31">
        <v>1469.01</v>
      </c>
      <c r="AF845" s="31">
        <v>1497.95</v>
      </c>
      <c r="AG845" s="31">
        <v>1526.48</v>
      </c>
      <c r="AH845" s="31">
        <v>1554.58</v>
      </c>
      <c r="AI845" s="31">
        <v>1582.24</v>
      </c>
      <c r="AJ845" s="31">
        <v>1609.44</v>
      </c>
      <c r="AK845" s="31">
        <v>1636.16</v>
      </c>
      <c r="AL845" s="31">
        <v>1662.4</v>
      </c>
      <c r="AM845" s="31">
        <v>1688.13</v>
      </c>
      <c r="AN845" s="31">
        <v>1713.35</v>
      </c>
      <c r="AO845" s="31">
        <v>1738.02</v>
      </c>
      <c r="AP845" s="31">
        <v>1762.15</v>
      </c>
      <c r="AQ845" s="31">
        <v>1785.71</v>
      </c>
      <c r="AR845" s="31">
        <v>1808.67</v>
      </c>
      <c r="AS845" s="31">
        <v>1831.03</v>
      </c>
      <c r="AT845" s="31">
        <v>1852.79</v>
      </c>
      <c r="AU845" s="31">
        <v>1873.94</v>
      </c>
      <c r="AV845" s="31">
        <v>1894.47</v>
      </c>
      <c r="AW845" s="31">
        <v>1914.38</v>
      </c>
      <c r="AX845" s="31">
        <v>1933.64</v>
      </c>
      <c r="AY845" s="31">
        <v>1952.27</v>
      </c>
      <c r="AZ845" s="31">
        <v>1970.25</v>
      </c>
      <c r="BA845" s="31">
        <v>1987.59</v>
      </c>
      <c r="BB845" s="31">
        <v>2004.28</v>
      </c>
      <c r="BC845" s="31">
        <v>2020.31</v>
      </c>
      <c r="BD845" s="31">
        <v>2035.68</v>
      </c>
      <c r="BE845" s="31">
        <v>2050.38</v>
      </c>
      <c r="BF845" s="31">
        <v>2064.42</v>
      </c>
      <c r="BG845" s="31">
        <v>2077.79</v>
      </c>
      <c r="BH845" s="31">
        <v>2090.48</v>
      </c>
      <c r="BI845" s="31">
        <v>2102.5</v>
      </c>
      <c r="BJ845" s="31">
        <v>2113.42</v>
      </c>
      <c r="BK845" s="31">
        <v>2123.61</v>
      </c>
      <c r="BL845" s="31">
        <v>2133.16</v>
      </c>
      <c r="BM845" s="31">
        <v>2142.08</v>
      </c>
      <c r="BN845" s="31">
        <v>2150.36</v>
      </c>
      <c r="BO845" s="31">
        <v>2158.0100000000002</v>
      </c>
      <c r="BP845" s="31">
        <v>2165.04</v>
      </c>
      <c r="BQ845" s="31">
        <v>2171.44</v>
      </c>
      <c r="BR845" s="31">
        <v>2177.2199999999998</v>
      </c>
      <c r="BS845" s="31">
        <v>2182.39</v>
      </c>
      <c r="BT845" s="31">
        <v>2186.9499999999998</v>
      </c>
      <c r="BU845" s="31">
        <v>2190.9</v>
      </c>
      <c r="BV845" s="31">
        <v>2194.25</v>
      </c>
      <c r="BW845" s="31">
        <v>2197.0100000000002</v>
      </c>
      <c r="BX845" s="31">
        <v>2199.1799999999998</v>
      </c>
      <c r="BY845" s="31">
        <v>2200.75</v>
      </c>
      <c r="BZ845" s="31">
        <v>2201.7399999999998</v>
      </c>
      <c r="CA845" s="31">
        <v>2202.1799999999998</v>
      </c>
      <c r="CB845" s="31">
        <v>2202.06</v>
      </c>
      <c r="CC845" s="31">
        <v>2201.4</v>
      </c>
      <c r="CD845" s="31">
        <v>2200.21</v>
      </c>
      <c r="CE845" s="31">
        <v>2198.4299999999998</v>
      </c>
      <c r="CF845" s="31">
        <v>2196.14</v>
      </c>
      <c r="CG845" s="31">
        <v>2193.37</v>
      </c>
      <c r="CH845" s="31">
        <v>2190.11</v>
      </c>
      <c r="CI845" s="31">
        <v>2186.37</v>
      </c>
      <c r="CJ845" s="31">
        <v>2182.14</v>
      </c>
      <c r="CK845" s="31">
        <v>2177.4299999999998</v>
      </c>
      <c r="CL845" s="31">
        <v>2172.23</v>
      </c>
      <c r="CM845" s="31">
        <v>2166.56</v>
      </c>
      <c r="CN845" s="31">
        <v>2160.4499999999998</v>
      </c>
      <c r="CO845" s="31">
        <v>2153.89</v>
      </c>
      <c r="CP845" s="31">
        <v>2146.92</v>
      </c>
      <c r="CQ845" s="31">
        <v>2139.5300000000002</v>
      </c>
      <c r="CR845" s="31">
        <v>2131.7399999999998</v>
      </c>
      <c r="CS845" s="31">
        <v>2123.5300000000002</v>
      </c>
      <c r="CT845" s="31">
        <v>2114.89</v>
      </c>
      <c r="CU845" s="31">
        <v>2105.89</v>
      </c>
      <c r="CV845" s="31">
        <v>2096.5500000000002</v>
      </c>
      <c r="CW845" s="31">
        <v>2086.86</v>
      </c>
      <c r="CX845" s="31">
        <v>2076.83</v>
      </c>
    </row>
    <row r="846" spans="1:102" x14ac:dyDescent="0.25">
      <c r="A846" s="31" t="s">
        <v>1607</v>
      </c>
      <c r="B846" s="31">
        <v>1369.14</v>
      </c>
      <c r="C846" s="31">
        <v>1369.14</v>
      </c>
      <c r="D846" s="31">
        <v>1421.87</v>
      </c>
      <c r="E846" s="31">
        <v>1443.32</v>
      </c>
      <c r="F846" s="31">
        <v>1460.64</v>
      </c>
      <c r="G846" s="31">
        <v>1473.67</v>
      </c>
      <c r="H846" s="31">
        <v>1483.55</v>
      </c>
      <c r="I846" s="31">
        <v>1491.22</v>
      </c>
      <c r="J846" s="31">
        <v>1496.85</v>
      </c>
      <c r="K846" s="31">
        <v>1500.5</v>
      </c>
      <c r="L846" s="31">
        <v>1501.42</v>
      </c>
      <c r="M846" s="31">
        <v>1501.55</v>
      </c>
      <c r="N846" s="31">
        <v>1501.06</v>
      </c>
      <c r="O846" s="31">
        <v>1499.97</v>
      </c>
      <c r="P846" s="31">
        <v>1498.49</v>
      </c>
      <c r="Q846" s="31">
        <v>1496.7</v>
      </c>
      <c r="R846" s="31">
        <v>1494.64</v>
      </c>
      <c r="S846" s="31">
        <v>1492.35</v>
      </c>
      <c r="T846" s="31">
        <v>1489.86</v>
      </c>
      <c r="U846" s="31">
        <v>1487.26</v>
      </c>
      <c r="V846" s="31">
        <v>1484.61</v>
      </c>
      <c r="W846" s="31">
        <v>1481.84</v>
      </c>
      <c r="X846" s="31">
        <v>1478.87</v>
      </c>
      <c r="Y846" s="31">
        <v>1475.74</v>
      </c>
      <c r="Z846" s="31">
        <v>1472.45</v>
      </c>
      <c r="AA846" s="31">
        <v>1469</v>
      </c>
      <c r="AB846" s="31">
        <v>1465.39</v>
      </c>
      <c r="AC846" s="31">
        <v>1461.58</v>
      </c>
      <c r="AD846" s="31">
        <v>1457.59</v>
      </c>
      <c r="AE846" s="31">
        <v>1453.39</v>
      </c>
      <c r="AF846" s="31">
        <v>1448.97</v>
      </c>
      <c r="AG846" s="31">
        <v>1444.34</v>
      </c>
      <c r="AH846" s="31">
        <v>1439.48</v>
      </c>
      <c r="AI846" s="31">
        <v>1434.38</v>
      </c>
      <c r="AJ846" s="31">
        <v>1429.05</v>
      </c>
      <c r="AK846" s="31">
        <v>1423.49</v>
      </c>
      <c r="AL846" s="31">
        <v>1417.69</v>
      </c>
      <c r="AM846" s="31">
        <v>1411.64</v>
      </c>
      <c r="AN846" s="31">
        <v>1405.34</v>
      </c>
      <c r="AO846" s="31">
        <v>1398.8</v>
      </c>
      <c r="AP846" s="31">
        <v>1392.01</v>
      </c>
      <c r="AQ846" s="31">
        <v>1384.98</v>
      </c>
      <c r="AR846" s="31">
        <v>1377.68</v>
      </c>
      <c r="AS846" s="31">
        <v>1370.13</v>
      </c>
      <c r="AT846" s="31">
        <v>1362.35</v>
      </c>
      <c r="AU846" s="31">
        <v>1354.33</v>
      </c>
      <c r="AV846" s="31">
        <v>1346.08</v>
      </c>
      <c r="AW846" s="31">
        <v>1337.6</v>
      </c>
      <c r="AX846" s="31">
        <v>1328.91</v>
      </c>
      <c r="AY846" s="31">
        <v>1320</v>
      </c>
      <c r="AZ846" s="31">
        <v>1310.9</v>
      </c>
      <c r="BA846" s="31">
        <v>1301.5999999999999</v>
      </c>
      <c r="BB846" s="31">
        <v>1292.0999999999999</v>
      </c>
      <c r="BC846" s="31">
        <v>1282.43</v>
      </c>
      <c r="BD846" s="31">
        <v>1272.57</v>
      </c>
      <c r="BE846" s="31">
        <v>1262.54</v>
      </c>
      <c r="BF846" s="31">
        <v>1252.3399999999999</v>
      </c>
      <c r="BG846" s="31">
        <v>1241.98</v>
      </c>
      <c r="BH846" s="31">
        <v>1231.47</v>
      </c>
      <c r="BI846" s="31">
        <v>1220.81</v>
      </c>
      <c r="BJ846" s="31">
        <v>1209.77</v>
      </c>
      <c r="BK846" s="31">
        <v>1198.57</v>
      </c>
      <c r="BL846" s="31">
        <v>1187.28</v>
      </c>
      <c r="BM846" s="31">
        <v>1175.92</v>
      </c>
      <c r="BN846" s="31">
        <v>1164.48</v>
      </c>
      <c r="BO846" s="31">
        <v>1152.96</v>
      </c>
      <c r="BP846" s="31">
        <v>1141.3699999999999</v>
      </c>
      <c r="BQ846" s="31">
        <v>1129.73</v>
      </c>
      <c r="BR846" s="31">
        <v>1118.02</v>
      </c>
      <c r="BS846" s="31">
        <v>1106.26</v>
      </c>
      <c r="BT846" s="31">
        <v>1094.46</v>
      </c>
      <c r="BU846" s="31">
        <v>1082.6199999999999</v>
      </c>
      <c r="BV846" s="31">
        <v>1070.74</v>
      </c>
      <c r="BW846" s="31">
        <v>1058.83</v>
      </c>
      <c r="BX846" s="31">
        <v>1046.8900000000001</v>
      </c>
      <c r="BY846" s="31">
        <v>1034.92</v>
      </c>
      <c r="BZ846" s="31">
        <v>1022.94</v>
      </c>
      <c r="CA846" s="31">
        <v>1010.95</v>
      </c>
      <c r="CB846" s="31">
        <v>998.96</v>
      </c>
      <c r="CC846" s="31">
        <v>986.97</v>
      </c>
      <c r="CD846" s="31">
        <v>974.99</v>
      </c>
      <c r="CE846" s="31">
        <v>963.01</v>
      </c>
      <c r="CF846" s="31">
        <v>951.04</v>
      </c>
      <c r="CG846" s="31">
        <v>939.1</v>
      </c>
      <c r="CH846" s="31">
        <v>927.2</v>
      </c>
      <c r="CI846" s="31">
        <v>915.33</v>
      </c>
      <c r="CJ846" s="31">
        <v>903.48</v>
      </c>
      <c r="CK846" s="31">
        <v>891.67</v>
      </c>
      <c r="CL846" s="31">
        <v>879.89</v>
      </c>
      <c r="CM846" s="31">
        <v>868.14</v>
      </c>
      <c r="CN846" s="31">
        <v>856.44</v>
      </c>
      <c r="CO846" s="31">
        <v>844.8</v>
      </c>
      <c r="CP846" s="31">
        <v>833.2</v>
      </c>
      <c r="CQ846" s="31">
        <v>821.67</v>
      </c>
      <c r="CR846" s="31">
        <v>810.19</v>
      </c>
      <c r="CS846" s="31">
        <v>798.77</v>
      </c>
      <c r="CT846" s="31">
        <v>787.4</v>
      </c>
      <c r="CU846" s="31">
        <v>776.11</v>
      </c>
      <c r="CV846" s="31">
        <v>764.89</v>
      </c>
      <c r="CW846" s="31">
        <v>753.75</v>
      </c>
      <c r="CX846" s="31">
        <v>742.7</v>
      </c>
    </row>
    <row r="847" spans="1:102" x14ac:dyDescent="0.25">
      <c r="A847" s="31" t="s">
        <v>1609</v>
      </c>
      <c r="B847" s="31">
        <v>458.75</v>
      </c>
      <c r="C847" s="31">
        <v>458.75</v>
      </c>
      <c r="D847" s="31">
        <v>525.09</v>
      </c>
      <c r="E847" s="31">
        <v>583.78</v>
      </c>
      <c r="F847" s="31">
        <v>643.16999999999996</v>
      </c>
      <c r="G847" s="31">
        <v>702.9</v>
      </c>
      <c r="H847" s="31">
        <v>762.95</v>
      </c>
      <c r="I847" s="31">
        <v>823.37</v>
      </c>
      <c r="J847" s="31">
        <v>884.07</v>
      </c>
      <c r="K847" s="31">
        <v>944.81</v>
      </c>
      <c r="L847" s="31">
        <v>1004.79</v>
      </c>
      <c r="M847" s="31">
        <v>1065.03</v>
      </c>
      <c r="N847" s="31">
        <v>1125.56</v>
      </c>
      <c r="O847" s="31">
        <v>1186.3699999999999</v>
      </c>
      <c r="P847" s="31">
        <v>1247.5</v>
      </c>
      <c r="Q847" s="31">
        <v>1308.99</v>
      </c>
      <c r="R847" s="31">
        <v>1370.84</v>
      </c>
      <c r="S847" s="31">
        <v>1433.08</v>
      </c>
      <c r="T847" s="31">
        <v>1495.72</v>
      </c>
      <c r="U847" s="31">
        <v>1558.84</v>
      </c>
      <c r="V847" s="31">
        <v>1622.56</v>
      </c>
      <c r="W847" s="31">
        <v>1686.8</v>
      </c>
      <c r="X847" s="31">
        <v>1751.45</v>
      </c>
      <c r="Y847" s="31">
        <v>1816.59</v>
      </c>
      <c r="Z847" s="31">
        <v>1882.24</v>
      </c>
      <c r="AA847" s="31">
        <v>1948.4</v>
      </c>
      <c r="AB847" s="31">
        <v>2015.1</v>
      </c>
      <c r="AC847" s="31">
        <v>2082.3200000000002</v>
      </c>
      <c r="AD847" s="31">
        <v>2150.0700000000002</v>
      </c>
      <c r="AE847" s="31">
        <v>2218.33</v>
      </c>
      <c r="AF847" s="31">
        <v>2287.11</v>
      </c>
      <c r="AG847" s="31">
        <v>2356.42</v>
      </c>
      <c r="AH847" s="31">
        <v>2426.23</v>
      </c>
      <c r="AI847" s="31">
        <v>2496.54</v>
      </c>
      <c r="AJ847" s="31">
        <v>2567.35</v>
      </c>
      <c r="AK847" s="31">
        <v>2638.64</v>
      </c>
      <c r="AL847" s="31">
        <v>2710.43</v>
      </c>
      <c r="AM847" s="31">
        <v>2782.68</v>
      </c>
      <c r="AN847" s="31">
        <v>2855.39</v>
      </c>
      <c r="AO847" s="31">
        <v>2928.56</v>
      </c>
      <c r="AP847" s="31">
        <v>3002.16</v>
      </c>
      <c r="AQ847" s="31">
        <v>3076.2</v>
      </c>
      <c r="AR847" s="31">
        <v>3150.61</v>
      </c>
      <c r="AS847" s="31">
        <v>3225.41</v>
      </c>
      <c r="AT847" s="31">
        <v>3300.61</v>
      </c>
      <c r="AU847" s="31">
        <v>3376.19</v>
      </c>
      <c r="AV847" s="31">
        <v>3452.14</v>
      </c>
      <c r="AW847" s="31">
        <v>3528.46</v>
      </c>
      <c r="AX847" s="31">
        <v>3605.14</v>
      </c>
      <c r="AY847" s="31">
        <v>3682.15</v>
      </c>
      <c r="AZ847" s="31">
        <v>3759.52</v>
      </c>
      <c r="BA847" s="31">
        <v>3837.23</v>
      </c>
      <c r="BB847" s="31">
        <v>3915.27</v>
      </c>
      <c r="BC847" s="31">
        <v>3993.63</v>
      </c>
      <c r="BD847" s="31">
        <v>4072.29</v>
      </c>
      <c r="BE847" s="31">
        <v>4151.24</v>
      </c>
      <c r="BF847" s="31">
        <v>4230.46</v>
      </c>
      <c r="BG847" s="31">
        <v>4309.95</v>
      </c>
      <c r="BH847" s="31">
        <v>4389.68</v>
      </c>
      <c r="BI847" s="31">
        <v>4469.66</v>
      </c>
      <c r="BJ847" s="31">
        <v>4548.9399999999996</v>
      </c>
      <c r="BK847" s="31">
        <v>4628.26</v>
      </c>
      <c r="BL847" s="31">
        <v>4707.8500000000004</v>
      </c>
      <c r="BM847" s="31">
        <v>4787.67</v>
      </c>
      <c r="BN847" s="31">
        <v>4867.74</v>
      </c>
      <c r="BO847" s="31">
        <v>4948.0200000000004</v>
      </c>
      <c r="BP847" s="31">
        <v>5028.51</v>
      </c>
      <c r="BQ847" s="31">
        <v>5109.2</v>
      </c>
      <c r="BR847" s="31">
        <v>5190.08</v>
      </c>
      <c r="BS847" s="31">
        <v>5271.14</v>
      </c>
      <c r="BT847" s="31">
        <v>5352.37</v>
      </c>
      <c r="BU847" s="31">
        <v>5433.75</v>
      </c>
      <c r="BV847" s="31">
        <v>5515.28</v>
      </c>
      <c r="BW847" s="31">
        <v>5596.96</v>
      </c>
      <c r="BX847" s="31">
        <v>5678.73</v>
      </c>
      <c r="BY847" s="31">
        <v>5760.6</v>
      </c>
      <c r="BZ847" s="31">
        <v>5842.56</v>
      </c>
      <c r="CA847" s="31">
        <v>5924.63</v>
      </c>
      <c r="CB847" s="31">
        <v>6006.79</v>
      </c>
      <c r="CC847" s="31">
        <v>6089.06</v>
      </c>
      <c r="CD847" s="31">
        <v>6171.41</v>
      </c>
      <c r="CE847" s="31">
        <v>6253.71</v>
      </c>
      <c r="CF847" s="31">
        <v>6336.09</v>
      </c>
      <c r="CG847" s="31">
        <v>6418.62</v>
      </c>
      <c r="CH847" s="31">
        <v>6501.25</v>
      </c>
      <c r="CI847" s="31">
        <v>6583.93</v>
      </c>
      <c r="CJ847" s="31">
        <v>6666.63</v>
      </c>
      <c r="CK847" s="31">
        <v>6749.33</v>
      </c>
      <c r="CL847" s="31">
        <v>6831.94</v>
      </c>
      <c r="CM847" s="31">
        <v>6914.52</v>
      </c>
      <c r="CN847" s="31">
        <v>6997.08</v>
      </c>
      <c r="CO847" s="31">
        <v>7079.6</v>
      </c>
      <c r="CP847" s="31">
        <v>7162.1</v>
      </c>
      <c r="CQ847" s="31">
        <v>7244.56</v>
      </c>
      <c r="CR847" s="31">
        <v>7326.99</v>
      </c>
      <c r="CS847" s="31">
        <v>7409.24</v>
      </c>
      <c r="CT847" s="31">
        <v>7491.3</v>
      </c>
      <c r="CU847" s="31">
        <v>7573.34</v>
      </c>
      <c r="CV847" s="31">
        <v>7655.33</v>
      </c>
      <c r="CW847" s="31">
        <v>7737.28</v>
      </c>
      <c r="CX847" s="31">
        <v>7819.18</v>
      </c>
    </row>
    <row r="848" spans="1:102" x14ac:dyDescent="0.25">
      <c r="A848" s="31" t="s">
        <v>1611</v>
      </c>
      <c r="B848" s="31">
        <v>230.16</v>
      </c>
      <c r="C848" s="31">
        <v>230.16</v>
      </c>
      <c r="D848" s="31">
        <v>295.48</v>
      </c>
      <c r="E848" s="31">
        <v>358.77</v>
      </c>
      <c r="F848" s="31">
        <v>423.78</v>
      </c>
      <c r="G848" s="31">
        <v>489.91</v>
      </c>
      <c r="H848" s="31">
        <v>556.86</v>
      </c>
      <c r="I848" s="31">
        <v>624.44000000000005</v>
      </c>
      <c r="J848" s="31">
        <v>692.38</v>
      </c>
      <c r="K848" s="31">
        <v>760.36</v>
      </c>
      <c r="L848" s="31">
        <v>827.53</v>
      </c>
      <c r="M848" s="31">
        <v>894.62</v>
      </c>
      <c r="N848" s="31">
        <v>961.56</v>
      </c>
      <c r="O848" s="31">
        <v>1028.28</v>
      </c>
      <c r="P848" s="31">
        <v>1094.75</v>
      </c>
      <c r="Q848" s="31">
        <v>1160.95</v>
      </c>
      <c r="R848" s="31">
        <v>1226.8399999999999</v>
      </c>
      <c r="S848" s="31">
        <v>1292.3900000000001</v>
      </c>
      <c r="T848" s="31">
        <v>1357.59</v>
      </c>
      <c r="U848" s="31">
        <v>1422.45</v>
      </c>
      <c r="V848" s="31">
        <v>1487.06</v>
      </c>
      <c r="W848" s="31">
        <v>1551.29</v>
      </c>
      <c r="X848" s="31">
        <v>1615.03</v>
      </c>
      <c r="Y848" s="31">
        <v>1678.28</v>
      </c>
      <c r="Z848" s="31">
        <v>1741.04</v>
      </c>
      <c r="AA848" s="31">
        <v>1803.26</v>
      </c>
      <c r="AB848" s="31">
        <v>1864.94</v>
      </c>
      <c r="AC848" s="31">
        <v>1926.03</v>
      </c>
      <c r="AD848" s="31">
        <v>1986.48</v>
      </c>
      <c r="AE848" s="31">
        <v>2046.26</v>
      </c>
      <c r="AF848" s="31">
        <v>2105.35</v>
      </c>
      <c r="AG848" s="31">
        <v>2163.69</v>
      </c>
      <c r="AH848" s="31">
        <v>2221.25</v>
      </c>
      <c r="AI848" s="31">
        <v>2277.9899999999998</v>
      </c>
      <c r="AJ848" s="31">
        <v>2333.88</v>
      </c>
      <c r="AK848" s="31">
        <v>2388.89</v>
      </c>
      <c r="AL848" s="31">
        <v>2442.9899999999998</v>
      </c>
      <c r="AM848" s="31">
        <v>2496.13</v>
      </c>
      <c r="AN848" s="31">
        <v>2548.2800000000002</v>
      </c>
      <c r="AO848" s="31">
        <v>2599.42</v>
      </c>
      <c r="AP848" s="31">
        <v>2649.5</v>
      </c>
      <c r="AQ848" s="31">
        <v>2698.51</v>
      </c>
      <c r="AR848" s="31">
        <v>2746.37</v>
      </c>
      <c r="AS848" s="31">
        <v>2793.08</v>
      </c>
      <c r="AT848" s="31">
        <v>2838.63</v>
      </c>
      <c r="AU848" s="31">
        <v>2883</v>
      </c>
      <c r="AV848" s="31">
        <v>2926.17</v>
      </c>
      <c r="AW848" s="31">
        <v>2968.12</v>
      </c>
      <c r="AX848" s="31">
        <v>3008.83</v>
      </c>
      <c r="AY848" s="31">
        <v>3048.27</v>
      </c>
      <c r="AZ848" s="31">
        <v>3086.47</v>
      </c>
      <c r="BA848" s="31">
        <v>3123.4</v>
      </c>
      <c r="BB848" s="31">
        <v>3159.05</v>
      </c>
      <c r="BC848" s="31">
        <v>3193.41</v>
      </c>
      <c r="BD848" s="31">
        <v>3226.47</v>
      </c>
      <c r="BE848" s="31">
        <v>3258.23</v>
      </c>
      <c r="BF848" s="31">
        <v>3288.66</v>
      </c>
      <c r="BG848" s="31">
        <v>3317.78</v>
      </c>
      <c r="BH848" s="31">
        <v>3345.56</v>
      </c>
      <c r="BI848" s="31">
        <v>3372.02</v>
      </c>
      <c r="BJ848" s="31">
        <v>3396.46</v>
      </c>
      <c r="BK848" s="31">
        <v>3419.46</v>
      </c>
      <c r="BL848" s="31">
        <v>3441.19</v>
      </c>
      <c r="BM848" s="31">
        <v>3461.65</v>
      </c>
      <c r="BN848" s="31">
        <v>3480.86</v>
      </c>
      <c r="BO848" s="31">
        <v>3498.81</v>
      </c>
      <c r="BP848" s="31">
        <v>3515.5</v>
      </c>
      <c r="BQ848" s="31">
        <v>3530.96</v>
      </c>
      <c r="BR848" s="31">
        <v>3545.18</v>
      </c>
      <c r="BS848" s="31">
        <v>3558.18</v>
      </c>
      <c r="BT848" s="31">
        <v>3569.96</v>
      </c>
      <c r="BU848" s="31">
        <v>3580.54</v>
      </c>
      <c r="BV848" s="31">
        <v>3589.93</v>
      </c>
      <c r="BW848" s="31">
        <v>3598.14</v>
      </c>
      <c r="BX848" s="31">
        <v>3605.18</v>
      </c>
      <c r="BY848" s="31">
        <v>3611.04</v>
      </c>
      <c r="BZ848" s="31">
        <v>3615.77</v>
      </c>
      <c r="CA848" s="31">
        <v>3619.37</v>
      </c>
      <c r="CB848" s="31">
        <v>3621.89</v>
      </c>
      <c r="CC848" s="31">
        <v>3623.33</v>
      </c>
      <c r="CD848" s="31">
        <v>3623.71</v>
      </c>
      <c r="CE848" s="31">
        <v>3622.98</v>
      </c>
      <c r="CF848" s="31">
        <v>3621.24</v>
      </c>
      <c r="CG848" s="31">
        <v>3618.54</v>
      </c>
      <c r="CH848" s="31">
        <v>3614.88</v>
      </c>
      <c r="CI848" s="31">
        <v>3610.27</v>
      </c>
      <c r="CJ848" s="31">
        <v>3604.69</v>
      </c>
      <c r="CK848" s="31">
        <v>3598.18</v>
      </c>
      <c r="CL848" s="31">
        <v>3590.71</v>
      </c>
      <c r="CM848" s="31">
        <v>3582.33</v>
      </c>
      <c r="CN848" s="31">
        <v>3573.07</v>
      </c>
      <c r="CO848" s="31">
        <v>3562.95</v>
      </c>
      <c r="CP848" s="31">
        <v>3552.01</v>
      </c>
      <c r="CQ848" s="31">
        <v>3540.25</v>
      </c>
      <c r="CR848" s="31">
        <v>3527.72</v>
      </c>
      <c r="CS848" s="31">
        <v>3514.35</v>
      </c>
      <c r="CT848" s="31">
        <v>3500.18</v>
      </c>
      <c r="CU848" s="31">
        <v>3485.31</v>
      </c>
      <c r="CV848" s="31">
        <v>3469.75</v>
      </c>
      <c r="CW848" s="31">
        <v>3453.53</v>
      </c>
      <c r="CX848" s="31">
        <v>3436.66</v>
      </c>
    </row>
    <row r="849" spans="1:102" x14ac:dyDescent="0.25">
      <c r="A849" s="31" t="s">
        <v>1610</v>
      </c>
      <c r="B849" s="31">
        <v>2240.42</v>
      </c>
      <c r="C849" s="31">
        <v>2240.42</v>
      </c>
      <c r="D849" s="31">
        <v>2344.94</v>
      </c>
      <c r="E849" s="31">
        <v>2396.73</v>
      </c>
      <c r="F849" s="31">
        <v>2440.2600000000002</v>
      </c>
      <c r="G849" s="31">
        <v>2476</v>
      </c>
      <c r="H849" s="31">
        <v>2505.4499999999998</v>
      </c>
      <c r="I849" s="31">
        <v>2529.9299999999998</v>
      </c>
      <c r="J849" s="31">
        <v>2549.9899999999998</v>
      </c>
      <c r="K849" s="31">
        <v>2565.8200000000002</v>
      </c>
      <c r="L849" s="31">
        <v>2575.9499999999998</v>
      </c>
      <c r="M849" s="31">
        <v>2583.91</v>
      </c>
      <c r="N849" s="31">
        <v>2590.1</v>
      </c>
      <c r="O849" s="31">
        <v>2594.7199999999998</v>
      </c>
      <c r="P849" s="31">
        <v>2598.11</v>
      </c>
      <c r="Q849" s="31">
        <v>2600.46</v>
      </c>
      <c r="R849" s="31">
        <v>2601.9</v>
      </c>
      <c r="S849" s="31">
        <v>2602.5500000000002</v>
      </c>
      <c r="T849" s="31">
        <v>2602.5100000000002</v>
      </c>
      <c r="U849" s="31">
        <v>2601.94</v>
      </c>
      <c r="V849" s="31">
        <v>2601.0500000000002</v>
      </c>
      <c r="W849" s="31">
        <v>2599.66</v>
      </c>
      <c r="X849" s="31">
        <v>2597.64</v>
      </c>
      <c r="Y849" s="31">
        <v>2595.0700000000002</v>
      </c>
      <c r="Z849" s="31">
        <v>2592.02</v>
      </c>
      <c r="AA849" s="31">
        <v>2588.4699999999998</v>
      </c>
      <c r="AB849" s="31">
        <v>2584.4499999999998</v>
      </c>
      <c r="AC849" s="31">
        <v>2579.92</v>
      </c>
      <c r="AD849" s="31">
        <v>2574.9</v>
      </c>
      <c r="AE849" s="31">
        <v>2569.36</v>
      </c>
      <c r="AF849" s="31">
        <v>2563.3000000000002</v>
      </c>
      <c r="AG849" s="31">
        <v>2556.7199999999998</v>
      </c>
      <c r="AH849" s="31">
        <v>2549.6</v>
      </c>
      <c r="AI849" s="31">
        <v>2541.9499999999998</v>
      </c>
      <c r="AJ849" s="31">
        <v>2533.77</v>
      </c>
      <c r="AK849" s="31">
        <v>2525.0500000000002</v>
      </c>
      <c r="AL849" s="31">
        <v>2515.8000000000002</v>
      </c>
      <c r="AM849" s="31">
        <v>2506</v>
      </c>
      <c r="AN849" s="31">
        <v>2495.67</v>
      </c>
      <c r="AO849" s="31">
        <v>2484.8000000000002</v>
      </c>
      <c r="AP849" s="31">
        <v>2473.4</v>
      </c>
      <c r="AQ849" s="31">
        <v>2461.48</v>
      </c>
      <c r="AR849" s="31">
        <v>2449.0100000000002</v>
      </c>
      <c r="AS849" s="31">
        <v>2436.0100000000002</v>
      </c>
      <c r="AT849" s="31">
        <v>2422.5</v>
      </c>
      <c r="AU849" s="31">
        <v>2408.5100000000002</v>
      </c>
      <c r="AV849" s="31">
        <v>2394.0500000000002</v>
      </c>
      <c r="AW849" s="31">
        <v>2379.12</v>
      </c>
      <c r="AX849" s="31">
        <v>2363.7399999999998</v>
      </c>
      <c r="AY849" s="31">
        <v>2347.92</v>
      </c>
      <c r="AZ849" s="31">
        <v>2331.6799999999998</v>
      </c>
      <c r="BA849" s="31">
        <v>2315.0500000000002</v>
      </c>
      <c r="BB849" s="31">
        <v>2298.0300000000002</v>
      </c>
      <c r="BC849" s="31">
        <v>2280.63</v>
      </c>
      <c r="BD849" s="31">
        <v>2262.86</v>
      </c>
      <c r="BE849" s="31">
        <v>2244.7399999999998</v>
      </c>
      <c r="BF849" s="31">
        <v>2226.2800000000002</v>
      </c>
      <c r="BG849" s="31">
        <v>2207.4899999999998</v>
      </c>
      <c r="BH849" s="31">
        <v>2188.39</v>
      </c>
      <c r="BI849" s="31">
        <v>2168.9899999999998</v>
      </c>
      <c r="BJ849" s="31">
        <v>2148.87</v>
      </c>
      <c r="BK849" s="31">
        <v>2128.4499999999998</v>
      </c>
      <c r="BL849" s="31">
        <v>2107.85</v>
      </c>
      <c r="BM849" s="31">
        <v>2087.08</v>
      </c>
      <c r="BN849" s="31">
        <v>2066.14</v>
      </c>
      <c r="BO849" s="31">
        <v>2045.06</v>
      </c>
      <c r="BP849" s="31">
        <v>2023.83</v>
      </c>
      <c r="BQ849" s="31">
        <v>2002.47</v>
      </c>
      <c r="BR849" s="31">
        <v>1981</v>
      </c>
      <c r="BS849" s="31">
        <v>1959.42</v>
      </c>
      <c r="BT849" s="31">
        <v>1937.74</v>
      </c>
      <c r="BU849" s="31">
        <v>1915.98</v>
      </c>
      <c r="BV849" s="31">
        <v>1894.14</v>
      </c>
      <c r="BW849" s="31">
        <v>1872.24</v>
      </c>
      <c r="BX849" s="31">
        <v>1850.29</v>
      </c>
      <c r="BY849" s="31">
        <v>1828.28</v>
      </c>
      <c r="BZ849" s="31">
        <v>1806.24</v>
      </c>
      <c r="CA849" s="31">
        <v>1784.18</v>
      </c>
      <c r="CB849" s="31">
        <v>1762.12</v>
      </c>
      <c r="CC849" s="31">
        <v>1740.06</v>
      </c>
      <c r="CD849" s="31">
        <v>1718.02</v>
      </c>
      <c r="CE849" s="31">
        <v>1695.97</v>
      </c>
      <c r="CF849" s="31">
        <v>1673.96</v>
      </c>
      <c r="CG849" s="31">
        <v>1652.02</v>
      </c>
      <c r="CH849" s="31">
        <v>1630.14</v>
      </c>
      <c r="CI849" s="31">
        <v>1608.31</v>
      </c>
      <c r="CJ849" s="31">
        <v>1586.54</v>
      </c>
      <c r="CK849" s="31">
        <v>1564.83</v>
      </c>
      <c r="CL849" s="31">
        <v>1543.18</v>
      </c>
      <c r="CM849" s="31">
        <v>1521.61</v>
      </c>
      <c r="CN849" s="31">
        <v>1500.12</v>
      </c>
      <c r="CO849" s="31">
        <v>1478.73</v>
      </c>
      <c r="CP849" s="31">
        <v>1457.45</v>
      </c>
      <c r="CQ849" s="31">
        <v>1436.28</v>
      </c>
      <c r="CR849" s="31">
        <v>1415.23</v>
      </c>
      <c r="CS849" s="31">
        <v>1394.28</v>
      </c>
      <c r="CT849" s="31">
        <v>1373.44</v>
      </c>
      <c r="CU849" s="31">
        <v>1352.74</v>
      </c>
      <c r="CV849" s="31">
        <v>1332.2</v>
      </c>
      <c r="CW849" s="31">
        <v>1311.81</v>
      </c>
      <c r="CX849" s="31">
        <v>1291.58</v>
      </c>
    </row>
    <row r="850" spans="1:102" x14ac:dyDescent="0.25">
      <c r="A850" s="31" t="s">
        <v>1612</v>
      </c>
      <c r="B850" s="31">
        <v>49817.38</v>
      </c>
      <c r="C850" s="31">
        <v>49817.38</v>
      </c>
      <c r="D850" s="31">
        <v>51886.59</v>
      </c>
      <c r="E850" s="31">
        <v>53085.68</v>
      </c>
      <c r="F850" s="31">
        <v>54279.28</v>
      </c>
      <c r="G850" s="31">
        <v>55401.25</v>
      </c>
      <c r="H850" s="31">
        <v>56439.33</v>
      </c>
      <c r="I850" s="31">
        <v>57399.48</v>
      </c>
      <c r="J850" s="31">
        <v>58287.26</v>
      </c>
      <c r="K850" s="31">
        <v>59080.54</v>
      </c>
      <c r="L850" s="31">
        <v>59767.58</v>
      </c>
      <c r="M850" s="31">
        <v>60415.1</v>
      </c>
      <c r="N850" s="31">
        <v>61028.38</v>
      </c>
      <c r="O850" s="31">
        <v>61612.32</v>
      </c>
      <c r="P850" s="31">
        <v>62171.97</v>
      </c>
      <c r="Q850" s="31">
        <v>62711.1</v>
      </c>
      <c r="R850" s="31">
        <v>63232.81</v>
      </c>
      <c r="S850" s="31">
        <v>63739.73</v>
      </c>
      <c r="T850" s="31">
        <v>64233.95</v>
      </c>
      <c r="U850" s="31">
        <v>64718.82</v>
      </c>
      <c r="V850" s="31">
        <v>65196.42</v>
      </c>
      <c r="W850" s="31">
        <v>65667.12</v>
      </c>
      <c r="X850" s="31">
        <v>66128.34</v>
      </c>
      <c r="Y850" s="31">
        <v>66583.45</v>
      </c>
      <c r="Z850" s="31">
        <v>67034.16</v>
      </c>
      <c r="AA850" s="31">
        <v>67481.509999999995</v>
      </c>
      <c r="AB850" s="31">
        <v>67926.149999999994</v>
      </c>
      <c r="AC850" s="31">
        <v>68368.28</v>
      </c>
      <c r="AD850" s="31">
        <v>68808.08</v>
      </c>
      <c r="AE850" s="31">
        <v>69245.52</v>
      </c>
      <c r="AF850" s="31">
        <v>69681.98</v>
      </c>
      <c r="AG850" s="31">
        <v>70120.179999999993</v>
      </c>
      <c r="AH850" s="31">
        <v>70557.490000000005</v>
      </c>
      <c r="AI850" s="31">
        <v>70993.05</v>
      </c>
      <c r="AJ850" s="31">
        <v>71426.559999999998</v>
      </c>
      <c r="AK850" s="31">
        <v>71857.83</v>
      </c>
      <c r="AL850" s="31">
        <v>72286.84</v>
      </c>
      <c r="AM850" s="31">
        <v>72713.55</v>
      </c>
      <c r="AN850" s="31">
        <v>73137.84</v>
      </c>
      <c r="AO850" s="31">
        <v>73559.87</v>
      </c>
      <c r="AP850" s="31">
        <v>73979.39</v>
      </c>
      <c r="AQ850" s="31">
        <v>74396.66</v>
      </c>
      <c r="AR850" s="31">
        <v>74810.990000000005</v>
      </c>
      <c r="AS850" s="31">
        <v>75222.73</v>
      </c>
      <c r="AT850" s="31">
        <v>75632.14</v>
      </c>
      <c r="AU850" s="31">
        <v>76039.509999999995</v>
      </c>
      <c r="AV850" s="31">
        <v>76444.55</v>
      </c>
      <c r="AW850" s="31">
        <v>76847.48</v>
      </c>
      <c r="AX850" s="31">
        <v>77248.34</v>
      </c>
      <c r="AY850" s="31">
        <v>77651.27</v>
      </c>
      <c r="AZ850" s="31">
        <v>78054.2</v>
      </c>
      <c r="BA850" s="31">
        <v>78455.95</v>
      </c>
      <c r="BB850" s="31">
        <v>78856.19</v>
      </c>
      <c r="BC850" s="31">
        <v>79254.7</v>
      </c>
      <c r="BD850" s="31">
        <v>79651.45</v>
      </c>
      <c r="BE850" s="31">
        <v>80046.350000000006</v>
      </c>
      <c r="BF850" s="31">
        <v>80439.289999999994</v>
      </c>
      <c r="BG850" s="31">
        <v>80830.38</v>
      </c>
      <c r="BH850" s="31">
        <v>81219.509999999995</v>
      </c>
      <c r="BI850" s="31">
        <v>81606.7</v>
      </c>
      <c r="BJ850" s="31">
        <v>81980.41</v>
      </c>
      <c r="BK850" s="31">
        <v>82350.59</v>
      </c>
      <c r="BL850" s="31">
        <v>82720</v>
      </c>
      <c r="BM850" s="31">
        <v>83088.55</v>
      </c>
      <c r="BN850" s="31">
        <v>83456.509999999995</v>
      </c>
      <c r="BO850" s="31">
        <v>83823.570000000007</v>
      </c>
      <c r="BP850" s="31">
        <v>84189.84</v>
      </c>
      <c r="BQ850" s="31">
        <v>84555.45</v>
      </c>
      <c r="BR850" s="31">
        <v>84920.39</v>
      </c>
      <c r="BS850" s="31">
        <v>85284.45</v>
      </c>
      <c r="BT850" s="31">
        <v>85647.8</v>
      </c>
      <c r="BU850" s="31">
        <v>86010.52</v>
      </c>
      <c r="BV850" s="31">
        <v>86372.479999999996</v>
      </c>
      <c r="BW850" s="31">
        <v>86733.89</v>
      </c>
      <c r="BX850" s="31">
        <v>87094.42</v>
      </c>
      <c r="BY850" s="31">
        <v>87453.92</v>
      </c>
      <c r="BZ850" s="31">
        <v>87812.56</v>
      </c>
      <c r="CA850" s="31">
        <v>88170.68</v>
      </c>
      <c r="CB850" s="31">
        <v>88528.41</v>
      </c>
      <c r="CC850" s="31">
        <v>88885.89</v>
      </c>
      <c r="CD850" s="31">
        <v>89242.880000000005</v>
      </c>
      <c r="CE850" s="31">
        <v>89598.42</v>
      </c>
      <c r="CF850" s="31">
        <v>89953.82</v>
      </c>
      <c r="CG850" s="31">
        <v>90310.49</v>
      </c>
      <c r="CH850" s="31">
        <v>90667.57</v>
      </c>
      <c r="CI850" s="31">
        <v>91024.63</v>
      </c>
      <c r="CJ850" s="31">
        <v>91381.41</v>
      </c>
      <c r="CK850" s="31">
        <v>91737.600000000006</v>
      </c>
      <c r="CL850" s="31">
        <v>92092.52</v>
      </c>
      <c r="CM850" s="31">
        <v>92446.92</v>
      </c>
      <c r="CN850" s="31">
        <v>92800.79</v>
      </c>
      <c r="CO850" s="31">
        <v>93154.17</v>
      </c>
      <c r="CP850" s="31">
        <v>93507.23</v>
      </c>
      <c r="CQ850" s="31">
        <v>93859.99</v>
      </c>
      <c r="CR850" s="31">
        <v>94212.51</v>
      </c>
      <c r="CS850" s="31">
        <v>94560.95</v>
      </c>
      <c r="CT850" s="31">
        <v>94905.21</v>
      </c>
      <c r="CU850" s="31">
        <v>95250.13</v>
      </c>
      <c r="CV850" s="31">
        <v>95595.45</v>
      </c>
      <c r="CW850" s="31">
        <v>95941.34</v>
      </c>
      <c r="CX850" s="31">
        <v>96287.75</v>
      </c>
    </row>
    <row r="851" spans="1:102" x14ac:dyDescent="0.25">
      <c r="A851" s="31" t="s">
        <v>1614</v>
      </c>
      <c r="B851" s="31">
        <v>391.23</v>
      </c>
      <c r="C851" s="31">
        <v>391.23</v>
      </c>
      <c r="D851" s="31">
        <v>443.95</v>
      </c>
      <c r="E851" s="31">
        <v>490.81</v>
      </c>
      <c r="F851" s="31">
        <v>538.66999999999996</v>
      </c>
      <c r="G851" s="31">
        <v>586.96</v>
      </c>
      <c r="H851" s="31">
        <v>635.48</v>
      </c>
      <c r="I851" s="31">
        <v>684.16</v>
      </c>
      <c r="J851" s="31">
        <v>732.84</v>
      </c>
      <c r="K851" s="31">
        <v>781.2</v>
      </c>
      <c r="L851" s="31">
        <v>828.64</v>
      </c>
      <c r="M851" s="31">
        <v>875.94</v>
      </c>
      <c r="N851" s="31">
        <v>923.09</v>
      </c>
      <c r="O851" s="31">
        <v>970.04</v>
      </c>
      <c r="P851" s="31">
        <v>1016.8</v>
      </c>
      <c r="Q851" s="31">
        <v>1063.3800000000001</v>
      </c>
      <c r="R851" s="31">
        <v>1109.76</v>
      </c>
      <c r="S851" s="31">
        <v>1155.92</v>
      </c>
      <c r="T851" s="31">
        <v>1201.8599999999999</v>
      </c>
      <c r="U851" s="31">
        <v>1247.5899999999999</v>
      </c>
      <c r="V851" s="31">
        <v>1293.17</v>
      </c>
      <c r="W851" s="31">
        <v>1338.53</v>
      </c>
      <c r="X851" s="31">
        <v>1383.56</v>
      </c>
      <c r="Y851" s="31">
        <v>1428.3</v>
      </c>
      <c r="Z851" s="31">
        <v>1472.74</v>
      </c>
      <c r="AA851" s="31">
        <v>1516.86</v>
      </c>
      <c r="AB851" s="31">
        <v>1560.65</v>
      </c>
      <c r="AC851" s="31">
        <v>1604.08</v>
      </c>
      <c r="AD851" s="31">
        <v>1647.12</v>
      </c>
      <c r="AE851" s="31">
        <v>1689.74</v>
      </c>
      <c r="AF851" s="31">
        <v>1731.93</v>
      </c>
      <c r="AG851" s="31">
        <v>1773.69</v>
      </c>
      <c r="AH851" s="31">
        <v>1814.96</v>
      </c>
      <c r="AI851" s="31">
        <v>1855.72</v>
      </c>
      <c r="AJ851" s="31">
        <v>1895.92</v>
      </c>
      <c r="AK851" s="31">
        <v>1935.55</v>
      </c>
      <c r="AL851" s="31">
        <v>1974.57</v>
      </c>
      <c r="AM851" s="31">
        <v>2012.96</v>
      </c>
      <c r="AN851" s="31">
        <v>2050.6799999999998</v>
      </c>
      <c r="AO851" s="31">
        <v>2087.73</v>
      </c>
      <c r="AP851" s="31">
        <v>2124.0700000000002</v>
      </c>
      <c r="AQ851" s="31">
        <v>2159.67</v>
      </c>
      <c r="AR851" s="31">
        <v>2194.5</v>
      </c>
      <c r="AS851" s="31">
        <v>2228.54</v>
      </c>
      <c r="AT851" s="31">
        <v>2261.79</v>
      </c>
      <c r="AU851" s="31">
        <v>2294.2199999999998</v>
      </c>
      <c r="AV851" s="31">
        <v>2325.83</v>
      </c>
      <c r="AW851" s="31">
        <v>2356.59</v>
      </c>
      <c r="AX851" s="31">
        <v>2386.4899999999998</v>
      </c>
      <c r="AY851" s="31">
        <v>2415.58</v>
      </c>
      <c r="AZ851" s="31">
        <v>2443.81</v>
      </c>
      <c r="BA851" s="31">
        <v>2471.17</v>
      </c>
      <c r="BB851" s="31">
        <v>2497.63</v>
      </c>
      <c r="BC851" s="31">
        <v>2523.1799999999998</v>
      </c>
      <c r="BD851" s="31">
        <v>2547.8200000000002</v>
      </c>
      <c r="BE851" s="31">
        <v>2571.52</v>
      </c>
      <c r="BF851" s="31">
        <v>2594.29</v>
      </c>
      <c r="BG851" s="31">
        <v>2616.12</v>
      </c>
      <c r="BH851" s="31">
        <v>2636.99</v>
      </c>
      <c r="BI851" s="31">
        <v>2656.91</v>
      </c>
      <c r="BJ851" s="31">
        <v>2675.4</v>
      </c>
      <c r="BK851" s="31">
        <v>2692.87</v>
      </c>
      <c r="BL851" s="31">
        <v>2709.41</v>
      </c>
      <c r="BM851" s="31">
        <v>2725.03</v>
      </c>
      <c r="BN851" s="31">
        <v>2739.74</v>
      </c>
      <c r="BO851" s="31">
        <v>2753.52</v>
      </c>
      <c r="BP851" s="31">
        <v>2766.39</v>
      </c>
      <c r="BQ851" s="31">
        <v>2778.34</v>
      </c>
      <c r="BR851" s="31">
        <v>2789.39</v>
      </c>
      <c r="BS851" s="31">
        <v>2799.52</v>
      </c>
      <c r="BT851" s="31">
        <v>2808.76</v>
      </c>
      <c r="BU851" s="31">
        <v>2817.11</v>
      </c>
      <c r="BV851" s="31">
        <v>2824.57</v>
      </c>
      <c r="BW851" s="31">
        <v>2831.16</v>
      </c>
      <c r="BX851" s="31">
        <v>2836.86</v>
      </c>
      <c r="BY851" s="31">
        <v>2841.69</v>
      </c>
      <c r="BZ851" s="31">
        <v>2845.67</v>
      </c>
      <c r="CA851" s="31">
        <v>2848.8</v>
      </c>
      <c r="CB851" s="31">
        <v>2851.11</v>
      </c>
      <c r="CC851" s="31">
        <v>2852.61</v>
      </c>
      <c r="CD851" s="31">
        <v>2853.31</v>
      </c>
      <c r="CE851" s="31">
        <v>2853.16</v>
      </c>
      <c r="CF851" s="31">
        <v>2852.24</v>
      </c>
      <c r="CG851" s="31">
        <v>2850.6</v>
      </c>
      <c r="CH851" s="31">
        <v>2848.23</v>
      </c>
      <c r="CI851" s="31">
        <v>2845.12</v>
      </c>
      <c r="CJ851" s="31">
        <v>2841.29</v>
      </c>
      <c r="CK851" s="31">
        <v>2836.73</v>
      </c>
      <c r="CL851" s="31">
        <v>2831.44</v>
      </c>
      <c r="CM851" s="31">
        <v>2825.45</v>
      </c>
      <c r="CN851" s="31">
        <v>2818.78</v>
      </c>
      <c r="CO851" s="31">
        <v>2811.45</v>
      </c>
      <c r="CP851" s="31">
        <v>2803.47</v>
      </c>
      <c r="CQ851" s="31">
        <v>2794.87</v>
      </c>
      <c r="CR851" s="31">
        <v>2785.66</v>
      </c>
      <c r="CS851" s="31">
        <v>2775.76</v>
      </c>
      <c r="CT851" s="31">
        <v>2765.2</v>
      </c>
      <c r="CU851" s="31">
        <v>2754.1</v>
      </c>
      <c r="CV851" s="31">
        <v>2742.46</v>
      </c>
      <c r="CW851" s="31">
        <v>2730.31</v>
      </c>
      <c r="CX851" s="31">
        <v>2717.65</v>
      </c>
    </row>
    <row r="852" spans="1:102" x14ac:dyDescent="0.25">
      <c r="A852" s="31" t="s">
        <v>1613</v>
      </c>
      <c r="B852" s="31">
        <v>1567.56</v>
      </c>
      <c r="C852" s="31">
        <v>1567.56</v>
      </c>
      <c r="D852" s="31">
        <v>1639.05</v>
      </c>
      <c r="E852" s="31">
        <v>1676.41</v>
      </c>
      <c r="F852" s="31">
        <v>1709.69</v>
      </c>
      <c r="G852" s="31">
        <v>1738.1</v>
      </c>
      <c r="H852" s="31">
        <v>1762.28</v>
      </c>
      <c r="I852" s="31">
        <v>1782.97</v>
      </c>
      <c r="J852" s="31">
        <v>1800.5</v>
      </c>
      <c r="K852" s="31">
        <v>1814.74</v>
      </c>
      <c r="L852" s="31">
        <v>1825.02</v>
      </c>
      <c r="M852" s="31">
        <v>1833.71</v>
      </c>
      <c r="N852" s="31">
        <v>1841.06</v>
      </c>
      <c r="O852" s="31">
        <v>1847.21</v>
      </c>
      <c r="P852" s="31">
        <v>1852.42</v>
      </c>
      <c r="Q852" s="31">
        <v>1856.81</v>
      </c>
      <c r="R852" s="31">
        <v>1860.48</v>
      </c>
      <c r="S852" s="31">
        <v>1863.54</v>
      </c>
      <c r="T852" s="31">
        <v>1866.03</v>
      </c>
      <c r="U852" s="31">
        <v>1868.08</v>
      </c>
      <c r="V852" s="31">
        <v>1869.78</v>
      </c>
      <c r="W852" s="31">
        <v>1871.08</v>
      </c>
      <c r="X852" s="31">
        <v>1871.89</v>
      </c>
      <c r="Y852" s="31">
        <v>1872.29</v>
      </c>
      <c r="Z852" s="31">
        <v>1872.32</v>
      </c>
      <c r="AA852" s="31">
        <v>1871.98</v>
      </c>
      <c r="AB852" s="31">
        <v>1871.28</v>
      </c>
      <c r="AC852" s="31">
        <v>1870.21</v>
      </c>
      <c r="AD852" s="31">
        <v>1868.77</v>
      </c>
      <c r="AE852" s="31">
        <v>1866.94</v>
      </c>
      <c r="AF852" s="31">
        <v>1864.75</v>
      </c>
      <c r="AG852" s="31">
        <v>1862.21</v>
      </c>
      <c r="AH852" s="31">
        <v>1859.28</v>
      </c>
      <c r="AI852" s="31">
        <v>1855.95</v>
      </c>
      <c r="AJ852" s="31">
        <v>1852.22</v>
      </c>
      <c r="AK852" s="31">
        <v>1848.07</v>
      </c>
      <c r="AL852" s="31">
        <v>1843.51</v>
      </c>
      <c r="AM852" s="31">
        <v>1838.54</v>
      </c>
      <c r="AN852" s="31">
        <v>1833.14</v>
      </c>
      <c r="AO852" s="31">
        <v>1827.33</v>
      </c>
      <c r="AP852" s="31">
        <v>1821.11</v>
      </c>
      <c r="AQ852" s="31">
        <v>1814.47</v>
      </c>
      <c r="AR852" s="31">
        <v>1807.41</v>
      </c>
      <c r="AS852" s="31">
        <v>1799.94</v>
      </c>
      <c r="AT852" s="31">
        <v>1792.08</v>
      </c>
      <c r="AU852" s="31">
        <v>1783.82</v>
      </c>
      <c r="AV852" s="31">
        <v>1775.19</v>
      </c>
      <c r="AW852" s="31">
        <v>1766.19</v>
      </c>
      <c r="AX852" s="31">
        <v>1756.82</v>
      </c>
      <c r="AY852" s="31">
        <v>1747.13</v>
      </c>
      <c r="AZ852" s="31">
        <v>1737.13</v>
      </c>
      <c r="BA852" s="31">
        <v>1726.79</v>
      </c>
      <c r="BB852" s="31">
        <v>1716.13</v>
      </c>
      <c r="BC852" s="31">
        <v>1705.14</v>
      </c>
      <c r="BD852" s="31">
        <v>1693.83</v>
      </c>
      <c r="BE852" s="31">
        <v>1682.22</v>
      </c>
      <c r="BF852" s="31">
        <v>1670.3</v>
      </c>
      <c r="BG852" s="31">
        <v>1658.1</v>
      </c>
      <c r="BH852" s="31">
        <v>1645.61</v>
      </c>
      <c r="BI852" s="31">
        <v>1632.85</v>
      </c>
      <c r="BJ852" s="31">
        <v>1619.56</v>
      </c>
      <c r="BK852" s="31">
        <v>1606</v>
      </c>
      <c r="BL852" s="31">
        <v>1592.25</v>
      </c>
      <c r="BM852" s="31">
        <v>1578.31</v>
      </c>
      <c r="BN852" s="31">
        <v>1564.2</v>
      </c>
      <c r="BO852" s="31">
        <v>1549.92</v>
      </c>
      <c r="BP852" s="31">
        <v>1535.48</v>
      </c>
      <c r="BQ852" s="31">
        <v>1520.89</v>
      </c>
      <c r="BR852" s="31">
        <v>1506.16</v>
      </c>
      <c r="BS852" s="31">
        <v>1491.29</v>
      </c>
      <c r="BT852" s="31">
        <v>1476.31</v>
      </c>
      <c r="BU852" s="31">
        <v>1461.2</v>
      </c>
      <c r="BV852" s="31">
        <v>1446</v>
      </c>
      <c r="BW852" s="31">
        <v>1430.69</v>
      </c>
      <c r="BX852" s="31">
        <v>1415.3</v>
      </c>
      <c r="BY852" s="31">
        <v>1399.81</v>
      </c>
      <c r="BZ852" s="31">
        <v>1384.26</v>
      </c>
      <c r="CA852" s="31">
        <v>1368.64</v>
      </c>
      <c r="CB852" s="31">
        <v>1352.98</v>
      </c>
      <c r="CC852" s="31">
        <v>1337.28</v>
      </c>
      <c r="CD852" s="31">
        <v>1321.54</v>
      </c>
      <c r="CE852" s="31">
        <v>1305.75</v>
      </c>
      <c r="CF852" s="31">
        <v>1289.95</v>
      </c>
      <c r="CG852" s="31">
        <v>1274.1600000000001</v>
      </c>
      <c r="CH852" s="31">
        <v>1258.3800000000001</v>
      </c>
      <c r="CI852" s="31">
        <v>1242.5899999999999</v>
      </c>
      <c r="CJ852" s="31">
        <v>1226.81</v>
      </c>
      <c r="CK852" s="31">
        <v>1211.05</v>
      </c>
      <c r="CL852" s="31">
        <v>1195.28</v>
      </c>
      <c r="CM852" s="31">
        <v>1179.54</v>
      </c>
      <c r="CN852" s="31">
        <v>1163.83</v>
      </c>
      <c r="CO852" s="31">
        <v>1148.1600000000001</v>
      </c>
      <c r="CP852" s="31">
        <v>1132.53</v>
      </c>
      <c r="CQ852" s="31">
        <v>1116.95</v>
      </c>
      <c r="CR852" s="31">
        <v>1101.44</v>
      </c>
      <c r="CS852" s="31">
        <v>1085.95</v>
      </c>
      <c r="CT852" s="31">
        <v>1070.49</v>
      </c>
      <c r="CU852" s="31">
        <v>1055.1199999999999</v>
      </c>
      <c r="CV852" s="31">
        <v>1039.8399999999999</v>
      </c>
      <c r="CW852" s="31">
        <v>1024.6500000000001</v>
      </c>
      <c r="CX852" s="31">
        <v>1009.56</v>
      </c>
    </row>
    <row r="853" spans="1:102" x14ac:dyDescent="0.25">
      <c r="A853" s="31" t="s">
        <v>1066</v>
      </c>
      <c r="B853" s="31">
        <v>26518.15</v>
      </c>
      <c r="C853" s="31">
        <v>26518.15</v>
      </c>
      <c r="D853" s="31">
        <v>27544.36</v>
      </c>
      <c r="E853" s="31">
        <v>28139.43</v>
      </c>
      <c r="F853" s="31">
        <v>28759.200000000001</v>
      </c>
      <c r="G853" s="31">
        <v>29363.66</v>
      </c>
      <c r="H853" s="31">
        <v>29943.81</v>
      </c>
      <c r="I853" s="31">
        <v>30499.91</v>
      </c>
      <c r="J853" s="31">
        <v>31030.17</v>
      </c>
      <c r="K853" s="31">
        <v>31522.27</v>
      </c>
      <c r="L853" s="31">
        <v>31964.47</v>
      </c>
      <c r="M853" s="31">
        <v>32391.21</v>
      </c>
      <c r="N853" s="31">
        <v>32804.019999999997</v>
      </c>
      <c r="O853" s="31">
        <v>33204.01</v>
      </c>
      <c r="P853" s="31">
        <v>33593.4</v>
      </c>
      <c r="Q853" s="31">
        <v>33973.440000000002</v>
      </c>
      <c r="R853" s="31">
        <v>34345.33</v>
      </c>
      <c r="S853" s="31">
        <v>34709.949999999997</v>
      </c>
      <c r="T853" s="31">
        <v>35068.11</v>
      </c>
      <c r="U853" s="31">
        <v>35421.449999999997</v>
      </c>
      <c r="V853" s="31">
        <v>35771.33</v>
      </c>
      <c r="W853" s="31">
        <v>36117.24</v>
      </c>
      <c r="X853" s="31">
        <v>36457.65</v>
      </c>
      <c r="Y853" s="31">
        <v>36794.1</v>
      </c>
      <c r="Z853" s="31">
        <v>37127.39</v>
      </c>
      <c r="AA853" s="31">
        <v>37457.89</v>
      </c>
      <c r="AB853" s="31">
        <v>37785.839999999997</v>
      </c>
      <c r="AC853" s="31">
        <v>38111.21</v>
      </c>
      <c r="AD853" s="31">
        <v>38434.1</v>
      </c>
      <c r="AE853" s="31">
        <v>38754.339999999997</v>
      </c>
      <c r="AF853" s="31">
        <v>39072.53</v>
      </c>
      <c r="AG853" s="31">
        <v>39389.72</v>
      </c>
      <c r="AH853" s="31">
        <v>39704.76</v>
      </c>
      <c r="AI853" s="31">
        <v>40017.26</v>
      </c>
      <c r="AJ853" s="31">
        <v>40327.19</v>
      </c>
      <c r="AK853" s="31">
        <v>40634.32</v>
      </c>
      <c r="AL853" s="31">
        <v>40938.730000000003</v>
      </c>
      <c r="AM853" s="31">
        <v>41240.25</v>
      </c>
      <c r="AN853" s="31">
        <v>41538.910000000003</v>
      </c>
      <c r="AO853" s="31">
        <v>41834.65</v>
      </c>
      <c r="AP853" s="31">
        <v>42127.45</v>
      </c>
      <c r="AQ853" s="31">
        <v>42417.25</v>
      </c>
      <c r="AR853" s="31">
        <v>42703.75</v>
      </c>
      <c r="AS853" s="31">
        <v>42987.08</v>
      </c>
      <c r="AT853" s="31">
        <v>43267.37</v>
      </c>
      <c r="AU853" s="31">
        <v>43544.79</v>
      </c>
      <c r="AV853" s="31">
        <v>43819.26</v>
      </c>
      <c r="AW853" s="31">
        <v>44090.76</v>
      </c>
      <c r="AX853" s="31">
        <v>44359.43</v>
      </c>
      <c r="AY853" s="31">
        <v>44626.74</v>
      </c>
      <c r="AZ853" s="31">
        <v>44892.03</v>
      </c>
      <c r="BA853" s="31">
        <v>45154.86</v>
      </c>
      <c r="BB853" s="31">
        <v>45415.14</v>
      </c>
      <c r="BC853" s="31">
        <v>45672.66</v>
      </c>
      <c r="BD853" s="31">
        <v>45927.45</v>
      </c>
      <c r="BE853" s="31">
        <v>46179.58</v>
      </c>
      <c r="BF853" s="31">
        <v>46428.81</v>
      </c>
      <c r="BG853" s="31">
        <v>46675.41</v>
      </c>
      <c r="BH853" s="31">
        <v>46919.21</v>
      </c>
      <c r="BI853" s="31">
        <v>47160.24</v>
      </c>
      <c r="BJ853" s="31">
        <v>47390.99</v>
      </c>
      <c r="BK853" s="31">
        <v>47617.82</v>
      </c>
      <c r="BL853" s="31">
        <v>47842.720000000001</v>
      </c>
      <c r="BM853" s="31">
        <v>48065.68</v>
      </c>
      <c r="BN853" s="31">
        <v>48286.73</v>
      </c>
      <c r="BO853" s="31">
        <v>48505.78</v>
      </c>
      <c r="BP853" s="31">
        <v>48723</v>
      </c>
      <c r="BQ853" s="31">
        <v>48938.16</v>
      </c>
      <c r="BR853" s="31">
        <v>49151.6</v>
      </c>
      <c r="BS853" s="31">
        <v>49363.11</v>
      </c>
      <c r="BT853" s="31">
        <v>49572.86</v>
      </c>
      <c r="BU853" s="31">
        <v>49780.74</v>
      </c>
      <c r="BV853" s="31">
        <v>49986.879999999997</v>
      </c>
      <c r="BW853" s="31">
        <v>50191.3</v>
      </c>
      <c r="BX853" s="31">
        <v>50393.81</v>
      </c>
      <c r="BY853" s="31">
        <v>50594.49</v>
      </c>
      <c r="BZ853" s="31">
        <v>50793.25</v>
      </c>
      <c r="CA853" s="31">
        <v>50990.57</v>
      </c>
      <c r="CB853" s="31">
        <v>51186.47</v>
      </c>
      <c r="CC853" s="31">
        <v>51380.85</v>
      </c>
      <c r="CD853" s="31">
        <v>51573.86</v>
      </c>
      <c r="CE853" s="31">
        <v>51764.68</v>
      </c>
      <c r="CF853" s="31">
        <v>51954.25</v>
      </c>
      <c r="CG853" s="31">
        <v>52143.38</v>
      </c>
      <c r="CH853" s="31">
        <v>52331.69</v>
      </c>
      <c r="CI853" s="31">
        <v>52518.76</v>
      </c>
      <c r="CJ853" s="31">
        <v>52704.67</v>
      </c>
      <c r="CK853" s="31">
        <v>52889.24</v>
      </c>
      <c r="CL853" s="31">
        <v>53071.93</v>
      </c>
      <c r="CM853" s="31">
        <v>53253.32</v>
      </c>
      <c r="CN853" s="31">
        <v>53433.45</v>
      </c>
      <c r="CO853" s="31">
        <v>53612.43</v>
      </c>
      <c r="CP853" s="31">
        <v>53790.32</v>
      </c>
      <c r="CQ853" s="31">
        <v>53967</v>
      </c>
      <c r="CR853" s="31">
        <v>54142.9</v>
      </c>
      <c r="CS853" s="31">
        <v>54316.02</v>
      </c>
      <c r="CT853" s="31">
        <v>54486.34</v>
      </c>
      <c r="CU853" s="31">
        <v>54656.21</v>
      </c>
      <c r="CV853" s="31">
        <v>54825.58</v>
      </c>
      <c r="CW853" s="31">
        <v>54994.45</v>
      </c>
      <c r="CX853" s="31">
        <v>55162.86</v>
      </c>
    </row>
    <row r="854" spans="1:102" x14ac:dyDescent="0.25">
      <c r="A854" s="31" t="s">
        <v>1067</v>
      </c>
      <c r="B854" s="31">
        <v>42768.27</v>
      </c>
      <c r="C854" s="31">
        <v>42768.27</v>
      </c>
      <c r="D854" s="31">
        <v>44454.1</v>
      </c>
      <c r="E854" s="31">
        <v>45286.5</v>
      </c>
      <c r="F854" s="31">
        <v>46048.81</v>
      </c>
      <c r="G854" s="31">
        <v>46713.46</v>
      </c>
      <c r="H854" s="31">
        <v>47288.81</v>
      </c>
      <c r="I854" s="31">
        <v>47791.77</v>
      </c>
      <c r="J854" s="31">
        <v>48232.93</v>
      </c>
      <c r="K854" s="31">
        <v>48602.89</v>
      </c>
      <c r="L854" s="31">
        <v>48889.88</v>
      </c>
      <c r="M854" s="31">
        <v>49152.78</v>
      </c>
      <c r="N854" s="31">
        <v>49397.39</v>
      </c>
      <c r="O854" s="31">
        <v>49628.03</v>
      </c>
      <c r="P854" s="31">
        <v>49849.39</v>
      </c>
      <c r="Q854" s="31">
        <v>50064.58</v>
      </c>
      <c r="R854" s="31">
        <v>50275.95</v>
      </c>
      <c r="S854" s="31">
        <v>50485.39</v>
      </c>
      <c r="T854" s="31">
        <v>50694.39</v>
      </c>
      <c r="U854" s="31">
        <v>50905.37</v>
      </c>
      <c r="V854" s="31">
        <v>51120.21</v>
      </c>
      <c r="W854" s="31">
        <v>51338.18</v>
      </c>
      <c r="X854" s="31">
        <v>51556.58</v>
      </c>
      <c r="Y854" s="31">
        <v>51777.67</v>
      </c>
      <c r="Z854" s="31">
        <v>52002.25</v>
      </c>
      <c r="AA854" s="31">
        <v>52230.68</v>
      </c>
      <c r="AB854" s="31">
        <v>52462.93</v>
      </c>
      <c r="AC854" s="31">
        <v>52698.9</v>
      </c>
      <c r="AD854" s="31">
        <v>52938.13</v>
      </c>
      <c r="AE854" s="31">
        <v>53180.44</v>
      </c>
      <c r="AF854" s="31">
        <v>53426.32</v>
      </c>
      <c r="AG854" s="31">
        <v>53676.78</v>
      </c>
      <c r="AH854" s="31">
        <v>53930.23</v>
      </c>
      <c r="AI854" s="31">
        <v>54185.760000000002</v>
      </c>
      <c r="AJ854" s="31">
        <v>54443.02</v>
      </c>
      <c r="AK854" s="31">
        <v>54701.74</v>
      </c>
      <c r="AL854" s="31">
        <v>54961.49</v>
      </c>
      <c r="AM854" s="31">
        <v>55222.18</v>
      </c>
      <c r="AN854" s="31">
        <v>55483.43</v>
      </c>
      <c r="AO854" s="31">
        <v>55745.11</v>
      </c>
      <c r="AP854" s="31">
        <v>56006.93</v>
      </c>
      <c r="AQ854" s="31">
        <v>56268.75</v>
      </c>
      <c r="AR854" s="31">
        <v>56530.01</v>
      </c>
      <c r="AS854" s="31">
        <v>56790.66</v>
      </c>
      <c r="AT854" s="31">
        <v>57050.85</v>
      </c>
      <c r="AU854" s="31">
        <v>57310.57</v>
      </c>
      <c r="AV854" s="31">
        <v>57569.7</v>
      </c>
      <c r="AW854" s="31">
        <v>57828.03</v>
      </c>
      <c r="AX854" s="31">
        <v>58085.52</v>
      </c>
      <c r="AY854" s="31">
        <v>58344.35</v>
      </c>
      <c r="AZ854" s="31">
        <v>58603.38</v>
      </c>
      <c r="BA854" s="31">
        <v>58861.88</v>
      </c>
      <c r="BB854" s="31">
        <v>59119.57</v>
      </c>
      <c r="BC854" s="31">
        <v>59376.21</v>
      </c>
      <c r="BD854" s="31">
        <v>59631.74</v>
      </c>
      <c r="BE854" s="31">
        <v>59886.09</v>
      </c>
      <c r="BF854" s="31">
        <v>60139.08</v>
      </c>
      <c r="BG854" s="31">
        <v>60390.64</v>
      </c>
      <c r="BH854" s="31">
        <v>60640.74</v>
      </c>
      <c r="BI854" s="31">
        <v>60889.31</v>
      </c>
      <c r="BJ854" s="31">
        <v>61126.68</v>
      </c>
      <c r="BK854" s="31">
        <v>61361.13</v>
      </c>
      <c r="BL854" s="31">
        <v>61594.89</v>
      </c>
      <c r="BM854" s="31">
        <v>61827.91</v>
      </c>
      <c r="BN854" s="31">
        <v>62060.26</v>
      </c>
      <c r="BO854" s="31">
        <v>62291.71</v>
      </c>
      <c r="BP854" s="31">
        <v>62522.36</v>
      </c>
      <c r="BQ854" s="31">
        <v>62752.29</v>
      </c>
      <c r="BR854" s="31">
        <v>62981.37</v>
      </c>
      <c r="BS854" s="31">
        <v>63209.46</v>
      </c>
      <c r="BT854" s="31">
        <v>63436.75</v>
      </c>
      <c r="BU854" s="31">
        <v>63663.16</v>
      </c>
      <c r="BV854" s="31">
        <v>63888.639999999999</v>
      </c>
      <c r="BW854" s="31">
        <v>64113.4</v>
      </c>
      <c r="BX854" s="31">
        <v>64337.01</v>
      </c>
      <c r="BY854" s="31">
        <v>64559.47</v>
      </c>
      <c r="BZ854" s="31">
        <v>64780.93</v>
      </c>
      <c r="CA854" s="31">
        <v>65001.599999999999</v>
      </c>
      <c r="CB854" s="31">
        <v>65221.54</v>
      </c>
      <c r="CC854" s="31">
        <v>65440.83</v>
      </c>
      <c r="CD854" s="31">
        <v>65659.48</v>
      </c>
      <c r="CE854" s="31">
        <v>65876.460000000006</v>
      </c>
      <c r="CF854" s="31">
        <v>66092.91</v>
      </c>
      <c r="CG854" s="31">
        <v>66309.88</v>
      </c>
      <c r="CH854" s="31">
        <v>66526.649999999994</v>
      </c>
      <c r="CI854" s="31">
        <v>66743.05</v>
      </c>
      <c r="CJ854" s="31">
        <v>66958.740000000005</v>
      </c>
      <c r="CK854" s="31">
        <v>67173.72</v>
      </c>
      <c r="CL854" s="31">
        <v>67387.210000000006</v>
      </c>
      <c r="CM854" s="31">
        <v>67599.94</v>
      </c>
      <c r="CN854" s="31">
        <v>67812.039999999994</v>
      </c>
      <c r="CO854" s="31">
        <v>68023.350000000006</v>
      </c>
      <c r="CP854" s="31">
        <v>68234.240000000005</v>
      </c>
      <c r="CQ854" s="31">
        <v>68444.33</v>
      </c>
      <c r="CR854" s="31">
        <v>68654.12</v>
      </c>
      <c r="CS854" s="31">
        <v>68861.09</v>
      </c>
      <c r="CT854" s="31">
        <v>69065.23</v>
      </c>
      <c r="CU854" s="31">
        <v>69269.440000000002</v>
      </c>
      <c r="CV854" s="31">
        <v>69473.63</v>
      </c>
      <c r="CW854" s="31">
        <v>69678.03</v>
      </c>
      <c r="CX854" s="31">
        <v>69882.44</v>
      </c>
    </row>
    <row r="855" spans="1:102" x14ac:dyDescent="0.25">
      <c r="A855" s="31" t="s">
        <v>1068</v>
      </c>
      <c r="B855" s="31">
        <v>15227.16</v>
      </c>
      <c r="C855" s="31">
        <v>15227.16</v>
      </c>
      <c r="D855" s="31">
        <v>16250.65</v>
      </c>
      <c r="E855" s="31">
        <v>16992.95</v>
      </c>
      <c r="F855" s="31">
        <v>17725.41</v>
      </c>
      <c r="G855" s="31">
        <v>18432.71</v>
      </c>
      <c r="H855" s="31">
        <v>19111.25</v>
      </c>
      <c r="I855" s="31">
        <v>19761.900000000001</v>
      </c>
      <c r="J855" s="31">
        <v>20384.59</v>
      </c>
      <c r="K855" s="31">
        <v>20973.02</v>
      </c>
      <c r="L855" s="31">
        <v>21516.62</v>
      </c>
      <c r="M855" s="31">
        <v>22039.86</v>
      </c>
      <c r="N855" s="31">
        <v>22544.44</v>
      </c>
      <c r="O855" s="31">
        <v>23031.86</v>
      </c>
      <c r="P855" s="31">
        <v>23504.03</v>
      </c>
      <c r="Q855" s="31">
        <v>23962.34</v>
      </c>
      <c r="R855" s="31">
        <v>24407.98</v>
      </c>
      <c r="S855" s="31">
        <v>24842.12</v>
      </c>
      <c r="T855" s="31">
        <v>25265.7</v>
      </c>
      <c r="U855" s="31">
        <v>25680.34</v>
      </c>
      <c r="V855" s="31">
        <v>26087.63</v>
      </c>
      <c r="W855" s="31">
        <v>26487.31</v>
      </c>
      <c r="X855" s="31">
        <v>26878.33</v>
      </c>
      <c r="Y855" s="31">
        <v>27262.2</v>
      </c>
      <c r="Z855" s="31">
        <v>27639.77</v>
      </c>
      <c r="AA855" s="31">
        <v>28011.54</v>
      </c>
      <c r="AB855" s="31">
        <v>28377.98</v>
      </c>
      <c r="AC855" s="31">
        <v>28739.31</v>
      </c>
      <c r="AD855" s="31">
        <v>29095.83</v>
      </c>
      <c r="AE855" s="31">
        <v>29447.57</v>
      </c>
      <c r="AF855" s="31">
        <v>29795.19</v>
      </c>
      <c r="AG855" s="31">
        <v>30139.53</v>
      </c>
      <c r="AH855" s="31">
        <v>30480.01</v>
      </c>
      <c r="AI855" s="31">
        <v>30816.52</v>
      </c>
      <c r="AJ855" s="31">
        <v>31149.119999999999</v>
      </c>
      <c r="AK855" s="31">
        <v>31477.82</v>
      </c>
      <c r="AL855" s="31">
        <v>31802.77</v>
      </c>
      <c r="AM855" s="31">
        <v>32124.02</v>
      </c>
      <c r="AN855" s="31">
        <v>32441.55</v>
      </c>
      <c r="AO855" s="31">
        <v>32755.52</v>
      </c>
      <c r="AP855" s="31">
        <v>33065.97</v>
      </c>
      <c r="AQ855" s="31">
        <v>33373.03</v>
      </c>
      <c r="AR855" s="31">
        <v>33676.36</v>
      </c>
      <c r="AS855" s="31">
        <v>33976.239999999998</v>
      </c>
      <c r="AT855" s="31">
        <v>34272.85</v>
      </c>
      <c r="AU855" s="31">
        <v>34566.31</v>
      </c>
      <c r="AV855" s="31">
        <v>34856.71</v>
      </c>
      <c r="AW855" s="31">
        <v>35144</v>
      </c>
      <c r="AX855" s="31">
        <v>35428.370000000003</v>
      </c>
      <c r="AY855" s="31">
        <v>35710.97</v>
      </c>
      <c r="AZ855" s="31">
        <v>35991.449999999997</v>
      </c>
      <c r="BA855" s="31">
        <v>36269.47</v>
      </c>
      <c r="BB855" s="31">
        <v>36544.89</v>
      </c>
      <c r="BC855" s="31">
        <v>36817.660000000003</v>
      </c>
      <c r="BD855" s="31">
        <v>37087.94</v>
      </c>
      <c r="BE855" s="31">
        <v>37355.64</v>
      </c>
      <c r="BF855" s="31">
        <v>37620.730000000003</v>
      </c>
      <c r="BG855" s="31">
        <v>37883.300000000003</v>
      </c>
      <c r="BH855" s="31">
        <v>38143.339999999997</v>
      </c>
      <c r="BI855" s="31">
        <v>38400.9</v>
      </c>
      <c r="BJ855" s="31">
        <v>38649.660000000003</v>
      </c>
      <c r="BK855" s="31">
        <v>38895.129999999997</v>
      </c>
      <c r="BL855" s="31">
        <v>39138.71</v>
      </c>
      <c r="BM855" s="31">
        <v>39380.49</v>
      </c>
      <c r="BN855" s="31">
        <v>39620.57</v>
      </c>
      <c r="BO855" s="31">
        <v>39858.79</v>
      </c>
      <c r="BP855" s="31">
        <v>40095.29</v>
      </c>
      <c r="BQ855" s="31">
        <v>40330.11</v>
      </c>
      <c r="BR855" s="31">
        <v>40563.25</v>
      </c>
      <c r="BS855" s="31">
        <v>40794.730000000003</v>
      </c>
      <c r="BT855" s="31">
        <v>41024.550000000003</v>
      </c>
      <c r="BU855" s="31">
        <v>41252.720000000001</v>
      </c>
      <c r="BV855" s="31">
        <v>41479.300000000003</v>
      </c>
      <c r="BW855" s="31">
        <v>41704.410000000003</v>
      </c>
      <c r="BX855" s="31">
        <v>41927.86</v>
      </c>
      <c r="BY855" s="31">
        <v>42149.599999999999</v>
      </c>
      <c r="BZ855" s="31">
        <v>42369.71</v>
      </c>
      <c r="CA855" s="31">
        <v>42588.42</v>
      </c>
      <c r="CB855" s="31">
        <v>42805.81</v>
      </c>
      <c r="CC855" s="31">
        <v>43021.96</v>
      </c>
      <c r="CD855" s="31">
        <v>43236.81</v>
      </c>
      <c r="CE855" s="31">
        <v>43449.8</v>
      </c>
      <c r="CF855" s="31">
        <v>43661.54</v>
      </c>
      <c r="CG855" s="31">
        <v>43872.97</v>
      </c>
      <c r="CH855" s="31">
        <v>44083.43</v>
      </c>
      <c r="CI855" s="31">
        <v>44292.88</v>
      </c>
      <c r="CJ855" s="31">
        <v>44501.22</v>
      </c>
      <c r="CK855" s="31">
        <v>44708.27</v>
      </c>
      <c r="CL855" s="31">
        <v>44913.65</v>
      </c>
      <c r="CM855" s="31">
        <v>45117.88</v>
      </c>
      <c r="CN855" s="31">
        <v>45320.89</v>
      </c>
      <c r="CO855" s="31">
        <v>45522.76</v>
      </c>
      <c r="CP855" s="31">
        <v>45723.57</v>
      </c>
      <c r="CQ855" s="31">
        <v>45923.43</v>
      </c>
      <c r="CR855" s="31">
        <v>46122.29</v>
      </c>
      <c r="CS855" s="31">
        <v>46318.73</v>
      </c>
      <c r="CT855" s="31">
        <v>46512.67</v>
      </c>
      <c r="CU855" s="31">
        <v>46706.07</v>
      </c>
      <c r="CV855" s="31">
        <v>46898.879999999997</v>
      </c>
      <c r="CW855" s="31">
        <v>47091.15</v>
      </c>
      <c r="CX855" s="31">
        <v>47282.85</v>
      </c>
    </row>
    <row r="856" spans="1:102" x14ac:dyDescent="0.25">
      <c r="A856" s="31" t="s">
        <v>1069</v>
      </c>
      <c r="B856" s="31">
        <v>42836.05</v>
      </c>
      <c r="C856" s="31">
        <v>42836.05</v>
      </c>
      <c r="D856" s="31">
        <v>44670.2</v>
      </c>
      <c r="E856" s="31">
        <v>45676.39</v>
      </c>
      <c r="F856" s="31">
        <v>46622.78</v>
      </c>
      <c r="G856" s="31">
        <v>47469.919999999998</v>
      </c>
      <c r="H856" s="31">
        <v>48218.95</v>
      </c>
      <c r="I856" s="31">
        <v>48882</v>
      </c>
      <c r="J856" s="31">
        <v>49466.81</v>
      </c>
      <c r="K856" s="31">
        <v>49962.44</v>
      </c>
      <c r="L856" s="31">
        <v>50355.47</v>
      </c>
      <c r="M856" s="31">
        <v>50706.71</v>
      </c>
      <c r="N856" s="31">
        <v>51022.92</v>
      </c>
      <c r="O856" s="31">
        <v>51309.16</v>
      </c>
      <c r="P856" s="31">
        <v>51571.49</v>
      </c>
      <c r="Q856" s="31">
        <v>51814.38</v>
      </c>
      <c r="R856" s="31">
        <v>52041.06</v>
      </c>
      <c r="S856" s="31">
        <v>52254.7</v>
      </c>
      <c r="T856" s="31">
        <v>52457.79</v>
      </c>
      <c r="U856" s="31">
        <v>52653.9</v>
      </c>
      <c r="V856" s="31">
        <v>52845.96</v>
      </c>
      <c r="W856" s="31">
        <v>53033.88</v>
      </c>
      <c r="X856" s="31">
        <v>53215.76</v>
      </c>
      <c r="Y856" s="31">
        <v>53394.54</v>
      </c>
      <c r="Z856" s="31">
        <v>53571.79</v>
      </c>
      <c r="AA856" s="31">
        <v>53748.42</v>
      </c>
      <c r="AB856" s="31">
        <v>53925.03</v>
      </c>
      <c r="AC856" s="31">
        <v>54101.81</v>
      </c>
      <c r="AD856" s="31">
        <v>54279.16</v>
      </c>
      <c r="AE856" s="31">
        <v>54456.94</v>
      </c>
      <c r="AF856" s="31">
        <v>54636.14</v>
      </c>
      <c r="AG856" s="31">
        <v>54818.11</v>
      </c>
      <c r="AH856" s="31">
        <v>55001.57</v>
      </c>
      <c r="AI856" s="31">
        <v>55186.01</v>
      </c>
      <c r="AJ856" s="31">
        <v>55371.22</v>
      </c>
      <c r="AK856" s="31">
        <v>55557.2</v>
      </c>
      <c r="AL856" s="31">
        <v>55743.839999999997</v>
      </c>
      <c r="AM856" s="31">
        <v>55931.1</v>
      </c>
      <c r="AN856" s="31">
        <v>56118.8</v>
      </c>
      <c r="AO856" s="31">
        <v>56307.13</v>
      </c>
      <c r="AP856" s="31">
        <v>56495.82</v>
      </c>
      <c r="AQ856" s="31">
        <v>56684.86</v>
      </c>
      <c r="AR856" s="31">
        <v>56873.79</v>
      </c>
      <c r="AS856" s="31">
        <v>57062.74</v>
      </c>
      <c r="AT856" s="31">
        <v>57252.02</v>
      </c>
      <c r="AU856" s="31">
        <v>57441.5</v>
      </c>
      <c r="AV856" s="31">
        <v>57631.19</v>
      </c>
      <c r="AW856" s="31">
        <v>57821.14</v>
      </c>
      <c r="AX856" s="31">
        <v>58011.23</v>
      </c>
      <c r="AY856" s="31">
        <v>58203.61</v>
      </c>
      <c r="AZ856" s="31">
        <v>58397.09</v>
      </c>
      <c r="BA856" s="31">
        <v>58591.22</v>
      </c>
      <c r="BB856" s="31">
        <v>58785.63</v>
      </c>
      <c r="BC856" s="31">
        <v>58980.23</v>
      </c>
      <c r="BD856" s="31">
        <v>59174.92</v>
      </c>
      <c r="BE856" s="31">
        <v>59369.49</v>
      </c>
      <c r="BF856" s="31">
        <v>59563.92</v>
      </c>
      <c r="BG856" s="31">
        <v>59758.29</v>
      </c>
      <c r="BH856" s="31">
        <v>59952.39</v>
      </c>
      <c r="BI856" s="31">
        <v>60146.16</v>
      </c>
      <c r="BJ856" s="31">
        <v>60330.01</v>
      </c>
      <c r="BK856" s="31">
        <v>60512</v>
      </c>
      <c r="BL856" s="31">
        <v>60694.7</v>
      </c>
      <c r="BM856" s="31">
        <v>60877.87</v>
      </c>
      <c r="BN856" s="31">
        <v>61061.61</v>
      </c>
      <c r="BO856" s="31">
        <v>61245.71</v>
      </c>
      <c r="BP856" s="31">
        <v>61430.239999999998</v>
      </c>
      <c r="BQ856" s="31">
        <v>61615.040000000001</v>
      </c>
      <c r="BR856" s="31">
        <v>61800.25</v>
      </c>
      <c r="BS856" s="31">
        <v>61985.75</v>
      </c>
      <c r="BT856" s="31">
        <v>62171.42</v>
      </c>
      <c r="BU856" s="31">
        <v>62357.36</v>
      </c>
      <c r="BV856" s="31">
        <v>62543.5</v>
      </c>
      <c r="BW856" s="31">
        <v>62729.86</v>
      </c>
      <c r="BX856" s="31">
        <v>62916.13</v>
      </c>
      <c r="BY856" s="31">
        <v>63102.32</v>
      </c>
      <c r="BZ856" s="31">
        <v>63288.58</v>
      </c>
      <c r="CA856" s="31">
        <v>63474.85</v>
      </c>
      <c r="CB856" s="31">
        <v>63661.52</v>
      </c>
      <c r="CC856" s="31">
        <v>63848.45</v>
      </c>
      <c r="CD856" s="31">
        <v>64035.45</v>
      </c>
      <c r="CE856" s="31">
        <v>64221.84</v>
      </c>
      <c r="CF856" s="31">
        <v>64408.44</v>
      </c>
      <c r="CG856" s="31">
        <v>64596.41</v>
      </c>
      <c r="CH856" s="31">
        <v>64785.08</v>
      </c>
      <c r="CI856" s="31">
        <v>64973.97</v>
      </c>
      <c r="CJ856" s="31">
        <v>65163.18</v>
      </c>
      <c r="CK856" s="31">
        <v>65352.15</v>
      </c>
      <c r="CL856" s="31">
        <v>65540.5</v>
      </c>
      <c r="CM856" s="31">
        <v>65728.84</v>
      </c>
      <c r="CN856" s="31">
        <v>65917.14</v>
      </c>
      <c r="CO856" s="31">
        <v>66105.34</v>
      </c>
      <c r="CP856" s="31">
        <v>66293.83</v>
      </c>
      <c r="CQ856" s="31">
        <v>66482.12</v>
      </c>
      <c r="CR856" s="31">
        <v>66670.62</v>
      </c>
      <c r="CS856" s="31">
        <v>66857.13</v>
      </c>
      <c r="CT856" s="31">
        <v>67041.490000000005</v>
      </c>
      <c r="CU856" s="31">
        <v>67226.55</v>
      </c>
      <c r="CV856" s="31">
        <v>67412.03</v>
      </c>
      <c r="CW856" s="31">
        <v>67598.100000000006</v>
      </c>
      <c r="CX856" s="31">
        <v>67784.81</v>
      </c>
    </row>
    <row r="857" spans="1:102" x14ac:dyDescent="0.25">
      <c r="A857" s="31" t="s">
        <v>1070</v>
      </c>
      <c r="B857" s="31">
        <v>41677.53</v>
      </c>
      <c r="C857" s="31">
        <v>41677.53</v>
      </c>
      <c r="D857" s="31">
        <v>43578.9</v>
      </c>
      <c r="E857" s="31">
        <v>44742.400000000001</v>
      </c>
      <c r="F857" s="31">
        <v>45910.61</v>
      </c>
      <c r="G857" s="31">
        <v>47039.8</v>
      </c>
      <c r="H857" s="31">
        <v>48124.99</v>
      </c>
      <c r="I857" s="31">
        <v>49171.57</v>
      </c>
      <c r="J857" s="31">
        <v>50180.9</v>
      </c>
      <c r="K857" s="31">
        <v>51135.75</v>
      </c>
      <c r="L857" s="31">
        <v>52015.51</v>
      </c>
      <c r="M857" s="31">
        <v>52877.120000000003</v>
      </c>
      <c r="N857" s="31">
        <v>53722.94</v>
      </c>
      <c r="O857" s="31">
        <v>54554.75</v>
      </c>
      <c r="P857" s="31">
        <v>55375.199999999997</v>
      </c>
      <c r="Q857" s="31">
        <v>56186.01</v>
      </c>
      <c r="R857" s="31">
        <v>56988.21</v>
      </c>
      <c r="S857" s="31">
        <v>57782.79</v>
      </c>
      <c r="T857" s="31">
        <v>58570.43</v>
      </c>
      <c r="U857" s="31">
        <v>59353.23</v>
      </c>
      <c r="V857" s="31">
        <v>60133.24</v>
      </c>
      <c r="W857" s="31">
        <v>60908.91</v>
      </c>
      <c r="X857" s="31">
        <v>61676.88</v>
      </c>
      <c r="Y857" s="31">
        <v>62439.41</v>
      </c>
      <c r="Z857" s="31">
        <v>63197.57</v>
      </c>
      <c r="AA857" s="31">
        <v>63951.68</v>
      </c>
      <c r="AB857" s="31">
        <v>64701.73</v>
      </c>
      <c r="AC857" s="31">
        <v>65447.58</v>
      </c>
      <c r="AD857" s="31">
        <v>66188.91</v>
      </c>
      <c r="AE857" s="31">
        <v>66925.48</v>
      </c>
      <c r="AF857" s="31">
        <v>67657.95</v>
      </c>
      <c r="AG857" s="31">
        <v>68387.94</v>
      </c>
      <c r="AH857" s="31">
        <v>69113.34</v>
      </c>
      <c r="AI857" s="31">
        <v>69833.539999999994</v>
      </c>
      <c r="AJ857" s="31">
        <v>70548.09</v>
      </c>
      <c r="AK857" s="31">
        <v>71256.710000000006</v>
      </c>
      <c r="AL857" s="31">
        <v>71959.23</v>
      </c>
      <c r="AM857" s="31">
        <v>72655.360000000001</v>
      </c>
      <c r="AN857" s="31">
        <v>73345.100000000006</v>
      </c>
      <c r="AO857" s="31">
        <v>74028.23</v>
      </c>
      <c r="AP857" s="31">
        <v>74704.58</v>
      </c>
      <c r="AQ857" s="31">
        <v>75374.13</v>
      </c>
      <c r="AR857" s="31">
        <v>76036.350000000006</v>
      </c>
      <c r="AS857" s="31">
        <v>76691.22</v>
      </c>
      <c r="AT857" s="31">
        <v>77339.149999999994</v>
      </c>
      <c r="AU857" s="31">
        <v>77980.23</v>
      </c>
      <c r="AV857" s="31">
        <v>78614.31</v>
      </c>
      <c r="AW857" s="31">
        <v>79241.63</v>
      </c>
      <c r="AX857" s="31">
        <v>79862.09</v>
      </c>
      <c r="AY857" s="31">
        <v>80478.42</v>
      </c>
      <c r="AZ857" s="31">
        <v>81089.820000000007</v>
      </c>
      <c r="BA857" s="31">
        <v>81694.97</v>
      </c>
      <c r="BB857" s="31">
        <v>82294.009999999995</v>
      </c>
      <c r="BC857" s="31">
        <v>82886.52</v>
      </c>
      <c r="BD857" s="31">
        <v>83472.37</v>
      </c>
      <c r="BE857" s="31">
        <v>84051.8</v>
      </c>
      <c r="BF857" s="31">
        <v>84624.7</v>
      </c>
      <c r="BG857" s="31">
        <v>85191.2</v>
      </c>
      <c r="BH857" s="31">
        <v>85750.89</v>
      </c>
      <c r="BI857" s="31">
        <v>86304.37</v>
      </c>
      <c r="BJ857" s="31">
        <v>86837.43</v>
      </c>
      <c r="BK857" s="31">
        <v>87361.95</v>
      </c>
      <c r="BL857" s="31">
        <v>87881.63</v>
      </c>
      <c r="BM857" s="31">
        <v>88396.06</v>
      </c>
      <c r="BN857" s="31">
        <v>88905.88</v>
      </c>
      <c r="BO857" s="31">
        <v>89410.53</v>
      </c>
      <c r="BP857" s="31">
        <v>89910.48</v>
      </c>
      <c r="BQ857" s="31">
        <v>90405.63</v>
      </c>
      <c r="BR857" s="31">
        <v>90895.91</v>
      </c>
      <c r="BS857" s="31">
        <v>91381.61</v>
      </c>
      <c r="BT857" s="31">
        <v>91862.68</v>
      </c>
      <c r="BU857" s="31">
        <v>92339.28</v>
      </c>
      <c r="BV857" s="31">
        <v>92811.48</v>
      </c>
      <c r="BW857" s="31">
        <v>93279.18</v>
      </c>
      <c r="BX857" s="31">
        <v>93742.68</v>
      </c>
      <c r="BY857" s="31">
        <v>94201.3</v>
      </c>
      <c r="BZ857" s="31">
        <v>94655.38</v>
      </c>
      <c r="CA857" s="31">
        <v>95105.85</v>
      </c>
      <c r="CB857" s="31">
        <v>95552.18</v>
      </c>
      <c r="CC857" s="31">
        <v>95995.39</v>
      </c>
      <c r="CD857" s="31">
        <v>96434.7</v>
      </c>
      <c r="CE857" s="31">
        <v>96869.08</v>
      </c>
      <c r="CF857" s="31">
        <v>97300.2</v>
      </c>
      <c r="CG857" s="31">
        <v>97729.7</v>
      </c>
      <c r="CH857" s="31">
        <v>98156.81</v>
      </c>
      <c r="CI857" s="31">
        <v>98580.71</v>
      </c>
      <c r="CJ857" s="31">
        <v>99001.48</v>
      </c>
      <c r="CK857" s="31">
        <v>99418.880000000005</v>
      </c>
      <c r="CL857" s="31">
        <v>99832.27</v>
      </c>
      <c r="CM857" s="31">
        <v>100242.21</v>
      </c>
      <c r="CN857" s="31">
        <v>100649.18</v>
      </c>
      <c r="CO857" s="31">
        <v>101053.23</v>
      </c>
      <c r="CP857" s="31">
        <v>101454.2</v>
      </c>
      <c r="CQ857" s="31">
        <v>101852.79</v>
      </c>
      <c r="CR857" s="31">
        <v>102248.62</v>
      </c>
      <c r="CS857" s="31">
        <v>102638.63</v>
      </c>
      <c r="CT857" s="31">
        <v>103022.8</v>
      </c>
      <c r="CU857" s="31">
        <v>103405.34</v>
      </c>
      <c r="CV857" s="31">
        <v>103785.98</v>
      </c>
      <c r="CW857" s="31">
        <v>104165.42</v>
      </c>
      <c r="CX857" s="31">
        <v>104543.38</v>
      </c>
    </row>
    <row r="858" spans="1:102" x14ac:dyDescent="0.25">
      <c r="A858" s="31" t="s">
        <v>1071</v>
      </c>
      <c r="B858" s="31">
        <v>2174.19</v>
      </c>
      <c r="C858" s="31">
        <v>2174.19</v>
      </c>
      <c r="D858" s="31">
        <v>2381.59</v>
      </c>
      <c r="E858" s="31">
        <v>2544.1</v>
      </c>
      <c r="F858" s="31">
        <v>2702.09</v>
      </c>
      <c r="G858" s="31">
        <v>2842.46</v>
      </c>
      <c r="H858" s="31">
        <v>2973.97</v>
      </c>
      <c r="I858" s="31">
        <v>3103.62</v>
      </c>
      <c r="J858" s="31">
        <v>3229.07</v>
      </c>
      <c r="K858" s="31">
        <v>3349.55</v>
      </c>
      <c r="L858" s="31">
        <v>3469.22</v>
      </c>
      <c r="M858" s="31">
        <v>3588.39</v>
      </c>
      <c r="N858" s="31">
        <v>3707.49</v>
      </c>
      <c r="O858" s="31">
        <v>3824.64</v>
      </c>
      <c r="P858" s="31">
        <v>3941.81</v>
      </c>
      <c r="Q858" s="31">
        <v>4059.18</v>
      </c>
      <c r="R858" s="31">
        <v>4176.74</v>
      </c>
      <c r="S858" s="31">
        <v>4294.55</v>
      </c>
      <c r="T858" s="31">
        <v>4412.63</v>
      </c>
      <c r="U858" s="31">
        <v>4530.79</v>
      </c>
      <c r="V858" s="31">
        <v>4648.82</v>
      </c>
      <c r="W858" s="31">
        <v>4767.1000000000004</v>
      </c>
      <c r="X858" s="31">
        <v>4886.92</v>
      </c>
      <c r="Y858" s="31">
        <v>5007.92</v>
      </c>
      <c r="Z858" s="31">
        <v>5129.8100000000004</v>
      </c>
      <c r="AA858" s="31">
        <v>5252.41</v>
      </c>
      <c r="AB858" s="31">
        <v>5375.59</v>
      </c>
      <c r="AC858" s="31">
        <v>5499.28</v>
      </c>
      <c r="AD858" s="31">
        <v>5623.4</v>
      </c>
      <c r="AE858" s="31">
        <v>5747.82</v>
      </c>
      <c r="AF858" s="31">
        <v>5872.58</v>
      </c>
      <c r="AG858" s="31">
        <v>5997.59</v>
      </c>
      <c r="AH858" s="31">
        <v>6122.88</v>
      </c>
      <c r="AI858" s="31">
        <v>6248.4</v>
      </c>
      <c r="AJ858" s="31">
        <v>6374.29</v>
      </c>
      <c r="AK858" s="31">
        <v>6500.68</v>
      </c>
      <c r="AL858" s="31">
        <v>6627.51</v>
      </c>
      <c r="AM858" s="31">
        <v>6754.73</v>
      </c>
      <c r="AN858" s="31">
        <v>6882.3</v>
      </c>
      <c r="AO858" s="31">
        <v>7010.14</v>
      </c>
      <c r="AP858" s="31">
        <v>7138.22</v>
      </c>
      <c r="AQ858" s="31">
        <v>7266.5</v>
      </c>
      <c r="AR858" s="31">
        <v>7394.94</v>
      </c>
      <c r="AS858" s="31">
        <v>7523.5</v>
      </c>
      <c r="AT858" s="31">
        <v>7652.15</v>
      </c>
      <c r="AU858" s="31">
        <v>7780.81</v>
      </c>
      <c r="AV858" s="31">
        <v>7909.47</v>
      </c>
      <c r="AW858" s="31">
        <v>8038.11</v>
      </c>
      <c r="AX858" s="31">
        <v>8166.67</v>
      </c>
      <c r="AY858" s="31">
        <v>8295</v>
      </c>
      <c r="AZ858" s="31">
        <v>8423.08</v>
      </c>
      <c r="BA858" s="31">
        <v>8551</v>
      </c>
      <c r="BB858" s="31">
        <v>8678.73</v>
      </c>
      <c r="BC858" s="31">
        <v>8806.31</v>
      </c>
      <c r="BD858" s="31">
        <v>8933.73</v>
      </c>
      <c r="BE858" s="31">
        <v>9061.0400000000009</v>
      </c>
      <c r="BF858" s="31">
        <v>9188.2000000000007</v>
      </c>
      <c r="BG858" s="31">
        <v>9315.15</v>
      </c>
      <c r="BH858" s="31">
        <v>9441.93</v>
      </c>
      <c r="BI858" s="31">
        <v>9568.48</v>
      </c>
      <c r="BJ858" s="31">
        <v>9693.19</v>
      </c>
      <c r="BK858" s="31">
        <v>9817.34</v>
      </c>
      <c r="BL858" s="31">
        <v>9941.25</v>
      </c>
      <c r="BM858" s="31">
        <v>10064.91</v>
      </c>
      <c r="BN858" s="31">
        <v>10188.27</v>
      </c>
      <c r="BO858" s="31">
        <v>10311.34</v>
      </c>
      <c r="BP858" s="31">
        <v>10434.14</v>
      </c>
      <c r="BQ858" s="31">
        <v>10556.58</v>
      </c>
      <c r="BR858" s="31">
        <v>10678.7</v>
      </c>
      <c r="BS858" s="31">
        <v>10800.49</v>
      </c>
      <c r="BT858" s="31">
        <v>10921.96</v>
      </c>
      <c r="BU858" s="31">
        <v>11043.14</v>
      </c>
      <c r="BV858" s="31">
        <v>11163.97</v>
      </c>
      <c r="BW858" s="31">
        <v>11284.49</v>
      </c>
      <c r="BX858" s="31">
        <v>11404.1</v>
      </c>
      <c r="BY858" s="31">
        <v>11522.95</v>
      </c>
      <c r="BZ858" s="31">
        <v>11641.66</v>
      </c>
      <c r="CA858" s="31">
        <v>11760.13</v>
      </c>
      <c r="CB858" s="31">
        <v>11878.36</v>
      </c>
      <c r="CC858" s="31">
        <v>11996.28</v>
      </c>
      <c r="CD858" s="31">
        <v>12113.8</v>
      </c>
      <c r="CE858" s="31">
        <v>12228.35</v>
      </c>
      <c r="CF858" s="31">
        <v>12342.66</v>
      </c>
      <c r="CG858" s="31">
        <v>12455.96</v>
      </c>
      <c r="CH858" s="31">
        <v>12568.51</v>
      </c>
      <c r="CI858" s="31">
        <v>12680.5</v>
      </c>
      <c r="CJ858" s="31">
        <v>12792.05</v>
      </c>
      <c r="CK858" s="31">
        <v>12903.18</v>
      </c>
      <c r="CL858" s="31">
        <v>13014.03</v>
      </c>
      <c r="CM858" s="31">
        <v>13124.59</v>
      </c>
      <c r="CN858" s="31">
        <v>13234.91</v>
      </c>
      <c r="CO858" s="31">
        <v>13344.96</v>
      </c>
      <c r="CP858" s="31">
        <v>13454.82</v>
      </c>
      <c r="CQ858" s="31">
        <v>13564.42</v>
      </c>
      <c r="CR858" s="31">
        <v>13673.81</v>
      </c>
      <c r="CS858" s="31">
        <v>13782.99</v>
      </c>
      <c r="CT858" s="31">
        <v>13891.98</v>
      </c>
      <c r="CU858" s="31">
        <v>14000.75</v>
      </c>
      <c r="CV858" s="31">
        <v>14109.34</v>
      </c>
      <c r="CW858" s="31">
        <v>14217.76</v>
      </c>
      <c r="CX858" s="31">
        <v>14326.03</v>
      </c>
    </row>
    <row r="859" spans="1:102" x14ac:dyDescent="0.25">
      <c r="A859" s="31" t="s">
        <v>1072</v>
      </c>
      <c r="B859" s="31">
        <v>54699.87</v>
      </c>
      <c r="C859" s="31">
        <v>54699.87</v>
      </c>
      <c r="D859" s="31">
        <v>57505.48</v>
      </c>
      <c r="E859" s="31">
        <v>59037.41</v>
      </c>
      <c r="F859" s="31">
        <v>60384.43</v>
      </c>
      <c r="G859" s="31">
        <v>61595.39</v>
      </c>
      <c r="H859" s="31">
        <v>62697.2</v>
      </c>
      <c r="I859" s="31">
        <v>63710.8</v>
      </c>
      <c r="J859" s="31">
        <v>64647.22</v>
      </c>
      <c r="K859" s="31">
        <v>65515.59</v>
      </c>
      <c r="L859" s="31">
        <v>66248.539999999994</v>
      </c>
      <c r="M859" s="31">
        <v>66940.100000000006</v>
      </c>
      <c r="N859" s="31">
        <v>67597.119999999995</v>
      </c>
      <c r="O859" s="31">
        <v>68225.48</v>
      </c>
      <c r="P859" s="31">
        <v>68830.16</v>
      </c>
      <c r="Q859" s="31">
        <v>69414.53</v>
      </c>
      <c r="R859" s="31">
        <v>69981.75</v>
      </c>
      <c r="S859" s="31">
        <v>70534.320000000007</v>
      </c>
      <c r="T859" s="31">
        <v>71074.34</v>
      </c>
      <c r="U859" s="31">
        <v>71607.570000000007</v>
      </c>
      <c r="V859" s="31">
        <v>72142.14</v>
      </c>
      <c r="W859" s="31">
        <v>72671.64</v>
      </c>
      <c r="X859" s="31">
        <v>73189.55</v>
      </c>
      <c r="Y859" s="31">
        <v>73699.34</v>
      </c>
      <c r="Z859" s="31">
        <v>74202.899999999994</v>
      </c>
      <c r="AA859" s="31">
        <v>74700.78</v>
      </c>
      <c r="AB859" s="31">
        <v>75193.3</v>
      </c>
      <c r="AC859" s="31">
        <v>75680.73</v>
      </c>
      <c r="AD859" s="31">
        <v>76163.13</v>
      </c>
      <c r="AE859" s="31">
        <v>76640.14</v>
      </c>
      <c r="AF859" s="31">
        <v>77111.87</v>
      </c>
      <c r="AG859" s="31">
        <v>77576.210000000006</v>
      </c>
      <c r="AH859" s="31">
        <v>78034.69</v>
      </c>
      <c r="AI859" s="31">
        <v>78487.850000000006</v>
      </c>
      <c r="AJ859" s="31">
        <v>78935.839999999997</v>
      </c>
      <c r="AK859" s="31">
        <v>79378.41</v>
      </c>
      <c r="AL859" s="31">
        <v>79815.61</v>
      </c>
      <c r="AM859" s="31">
        <v>80247.460000000006</v>
      </c>
      <c r="AN859" s="31">
        <v>80673.789999999994</v>
      </c>
      <c r="AO859" s="31">
        <v>81094.66</v>
      </c>
      <c r="AP859" s="31">
        <v>81509.95</v>
      </c>
      <c r="AQ859" s="31">
        <v>81919.490000000005</v>
      </c>
      <c r="AR859" s="31">
        <v>82322.3</v>
      </c>
      <c r="AS859" s="31">
        <v>82718.64</v>
      </c>
      <c r="AT859" s="31">
        <v>83109.31</v>
      </c>
      <c r="AU859" s="31">
        <v>83494.5</v>
      </c>
      <c r="AV859" s="31">
        <v>83874.25</v>
      </c>
      <c r="AW859" s="31">
        <v>84248.320000000007</v>
      </c>
      <c r="AX859" s="31">
        <v>84617.12</v>
      </c>
      <c r="AY859" s="31">
        <v>84977.47</v>
      </c>
      <c r="AZ859" s="31">
        <v>85332.49</v>
      </c>
      <c r="BA859" s="31">
        <v>85682.41</v>
      </c>
      <c r="BB859" s="31">
        <v>86027.47</v>
      </c>
      <c r="BC859" s="31">
        <v>86367.69</v>
      </c>
      <c r="BD859" s="31">
        <v>86703.18</v>
      </c>
      <c r="BE859" s="31">
        <v>87034.01</v>
      </c>
      <c r="BF859" s="31">
        <v>87359.99</v>
      </c>
      <c r="BG859" s="31">
        <v>87681.41</v>
      </c>
      <c r="BH859" s="31">
        <v>87998.14</v>
      </c>
      <c r="BI859" s="31">
        <v>88310.24</v>
      </c>
      <c r="BJ859" s="31">
        <v>88595.91</v>
      </c>
      <c r="BK859" s="31">
        <v>88873.67</v>
      </c>
      <c r="BL859" s="31">
        <v>89149.45</v>
      </c>
      <c r="BM859" s="31">
        <v>89422.7</v>
      </c>
      <c r="BN859" s="31">
        <v>89693.759999999995</v>
      </c>
      <c r="BO859" s="31">
        <v>89962.41</v>
      </c>
      <c r="BP859" s="31">
        <v>90228.800000000003</v>
      </c>
      <c r="BQ859" s="31">
        <v>90492.95</v>
      </c>
      <c r="BR859" s="31">
        <v>90754.76</v>
      </c>
      <c r="BS859" s="31">
        <v>91014.31</v>
      </c>
      <c r="BT859" s="31">
        <v>91271.66</v>
      </c>
      <c r="BU859" s="31">
        <v>91526.92</v>
      </c>
      <c r="BV859" s="31">
        <v>91779.89</v>
      </c>
      <c r="BW859" s="31">
        <v>92030.95</v>
      </c>
      <c r="BX859" s="31">
        <v>92279.91</v>
      </c>
      <c r="BY859" s="31">
        <v>92526.75</v>
      </c>
      <c r="BZ859" s="31">
        <v>92771.199999999997</v>
      </c>
      <c r="CA859" s="31">
        <v>93013.82</v>
      </c>
      <c r="CB859" s="31">
        <v>93254.73</v>
      </c>
      <c r="CC859" s="31">
        <v>93494.24</v>
      </c>
      <c r="CD859" s="31">
        <v>93732.03</v>
      </c>
      <c r="CE859" s="31">
        <v>93968.78</v>
      </c>
      <c r="CF859" s="31">
        <v>94204.05</v>
      </c>
      <c r="CG859" s="31">
        <v>94440.16</v>
      </c>
      <c r="CH859" s="31">
        <v>94675.95</v>
      </c>
      <c r="CI859" s="31">
        <v>94910.63</v>
      </c>
      <c r="CJ859" s="31">
        <v>95144.14</v>
      </c>
      <c r="CK859" s="31">
        <v>95376.13</v>
      </c>
      <c r="CL859" s="31">
        <v>95604.73</v>
      </c>
      <c r="CM859" s="31">
        <v>95831.61</v>
      </c>
      <c r="CN859" s="31">
        <v>96057.04</v>
      </c>
      <c r="CO859" s="31">
        <v>96281.02</v>
      </c>
      <c r="CP859" s="31">
        <v>96504.04</v>
      </c>
      <c r="CQ859" s="31">
        <v>96725.78</v>
      </c>
      <c r="CR859" s="31">
        <v>96946.66</v>
      </c>
      <c r="CS859" s="31">
        <v>97166.53</v>
      </c>
      <c r="CT859" s="31">
        <v>97385.63</v>
      </c>
      <c r="CU859" s="31">
        <v>97604.05</v>
      </c>
      <c r="CV859" s="31">
        <v>97821.83</v>
      </c>
      <c r="CW859" s="31">
        <v>98038.91</v>
      </c>
      <c r="CX859" s="31">
        <v>98255.55</v>
      </c>
    </row>
    <row r="860" spans="1:102" x14ac:dyDescent="0.25">
      <c r="A860" s="31" t="s">
        <v>1073</v>
      </c>
      <c r="B860" s="31">
        <v>27639.51</v>
      </c>
      <c r="C860" s="31">
        <v>27639.51</v>
      </c>
      <c r="D860" s="31">
        <v>28362.04</v>
      </c>
      <c r="E860" s="31">
        <v>28837.35</v>
      </c>
      <c r="F860" s="31">
        <v>29446.85</v>
      </c>
      <c r="G860" s="31">
        <v>30071.93</v>
      </c>
      <c r="H860" s="31">
        <v>30672.71</v>
      </c>
      <c r="I860" s="31">
        <v>31239.17</v>
      </c>
      <c r="J860" s="31">
        <v>31771.39</v>
      </c>
      <c r="K860" s="31">
        <v>32233.02</v>
      </c>
      <c r="L860" s="31">
        <v>32653.16</v>
      </c>
      <c r="M860" s="31">
        <v>33055.35</v>
      </c>
      <c r="N860" s="31">
        <v>33441.279999999999</v>
      </c>
      <c r="O860" s="31">
        <v>33813.71</v>
      </c>
      <c r="P860" s="31">
        <v>34174.83</v>
      </c>
      <c r="Q860" s="31">
        <v>34526.65</v>
      </c>
      <c r="R860" s="31">
        <v>34870.78</v>
      </c>
      <c r="S860" s="31">
        <v>35208.589999999997</v>
      </c>
      <c r="T860" s="31">
        <v>35541.199999999997</v>
      </c>
      <c r="U860" s="31">
        <v>35868.79</v>
      </c>
      <c r="V860" s="31">
        <v>36188.160000000003</v>
      </c>
      <c r="W860" s="31">
        <v>36504.050000000003</v>
      </c>
      <c r="X860" s="31">
        <v>36816.199999999997</v>
      </c>
      <c r="Y860" s="31">
        <v>37126.720000000001</v>
      </c>
      <c r="Z860" s="31">
        <v>37436.71</v>
      </c>
      <c r="AA860" s="31">
        <v>37747.019999999997</v>
      </c>
      <c r="AB860" s="31">
        <v>38057.82</v>
      </c>
      <c r="AC860" s="31">
        <v>38369.26</v>
      </c>
      <c r="AD860" s="31">
        <v>38681.49</v>
      </c>
      <c r="AE860" s="31">
        <v>38994.42</v>
      </c>
      <c r="AF860" s="31">
        <v>39309.67</v>
      </c>
      <c r="AG860" s="31">
        <v>39632.239999999998</v>
      </c>
      <c r="AH860" s="31">
        <v>39957.31</v>
      </c>
      <c r="AI860" s="31">
        <v>40283.24</v>
      </c>
      <c r="AJ860" s="31">
        <v>40609.26</v>
      </c>
      <c r="AK860" s="31">
        <v>40934.85</v>
      </c>
      <c r="AL860" s="31">
        <v>41259.83</v>
      </c>
      <c r="AM860" s="31">
        <v>41584.199999999997</v>
      </c>
      <c r="AN860" s="31">
        <v>41907.769999999997</v>
      </c>
      <c r="AO860" s="31">
        <v>42230.49</v>
      </c>
      <c r="AP860" s="31">
        <v>42552.24</v>
      </c>
      <c r="AQ860" s="31">
        <v>42873.05</v>
      </c>
      <c r="AR860" s="31">
        <v>43192.86</v>
      </c>
      <c r="AS860" s="31">
        <v>43511.71</v>
      </c>
      <c r="AT860" s="31">
        <v>43829.53</v>
      </c>
      <c r="AU860" s="31">
        <v>44146.37</v>
      </c>
      <c r="AV860" s="31">
        <v>44461.91</v>
      </c>
      <c r="AW860" s="31">
        <v>44776.3</v>
      </c>
      <c r="AX860" s="31">
        <v>45089.5</v>
      </c>
      <c r="AY860" s="31">
        <v>45409.49</v>
      </c>
      <c r="AZ860" s="31">
        <v>45731.26</v>
      </c>
      <c r="BA860" s="31">
        <v>46052.76</v>
      </c>
      <c r="BB860" s="31">
        <v>46373.29</v>
      </c>
      <c r="BC860" s="31">
        <v>46692.57</v>
      </c>
      <c r="BD860" s="31">
        <v>47010.27</v>
      </c>
      <c r="BE860" s="31">
        <v>47326.3</v>
      </c>
      <c r="BF860" s="31">
        <v>47640.56</v>
      </c>
      <c r="BG860" s="31">
        <v>47952.86</v>
      </c>
      <c r="BH860" s="31">
        <v>48263.28</v>
      </c>
      <c r="BI860" s="31">
        <v>48571.79</v>
      </c>
      <c r="BJ860" s="31">
        <v>48878.31</v>
      </c>
      <c r="BK860" s="31">
        <v>49182.95</v>
      </c>
      <c r="BL860" s="31">
        <v>49485.65</v>
      </c>
      <c r="BM860" s="31">
        <v>49786.45</v>
      </c>
      <c r="BN860" s="31">
        <v>50085.41</v>
      </c>
      <c r="BO860" s="31">
        <v>50382.54</v>
      </c>
      <c r="BP860" s="31">
        <v>50677.74</v>
      </c>
      <c r="BQ860" s="31">
        <v>50971.15</v>
      </c>
      <c r="BR860" s="31">
        <v>51262.79</v>
      </c>
      <c r="BS860" s="31">
        <v>51552.51</v>
      </c>
      <c r="BT860" s="31">
        <v>51840.46</v>
      </c>
      <c r="BU860" s="31">
        <v>52126.59</v>
      </c>
      <c r="BV860" s="31">
        <v>52410.99</v>
      </c>
      <c r="BW860" s="31">
        <v>52693.7</v>
      </c>
      <c r="BX860" s="31">
        <v>52974.73</v>
      </c>
      <c r="BY860" s="31">
        <v>53253.85</v>
      </c>
      <c r="BZ860" s="31">
        <v>53531.05</v>
      </c>
      <c r="CA860" s="31">
        <v>53806.66</v>
      </c>
      <c r="CB860" s="31">
        <v>54080.7</v>
      </c>
      <c r="CC860" s="31">
        <v>54353.24</v>
      </c>
      <c r="CD860" s="31">
        <v>54624.26</v>
      </c>
      <c r="CE860" s="31">
        <v>54893.84</v>
      </c>
      <c r="CF860" s="31">
        <v>55162.05</v>
      </c>
      <c r="CG860" s="31">
        <v>55430.12</v>
      </c>
      <c r="CH860" s="31">
        <v>55697.34</v>
      </c>
      <c r="CI860" s="31">
        <v>55963.63</v>
      </c>
      <c r="CJ860" s="31">
        <v>56228.480000000003</v>
      </c>
      <c r="CK860" s="31">
        <v>56491.95</v>
      </c>
      <c r="CL860" s="31">
        <v>56753.99</v>
      </c>
      <c r="CM860" s="31">
        <v>57014.879999999997</v>
      </c>
      <c r="CN860" s="31">
        <v>57274.44</v>
      </c>
      <c r="CO860" s="31">
        <v>57532.480000000003</v>
      </c>
      <c r="CP860" s="31">
        <v>57789.21</v>
      </c>
      <c r="CQ860" s="31">
        <v>58044.65</v>
      </c>
      <c r="CR860" s="31">
        <v>58298.84</v>
      </c>
      <c r="CS860" s="31">
        <v>58546.31</v>
      </c>
      <c r="CT860" s="31">
        <v>58786.63</v>
      </c>
      <c r="CU860" s="31">
        <v>59026.82</v>
      </c>
      <c r="CV860" s="31">
        <v>59266.879999999997</v>
      </c>
      <c r="CW860" s="31">
        <v>59506.84</v>
      </c>
      <c r="CX860" s="31">
        <v>59746.57</v>
      </c>
    </row>
    <row r="861" spans="1:102" x14ac:dyDescent="0.25">
      <c r="A861" s="31" t="s">
        <v>407</v>
      </c>
      <c r="B861" s="31">
        <v>1543.7</v>
      </c>
      <c r="C861" s="31">
        <v>1543.7</v>
      </c>
      <c r="D861" s="31">
        <v>1571.63</v>
      </c>
      <c r="E861" s="31">
        <v>1594.16</v>
      </c>
      <c r="F861" s="31">
        <v>1615.98</v>
      </c>
      <c r="G861" s="31">
        <v>1641.84</v>
      </c>
      <c r="H861" s="31">
        <v>1669.05</v>
      </c>
      <c r="I861" s="31">
        <v>1695.45</v>
      </c>
      <c r="J861" s="31">
        <v>1721.8</v>
      </c>
      <c r="K861" s="31">
        <v>1748.51</v>
      </c>
      <c r="L861" s="31">
        <v>1773.15</v>
      </c>
      <c r="M861" s="31">
        <v>1797.09</v>
      </c>
      <c r="N861" s="31">
        <v>1820.34</v>
      </c>
      <c r="O861" s="31">
        <v>1843.45</v>
      </c>
      <c r="P861" s="31">
        <v>1865.95</v>
      </c>
      <c r="Q861" s="31">
        <v>1887.84</v>
      </c>
      <c r="R861" s="31">
        <v>1909.17</v>
      </c>
      <c r="S861" s="31">
        <v>1929.97</v>
      </c>
      <c r="T861" s="31">
        <v>1950.26</v>
      </c>
      <c r="U861" s="31">
        <v>1970.14</v>
      </c>
      <c r="V861" s="31">
        <v>1989.71</v>
      </c>
      <c r="W861" s="31">
        <v>2008.93</v>
      </c>
      <c r="X861" s="31">
        <v>2027.61</v>
      </c>
      <c r="Y861" s="31">
        <v>2045.8</v>
      </c>
      <c r="Z861" s="31">
        <v>2063.58</v>
      </c>
      <c r="AA861" s="31">
        <v>2080.98</v>
      </c>
      <c r="AB861" s="31">
        <v>2098.0300000000002</v>
      </c>
      <c r="AC861" s="31">
        <v>2114.75</v>
      </c>
      <c r="AD861" s="31">
        <v>2131.16</v>
      </c>
      <c r="AE861" s="31">
        <v>2147.31</v>
      </c>
      <c r="AF861" s="31">
        <v>2163.17</v>
      </c>
      <c r="AG861" s="31">
        <v>2178.75</v>
      </c>
      <c r="AH861" s="31">
        <v>2194.0700000000002</v>
      </c>
      <c r="AI861" s="31">
        <v>2209.15</v>
      </c>
      <c r="AJ861" s="31">
        <v>2223.98</v>
      </c>
      <c r="AK861" s="31">
        <v>2238.5300000000002</v>
      </c>
      <c r="AL861" s="31">
        <v>2252.83</v>
      </c>
      <c r="AM861" s="31">
        <v>2266.89</v>
      </c>
      <c r="AN861" s="31">
        <v>2280.7199999999998</v>
      </c>
      <c r="AO861" s="31">
        <v>2294.33</v>
      </c>
      <c r="AP861" s="31">
        <v>2307.73</v>
      </c>
      <c r="AQ861" s="31">
        <v>2320.9299999999998</v>
      </c>
      <c r="AR861" s="31">
        <v>2333.92</v>
      </c>
      <c r="AS861" s="31">
        <v>2346.7199999999998</v>
      </c>
      <c r="AT861" s="31">
        <v>2359.34</v>
      </c>
      <c r="AU861" s="31">
        <v>2371.8000000000002</v>
      </c>
      <c r="AV861" s="31">
        <v>2384.11</v>
      </c>
      <c r="AW861" s="31">
        <v>2396.2800000000002</v>
      </c>
      <c r="AX861" s="31">
        <v>2408.31</v>
      </c>
      <c r="AY861" s="31">
        <v>2420.19</v>
      </c>
      <c r="AZ861" s="31">
        <v>2431.94</v>
      </c>
      <c r="BA861" s="31">
        <v>2443.5700000000002</v>
      </c>
      <c r="BB861" s="31">
        <v>2455.08</v>
      </c>
      <c r="BC861" s="31">
        <v>2466.48</v>
      </c>
      <c r="BD861" s="31">
        <v>2477.7600000000002</v>
      </c>
      <c r="BE861" s="31">
        <v>2488.92</v>
      </c>
      <c r="BF861" s="31">
        <v>2499.96</v>
      </c>
      <c r="BG861" s="31">
        <v>2510.9</v>
      </c>
      <c r="BH861" s="31">
        <v>2521.73</v>
      </c>
      <c r="BI861" s="31">
        <v>2532.4699999999998</v>
      </c>
      <c r="BJ861" s="31">
        <v>2542.98</v>
      </c>
      <c r="BK861" s="31">
        <v>2553.4</v>
      </c>
      <c r="BL861" s="31">
        <v>2563.7600000000002</v>
      </c>
      <c r="BM861" s="31">
        <v>2574.0700000000002</v>
      </c>
      <c r="BN861" s="31">
        <v>2584.34</v>
      </c>
      <c r="BO861" s="31">
        <v>2594.5500000000002</v>
      </c>
      <c r="BP861" s="31">
        <v>2604.7199999999998</v>
      </c>
      <c r="BQ861" s="31">
        <v>2614.85</v>
      </c>
      <c r="BR861" s="31">
        <v>2624.94</v>
      </c>
      <c r="BS861" s="31">
        <v>2634.99</v>
      </c>
      <c r="BT861" s="31">
        <v>2645</v>
      </c>
      <c r="BU861" s="31">
        <v>2654.97</v>
      </c>
      <c r="BV861" s="31">
        <v>2664.91</v>
      </c>
      <c r="BW861" s="31">
        <v>2674.81</v>
      </c>
      <c r="BX861" s="31">
        <v>2684.7</v>
      </c>
      <c r="BY861" s="31">
        <v>2694.59</v>
      </c>
      <c r="BZ861" s="31">
        <v>2704.43</v>
      </c>
      <c r="CA861" s="31">
        <v>2714.24</v>
      </c>
      <c r="CB861" s="31">
        <v>2724.01</v>
      </c>
      <c r="CC861" s="31">
        <v>2733.76</v>
      </c>
      <c r="CD861" s="31">
        <v>2743.49</v>
      </c>
      <c r="CE861" s="31">
        <v>2753.48</v>
      </c>
      <c r="CF861" s="31">
        <v>2763.44</v>
      </c>
      <c r="CG861" s="31">
        <v>2773.43</v>
      </c>
      <c r="CH861" s="31">
        <v>2783.43</v>
      </c>
      <c r="CI861" s="31">
        <v>2793.43</v>
      </c>
      <c r="CJ861" s="31">
        <v>2803.42</v>
      </c>
      <c r="CK861" s="31">
        <v>2813.4</v>
      </c>
      <c r="CL861" s="31">
        <v>2823.33</v>
      </c>
      <c r="CM861" s="31">
        <v>2833.24</v>
      </c>
      <c r="CN861" s="31">
        <v>2843.14</v>
      </c>
      <c r="CO861" s="31">
        <v>2853.03</v>
      </c>
      <c r="CP861" s="31">
        <v>2862.9</v>
      </c>
      <c r="CQ861" s="31">
        <v>2872.76</v>
      </c>
      <c r="CR861" s="31">
        <v>2882.62</v>
      </c>
      <c r="CS861" s="31">
        <v>2892.47</v>
      </c>
      <c r="CT861" s="31">
        <v>2902.31</v>
      </c>
      <c r="CU861" s="31">
        <v>2912.15</v>
      </c>
      <c r="CV861" s="31">
        <v>2922</v>
      </c>
      <c r="CW861" s="31">
        <v>2931.85</v>
      </c>
      <c r="CX861" s="31">
        <v>2941.69</v>
      </c>
    </row>
    <row r="862" spans="1:102" x14ac:dyDescent="0.25">
      <c r="A862" s="31" t="s">
        <v>408</v>
      </c>
      <c r="B862" s="31">
        <v>1519.34</v>
      </c>
      <c r="C862" s="31">
        <v>1519.34</v>
      </c>
      <c r="D862" s="31">
        <v>1555.52</v>
      </c>
      <c r="E862" s="31">
        <v>1581.4</v>
      </c>
      <c r="F862" s="31">
        <v>1602.23</v>
      </c>
      <c r="G862" s="31">
        <v>1623.58</v>
      </c>
      <c r="H862" s="31">
        <v>1643.61</v>
      </c>
      <c r="I862" s="31">
        <v>1660.88</v>
      </c>
      <c r="J862" s="31">
        <v>1676.64</v>
      </c>
      <c r="K862" s="31">
        <v>1691.7</v>
      </c>
      <c r="L862" s="31">
        <v>1704.09</v>
      </c>
      <c r="M862" s="31">
        <v>1715.39</v>
      </c>
      <c r="N862" s="31">
        <v>1725.82</v>
      </c>
      <c r="O862" s="31">
        <v>1736.08</v>
      </c>
      <c r="P862" s="31">
        <v>1745.85</v>
      </c>
      <c r="Q862" s="31">
        <v>1755.24</v>
      </c>
      <c r="R862" s="31">
        <v>1764.36</v>
      </c>
      <c r="S862" s="31">
        <v>1773.29</v>
      </c>
      <c r="T862" s="31">
        <v>1782.11</v>
      </c>
      <c r="U862" s="31">
        <v>1790.91</v>
      </c>
      <c r="V862" s="31">
        <v>1799.81</v>
      </c>
      <c r="W862" s="31">
        <v>1808.79</v>
      </c>
      <c r="X862" s="31">
        <v>1817.66</v>
      </c>
      <c r="Y862" s="31">
        <v>1826.49</v>
      </c>
      <c r="Z862" s="31">
        <v>1835.32</v>
      </c>
      <c r="AA862" s="31">
        <v>1844.19</v>
      </c>
      <c r="AB862" s="31">
        <v>1853.1</v>
      </c>
      <c r="AC862" s="31">
        <v>1862.06</v>
      </c>
      <c r="AD862" s="31">
        <v>1871.08</v>
      </c>
      <c r="AE862" s="31">
        <v>1880.18</v>
      </c>
      <c r="AF862" s="31">
        <v>1889.34</v>
      </c>
      <c r="AG862" s="31">
        <v>1898.53</v>
      </c>
      <c r="AH862" s="31">
        <v>1907.76</v>
      </c>
      <c r="AI862" s="31">
        <v>1917.04</v>
      </c>
      <c r="AJ862" s="31">
        <v>1926.34</v>
      </c>
      <c r="AK862" s="31">
        <v>1935.64</v>
      </c>
      <c r="AL862" s="31">
        <v>1944.93</v>
      </c>
      <c r="AM862" s="31">
        <v>1954.22</v>
      </c>
      <c r="AN862" s="31">
        <v>1963.5</v>
      </c>
      <c r="AO862" s="31">
        <v>1972.77</v>
      </c>
      <c r="AP862" s="31">
        <v>1982.03</v>
      </c>
      <c r="AQ862" s="31">
        <v>1991.29</v>
      </c>
      <c r="AR862" s="31">
        <v>2000.5</v>
      </c>
      <c r="AS862" s="31">
        <v>2009.69</v>
      </c>
      <c r="AT862" s="31">
        <v>2018.86</v>
      </c>
      <c r="AU862" s="31">
        <v>2028.03</v>
      </c>
      <c r="AV862" s="31">
        <v>2037.18</v>
      </c>
      <c r="AW862" s="31">
        <v>2046.31</v>
      </c>
      <c r="AX862" s="31">
        <v>2055.4299999999998</v>
      </c>
      <c r="AY862" s="31">
        <v>2064.52</v>
      </c>
      <c r="AZ862" s="31">
        <v>2073.59</v>
      </c>
      <c r="BA862" s="31">
        <v>2082.64</v>
      </c>
      <c r="BB862" s="31">
        <v>2091.67</v>
      </c>
      <c r="BC862" s="31">
        <v>2100.67</v>
      </c>
      <c r="BD862" s="31">
        <v>2109.64</v>
      </c>
      <c r="BE862" s="31">
        <v>2118.5700000000002</v>
      </c>
      <c r="BF862" s="31">
        <v>2127.4699999999998</v>
      </c>
      <c r="BG862" s="31">
        <v>2136.33</v>
      </c>
      <c r="BH862" s="31">
        <v>2145.15</v>
      </c>
      <c r="BI862" s="31">
        <v>2153.94</v>
      </c>
      <c r="BJ862" s="31">
        <v>2162.59</v>
      </c>
      <c r="BK862" s="31">
        <v>2171.1999999999998</v>
      </c>
      <c r="BL862" s="31">
        <v>2179.81</v>
      </c>
      <c r="BM862" s="31">
        <v>2188.41</v>
      </c>
      <c r="BN862" s="31">
        <v>2197</v>
      </c>
      <c r="BO862" s="31">
        <v>2205.59</v>
      </c>
      <c r="BP862" s="31">
        <v>2214.17</v>
      </c>
      <c r="BQ862" s="31">
        <v>2222.7399999999998</v>
      </c>
      <c r="BR862" s="31">
        <v>2231.31</v>
      </c>
      <c r="BS862" s="31">
        <v>2239.87</v>
      </c>
      <c r="BT862" s="31">
        <v>2248.41</v>
      </c>
      <c r="BU862" s="31">
        <v>2256.9499999999998</v>
      </c>
      <c r="BV862" s="31">
        <v>2265.48</v>
      </c>
      <c r="BW862" s="31">
        <v>2273.9899999999998</v>
      </c>
      <c r="BX862" s="31">
        <v>2282.5100000000002</v>
      </c>
      <c r="BY862" s="31">
        <v>2291.0500000000002</v>
      </c>
      <c r="BZ862" s="31">
        <v>2299.56</v>
      </c>
      <c r="CA862" s="31">
        <v>2308.06</v>
      </c>
      <c r="CB862" s="31">
        <v>2316.5500000000002</v>
      </c>
      <c r="CC862" s="31">
        <v>2325.02</v>
      </c>
      <c r="CD862" s="31">
        <v>2333.4899999999998</v>
      </c>
      <c r="CE862" s="31">
        <v>2342.1799999999998</v>
      </c>
      <c r="CF862" s="31">
        <v>2350.87</v>
      </c>
      <c r="CG862" s="31">
        <v>2359.59</v>
      </c>
      <c r="CH862" s="31">
        <v>2368.33</v>
      </c>
      <c r="CI862" s="31">
        <v>2377.0700000000002</v>
      </c>
      <c r="CJ862" s="31">
        <v>2385.81</v>
      </c>
      <c r="CK862" s="31">
        <v>2394.56</v>
      </c>
      <c r="CL862" s="31">
        <v>2403.2600000000002</v>
      </c>
      <c r="CM862" s="31">
        <v>2411.9499999999998</v>
      </c>
      <c r="CN862" s="31">
        <v>2420.64</v>
      </c>
      <c r="CO862" s="31">
        <v>2429.3200000000002</v>
      </c>
      <c r="CP862" s="31">
        <v>2437.9899999999998</v>
      </c>
      <c r="CQ862" s="31">
        <v>2446.66</v>
      </c>
      <c r="CR862" s="31">
        <v>2455.33</v>
      </c>
      <c r="CS862" s="31">
        <v>2463.98</v>
      </c>
      <c r="CT862" s="31">
        <v>2472.65</v>
      </c>
      <c r="CU862" s="31">
        <v>2481.31</v>
      </c>
      <c r="CV862" s="31">
        <v>2489.98</v>
      </c>
      <c r="CW862" s="31">
        <v>2498.64</v>
      </c>
      <c r="CX862" s="31">
        <v>2507.31</v>
      </c>
    </row>
    <row r="863" spans="1:102" x14ac:dyDescent="0.25">
      <c r="A863" s="31" t="s">
        <v>409</v>
      </c>
      <c r="B863" s="31">
        <v>1833.44</v>
      </c>
      <c r="C863" s="31">
        <v>1833.44</v>
      </c>
      <c r="D863" s="31">
        <v>1841.95</v>
      </c>
      <c r="E863" s="31">
        <v>1845.03</v>
      </c>
      <c r="F863" s="31">
        <v>1848.19</v>
      </c>
      <c r="G863" s="31">
        <v>1856.68</v>
      </c>
      <c r="H863" s="31">
        <v>1867.34</v>
      </c>
      <c r="I863" s="31">
        <v>1877.75</v>
      </c>
      <c r="J863" s="31">
        <v>1888.7</v>
      </c>
      <c r="K863" s="31">
        <v>1900.61</v>
      </c>
      <c r="L863" s="31">
        <v>1910.83</v>
      </c>
      <c r="M863" s="31">
        <v>1920.84</v>
      </c>
      <c r="N863" s="31">
        <v>1930.62</v>
      </c>
      <c r="O863" s="31">
        <v>1940.74</v>
      </c>
      <c r="P863" s="31">
        <v>1950.66</v>
      </c>
      <c r="Q863" s="31">
        <v>1960.38</v>
      </c>
      <c r="R863" s="31">
        <v>1969.92</v>
      </c>
      <c r="S863" s="31">
        <v>1979.3</v>
      </c>
      <c r="T863" s="31">
        <v>1988.52</v>
      </c>
      <c r="U863" s="31">
        <v>1997.65</v>
      </c>
      <c r="V863" s="31">
        <v>2006.81</v>
      </c>
      <c r="W863" s="31">
        <v>2015.9</v>
      </c>
      <c r="X863" s="31">
        <v>2024.75</v>
      </c>
      <c r="Y863" s="31">
        <v>2033.39</v>
      </c>
      <c r="Z863" s="31">
        <v>2041.88</v>
      </c>
      <c r="AA863" s="31">
        <v>2050.23</v>
      </c>
      <c r="AB863" s="31">
        <v>2058.48</v>
      </c>
      <c r="AC863" s="31">
        <v>2066.63</v>
      </c>
      <c r="AD863" s="31">
        <v>2074.6799999999998</v>
      </c>
      <c r="AE863" s="31">
        <v>2082.69</v>
      </c>
      <c r="AF863" s="31">
        <v>2090.62</v>
      </c>
      <c r="AG863" s="31">
        <v>2098.44</v>
      </c>
      <c r="AH863" s="31">
        <v>2106.1999999999998</v>
      </c>
      <c r="AI863" s="31">
        <v>2113.89</v>
      </c>
      <c r="AJ863" s="31">
        <v>2121.5</v>
      </c>
      <c r="AK863" s="31">
        <v>2129.0100000000002</v>
      </c>
      <c r="AL863" s="31">
        <v>2136.4299999999998</v>
      </c>
      <c r="AM863" s="31">
        <v>2143.7600000000002</v>
      </c>
      <c r="AN863" s="31">
        <v>2151</v>
      </c>
      <c r="AO863" s="31">
        <v>2158.1799999999998</v>
      </c>
      <c r="AP863" s="31">
        <v>2165.29</v>
      </c>
      <c r="AQ863" s="31">
        <v>2172.34</v>
      </c>
      <c r="AR863" s="31">
        <v>2179.3000000000002</v>
      </c>
      <c r="AS863" s="31">
        <v>2186.19</v>
      </c>
      <c r="AT863" s="31">
        <v>2193.04</v>
      </c>
      <c r="AU863" s="31">
        <v>2199.85</v>
      </c>
      <c r="AV863" s="31">
        <v>2206.61</v>
      </c>
      <c r="AW863" s="31">
        <v>2213.35</v>
      </c>
      <c r="AX863" s="31">
        <v>2220.06</v>
      </c>
      <c r="AY863" s="31">
        <v>2226.7199999999998</v>
      </c>
      <c r="AZ863" s="31">
        <v>2233.35</v>
      </c>
      <c r="BA863" s="31">
        <v>2239.96</v>
      </c>
      <c r="BB863" s="31">
        <v>2246.5500000000002</v>
      </c>
      <c r="BC863" s="31">
        <v>2253.11</v>
      </c>
      <c r="BD863" s="31">
        <v>2259.65</v>
      </c>
      <c r="BE863" s="31">
        <v>2266.16</v>
      </c>
      <c r="BF863" s="31">
        <v>2272.64</v>
      </c>
      <c r="BG863" s="31">
        <v>2279.1</v>
      </c>
      <c r="BH863" s="31">
        <v>2285.5300000000002</v>
      </c>
      <c r="BI863" s="31">
        <v>2291.9499999999998</v>
      </c>
      <c r="BJ863" s="31">
        <v>2298.23</v>
      </c>
      <c r="BK863" s="31">
        <v>2304.4899999999998</v>
      </c>
      <c r="BL863" s="31">
        <v>2310.77</v>
      </c>
      <c r="BM863" s="31">
        <v>2317.0700000000002</v>
      </c>
      <c r="BN863" s="31">
        <v>2323.39</v>
      </c>
      <c r="BO863" s="31">
        <v>2329.7199999999998</v>
      </c>
      <c r="BP863" s="31">
        <v>2336.0700000000002</v>
      </c>
      <c r="BQ863" s="31">
        <v>2342.44</v>
      </c>
      <c r="BR863" s="31">
        <v>2348.84</v>
      </c>
      <c r="BS863" s="31">
        <v>2355.25</v>
      </c>
      <c r="BT863" s="31">
        <v>2361.6799999999998</v>
      </c>
      <c r="BU863" s="31">
        <v>2368.12</v>
      </c>
      <c r="BV863" s="31">
        <v>2374.58</v>
      </c>
      <c r="BW863" s="31">
        <v>2381.06</v>
      </c>
      <c r="BX863" s="31">
        <v>2387.59</v>
      </c>
      <c r="BY863" s="31">
        <v>2394.14</v>
      </c>
      <c r="BZ863" s="31">
        <v>2400.71</v>
      </c>
      <c r="CA863" s="31">
        <v>2407.29</v>
      </c>
      <c r="CB863" s="31">
        <v>2413.89</v>
      </c>
      <c r="CC863" s="31">
        <v>2420.5</v>
      </c>
      <c r="CD863" s="31">
        <v>2427.14</v>
      </c>
      <c r="CE863" s="31">
        <v>2434.04</v>
      </c>
      <c r="CF863" s="31">
        <v>2440.96</v>
      </c>
      <c r="CG863" s="31">
        <v>2447.94</v>
      </c>
      <c r="CH863" s="31">
        <v>2454.9699999999998</v>
      </c>
      <c r="CI863" s="31">
        <v>2462.0300000000002</v>
      </c>
      <c r="CJ863" s="31">
        <v>2469.13</v>
      </c>
      <c r="CK863" s="31">
        <v>2476.2399999999998</v>
      </c>
      <c r="CL863" s="31">
        <v>2483.34</v>
      </c>
      <c r="CM863" s="31">
        <v>2490.46</v>
      </c>
      <c r="CN863" s="31">
        <v>2497.59</v>
      </c>
      <c r="CO863" s="31">
        <v>2504.75</v>
      </c>
      <c r="CP863" s="31">
        <v>2511.9299999999998</v>
      </c>
      <c r="CQ863" s="31">
        <v>2519.12</v>
      </c>
      <c r="CR863" s="31">
        <v>2526.34</v>
      </c>
      <c r="CS863" s="31">
        <v>2533.58</v>
      </c>
      <c r="CT863" s="31">
        <v>2540.84</v>
      </c>
      <c r="CU863" s="31">
        <v>2548.13</v>
      </c>
      <c r="CV863" s="31">
        <v>2555.4499999999998</v>
      </c>
      <c r="CW863" s="31">
        <v>2562.79</v>
      </c>
      <c r="CX863" s="31">
        <v>2570.15</v>
      </c>
    </row>
    <row r="864" spans="1:102" x14ac:dyDescent="0.25">
      <c r="A864" s="31" t="s">
        <v>410</v>
      </c>
      <c r="B864" s="31">
        <v>1224.54</v>
      </c>
      <c r="C864" s="31">
        <v>1224.54</v>
      </c>
      <c r="D864" s="31">
        <v>1240.45</v>
      </c>
      <c r="E864" s="31">
        <v>1252.8900000000001</v>
      </c>
      <c r="F864" s="31">
        <v>1264.81</v>
      </c>
      <c r="G864" s="31">
        <v>1279.94</v>
      </c>
      <c r="H864" s="31">
        <v>1296.25</v>
      </c>
      <c r="I864" s="31">
        <v>1312.16</v>
      </c>
      <c r="J864" s="31">
        <v>1328.3</v>
      </c>
      <c r="K864" s="31">
        <v>1345.01</v>
      </c>
      <c r="L864" s="31">
        <v>1360.49</v>
      </c>
      <c r="M864" s="31">
        <v>1375.79</v>
      </c>
      <c r="N864" s="31">
        <v>1390.91</v>
      </c>
      <c r="O864" s="31">
        <v>1406.26</v>
      </c>
      <c r="P864" s="31">
        <v>1421.49</v>
      </c>
      <c r="Q864" s="31">
        <v>1436.57</v>
      </c>
      <c r="R864" s="31">
        <v>1451.52</v>
      </c>
      <c r="S864" s="31">
        <v>1466.34</v>
      </c>
      <c r="T864" s="31">
        <v>1481.03</v>
      </c>
      <c r="U864" s="31">
        <v>1495.64</v>
      </c>
      <c r="V864" s="31">
        <v>1510.22</v>
      </c>
      <c r="W864" s="31">
        <v>1524.72</v>
      </c>
      <c r="X864" s="31">
        <v>1538.97</v>
      </c>
      <c r="Y864" s="31">
        <v>1553.01</v>
      </c>
      <c r="Z864" s="31">
        <v>1566.86</v>
      </c>
      <c r="AA864" s="31">
        <v>1580.52</v>
      </c>
      <c r="AB864" s="31">
        <v>1594</v>
      </c>
      <c r="AC864" s="31">
        <v>1607.31</v>
      </c>
      <c r="AD864" s="31">
        <v>1620.44</v>
      </c>
      <c r="AE864" s="31">
        <v>1633.42</v>
      </c>
      <c r="AF864" s="31">
        <v>1646.21</v>
      </c>
      <c r="AG864" s="31">
        <v>1658.8</v>
      </c>
      <c r="AH864" s="31">
        <v>1671.19</v>
      </c>
      <c r="AI864" s="31">
        <v>1683.4</v>
      </c>
      <c r="AJ864" s="31">
        <v>1695.41</v>
      </c>
      <c r="AK864" s="31">
        <v>1707.19</v>
      </c>
      <c r="AL864" s="31">
        <v>1718.74</v>
      </c>
      <c r="AM864" s="31">
        <v>1730.09</v>
      </c>
      <c r="AN864" s="31">
        <v>1741.21</v>
      </c>
      <c r="AO864" s="31">
        <v>1752.12</v>
      </c>
      <c r="AP864" s="31">
        <v>1762.83</v>
      </c>
      <c r="AQ864" s="31">
        <v>1773.33</v>
      </c>
      <c r="AR864" s="31">
        <v>1783.61</v>
      </c>
      <c r="AS864" s="31">
        <v>1793.68</v>
      </c>
      <c r="AT864" s="31">
        <v>1803.56</v>
      </c>
      <c r="AU864" s="31">
        <v>1813.25</v>
      </c>
      <c r="AV864" s="31">
        <v>1822.76</v>
      </c>
      <c r="AW864" s="31">
        <v>1832.1</v>
      </c>
      <c r="AX864" s="31">
        <v>1841.27</v>
      </c>
      <c r="AY864" s="31">
        <v>1850.25</v>
      </c>
      <c r="AZ864" s="31">
        <v>1859.07</v>
      </c>
      <c r="BA864" s="31">
        <v>1867.72</v>
      </c>
      <c r="BB864" s="31">
        <v>1876.22</v>
      </c>
      <c r="BC864" s="31">
        <v>1884.56</v>
      </c>
      <c r="BD864" s="31">
        <v>1892.75</v>
      </c>
      <c r="BE864" s="31">
        <v>1900.78</v>
      </c>
      <c r="BF864" s="31">
        <v>1908.66</v>
      </c>
      <c r="BG864" s="31">
        <v>1916.4</v>
      </c>
      <c r="BH864" s="31">
        <v>1923.98</v>
      </c>
      <c r="BI864" s="31">
        <v>1931.44</v>
      </c>
      <c r="BJ864" s="31">
        <v>1938.66</v>
      </c>
      <c r="BK864" s="31">
        <v>1945.75</v>
      </c>
      <c r="BL864" s="31">
        <v>1952.75</v>
      </c>
      <c r="BM864" s="31">
        <v>1959.66</v>
      </c>
      <c r="BN864" s="31">
        <v>1966.47</v>
      </c>
      <c r="BO864" s="31">
        <v>1973.2</v>
      </c>
      <c r="BP864" s="31">
        <v>1979.84</v>
      </c>
      <c r="BQ864" s="31">
        <v>1986.41</v>
      </c>
      <c r="BR864" s="31">
        <v>1992.89</v>
      </c>
      <c r="BS864" s="31">
        <v>1999.31</v>
      </c>
      <c r="BT864" s="31">
        <v>2005.65</v>
      </c>
      <c r="BU864" s="31">
        <v>2011.92</v>
      </c>
      <c r="BV864" s="31">
        <v>2018.12</v>
      </c>
      <c r="BW864" s="31">
        <v>2024.26</v>
      </c>
      <c r="BX864" s="31">
        <v>2030.36</v>
      </c>
      <c r="BY864" s="31">
        <v>2036.42</v>
      </c>
      <c r="BZ864" s="31">
        <v>2042.4</v>
      </c>
      <c r="CA864" s="31">
        <v>2048.34</v>
      </c>
      <c r="CB864" s="31">
        <v>2054.2199999999998</v>
      </c>
      <c r="CC864" s="31">
        <v>2060.0500000000002</v>
      </c>
      <c r="CD864" s="31">
        <v>2065.84</v>
      </c>
      <c r="CE864" s="31">
        <v>2071.8000000000002</v>
      </c>
      <c r="CF864" s="31">
        <v>2077.71</v>
      </c>
      <c r="CG864" s="31">
        <v>2083.63</v>
      </c>
      <c r="CH864" s="31">
        <v>2089.5300000000002</v>
      </c>
      <c r="CI864" s="31">
        <v>2095.41</v>
      </c>
      <c r="CJ864" s="31">
        <v>2101.2600000000002</v>
      </c>
      <c r="CK864" s="31">
        <v>2107.09</v>
      </c>
      <c r="CL864" s="31">
        <v>2112.86</v>
      </c>
      <c r="CM864" s="31">
        <v>2118.6</v>
      </c>
      <c r="CN864" s="31">
        <v>2124.3200000000002</v>
      </c>
      <c r="CO864" s="31">
        <v>2130.02</v>
      </c>
      <c r="CP864" s="31">
        <v>2135.6999999999998</v>
      </c>
      <c r="CQ864" s="31">
        <v>2141.36</v>
      </c>
      <c r="CR864" s="31">
        <v>2147</v>
      </c>
      <c r="CS864" s="31">
        <v>2152.63</v>
      </c>
      <c r="CT864" s="31">
        <v>2158.25</v>
      </c>
      <c r="CU864" s="31">
        <v>2163.86</v>
      </c>
      <c r="CV864" s="31">
        <v>2169.4699999999998</v>
      </c>
      <c r="CW864" s="31">
        <v>2175.08</v>
      </c>
      <c r="CX864" s="31">
        <v>2180.6799999999998</v>
      </c>
    </row>
    <row r="865" spans="1:102" x14ac:dyDescent="0.25">
      <c r="A865" s="31" t="s">
        <v>754</v>
      </c>
      <c r="B865" s="31">
        <v>506.78</v>
      </c>
      <c r="C865" s="31">
        <v>506.78</v>
      </c>
      <c r="D865" s="31">
        <v>524.41</v>
      </c>
      <c r="E865" s="31">
        <v>540.77</v>
      </c>
      <c r="F865" s="31">
        <v>556.75</v>
      </c>
      <c r="G865" s="31">
        <v>573.98</v>
      </c>
      <c r="H865" s="31">
        <v>591.59</v>
      </c>
      <c r="I865" s="31">
        <v>608.89</v>
      </c>
      <c r="J865" s="31">
        <v>626.17999999999995</v>
      </c>
      <c r="K865" s="31">
        <v>643.6</v>
      </c>
      <c r="L865" s="31">
        <v>660.33</v>
      </c>
      <c r="M865" s="31">
        <v>676.87</v>
      </c>
      <c r="N865" s="31">
        <v>693.21</v>
      </c>
      <c r="O865" s="31">
        <v>709.59</v>
      </c>
      <c r="P865" s="31">
        <v>725.8</v>
      </c>
      <c r="Q865" s="31">
        <v>741.88</v>
      </c>
      <c r="R865" s="31">
        <v>757.81</v>
      </c>
      <c r="S865" s="31">
        <v>773.61</v>
      </c>
      <c r="T865" s="31">
        <v>789.29</v>
      </c>
      <c r="U865" s="31">
        <v>804.87</v>
      </c>
      <c r="V865" s="31">
        <v>820.39</v>
      </c>
      <c r="W865" s="31">
        <v>835.82</v>
      </c>
      <c r="X865" s="31">
        <v>851.08</v>
      </c>
      <c r="Y865" s="31">
        <v>866.17</v>
      </c>
      <c r="Z865" s="31">
        <v>881.13</v>
      </c>
      <c r="AA865" s="31">
        <v>895.95</v>
      </c>
      <c r="AB865" s="31">
        <v>910.64</v>
      </c>
      <c r="AC865" s="31">
        <v>925.19</v>
      </c>
      <c r="AD865" s="31">
        <v>939.61</v>
      </c>
      <c r="AE865" s="31">
        <v>953.9</v>
      </c>
      <c r="AF865" s="31">
        <v>968.06</v>
      </c>
      <c r="AG865" s="31">
        <v>982.06</v>
      </c>
      <c r="AH865" s="31">
        <v>995.91</v>
      </c>
      <c r="AI865" s="31">
        <v>1009.62</v>
      </c>
      <c r="AJ865" s="31">
        <v>1023.16</v>
      </c>
      <c r="AK865" s="31">
        <v>1036.53</v>
      </c>
      <c r="AL865" s="31">
        <v>1049.72</v>
      </c>
      <c r="AM865" s="31">
        <v>1062.73</v>
      </c>
      <c r="AN865" s="31">
        <v>1075.57</v>
      </c>
      <c r="AO865" s="31">
        <v>1088.22</v>
      </c>
      <c r="AP865" s="31">
        <v>1100.69</v>
      </c>
      <c r="AQ865" s="31">
        <v>1112.99</v>
      </c>
      <c r="AR865" s="31">
        <v>1125.0899999999999</v>
      </c>
      <c r="AS865" s="31">
        <v>1137</v>
      </c>
      <c r="AT865" s="31">
        <v>1148.72</v>
      </c>
      <c r="AU865" s="31">
        <v>1160.27</v>
      </c>
      <c r="AV865" s="31">
        <v>1171.6400000000001</v>
      </c>
      <c r="AW865" s="31">
        <v>1182.83</v>
      </c>
      <c r="AX865" s="31">
        <v>1193.8499999999999</v>
      </c>
      <c r="AY865" s="31">
        <v>1204.67</v>
      </c>
      <c r="AZ865" s="31">
        <v>1215.32</v>
      </c>
      <c r="BA865" s="31">
        <v>1225.79</v>
      </c>
      <c r="BB865" s="31">
        <v>1236.0899999999999</v>
      </c>
      <c r="BC865" s="31">
        <v>1246.21</v>
      </c>
      <c r="BD865" s="31">
        <v>1256.1400000000001</v>
      </c>
      <c r="BE865" s="31">
        <v>1265.9000000000001</v>
      </c>
      <c r="BF865" s="31">
        <v>1275.48</v>
      </c>
      <c r="BG865" s="31">
        <v>1284.8900000000001</v>
      </c>
      <c r="BH865" s="31">
        <v>1294.1199999999999</v>
      </c>
      <c r="BI865" s="31">
        <v>1303.17</v>
      </c>
      <c r="BJ865" s="31">
        <v>1311.99</v>
      </c>
      <c r="BK865" s="31">
        <v>1320.64</v>
      </c>
      <c r="BL865" s="31">
        <v>1329.15</v>
      </c>
      <c r="BM865" s="31">
        <v>1337.5</v>
      </c>
      <c r="BN865" s="31">
        <v>1345.72</v>
      </c>
      <c r="BO865" s="31">
        <v>1353.79</v>
      </c>
      <c r="BP865" s="31">
        <v>1361.73</v>
      </c>
      <c r="BQ865" s="31">
        <v>1369.52</v>
      </c>
      <c r="BR865" s="31">
        <v>1377.19</v>
      </c>
      <c r="BS865" s="31">
        <v>1384.72</v>
      </c>
      <c r="BT865" s="31">
        <v>1392.12</v>
      </c>
      <c r="BU865" s="31">
        <v>1399.39</v>
      </c>
      <c r="BV865" s="31">
        <v>1406.53</v>
      </c>
      <c r="BW865" s="31">
        <v>1413.55</v>
      </c>
      <c r="BX865" s="31">
        <v>1420.46</v>
      </c>
      <c r="BY865" s="31">
        <v>1427.27</v>
      </c>
      <c r="BZ865" s="31">
        <v>1433.95</v>
      </c>
      <c r="CA865" s="31">
        <v>1440.51</v>
      </c>
      <c r="CB865" s="31">
        <v>1446.97</v>
      </c>
      <c r="CC865" s="31">
        <v>1453.31</v>
      </c>
      <c r="CD865" s="31">
        <v>1459.55</v>
      </c>
      <c r="CE865" s="31">
        <v>1465.83</v>
      </c>
      <c r="CF865" s="31">
        <v>1472.01</v>
      </c>
      <c r="CG865" s="31">
        <v>1478.12</v>
      </c>
      <c r="CH865" s="31">
        <v>1484.15</v>
      </c>
      <c r="CI865" s="31">
        <v>1490.1</v>
      </c>
      <c r="CJ865" s="31">
        <v>1495.96</v>
      </c>
      <c r="CK865" s="31">
        <v>1501.73</v>
      </c>
      <c r="CL865" s="31">
        <v>1507.4</v>
      </c>
      <c r="CM865" s="31">
        <v>1512.99</v>
      </c>
      <c r="CN865" s="31">
        <v>1518.49</v>
      </c>
      <c r="CO865" s="31">
        <v>1523.92</v>
      </c>
      <c r="CP865" s="31">
        <v>1529.27</v>
      </c>
      <c r="CQ865" s="31">
        <v>1534.55</v>
      </c>
      <c r="CR865" s="31">
        <v>1539.76</v>
      </c>
      <c r="CS865" s="31">
        <v>1544.9</v>
      </c>
      <c r="CT865" s="31">
        <v>1549.97</v>
      </c>
      <c r="CU865" s="31">
        <v>1554.99</v>
      </c>
      <c r="CV865" s="31">
        <v>1559.95</v>
      </c>
      <c r="CW865" s="31">
        <v>1564.86</v>
      </c>
      <c r="CX865" s="31">
        <v>1569.71</v>
      </c>
    </row>
    <row r="866" spans="1:102" x14ac:dyDescent="0.25">
      <c r="A866" s="31" t="s">
        <v>411</v>
      </c>
      <c r="B866" s="31">
        <v>230.99</v>
      </c>
      <c r="C866" s="31">
        <v>230.99</v>
      </c>
      <c r="D866" s="31">
        <v>232.54</v>
      </c>
      <c r="E866" s="31">
        <v>233.54</v>
      </c>
      <c r="F866" s="31">
        <v>234.93</v>
      </c>
      <c r="G866" s="31">
        <v>237.38</v>
      </c>
      <c r="H866" s="31">
        <v>240.49</v>
      </c>
      <c r="I866" s="31">
        <v>243.95</v>
      </c>
      <c r="J866" s="31">
        <v>247.83</v>
      </c>
      <c r="K866" s="31">
        <v>252.17</v>
      </c>
      <c r="L866" s="31">
        <v>256.60000000000002</v>
      </c>
      <c r="M866" s="31">
        <v>261.3</v>
      </c>
      <c r="N866" s="31">
        <v>266.25</v>
      </c>
      <c r="O866" s="31">
        <v>271.49</v>
      </c>
      <c r="P866" s="31">
        <v>276.95</v>
      </c>
      <c r="Q866" s="31">
        <v>282.60000000000002</v>
      </c>
      <c r="R866" s="31">
        <v>288.42</v>
      </c>
      <c r="S866" s="31">
        <v>294.42</v>
      </c>
      <c r="T866" s="31">
        <v>300.56</v>
      </c>
      <c r="U866" s="31">
        <v>306.85000000000002</v>
      </c>
      <c r="V866" s="31">
        <v>313.29000000000002</v>
      </c>
      <c r="W866" s="31">
        <v>319.85000000000002</v>
      </c>
      <c r="X866" s="31">
        <v>326.5</v>
      </c>
      <c r="Y866" s="31">
        <v>333.22</v>
      </c>
      <c r="Z866" s="31">
        <v>340.02</v>
      </c>
      <c r="AA866" s="31">
        <v>346.88</v>
      </c>
      <c r="AB866" s="31">
        <v>353.8</v>
      </c>
      <c r="AC866" s="31">
        <v>360.77</v>
      </c>
      <c r="AD866" s="31">
        <v>367.79</v>
      </c>
      <c r="AE866" s="31">
        <v>374.84</v>
      </c>
      <c r="AF866" s="31">
        <v>381.93</v>
      </c>
      <c r="AG866" s="31">
        <v>389.03</v>
      </c>
      <c r="AH866" s="31">
        <v>396.14</v>
      </c>
      <c r="AI866" s="31">
        <v>403.26</v>
      </c>
      <c r="AJ866" s="31">
        <v>410.38</v>
      </c>
      <c r="AK866" s="31">
        <v>417.48</v>
      </c>
      <c r="AL866" s="31">
        <v>424.56</v>
      </c>
      <c r="AM866" s="31">
        <v>431.62</v>
      </c>
      <c r="AN866" s="31">
        <v>438.64</v>
      </c>
      <c r="AO866" s="31">
        <v>445.64</v>
      </c>
      <c r="AP866" s="31">
        <v>452.59</v>
      </c>
      <c r="AQ866" s="31">
        <v>459.5</v>
      </c>
      <c r="AR866" s="31">
        <v>466.36</v>
      </c>
      <c r="AS866" s="31">
        <v>473.17</v>
      </c>
      <c r="AT866" s="31">
        <v>479.93</v>
      </c>
      <c r="AU866" s="31">
        <v>486.63</v>
      </c>
      <c r="AV866" s="31">
        <v>493.27</v>
      </c>
      <c r="AW866" s="31">
        <v>499.85</v>
      </c>
      <c r="AX866" s="31">
        <v>506.36</v>
      </c>
      <c r="AY866" s="31">
        <v>512.80999999999995</v>
      </c>
      <c r="AZ866" s="31">
        <v>519.17999999999995</v>
      </c>
      <c r="BA866" s="31">
        <v>525.49</v>
      </c>
      <c r="BB866" s="31">
        <v>531.72</v>
      </c>
      <c r="BC866" s="31">
        <v>537.88</v>
      </c>
      <c r="BD866" s="31">
        <v>543.96</v>
      </c>
      <c r="BE866" s="31">
        <v>549.95000000000005</v>
      </c>
      <c r="BF866" s="31">
        <v>555.87</v>
      </c>
      <c r="BG866" s="31">
        <v>561.70000000000005</v>
      </c>
      <c r="BH866" s="31">
        <v>567.44000000000005</v>
      </c>
      <c r="BI866" s="31">
        <v>573.11</v>
      </c>
      <c r="BJ866" s="31">
        <v>578.65</v>
      </c>
      <c r="BK866" s="31">
        <v>584.11</v>
      </c>
      <c r="BL866" s="31">
        <v>589.5</v>
      </c>
      <c r="BM866" s="31">
        <v>594.79999999999995</v>
      </c>
      <c r="BN866" s="31">
        <v>600.02</v>
      </c>
      <c r="BO866" s="31">
        <v>605.16</v>
      </c>
      <c r="BP866" s="31">
        <v>610.23</v>
      </c>
      <c r="BQ866" s="31">
        <v>615.21</v>
      </c>
      <c r="BR866" s="31">
        <v>620.12</v>
      </c>
      <c r="BS866" s="31">
        <v>624.94000000000005</v>
      </c>
      <c r="BT866" s="31">
        <v>629.69000000000005</v>
      </c>
      <c r="BU866" s="31">
        <v>634.36</v>
      </c>
      <c r="BV866" s="31">
        <v>638.94000000000005</v>
      </c>
      <c r="BW866" s="31">
        <v>643.45000000000005</v>
      </c>
      <c r="BX866" s="31">
        <v>647.89</v>
      </c>
      <c r="BY866" s="31">
        <v>652.26</v>
      </c>
      <c r="BZ866" s="31">
        <v>656.54</v>
      </c>
      <c r="CA866" s="31">
        <v>660.76</v>
      </c>
      <c r="CB866" s="31">
        <v>664.89</v>
      </c>
      <c r="CC866" s="31">
        <v>668.95</v>
      </c>
      <c r="CD866" s="31">
        <v>672.94</v>
      </c>
      <c r="CE866" s="31">
        <v>676.92</v>
      </c>
      <c r="CF866" s="31">
        <v>680.84</v>
      </c>
      <c r="CG866" s="31">
        <v>684.69</v>
      </c>
      <c r="CH866" s="31">
        <v>688.49</v>
      </c>
      <c r="CI866" s="31">
        <v>692.22</v>
      </c>
      <c r="CJ866" s="31">
        <v>695.89</v>
      </c>
      <c r="CK866" s="31">
        <v>699.49</v>
      </c>
      <c r="CL866" s="31">
        <v>703.02</v>
      </c>
      <c r="CM866" s="31">
        <v>706.49</v>
      </c>
      <c r="CN866" s="31">
        <v>709.89</v>
      </c>
      <c r="CO866" s="31">
        <v>713.23</v>
      </c>
      <c r="CP866" s="31">
        <v>716.52</v>
      </c>
      <c r="CQ866" s="31">
        <v>719.74</v>
      </c>
      <c r="CR866" s="31">
        <v>722.91</v>
      </c>
      <c r="CS866" s="31">
        <v>726.03</v>
      </c>
      <c r="CT866" s="31">
        <v>729.09</v>
      </c>
      <c r="CU866" s="31">
        <v>732.1</v>
      </c>
      <c r="CV866" s="31">
        <v>735.07</v>
      </c>
      <c r="CW866" s="31">
        <v>737.98</v>
      </c>
      <c r="CX866" s="31">
        <v>740.84</v>
      </c>
    </row>
    <row r="867" spans="1:102" x14ac:dyDescent="0.25">
      <c r="A867" s="31" t="s">
        <v>1074</v>
      </c>
      <c r="B867" s="31">
        <v>905.12</v>
      </c>
      <c r="C867" s="31">
        <v>905.12</v>
      </c>
      <c r="D867" s="31">
        <v>948.5</v>
      </c>
      <c r="E867" s="31">
        <v>984.97</v>
      </c>
      <c r="F867" s="31">
        <v>1020.04</v>
      </c>
      <c r="G867" s="31">
        <v>1056.8</v>
      </c>
      <c r="H867" s="31">
        <v>1093.92</v>
      </c>
      <c r="I867" s="31">
        <v>1130.1500000000001</v>
      </c>
      <c r="J867" s="31">
        <v>1165.98</v>
      </c>
      <c r="K867" s="31">
        <v>1201.82</v>
      </c>
      <c r="L867" s="31">
        <v>1235.95</v>
      </c>
      <c r="M867" s="31">
        <v>1269.32</v>
      </c>
      <c r="N867" s="31">
        <v>1301.95</v>
      </c>
      <c r="O867" s="31">
        <v>1334.24</v>
      </c>
      <c r="P867" s="31">
        <v>1365.91</v>
      </c>
      <c r="Q867" s="31">
        <v>1396.95</v>
      </c>
      <c r="R867" s="31">
        <v>1427.43</v>
      </c>
      <c r="S867" s="31">
        <v>1457.38</v>
      </c>
      <c r="T867" s="31">
        <v>1486.82</v>
      </c>
      <c r="U867" s="31">
        <v>1515.84</v>
      </c>
      <c r="V867" s="31">
        <v>1544.54</v>
      </c>
      <c r="W867" s="31">
        <v>1572.89</v>
      </c>
      <c r="X867" s="31">
        <v>1600.75</v>
      </c>
      <c r="Y867" s="31">
        <v>1628.16</v>
      </c>
      <c r="Z867" s="31">
        <v>1655.18</v>
      </c>
      <c r="AA867" s="31">
        <v>1681.84</v>
      </c>
      <c r="AB867" s="31">
        <v>1708.17</v>
      </c>
      <c r="AC867" s="31">
        <v>1734.18</v>
      </c>
      <c r="AD867" s="31">
        <v>1759.9</v>
      </c>
      <c r="AE867" s="31">
        <v>1785.35</v>
      </c>
      <c r="AF867" s="31">
        <v>1810.52</v>
      </c>
      <c r="AG867" s="31">
        <v>1835.41</v>
      </c>
      <c r="AH867" s="31">
        <v>1860.03</v>
      </c>
      <c r="AI867" s="31">
        <v>1884.41</v>
      </c>
      <c r="AJ867" s="31">
        <v>1908.52</v>
      </c>
      <c r="AK867" s="31">
        <v>1932.36</v>
      </c>
      <c r="AL867" s="31">
        <v>1955.92</v>
      </c>
      <c r="AM867" s="31">
        <v>1979.23</v>
      </c>
      <c r="AN867" s="31">
        <v>2002.28</v>
      </c>
      <c r="AO867" s="31">
        <v>2025.08</v>
      </c>
      <c r="AP867" s="31">
        <v>2047.63</v>
      </c>
      <c r="AQ867" s="31">
        <v>2069.9499999999998</v>
      </c>
      <c r="AR867" s="31">
        <v>2092</v>
      </c>
      <c r="AS867" s="31">
        <v>2113.81</v>
      </c>
      <c r="AT867" s="31">
        <v>2135.38</v>
      </c>
      <c r="AU867" s="31">
        <v>2156.73</v>
      </c>
      <c r="AV867" s="31">
        <v>2177.86</v>
      </c>
      <c r="AW867" s="31">
        <v>2198.7800000000002</v>
      </c>
      <c r="AX867" s="31">
        <v>2219.48</v>
      </c>
      <c r="AY867" s="31">
        <v>2239.94</v>
      </c>
      <c r="AZ867" s="31">
        <v>2260.1999999999998</v>
      </c>
      <c r="BA867" s="31">
        <v>2280.2399999999998</v>
      </c>
      <c r="BB867" s="31">
        <v>2300.0700000000002</v>
      </c>
      <c r="BC867" s="31">
        <v>2319.69</v>
      </c>
      <c r="BD867" s="31">
        <v>2339.09</v>
      </c>
      <c r="BE867" s="31">
        <v>2358.2800000000002</v>
      </c>
      <c r="BF867" s="31">
        <v>2377.2399999999998</v>
      </c>
      <c r="BG867" s="31">
        <v>2395.9899999999998</v>
      </c>
      <c r="BH867" s="31">
        <v>2414.52</v>
      </c>
      <c r="BI867" s="31">
        <v>2432.84</v>
      </c>
      <c r="BJ867" s="31">
        <v>2450.83</v>
      </c>
      <c r="BK867" s="31">
        <v>2468.6</v>
      </c>
      <c r="BL867" s="31">
        <v>2486.1999999999998</v>
      </c>
      <c r="BM867" s="31">
        <v>2503.63</v>
      </c>
      <c r="BN867" s="31">
        <v>2520.89</v>
      </c>
      <c r="BO867" s="31">
        <v>2537.98</v>
      </c>
      <c r="BP867" s="31">
        <v>2554.9</v>
      </c>
      <c r="BQ867" s="31">
        <v>2571.65</v>
      </c>
      <c r="BR867" s="31">
        <v>2588.25</v>
      </c>
      <c r="BS867" s="31">
        <v>2604.67</v>
      </c>
      <c r="BT867" s="31">
        <v>2620.9299999999998</v>
      </c>
      <c r="BU867" s="31">
        <v>2637.02</v>
      </c>
      <c r="BV867" s="31">
        <v>2652.96</v>
      </c>
      <c r="BW867" s="31">
        <v>2668.73</v>
      </c>
      <c r="BX867" s="31">
        <v>2684.38</v>
      </c>
      <c r="BY867" s="31">
        <v>2699.89</v>
      </c>
      <c r="BZ867" s="31">
        <v>2715.23</v>
      </c>
      <c r="CA867" s="31">
        <v>2730.41</v>
      </c>
      <c r="CB867" s="31">
        <v>2745.44</v>
      </c>
      <c r="CC867" s="31">
        <v>2760.32</v>
      </c>
      <c r="CD867" s="31">
        <v>2775.07</v>
      </c>
      <c r="CE867" s="31">
        <v>2789.95</v>
      </c>
      <c r="CF867" s="31">
        <v>2804.69</v>
      </c>
      <c r="CG867" s="31">
        <v>2819.34</v>
      </c>
      <c r="CH867" s="31">
        <v>2833.88</v>
      </c>
      <c r="CI867" s="31">
        <v>2848.32</v>
      </c>
      <c r="CJ867" s="31">
        <v>2862.64</v>
      </c>
      <c r="CK867" s="31">
        <v>2876.83</v>
      </c>
      <c r="CL867" s="31">
        <v>2890.86</v>
      </c>
      <c r="CM867" s="31">
        <v>2904.76</v>
      </c>
      <c r="CN867" s="31">
        <v>2918.55</v>
      </c>
      <c r="CO867" s="31">
        <v>2932.21</v>
      </c>
      <c r="CP867" s="31">
        <v>2945.77</v>
      </c>
      <c r="CQ867" s="31">
        <v>2959.21</v>
      </c>
      <c r="CR867" s="31">
        <v>2972.54</v>
      </c>
      <c r="CS867" s="31">
        <v>2985.77</v>
      </c>
      <c r="CT867" s="31">
        <v>2998.9</v>
      </c>
      <c r="CU867" s="31">
        <v>3011.93</v>
      </c>
      <c r="CV867" s="31">
        <v>3024.88</v>
      </c>
      <c r="CW867" s="31">
        <v>3037.73</v>
      </c>
      <c r="CX867" s="31">
        <v>3050.49</v>
      </c>
    </row>
    <row r="868" spans="1:102" x14ac:dyDescent="0.25">
      <c r="A868" s="31" t="s">
        <v>1075</v>
      </c>
      <c r="B868" s="31">
        <v>1661.15</v>
      </c>
      <c r="C868" s="31">
        <v>1661.15</v>
      </c>
      <c r="D868" s="31">
        <v>1614.34</v>
      </c>
      <c r="E868" s="31">
        <v>1571.87</v>
      </c>
      <c r="F868" s="31">
        <v>1535.05</v>
      </c>
      <c r="G868" s="31">
        <v>1507.4</v>
      </c>
      <c r="H868" s="31">
        <v>1485.48</v>
      </c>
      <c r="I868" s="31">
        <v>1466.8</v>
      </c>
      <c r="J868" s="31">
        <v>1451.63</v>
      </c>
      <c r="K868" s="31">
        <v>1439.83</v>
      </c>
      <c r="L868" s="31">
        <v>1429.25</v>
      </c>
      <c r="M868" s="31">
        <v>1420.74</v>
      </c>
      <c r="N868" s="31">
        <v>1414.04</v>
      </c>
      <c r="O868" s="31">
        <v>1409.38</v>
      </c>
      <c r="P868" s="31">
        <v>1406.17</v>
      </c>
      <c r="Q868" s="31">
        <v>1404.24</v>
      </c>
      <c r="R868" s="31">
        <v>1403.48</v>
      </c>
      <c r="S868" s="31">
        <v>1403.74</v>
      </c>
      <c r="T868" s="31">
        <v>1404.94</v>
      </c>
      <c r="U868" s="31">
        <v>1407</v>
      </c>
      <c r="V868" s="31">
        <v>1409.89</v>
      </c>
      <c r="W868" s="31">
        <v>1413.5</v>
      </c>
      <c r="X868" s="31">
        <v>1417.59</v>
      </c>
      <c r="Y868" s="31">
        <v>1422.14</v>
      </c>
      <c r="Z868" s="31">
        <v>1427.12</v>
      </c>
      <c r="AA868" s="31">
        <v>1432.48</v>
      </c>
      <c r="AB868" s="31">
        <v>1438.19</v>
      </c>
      <c r="AC868" s="31">
        <v>1444.2</v>
      </c>
      <c r="AD868" s="31">
        <v>1450.48</v>
      </c>
      <c r="AE868" s="31">
        <v>1457.01</v>
      </c>
      <c r="AF868" s="31">
        <v>1463.73</v>
      </c>
      <c r="AG868" s="31">
        <v>1470.62</v>
      </c>
      <c r="AH868" s="31">
        <v>1477.64</v>
      </c>
      <c r="AI868" s="31">
        <v>1484.76</v>
      </c>
      <c r="AJ868" s="31">
        <v>1491.95</v>
      </c>
      <c r="AK868" s="31">
        <v>1499.17</v>
      </c>
      <c r="AL868" s="31">
        <v>1506.41</v>
      </c>
      <c r="AM868" s="31">
        <v>1513.63</v>
      </c>
      <c r="AN868" s="31">
        <v>1520.85</v>
      </c>
      <c r="AO868" s="31">
        <v>1528.03</v>
      </c>
      <c r="AP868" s="31">
        <v>1535.17</v>
      </c>
      <c r="AQ868" s="31">
        <v>1542.26</v>
      </c>
      <c r="AR868" s="31">
        <v>1549.28</v>
      </c>
      <c r="AS868" s="31">
        <v>1556.21</v>
      </c>
      <c r="AT868" s="31">
        <v>1563.07</v>
      </c>
      <c r="AU868" s="31">
        <v>1569.85</v>
      </c>
      <c r="AV868" s="31">
        <v>1576.55</v>
      </c>
      <c r="AW868" s="31">
        <v>1583.15</v>
      </c>
      <c r="AX868" s="31">
        <v>1589.67</v>
      </c>
      <c r="AY868" s="31">
        <v>1596.08</v>
      </c>
      <c r="AZ868" s="31">
        <v>1602.39</v>
      </c>
      <c r="BA868" s="31">
        <v>1608.59</v>
      </c>
      <c r="BB868" s="31">
        <v>1614.69</v>
      </c>
      <c r="BC868" s="31">
        <v>1620.68</v>
      </c>
      <c r="BD868" s="31">
        <v>1626.55</v>
      </c>
      <c r="BE868" s="31">
        <v>1632.31</v>
      </c>
      <c r="BF868" s="31">
        <v>1637.94</v>
      </c>
      <c r="BG868" s="31">
        <v>1643.46</v>
      </c>
      <c r="BH868" s="31">
        <v>1648.86</v>
      </c>
      <c r="BI868" s="31">
        <v>1654.14</v>
      </c>
      <c r="BJ868" s="31">
        <v>1659.23</v>
      </c>
      <c r="BK868" s="31">
        <v>1664.22</v>
      </c>
      <c r="BL868" s="31">
        <v>1669.11</v>
      </c>
      <c r="BM868" s="31">
        <v>1673.91</v>
      </c>
      <c r="BN868" s="31">
        <v>1678.64</v>
      </c>
      <c r="BO868" s="31">
        <v>1683.27</v>
      </c>
      <c r="BP868" s="31">
        <v>1687.82</v>
      </c>
      <c r="BQ868" s="31">
        <v>1692.29</v>
      </c>
      <c r="BR868" s="31">
        <v>1696.69</v>
      </c>
      <c r="BS868" s="31">
        <v>1701</v>
      </c>
      <c r="BT868" s="31">
        <v>1705.24</v>
      </c>
      <c r="BU868" s="31">
        <v>1709.41</v>
      </c>
      <c r="BV868" s="31">
        <v>1713.5</v>
      </c>
      <c r="BW868" s="31">
        <v>1717.53</v>
      </c>
      <c r="BX868" s="31">
        <v>1721.5</v>
      </c>
      <c r="BY868" s="31">
        <v>1725.42</v>
      </c>
      <c r="BZ868" s="31">
        <v>1729.28</v>
      </c>
      <c r="CA868" s="31">
        <v>1733.06</v>
      </c>
      <c r="CB868" s="31">
        <v>1736.79</v>
      </c>
      <c r="CC868" s="31">
        <v>1740.47</v>
      </c>
      <c r="CD868" s="31">
        <v>1744.09</v>
      </c>
      <c r="CE868" s="31">
        <v>1747.84</v>
      </c>
      <c r="CF868" s="31">
        <v>1751.54</v>
      </c>
      <c r="CG868" s="31">
        <v>1755.22</v>
      </c>
      <c r="CH868" s="31">
        <v>1758.89</v>
      </c>
      <c r="CI868" s="31">
        <v>1762.52</v>
      </c>
      <c r="CJ868" s="31">
        <v>1766.11</v>
      </c>
      <c r="CK868" s="31">
        <v>1769.68</v>
      </c>
      <c r="CL868" s="31">
        <v>1773.18</v>
      </c>
      <c r="CM868" s="31">
        <v>1776.65</v>
      </c>
      <c r="CN868" s="31">
        <v>1780.09</v>
      </c>
      <c r="CO868" s="31">
        <v>1783.5</v>
      </c>
      <c r="CP868" s="31">
        <v>1786.89</v>
      </c>
      <c r="CQ868" s="31">
        <v>1790.25</v>
      </c>
      <c r="CR868" s="31">
        <v>1793.59</v>
      </c>
      <c r="CS868" s="31">
        <v>1796.9</v>
      </c>
      <c r="CT868" s="31">
        <v>1800.2</v>
      </c>
      <c r="CU868" s="31">
        <v>1803.49</v>
      </c>
      <c r="CV868" s="31">
        <v>1806.77</v>
      </c>
      <c r="CW868" s="31">
        <v>1810.03</v>
      </c>
      <c r="CX868" s="31">
        <v>1813.29</v>
      </c>
    </row>
    <row r="869" spans="1:102" x14ac:dyDescent="0.25">
      <c r="A869" s="31" t="s">
        <v>1076</v>
      </c>
      <c r="B869" s="31">
        <v>976.47</v>
      </c>
      <c r="C869" s="31">
        <v>976.47</v>
      </c>
      <c r="D869" s="31">
        <v>980.82</v>
      </c>
      <c r="E869" s="31">
        <v>979.8</v>
      </c>
      <c r="F869" s="31">
        <v>979.29</v>
      </c>
      <c r="G869" s="31">
        <v>982.25</v>
      </c>
      <c r="H869" s="31">
        <v>987.14</v>
      </c>
      <c r="I869" s="31">
        <v>992.74</v>
      </c>
      <c r="J869" s="31">
        <v>999.43</v>
      </c>
      <c r="K869" s="31">
        <v>1007.52</v>
      </c>
      <c r="L869" s="31">
        <v>1015.4</v>
      </c>
      <c r="M869" s="31">
        <v>1023.83</v>
      </c>
      <c r="N869" s="31">
        <v>1032.78</v>
      </c>
      <c r="O869" s="31">
        <v>1042.47</v>
      </c>
      <c r="P869" s="31">
        <v>1052.5999999999999</v>
      </c>
      <c r="Q869" s="31">
        <v>1063.1099999999999</v>
      </c>
      <c r="R869" s="31">
        <v>1073.98</v>
      </c>
      <c r="S869" s="31">
        <v>1085.1600000000001</v>
      </c>
      <c r="T869" s="31">
        <v>1096.6300000000001</v>
      </c>
      <c r="U869" s="31">
        <v>1108.3800000000001</v>
      </c>
      <c r="V869" s="31">
        <v>1120.46</v>
      </c>
      <c r="W869" s="31">
        <v>1132.77</v>
      </c>
      <c r="X869" s="31">
        <v>1145.19</v>
      </c>
      <c r="Y869" s="31">
        <v>1157.69</v>
      </c>
      <c r="Z869" s="31">
        <v>1170.3</v>
      </c>
      <c r="AA869" s="31">
        <v>1182.99</v>
      </c>
      <c r="AB869" s="31">
        <v>1195.75</v>
      </c>
      <c r="AC869" s="31">
        <v>1208.57</v>
      </c>
      <c r="AD869" s="31">
        <v>1221.44</v>
      </c>
      <c r="AE869" s="31">
        <v>1234.3599999999999</v>
      </c>
      <c r="AF869" s="31">
        <v>1247.29</v>
      </c>
      <c r="AG869" s="31">
        <v>1260.2</v>
      </c>
      <c r="AH869" s="31">
        <v>1273.0999999999999</v>
      </c>
      <c r="AI869" s="31">
        <v>1285.99</v>
      </c>
      <c r="AJ869" s="31">
        <v>1298.8399999999999</v>
      </c>
      <c r="AK869" s="31">
        <v>1311.64</v>
      </c>
      <c r="AL869" s="31">
        <v>1324.38</v>
      </c>
      <c r="AM869" s="31">
        <v>1337.05</v>
      </c>
      <c r="AN869" s="31">
        <v>1349.65</v>
      </c>
      <c r="AO869" s="31">
        <v>1362.17</v>
      </c>
      <c r="AP869" s="31">
        <v>1374.62</v>
      </c>
      <c r="AQ869" s="31">
        <v>1386.99</v>
      </c>
      <c r="AR869" s="31">
        <v>1399.25</v>
      </c>
      <c r="AS869" s="31">
        <v>1411.42</v>
      </c>
      <c r="AT869" s="31">
        <v>1423.51</v>
      </c>
      <c r="AU869" s="31">
        <v>1435.5</v>
      </c>
      <c r="AV869" s="31">
        <v>1447.41</v>
      </c>
      <c r="AW869" s="31">
        <v>1459.24</v>
      </c>
      <c r="AX869" s="31">
        <v>1470.97</v>
      </c>
      <c r="AY869" s="31">
        <v>1482.6</v>
      </c>
      <c r="AZ869" s="31">
        <v>1494.14</v>
      </c>
      <c r="BA869" s="31">
        <v>1505.59</v>
      </c>
      <c r="BB869" s="31">
        <v>1516.95</v>
      </c>
      <c r="BC869" s="31">
        <v>1528.21</v>
      </c>
      <c r="BD869" s="31">
        <v>1539.39</v>
      </c>
      <c r="BE869" s="31">
        <v>1550.46</v>
      </c>
      <c r="BF869" s="31">
        <v>1561.45</v>
      </c>
      <c r="BG869" s="31">
        <v>1572.34</v>
      </c>
      <c r="BH869" s="31">
        <v>1583.13</v>
      </c>
      <c r="BI869" s="31">
        <v>1593.83</v>
      </c>
      <c r="BJ869" s="31">
        <v>1604.35</v>
      </c>
      <c r="BK869" s="31">
        <v>1614.78</v>
      </c>
      <c r="BL869" s="31">
        <v>1625.14</v>
      </c>
      <c r="BM869" s="31">
        <v>1635.44</v>
      </c>
      <c r="BN869" s="31">
        <v>1645.68</v>
      </c>
      <c r="BO869" s="31">
        <v>1655.85</v>
      </c>
      <c r="BP869" s="31">
        <v>1665.97</v>
      </c>
      <c r="BQ869" s="31">
        <v>1676.03</v>
      </c>
      <c r="BR869" s="31">
        <v>1686.02</v>
      </c>
      <c r="BS869" s="31">
        <v>1695.96</v>
      </c>
      <c r="BT869" s="31">
        <v>1705.85</v>
      </c>
      <c r="BU869" s="31">
        <v>1715.67</v>
      </c>
      <c r="BV869" s="31">
        <v>1725.45</v>
      </c>
      <c r="BW869" s="31">
        <v>1735.17</v>
      </c>
      <c r="BX869" s="31">
        <v>1744.85</v>
      </c>
      <c r="BY869" s="31">
        <v>1754.49</v>
      </c>
      <c r="BZ869" s="31">
        <v>1764.08</v>
      </c>
      <c r="CA869" s="31">
        <v>1773.62</v>
      </c>
      <c r="CB869" s="31">
        <v>1783.1</v>
      </c>
      <c r="CC869" s="31">
        <v>1792.55</v>
      </c>
      <c r="CD869" s="31">
        <v>1801.94</v>
      </c>
      <c r="CE869" s="31">
        <v>1811.47</v>
      </c>
      <c r="CF869" s="31">
        <v>1820.97</v>
      </c>
      <c r="CG869" s="31">
        <v>1830.45</v>
      </c>
      <c r="CH869" s="31">
        <v>1839.92</v>
      </c>
      <c r="CI869" s="31">
        <v>1849.36</v>
      </c>
      <c r="CJ869" s="31">
        <v>1858.77</v>
      </c>
      <c r="CK869" s="31">
        <v>1868.14</v>
      </c>
      <c r="CL869" s="31">
        <v>1877.46</v>
      </c>
      <c r="CM869" s="31">
        <v>1886.74</v>
      </c>
      <c r="CN869" s="31">
        <v>1895.98</v>
      </c>
      <c r="CO869" s="31">
        <v>1905.2</v>
      </c>
      <c r="CP869" s="31">
        <v>1914.39</v>
      </c>
      <c r="CQ869" s="31">
        <v>1923.54</v>
      </c>
      <c r="CR869" s="31">
        <v>1932.68</v>
      </c>
      <c r="CS869" s="31">
        <v>1941.78</v>
      </c>
      <c r="CT869" s="31">
        <v>1950.87</v>
      </c>
      <c r="CU869" s="31">
        <v>1959.94</v>
      </c>
      <c r="CV869" s="31">
        <v>1968.98</v>
      </c>
      <c r="CW869" s="31">
        <v>1978.01</v>
      </c>
      <c r="CX869" s="31">
        <v>1987.02</v>
      </c>
    </row>
    <row r="870" spans="1:102" x14ac:dyDescent="0.25">
      <c r="A870" s="31" t="s">
        <v>1077</v>
      </c>
      <c r="B870" s="31">
        <v>3316.05</v>
      </c>
      <c r="C870" s="31">
        <v>3316.05</v>
      </c>
      <c r="D870" s="31">
        <v>3422.83</v>
      </c>
      <c r="E870" s="31">
        <v>3511.14</v>
      </c>
      <c r="F870" s="31">
        <v>3588.52</v>
      </c>
      <c r="G870" s="31">
        <v>3666.94</v>
      </c>
      <c r="H870" s="31">
        <v>3741.8</v>
      </c>
      <c r="I870" s="31">
        <v>3809.4</v>
      </c>
      <c r="J870" s="31">
        <v>3872.39</v>
      </c>
      <c r="K870" s="31">
        <v>3932.43</v>
      </c>
      <c r="L870" s="31">
        <v>3984.9</v>
      </c>
      <c r="M870" s="31">
        <v>4033.38</v>
      </c>
      <c r="N870" s="31">
        <v>4078.38</v>
      </c>
      <c r="O870" s="31">
        <v>4121.5200000000004</v>
      </c>
      <c r="P870" s="31">
        <v>4162.03</v>
      </c>
      <c r="Q870" s="31">
        <v>4200.2</v>
      </c>
      <c r="R870" s="31">
        <v>4236.33</v>
      </c>
      <c r="S870" s="31">
        <v>4270.66</v>
      </c>
      <c r="T870" s="31">
        <v>4303.3900000000003</v>
      </c>
      <c r="U870" s="31">
        <v>4334.83</v>
      </c>
      <c r="V870" s="31">
        <v>4365.33</v>
      </c>
      <c r="W870" s="31">
        <v>4394.84</v>
      </c>
      <c r="X870" s="31">
        <v>4423.04</v>
      </c>
      <c r="Y870" s="31">
        <v>4450.09</v>
      </c>
      <c r="Z870" s="31">
        <v>4476.18</v>
      </c>
      <c r="AA870" s="31">
        <v>4501.4399999999996</v>
      </c>
      <c r="AB870" s="31">
        <v>4525.93</v>
      </c>
      <c r="AC870" s="31">
        <v>4549.75</v>
      </c>
      <c r="AD870" s="31">
        <v>4572.95</v>
      </c>
      <c r="AE870" s="31">
        <v>4595.63</v>
      </c>
      <c r="AF870" s="31">
        <v>4617.78</v>
      </c>
      <c r="AG870" s="31">
        <v>4639.38</v>
      </c>
      <c r="AH870" s="31">
        <v>4660.51</v>
      </c>
      <c r="AI870" s="31">
        <v>4681.21</v>
      </c>
      <c r="AJ870" s="31">
        <v>4701.45</v>
      </c>
      <c r="AK870" s="31">
        <v>4721.21</v>
      </c>
      <c r="AL870" s="31">
        <v>4740.51</v>
      </c>
      <c r="AM870" s="31">
        <v>4759.3900000000003</v>
      </c>
      <c r="AN870" s="31">
        <v>4777.8599999999997</v>
      </c>
      <c r="AO870" s="31">
        <v>4795.9799999999996</v>
      </c>
      <c r="AP870" s="31">
        <v>4813.7299999999996</v>
      </c>
      <c r="AQ870" s="31">
        <v>4831.18</v>
      </c>
      <c r="AR870" s="31">
        <v>4848.25</v>
      </c>
      <c r="AS870" s="31">
        <v>4865.01</v>
      </c>
      <c r="AT870" s="31">
        <v>4881.49</v>
      </c>
      <c r="AU870" s="31">
        <v>4897.74</v>
      </c>
      <c r="AV870" s="31">
        <v>4913.76</v>
      </c>
      <c r="AW870" s="31">
        <v>4929.55</v>
      </c>
      <c r="AX870" s="31">
        <v>4945.16</v>
      </c>
      <c r="AY870" s="31">
        <v>4960.53</v>
      </c>
      <c r="AZ870" s="31">
        <v>4975.7299999999996</v>
      </c>
      <c r="BA870" s="31">
        <v>4990.76</v>
      </c>
      <c r="BB870" s="31">
        <v>5005.62</v>
      </c>
      <c r="BC870" s="31">
        <v>5020.32</v>
      </c>
      <c r="BD870" s="31">
        <v>5034.8599999999997</v>
      </c>
      <c r="BE870" s="31">
        <v>5049.2299999999996</v>
      </c>
      <c r="BF870" s="31">
        <v>5063.46</v>
      </c>
      <c r="BG870" s="31">
        <v>5077.5200000000004</v>
      </c>
      <c r="BH870" s="31">
        <v>5091.46</v>
      </c>
      <c r="BI870" s="31">
        <v>5105.26</v>
      </c>
      <c r="BJ870" s="31">
        <v>5118.6899999999996</v>
      </c>
      <c r="BK870" s="31">
        <v>5132</v>
      </c>
      <c r="BL870" s="31">
        <v>5145.28</v>
      </c>
      <c r="BM870" s="31">
        <v>5158.5200000000004</v>
      </c>
      <c r="BN870" s="31">
        <v>5171.7299999999996</v>
      </c>
      <c r="BO870" s="31">
        <v>5184.92</v>
      </c>
      <c r="BP870" s="31">
        <v>5198.08</v>
      </c>
      <c r="BQ870" s="31">
        <v>5211.21</v>
      </c>
      <c r="BR870" s="31">
        <v>5224.33</v>
      </c>
      <c r="BS870" s="31">
        <v>5237.43</v>
      </c>
      <c r="BT870" s="31">
        <v>5250.52</v>
      </c>
      <c r="BU870" s="31">
        <v>5263.59</v>
      </c>
      <c r="BV870" s="31">
        <v>5276.65</v>
      </c>
      <c r="BW870" s="31">
        <v>5289.69</v>
      </c>
      <c r="BX870" s="31">
        <v>5302.79</v>
      </c>
      <c r="BY870" s="31">
        <v>5315.93</v>
      </c>
      <c r="BZ870" s="31">
        <v>5329.02</v>
      </c>
      <c r="CA870" s="31">
        <v>5342.11</v>
      </c>
      <c r="CB870" s="31">
        <v>5355.19</v>
      </c>
      <c r="CC870" s="31">
        <v>5368.27</v>
      </c>
      <c r="CD870" s="31">
        <v>5381.36</v>
      </c>
      <c r="CE870" s="31">
        <v>5394.99</v>
      </c>
      <c r="CF870" s="31">
        <v>5408.63</v>
      </c>
      <c r="CG870" s="31">
        <v>5422.39</v>
      </c>
      <c r="CH870" s="31">
        <v>5436.2</v>
      </c>
      <c r="CI870" s="31">
        <v>5450.05</v>
      </c>
      <c r="CJ870" s="31">
        <v>5463.95</v>
      </c>
      <c r="CK870" s="31">
        <v>5477.85</v>
      </c>
      <c r="CL870" s="31">
        <v>5491.71</v>
      </c>
      <c r="CM870" s="31">
        <v>5505.57</v>
      </c>
      <c r="CN870" s="31">
        <v>5519.44</v>
      </c>
      <c r="CO870" s="31">
        <v>5533.34</v>
      </c>
      <c r="CP870" s="31">
        <v>5547.25</v>
      </c>
      <c r="CQ870" s="31">
        <v>5561.19</v>
      </c>
      <c r="CR870" s="31">
        <v>5575.15</v>
      </c>
      <c r="CS870" s="31">
        <v>5589.13</v>
      </c>
      <c r="CT870" s="31">
        <v>5603.14</v>
      </c>
      <c r="CU870" s="31">
        <v>5617.2</v>
      </c>
      <c r="CV870" s="31">
        <v>5631.29</v>
      </c>
      <c r="CW870" s="31">
        <v>5645.42</v>
      </c>
      <c r="CX870" s="31">
        <v>5659.59</v>
      </c>
    </row>
    <row r="871" spans="1:102" x14ac:dyDescent="0.25">
      <c r="A871" s="31" t="s">
        <v>1615</v>
      </c>
      <c r="B871" s="31">
        <v>262.17</v>
      </c>
      <c r="C871" s="31">
        <v>262.17</v>
      </c>
      <c r="D871" s="31">
        <v>271.07</v>
      </c>
      <c r="E871" s="31">
        <v>277.33</v>
      </c>
      <c r="F871" s="31">
        <v>283.18</v>
      </c>
      <c r="G871" s="31">
        <v>289.54000000000002</v>
      </c>
      <c r="H871" s="31">
        <v>296.08999999999997</v>
      </c>
      <c r="I871" s="31">
        <v>302.54000000000002</v>
      </c>
      <c r="J871" s="31">
        <v>309.04000000000002</v>
      </c>
      <c r="K871" s="31">
        <v>315.75</v>
      </c>
      <c r="L871" s="31">
        <v>322.17</v>
      </c>
      <c r="M871" s="31">
        <v>328.57</v>
      </c>
      <c r="N871" s="31">
        <v>334.96</v>
      </c>
      <c r="O871" s="31">
        <v>341.43</v>
      </c>
      <c r="P871" s="31">
        <v>347.92</v>
      </c>
      <c r="Q871" s="31">
        <v>354.41</v>
      </c>
      <c r="R871" s="31">
        <v>360.93</v>
      </c>
      <c r="S871" s="31">
        <v>367.47</v>
      </c>
      <c r="T871" s="31">
        <v>374.03</v>
      </c>
      <c r="U871" s="31">
        <v>380.63</v>
      </c>
      <c r="V871" s="31">
        <v>387.31</v>
      </c>
      <c r="W871" s="31">
        <v>394.03</v>
      </c>
      <c r="X871" s="31">
        <v>400.75</v>
      </c>
      <c r="Y871" s="31">
        <v>407.5</v>
      </c>
      <c r="Z871" s="31">
        <v>414.26</v>
      </c>
      <c r="AA871" s="31">
        <v>421.05</v>
      </c>
      <c r="AB871" s="31">
        <v>427.87</v>
      </c>
      <c r="AC871" s="31">
        <v>434.71</v>
      </c>
      <c r="AD871" s="31">
        <v>441.57</v>
      </c>
      <c r="AE871" s="31">
        <v>448.47</v>
      </c>
      <c r="AF871" s="31">
        <v>455.39</v>
      </c>
      <c r="AG871" s="31">
        <v>462.32</v>
      </c>
      <c r="AH871" s="31">
        <v>469.27</v>
      </c>
      <c r="AI871" s="31">
        <v>476.23</v>
      </c>
      <c r="AJ871" s="31">
        <v>483.22</v>
      </c>
      <c r="AK871" s="31">
        <v>490.22</v>
      </c>
      <c r="AL871" s="31">
        <v>497.23</v>
      </c>
      <c r="AM871" s="31">
        <v>504.25</v>
      </c>
      <c r="AN871" s="31">
        <v>511.29</v>
      </c>
      <c r="AO871" s="31">
        <v>518.33000000000004</v>
      </c>
      <c r="AP871" s="31">
        <v>525.39</v>
      </c>
      <c r="AQ871" s="31">
        <v>532.46</v>
      </c>
      <c r="AR871" s="31">
        <v>539.53</v>
      </c>
      <c r="AS871" s="31">
        <v>546.61</v>
      </c>
      <c r="AT871" s="31">
        <v>553.69000000000005</v>
      </c>
      <c r="AU871" s="31">
        <v>560.78</v>
      </c>
      <c r="AV871" s="31">
        <v>567.88</v>
      </c>
      <c r="AW871" s="31">
        <v>574.99</v>
      </c>
      <c r="AX871" s="31">
        <v>582.11</v>
      </c>
      <c r="AY871" s="31">
        <v>589.22</v>
      </c>
      <c r="AZ871" s="31">
        <v>596.33000000000004</v>
      </c>
      <c r="BA871" s="31">
        <v>603.45000000000005</v>
      </c>
      <c r="BB871" s="31">
        <v>610.57000000000005</v>
      </c>
      <c r="BC871" s="31">
        <v>617.69000000000005</v>
      </c>
      <c r="BD871" s="31">
        <v>624.82000000000005</v>
      </c>
      <c r="BE871" s="31">
        <v>631.94000000000005</v>
      </c>
      <c r="BF871" s="31">
        <v>639.07000000000005</v>
      </c>
      <c r="BG871" s="31">
        <v>646.20000000000005</v>
      </c>
      <c r="BH871" s="31">
        <v>653.32000000000005</v>
      </c>
      <c r="BI871" s="31">
        <v>660.45</v>
      </c>
      <c r="BJ871" s="31">
        <v>667.51</v>
      </c>
      <c r="BK871" s="31">
        <v>674.56</v>
      </c>
      <c r="BL871" s="31">
        <v>681.63</v>
      </c>
      <c r="BM871" s="31">
        <v>688.69</v>
      </c>
      <c r="BN871" s="31">
        <v>695.77</v>
      </c>
      <c r="BO871" s="31">
        <v>702.85</v>
      </c>
      <c r="BP871" s="31">
        <v>709.93</v>
      </c>
      <c r="BQ871" s="31">
        <v>717.02</v>
      </c>
      <c r="BR871" s="31">
        <v>724.12</v>
      </c>
      <c r="BS871" s="31">
        <v>731.21</v>
      </c>
      <c r="BT871" s="31">
        <v>738.31</v>
      </c>
      <c r="BU871" s="31">
        <v>745.41</v>
      </c>
      <c r="BV871" s="31">
        <v>752.51</v>
      </c>
      <c r="BW871" s="31">
        <v>759.61</v>
      </c>
      <c r="BX871" s="31">
        <v>766.72</v>
      </c>
      <c r="BY871" s="31">
        <v>773.83</v>
      </c>
      <c r="BZ871" s="31">
        <v>780.95</v>
      </c>
      <c r="CA871" s="31">
        <v>788.05</v>
      </c>
      <c r="CB871" s="31">
        <v>795.16</v>
      </c>
      <c r="CC871" s="31">
        <v>802.26</v>
      </c>
      <c r="CD871" s="31">
        <v>809.36</v>
      </c>
      <c r="CE871" s="31">
        <v>816.53</v>
      </c>
      <c r="CF871" s="31">
        <v>823.7</v>
      </c>
      <c r="CG871" s="31">
        <v>830.88</v>
      </c>
      <c r="CH871" s="31">
        <v>838.07</v>
      </c>
      <c r="CI871" s="31">
        <v>845.25</v>
      </c>
      <c r="CJ871" s="31">
        <v>852.44</v>
      </c>
      <c r="CK871" s="31">
        <v>859.62</v>
      </c>
      <c r="CL871" s="31">
        <v>866.78</v>
      </c>
      <c r="CM871" s="31">
        <v>873.94</v>
      </c>
      <c r="CN871" s="31">
        <v>881.09</v>
      </c>
      <c r="CO871" s="31">
        <v>888.24</v>
      </c>
      <c r="CP871" s="31">
        <v>895.38</v>
      </c>
      <c r="CQ871" s="31">
        <v>902.52</v>
      </c>
      <c r="CR871" s="31">
        <v>909.65</v>
      </c>
      <c r="CS871" s="31">
        <v>916.79</v>
      </c>
      <c r="CT871" s="31">
        <v>923.94</v>
      </c>
      <c r="CU871" s="31">
        <v>931.08</v>
      </c>
      <c r="CV871" s="31">
        <v>938.22</v>
      </c>
      <c r="CW871" s="31">
        <v>945.35</v>
      </c>
      <c r="CX871" s="31">
        <v>952.47</v>
      </c>
    </row>
    <row r="872" spans="1:102" x14ac:dyDescent="0.25">
      <c r="A872" s="31" t="s">
        <v>1617</v>
      </c>
      <c r="B872" s="31">
        <v>20.45</v>
      </c>
      <c r="C872" s="31">
        <v>20.45</v>
      </c>
      <c r="D872" s="31">
        <v>24.56</v>
      </c>
      <c r="E872" s="31">
        <v>28.45</v>
      </c>
      <c r="F872" s="31">
        <v>32.299999999999997</v>
      </c>
      <c r="G872" s="31">
        <v>36.21</v>
      </c>
      <c r="H872" s="31">
        <v>40.159999999999997</v>
      </c>
      <c r="I872" s="31">
        <v>44.11</v>
      </c>
      <c r="J872" s="31">
        <v>48.07</v>
      </c>
      <c r="K872" s="31">
        <v>52.08</v>
      </c>
      <c r="L872" s="31">
        <v>56.05</v>
      </c>
      <c r="M872" s="31">
        <v>60.02</v>
      </c>
      <c r="N872" s="31">
        <v>63.99</v>
      </c>
      <c r="O872" s="31">
        <v>67.97</v>
      </c>
      <c r="P872" s="31">
        <v>71.94</v>
      </c>
      <c r="Q872" s="31">
        <v>75.900000000000006</v>
      </c>
      <c r="R872" s="31">
        <v>79.86</v>
      </c>
      <c r="S872" s="31">
        <v>83.81</v>
      </c>
      <c r="T872" s="31">
        <v>87.75</v>
      </c>
      <c r="U872" s="31">
        <v>91.68</v>
      </c>
      <c r="V872" s="31">
        <v>95.6</v>
      </c>
      <c r="W872" s="31">
        <v>99.51</v>
      </c>
      <c r="X872" s="31">
        <v>103.4</v>
      </c>
      <c r="Y872" s="31">
        <v>107.26</v>
      </c>
      <c r="Z872" s="31">
        <v>111.1</v>
      </c>
      <c r="AA872" s="31">
        <v>114.91</v>
      </c>
      <c r="AB872" s="31">
        <v>118.69</v>
      </c>
      <c r="AC872" s="31">
        <v>122.44</v>
      </c>
      <c r="AD872" s="31">
        <v>126.15</v>
      </c>
      <c r="AE872" s="31">
        <v>129.83000000000001</v>
      </c>
      <c r="AF872" s="31">
        <v>133.47</v>
      </c>
      <c r="AG872" s="31">
        <v>137.07</v>
      </c>
      <c r="AH872" s="31">
        <v>140.62</v>
      </c>
      <c r="AI872" s="31">
        <v>144.13</v>
      </c>
      <c r="AJ872" s="31">
        <v>147.58000000000001</v>
      </c>
      <c r="AK872" s="31">
        <v>150.99</v>
      </c>
      <c r="AL872" s="31">
        <v>154.34</v>
      </c>
      <c r="AM872" s="31">
        <v>157.63999999999999</v>
      </c>
      <c r="AN872" s="31">
        <v>160.88</v>
      </c>
      <c r="AO872" s="31">
        <v>164.06</v>
      </c>
      <c r="AP872" s="31">
        <v>167.18</v>
      </c>
      <c r="AQ872" s="31">
        <v>170.24</v>
      </c>
      <c r="AR872" s="31">
        <v>173.23</v>
      </c>
      <c r="AS872" s="31">
        <v>176.16</v>
      </c>
      <c r="AT872" s="31">
        <v>179.02</v>
      </c>
      <c r="AU872" s="31">
        <v>181.81</v>
      </c>
      <c r="AV872" s="31">
        <v>184.53</v>
      </c>
      <c r="AW872" s="31">
        <v>187.18</v>
      </c>
      <c r="AX872" s="31">
        <v>189.77</v>
      </c>
      <c r="AY872" s="31">
        <v>192.27</v>
      </c>
      <c r="AZ872" s="31">
        <v>194.7</v>
      </c>
      <c r="BA872" s="31">
        <v>197.06</v>
      </c>
      <c r="BB872" s="31">
        <v>199.34</v>
      </c>
      <c r="BC872" s="31">
        <v>201.55</v>
      </c>
      <c r="BD872" s="31">
        <v>203.68</v>
      </c>
      <c r="BE872" s="31">
        <v>205.74</v>
      </c>
      <c r="BF872" s="31">
        <v>207.71</v>
      </c>
      <c r="BG872" s="31">
        <v>209.62</v>
      </c>
      <c r="BH872" s="31">
        <v>211.44</v>
      </c>
      <c r="BI872" s="31">
        <v>213.18</v>
      </c>
      <c r="BJ872" s="31">
        <v>214.83</v>
      </c>
      <c r="BK872" s="31">
        <v>216.4</v>
      </c>
      <c r="BL872" s="31">
        <v>217.9</v>
      </c>
      <c r="BM872" s="31">
        <v>219.32</v>
      </c>
      <c r="BN872" s="31">
        <v>220.66</v>
      </c>
      <c r="BO872" s="31">
        <v>221.94</v>
      </c>
      <c r="BP872" s="31">
        <v>223.13</v>
      </c>
      <c r="BQ872" s="31">
        <v>224.26</v>
      </c>
      <c r="BR872" s="31">
        <v>225.31</v>
      </c>
      <c r="BS872" s="31">
        <v>226.29</v>
      </c>
      <c r="BT872" s="31">
        <v>227.2</v>
      </c>
      <c r="BU872" s="31">
        <v>228.03</v>
      </c>
      <c r="BV872" s="31">
        <v>228.8</v>
      </c>
      <c r="BW872" s="31">
        <v>229.49</v>
      </c>
      <c r="BX872" s="31">
        <v>230.12</v>
      </c>
      <c r="BY872" s="31">
        <v>230.67</v>
      </c>
      <c r="BZ872" s="31">
        <v>231.16</v>
      </c>
      <c r="CA872" s="31">
        <v>231.58</v>
      </c>
      <c r="CB872" s="31">
        <v>231.93</v>
      </c>
      <c r="CC872" s="31">
        <v>232.22</v>
      </c>
      <c r="CD872" s="31">
        <v>232.44</v>
      </c>
      <c r="CE872" s="31">
        <v>232.62</v>
      </c>
      <c r="CF872" s="31">
        <v>232.73</v>
      </c>
      <c r="CG872" s="31">
        <v>232.79</v>
      </c>
      <c r="CH872" s="31">
        <v>232.79</v>
      </c>
      <c r="CI872" s="31">
        <v>232.72</v>
      </c>
      <c r="CJ872" s="31">
        <v>232.6</v>
      </c>
      <c r="CK872" s="31">
        <v>232.42</v>
      </c>
      <c r="CL872" s="31">
        <v>232.18</v>
      </c>
      <c r="CM872" s="31">
        <v>231.88</v>
      </c>
      <c r="CN872" s="31">
        <v>231.53</v>
      </c>
      <c r="CO872" s="31">
        <v>231.13</v>
      </c>
      <c r="CP872" s="31">
        <v>230.67</v>
      </c>
      <c r="CQ872" s="31">
        <v>230.16</v>
      </c>
      <c r="CR872" s="31">
        <v>229.59</v>
      </c>
      <c r="CS872" s="31">
        <v>228.99</v>
      </c>
      <c r="CT872" s="31">
        <v>228.33</v>
      </c>
      <c r="CU872" s="31">
        <v>227.63</v>
      </c>
      <c r="CV872" s="31">
        <v>226.89</v>
      </c>
      <c r="CW872" s="31">
        <v>226.1</v>
      </c>
      <c r="CX872" s="31">
        <v>225.26</v>
      </c>
    </row>
    <row r="873" spans="1:102" x14ac:dyDescent="0.25">
      <c r="A873" s="31" t="s">
        <v>1616</v>
      </c>
      <c r="B873" s="31">
        <v>154.12</v>
      </c>
      <c r="C873" s="31">
        <v>154.12</v>
      </c>
      <c r="D873" s="31">
        <v>156.51</v>
      </c>
      <c r="E873" s="31">
        <v>157.08000000000001</v>
      </c>
      <c r="F873" s="31">
        <v>157.33000000000001</v>
      </c>
      <c r="G873" s="31">
        <v>157.75</v>
      </c>
      <c r="H873" s="31">
        <v>158.19</v>
      </c>
      <c r="I873" s="31">
        <v>158.52000000000001</v>
      </c>
      <c r="J873" s="31">
        <v>158.82</v>
      </c>
      <c r="K873" s="31">
        <v>159.18</v>
      </c>
      <c r="L873" s="31">
        <v>159.36000000000001</v>
      </c>
      <c r="M873" s="31">
        <v>159.5</v>
      </c>
      <c r="N873" s="31">
        <v>159.6</v>
      </c>
      <c r="O873" s="31">
        <v>159.72</v>
      </c>
      <c r="P873" s="31">
        <v>159.81</v>
      </c>
      <c r="Q873" s="31">
        <v>159.88</v>
      </c>
      <c r="R873" s="31">
        <v>159.93</v>
      </c>
      <c r="S873" s="31">
        <v>159.96</v>
      </c>
      <c r="T873" s="31">
        <v>159.97</v>
      </c>
      <c r="U873" s="31">
        <v>159.97</v>
      </c>
      <c r="V873" s="31">
        <v>159.97</v>
      </c>
      <c r="W873" s="31">
        <v>159.94999999999999</v>
      </c>
      <c r="X873" s="31">
        <v>159.9</v>
      </c>
      <c r="Y873" s="31">
        <v>159.82</v>
      </c>
      <c r="Z873" s="31">
        <v>159.72</v>
      </c>
      <c r="AA873" s="31">
        <v>159.58000000000001</v>
      </c>
      <c r="AB873" s="31">
        <v>159.41999999999999</v>
      </c>
      <c r="AC873" s="31">
        <v>159.24</v>
      </c>
      <c r="AD873" s="31">
        <v>159.02000000000001</v>
      </c>
      <c r="AE873" s="31">
        <v>158.77000000000001</v>
      </c>
      <c r="AF873" s="31">
        <v>158.5</v>
      </c>
      <c r="AG873" s="31">
        <v>158.19</v>
      </c>
      <c r="AH873" s="31">
        <v>157.84</v>
      </c>
      <c r="AI873" s="31">
        <v>157.46</v>
      </c>
      <c r="AJ873" s="31">
        <v>157.05000000000001</v>
      </c>
      <c r="AK873" s="31">
        <v>156.61000000000001</v>
      </c>
      <c r="AL873" s="31">
        <v>156.13</v>
      </c>
      <c r="AM873" s="31">
        <v>155.62</v>
      </c>
      <c r="AN873" s="31">
        <v>155.08000000000001</v>
      </c>
      <c r="AO873" s="31">
        <v>154.5</v>
      </c>
      <c r="AP873" s="31">
        <v>153.88999999999999</v>
      </c>
      <c r="AQ873" s="31">
        <v>153.24</v>
      </c>
      <c r="AR873" s="31">
        <v>152.56</v>
      </c>
      <c r="AS873" s="31">
        <v>151.85</v>
      </c>
      <c r="AT873" s="31">
        <v>151.11000000000001</v>
      </c>
      <c r="AU873" s="31">
        <v>150.34</v>
      </c>
      <c r="AV873" s="31">
        <v>149.55000000000001</v>
      </c>
      <c r="AW873" s="31">
        <v>148.72</v>
      </c>
      <c r="AX873" s="31">
        <v>147.86000000000001</v>
      </c>
      <c r="AY873" s="31">
        <v>146.97999999999999</v>
      </c>
      <c r="AZ873" s="31">
        <v>146.07</v>
      </c>
      <c r="BA873" s="31">
        <v>145.13</v>
      </c>
      <c r="BB873" s="31">
        <v>144.16999999999999</v>
      </c>
      <c r="BC873" s="31">
        <v>143.19</v>
      </c>
      <c r="BD873" s="31">
        <v>142.18</v>
      </c>
      <c r="BE873" s="31">
        <v>141.13999999999999</v>
      </c>
      <c r="BF873" s="31">
        <v>140.09</v>
      </c>
      <c r="BG873" s="31">
        <v>139.02000000000001</v>
      </c>
      <c r="BH873" s="31">
        <v>137.91999999999999</v>
      </c>
      <c r="BI873" s="31">
        <v>136.80000000000001</v>
      </c>
      <c r="BJ873" s="31">
        <v>135.66</v>
      </c>
      <c r="BK873" s="31">
        <v>134.5</v>
      </c>
      <c r="BL873" s="31">
        <v>133.33000000000001</v>
      </c>
      <c r="BM873" s="31">
        <v>132.13999999999999</v>
      </c>
      <c r="BN873" s="31">
        <v>130.94</v>
      </c>
      <c r="BO873" s="31">
        <v>129.72999999999999</v>
      </c>
      <c r="BP873" s="31">
        <v>128.51</v>
      </c>
      <c r="BQ873" s="31">
        <v>127.28</v>
      </c>
      <c r="BR873" s="31">
        <v>126.04</v>
      </c>
      <c r="BS873" s="31">
        <v>124.79</v>
      </c>
      <c r="BT873" s="31">
        <v>123.53</v>
      </c>
      <c r="BU873" s="31">
        <v>122.27</v>
      </c>
      <c r="BV873" s="31">
        <v>121</v>
      </c>
      <c r="BW873" s="31">
        <v>119.72</v>
      </c>
      <c r="BX873" s="31">
        <v>118.44</v>
      </c>
      <c r="BY873" s="31">
        <v>117.15</v>
      </c>
      <c r="BZ873" s="31">
        <v>115.87</v>
      </c>
      <c r="CA873" s="31">
        <v>114.57</v>
      </c>
      <c r="CB873" s="31">
        <v>113.28</v>
      </c>
      <c r="CC873" s="31">
        <v>111.98</v>
      </c>
      <c r="CD873" s="31">
        <v>110.68</v>
      </c>
      <c r="CE873" s="31">
        <v>109.39</v>
      </c>
      <c r="CF873" s="31">
        <v>108.09</v>
      </c>
      <c r="CG873" s="31">
        <v>106.8</v>
      </c>
      <c r="CH873" s="31">
        <v>105.52</v>
      </c>
      <c r="CI873" s="31">
        <v>104.23</v>
      </c>
      <c r="CJ873" s="31">
        <v>102.94</v>
      </c>
      <c r="CK873" s="31">
        <v>101.66</v>
      </c>
      <c r="CL873" s="31">
        <v>100.37</v>
      </c>
      <c r="CM873" s="31">
        <v>99.09</v>
      </c>
      <c r="CN873" s="31">
        <v>97.81</v>
      </c>
      <c r="CO873" s="31">
        <v>96.54</v>
      </c>
      <c r="CP873" s="31">
        <v>95.27</v>
      </c>
      <c r="CQ873" s="31">
        <v>94</v>
      </c>
      <c r="CR873" s="31">
        <v>92.74</v>
      </c>
      <c r="CS873" s="31">
        <v>91.48</v>
      </c>
      <c r="CT873" s="31">
        <v>90.24</v>
      </c>
      <c r="CU873" s="31">
        <v>88.99</v>
      </c>
      <c r="CV873" s="31">
        <v>87.76</v>
      </c>
      <c r="CW873" s="31">
        <v>86.53</v>
      </c>
      <c r="CX873" s="31">
        <v>85.31</v>
      </c>
    </row>
    <row r="874" spans="1:102" x14ac:dyDescent="0.25">
      <c r="A874" s="31" t="s">
        <v>1618</v>
      </c>
      <c r="B874" s="31">
        <v>1831.66</v>
      </c>
      <c r="C874" s="31">
        <v>1831.66</v>
      </c>
      <c r="D874" s="31">
        <v>1859.12</v>
      </c>
      <c r="E874" s="31">
        <v>1869.98</v>
      </c>
      <c r="F874" s="31">
        <v>1878.42</v>
      </c>
      <c r="G874" s="31">
        <v>1890.81</v>
      </c>
      <c r="H874" s="31">
        <v>1904.55</v>
      </c>
      <c r="I874" s="31">
        <v>1917.53</v>
      </c>
      <c r="J874" s="31">
        <v>1930.69</v>
      </c>
      <c r="K874" s="31">
        <v>1945.01</v>
      </c>
      <c r="L874" s="31">
        <v>1957.25</v>
      </c>
      <c r="M874" s="31">
        <v>1969.17</v>
      </c>
      <c r="N874" s="31">
        <v>1980.83</v>
      </c>
      <c r="O874" s="31">
        <v>1992.82</v>
      </c>
      <c r="P874" s="31">
        <v>2004.66</v>
      </c>
      <c r="Q874" s="31">
        <v>2016.34</v>
      </c>
      <c r="R874" s="31">
        <v>2027.91</v>
      </c>
      <c r="S874" s="31">
        <v>2039.39</v>
      </c>
      <c r="T874" s="31">
        <v>2050.79</v>
      </c>
      <c r="U874" s="31">
        <v>2062.21</v>
      </c>
      <c r="V874" s="31">
        <v>2073.77</v>
      </c>
      <c r="W874" s="31">
        <v>2085.37</v>
      </c>
      <c r="X874" s="31">
        <v>2096.79</v>
      </c>
      <c r="Y874" s="31">
        <v>2108.08</v>
      </c>
      <c r="Z874" s="31">
        <v>2119.27</v>
      </c>
      <c r="AA874" s="31">
        <v>2130.4</v>
      </c>
      <c r="AB874" s="31">
        <v>2141.4699999999998</v>
      </c>
      <c r="AC874" s="31">
        <v>2152.4899999999998</v>
      </c>
      <c r="AD874" s="31">
        <v>2163.4699999999998</v>
      </c>
      <c r="AE874" s="31">
        <v>2174.4299999999998</v>
      </c>
      <c r="AF874" s="31">
        <v>2185.34</v>
      </c>
      <c r="AG874" s="31">
        <v>2196.13</v>
      </c>
      <c r="AH874" s="31">
        <v>2206.86</v>
      </c>
      <c r="AI874" s="31">
        <v>2217.56</v>
      </c>
      <c r="AJ874" s="31">
        <v>2228.1999999999998</v>
      </c>
      <c r="AK874" s="31">
        <v>2238.7600000000002</v>
      </c>
      <c r="AL874" s="31">
        <v>2249.25</v>
      </c>
      <c r="AM874" s="31">
        <v>2259.67</v>
      </c>
      <c r="AN874" s="31">
        <v>2270.02</v>
      </c>
      <c r="AO874" s="31">
        <v>2280.3200000000002</v>
      </c>
      <c r="AP874" s="31">
        <v>2290.56</v>
      </c>
      <c r="AQ874" s="31">
        <v>2300.75</v>
      </c>
      <c r="AR874" s="31">
        <v>2310.85</v>
      </c>
      <c r="AS874" s="31">
        <v>2320.88</v>
      </c>
      <c r="AT874" s="31">
        <v>2330.87</v>
      </c>
      <c r="AU874" s="31">
        <v>2340.8200000000002</v>
      </c>
      <c r="AV874" s="31">
        <v>2350.73</v>
      </c>
      <c r="AW874" s="31">
        <v>2360.62</v>
      </c>
      <c r="AX874" s="31">
        <v>2370.4699999999998</v>
      </c>
      <c r="AY874" s="31">
        <v>2380.2399999999998</v>
      </c>
      <c r="AZ874" s="31">
        <v>2389.9699999999998</v>
      </c>
      <c r="BA874" s="31">
        <v>2399.67</v>
      </c>
      <c r="BB874" s="31">
        <v>2409.35</v>
      </c>
      <c r="BC874" s="31">
        <v>2419</v>
      </c>
      <c r="BD874" s="31">
        <v>2428.62</v>
      </c>
      <c r="BE874" s="31">
        <v>2438.2199999999998</v>
      </c>
      <c r="BF874" s="31">
        <v>2447.7800000000002</v>
      </c>
      <c r="BG874" s="31">
        <v>2457.3200000000002</v>
      </c>
      <c r="BH874" s="31">
        <v>2466.84</v>
      </c>
      <c r="BI874" s="31">
        <v>2476.33</v>
      </c>
      <c r="BJ874" s="31">
        <v>2485.59</v>
      </c>
      <c r="BK874" s="31">
        <v>2494.8000000000002</v>
      </c>
      <c r="BL874" s="31">
        <v>2504.04</v>
      </c>
      <c r="BM874" s="31">
        <v>2513.29</v>
      </c>
      <c r="BN874" s="31">
        <v>2522.5700000000002</v>
      </c>
      <c r="BO874" s="31">
        <v>2531.88</v>
      </c>
      <c r="BP874" s="31">
        <v>2541.1999999999998</v>
      </c>
      <c r="BQ874" s="31">
        <v>2550.54</v>
      </c>
      <c r="BR874" s="31">
        <v>2559.91</v>
      </c>
      <c r="BS874" s="31">
        <v>2569.3000000000002</v>
      </c>
      <c r="BT874" s="31">
        <v>2578.71</v>
      </c>
      <c r="BU874" s="31">
        <v>2588.14</v>
      </c>
      <c r="BV874" s="31">
        <v>2597.59</v>
      </c>
      <c r="BW874" s="31">
        <v>2607.0700000000002</v>
      </c>
      <c r="BX874" s="31">
        <v>2616.58</v>
      </c>
      <c r="BY874" s="31">
        <v>2626.14</v>
      </c>
      <c r="BZ874" s="31">
        <v>2635.71</v>
      </c>
      <c r="CA874" s="31">
        <v>2645.29</v>
      </c>
      <c r="CB874" s="31">
        <v>2654.89</v>
      </c>
      <c r="CC874" s="31">
        <v>2664.51</v>
      </c>
      <c r="CD874" s="31">
        <v>2674.16</v>
      </c>
      <c r="CE874" s="31">
        <v>2684.09</v>
      </c>
      <c r="CF874" s="31">
        <v>2694.04</v>
      </c>
      <c r="CG874" s="31">
        <v>2704.06</v>
      </c>
      <c r="CH874" s="31">
        <v>2714.13</v>
      </c>
      <c r="CI874" s="31">
        <v>2724.24</v>
      </c>
      <c r="CJ874" s="31">
        <v>2734.38</v>
      </c>
      <c r="CK874" s="31">
        <v>2744.54</v>
      </c>
      <c r="CL874" s="31">
        <v>2754.68</v>
      </c>
      <c r="CM874" s="31">
        <v>2764.83</v>
      </c>
      <c r="CN874" s="31">
        <v>2775.01</v>
      </c>
      <c r="CO874" s="31">
        <v>2785.2</v>
      </c>
      <c r="CP874" s="31">
        <v>2795.42</v>
      </c>
      <c r="CQ874" s="31">
        <v>2805.66</v>
      </c>
      <c r="CR874" s="31">
        <v>2815.93</v>
      </c>
      <c r="CS874" s="31">
        <v>2826.26</v>
      </c>
      <c r="CT874" s="31">
        <v>2836.66</v>
      </c>
      <c r="CU874" s="31">
        <v>2847.08</v>
      </c>
      <c r="CV874" s="31">
        <v>2857.53</v>
      </c>
      <c r="CW874" s="31">
        <v>2868</v>
      </c>
      <c r="CX874" s="31">
        <v>2878.49</v>
      </c>
    </row>
    <row r="875" spans="1:102" x14ac:dyDescent="0.25">
      <c r="A875" s="31" t="s">
        <v>1620</v>
      </c>
      <c r="B875" s="31">
        <v>40.49</v>
      </c>
      <c r="C875" s="31">
        <v>40.49</v>
      </c>
      <c r="D875" s="31">
        <v>43.62</v>
      </c>
      <c r="E875" s="31">
        <v>46.27</v>
      </c>
      <c r="F875" s="31">
        <v>48.84</v>
      </c>
      <c r="G875" s="31">
        <v>51.47</v>
      </c>
      <c r="H875" s="31">
        <v>54.12</v>
      </c>
      <c r="I875" s="31">
        <v>56.75</v>
      </c>
      <c r="J875" s="31">
        <v>59.38</v>
      </c>
      <c r="K875" s="31">
        <v>62.05</v>
      </c>
      <c r="L875" s="31">
        <v>64.64</v>
      </c>
      <c r="M875" s="31">
        <v>67.23</v>
      </c>
      <c r="N875" s="31">
        <v>69.790000000000006</v>
      </c>
      <c r="O875" s="31">
        <v>72.349999999999994</v>
      </c>
      <c r="P875" s="31">
        <v>74.89</v>
      </c>
      <c r="Q875" s="31">
        <v>77.42</v>
      </c>
      <c r="R875" s="31">
        <v>79.930000000000007</v>
      </c>
      <c r="S875" s="31">
        <v>82.42</v>
      </c>
      <c r="T875" s="31">
        <v>84.89</v>
      </c>
      <c r="U875" s="31">
        <v>87.34</v>
      </c>
      <c r="V875" s="31">
        <v>89.78</v>
      </c>
      <c r="W875" s="31">
        <v>92.21</v>
      </c>
      <c r="X875" s="31">
        <v>94.6</v>
      </c>
      <c r="Y875" s="31">
        <v>96.98</v>
      </c>
      <c r="Z875" s="31">
        <v>99.32</v>
      </c>
      <c r="AA875" s="31">
        <v>101.63</v>
      </c>
      <c r="AB875" s="31">
        <v>103.92</v>
      </c>
      <c r="AC875" s="31">
        <v>106.17</v>
      </c>
      <c r="AD875" s="31">
        <v>108.4</v>
      </c>
      <c r="AE875" s="31">
        <v>110.59</v>
      </c>
      <c r="AF875" s="31">
        <v>112.75</v>
      </c>
      <c r="AG875" s="31">
        <v>114.87</v>
      </c>
      <c r="AH875" s="31">
        <v>116.95</v>
      </c>
      <c r="AI875" s="31">
        <v>118.99</v>
      </c>
      <c r="AJ875" s="31">
        <v>120.99</v>
      </c>
      <c r="AK875" s="31">
        <v>122.95</v>
      </c>
      <c r="AL875" s="31">
        <v>124.87</v>
      </c>
      <c r="AM875" s="31">
        <v>126.74</v>
      </c>
      <c r="AN875" s="31">
        <v>128.57</v>
      </c>
      <c r="AO875" s="31">
        <v>130.36000000000001</v>
      </c>
      <c r="AP875" s="31">
        <v>132.1</v>
      </c>
      <c r="AQ875" s="31">
        <v>133.80000000000001</v>
      </c>
      <c r="AR875" s="31">
        <v>135.44999999999999</v>
      </c>
      <c r="AS875" s="31">
        <v>137.05000000000001</v>
      </c>
      <c r="AT875" s="31">
        <v>138.6</v>
      </c>
      <c r="AU875" s="31">
        <v>140.1</v>
      </c>
      <c r="AV875" s="31">
        <v>141.55000000000001</v>
      </c>
      <c r="AW875" s="31">
        <v>142.96</v>
      </c>
      <c r="AX875" s="31">
        <v>144.31</v>
      </c>
      <c r="AY875" s="31">
        <v>145.61000000000001</v>
      </c>
      <c r="AZ875" s="31">
        <v>146.86000000000001</v>
      </c>
      <c r="BA875" s="31">
        <v>148.05000000000001</v>
      </c>
      <c r="BB875" s="31">
        <v>149.19999999999999</v>
      </c>
      <c r="BC875" s="31">
        <v>150.30000000000001</v>
      </c>
      <c r="BD875" s="31">
        <v>151.34</v>
      </c>
      <c r="BE875" s="31">
        <v>152.33000000000001</v>
      </c>
      <c r="BF875" s="31">
        <v>153.27000000000001</v>
      </c>
      <c r="BG875" s="31">
        <v>154.16</v>
      </c>
      <c r="BH875" s="31">
        <v>155</v>
      </c>
      <c r="BI875" s="31">
        <v>155.79</v>
      </c>
      <c r="BJ875" s="31">
        <v>156.51</v>
      </c>
      <c r="BK875" s="31">
        <v>157.18</v>
      </c>
      <c r="BL875" s="31">
        <v>157.80000000000001</v>
      </c>
      <c r="BM875" s="31">
        <v>158.37</v>
      </c>
      <c r="BN875" s="31">
        <v>158.9</v>
      </c>
      <c r="BO875" s="31">
        <v>159.37</v>
      </c>
      <c r="BP875" s="31">
        <v>159.81</v>
      </c>
      <c r="BQ875" s="31">
        <v>160.19</v>
      </c>
      <c r="BR875" s="31">
        <v>160.54</v>
      </c>
      <c r="BS875" s="31">
        <v>160.83000000000001</v>
      </c>
      <c r="BT875" s="31">
        <v>161.08000000000001</v>
      </c>
      <c r="BU875" s="31">
        <v>161.29</v>
      </c>
      <c r="BV875" s="31">
        <v>161.46</v>
      </c>
      <c r="BW875" s="31">
        <v>161.58000000000001</v>
      </c>
      <c r="BX875" s="31">
        <v>161.66</v>
      </c>
      <c r="BY875" s="31">
        <v>161.69999999999999</v>
      </c>
      <c r="BZ875" s="31">
        <v>161.69999999999999</v>
      </c>
      <c r="CA875" s="31">
        <v>161.66</v>
      </c>
      <c r="CB875" s="31">
        <v>161.57</v>
      </c>
      <c r="CC875" s="31">
        <v>161.44999999999999</v>
      </c>
      <c r="CD875" s="31">
        <v>161.29</v>
      </c>
      <c r="CE875" s="31">
        <v>161.11000000000001</v>
      </c>
      <c r="CF875" s="31">
        <v>160.88999999999999</v>
      </c>
      <c r="CG875" s="31">
        <v>160.63</v>
      </c>
      <c r="CH875" s="31">
        <v>160.34</v>
      </c>
      <c r="CI875" s="31">
        <v>160.01</v>
      </c>
      <c r="CJ875" s="31">
        <v>159.66</v>
      </c>
      <c r="CK875" s="31">
        <v>159.26</v>
      </c>
      <c r="CL875" s="31">
        <v>158.84</v>
      </c>
      <c r="CM875" s="31">
        <v>158.37</v>
      </c>
      <c r="CN875" s="31">
        <v>157.88</v>
      </c>
      <c r="CO875" s="31">
        <v>157.36000000000001</v>
      </c>
      <c r="CP875" s="31">
        <v>156.81</v>
      </c>
      <c r="CQ875" s="31">
        <v>156.22999999999999</v>
      </c>
      <c r="CR875" s="31">
        <v>155.62</v>
      </c>
      <c r="CS875" s="31">
        <v>154.97999999999999</v>
      </c>
      <c r="CT875" s="31">
        <v>154.33000000000001</v>
      </c>
      <c r="CU875" s="31">
        <v>153.65</v>
      </c>
      <c r="CV875" s="31">
        <v>152.94</v>
      </c>
      <c r="CW875" s="31">
        <v>152.21</v>
      </c>
      <c r="CX875" s="31">
        <v>151.46</v>
      </c>
    </row>
    <row r="876" spans="1:102" x14ac:dyDescent="0.25">
      <c r="A876" s="31" t="s">
        <v>1619</v>
      </c>
      <c r="B876" s="31">
        <v>111.13</v>
      </c>
      <c r="C876" s="31">
        <v>111.13</v>
      </c>
      <c r="D876" s="31">
        <v>113.33</v>
      </c>
      <c r="E876" s="31">
        <v>113.62</v>
      </c>
      <c r="F876" s="31">
        <v>113.59</v>
      </c>
      <c r="G876" s="31">
        <v>113.63</v>
      </c>
      <c r="H876" s="31">
        <v>113.67</v>
      </c>
      <c r="I876" s="31">
        <v>113.64</v>
      </c>
      <c r="J876" s="31">
        <v>113.59</v>
      </c>
      <c r="K876" s="31">
        <v>113.61</v>
      </c>
      <c r="L876" s="31">
        <v>113.51</v>
      </c>
      <c r="M876" s="31">
        <v>113.38</v>
      </c>
      <c r="N876" s="31">
        <v>113.23</v>
      </c>
      <c r="O876" s="31">
        <v>113.09</v>
      </c>
      <c r="P876" s="31">
        <v>112.94</v>
      </c>
      <c r="Q876" s="31">
        <v>112.78</v>
      </c>
      <c r="R876" s="31">
        <v>112.62</v>
      </c>
      <c r="S876" s="31">
        <v>112.44</v>
      </c>
      <c r="T876" s="31">
        <v>112.25</v>
      </c>
      <c r="U876" s="31">
        <v>112.06</v>
      </c>
      <c r="V876" s="31">
        <v>111.87</v>
      </c>
      <c r="W876" s="31">
        <v>111.68</v>
      </c>
      <c r="X876" s="31">
        <v>111.46</v>
      </c>
      <c r="Y876" s="31">
        <v>111.23</v>
      </c>
      <c r="Z876" s="31">
        <v>110.98</v>
      </c>
      <c r="AA876" s="31">
        <v>110.72</v>
      </c>
      <c r="AB876" s="31">
        <v>110.44</v>
      </c>
      <c r="AC876" s="31">
        <v>110.14</v>
      </c>
      <c r="AD876" s="31">
        <v>109.82</v>
      </c>
      <c r="AE876" s="31">
        <v>109.49</v>
      </c>
      <c r="AF876" s="31">
        <v>109.13</v>
      </c>
      <c r="AG876" s="31">
        <v>108.75</v>
      </c>
      <c r="AH876" s="31">
        <v>108.34</v>
      </c>
      <c r="AI876" s="31">
        <v>107.92</v>
      </c>
      <c r="AJ876" s="31">
        <v>107.48</v>
      </c>
      <c r="AK876" s="31">
        <v>107.01</v>
      </c>
      <c r="AL876" s="31">
        <v>106.53</v>
      </c>
      <c r="AM876" s="31">
        <v>106.02</v>
      </c>
      <c r="AN876" s="31">
        <v>105.5</v>
      </c>
      <c r="AO876" s="31">
        <v>104.95</v>
      </c>
      <c r="AP876" s="31">
        <v>104.39</v>
      </c>
      <c r="AQ876" s="31">
        <v>103.8</v>
      </c>
      <c r="AR876" s="31">
        <v>103.2</v>
      </c>
      <c r="AS876" s="31">
        <v>102.57</v>
      </c>
      <c r="AT876" s="31">
        <v>101.93</v>
      </c>
      <c r="AU876" s="31">
        <v>101.27</v>
      </c>
      <c r="AV876" s="31">
        <v>100.59</v>
      </c>
      <c r="AW876" s="31">
        <v>99.9</v>
      </c>
      <c r="AX876" s="31">
        <v>99.19</v>
      </c>
      <c r="AY876" s="31">
        <v>98.46</v>
      </c>
      <c r="AZ876" s="31">
        <v>97.72</v>
      </c>
      <c r="BA876" s="31">
        <v>96.96</v>
      </c>
      <c r="BB876" s="31">
        <v>96.19</v>
      </c>
      <c r="BC876" s="31">
        <v>95.4</v>
      </c>
      <c r="BD876" s="31">
        <v>94.6</v>
      </c>
      <c r="BE876" s="31">
        <v>93.79</v>
      </c>
      <c r="BF876" s="31">
        <v>92.97</v>
      </c>
      <c r="BG876" s="31">
        <v>92.14</v>
      </c>
      <c r="BH876" s="31">
        <v>91.3</v>
      </c>
      <c r="BI876" s="31">
        <v>90.45</v>
      </c>
      <c r="BJ876" s="31">
        <v>89.58</v>
      </c>
      <c r="BK876" s="31">
        <v>88.7</v>
      </c>
      <c r="BL876" s="31">
        <v>87.81</v>
      </c>
      <c r="BM876" s="31">
        <v>86.92</v>
      </c>
      <c r="BN876" s="31">
        <v>86.03</v>
      </c>
      <c r="BO876" s="31">
        <v>85.13</v>
      </c>
      <c r="BP876" s="31">
        <v>84.22</v>
      </c>
      <c r="BQ876" s="31">
        <v>83.32</v>
      </c>
      <c r="BR876" s="31">
        <v>82.41</v>
      </c>
      <c r="BS876" s="31">
        <v>81.5</v>
      </c>
      <c r="BT876" s="31">
        <v>80.59</v>
      </c>
      <c r="BU876" s="31">
        <v>79.67</v>
      </c>
      <c r="BV876" s="31">
        <v>78.760000000000005</v>
      </c>
      <c r="BW876" s="31">
        <v>77.84</v>
      </c>
      <c r="BX876" s="31">
        <v>76.92</v>
      </c>
      <c r="BY876" s="31">
        <v>76.010000000000005</v>
      </c>
      <c r="BZ876" s="31">
        <v>75.09</v>
      </c>
      <c r="CA876" s="31">
        <v>74.180000000000007</v>
      </c>
      <c r="CB876" s="31">
        <v>73.260000000000005</v>
      </c>
      <c r="CC876" s="31">
        <v>72.349999999999994</v>
      </c>
      <c r="CD876" s="31">
        <v>71.44</v>
      </c>
      <c r="CE876" s="31">
        <v>70.53</v>
      </c>
      <c r="CF876" s="31">
        <v>69.63</v>
      </c>
      <c r="CG876" s="31">
        <v>68.73</v>
      </c>
      <c r="CH876" s="31">
        <v>67.84</v>
      </c>
      <c r="CI876" s="31">
        <v>66.95</v>
      </c>
      <c r="CJ876" s="31">
        <v>66.06</v>
      </c>
      <c r="CK876" s="31">
        <v>65.180000000000007</v>
      </c>
      <c r="CL876" s="31">
        <v>64.3</v>
      </c>
      <c r="CM876" s="31">
        <v>63.42</v>
      </c>
      <c r="CN876" s="31">
        <v>62.54</v>
      </c>
      <c r="CO876" s="31">
        <v>61.68</v>
      </c>
      <c r="CP876" s="31">
        <v>60.81</v>
      </c>
      <c r="CQ876" s="31">
        <v>59.95</v>
      </c>
      <c r="CR876" s="31">
        <v>59.1</v>
      </c>
      <c r="CS876" s="31">
        <v>58.25</v>
      </c>
      <c r="CT876" s="31">
        <v>57.41</v>
      </c>
      <c r="CU876" s="31">
        <v>56.58</v>
      </c>
      <c r="CV876" s="31">
        <v>55.75</v>
      </c>
      <c r="CW876" s="31">
        <v>54.93</v>
      </c>
      <c r="CX876" s="31">
        <v>54.12</v>
      </c>
    </row>
    <row r="877" spans="1:102" x14ac:dyDescent="0.25">
      <c r="A877" s="31" t="s">
        <v>1621</v>
      </c>
      <c r="B877" s="31">
        <v>37.25</v>
      </c>
      <c r="C877" s="31">
        <v>37.25</v>
      </c>
      <c r="D877" s="31">
        <v>41.78</v>
      </c>
      <c r="E877" s="31">
        <v>45.86</v>
      </c>
      <c r="F877" s="31">
        <v>49.9</v>
      </c>
      <c r="G877" s="31">
        <v>54.07</v>
      </c>
      <c r="H877" s="31">
        <v>58.32</v>
      </c>
      <c r="I877" s="31">
        <v>62.6</v>
      </c>
      <c r="J877" s="31">
        <v>66.94</v>
      </c>
      <c r="K877" s="31">
        <v>71.38</v>
      </c>
      <c r="L877" s="31">
        <v>75.790000000000006</v>
      </c>
      <c r="M877" s="31">
        <v>80.239999999999995</v>
      </c>
      <c r="N877" s="31">
        <v>84.72</v>
      </c>
      <c r="O877" s="31">
        <v>89.26</v>
      </c>
      <c r="P877" s="31">
        <v>93.83</v>
      </c>
      <c r="Q877" s="31">
        <v>98.44</v>
      </c>
      <c r="R877" s="31">
        <v>103.08</v>
      </c>
      <c r="S877" s="31">
        <v>107.76</v>
      </c>
      <c r="T877" s="31">
        <v>112.48</v>
      </c>
      <c r="U877" s="31">
        <v>117.24</v>
      </c>
      <c r="V877" s="31">
        <v>122.05</v>
      </c>
      <c r="W877" s="31">
        <v>126.9</v>
      </c>
      <c r="X877" s="31">
        <v>131.78</v>
      </c>
      <c r="Y877" s="31">
        <v>136.69</v>
      </c>
      <c r="Z877" s="31">
        <v>141.63</v>
      </c>
      <c r="AA877" s="31">
        <v>146.61000000000001</v>
      </c>
      <c r="AB877" s="31">
        <v>151.62</v>
      </c>
      <c r="AC877" s="31">
        <v>156.66999999999999</v>
      </c>
      <c r="AD877" s="31">
        <v>161.74</v>
      </c>
      <c r="AE877" s="31">
        <v>166.86</v>
      </c>
      <c r="AF877" s="31">
        <v>172</v>
      </c>
      <c r="AG877" s="31">
        <v>177.16</v>
      </c>
      <c r="AH877" s="31">
        <v>182.36</v>
      </c>
      <c r="AI877" s="31">
        <v>187.58</v>
      </c>
      <c r="AJ877" s="31">
        <v>192.83</v>
      </c>
      <c r="AK877" s="31">
        <v>198.1</v>
      </c>
      <c r="AL877" s="31">
        <v>203.41</v>
      </c>
      <c r="AM877" s="31">
        <v>208.73</v>
      </c>
      <c r="AN877" s="31">
        <v>214.09</v>
      </c>
      <c r="AO877" s="31">
        <v>219.46</v>
      </c>
      <c r="AP877" s="31">
        <v>224.86</v>
      </c>
      <c r="AQ877" s="31">
        <v>230.28</v>
      </c>
      <c r="AR877" s="31">
        <v>235.72</v>
      </c>
      <c r="AS877" s="31">
        <v>241.18</v>
      </c>
      <c r="AT877" s="31">
        <v>246.66</v>
      </c>
      <c r="AU877" s="31">
        <v>252.17</v>
      </c>
      <c r="AV877" s="31">
        <v>257.69</v>
      </c>
      <c r="AW877" s="31">
        <v>263.23</v>
      </c>
      <c r="AX877" s="31">
        <v>268.79000000000002</v>
      </c>
      <c r="AY877" s="31">
        <v>274.36</v>
      </c>
      <c r="AZ877" s="31">
        <v>279.94</v>
      </c>
      <c r="BA877" s="31">
        <v>285.54000000000002</v>
      </c>
      <c r="BB877" s="31">
        <v>291.14999999999998</v>
      </c>
      <c r="BC877" s="31">
        <v>296.77999999999997</v>
      </c>
      <c r="BD877" s="31">
        <v>302.42</v>
      </c>
      <c r="BE877" s="31">
        <v>308.08</v>
      </c>
      <c r="BF877" s="31">
        <v>313.74</v>
      </c>
      <c r="BG877" s="31">
        <v>319.42</v>
      </c>
      <c r="BH877" s="31">
        <v>325.11</v>
      </c>
      <c r="BI877" s="31">
        <v>330.82</v>
      </c>
      <c r="BJ877" s="31">
        <v>336.48</v>
      </c>
      <c r="BK877" s="31">
        <v>342.15</v>
      </c>
      <c r="BL877" s="31">
        <v>347.84</v>
      </c>
      <c r="BM877" s="31">
        <v>353.54</v>
      </c>
      <c r="BN877" s="31">
        <v>359.24</v>
      </c>
      <c r="BO877" s="31">
        <v>364.97</v>
      </c>
      <c r="BP877" s="31">
        <v>370.7</v>
      </c>
      <c r="BQ877" s="31">
        <v>376.44</v>
      </c>
      <c r="BR877" s="31">
        <v>382.19</v>
      </c>
      <c r="BS877" s="31">
        <v>387.95</v>
      </c>
      <c r="BT877" s="31">
        <v>393.72</v>
      </c>
      <c r="BU877" s="31">
        <v>399.5</v>
      </c>
      <c r="BV877" s="31">
        <v>405.28</v>
      </c>
      <c r="BW877" s="31">
        <v>411.07</v>
      </c>
      <c r="BX877" s="31">
        <v>416.87</v>
      </c>
      <c r="BY877" s="31">
        <v>422.68</v>
      </c>
      <c r="BZ877" s="31">
        <v>428.5</v>
      </c>
      <c r="CA877" s="31">
        <v>434.31</v>
      </c>
      <c r="CB877" s="31">
        <v>440.13</v>
      </c>
      <c r="CC877" s="31">
        <v>445.95</v>
      </c>
      <c r="CD877" s="31">
        <v>451.78</v>
      </c>
      <c r="CE877" s="31">
        <v>457.65</v>
      </c>
      <c r="CF877" s="31">
        <v>463.52</v>
      </c>
      <c r="CG877" s="31">
        <v>469.4</v>
      </c>
      <c r="CH877" s="31">
        <v>475.29</v>
      </c>
      <c r="CI877" s="31">
        <v>481.19</v>
      </c>
      <c r="CJ877" s="31">
        <v>487.08</v>
      </c>
      <c r="CK877" s="31">
        <v>492.98</v>
      </c>
      <c r="CL877" s="31">
        <v>498.86</v>
      </c>
      <c r="CM877" s="31">
        <v>504.75</v>
      </c>
      <c r="CN877" s="31">
        <v>510.63</v>
      </c>
      <c r="CO877" s="31">
        <v>516.51</v>
      </c>
      <c r="CP877" s="31">
        <v>522.39</v>
      </c>
      <c r="CQ877" s="31">
        <v>528.26</v>
      </c>
      <c r="CR877" s="31">
        <v>534.14</v>
      </c>
      <c r="CS877" s="31">
        <v>540.02</v>
      </c>
      <c r="CT877" s="31">
        <v>545.91999999999996</v>
      </c>
      <c r="CU877" s="31">
        <v>551.82000000000005</v>
      </c>
      <c r="CV877" s="31">
        <v>557.71</v>
      </c>
      <c r="CW877" s="31">
        <v>563.59</v>
      </c>
      <c r="CX877" s="31">
        <v>569.47</v>
      </c>
    </row>
    <row r="878" spans="1:102" x14ac:dyDescent="0.25">
      <c r="A878" s="31" t="s">
        <v>1623</v>
      </c>
      <c r="B878" s="31">
        <v>18.690000000000001</v>
      </c>
      <c r="C878" s="31">
        <v>18.690000000000001</v>
      </c>
      <c r="D878" s="31">
        <v>23.54</v>
      </c>
      <c r="E878" s="31">
        <v>28.23</v>
      </c>
      <c r="F878" s="31">
        <v>32.92</v>
      </c>
      <c r="G878" s="31">
        <v>37.729999999999997</v>
      </c>
      <c r="H878" s="31">
        <v>42.62</v>
      </c>
      <c r="I878" s="31">
        <v>47.53</v>
      </c>
      <c r="J878" s="31">
        <v>52.49</v>
      </c>
      <c r="K878" s="31">
        <v>57.51</v>
      </c>
      <c r="L878" s="31">
        <v>62.49</v>
      </c>
      <c r="M878" s="31">
        <v>67.47</v>
      </c>
      <c r="N878" s="31">
        <v>72.45</v>
      </c>
      <c r="O878" s="31">
        <v>77.44</v>
      </c>
      <c r="P878" s="31">
        <v>82.42</v>
      </c>
      <c r="Q878" s="31">
        <v>87.39</v>
      </c>
      <c r="R878" s="31">
        <v>92.34</v>
      </c>
      <c r="S878" s="31">
        <v>97.27</v>
      </c>
      <c r="T878" s="31">
        <v>102.18</v>
      </c>
      <c r="U878" s="31">
        <v>107.07</v>
      </c>
      <c r="V878" s="31">
        <v>111.94</v>
      </c>
      <c r="W878" s="31">
        <v>116.79</v>
      </c>
      <c r="X878" s="31">
        <v>121.6</v>
      </c>
      <c r="Y878" s="31">
        <v>126.37</v>
      </c>
      <c r="Z878" s="31">
        <v>131.1</v>
      </c>
      <c r="AA878" s="31">
        <v>135.78</v>
      </c>
      <c r="AB878" s="31">
        <v>140.41999999999999</v>
      </c>
      <c r="AC878" s="31">
        <v>145</v>
      </c>
      <c r="AD878" s="31">
        <v>149.53</v>
      </c>
      <c r="AE878" s="31">
        <v>154.01</v>
      </c>
      <c r="AF878" s="31">
        <v>158.41999999999999</v>
      </c>
      <c r="AG878" s="31">
        <v>162.77000000000001</v>
      </c>
      <c r="AH878" s="31">
        <v>167.04</v>
      </c>
      <c r="AI878" s="31">
        <v>171.25</v>
      </c>
      <c r="AJ878" s="31">
        <v>175.38</v>
      </c>
      <c r="AK878" s="31">
        <v>179.44</v>
      </c>
      <c r="AL878" s="31">
        <v>183.43</v>
      </c>
      <c r="AM878" s="31">
        <v>187.33</v>
      </c>
      <c r="AN878" s="31">
        <v>191.15</v>
      </c>
      <c r="AO878" s="31">
        <v>194.88</v>
      </c>
      <c r="AP878" s="31">
        <v>198.53</v>
      </c>
      <c r="AQ878" s="31">
        <v>202.09</v>
      </c>
      <c r="AR878" s="31">
        <v>205.56</v>
      </c>
      <c r="AS878" s="31">
        <v>208.94</v>
      </c>
      <c r="AT878" s="31">
        <v>212.22</v>
      </c>
      <c r="AU878" s="31">
        <v>215.41</v>
      </c>
      <c r="AV878" s="31">
        <v>218.5</v>
      </c>
      <c r="AW878" s="31">
        <v>221.5</v>
      </c>
      <c r="AX878" s="31">
        <v>224.4</v>
      </c>
      <c r="AY878" s="31">
        <v>227.2</v>
      </c>
      <c r="AZ878" s="31">
        <v>229.89</v>
      </c>
      <c r="BA878" s="31">
        <v>232.48</v>
      </c>
      <c r="BB878" s="31">
        <v>234.98</v>
      </c>
      <c r="BC878" s="31">
        <v>237.37</v>
      </c>
      <c r="BD878" s="31">
        <v>239.67</v>
      </c>
      <c r="BE878" s="31">
        <v>241.86</v>
      </c>
      <c r="BF878" s="31">
        <v>243.95</v>
      </c>
      <c r="BG878" s="31">
        <v>245.95</v>
      </c>
      <c r="BH878" s="31">
        <v>247.84</v>
      </c>
      <c r="BI878" s="31">
        <v>249.63</v>
      </c>
      <c r="BJ878" s="31">
        <v>251.28</v>
      </c>
      <c r="BK878" s="31">
        <v>252.84</v>
      </c>
      <c r="BL878" s="31">
        <v>254.29</v>
      </c>
      <c r="BM878" s="31">
        <v>255.66</v>
      </c>
      <c r="BN878" s="31">
        <v>256.93</v>
      </c>
      <c r="BO878" s="31">
        <v>258.11</v>
      </c>
      <c r="BP878" s="31">
        <v>259.19</v>
      </c>
      <c r="BQ878" s="31">
        <v>260.19</v>
      </c>
      <c r="BR878" s="31">
        <v>261.08999999999997</v>
      </c>
      <c r="BS878" s="31">
        <v>261.91000000000003</v>
      </c>
      <c r="BT878" s="31">
        <v>262.63</v>
      </c>
      <c r="BU878" s="31">
        <v>263.27</v>
      </c>
      <c r="BV878" s="31">
        <v>263.82</v>
      </c>
      <c r="BW878" s="31">
        <v>264.29000000000002</v>
      </c>
      <c r="BX878" s="31">
        <v>264.67</v>
      </c>
      <c r="BY878" s="31">
        <v>264.97000000000003</v>
      </c>
      <c r="BZ878" s="31">
        <v>265.19</v>
      </c>
      <c r="CA878" s="31">
        <v>265.33</v>
      </c>
      <c r="CB878" s="31">
        <v>265.39</v>
      </c>
      <c r="CC878" s="31">
        <v>265.37</v>
      </c>
      <c r="CD878" s="31">
        <v>265.27</v>
      </c>
      <c r="CE878" s="31">
        <v>265.13</v>
      </c>
      <c r="CF878" s="31">
        <v>264.91000000000003</v>
      </c>
      <c r="CG878" s="31">
        <v>264.62</v>
      </c>
      <c r="CH878" s="31">
        <v>264.27</v>
      </c>
      <c r="CI878" s="31">
        <v>263.85000000000002</v>
      </c>
      <c r="CJ878" s="31">
        <v>263.36</v>
      </c>
      <c r="CK878" s="31">
        <v>262.8</v>
      </c>
      <c r="CL878" s="31">
        <v>262.18</v>
      </c>
      <c r="CM878" s="31">
        <v>261.49</v>
      </c>
      <c r="CN878" s="31">
        <v>260.73</v>
      </c>
      <c r="CO878" s="31">
        <v>259.92</v>
      </c>
      <c r="CP878" s="31">
        <v>259.05</v>
      </c>
      <c r="CQ878" s="31">
        <v>258.13</v>
      </c>
      <c r="CR878" s="31">
        <v>257.14</v>
      </c>
      <c r="CS878" s="31">
        <v>256.11</v>
      </c>
      <c r="CT878" s="31">
        <v>255.04</v>
      </c>
      <c r="CU878" s="31">
        <v>253.92</v>
      </c>
      <c r="CV878" s="31">
        <v>252.75</v>
      </c>
      <c r="CW878" s="31">
        <v>251.53</v>
      </c>
      <c r="CX878" s="31">
        <v>250.26</v>
      </c>
    </row>
    <row r="879" spans="1:102" x14ac:dyDescent="0.25">
      <c r="A879" s="31" t="s">
        <v>1622</v>
      </c>
      <c r="B879" s="31">
        <v>181.97</v>
      </c>
      <c r="C879" s="31">
        <v>181.97</v>
      </c>
      <c r="D879" s="31">
        <v>186.92</v>
      </c>
      <c r="E879" s="31">
        <v>188.6</v>
      </c>
      <c r="F879" s="31">
        <v>189.62</v>
      </c>
      <c r="G879" s="31">
        <v>190.73</v>
      </c>
      <c r="H879" s="31">
        <v>191.77</v>
      </c>
      <c r="I879" s="31">
        <v>192.59</v>
      </c>
      <c r="J879" s="31">
        <v>193.3</v>
      </c>
      <c r="K879" s="31">
        <v>194.07</v>
      </c>
      <c r="L879" s="31">
        <v>194.52</v>
      </c>
      <c r="M879" s="31">
        <v>194.88</v>
      </c>
      <c r="N879" s="31">
        <v>195.15</v>
      </c>
      <c r="O879" s="31">
        <v>195.4</v>
      </c>
      <c r="P879" s="31">
        <v>195.59</v>
      </c>
      <c r="Q879" s="31">
        <v>195.73</v>
      </c>
      <c r="R879" s="31">
        <v>195.82</v>
      </c>
      <c r="S879" s="31">
        <v>195.86</v>
      </c>
      <c r="T879" s="31">
        <v>195.86</v>
      </c>
      <c r="U879" s="31">
        <v>195.83</v>
      </c>
      <c r="V879" s="31">
        <v>195.78</v>
      </c>
      <c r="W879" s="31">
        <v>195.7</v>
      </c>
      <c r="X879" s="31">
        <v>195.56</v>
      </c>
      <c r="Y879" s="31">
        <v>195.38</v>
      </c>
      <c r="Z879" s="31">
        <v>195.15</v>
      </c>
      <c r="AA879" s="31">
        <v>194.88</v>
      </c>
      <c r="AB879" s="31">
        <v>194.56</v>
      </c>
      <c r="AC879" s="31">
        <v>194.2</v>
      </c>
      <c r="AD879" s="31">
        <v>193.79</v>
      </c>
      <c r="AE879" s="31">
        <v>193.34</v>
      </c>
      <c r="AF879" s="31">
        <v>192.85</v>
      </c>
      <c r="AG879" s="31">
        <v>192.29</v>
      </c>
      <c r="AH879" s="31">
        <v>191.69</v>
      </c>
      <c r="AI879" s="31">
        <v>191.05</v>
      </c>
      <c r="AJ879" s="31">
        <v>190.36</v>
      </c>
      <c r="AK879" s="31">
        <v>189.63</v>
      </c>
      <c r="AL879" s="31">
        <v>188.85</v>
      </c>
      <c r="AM879" s="31">
        <v>188.02</v>
      </c>
      <c r="AN879" s="31">
        <v>187.15</v>
      </c>
      <c r="AO879" s="31">
        <v>186.24</v>
      </c>
      <c r="AP879" s="31">
        <v>185.28</v>
      </c>
      <c r="AQ879" s="31">
        <v>184.29</v>
      </c>
      <c r="AR879" s="31">
        <v>183.25</v>
      </c>
      <c r="AS879" s="31">
        <v>182.17</v>
      </c>
      <c r="AT879" s="31">
        <v>181.05</v>
      </c>
      <c r="AU879" s="31">
        <v>179.9</v>
      </c>
      <c r="AV879" s="31">
        <v>178.71</v>
      </c>
      <c r="AW879" s="31">
        <v>177.48</v>
      </c>
      <c r="AX879" s="31">
        <v>176.23</v>
      </c>
      <c r="AY879" s="31">
        <v>174.93</v>
      </c>
      <c r="AZ879" s="31">
        <v>173.61</v>
      </c>
      <c r="BA879" s="31">
        <v>172.25</v>
      </c>
      <c r="BB879" s="31">
        <v>170.87</v>
      </c>
      <c r="BC879" s="31">
        <v>169.46</v>
      </c>
      <c r="BD879" s="31">
        <v>168.02</v>
      </c>
      <c r="BE879" s="31">
        <v>166.56</v>
      </c>
      <c r="BF879" s="31">
        <v>165.08</v>
      </c>
      <c r="BG879" s="31">
        <v>163.57</v>
      </c>
      <c r="BH879" s="31">
        <v>162.04</v>
      </c>
      <c r="BI879" s="31">
        <v>160.49</v>
      </c>
      <c r="BJ879" s="31">
        <v>158.91</v>
      </c>
      <c r="BK879" s="31">
        <v>157.30000000000001</v>
      </c>
      <c r="BL879" s="31">
        <v>155.69</v>
      </c>
      <c r="BM879" s="31">
        <v>154.06</v>
      </c>
      <c r="BN879" s="31">
        <v>152.43</v>
      </c>
      <c r="BO879" s="31">
        <v>150.79</v>
      </c>
      <c r="BP879" s="31">
        <v>149.13999999999999</v>
      </c>
      <c r="BQ879" s="31">
        <v>147.47999999999999</v>
      </c>
      <c r="BR879" s="31">
        <v>145.82</v>
      </c>
      <c r="BS879" s="31">
        <v>144.15</v>
      </c>
      <c r="BT879" s="31">
        <v>142.47999999999999</v>
      </c>
      <c r="BU879" s="31">
        <v>140.80000000000001</v>
      </c>
      <c r="BV879" s="31">
        <v>139.12</v>
      </c>
      <c r="BW879" s="31">
        <v>137.44</v>
      </c>
      <c r="BX879" s="31">
        <v>135.76</v>
      </c>
      <c r="BY879" s="31">
        <v>134.08000000000001</v>
      </c>
      <c r="BZ879" s="31">
        <v>132.4</v>
      </c>
      <c r="CA879" s="31">
        <v>130.72</v>
      </c>
      <c r="CB879" s="31">
        <v>129.04</v>
      </c>
      <c r="CC879" s="31">
        <v>127.36</v>
      </c>
      <c r="CD879" s="31">
        <v>125.69</v>
      </c>
      <c r="CE879" s="31">
        <v>124.03</v>
      </c>
      <c r="CF879" s="31">
        <v>122.38</v>
      </c>
      <c r="CG879" s="31">
        <v>120.73</v>
      </c>
      <c r="CH879" s="31">
        <v>119.09</v>
      </c>
      <c r="CI879" s="31">
        <v>117.46</v>
      </c>
      <c r="CJ879" s="31">
        <v>115.83</v>
      </c>
      <c r="CK879" s="31">
        <v>114.21</v>
      </c>
      <c r="CL879" s="31">
        <v>112.6</v>
      </c>
      <c r="CM879" s="31">
        <v>110.99</v>
      </c>
      <c r="CN879" s="31">
        <v>109.39</v>
      </c>
      <c r="CO879" s="31">
        <v>107.8</v>
      </c>
      <c r="CP879" s="31">
        <v>106.22</v>
      </c>
      <c r="CQ879" s="31">
        <v>104.64</v>
      </c>
      <c r="CR879" s="31">
        <v>103.08</v>
      </c>
      <c r="CS879" s="31">
        <v>101.53</v>
      </c>
      <c r="CT879" s="31">
        <v>100</v>
      </c>
      <c r="CU879" s="31">
        <v>98.48</v>
      </c>
      <c r="CV879" s="31">
        <v>96.96</v>
      </c>
      <c r="CW879" s="31">
        <v>95.46</v>
      </c>
      <c r="CX879" s="31">
        <v>93.98</v>
      </c>
    </row>
    <row r="880" spans="1:102" x14ac:dyDescent="0.25">
      <c r="A880" s="31" t="s">
        <v>1624</v>
      </c>
      <c r="B880" s="31">
        <v>4041.84</v>
      </c>
      <c r="C880" s="31">
        <v>4041.84</v>
      </c>
      <c r="D880" s="31">
        <v>4080.87</v>
      </c>
      <c r="E880" s="31">
        <v>4122.6899999999996</v>
      </c>
      <c r="F880" s="31">
        <v>4162.9399999999996</v>
      </c>
      <c r="G880" s="31">
        <v>4213.21</v>
      </c>
      <c r="H880" s="31">
        <v>4266.18</v>
      </c>
      <c r="I880" s="31">
        <v>4316.33</v>
      </c>
      <c r="J880" s="31">
        <v>4365.95</v>
      </c>
      <c r="K880" s="31">
        <v>4415.5</v>
      </c>
      <c r="L880" s="31">
        <v>4460.22</v>
      </c>
      <c r="M880" s="31">
        <v>4503.38</v>
      </c>
      <c r="N880" s="31">
        <v>4545.1099999999997</v>
      </c>
      <c r="O880" s="31">
        <v>4586.92</v>
      </c>
      <c r="P880" s="31">
        <v>4627.6499999999996</v>
      </c>
      <c r="Q880" s="31">
        <v>4667.3900000000003</v>
      </c>
      <c r="R880" s="31">
        <v>4706.24</v>
      </c>
      <c r="S880" s="31">
        <v>4744.3100000000004</v>
      </c>
      <c r="T880" s="31">
        <v>4781.68</v>
      </c>
      <c r="U880" s="31">
        <v>4818.54</v>
      </c>
      <c r="V880" s="31">
        <v>4855.09</v>
      </c>
      <c r="W880" s="31">
        <v>4891.2700000000004</v>
      </c>
      <c r="X880" s="31">
        <v>4926.63</v>
      </c>
      <c r="Y880" s="31">
        <v>4961.3100000000004</v>
      </c>
      <c r="Z880" s="31">
        <v>4995.4399999999996</v>
      </c>
      <c r="AA880" s="31">
        <v>5029.09</v>
      </c>
      <c r="AB880" s="31">
        <v>5062.33</v>
      </c>
      <c r="AC880" s="31">
        <v>5095.1899999999996</v>
      </c>
      <c r="AD880" s="31">
        <v>5127.71</v>
      </c>
      <c r="AE880" s="31">
        <v>5159.96</v>
      </c>
      <c r="AF880" s="31">
        <v>5191.9399999999996</v>
      </c>
      <c r="AG880" s="31">
        <v>5223.68</v>
      </c>
      <c r="AH880" s="31">
        <v>5255.13</v>
      </c>
      <c r="AI880" s="31">
        <v>5286.3</v>
      </c>
      <c r="AJ880" s="31">
        <v>5317.14</v>
      </c>
      <c r="AK880" s="31">
        <v>5347.58</v>
      </c>
      <c r="AL880" s="31">
        <v>5377.65</v>
      </c>
      <c r="AM880" s="31">
        <v>5407.35</v>
      </c>
      <c r="AN880" s="31">
        <v>5436.72</v>
      </c>
      <c r="AO880" s="31">
        <v>5465.76</v>
      </c>
      <c r="AP880" s="31">
        <v>5494.49</v>
      </c>
      <c r="AQ880" s="31">
        <v>5522.93</v>
      </c>
      <c r="AR880" s="31">
        <v>5551.02</v>
      </c>
      <c r="AS880" s="31">
        <v>5578.82</v>
      </c>
      <c r="AT880" s="31">
        <v>5606.37</v>
      </c>
      <c r="AU880" s="31">
        <v>5633.67</v>
      </c>
      <c r="AV880" s="31">
        <v>5660.74</v>
      </c>
      <c r="AW880" s="31">
        <v>5687.6</v>
      </c>
      <c r="AX880" s="31">
        <v>5714.25</v>
      </c>
      <c r="AY880" s="31">
        <v>5740.74</v>
      </c>
      <c r="AZ880" s="31">
        <v>5767.08</v>
      </c>
      <c r="BA880" s="31">
        <v>5793.23</v>
      </c>
      <c r="BB880" s="31">
        <v>5819.2</v>
      </c>
      <c r="BC880" s="31">
        <v>5844.98</v>
      </c>
      <c r="BD880" s="31">
        <v>5870.57</v>
      </c>
      <c r="BE880" s="31">
        <v>5895.96</v>
      </c>
      <c r="BF880" s="31">
        <v>5921.15</v>
      </c>
      <c r="BG880" s="31">
        <v>5946.16</v>
      </c>
      <c r="BH880" s="31">
        <v>5970.99</v>
      </c>
      <c r="BI880" s="31">
        <v>5995.65</v>
      </c>
      <c r="BJ880" s="31">
        <v>6020.06</v>
      </c>
      <c r="BK880" s="31">
        <v>6044.36</v>
      </c>
      <c r="BL880" s="31">
        <v>6068.58</v>
      </c>
      <c r="BM880" s="31">
        <v>6092.72</v>
      </c>
      <c r="BN880" s="31">
        <v>6116.8</v>
      </c>
      <c r="BO880" s="31">
        <v>6140.8</v>
      </c>
      <c r="BP880" s="31">
        <v>6164.74</v>
      </c>
      <c r="BQ880" s="31">
        <v>6188.63</v>
      </c>
      <c r="BR880" s="31">
        <v>6212.47</v>
      </c>
      <c r="BS880" s="31">
        <v>6236.25</v>
      </c>
      <c r="BT880" s="31">
        <v>6259.98</v>
      </c>
      <c r="BU880" s="31">
        <v>6283.66</v>
      </c>
      <c r="BV880" s="31">
        <v>6307.29</v>
      </c>
      <c r="BW880" s="31">
        <v>6330.87</v>
      </c>
      <c r="BX880" s="31">
        <v>6354.48</v>
      </c>
      <c r="BY880" s="31">
        <v>6378.11</v>
      </c>
      <c r="BZ880" s="31">
        <v>6401.68</v>
      </c>
      <c r="CA880" s="31">
        <v>6425.18</v>
      </c>
      <c r="CB880" s="31">
        <v>6448.66</v>
      </c>
      <c r="CC880" s="31">
        <v>6472.1</v>
      </c>
      <c r="CD880" s="31">
        <v>6495.53</v>
      </c>
      <c r="CE880" s="31">
        <v>6519.62</v>
      </c>
      <c r="CF880" s="31">
        <v>6543.69</v>
      </c>
      <c r="CG880" s="31">
        <v>6567.86</v>
      </c>
      <c r="CH880" s="31">
        <v>6592.1</v>
      </c>
      <c r="CI880" s="31">
        <v>6616.36</v>
      </c>
      <c r="CJ880" s="31">
        <v>6640.64</v>
      </c>
      <c r="CK880" s="31">
        <v>6664.92</v>
      </c>
      <c r="CL880" s="31">
        <v>6689.13</v>
      </c>
      <c r="CM880" s="31">
        <v>6713.33</v>
      </c>
      <c r="CN880" s="31">
        <v>6737.52</v>
      </c>
      <c r="CO880" s="31">
        <v>6761.71</v>
      </c>
      <c r="CP880" s="31">
        <v>6785.9</v>
      </c>
      <c r="CQ880" s="31">
        <v>6810.08</v>
      </c>
      <c r="CR880" s="31">
        <v>6834.27</v>
      </c>
      <c r="CS880" s="31">
        <v>6858.37</v>
      </c>
      <c r="CT880" s="31">
        <v>6882.38</v>
      </c>
      <c r="CU880" s="31">
        <v>6906.44</v>
      </c>
      <c r="CV880" s="31">
        <v>6930.51</v>
      </c>
      <c r="CW880" s="31">
        <v>6954.63</v>
      </c>
      <c r="CX880" s="31">
        <v>6978.77</v>
      </c>
    </row>
    <row r="881" spans="1:102" x14ac:dyDescent="0.25">
      <c r="A881" s="31" t="s">
        <v>1626</v>
      </c>
      <c r="B881" s="31">
        <v>31.76</v>
      </c>
      <c r="C881" s="31">
        <v>31.76</v>
      </c>
      <c r="D881" s="31">
        <v>35.19</v>
      </c>
      <c r="E881" s="31">
        <v>38.409999999999997</v>
      </c>
      <c r="F881" s="31">
        <v>41.63</v>
      </c>
      <c r="G881" s="31">
        <v>44.98</v>
      </c>
      <c r="H881" s="31">
        <v>48.39</v>
      </c>
      <c r="I881" s="31">
        <v>51.82</v>
      </c>
      <c r="J881" s="31">
        <v>55.28</v>
      </c>
      <c r="K881" s="31">
        <v>58.8</v>
      </c>
      <c r="L881" s="31">
        <v>62.28</v>
      </c>
      <c r="M881" s="31">
        <v>65.75</v>
      </c>
      <c r="N881" s="31">
        <v>69.23</v>
      </c>
      <c r="O881" s="31">
        <v>72.72</v>
      </c>
      <c r="P881" s="31">
        <v>76.2</v>
      </c>
      <c r="Q881" s="31">
        <v>79.680000000000007</v>
      </c>
      <c r="R881" s="31">
        <v>83.15</v>
      </c>
      <c r="S881" s="31">
        <v>86.61</v>
      </c>
      <c r="T881" s="31">
        <v>90.06</v>
      </c>
      <c r="U881" s="31">
        <v>93.49</v>
      </c>
      <c r="V881" s="31">
        <v>96.92</v>
      </c>
      <c r="W881" s="31">
        <v>100.34</v>
      </c>
      <c r="X881" s="31">
        <v>103.73</v>
      </c>
      <c r="Y881" s="31">
        <v>107.1</v>
      </c>
      <c r="Z881" s="31">
        <v>110.43</v>
      </c>
      <c r="AA881" s="31">
        <v>113.74</v>
      </c>
      <c r="AB881" s="31">
        <v>117.02</v>
      </c>
      <c r="AC881" s="31">
        <v>120.27</v>
      </c>
      <c r="AD881" s="31">
        <v>123.48</v>
      </c>
      <c r="AE881" s="31">
        <v>126.66</v>
      </c>
      <c r="AF881" s="31">
        <v>129.80000000000001</v>
      </c>
      <c r="AG881" s="31">
        <v>132.9</v>
      </c>
      <c r="AH881" s="31">
        <v>135.94999999999999</v>
      </c>
      <c r="AI881" s="31">
        <v>138.96</v>
      </c>
      <c r="AJ881" s="31">
        <v>141.91999999999999</v>
      </c>
      <c r="AK881" s="31">
        <v>144.84</v>
      </c>
      <c r="AL881" s="31">
        <v>147.69</v>
      </c>
      <c r="AM881" s="31">
        <v>150.5</v>
      </c>
      <c r="AN881" s="31">
        <v>153.25</v>
      </c>
      <c r="AO881" s="31">
        <v>155.94</v>
      </c>
      <c r="AP881" s="31">
        <v>158.58000000000001</v>
      </c>
      <c r="AQ881" s="31">
        <v>161.15</v>
      </c>
      <c r="AR881" s="31">
        <v>163.66</v>
      </c>
      <c r="AS881" s="31">
        <v>166.11</v>
      </c>
      <c r="AT881" s="31">
        <v>168.5</v>
      </c>
      <c r="AU881" s="31">
        <v>170.82</v>
      </c>
      <c r="AV881" s="31">
        <v>173.07</v>
      </c>
      <c r="AW881" s="31">
        <v>175.26</v>
      </c>
      <c r="AX881" s="31">
        <v>177.38</v>
      </c>
      <c r="AY881" s="31">
        <v>179.43</v>
      </c>
      <c r="AZ881" s="31">
        <v>181.41</v>
      </c>
      <c r="BA881" s="31">
        <v>183.32</v>
      </c>
      <c r="BB881" s="31">
        <v>185.17</v>
      </c>
      <c r="BC881" s="31">
        <v>186.94</v>
      </c>
      <c r="BD881" s="31">
        <v>188.64</v>
      </c>
      <c r="BE881" s="31">
        <v>190.27</v>
      </c>
      <c r="BF881" s="31">
        <v>191.83</v>
      </c>
      <c r="BG881" s="31">
        <v>193.31</v>
      </c>
      <c r="BH881" s="31">
        <v>194.72</v>
      </c>
      <c r="BI881" s="31">
        <v>196.06</v>
      </c>
      <c r="BJ881" s="31">
        <v>197.32</v>
      </c>
      <c r="BK881" s="31">
        <v>198.5</v>
      </c>
      <c r="BL881" s="31">
        <v>199.61</v>
      </c>
      <c r="BM881" s="31">
        <v>200.65</v>
      </c>
      <c r="BN881" s="31">
        <v>201.63</v>
      </c>
      <c r="BO881" s="31">
        <v>202.54</v>
      </c>
      <c r="BP881" s="31">
        <v>203.38</v>
      </c>
      <c r="BQ881" s="31">
        <v>204.15</v>
      </c>
      <c r="BR881" s="31">
        <v>204.86</v>
      </c>
      <c r="BS881" s="31">
        <v>205.5</v>
      </c>
      <c r="BT881" s="31">
        <v>206.07</v>
      </c>
      <c r="BU881" s="31">
        <v>206.58</v>
      </c>
      <c r="BV881" s="31">
        <v>207.03</v>
      </c>
      <c r="BW881" s="31">
        <v>207.41</v>
      </c>
      <c r="BX881" s="31">
        <v>207.73</v>
      </c>
      <c r="BY881" s="31">
        <v>207.99</v>
      </c>
      <c r="BZ881" s="31">
        <v>208.19</v>
      </c>
      <c r="CA881" s="31">
        <v>208.32</v>
      </c>
      <c r="CB881" s="31">
        <v>208.4</v>
      </c>
      <c r="CC881" s="31">
        <v>208.42</v>
      </c>
      <c r="CD881" s="31">
        <v>208.38</v>
      </c>
      <c r="CE881" s="31">
        <v>208.3</v>
      </c>
      <c r="CF881" s="31">
        <v>208.17</v>
      </c>
      <c r="CG881" s="31">
        <v>207.98</v>
      </c>
      <c r="CH881" s="31">
        <v>207.75</v>
      </c>
      <c r="CI881" s="31">
        <v>207.46</v>
      </c>
      <c r="CJ881" s="31">
        <v>207.12</v>
      </c>
      <c r="CK881" s="31">
        <v>206.73</v>
      </c>
      <c r="CL881" s="31">
        <v>206.29</v>
      </c>
      <c r="CM881" s="31">
        <v>205.79</v>
      </c>
      <c r="CN881" s="31">
        <v>205.25</v>
      </c>
      <c r="CO881" s="31">
        <v>204.67</v>
      </c>
      <c r="CP881" s="31">
        <v>204.04</v>
      </c>
      <c r="CQ881" s="31">
        <v>203.36</v>
      </c>
      <c r="CR881" s="31">
        <v>202.64</v>
      </c>
      <c r="CS881" s="31">
        <v>201.88</v>
      </c>
      <c r="CT881" s="31">
        <v>201.08</v>
      </c>
      <c r="CU881" s="31">
        <v>200.24</v>
      </c>
      <c r="CV881" s="31">
        <v>199.37</v>
      </c>
      <c r="CW881" s="31">
        <v>198.45</v>
      </c>
      <c r="CX881" s="31">
        <v>197.5</v>
      </c>
    </row>
    <row r="882" spans="1:102" x14ac:dyDescent="0.25">
      <c r="A882" s="31" t="s">
        <v>1625</v>
      </c>
      <c r="B882" s="31">
        <v>127.24</v>
      </c>
      <c r="C882" s="31">
        <v>127.24</v>
      </c>
      <c r="D882" s="31">
        <v>129.97999999999999</v>
      </c>
      <c r="E882" s="31">
        <v>131.26</v>
      </c>
      <c r="F882" s="31">
        <v>132.21</v>
      </c>
      <c r="G882" s="31">
        <v>133.25</v>
      </c>
      <c r="H882" s="31">
        <v>134.26</v>
      </c>
      <c r="I882" s="31">
        <v>135.11000000000001</v>
      </c>
      <c r="J882" s="31">
        <v>135.88</v>
      </c>
      <c r="K882" s="31">
        <v>136.63999999999999</v>
      </c>
      <c r="L882" s="31">
        <v>137.19999999999999</v>
      </c>
      <c r="M882" s="31">
        <v>137.68</v>
      </c>
      <c r="N882" s="31">
        <v>138.1</v>
      </c>
      <c r="O882" s="31">
        <v>138.5</v>
      </c>
      <c r="P882" s="31">
        <v>138.85</v>
      </c>
      <c r="Q882" s="31">
        <v>139.15</v>
      </c>
      <c r="R882" s="31">
        <v>139.41</v>
      </c>
      <c r="S882" s="31">
        <v>139.63999999999999</v>
      </c>
      <c r="T882" s="31">
        <v>139.83000000000001</v>
      </c>
      <c r="U882" s="31">
        <v>140</v>
      </c>
      <c r="V882" s="31">
        <v>140.13999999999999</v>
      </c>
      <c r="W882" s="31">
        <v>140.26</v>
      </c>
      <c r="X882" s="31">
        <v>140.34</v>
      </c>
      <c r="Y882" s="31">
        <v>140.38</v>
      </c>
      <c r="Z882" s="31">
        <v>140.38</v>
      </c>
      <c r="AA882" s="31">
        <v>140.35</v>
      </c>
      <c r="AB882" s="31">
        <v>140.29</v>
      </c>
      <c r="AC882" s="31">
        <v>140.19999999999999</v>
      </c>
      <c r="AD882" s="31">
        <v>140.07</v>
      </c>
      <c r="AE882" s="31">
        <v>139.91999999999999</v>
      </c>
      <c r="AF882" s="31">
        <v>139.72</v>
      </c>
      <c r="AG882" s="31">
        <v>139.5</v>
      </c>
      <c r="AH882" s="31">
        <v>139.24</v>
      </c>
      <c r="AI882" s="31">
        <v>138.94</v>
      </c>
      <c r="AJ882" s="31">
        <v>138.61000000000001</v>
      </c>
      <c r="AK882" s="31">
        <v>138.25</v>
      </c>
      <c r="AL882" s="31">
        <v>137.85</v>
      </c>
      <c r="AM882" s="31">
        <v>137.41</v>
      </c>
      <c r="AN882" s="31">
        <v>136.94</v>
      </c>
      <c r="AO882" s="31">
        <v>136.44</v>
      </c>
      <c r="AP882" s="31">
        <v>135.91</v>
      </c>
      <c r="AQ882" s="31">
        <v>135.34</v>
      </c>
      <c r="AR882" s="31">
        <v>134.74</v>
      </c>
      <c r="AS882" s="31">
        <v>134.11000000000001</v>
      </c>
      <c r="AT882" s="31">
        <v>133.44</v>
      </c>
      <c r="AU882" s="31">
        <v>132.75</v>
      </c>
      <c r="AV882" s="31">
        <v>132.03</v>
      </c>
      <c r="AW882" s="31">
        <v>131.29</v>
      </c>
      <c r="AX882" s="31">
        <v>130.51</v>
      </c>
      <c r="AY882" s="31">
        <v>129.71</v>
      </c>
      <c r="AZ882" s="31">
        <v>128.88</v>
      </c>
      <c r="BA882" s="31">
        <v>128.03</v>
      </c>
      <c r="BB882" s="31">
        <v>127.16</v>
      </c>
      <c r="BC882" s="31">
        <v>126.26</v>
      </c>
      <c r="BD882" s="31">
        <v>125.34</v>
      </c>
      <c r="BE882" s="31">
        <v>124.39</v>
      </c>
      <c r="BF882" s="31">
        <v>123.43</v>
      </c>
      <c r="BG882" s="31">
        <v>122.44</v>
      </c>
      <c r="BH882" s="31">
        <v>121.44</v>
      </c>
      <c r="BI882" s="31">
        <v>120.42</v>
      </c>
      <c r="BJ882" s="31">
        <v>119.37</v>
      </c>
      <c r="BK882" s="31">
        <v>118.3</v>
      </c>
      <c r="BL882" s="31">
        <v>117.23</v>
      </c>
      <c r="BM882" s="31">
        <v>116.14</v>
      </c>
      <c r="BN882" s="31">
        <v>115.04</v>
      </c>
      <c r="BO882" s="31">
        <v>113.93</v>
      </c>
      <c r="BP882" s="31">
        <v>112.8</v>
      </c>
      <c r="BQ882" s="31">
        <v>111.67</v>
      </c>
      <c r="BR882" s="31">
        <v>110.53</v>
      </c>
      <c r="BS882" s="31">
        <v>109.39</v>
      </c>
      <c r="BT882" s="31">
        <v>108.23</v>
      </c>
      <c r="BU882" s="31">
        <v>107.07</v>
      </c>
      <c r="BV882" s="31">
        <v>105.9</v>
      </c>
      <c r="BW882" s="31">
        <v>104.73</v>
      </c>
      <c r="BX882" s="31">
        <v>103.55</v>
      </c>
      <c r="BY882" s="31">
        <v>102.37</v>
      </c>
      <c r="BZ882" s="31">
        <v>101.19</v>
      </c>
      <c r="CA882" s="31">
        <v>100</v>
      </c>
      <c r="CB882" s="31">
        <v>98.82</v>
      </c>
      <c r="CC882" s="31">
        <v>97.62</v>
      </c>
      <c r="CD882" s="31">
        <v>96.43</v>
      </c>
      <c r="CE882" s="31">
        <v>95.25</v>
      </c>
      <c r="CF882" s="31">
        <v>94.07</v>
      </c>
      <c r="CG882" s="31">
        <v>92.89</v>
      </c>
      <c r="CH882" s="31">
        <v>91.71</v>
      </c>
      <c r="CI882" s="31">
        <v>90.53</v>
      </c>
      <c r="CJ882" s="31">
        <v>89.35</v>
      </c>
      <c r="CK882" s="31">
        <v>88.18</v>
      </c>
      <c r="CL882" s="31">
        <v>87.01</v>
      </c>
      <c r="CM882" s="31">
        <v>85.84</v>
      </c>
      <c r="CN882" s="31">
        <v>84.67</v>
      </c>
      <c r="CO882" s="31">
        <v>83.51</v>
      </c>
      <c r="CP882" s="31">
        <v>82.35</v>
      </c>
      <c r="CQ882" s="31">
        <v>81.2</v>
      </c>
      <c r="CR882" s="31">
        <v>80.05</v>
      </c>
      <c r="CS882" s="31">
        <v>78.91</v>
      </c>
      <c r="CT882" s="31">
        <v>77.77</v>
      </c>
      <c r="CU882" s="31">
        <v>76.64</v>
      </c>
      <c r="CV882" s="31">
        <v>75.52</v>
      </c>
      <c r="CW882" s="31">
        <v>74.400000000000006</v>
      </c>
      <c r="CX882" s="31">
        <v>73.3</v>
      </c>
    </row>
    <row r="883" spans="1:102" x14ac:dyDescent="0.25">
      <c r="A883" s="31" t="s">
        <v>1078</v>
      </c>
      <c r="B883" s="31">
        <v>2151.66</v>
      </c>
      <c r="C883" s="31">
        <v>2151.66</v>
      </c>
      <c r="D883" s="31">
        <v>2173.08</v>
      </c>
      <c r="E883" s="31">
        <v>2192.3000000000002</v>
      </c>
      <c r="F883" s="31">
        <v>2212.9699999999998</v>
      </c>
      <c r="G883" s="31">
        <v>2240.46</v>
      </c>
      <c r="H883" s="31">
        <v>2270.8000000000002</v>
      </c>
      <c r="I883" s="31">
        <v>2300.9299999999998</v>
      </c>
      <c r="J883" s="31">
        <v>2331.66</v>
      </c>
      <c r="K883" s="31">
        <v>2363.39</v>
      </c>
      <c r="L883" s="31">
        <v>2392.98</v>
      </c>
      <c r="M883" s="31">
        <v>2422.13</v>
      </c>
      <c r="N883" s="31">
        <v>2450.84</v>
      </c>
      <c r="O883" s="31">
        <v>2479.7800000000002</v>
      </c>
      <c r="P883" s="31">
        <v>2508.3200000000002</v>
      </c>
      <c r="Q883" s="31">
        <v>2536.46</v>
      </c>
      <c r="R883" s="31">
        <v>2564.21</v>
      </c>
      <c r="S883" s="31">
        <v>2591.59</v>
      </c>
      <c r="T883" s="31">
        <v>2618.63</v>
      </c>
      <c r="U883" s="31">
        <v>2645.41</v>
      </c>
      <c r="V883" s="31">
        <v>2672.06</v>
      </c>
      <c r="W883" s="31">
        <v>2698.49</v>
      </c>
      <c r="X883" s="31">
        <v>2724.45</v>
      </c>
      <c r="Y883" s="31">
        <v>2749.98</v>
      </c>
      <c r="Z883" s="31">
        <v>2775.16</v>
      </c>
      <c r="AA883" s="31">
        <v>2800.01</v>
      </c>
      <c r="AB883" s="31">
        <v>2824.56</v>
      </c>
      <c r="AC883" s="31">
        <v>2848.8</v>
      </c>
      <c r="AD883" s="31">
        <v>2872.76</v>
      </c>
      <c r="AE883" s="31">
        <v>2896.47</v>
      </c>
      <c r="AF883" s="31">
        <v>2919.9</v>
      </c>
      <c r="AG883" s="31">
        <v>2943.03</v>
      </c>
      <c r="AH883" s="31">
        <v>2965.88</v>
      </c>
      <c r="AI883" s="31">
        <v>2988.44</v>
      </c>
      <c r="AJ883" s="31">
        <v>3010.71</v>
      </c>
      <c r="AK883" s="31">
        <v>3032.64</v>
      </c>
      <c r="AL883" s="31">
        <v>3054.25</v>
      </c>
      <c r="AM883" s="31">
        <v>3075.55</v>
      </c>
      <c r="AN883" s="31">
        <v>3096.52</v>
      </c>
      <c r="AO883" s="31">
        <v>3117.2</v>
      </c>
      <c r="AP883" s="31">
        <v>3137.57</v>
      </c>
      <c r="AQ883" s="31">
        <v>3157.66</v>
      </c>
      <c r="AR883" s="31">
        <v>3177.41</v>
      </c>
      <c r="AS883" s="31">
        <v>3196.87</v>
      </c>
      <c r="AT883" s="31">
        <v>3216.05</v>
      </c>
      <c r="AU883" s="31">
        <v>3234.97</v>
      </c>
      <c r="AV883" s="31">
        <v>3253.62</v>
      </c>
      <c r="AW883" s="31">
        <v>3272.02</v>
      </c>
      <c r="AX883" s="31">
        <v>3290.18</v>
      </c>
      <c r="AY883" s="31">
        <v>3308.05</v>
      </c>
      <c r="AZ883" s="31">
        <v>3325.7</v>
      </c>
      <c r="BA883" s="31">
        <v>3343.1</v>
      </c>
      <c r="BB883" s="31">
        <v>3360.26</v>
      </c>
      <c r="BC883" s="31">
        <v>3377.2</v>
      </c>
      <c r="BD883" s="31">
        <v>3393.89</v>
      </c>
      <c r="BE883" s="31">
        <v>3410.34</v>
      </c>
      <c r="BF883" s="31">
        <v>3426.55</v>
      </c>
      <c r="BG883" s="31">
        <v>3442.54</v>
      </c>
      <c r="BH883" s="31">
        <v>3458.3</v>
      </c>
      <c r="BI883" s="31">
        <v>3473.84</v>
      </c>
      <c r="BJ883" s="31">
        <v>3488.99</v>
      </c>
      <c r="BK883" s="31">
        <v>3503.93</v>
      </c>
      <c r="BL883" s="31">
        <v>3518.71</v>
      </c>
      <c r="BM883" s="31">
        <v>3533.34</v>
      </c>
      <c r="BN883" s="31">
        <v>3547.81</v>
      </c>
      <c r="BO883" s="31">
        <v>3562.14</v>
      </c>
      <c r="BP883" s="31">
        <v>3576.33</v>
      </c>
      <c r="BQ883" s="31">
        <v>3590.37</v>
      </c>
      <c r="BR883" s="31">
        <v>3604.28</v>
      </c>
      <c r="BS883" s="31">
        <v>3618.06</v>
      </c>
      <c r="BT883" s="31">
        <v>3631.7</v>
      </c>
      <c r="BU883" s="31">
        <v>3645.21</v>
      </c>
      <c r="BV883" s="31">
        <v>3658.59</v>
      </c>
      <c r="BW883" s="31">
        <v>3671.85</v>
      </c>
      <c r="BX883" s="31">
        <v>3685.03</v>
      </c>
      <c r="BY883" s="31">
        <v>3698.11</v>
      </c>
      <c r="BZ883" s="31">
        <v>3711.08</v>
      </c>
      <c r="CA883" s="31">
        <v>3723.91</v>
      </c>
      <c r="CB883" s="31">
        <v>3736.64</v>
      </c>
      <c r="CC883" s="31">
        <v>3749.26</v>
      </c>
      <c r="CD883" s="31">
        <v>3761.79</v>
      </c>
      <c r="CE883" s="31">
        <v>3774.59</v>
      </c>
      <c r="CF883" s="31">
        <v>3787.3</v>
      </c>
      <c r="CG883" s="31">
        <v>3799.99</v>
      </c>
      <c r="CH883" s="31">
        <v>3812.62</v>
      </c>
      <c r="CI883" s="31">
        <v>3825.2</v>
      </c>
      <c r="CJ883" s="31">
        <v>3837.72</v>
      </c>
      <c r="CK883" s="31">
        <v>3850.15</v>
      </c>
      <c r="CL883" s="31">
        <v>3862.46</v>
      </c>
      <c r="CM883" s="31">
        <v>3874.69</v>
      </c>
      <c r="CN883" s="31">
        <v>3886.85</v>
      </c>
      <c r="CO883" s="31">
        <v>3898.94</v>
      </c>
      <c r="CP883" s="31">
        <v>3910.97</v>
      </c>
      <c r="CQ883" s="31">
        <v>3922.93</v>
      </c>
      <c r="CR883" s="31">
        <v>3934.84</v>
      </c>
      <c r="CS883" s="31">
        <v>3946.7</v>
      </c>
      <c r="CT883" s="31">
        <v>3958.52</v>
      </c>
      <c r="CU883" s="31">
        <v>3970.29</v>
      </c>
      <c r="CV883" s="31">
        <v>3982.02</v>
      </c>
      <c r="CW883" s="31">
        <v>3993.71</v>
      </c>
      <c r="CX883" s="31">
        <v>4005.37</v>
      </c>
    </row>
    <row r="884" spans="1:102" x14ac:dyDescent="0.25">
      <c r="A884" s="31" t="s">
        <v>1079</v>
      </c>
      <c r="B884" s="31">
        <v>3470.82</v>
      </c>
      <c r="C884" s="31">
        <v>3470.82</v>
      </c>
      <c r="D884" s="31">
        <v>3507.11</v>
      </c>
      <c r="E884" s="31">
        <v>3527.79</v>
      </c>
      <c r="F884" s="31">
        <v>3542.58</v>
      </c>
      <c r="G884" s="31">
        <v>3563.36</v>
      </c>
      <c r="H884" s="31">
        <v>3585.27</v>
      </c>
      <c r="I884" s="31">
        <v>3604.53</v>
      </c>
      <c r="J884" s="31">
        <v>3623.42</v>
      </c>
      <c r="K884" s="31">
        <v>3643.17</v>
      </c>
      <c r="L884" s="31">
        <v>3659.24</v>
      </c>
      <c r="M884" s="31">
        <v>3674.7</v>
      </c>
      <c r="N884" s="31">
        <v>3689.74</v>
      </c>
      <c r="O884" s="31">
        <v>3705.58</v>
      </c>
      <c r="P884" s="31">
        <v>3721.33</v>
      </c>
      <c r="Q884" s="31">
        <v>3737.05</v>
      </c>
      <c r="R884" s="31">
        <v>3752.83</v>
      </c>
      <c r="S884" s="31">
        <v>3768.71</v>
      </c>
      <c r="T884" s="31">
        <v>3784.74</v>
      </c>
      <c r="U884" s="31">
        <v>3801.07</v>
      </c>
      <c r="V884" s="31">
        <v>3817.86</v>
      </c>
      <c r="W884" s="31">
        <v>3834.98</v>
      </c>
      <c r="X884" s="31">
        <v>3852.04</v>
      </c>
      <c r="Y884" s="31">
        <v>3869.12</v>
      </c>
      <c r="Z884" s="31">
        <v>3886.27</v>
      </c>
      <c r="AA884" s="31">
        <v>3903.54</v>
      </c>
      <c r="AB884" s="31">
        <v>3920.93</v>
      </c>
      <c r="AC884" s="31">
        <v>3938.45</v>
      </c>
      <c r="AD884" s="31">
        <v>3956.08</v>
      </c>
      <c r="AE884" s="31">
        <v>3973.87</v>
      </c>
      <c r="AF884" s="31">
        <v>3991.75</v>
      </c>
      <c r="AG884" s="31">
        <v>4009.67</v>
      </c>
      <c r="AH884" s="31">
        <v>4027.64</v>
      </c>
      <c r="AI884" s="31">
        <v>4045.66</v>
      </c>
      <c r="AJ884" s="31">
        <v>4063.68</v>
      </c>
      <c r="AK884" s="31">
        <v>4081.63</v>
      </c>
      <c r="AL884" s="31">
        <v>4099.51</v>
      </c>
      <c r="AM884" s="31">
        <v>4117.33</v>
      </c>
      <c r="AN884" s="31">
        <v>4135.0600000000004</v>
      </c>
      <c r="AO884" s="31">
        <v>4152.71</v>
      </c>
      <c r="AP884" s="31">
        <v>4170.2700000000004</v>
      </c>
      <c r="AQ884" s="31">
        <v>4187.76</v>
      </c>
      <c r="AR884" s="31">
        <v>4205.1000000000004</v>
      </c>
      <c r="AS884" s="31">
        <v>4222.32</v>
      </c>
      <c r="AT884" s="31">
        <v>4239.45</v>
      </c>
      <c r="AU884" s="31">
        <v>4256.49</v>
      </c>
      <c r="AV884" s="31">
        <v>4273.43</v>
      </c>
      <c r="AW884" s="31">
        <v>4290.28</v>
      </c>
      <c r="AX884" s="31">
        <v>4307.03</v>
      </c>
      <c r="AY884" s="31">
        <v>4323.6499999999996</v>
      </c>
      <c r="AZ884" s="31">
        <v>4340.18</v>
      </c>
      <c r="BA884" s="31">
        <v>4356.6099999999997</v>
      </c>
      <c r="BB884" s="31">
        <v>4372.92</v>
      </c>
      <c r="BC884" s="31">
        <v>4389.13</v>
      </c>
      <c r="BD884" s="31">
        <v>4405.2</v>
      </c>
      <c r="BE884" s="31">
        <v>4421.1499999999996</v>
      </c>
      <c r="BF884" s="31">
        <v>4436.96</v>
      </c>
      <c r="BG884" s="31">
        <v>4452.6400000000003</v>
      </c>
      <c r="BH884" s="31">
        <v>4468.1899999999996</v>
      </c>
      <c r="BI884" s="31">
        <v>4483.6099999999997</v>
      </c>
      <c r="BJ884" s="31">
        <v>4498.7</v>
      </c>
      <c r="BK884" s="31">
        <v>4513.66</v>
      </c>
      <c r="BL884" s="31">
        <v>4528.58</v>
      </c>
      <c r="BM884" s="31">
        <v>4543.41</v>
      </c>
      <c r="BN884" s="31">
        <v>4558.2</v>
      </c>
      <c r="BO884" s="31">
        <v>4572.93</v>
      </c>
      <c r="BP884" s="31">
        <v>4587.6000000000004</v>
      </c>
      <c r="BQ884" s="31">
        <v>4602.21</v>
      </c>
      <c r="BR884" s="31">
        <v>4616.76</v>
      </c>
      <c r="BS884" s="31">
        <v>4631.26</v>
      </c>
      <c r="BT884" s="31">
        <v>4645.6899999999996</v>
      </c>
      <c r="BU884" s="31">
        <v>4660.07</v>
      </c>
      <c r="BV884" s="31">
        <v>4674.38</v>
      </c>
      <c r="BW884" s="31">
        <v>4688.6499999999996</v>
      </c>
      <c r="BX884" s="31">
        <v>4702.8999999999996</v>
      </c>
      <c r="BY884" s="31">
        <v>4717.1499999999996</v>
      </c>
      <c r="BZ884" s="31">
        <v>4731.3100000000004</v>
      </c>
      <c r="CA884" s="31">
        <v>4745.41</v>
      </c>
      <c r="CB884" s="31">
        <v>4759.47</v>
      </c>
      <c r="CC884" s="31">
        <v>4773.46</v>
      </c>
      <c r="CD884" s="31">
        <v>4787.43</v>
      </c>
      <c r="CE884" s="31">
        <v>4801.83</v>
      </c>
      <c r="CF884" s="31">
        <v>4816.2</v>
      </c>
      <c r="CG884" s="31">
        <v>4830.6099999999997</v>
      </c>
      <c r="CH884" s="31">
        <v>4845.03</v>
      </c>
      <c r="CI884" s="31">
        <v>4859.45</v>
      </c>
      <c r="CJ884" s="31">
        <v>4873.8599999999997</v>
      </c>
      <c r="CK884" s="31">
        <v>4888.24</v>
      </c>
      <c r="CL884" s="31">
        <v>4902.53</v>
      </c>
      <c r="CM884" s="31">
        <v>4916.78</v>
      </c>
      <c r="CN884" s="31">
        <v>4931</v>
      </c>
      <c r="CO884" s="31">
        <v>4945.21</v>
      </c>
      <c r="CP884" s="31">
        <v>4959.3900000000003</v>
      </c>
      <c r="CQ884" s="31">
        <v>4973.54</v>
      </c>
      <c r="CR884" s="31">
        <v>4987.6899999999996</v>
      </c>
      <c r="CS884" s="31">
        <v>5001.8</v>
      </c>
      <c r="CT884" s="31">
        <v>5015.91</v>
      </c>
      <c r="CU884" s="31">
        <v>5030.01</v>
      </c>
      <c r="CV884" s="31">
        <v>5044.12</v>
      </c>
      <c r="CW884" s="31">
        <v>5058.2299999999996</v>
      </c>
      <c r="CX884" s="31">
        <v>5072.34</v>
      </c>
    </row>
    <row r="885" spans="1:102" x14ac:dyDescent="0.25">
      <c r="A885" s="31" t="s">
        <v>1080</v>
      </c>
      <c r="B885" s="31">
        <v>1236.32</v>
      </c>
      <c r="C885" s="31">
        <v>1236.32</v>
      </c>
      <c r="D885" s="31">
        <v>1286.31</v>
      </c>
      <c r="E885" s="31">
        <v>1327.69</v>
      </c>
      <c r="F885" s="31">
        <v>1367.34</v>
      </c>
      <c r="G885" s="31">
        <v>1409.57</v>
      </c>
      <c r="H885" s="31">
        <v>1452.27</v>
      </c>
      <c r="I885" s="31">
        <v>1493.63</v>
      </c>
      <c r="J885" s="31">
        <v>1534.36</v>
      </c>
      <c r="K885" s="31">
        <v>1575.04</v>
      </c>
      <c r="L885" s="31">
        <v>1613.28</v>
      </c>
      <c r="M885" s="31">
        <v>1650.44</v>
      </c>
      <c r="N885" s="31">
        <v>1686.57</v>
      </c>
      <c r="O885" s="31">
        <v>1722.24</v>
      </c>
      <c r="P885" s="31">
        <v>1757.04</v>
      </c>
      <c r="Q885" s="31">
        <v>1791</v>
      </c>
      <c r="R885" s="31">
        <v>1824.19</v>
      </c>
      <c r="S885" s="31">
        <v>1856.64</v>
      </c>
      <c r="T885" s="31">
        <v>1888.4</v>
      </c>
      <c r="U885" s="31">
        <v>1919.58</v>
      </c>
      <c r="V885" s="31">
        <v>1950.31</v>
      </c>
      <c r="W885" s="31">
        <v>1980.53</v>
      </c>
      <c r="X885" s="31">
        <v>2010.07</v>
      </c>
      <c r="Y885" s="31">
        <v>2038.99</v>
      </c>
      <c r="Z885" s="31">
        <v>2067.35</v>
      </c>
      <c r="AA885" s="31">
        <v>2095.19</v>
      </c>
      <c r="AB885" s="31">
        <v>2122.5500000000002</v>
      </c>
      <c r="AC885" s="31">
        <v>2149.46</v>
      </c>
      <c r="AD885" s="31">
        <v>2175.92</v>
      </c>
      <c r="AE885" s="31">
        <v>2202</v>
      </c>
      <c r="AF885" s="31">
        <v>2227.66</v>
      </c>
      <c r="AG885" s="31">
        <v>2252.9</v>
      </c>
      <c r="AH885" s="31">
        <v>2277.7600000000002</v>
      </c>
      <c r="AI885" s="31">
        <v>2302.2600000000002</v>
      </c>
      <c r="AJ885" s="31">
        <v>2326.37</v>
      </c>
      <c r="AK885" s="31">
        <v>2350.1</v>
      </c>
      <c r="AL885" s="31">
        <v>2373.4499999999998</v>
      </c>
      <c r="AM885" s="31">
        <v>2396.4299999999998</v>
      </c>
      <c r="AN885" s="31">
        <v>2419.06</v>
      </c>
      <c r="AO885" s="31">
        <v>2441.35</v>
      </c>
      <c r="AP885" s="31">
        <v>2463.31</v>
      </c>
      <c r="AQ885" s="31">
        <v>2484.96</v>
      </c>
      <c r="AR885" s="31">
        <v>2506.2600000000002</v>
      </c>
      <c r="AS885" s="31">
        <v>2527.25</v>
      </c>
      <c r="AT885" s="31">
        <v>2547.9499999999998</v>
      </c>
      <c r="AU885" s="31">
        <v>2568.37</v>
      </c>
      <c r="AV885" s="31">
        <v>2588.5300000000002</v>
      </c>
      <c r="AW885" s="31">
        <v>2608.4299999999998</v>
      </c>
      <c r="AX885" s="31">
        <v>2628.07</v>
      </c>
      <c r="AY885" s="31">
        <v>2647.44</v>
      </c>
      <c r="AZ885" s="31">
        <v>2666.57</v>
      </c>
      <c r="BA885" s="31">
        <v>2685.47</v>
      </c>
      <c r="BB885" s="31">
        <v>2704.14</v>
      </c>
      <c r="BC885" s="31">
        <v>2722.59</v>
      </c>
      <c r="BD885" s="31">
        <v>2740.8</v>
      </c>
      <c r="BE885" s="31">
        <v>2758.8</v>
      </c>
      <c r="BF885" s="31">
        <v>2776.57</v>
      </c>
      <c r="BG885" s="31">
        <v>2794.13</v>
      </c>
      <c r="BH885" s="31">
        <v>2811.47</v>
      </c>
      <c r="BI885" s="31">
        <v>2828.62</v>
      </c>
      <c r="BJ885" s="31">
        <v>2845.41</v>
      </c>
      <c r="BK885" s="31">
        <v>2862</v>
      </c>
      <c r="BL885" s="31">
        <v>2878.45</v>
      </c>
      <c r="BM885" s="31">
        <v>2894.75</v>
      </c>
      <c r="BN885" s="31">
        <v>2910.92</v>
      </c>
      <c r="BO885" s="31">
        <v>2926.94</v>
      </c>
      <c r="BP885" s="31">
        <v>2942.84</v>
      </c>
      <c r="BQ885" s="31">
        <v>2958.6</v>
      </c>
      <c r="BR885" s="31">
        <v>2974.24</v>
      </c>
      <c r="BS885" s="31">
        <v>2989.76</v>
      </c>
      <c r="BT885" s="31">
        <v>3005.15</v>
      </c>
      <c r="BU885" s="31">
        <v>3020.43</v>
      </c>
      <c r="BV885" s="31">
        <v>3035.58</v>
      </c>
      <c r="BW885" s="31">
        <v>3050.62</v>
      </c>
      <c r="BX885" s="31">
        <v>3065.58</v>
      </c>
      <c r="BY885" s="31">
        <v>3080.46</v>
      </c>
      <c r="BZ885" s="31">
        <v>3095.23</v>
      </c>
      <c r="CA885" s="31">
        <v>3109.88</v>
      </c>
      <c r="CB885" s="31">
        <v>3124.42</v>
      </c>
      <c r="CC885" s="31">
        <v>3138.88</v>
      </c>
      <c r="CD885" s="31">
        <v>3153.24</v>
      </c>
      <c r="CE885" s="31">
        <v>3167.82</v>
      </c>
      <c r="CF885" s="31">
        <v>3182.32</v>
      </c>
      <c r="CG885" s="31">
        <v>3196.8</v>
      </c>
      <c r="CH885" s="31">
        <v>3211.22</v>
      </c>
      <c r="CI885" s="31">
        <v>3225.59</v>
      </c>
      <c r="CJ885" s="31">
        <v>3239.89</v>
      </c>
      <c r="CK885" s="31">
        <v>3254.11</v>
      </c>
      <c r="CL885" s="31">
        <v>3268.22</v>
      </c>
      <c r="CM885" s="31">
        <v>3282.25</v>
      </c>
      <c r="CN885" s="31">
        <v>3296.22</v>
      </c>
      <c r="CO885" s="31">
        <v>3310.11</v>
      </c>
      <c r="CP885" s="31">
        <v>3323.94</v>
      </c>
      <c r="CQ885" s="31">
        <v>3337.71</v>
      </c>
      <c r="CR885" s="31">
        <v>3351.42</v>
      </c>
      <c r="CS885" s="31">
        <v>3365.08</v>
      </c>
      <c r="CT885" s="31">
        <v>3378.69</v>
      </c>
      <c r="CU885" s="31">
        <v>3392.25</v>
      </c>
      <c r="CV885" s="31">
        <v>3405.77</v>
      </c>
      <c r="CW885" s="31">
        <v>3419.25</v>
      </c>
      <c r="CX885" s="31">
        <v>3432.68</v>
      </c>
    </row>
    <row r="886" spans="1:102" x14ac:dyDescent="0.25">
      <c r="A886" s="31" t="s">
        <v>1081</v>
      </c>
      <c r="B886" s="31">
        <v>3476.39</v>
      </c>
      <c r="C886" s="31">
        <v>3476.39</v>
      </c>
      <c r="D886" s="31">
        <v>3525.77</v>
      </c>
      <c r="E886" s="31">
        <v>3559.77</v>
      </c>
      <c r="F886" s="31">
        <v>3588.38</v>
      </c>
      <c r="G886" s="31">
        <v>3622.68</v>
      </c>
      <c r="H886" s="31">
        <v>3657.37</v>
      </c>
      <c r="I886" s="31">
        <v>3688.31</v>
      </c>
      <c r="J886" s="31">
        <v>3717.62</v>
      </c>
      <c r="K886" s="31">
        <v>3746.59</v>
      </c>
      <c r="L886" s="31">
        <v>3770.42</v>
      </c>
      <c r="M886" s="31">
        <v>3792.34</v>
      </c>
      <c r="N886" s="31">
        <v>3812.6</v>
      </c>
      <c r="O886" s="31">
        <v>3832.53</v>
      </c>
      <c r="P886" s="31">
        <v>3851.3</v>
      </c>
      <c r="Q886" s="31">
        <v>3869.05</v>
      </c>
      <c r="R886" s="31">
        <v>3885.95</v>
      </c>
      <c r="S886" s="31">
        <v>3902.14</v>
      </c>
      <c r="T886" s="31">
        <v>3917.73</v>
      </c>
      <c r="U886" s="31">
        <v>3932.96</v>
      </c>
      <c r="V886" s="31">
        <v>3948.06</v>
      </c>
      <c r="W886" s="31">
        <v>3962.96</v>
      </c>
      <c r="X886" s="31">
        <v>3977.31</v>
      </c>
      <c r="Y886" s="31">
        <v>3991.23</v>
      </c>
      <c r="Z886" s="31">
        <v>4004.85</v>
      </c>
      <c r="AA886" s="31">
        <v>4018.25</v>
      </c>
      <c r="AB886" s="31">
        <v>4031.48</v>
      </c>
      <c r="AC886" s="31">
        <v>4044.58</v>
      </c>
      <c r="AD886" s="31">
        <v>4057.57</v>
      </c>
      <c r="AE886" s="31">
        <v>4070.53</v>
      </c>
      <c r="AF886" s="31">
        <v>4083.41</v>
      </c>
      <c r="AG886" s="31">
        <v>4096.2</v>
      </c>
      <c r="AH886" s="31">
        <v>4108.92</v>
      </c>
      <c r="AI886" s="31">
        <v>4121.6000000000004</v>
      </c>
      <c r="AJ886" s="31">
        <v>4134.22</v>
      </c>
      <c r="AK886" s="31">
        <v>4146.72</v>
      </c>
      <c r="AL886" s="31">
        <v>4159.12</v>
      </c>
      <c r="AM886" s="31">
        <v>4171.43</v>
      </c>
      <c r="AN886" s="31">
        <v>4183.67</v>
      </c>
      <c r="AO886" s="31">
        <v>4195.82</v>
      </c>
      <c r="AP886" s="31">
        <v>4207.93</v>
      </c>
      <c r="AQ886" s="31">
        <v>4219.99</v>
      </c>
      <c r="AR886" s="31">
        <v>4231.9399999999996</v>
      </c>
      <c r="AS886" s="31">
        <v>4243.82</v>
      </c>
      <c r="AT886" s="31">
        <v>4255.66</v>
      </c>
      <c r="AU886" s="31">
        <v>4267.4799999999996</v>
      </c>
      <c r="AV886" s="31">
        <v>4279.2700000000004</v>
      </c>
      <c r="AW886" s="31">
        <v>4291.04</v>
      </c>
      <c r="AX886" s="31">
        <v>4302.8</v>
      </c>
      <c r="AY886" s="31">
        <v>4314.5</v>
      </c>
      <c r="AZ886" s="31">
        <v>4326.18</v>
      </c>
      <c r="BA886" s="31">
        <v>4337.8500000000004</v>
      </c>
      <c r="BB886" s="31">
        <v>4349.51</v>
      </c>
      <c r="BC886" s="31">
        <v>4361.1400000000003</v>
      </c>
      <c r="BD886" s="31">
        <v>4372.74</v>
      </c>
      <c r="BE886" s="31">
        <v>4384.3</v>
      </c>
      <c r="BF886" s="31">
        <v>4395.82</v>
      </c>
      <c r="BG886" s="31">
        <v>4407.32</v>
      </c>
      <c r="BH886" s="31">
        <v>4418.78</v>
      </c>
      <c r="BI886" s="31">
        <v>4430.2</v>
      </c>
      <c r="BJ886" s="31">
        <v>4441.37</v>
      </c>
      <c r="BK886" s="31">
        <v>4452.51</v>
      </c>
      <c r="BL886" s="31">
        <v>4463.6899999999996</v>
      </c>
      <c r="BM886" s="31">
        <v>4474.8900000000003</v>
      </c>
      <c r="BN886" s="31">
        <v>4486.13</v>
      </c>
      <c r="BO886" s="31">
        <v>4497.42</v>
      </c>
      <c r="BP886" s="31">
        <v>4508.72</v>
      </c>
      <c r="BQ886" s="31">
        <v>4520.0600000000004</v>
      </c>
      <c r="BR886" s="31">
        <v>4531.4399999999996</v>
      </c>
      <c r="BS886" s="31">
        <v>4542.84</v>
      </c>
      <c r="BT886" s="31">
        <v>4554.26</v>
      </c>
      <c r="BU886" s="31">
        <v>4565.72</v>
      </c>
      <c r="BV886" s="31">
        <v>4577.1899999999996</v>
      </c>
      <c r="BW886" s="31">
        <v>4588.6899999999996</v>
      </c>
      <c r="BX886" s="31">
        <v>4600.26</v>
      </c>
      <c r="BY886" s="31">
        <v>4611.8900000000003</v>
      </c>
      <c r="BZ886" s="31">
        <v>4623.5200000000004</v>
      </c>
      <c r="CA886" s="31">
        <v>4635.16</v>
      </c>
      <c r="CB886" s="31">
        <v>4646.8100000000004</v>
      </c>
      <c r="CC886" s="31">
        <v>4658.5</v>
      </c>
      <c r="CD886" s="31">
        <v>4670.21</v>
      </c>
      <c r="CE886" s="31">
        <v>4682.41</v>
      </c>
      <c r="CF886" s="31">
        <v>4694.63</v>
      </c>
      <c r="CG886" s="31">
        <v>4706.96</v>
      </c>
      <c r="CH886" s="31">
        <v>4719.3500000000004</v>
      </c>
      <c r="CI886" s="31">
        <v>4731.8100000000004</v>
      </c>
      <c r="CJ886" s="31">
        <v>4744.3</v>
      </c>
      <c r="CK886" s="31">
        <v>4756.83</v>
      </c>
      <c r="CL886" s="31">
        <v>4769.32</v>
      </c>
      <c r="CM886" s="31">
        <v>4781.8100000000004</v>
      </c>
      <c r="CN886" s="31">
        <v>4794.34</v>
      </c>
      <c r="CO886" s="31">
        <v>4806.88</v>
      </c>
      <c r="CP886" s="31">
        <v>4819.46</v>
      </c>
      <c r="CQ886" s="31">
        <v>4832.0600000000004</v>
      </c>
      <c r="CR886" s="31">
        <v>4844.6899999999996</v>
      </c>
      <c r="CS886" s="31">
        <v>4857.34</v>
      </c>
      <c r="CT886" s="31">
        <v>4870.04</v>
      </c>
      <c r="CU886" s="31">
        <v>4882.7700000000004</v>
      </c>
      <c r="CV886" s="31">
        <v>4895.55</v>
      </c>
      <c r="CW886" s="31">
        <v>4908.3599999999997</v>
      </c>
      <c r="CX886" s="31">
        <v>4921.21</v>
      </c>
    </row>
    <row r="887" spans="1:102" x14ac:dyDescent="0.25">
      <c r="A887" s="31" t="s">
        <v>1082</v>
      </c>
      <c r="B887" s="31">
        <v>3382.41</v>
      </c>
      <c r="C887" s="31">
        <v>3382.41</v>
      </c>
      <c r="D887" s="31">
        <v>3440.72</v>
      </c>
      <c r="E887" s="31">
        <v>3488.01</v>
      </c>
      <c r="F887" s="31">
        <v>3534.51</v>
      </c>
      <c r="G887" s="31">
        <v>3590.7</v>
      </c>
      <c r="H887" s="31">
        <v>3650.97</v>
      </c>
      <c r="I887" s="31">
        <v>3710.78</v>
      </c>
      <c r="J887" s="31">
        <v>3771.82</v>
      </c>
      <c r="K887" s="31">
        <v>3835.01</v>
      </c>
      <c r="L887" s="31">
        <v>3895.08</v>
      </c>
      <c r="M887" s="31">
        <v>3954.93</v>
      </c>
      <c r="N887" s="31">
        <v>4014.55</v>
      </c>
      <c r="O887" s="31">
        <v>4075.07</v>
      </c>
      <c r="P887" s="31">
        <v>4135.3900000000003</v>
      </c>
      <c r="Q887" s="31">
        <v>4195.46</v>
      </c>
      <c r="R887" s="31">
        <v>4255.2700000000004</v>
      </c>
      <c r="S887" s="31">
        <v>4314.79</v>
      </c>
      <c r="T887" s="31">
        <v>4374.03</v>
      </c>
      <c r="U887" s="31">
        <v>4433.1000000000004</v>
      </c>
      <c r="V887" s="31">
        <v>4492.16</v>
      </c>
      <c r="W887" s="31">
        <v>4551.04</v>
      </c>
      <c r="X887" s="31">
        <v>4609.26</v>
      </c>
      <c r="Y887" s="31">
        <v>4666.87</v>
      </c>
      <c r="Z887" s="31">
        <v>4723.93</v>
      </c>
      <c r="AA887" s="31">
        <v>4780.5</v>
      </c>
      <c r="AB887" s="31">
        <v>4836.5600000000004</v>
      </c>
      <c r="AC887" s="31">
        <v>4892.13</v>
      </c>
      <c r="AD887" s="31">
        <v>4947.2</v>
      </c>
      <c r="AE887" s="31">
        <v>5001.82</v>
      </c>
      <c r="AF887" s="31">
        <v>5055.91</v>
      </c>
      <c r="AG887" s="31">
        <v>5109.42</v>
      </c>
      <c r="AH887" s="31">
        <v>5162.3599999999997</v>
      </c>
      <c r="AI887" s="31">
        <v>5214.76</v>
      </c>
      <c r="AJ887" s="31">
        <v>5266.55</v>
      </c>
      <c r="AK887" s="31">
        <v>5317.66</v>
      </c>
      <c r="AL887" s="31">
        <v>5368.09</v>
      </c>
      <c r="AM887" s="31">
        <v>5417.87</v>
      </c>
      <c r="AN887" s="31">
        <v>5466.98</v>
      </c>
      <c r="AO887" s="31">
        <v>5515.43</v>
      </c>
      <c r="AP887" s="31">
        <v>5563.22</v>
      </c>
      <c r="AQ887" s="31">
        <v>5610.39</v>
      </c>
      <c r="AR887" s="31">
        <v>5656.85</v>
      </c>
      <c r="AS887" s="31">
        <v>5702.63</v>
      </c>
      <c r="AT887" s="31">
        <v>5747.79</v>
      </c>
      <c r="AU887" s="31">
        <v>5792.36</v>
      </c>
      <c r="AV887" s="31">
        <v>5836.31</v>
      </c>
      <c r="AW887" s="31">
        <v>5879.68</v>
      </c>
      <c r="AX887" s="31">
        <v>5922.48</v>
      </c>
      <c r="AY887" s="31">
        <v>5964.65</v>
      </c>
      <c r="AZ887" s="31">
        <v>6006.27</v>
      </c>
      <c r="BA887" s="31">
        <v>6047.32</v>
      </c>
      <c r="BB887" s="31">
        <v>6087.82</v>
      </c>
      <c r="BC887" s="31">
        <v>6127.78</v>
      </c>
      <c r="BD887" s="31">
        <v>6167.15</v>
      </c>
      <c r="BE887" s="31">
        <v>6205.98</v>
      </c>
      <c r="BF887" s="31">
        <v>6244.25</v>
      </c>
      <c r="BG887" s="31">
        <v>6281.98</v>
      </c>
      <c r="BH887" s="31">
        <v>6319.18</v>
      </c>
      <c r="BI887" s="31">
        <v>6355.87</v>
      </c>
      <c r="BJ887" s="31">
        <v>6391.73</v>
      </c>
      <c r="BK887" s="31">
        <v>6427.08</v>
      </c>
      <c r="BL887" s="31">
        <v>6462.05</v>
      </c>
      <c r="BM887" s="31">
        <v>6496.61</v>
      </c>
      <c r="BN887" s="31">
        <v>6530.8</v>
      </c>
      <c r="BO887" s="31">
        <v>6564.6</v>
      </c>
      <c r="BP887" s="31">
        <v>6598.04</v>
      </c>
      <c r="BQ887" s="31">
        <v>6631.12</v>
      </c>
      <c r="BR887" s="31">
        <v>6663.84</v>
      </c>
      <c r="BS887" s="31">
        <v>6696.23</v>
      </c>
      <c r="BT887" s="31">
        <v>6728.27</v>
      </c>
      <c r="BU887" s="31">
        <v>6759.98</v>
      </c>
      <c r="BV887" s="31">
        <v>6791.36</v>
      </c>
      <c r="BW887" s="31">
        <v>6822.42</v>
      </c>
      <c r="BX887" s="31">
        <v>6853.26</v>
      </c>
      <c r="BY887" s="31">
        <v>6883.84</v>
      </c>
      <c r="BZ887" s="31">
        <v>6914.09</v>
      </c>
      <c r="CA887" s="31">
        <v>6944.04</v>
      </c>
      <c r="CB887" s="31">
        <v>6973.72</v>
      </c>
      <c r="CC887" s="31">
        <v>7003.1</v>
      </c>
      <c r="CD887" s="31">
        <v>7032.25</v>
      </c>
      <c r="CE887" s="31">
        <v>7061.85</v>
      </c>
      <c r="CF887" s="31">
        <v>7091.2</v>
      </c>
      <c r="CG887" s="31">
        <v>7120.45</v>
      </c>
      <c r="CH887" s="31">
        <v>7149.52</v>
      </c>
      <c r="CI887" s="31">
        <v>7178.44</v>
      </c>
      <c r="CJ887" s="31">
        <v>7207.15</v>
      </c>
      <c r="CK887" s="31">
        <v>7235.67</v>
      </c>
      <c r="CL887" s="31">
        <v>7263.9</v>
      </c>
      <c r="CM887" s="31">
        <v>7291.9</v>
      </c>
      <c r="CN887" s="31">
        <v>7319.73</v>
      </c>
      <c r="CO887" s="31">
        <v>7347.37</v>
      </c>
      <c r="CP887" s="31">
        <v>7374.84</v>
      </c>
      <c r="CQ887" s="31">
        <v>7402.13</v>
      </c>
      <c r="CR887" s="31">
        <v>7429.27</v>
      </c>
      <c r="CS887" s="31">
        <v>7456.24</v>
      </c>
      <c r="CT887" s="31">
        <v>7483.07</v>
      </c>
      <c r="CU887" s="31">
        <v>7509.78</v>
      </c>
      <c r="CV887" s="31">
        <v>7536.37</v>
      </c>
      <c r="CW887" s="31">
        <v>7562.83</v>
      </c>
      <c r="CX887" s="31">
        <v>7589.18</v>
      </c>
    </row>
    <row r="888" spans="1:102" x14ac:dyDescent="0.25">
      <c r="A888" s="31" t="s">
        <v>1083</v>
      </c>
      <c r="B888" s="31">
        <v>3365.93</v>
      </c>
      <c r="C888" s="31">
        <v>3365.93</v>
      </c>
      <c r="D888" s="31">
        <v>3348.39</v>
      </c>
      <c r="E888" s="31">
        <v>3355.27</v>
      </c>
      <c r="F888" s="31">
        <v>3365.1</v>
      </c>
      <c r="G888" s="31">
        <v>3396.64</v>
      </c>
      <c r="H888" s="31">
        <v>3436.37</v>
      </c>
      <c r="I888" s="31">
        <v>3474.09</v>
      </c>
      <c r="J888" s="31">
        <v>3513.51</v>
      </c>
      <c r="K888" s="31">
        <v>3554.32</v>
      </c>
      <c r="L888" s="31">
        <v>3589.14</v>
      </c>
      <c r="M888" s="31">
        <v>3622.9</v>
      </c>
      <c r="N888" s="31">
        <v>3655.63</v>
      </c>
      <c r="O888" s="31">
        <v>3689.86</v>
      </c>
      <c r="P888" s="31">
        <v>3723.39</v>
      </c>
      <c r="Q888" s="31">
        <v>3756.24</v>
      </c>
      <c r="R888" s="31">
        <v>3788.5</v>
      </c>
      <c r="S888" s="31">
        <v>3820.26</v>
      </c>
      <c r="T888" s="31">
        <v>3851.59</v>
      </c>
      <c r="U888" s="31">
        <v>3882.7</v>
      </c>
      <c r="V888" s="31">
        <v>3913.86</v>
      </c>
      <c r="W888" s="31">
        <v>3944.95</v>
      </c>
      <c r="X888" s="31">
        <v>3975.12</v>
      </c>
      <c r="Y888" s="31">
        <v>4004.56</v>
      </c>
      <c r="Z888" s="31">
        <v>4033.48</v>
      </c>
      <c r="AA888" s="31">
        <v>4061.98</v>
      </c>
      <c r="AB888" s="31">
        <v>4090.13</v>
      </c>
      <c r="AC888" s="31">
        <v>4117.9799999999996</v>
      </c>
      <c r="AD888" s="31">
        <v>4145.54</v>
      </c>
      <c r="AE888" s="31">
        <v>4172.96</v>
      </c>
      <c r="AF888" s="31">
        <v>4200.21</v>
      </c>
      <c r="AG888" s="31">
        <v>4227.42</v>
      </c>
      <c r="AH888" s="31">
        <v>4254.42</v>
      </c>
      <c r="AI888" s="31">
        <v>4281.17</v>
      </c>
      <c r="AJ888" s="31">
        <v>4307.55</v>
      </c>
      <c r="AK888" s="31">
        <v>4333.43</v>
      </c>
      <c r="AL888" s="31">
        <v>4358.8100000000004</v>
      </c>
      <c r="AM888" s="31">
        <v>4383.71</v>
      </c>
      <c r="AN888" s="31">
        <v>4408.16</v>
      </c>
      <c r="AO888" s="31">
        <v>4432.16</v>
      </c>
      <c r="AP888" s="31">
        <v>4455.74</v>
      </c>
      <c r="AQ888" s="31">
        <v>4478.8900000000003</v>
      </c>
      <c r="AR888" s="31">
        <v>4501.55</v>
      </c>
      <c r="AS888" s="31">
        <v>4523.78</v>
      </c>
      <c r="AT888" s="31">
        <v>4545.6099999999997</v>
      </c>
      <c r="AU888" s="31">
        <v>4567.09</v>
      </c>
      <c r="AV888" s="31">
        <v>4588.21</v>
      </c>
      <c r="AW888" s="31">
        <v>4608.97</v>
      </c>
      <c r="AX888" s="31">
        <v>4629.42</v>
      </c>
      <c r="AY888" s="31">
        <v>4649.68</v>
      </c>
      <c r="AZ888" s="31">
        <v>4669.74</v>
      </c>
      <c r="BA888" s="31">
        <v>4689.5</v>
      </c>
      <c r="BB888" s="31">
        <v>4708.99</v>
      </c>
      <c r="BC888" s="31">
        <v>4728.16</v>
      </c>
      <c r="BD888" s="31">
        <v>4747</v>
      </c>
      <c r="BE888" s="31">
        <v>4765.5</v>
      </c>
      <c r="BF888" s="31">
        <v>4783.6400000000003</v>
      </c>
      <c r="BG888" s="31">
        <v>4801.46</v>
      </c>
      <c r="BH888" s="31">
        <v>4818.9399999999996</v>
      </c>
      <c r="BI888" s="31">
        <v>4836.1099999999997</v>
      </c>
      <c r="BJ888" s="31">
        <v>4853</v>
      </c>
      <c r="BK888" s="31">
        <v>4869.6400000000003</v>
      </c>
      <c r="BL888" s="31">
        <v>4886.1000000000004</v>
      </c>
      <c r="BM888" s="31">
        <v>4902.3599999999997</v>
      </c>
      <c r="BN888" s="31">
        <v>4918.43</v>
      </c>
      <c r="BO888" s="31">
        <v>4934.3100000000004</v>
      </c>
      <c r="BP888" s="31">
        <v>4950.04</v>
      </c>
      <c r="BQ888" s="31">
        <v>4965.6000000000004</v>
      </c>
      <c r="BR888" s="31">
        <v>4980.99</v>
      </c>
      <c r="BS888" s="31">
        <v>4996.2299999999996</v>
      </c>
      <c r="BT888" s="31">
        <v>5011.3100000000004</v>
      </c>
      <c r="BU888" s="31">
        <v>5026.22</v>
      </c>
      <c r="BV888" s="31">
        <v>5040.99</v>
      </c>
      <c r="BW888" s="31">
        <v>5055.6000000000004</v>
      </c>
      <c r="BX888" s="31">
        <v>5070.21</v>
      </c>
      <c r="BY888" s="31">
        <v>5084.8</v>
      </c>
      <c r="BZ888" s="31">
        <v>5099.1899999999996</v>
      </c>
      <c r="CA888" s="31">
        <v>5113.3999999999996</v>
      </c>
      <c r="CB888" s="31">
        <v>5127.4799999999996</v>
      </c>
      <c r="CC888" s="31">
        <v>5141.43</v>
      </c>
      <c r="CD888" s="31">
        <v>5155.29</v>
      </c>
      <c r="CE888" s="31">
        <v>5170.46</v>
      </c>
      <c r="CF888" s="31">
        <v>5185.5200000000004</v>
      </c>
      <c r="CG888" s="31">
        <v>5200.75</v>
      </c>
      <c r="CH888" s="31">
        <v>5216.04</v>
      </c>
      <c r="CI888" s="31">
        <v>5231.32</v>
      </c>
      <c r="CJ888" s="31">
        <v>5246.58</v>
      </c>
      <c r="CK888" s="31">
        <v>5261.78</v>
      </c>
      <c r="CL888" s="31">
        <v>5276.79</v>
      </c>
      <c r="CM888" s="31">
        <v>5291.72</v>
      </c>
      <c r="CN888" s="31">
        <v>5306.57</v>
      </c>
      <c r="CO888" s="31">
        <v>5321.35</v>
      </c>
      <c r="CP888" s="31">
        <v>5336.08</v>
      </c>
      <c r="CQ888" s="31">
        <v>5350.73</v>
      </c>
      <c r="CR888" s="31">
        <v>5365.33</v>
      </c>
      <c r="CS888" s="31">
        <v>5379.62</v>
      </c>
      <c r="CT888" s="31">
        <v>5393.61</v>
      </c>
      <c r="CU888" s="31">
        <v>5407.58</v>
      </c>
      <c r="CV888" s="31">
        <v>5421.53</v>
      </c>
      <c r="CW888" s="31">
        <v>5435.46</v>
      </c>
      <c r="CX888" s="31">
        <v>5449.39</v>
      </c>
    </row>
    <row r="889" spans="1:102" x14ac:dyDescent="0.25">
      <c r="A889" s="31" t="s">
        <v>1084</v>
      </c>
      <c r="B889" s="31">
        <v>1193.83</v>
      </c>
      <c r="C889" s="31">
        <v>1193.83</v>
      </c>
      <c r="D889" s="31">
        <v>1171.53</v>
      </c>
      <c r="E889" s="31">
        <v>1188.67</v>
      </c>
      <c r="F889" s="31">
        <v>1210.3800000000001</v>
      </c>
      <c r="G889" s="31">
        <v>1232.54</v>
      </c>
      <c r="H889" s="31">
        <v>1254.28</v>
      </c>
      <c r="I889" s="31">
        <v>1275.56</v>
      </c>
      <c r="J889" s="31">
        <v>1296.18</v>
      </c>
      <c r="K889" s="31">
        <v>1314.31</v>
      </c>
      <c r="L889" s="31">
        <v>1333.31</v>
      </c>
      <c r="M889" s="31">
        <v>1352.07</v>
      </c>
      <c r="N889" s="31">
        <v>1370.55</v>
      </c>
      <c r="O889" s="31">
        <v>1388.71</v>
      </c>
      <c r="P889" s="31">
        <v>1406.65</v>
      </c>
      <c r="Q889" s="31">
        <v>1424.41</v>
      </c>
      <c r="R889" s="31">
        <v>1442.01</v>
      </c>
      <c r="S889" s="31">
        <v>1459.47</v>
      </c>
      <c r="T889" s="31">
        <v>1476.8</v>
      </c>
      <c r="U889" s="31">
        <v>1493.96</v>
      </c>
      <c r="V889" s="31">
        <v>1510.76</v>
      </c>
      <c r="W889" s="31">
        <v>1527.41</v>
      </c>
      <c r="X889" s="31">
        <v>1544.02</v>
      </c>
      <c r="Y889" s="31">
        <v>1560.61</v>
      </c>
      <c r="Z889" s="31">
        <v>1577.17</v>
      </c>
      <c r="AA889" s="31">
        <v>1593.71</v>
      </c>
      <c r="AB889" s="31">
        <v>1610.24</v>
      </c>
      <c r="AC889" s="31">
        <v>1626.75</v>
      </c>
      <c r="AD889" s="31">
        <v>1643.26</v>
      </c>
      <c r="AE889" s="31">
        <v>1659.74</v>
      </c>
      <c r="AF889" s="31">
        <v>1676.3</v>
      </c>
      <c r="AG889" s="31">
        <v>1693.12</v>
      </c>
      <c r="AH889" s="31">
        <v>1709.98</v>
      </c>
      <c r="AI889" s="31">
        <v>1726.83</v>
      </c>
      <c r="AJ889" s="31">
        <v>1743.64</v>
      </c>
      <c r="AK889" s="31">
        <v>1760.43</v>
      </c>
      <c r="AL889" s="31">
        <v>1777.18</v>
      </c>
      <c r="AM889" s="31">
        <v>1793.9</v>
      </c>
      <c r="AN889" s="31">
        <v>1810.57</v>
      </c>
      <c r="AO889" s="31">
        <v>1827.21</v>
      </c>
      <c r="AP889" s="31">
        <v>1843.81</v>
      </c>
      <c r="AQ889" s="31">
        <v>1860.36</v>
      </c>
      <c r="AR889" s="31">
        <v>1876.92</v>
      </c>
      <c r="AS889" s="31">
        <v>1893.47</v>
      </c>
      <c r="AT889" s="31">
        <v>1909.98</v>
      </c>
      <c r="AU889" s="31">
        <v>1926.45</v>
      </c>
      <c r="AV889" s="31">
        <v>1942.86</v>
      </c>
      <c r="AW889" s="31">
        <v>1959.22</v>
      </c>
      <c r="AX889" s="31">
        <v>1975.54</v>
      </c>
      <c r="AY889" s="31">
        <v>1992.02</v>
      </c>
      <c r="AZ889" s="31">
        <v>2008.52</v>
      </c>
      <c r="BA889" s="31">
        <v>2024.97</v>
      </c>
      <c r="BB889" s="31">
        <v>2041.36</v>
      </c>
      <c r="BC889" s="31">
        <v>2057.69</v>
      </c>
      <c r="BD889" s="31">
        <v>2073.94</v>
      </c>
      <c r="BE889" s="31">
        <v>2090.13</v>
      </c>
      <c r="BF889" s="31">
        <v>2106.23</v>
      </c>
      <c r="BG889" s="31">
        <v>2122.2600000000002</v>
      </c>
      <c r="BH889" s="31">
        <v>2138.21</v>
      </c>
      <c r="BI889" s="31">
        <v>2154.09</v>
      </c>
      <c r="BJ889" s="31">
        <v>2170.4899999999998</v>
      </c>
      <c r="BK889" s="31">
        <v>2186.94</v>
      </c>
      <c r="BL889" s="31">
        <v>2203.29</v>
      </c>
      <c r="BM889" s="31">
        <v>2219.56</v>
      </c>
      <c r="BN889" s="31">
        <v>2235.73</v>
      </c>
      <c r="BO889" s="31">
        <v>2251.81</v>
      </c>
      <c r="BP889" s="31">
        <v>2267.8000000000002</v>
      </c>
      <c r="BQ889" s="31">
        <v>2283.6999999999998</v>
      </c>
      <c r="BR889" s="31">
        <v>2299.5100000000002</v>
      </c>
      <c r="BS889" s="31">
        <v>2315.23</v>
      </c>
      <c r="BT889" s="31">
        <v>2330.87</v>
      </c>
      <c r="BU889" s="31">
        <v>2346.42</v>
      </c>
      <c r="BV889" s="31">
        <v>2361.89</v>
      </c>
      <c r="BW889" s="31">
        <v>2377.27</v>
      </c>
      <c r="BX889" s="31">
        <v>2392.56</v>
      </c>
      <c r="BY889" s="31">
        <v>2407.7600000000002</v>
      </c>
      <c r="BZ889" s="31">
        <v>2422.89</v>
      </c>
      <c r="CA889" s="31">
        <v>2437.94</v>
      </c>
      <c r="CB889" s="31">
        <v>2452.91</v>
      </c>
      <c r="CC889" s="31">
        <v>2467.81</v>
      </c>
      <c r="CD889" s="31">
        <v>2482.63</v>
      </c>
      <c r="CE889" s="31">
        <v>2497.2399999999998</v>
      </c>
      <c r="CF889" s="31">
        <v>2511.79</v>
      </c>
      <c r="CG889" s="31">
        <v>2526.23</v>
      </c>
      <c r="CH889" s="31">
        <v>2540.6</v>
      </c>
      <c r="CI889" s="31">
        <v>2554.89</v>
      </c>
      <c r="CJ889" s="31">
        <v>2569.1</v>
      </c>
      <c r="CK889" s="31">
        <v>2583.25</v>
      </c>
      <c r="CL889" s="31">
        <v>2597.42</v>
      </c>
      <c r="CM889" s="31">
        <v>2611.56</v>
      </c>
      <c r="CN889" s="31">
        <v>2625.63</v>
      </c>
      <c r="CO889" s="31">
        <v>2639.65</v>
      </c>
      <c r="CP889" s="31">
        <v>2653.59</v>
      </c>
      <c r="CQ889" s="31">
        <v>2667.48</v>
      </c>
      <c r="CR889" s="31">
        <v>2681.31</v>
      </c>
      <c r="CS889" s="31">
        <v>2694.83</v>
      </c>
      <c r="CT889" s="31">
        <v>2708.01</v>
      </c>
      <c r="CU889" s="31">
        <v>2721.17</v>
      </c>
      <c r="CV889" s="31">
        <v>2734.31</v>
      </c>
      <c r="CW889" s="31">
        <v>2747.43</v>
      </c>
      <c r="CX889" s="31">
        <v>2760.54</v>
      </c>
    </row>
    <row r="890" spans="1:102" x14ac:dyDescent="0.25">
      <c r="A890" s="31" t="s">
        <v>1085</v>
      </c>
      <c r="B890" s="31">
        <v>2299.04</v>
      </c>
      <c r="C890" s="31">
        <v>2299.04</v>
      </c>
      <c r="D890" s="31">
        <v>2446.58</v>
      </c>
      <c r="E890" s="31">
        <v>2503.85</v>
      </c>
      <c r="F890" s="31">
        <v>2547.4</v>
      </c>
      <c r="G890" s="31">
        <v>2584.21</v>
      </c>
      <c r="H890" s="31">
        <v>2617.69</v>
      </c>
      <c r="I890" s="31">
        <v>2649.44</v>
      </c>
      <c r="J890" s="31">
        <v>2679.75</v>
      </c>
      <c r="K890" s="31">
        <v>2712.96</v>
      </c>
      <c r="L890" s="31">
        <v>2743.05</v>
      </c>
      <c r="M890" s="31">
        <v>2772.3</v>
      </c>
      <c r="N890" s="31">
        <v>2800.98</v>
      </c>
      <c r="O890" s="31">
        <v>2829.04</v>
      </c>
      <c r="P890" s="31">
        <v>2856.66</v>
      </c>
      <c r="Q890" s="31">
        <v>2883.87</v>
      </c>
      <c r="R890" s="31">
        <v>2910.71</v>
      </c>
      <c r="S890" s="31">
        <v>2937.21</v>
      </c>
      <c r="T890" s="31">
        <v>2963.39</v>
      </c>
      <c r="U890" s="31">
        <v>2989.39</v>
      </c>
      <c r="V890" s="31">
        <v>3015.61</v>
      </c>
      <c r="W890" s="31">
        <v>3041.65</v>
      </c>
      <c r="X890" s="31">
        <v>3067.42</v>
      </c>
      <c r="Y890" s="31">
        <v>3092.92</v>
      </c>
      <c r="Z890" s="31">
        <v>3118.15</v>
      </c>
      <c r="AA890" s="31">
        <v>3143.06</v>
      </c>
      <c r="AB890" s="31">
        <v>3167.67</v>
      </c>
      <c r="AC890" s="31">
        <v>3191.98</v>
      </c>
      <c r="AD890" s="31">
        <v>3215.97</v>
      </c>
      <c r="AE890" s="31">
        <v>3239.65</v>
      </c>
      <c r="AF890" s="31">
        <v>3262.81</v>
      </c>
      <c r="AG890" s="31">
        <v>3285.06</v>
      </c>
      <c r="AH890" s="31">
        <v>3306.88</v>
      </c>
      <c r="AI890" s="31">
        <v>3328.37</v>
      </c>
      <c r="AJ890" s="31">
        <v>3349.57</v>
      </c>
      <c r="AK890" s="31">
        <v>3370.52</v>
      </c>
      <c r="AL890" s="31">
        <v>3391.23</v>
      </c>
      <c r="AM890" s="31">
        <v>3411.69</v>
      </c>
      <c r="AN890" s="31">
        <v>3431.9</v>
      </c>
      <c r="AO890" s="31">
        <v>3451.88</v>
      </c>
      <c r="AP890" s="31">
        <v>3471.62</v>
      </c>
      <c r="AQ890" s="31">
        <v>3491.13</v>
      </c>
      <c r="AR890" s="31">
        <v>3510.31</v>
      </c>
      <c r="AS890" s="31">
        <v>3529.2</v>
      </c>
      <c r="AT890" s="31">
        <v>3547.86</v>
      </c>
      <c r="AU890" s="31">
        <v>3566.29</v>
      </c>
      <c r="AV890" s="31">
        <v>3584.52</v>
      </c>
      <c r="AW890" s="31">
        <v>3602.53</v>
      </c>
      <c r="AX890" s="31">
        <v>3620.32</v>
      </c>
      <c r="AY890" s="31">
        <v>3637.44</v>
      </c>
      <c r="AZ890" s="31">
        <v>3654.2</v>
      </c>
      <c r="BA890" s="31">
        <v>3670.7</v>
      </c>
      <c r="BB890" s="31">
        <v>3686.98</v>
      </c>
      <c r="BC890" s="31">
        <v>3703.05</v>
      </c>
      <c r="BD890" s="31">
        <v>3718.95</v>
      </c>
      <c r="BE890" s="31">
        <v>3734.67</v>
      </c>
      <c r="BF890" s="31">
        <v>3750.21</v>
      </c>
      <c r="BG890" s="31">
        <v>3765.59</v>
      </c>
      <c r="BH890" s="31">
        <v>3780.81</v>
      </c>
      <c r="BI890" s="31">
        <v>3795.87</v>
      </c>
      <c r="BJ890" s="31">
        <v>3809.61</v>
      </c>
      <c r="BK890" s="31">
        <v>3823.01</v>
      </c>
      <c r="BL890" s="31">
        <v>3836.34</v>
      </c>
      <c r="BM890" s="31">
        <v>3849.6</v>
      </c>
      <c r="BN890" s="31">
        <v>3862.78</v>
      </c>
      <c r="BO890" s="31">
        <v>3875.89</v>
      </c>
      <c r="BP890" s="31">
        <v>3888.92</v>
      </c>
      <c r="BQ890" s="31">
        <v>3901.88</v>
      </c>
      <c r="BR890" s="31">
        <v>3914.78</v>
      </c>
      <c r="BS890" s="31">
        <v>3927.61</v>
      </c>
      <c r="BT890" s="31">
        <v>3940.37</v>
      </c>
      <c r="BU890" s="31">
        <v>3953.06</v>
      </c>
      <c r="BV890" s="31">
        <v>3965.68</v>
      </c>
      <c r="BW890" s="31">
        <v>3978.25</v>
      </c>
      <c r="BX890" s="31">
        <v>3990.74</v>
      </c>
      <c r="BY890" s="31">
        <v>4003.16</v>
      </c>
      <c r="BZ890" s="31">
        <v>4015.54</v>
      </c>
      <c r="CA890" s="31">
        <v>4027.86</v>
      </c>
      <c r="CB890" s="31">
        <v>4040.13</v>
      </c>
      <c r="CC890" s="31">
        <v>4052.36</v>
      </c>
      <c r="CD890" s="31">
        <v>4064.54</v>
      </c>
      <c r="CE890" s="31">
        <v>4076.54</v>
      </c>
      <c r="CF890" s="31">
        <v>4088.51</v>
      </c>
      <c r="CG890" s="31">
        <v>4100.41</v>
      </c>
      <c r="CH890" s="31">
        <v>4112.25</v>
      </c>
      <c r="CI890" s="31">
        <v>4124.04</v>
      </c>
      <c r="CJ890" s="31">
        <v>4135.78</v>
      </c>
      <c r="CK890" s="31">
        <v>4147.47</v>
      </c>
      <c r="CL890" s="31">
        <v>4158.99</v>
      </c>
      <c r="CM890" s="31">
        <v>4170.4399999999996</v>
      </c>
      <c r="CN890" s="31">
        <v>4181.87</v>
      </c>
      <c r="CO890" s="31">
        <v>4193.26</v>
      </c>
      <c r="CP890" s="31">
        <v>4204.63</v>
      </c>
      <c r="CQ890" s="31">
        <v>4215.9799999999996</v>
      </c>
      <c r="CR890" s="31">
        <v>4227.32</v>
      </c>
      <c r="CS890" s="31">
        <v>4239.13</v>
      </c>
      <c r="CT890" s="31">
        <v>4251.49</v>
      </c>
      <c r="CU890" s="31">
        <v>4263.8100000000004</v>
      </c>
      <c r="CV890" s="31">
        <v>4276.07</v>
      </c>
      <c r="CW890" s="31">
        <v>4288.29</v>
      </c>
      <c r="CX890" s="31">
        <v>4300.46</v>
      </c>
    </row>
    <row r="891" spans="1:102" x14ac:dyDescent="0.25">
      <c r="A891" s="31" t="s">
        <v>412</v>
      </c>
      <c r="B891" s="31">
        <v>1543.7</v>
      </c>
      <c r="C891" s="31">
        <v>1543.7</v>
      </c>
      <c r="D891" s="31">
        <v>1571.63</v>
      </c>
      <c r="E891" s="31">
        <v>1594.16</v>
      </c>
      <c r="F891" s="31">
        <v>1615.98</v>
      </c>
      <c r="G891" s="31">
        <v>1641.84</v>
      </c>
      <c r="H891" s="31">
        <v>1669.05</v>
      </c>
      <c r="I891" s="31">
        <v>1695.45</v>
      </c>
      <c r="J891" s="31">
        <v>1721.8</v>
      </c>
      <c r="K891" s="31">
        <v>1748.51</v>
      </c>
      <c r="L891" s="31">
        <v>1773.15</v>
      </c>
      <c r="M891" s="31">
        <v>1797.09</v>
      </c>
      <c r="N891" s="31">
        <v>1820.34</v>
      </c>
      <c r="O891" s="31">
        <v>1843.45</v>
      </c>
      <c r="P891" s="31">
        <v>1865.95</v>
      </c>
      <c r="Q891" s="31">
        <v>1887.84</v>
      </c>
      <c r="R891" s="31">
        <v>1909.18</v>
      </c>
      <c r="S891" s="31">
        <v>1929.97</v>
      </c>
      <c r="T891" s="31">
        <v>1950.26</v>
      </c>
      <c r="U891" s="31">
        <v>1970.14</v>
      </c>
      <c r="V891" s="31">
        <v>1989.71</v>
      </c>
      <c r="W891" s="31">
        <v>2008.93</v>
      </c>
      <c r="X891" s="31">
        <v>2027.61</v>
      </c>
      <c r="Y891" s="31">
        <v>2045.8</v>
      </c>
      <c r="Z891" s="31">
        <v>2063.58</v>
      </c>
      <c r="AA891" s="31">
        <v>2080.98</v>
      </c>
      <c r="AB891" s="31">
        <v>2098.0300000000002</v>
      </c>
      <c r="AC891" s="31">
        <v>2114.75</v>
      </c>
      <c r="AD891" s="31">
        <v>2131.16</v>
      </c>
      <c r="AE891" s="31">
        <v>2147.31</v>
      </c>
      <c r="AF891" s="31">
        <v>2163.17</v>
      </c>
      <c r="AG891" s="31">
        <v>2178.75</v>
      </c>
      <c r="AH891" s="31">
        <v>2194.0700000000002</v>
      </c>
      <c r="AI891" s="31">
        <v>2209.15</v>
      </c>
      <c r="AJ891" s="31">
        <v>2223.98</v>
      </c>
      <c r="AK891" s="31">
        <v>2238.5300000000002</v>
      </c>
      <c r="AL891" s="31">
        <v>2252.83</v>
      </c>
      <c r="AM891" s="31">
        <v>2266.89</v>
      </c>
      <c r="AN891" s="31">
        <v>2280.7199999999998</v>
      </c>
      <c r="AO891" s="31">
        <v>2294.33</v>
      </c>
      <c r="AP891" s="31">
        <v>2307.73</v>
      </c>
      <c r="AQ891" s="31">
        <v>2320.9299999999998</v>
      </c>
      <c r="AR891" s="31">
        <v>2333.92</v>
      </c>
      <c r="AS891" s="31">
        <v>2346.71</v>
      </c>
      <c r="AT891" s="31">
        <v>2359.34</v>
      </c>
      <c r="AU891" s="31">
        <v>2371.8000000000002</v>
      </c>
      <c r="AV891" s="31">
        <v>2384.11</v>
      </c>
      <c r="AW891" s="31">
        <v>2396.2800000000002</v>
      </c>
      <c r="AX891" s="31">
        <v>2408.31</v>
      </c>
      <c r="AY891" s="31">
        <v>2420.19</v>
      </c>
      <c r="AZ891" s="31">
        <v>2431.94</v>
      </c>
      <c r="BA891" s="31">
        <v>2443.5700000000002</v>
      </c>
      <c r="BB891" s="31">
        <v>2455.08</v>
      </c>
      <c r="BC891" s="31">
        <v>2466.48</v>
      </c>
      <c r="BD891" s="31">
        <v>2477.7600000000002</v>
      </c>
      <c r="BE891" s="31">
        <v>2488.92</v>
      </c>
      <c r="BF891" s="31">
        <v>2499.96</v>
      </c>
      <c r="BG891" s="31">
        <v>2510.9</v>
      </c>
      <c r="BH891" s="31">
        <v>2521.73</v>
      </c>
      <c r="BI891" s="31">
        <v>2532.4699999999998</v>
      </c>
      <c r="BJ891" s="31">
        <v>2542.98</v>
      </c>
      <c r="BK891" s="31">
        <v>2553.4</v>
      </c>
      <c r="BL891" s="31">
        <v>2563.7600000000002</v>
      </c>
      <c r="BM891" s="31">
        <v>2574.0700000000002</v>
      </c>
      <c r="BN891" s="31">
        <v>2584.34</v>
      </c>
      <c r="BO891" s="31">
        <v>2594.5500000000002</v>
      </c>
      <c r="BP891" s="31">
        <v>2604.7199999999998</v>
      </c>
      <c r="BQ891" s="31">
        <v>2614.85</v>
      </c>
      <c r="BR891" s="31">
        <v>2624.94</v>
      </c>
      <c r="BS891" s="31">
        <v>2634.99</v>
      </c>
      <c r="BT891" s="31">
        <v>2645</v>
      </c>
      <c r="BU891" s="31">
        <v>2654.97</v>
      </c>
      <c r="BV891" s="31">
        <v>2664.91</v>
      </c>
      <c r="BW891" s="31">
        <v>2674.81</v>
      </c>
      <c r="BX891" s="31">
        <v>2684.7</v>
      </c>
      <c r="BY891" s="31">
        <v>2694.59</v>
      </c>
      <c r="BZ891" s="31">
        <v>2704.43</v>
      </c>
      <c r="CA891" s="31">
        <v>2714.24</v>
      </c>
      <c r="CB891" s="31">
        <v>2724.01</v>
      </c>
      <c r="CC891" s="31">
        <v>2733.76</v>
      </c>
      <c r="CD891" s="31">
        <v>2743.49</v>
      </c>
      <c r="CE891" s="31">
        <v>2753.48</v>
      </c>
      <c r="CF891" s="31">
        <v>2763.44</v>
      </c>
      <c r="CG891" s="31">
        <v>2773.43</v>
      </c>
      <c r="CH891" s="31">
        <v>2783.43</v>
      </c>
      <c r="CI891" s="31">
        <v>2793.43</v>
      </c>
      <c r="CJ891" s="31">
        <v>2803.42</v>
      </c>
      <c r="CK891" s="31">
        <v>2813.4</v>
      </c>
      <c r="CL891" s="31">
        <v>2823.33</v>
      </c>
      <c r="CM891" s="31">
        <v>2833.24</v>
      </c>
      <c r="CN891" s="31">
        <v>2843.14</v>
      </c>
      <c r="CO891" s="31">
        <v>2853.03</v>
      </c>
      <c r="CP891" s="31">
        <v>2862.9</v>
      </c>
      <c r="CQ891" s="31">
        <v>2872.76</v>
      </c>
      <c r="CR891" s="31">
        <v>2882.62</v>
      </c>
      <c r="CS891" s="31">
        <v>2892.47</v>
      </c>
      <c r="CT891" s="31">
        <v>2902.31</v>
      </c>
      <c r="CU891" s="31">
        <v>2912.16</v>
      </c>
      <c r="CV891" s="31">
        <v>2922</v>
      </c>
      <c r="CW891" s="31">
        <v>2931.85</v>
      </c>
      <c r="CX891" s="31">
        <v>2941.69</v>
      </c>
    </row>
    <row r="892" spans="1:102" x14ac:dyDescent="0.25">
      <c r="A892" s="31" t="s">
        <v>413</v>
      </c>
      <c r="B892" s="31">
        <v>1519.34</v>
      </c>
      <c r="C892" s="31">
        <v>1519.34</v>
      </c>
      <c r="D892" s="31">
        <v>1555.52</v>
      </c>
      <c r="E892" s="31">
        <v>1581.4</v>
      </c>
      <c r="F892" s="31">
        <v>1602.23</v>
      </c>
      <c r="G892" s="31">
        <v>1623.58</v>
      </c>
      <c r="H892" s="31">
        <v>1643.61</v>
      </c>
      <c r="I892" s="31">
        <v>1660.88</v>
      </c>
      <c r="J892" s="31">
        <v>1676.64</v>
      </c>
      <c r="K892" s="31">
        <v>1691.7</v>
      </c>
      <c r="L892" s="31">
        <v>1704.09</v>
      </c>
      <c r="M892" s="31">
        <v>1715.39</v>
      </c>
      <c r="N892" s="31">
        <v>1725.82</v>
      </c>
      <c r="O892" s="31">
        <v>1736.08</v>
      </c>
      <c r="P892" s="31">
        <v>1745.85</v>
      </c>
      <c r="Q892" s="31">
        <v>1755.24</v>
      </c>
      <c r="R892" s="31">
        <v>1764.36</v>
      </c>
      <c r="S892" s="31">
        <v>1773.29</v>
      </c>
      <c r="T892" s="31">
        <v>1782.11</v>
      </c>
      <c r="U892" s="31">
        <v>1790.91</v>
      </c>
      <c r="V892" s="31">
        <v>1799.81</v>
      </c>
      <c r="W892" s="31">
        <v>1808.79</v>
      </c>
      <c r="X892" s="31">
        <v>1817.66</v>
      </c>
      <c r="Y892" s="31">
        <v>1826.49</v>
      </c>
      <c r="Z892" s="31">
        <v>1835.32</v>
      </c>
      <c r="AA892" s="31">
        <v>1844.19</v>
      </c>
      <c r="AB892" s="31">
        <v>1853.1</v>
      </c>
      <c r="AC892" s="31">
        <v>1862.06</v>
      </c>
      <c r="AD892" s="31">
        <v>1871.08</v>
      </c>
      <c r="AE892" s="31">
        <v>1880.18</v>
      </c>
      <c r="AF892" s="31">
        <v>1889.34</v>
      </c>
      <c r="AG892" s="31">
        <v>1898.53</v>
      </c>
      <c r="AH892" s="31">
        <v>1907.76</v>
      </c>
      <c r="AI892" s="31">
        <v>1917.04</v>
      </c>
      <c r="AJ892" s="31">
        <v>1926.34</v>
      </c>
      <c r="AK892" s="31">
        <v>1935.64</v>
      </c>
      <c r="AL892" s="31">
        <v>1944.93</v>
      </c>
      <c r="AM892" s="31">
        <v>1954.22</v>
      </c>
      <c r="AN892" s="31">
        <v>1963.5</v>
      </c>
      <c r="AO892" s="31">
        <v>1972.77</v>
      </c>
      <c r="AP892" s="31">
        <v>1982.03</v>
      </c>
      <c r="AQ892" s="31">
        <v>1991.28</v>
      </c>
      <c r="AR892" s="31">
        <v>2000.5</v>
      </c>
      <c r="AS892" s="31">
        <v>2009.69</v>
      </c>
      <c r="AT892" s="31">
        <v>2018.86</v>
      </c>
      <c r="AU892" s="31">
        <v>2028.03</v>
      </c>
      <c r="AV892" s="31">
        <v>2037.18</v>
      </c>
      <c r="AW892" s="31">
        <v>2046.31</v>
      </c>
      <c r="AX892" s="31">
        <v>2055.4299999999998</v>
      </c>
      <c r="AY892" s="31">
        <v>2064.52</v>
      </c>
      <c r="AZ892" s="31">
        <v>2073.59</v>
      </c>
      <c r="BA892" s="31">
        <v>2082.64</v>
      </c>
      <c r="BB892" s="31">
        <v>2091.66</v>
      </c>
      <c r="BC892" s="31">
        <v>2100.67</v>
      </c>
      <c r="BD892" s="31">
        <v>2109.64</v>
      </c>
      <c r="BE892" s="31">
        <v>2118.5700000000002</v>
      </c>
      <c r="BF892" s="31">
        <v>2127.4699999999998</v>
      </c>
      <c r="BG892" s="31">
        <v>2136.33</v>
      </c>
      <c r="BH892" s="31">
        <v>2145.15</v>
      </c>
      <c r="BI892" s="31">
        <v>2153.94</v>
      </c>
      <c r="BJ892" s="31">
        <v>2162.59</v>
      </c>
      <c r="BK892" s="31">
        <v>2171.1999999999998</v>
      </c>
      <c r="BL892" s="31">
        <v>2179.81</v>
      </c>
      <c r="BM892" s="31">
        <v>2188.41</v>
      </c>
      <c r="BN892" s="31">
        <v>2197</v>
      </c>
      <c r="BO892" s="31">
        <v>2205.59</v>
      </c>
      <c r="BP892" s="31">
        <v>2214.17</v>
      </c>
      <c r="BQ892" s="31">
        <v>2222.7399999999998</v>
      </c>
      <c r="BR892" s="31">
        <v>2231.31</v>
      </c>
      <c r="BS892" s="31">
        <v>2239.87</v>
      </c>
      <c r="BT892" s="31">
        <v>2248.41</v>
      </c>
      <c r="BU892" s="31">
        <v>2256.9499999999998</v>
      </c>
      <c r="BV892" s="31">
        <v>2265.4699999999998</v>
      </c>
      <c r="BW892" s="31">
        <v>2273.9899999999998</v>
      </c>
      <c r="BX892" s="31">
        <v>2282.52</v>
      </c>
      <c r="BY892" s="31">
        <v>2291.0500000000002</v>
      </c>
      <c r="BZ892" s="31">
        <v>2299.56</v>
      </c>
      <c r="CA892" s="31">
        <v>2308.06</v>
      </c>
      <c r="CB892" s="31">
        <v>2316.5500000000002</v>
      </c>
      <c r="CC892" s="31">
        <v>2325.02</v>
      </c>
      <c r="CD892" s="31">
        <v>2333.4899999999998</v>
      </c>
      <c r="CE892" s="31">
        <v>2342.19</v>
      </c>
      <c r="CF892" s="31">
        <v>2350.87</v>
      </c>
      <c r="CG892" s="31">
        <v>2359.59</v>
      </c>
      <c r="CH892" s="31">
        <v>2368.33</v>
      </c>
      <c r="CI892" s="31">
        <v>2377.0700000000002</v>
      </c>
      <c r="CJ892" s="31">
        <v>2385.8200000000002</v>
      </c>
      <c r="CK892" s="31">
        <v>2394.56</v>
      </c>
      <c r="CL892" s="31">
        <v>2403.2600000000002</v>
      </c>
      <c r="CM892" s="31">
        <v>2411.9499999999998</v>
      </c>
      <c r="CN892" s="31">
        <v>2420.64</v>
      </c>
      <c r="CO892" s="31">
        <v>2429.3200000000002</v>
      </c>
      <c r="CP892" s="31">
        <v>2437.9899999999998</v>
      </c>
      <c r="CQ892" s="31">
        <v>2446.66</v>
      </c>
      <c r="CR892" s="31">
        <v>2455.33</v>
      </c>
      <c r="CS892" s="31">
        <v>2463.98</v>
      </c>
      <c r="CT892" s="31">
        <v>2472.65</v>
      </c>
      <c r="CU892" s="31">
        <v>2481.31</v>
      </c>
      <c r="CV892" s="31">
        <v>2489.98</v>
      </c>
      <c r="CW892" s="31">
        <v>2498.64</v>
      </c>
      <c r="CX892" s="31">
        <v>2507.31</v>
      </c>
    </row>
    <row r="893" spans="1:102" x14ac:dyDescent="0.25">
      <c r="A893" s="31" t="s">
        <v>414</v>
      </c>
      <c r="B893" s="31">
        <v>1833.44</v>
      </c>
      <c r="C893" s="31">
        <v>1833.44</v>
      </c>
      <c r="D893" s="31">
        <v>1841.95</v>
      </c>
      <c r="E893" s="31">
        <v>1845.03</v>
      </c>
      <c r="F893" s="31">
        <v>1848.19</v>
      </c>
      <c r="G893" s="31">
        <v>1856.68</v>
      </c>
      <c r="H893" s="31">
        <v>1867.34</v>
      </c>
      <c r="I893" s="31">
        <v>1877.75</v>
      </c>
      <c r="J893" s="31">
        <v>1888.7</v>
      </c>
      <c r="K893" s="31">
        <v>1900.6</v>
      </c>
      <c r="L893" s="31">
        <v>1910.83</v>
      </c>
      <c r="M893" s="31">
        <v>1920.84</v>
      </c>
      <c r="N893" s="31">
        <v>1930.62</v>
      </c>
      <c r="O893" s="31">
        <v>1940.74</v>
      </c>
      <c r="P893" s="31">
        <v>1950.66</v>
      </c>
      <c r="Q893" s="31">
        <v>1960.38</v>
      </c>
      <c r="R893" s="31">
        <v>1969.92</v>
      </c>
      <c r="S893" s="31">
        <v>1979.3</v>
      </c>
      <c r="T893" s="31">
        <v>1988.52</v>
      </c>
      <c r="U893" s="31">
        <v>1997.65</v>
      </c>
      <c r="V893" s="31">
        <v>2006.81</v>
      </c>
      <c r="W893" s="31">
        <v>2015.9</v>
      </c>
      <c r="X893" s="31">
        <v>2024.75</v>
      </c>
      <c r="Y893" s="31">
        <v>2033.39</v>
      </c>
      <c r="Z893" s="31">
        <v>2041.88</v>
      </c>
      <c r="AA893" s="31">
        <v>2050.23</v>
      </c>
      <c r="AB893" s="31">
        <v>2058.48</v>
      </c>
      <c r="AC893" s="31">
        <v>2066.63</v>
      </c>
      <c r="AD893" s="31">
        <v>2074.69</v>
      </c>
      <c r="AE893" s="31">
        <v>2082.69</v>
      </c>
      <c r="AF893" s="31">
        <v>2090.61</v>
      </c>
      <c r="AG893" s="31">
        <v>2098.4499999999998</v>
      </c>
      <c r="AH893" s="31">
        <v>2106.1999999999998</v>
      </c>
      <c r="AI893" s="31">
        <v>2113.89</v>
      </c>
      <c r="AJ893" s="31">
        <v>2121.5</v>
      </c>
      <c r="AK893" s="31">
        <v>2129.0100000000002</v>
      </c>
      <c r="AL893" s="31">
        <v>2136.4299999999998</v>
      </c>
      <c r="AM893" s="31">
        <v>2143.7600000000002</v>
      </c>
      <c r="AN893" s="31">
        <v>2151</v>
      </c>
      <c r="AO893" s="31">
        <v>2158.1799999999998</v>
      </c>
      <c r="AP893" s="31">
        <v>2165.29</v>
      </c>
      <c r="AQ893" s="31">
        <v>2172.34</v>
      </c>
      <c r="AR893" s="31">
        <v>2179.3000000000002</v>
      </c>
      <c r="AS893" s="31">
        <v>2186.19</v>
      </c>
      <c r="AT893" s="31">
        <v>2193.04</v>
      </c>
      <c r="AU893" s="31">
        <v>2199.84</v>
      </c>
      <c r="AV893" s="31">
        <v>2206.62</v>
      </c>
      <c r="AW893" s="31">
        <v>2213.35</v>
      </c>
      <c r="AX893" s="31">
        <v>2220.0500000000002</v>
      </c>
      <c r="AY893" s="31">
        <v>2226.7199999999998</v>
      </c>
      <c r="AZ893" s="31">
        <v>2233.35</v>
      </c>
      <c r="BA893" s="31">
        <v>2239.96</v>
      </c>
      <c r="BB893" s="31">
        <v>2246.5500000000002</v>
      </c>
      <c r="BC893" s="31">
        <v>2253.11</v>
      </c>
      <c r="BD893" s="31">
        <v>2259.65</v>
      </c>
      <c r="BE893" s="31">
        <v>2266.16</v>
      </c>
      <c r="BF893" s="31">
        <v>2272.64</v>
      </c>
      <c r="BG893" s="31">
        <v>2279.1</v>
      </c>
      <c r="BH893" s="31">
        <v>2285.5300000000002</v>
      </c>
      <c r="BI893" s="31">
        <v>2291.9499999999998</v>
      </c>
      <c r="BJ893" s="31">
        <v>2298.23</v>
      </c>
      <c r="BK893" s="31">
        <v>2304.4899999999998</v>
      </c>
      <c r="BL893" s="31">
        <v>2310.77</v>
      </c>
      <c r="BM893" s="31">
        <v>2317.0700000000002</v>
      </c>
      <c r="BN893" s="31">
        <v>2323.39</v>
      </c>
      <c r="BO893" s="31">
        <v>2329.7199999999998</v>
      </c>
      <c r="BP893" s="31">
        <v>2336.0700000000002</v>
      </c>
      <c r="BQ893" s="31">
        <v>2342.44</v>
      </c>
      <c r="BR893" s="31">
        <v>2348.84</v>
      </c>
      <c r="BS893" s="31">
        <v>2355.25</v>
      </c>
      <c r="BT893" s="31">
        <v>2361.6799999999998</v>
      </c>
      <c r="BU893" s="31">
        <v>2368.12</v>
      </c>
      <c r="BV893" s="31">
        <v>2374.58</v>
      </c>
      <c r="BW893" s="31">
        <v>2381.06</v>
      </c>
      <c r="BX893" s="31">
        <v>2387.58</v>
      </c>
      <c r="BY893" s="31">
        <v>2394.15</v>
      </c>
      <c r="BZ893" s="31">
        <v>2400.71</v>
      </c>
      <c r="CA893" s="31">
        <v>2407.29</v>
      </c>
      <c r="CB893" s="31">
        <v>2413.89</v>
      </c>
      <c r="CC893" s="31">
        <v>2420.5</v>
      </c>
      <c r="CD893" s="31">
        <v>2427.14</v>
      </c>
      <c r="CE893" s="31">
        <v>2434.04</v>
      </c>
      <c r="CF893" s="31">
        <v>2440.96</v>
      </c>
      <c r="CG893" s="31">
        <v>2447.94</v>
      </c>
      <c r="CH893" s="31">
        <v>2454.9699999999998</v>
      </c>
      <c r="CI893" s="31">
        <v>2462.0300000000002</v>
      </c>
      <c r="CJ893" s="31">
        <v>2469.13</v>
      </c>
      <c r="CK893" s="31">
        <v>2476.2399999999998</v>
      </c>
      <c r="CL893" s="31">
        <v>2483.34</v>
      </c>
      <c r="CM893" s="31">
        <v>2490.4499999999998</v>
      </c>
      <c r="CN893" s="31">
        <v>2497.59</v>
      </c>
      <c r="CO893" s="31">
        <v>2504.75</v>
      </c>
      <c r="CP893" s="31">
        <v>2511.92</v>
      </c>
      <c r="CQ893" s="31">
        <v>2519.12</v>
      </c>
      <c r="CR893" s="31">
        <v>2526.34</v>
      </c>
      <c r="CS893" s="31">
        <v>2533.58</v>
      </c>
      <c r="CT893" s="31">
        <v>2540.84</v>
      </c>
      <c r="CU893" s="31">
        <v>2548.13</v>
      </c>
      <c r="CV893" s="31">
        <v>2555.4499999999998</v>
      </c>
      <c r="CW893" s="31">
        <v>2562.79</v>
      </c>
      <c r="CX893" s="31">
        <v>2570.15</v>
      </c>
    </row>
    <row r="894" spans="1:102" x14ac:dyDescent="0.25">
      <c r="A894" s="31" t="s">
        <v>415</v>
      </c>
      <c r="B894" s="31">
        <v>1224.54</v>
      </c>
      <c r="C894" s="31">
        <v>1224.54</v>
      </c>
      <c r="D894" s="31">
        <v>1240.45</v>
      </c>
      <c r="E894" s="31">
        <v>1252.8800000000001</v>
      </c>
      <c r="F894" s="31">
        <v>1264.81</v>
      </c>
      <c r="G894" s="31">
        <v>1279.94</v>
      </c>
      <c r="H894" s="31">
        <v>1296.25</v>
      </c>
      <c r="I894" s="31">
        <v>1312.16</v>
      </c>
      <c r="J894" s="31">
        <v>1328.3</v>
      </c>
      <c r="K894" s="31">
        <v>1345.01</v>
      </c>
      <c r="L894" s="31">
        <v>1360.49</v>
      </c>
      <c r="M894" s="31">
        <v>1375.79</v>
      </c>
      <c r="N894" s="31">
        <v>1390.91</v>
      </c>
      <c r="O894" s="31">
        <v>1406.26</v>
      </c>
      <c r="P894" s="31">
        <v>1421.49</v>
      </c>
      <c r="Q894" s="31">
        <v>1436.57</v>
      </c>
      <c r="R894" s="31">
        <v>1451.52</v>
      </c>
      <c r="S894" s="31">
        <v>1466.34</v>
      </c>
      <c r="T894" s="31">
        <v>1481.03</v>
      </c>
      <c r="U894" s="31">
        <v>1495.64</v>
      </c>
      <c r="V894" s="31">
        <v>1510.22</v>
      </c>
      <c r="W894" s="31">
        <v>1524.72</v>
      </c>
      <c r="X894" s="31">
        <v>1538.98</v>
      </c>
      <c r="Y894" s="31">
        <v>1553.01</v>
      </c>
      <c r="Z894" s="31">
        <v>1566.86</v>
      </c>
      <c r="AA894" s="31">
        <v>1580.52</v>
      </c>
      <c r="AB894" s="31">
        <v>1594</v>
      </c>
      <c r="AC894" s="31">
        <v>1607.31</v>
      </c>
      <c r="AD894" s="31">
        <v>1620.44</v>
      </c>
      <c r="AE894" s="31">
        <v>1633.42</v>
      </c>
      <c r="AF894" s="31">
        <v>1646.21</v>
      </c>
      <c r="AG894" s="31">
        <v>1658.8</v>
      </c>
      <c r="AH894" s="31">
        <v>1671.19</v>
      </c>
      <c r="AI894" s="31">
        <v>1683.4</v>
      </c>
      <c r="AJ894" s="31">
        <v>1695.41</v>
      </c>
      <c r="AK894" s="31">
        <v>1707.19</v>
      </c>
      <c r="AL894" s="31">
        <v>1718.74</v>
      </c>
      <c r="AM894" s="31">
        <v>1730.08</v>
      </c>
      <c r="AN894" s="31">
        <v>1741.21</v>
      </c>
      <c r="AO894" s="31">
        <v>1752.12</v>
      </c>
      <c r="AP894" s="31">
        <v>1762.82</v>
      </c>
      <c r="AQ894" s="31">
        <v>1773.33</v>
      </c>
      <c r="AR894" s="31">
        <v>1783.61</v>
      </c>
      <c r="AS894" s="31">
        <v>1793.68</v>
      </c>
      <c r="AT894" s="31">
        <v>1803.56</v>
      </c>
      <c r="AU894" s="31">
        <v>1813.25</v>
      </c>
      <c r="AV894" s="31">
        <v>1822.77</v>
      </c>
      <c r="AW894" s="31">
        <v>1832.1</v>
      </c>
      <c r="AX894" s="31">
        <v>1841.27</v>
      </c>
      <c r="AY894" s="31">
        <v>1850.25</v>
      </c>
      <c r="AZ894" s="31">
        <v>1859.07</v>
      </c>
      <c r="BA894" s="31">
        <v>1867.72</v>
      </c>
      <c r="BB894" s="31">
        <v>1876.22</v>
      </c>
      <c r="BC894" s="31">
        <v>1884.56</v>
      </c>
      <c r="BD894" s="31">
        <v>1892.75</v>
      </c>
      <c r="BE894" s="31">
        <v>1900.78</v>
      </c>
      <c r="BF894" s="31">
        <v>1908.66</v>
      </c>
      <c r="BG894" s="31">
        <v>1916.4</v>
      </c>
      <c r="BH894" s="31">
        <v>1923.98</v>
      </c>
      <c r="BI894" s="31">
        <v>1931.44</v>
      </c>
      <c r="BJ894" s="31">
        <v>1938.66</v>
      </c>
      <c r="BK894" s="31">
        <v>1945.75</v>
      </c>
      <c r="BL894" s="31">
        <v>1952.75</v>
      </c>
      <c r="BM894" s="31">
        <v>1959.65</v>
      </c>
      <c r="BN894" s="31">
        <v>1966.47</v>
      </c>
      <c r="BO894" s="31">
        <v>1973.2</v>
      </c>
      <c r="BP894" s="31">
        <v>1979.84</v>
      </c>
      <c r="BQ894" s="31">
        <v>1986.41</v>
      </c>
      <c r="BR894" s="31">
        <v>1992.89</v>
      </c>
      <c r="BS894" s="31">
        <v>1999.3</v>
      </c>
      <c r="BT894" s="31">
        <v>2005.65</v>
      </c>
      <c r="BU894" s="31">
        <v>2011.92</v>
      </c>
      <c r="BV894" s="31">
        <v>2018.12</v>
      </c>
      <c r="BW894" s="31">
        <v>2024.26</v>
      </c>
      <c r="BX894" s="31">
        <v>2030.36</v>
      </c>
      <c r="BY894" s="31">
        <v>2036.41</v>
      </c>
      <c r="BZ894" s="31">
        <v>2042.41</v>
      </c>
      <c r="CA894" s="31">
        <v>2048.34</v>
      </c>
      <c r="CB894" s="31">
        <v>2054.2199999999998</v>
      </c>
      <c r="CC894" s="31">
        <v>2060.0500000000002</v>
      </c>
      <c r="CD894" s="31">
        <v>2065.84</v>
      </c>
      <c r="CE894" s="31">
        <v>2071.8000000000002</v>
      </c>
      <c r="CF894" s="31">
        <v>2077.71</v>
      </c>
      <c r="CG894" s="31">
        <v>2083.63</v>
      </c>
      <c r="CH894" s="31">
        <v>2089.5300000000002</v>
      </c>
      <c r="CI894" s="31">
        <v>2095.4</v>
      </c>
      <c r="CJ894" s="31">
        <v>2101.2600000000002</v>
      </c>
      <c r="CK894" s="31">
        <v>2107.09</v>
      </c>
      <c r="CL894" s="31">
        <v>2112.86</v>
      </c>
      <c r="CM894" s="31">
        <v>2118.6</v>
      </c>
      <c r="CN894" s="31">
        <v>2124.3200000000002</v>
      </c>
      <c r="CO894" s="31">
        <v>2130.02</v>
      </c>
      <c r="CP894" s="31">
        <v>2135.6999999999998</v>
      </c>
      <c r="CQ894" s="31">
        <v>2141.35</v>
      </c>
      <c r="CR894" s="31">
        <v>2147</v>
      </c>
      <c r="CS894" s="31">
        <v>2152.63</v>
      </c>
      <c r="CT894" s="31">
        <v>2158.25</v>
      </c>
      <c r="CU894" s="31">
        <v>2163.86</v>
      </c>
      <c r="CV894" s="31">
        <v>2169.4699999999998</v>
      </c>
      <c r="CW894" s="31">
        <v>2175.08</v>
      </c>
      <c r="CX894" s="31">
        <v>2180.6799999999998</v>
      </c>
    </row>
    <row r="895" spans="1:102" x14ac:dyDescent="0.25">
      <c r="A895" s="31" t="s">
        <v>755</v>
      </c>
      <c r="B895" s="31">
        <v>506.78</v>
      </c>
      <c r="C895" s="31">
        <v>506.78</v>
      </c>
      <c r="D895" s="31">
        <v>524.41</v>
      </c>
      <c r="E895" s="31">
        <v>540.77</v>
      </c>
      <c r="F895" s="31">
        <v>556.75</v>
      </c>
      <c r="G895" s="31">
        <v>573.97</v>
      </c>
      <c r="H895" s="31">
        <v>591.59</v>
      </c>
      <c r="I895" s="31">
        <v>608.89</v>
      </c>
      <c r="J895" s="31">
        <v>626.17999999999995</v>
      </c>
      <c r="K895" s="31">
        <v>643.6</v>
      </c>
      <c r="L895" s="31">
        <v>660.33</v>
      </c>
      <c r="M895" s="31">
        <v>676.87</v>
      </c>
      <c r="N895" s="31">
        <v>693.21</v>
      </c>
      <c r="O895" s="31">
        <v>709.58</v>
      </c>
      <c r="P895" s="31">
        <v>725.81</v>
      </c>
      <c r="Q895" s="31">
        <v>741.88</v>
      </c>
      <c r="R895" s="31">
        <v>757.81</v>
      </c>
      <c r="S895" s="31">
        <v>773.61</v>
      </c>
      <c r="T895" s="31">
        <v>789.29</v>
      </c>
      <c r="U895" s="31">
        <v>804.87</v>
      </c>
      <c r="V895" s="31">
        <v>820.39</v>
      </c>
      <c r="W895" s="31">
        <v>835.82</v>
      </c>
      <c r="X895" s="31">
        <v>851.08</v>
      </c>
      <c r="Y895" s="31">
        <v>866.17</v>
      </c>
      <c r="Z895" s="31">
        <v>881.13</v>
      </c>
      <c r="AA895" s="31">
        <v>895.95</v>
      </c>
      <c r="AB895" s="31">
        <v>910.64</v>
      </c>
      <c r="AC895" s="31">
        <v>925.19</v>
      </c>
      <c r="AD895" s="31">
        <v>939.61</v>
      </c>
      <c r="AE895" s="31">
        <v>953.9</v>
      </c>
      <c r="AF895" s="31">
        <v>968.06</v>
      </c>
      <c r="AG895" s="31">
        <v>982.06</v>
      </c>
      <c r="AH895" s="31">
        <v>995.91</v>
      </c>
      <c r="AI895" s="31">
        <v>1009.62</v>
      </c>
      <c r="AJ895" s="31">
        <v>1023.16</v>
      </c>
      <c r="AK895" s="31">
        <v>1036.53</v>
      </c>
      <c r="AL895" s="31">
        <v>1049.72</v>
      </c>
      <c r="AM895" s="31">
        <v>1062.73</v>
      </c>
      <c r="AN895" s="31">
        <v>1075.57</v>
      </c>
      <c r="AO895" s="31">
        <v>1088.22</v>
      </c>
      <c r="AP895" s="31">
        <v>1100.69</v>
      </c>
      <c r="AQ895" s="31">
        <v>1112.99</v>
      </c>
      <c r="AR895" s="31">
        <v>1125.0899999999999</v>
      </c>
      <c r="AS895" s="31">
        <v>1137</v>
      </c>
      <c r="AT895" s="31">
        <v>1148.72</v>
      </c>
      <c r="AU895" s="31">
        <v>1160.27</v>
      </c>
      <c r="AV895" s="31">
        <v>1171.6400000000001</v>
      </c>
      <c r="AW895" s="31">
        <v>1182.83</v>
      </c>
      <c r="AX895" s="31">
        <v>1193.8499999999999</v>
      </c>
      <c r="AY895" s="31">
        <v>1204.67</v>
      </c>
      <c r="AZ895" s="31">
        <v>1215.32</v>
      </c>
      <c r="BA895" s="31">
        <v>1225.79</v>
      </c>
      <c r="BB895" s="31">
        <v>1236.0899999999999</v>
      </c>
      <c r="BC895" s="31">
        <v>1246.21</v>
      </c>
      <c r="BD895" s="31">
        <v>1256.1400000000001</v>
      </c>
      <c r="BE895" s="31">
        <v>1265.9000000000001</v>
      </c>
      <c r="BF895" s="31">
        <v>1275.48</v>
      </c>
      <c r="BG895" s="31">
        <v>1284.8900000000001</v>
      </c>
      <c r="BH895" s="31">
        <v>1294.1199999999999</v>
      </c>
      <c r="BI895" s="31">
        <v>1303.17</v>
      </c>
      <c r="BJ895" s="31">
        <v>1311.99</v>
      </c>
      <c r="BK895" s="31">
        <v>1320.64</v>
      </c>
      <c r="BL895" s="31">
        <v>1329.15</v>
      </c>
      <c r="BM895" s="31">
        <v>1337.51</v>
      </c>
      <c r="BN895" s="31">
        <v>1345.72</v>
      </c>
      <c r="BO895" s="31">
        <v>1353.79</v>
      </c>
      <c r="BP895" s="31">
        <v>1361.73</v>
      </c>
      <c r="BQ895" s="31">
        <v>1369.53</v>
      </c>
      <c r="BR895" s="31">
        <v>1377.19</v>
      </c>
      <c r="BS895" s="31">
        <v>1384.72</v>
      </c>
      <c r="BT895" s="31">
        <v>1392.12</v>
      </c>
      <c r="BU895" s="31">
        <v>1399.39</v>
      </c>
      <c r="BV895" s="31">
        <v>1406.53</v>
      </c>
      <c r="BW895" s="31">
        <v>1413.55</v>
      </c>
      <c r="BX895" s="31">
        <v>1420.46</v>
      </c>
      <c r="BY895" s="31">
        <v>1427.27</v>
      </c>
      <c r="BZ895" s="31">
        <v>1433.95</v>
      </c>
      <c r="CA895" s="31">
        <v>1440.51</v>
      </c>
      <c r="CB895" s="31">
        <v>1446.97</v>
      </c>
      <c r="CC895" s="31">
        <v>1453.31</v>
      </c>
      <c r="CD895" s="31">
        <v>1459.55</v>
      </c>
      <c r="CE895" s="31">
        <v>1465.83</v>
      </c>
      <c r="CF895" s="31">
        <v>1472.01</v>
      </c>
      <c r="CG895" s="31">
        <v>1478.12</v>
      </c>
      <c r="CH895" s="31">
        <v>1484.15</v>
      </c>
      <c r="CI895" s="31">
        <v>1490.1</v>
      </c>
      <c r="CJ895" s="31">
        <v>1495.96</v>
      </c>
      <c r="CK895" s="31">
        <v>1501.73</v>
      </c>
      <c r="CL895" s="31">
        <v>1507.4</v>
      </c>
      <c r="CM895" s="31">
        <v>1512.99</v>
      </c>
      <c r="CN895" s="31">
        <v>1518.49</v>
      </c>
      <c r="CO895" s="31">
        <v>1523.92</v>
      </c>
      <c r="CP895" s="31">
        <v>1529.27</v>
      </c>
      <c r="CQ895" s="31">
        <v>1534.55</v>
      </c>
      <c r="CR895" s="31">
        <v>1539.76</v>
      </c>
      <c r="CS895" s="31">
        <v>1544.9</v>
      </c>
      <c r="CT895" s="31">
        <v>1549.97</v>
      </c>
      <c r="CU895" s="31">
        <v>1554.99</v>
      </c>
      <c r="CV895" s="31">
        <v>1559.95</v>
      </c>
      <c r="CW895" s="31">
        <v>1564.86</v>
      </c>
      <c r="CX895" s="31">
        <v>1569.71</v>
      </c>
    </row>
    <row r="896" spans="1:102" x14ac:dyDescent="0.25">
      <c r="A896" s="31" t="s">
        <v>416</v>
      </c>
      <c r="B896" s="31">
        <v>230.99</v>
      </c>
      <c r="C896" s="31">
        <v>230.99</v>
      </c>
      <c r="D896" s="31">
        <v>232.54</v>
      </c>
      <c r="E896" s="31">
        <v>233.54</v>
      </c>
      <c r="F896" s="31">
        <v>234.93</v>
      </c>
      <c r="G896" s="31">
        <v>237.38</v>
      </c>
      <c r="H896" s="31">
        <v>240.49</v>
      </c>
      <c r="I896" s="31">
        <v>243.95</v>
      </c>
      <c r="J896" s="31">
        <v>247.83</v>
      </c>
      <c r="K896" s="31">
        <v>252.17</v>
      </c>
      <c r="L896" s="31">
        <v>256.60000000000002</v>
      </c>
      <c r="M896" s="31">
        <v>261.3</v>
      </c>
      <c r="N896" s="31">
        <v>266.25</v>
      </c>
      <c r="O896" s="31">
        <v>271.49</v>
      </c>
      <c r="P896" s="31">
        <v>276.95</v>
      </c>
      <c r="Q896" s="31">
        <v>282.60000000000002</v>
      </c>
      <c r="R896" s="31">
        <v>288.42</v>
      </c>
      <c r="S896" s="31">
        <v>294.42</v>
      </c>
      <c r="T896" s="31">
        <v>300.56</v>
      </c>
      <c r="U896" s="31">
        <v>306.85000000000002</v>
      </c>
      <c r="V896" s="31">
        <v>313.29000000000002</v>
      </c>
      <c r="W896" s="31">
        <v>319.85000000000002</v>
      </c>
      <c r="X896" s="31">
        <v>326.5</v>
      </c>
      <c r="Y896" s="31">
        <v>333.22</v>
      </c>
      <c r="Z896" s="31">
        <v>340.02</v>
      </c>
      <c r="AA896" s="31">
        <v>346.88</v>
      </c>
      <c r="AB896" s="31">
        <v>353.8</v>
      </c>
      <c r="AC896" s="31">
        <v>360.77</v>
      </c>
      <c r="AD896" s="31">
        <v>367.79</v>
      </c>
      <c r="AE896" s="31">
        <v>374.84</v>
      </c>
      <c r="AF896" s="31">
        <v>381.93</v>
      </c>
      <c r="AG896" s="31">
        <v>389.03</v>
      </c>
      <c r="AH896" s="31">
        <v>396.14</v>
      </c>
      <c r="AI896" s="31">
        <v>403.26</v>
      </c>
      <c r="AJ896" s="31">
        <v>410.38</v>
      </c>
      <c r="AK896" s="31">
        <v>417.48</v>
      </c>
      <c r="AL896" s="31">
        <v>424.56</v>
      </c>
      <c r="AM896" s="31">
        <v>431.62</v>
      </c>
      <c r="AN896" s="31">
        <v>438.64</v>
      </c>
      <c r="AO896" s="31">
        <v>445.64</v>
      </c>
      <c r="AP896" s="31">
        <v>452.59</v>
      </c>
      <c r="AQ896" s="31">
        <v>459.5</v>
      </c>
      <c r="AR896" s="31">
        <v>466.36</v>
      </c>
      <c r="AS896" s="31">
        <v>473.17</v>
      </c>
      <c r="AT896" s="31">
        <v>479.93</v>
      </c>
      <c r="AU896" s="31">
        <v>486.63</v>
      </c>
      <c r="AV896" s="31">
        <v>493.27</v>
      </c>
      <c r="AW896" s="31">
        <v>499.85</v>
      </c>
      <c r="AX896" s="31">
        <v>506.36</v>
      </c>
      <c r="AY896" s="31">
        <v>512.80999999999995</v>
      </c>
      <c r="AZ896" s="31">
        <v>519.17999999999995</v>
      </c>
      <c r="BA896" s="31">
        <v>525.49</v>
      </c>
      <c r="BB896" s="31">
        <v>531.72</v>
      </c>
      <c r="BC896" s="31">
        <v>537.88</v>
      </c>
      <c r="BD896" s="31">
        <v>543.96</v>
      </c>
      <c r="BE896" s="31">
        <v>549.95000000000005</v>
      </c>
      <c r="BF896" s="31">
        <v>555.87</v>
      </c>
      <c r="BG896" s="31">
        <v>561.70000000000005</v>
      </c>
      <c r="BH896" s="31">
        <v>567.45000000000005</v>
      </c>
      <c r="BI896" s="31">
        <v>573.11</v>
      </c>
      <c r="BJ896" s="31">
        <v>578.65</v>
      </c>
      <c r="BK896" s="31">
        <v>584.11</v>
      </c>
      <c r="BL896" s="31">
        <v>589.5</v>
      </c>
      <c r="BM896" s="31">
        <v>594.79999999999995</v>
      </c>
      <c r="BN896" s="31">
        <v>600.02</v>
      </c>
      <c r="BO896" s="31">
        <v>605.16</v>
      </c>
      <c r="BP896" s="31">
        <v>610.23</v>
      </c>
      <c r="BQ896" s="31">
        <v>615.21</v>
      </c>
      <c r="BR896" s="31">
        <v>620.12</v>
      </c>
      <c r="BS896" s="31">
        <v>624.94000000000005</v>
      </c>
      <c r="BT896" s="31">
        <v>629.69000000000005</v>
      </c>
      <c r="BU896" s="31">
        <v>634.36</v>
      </c>
      <c r="BV896" s="31">
        <v>638.94000000000005</v>
      </c>
      <c r="BW896" s="31">
        <v>643.45000000000005</v>
      </c>
      <c r="BX896" s="31">
        <v>647.89</v>
      </c>
      <c r="BY896" s="31">
        <v>652.26</v>
      </c>
      <c r="BZ896" s="31">
        <v>656.54</v>
      </c>
      <c r="CA896" s="31">
        <v>660.76</v>
      </c>
      <c r="CB896" s="31">
        <v>664.89</v>
      </c>
      <c r="CC896" s="31">
        <v>668.95</v>
      </c>
      <c r="CD896" s="31">
        <v>672.94</v>
      </c>
      <c r="CE896" s="31">
        <v>676.92</v>
      </c>
      <c r="CF896" s="31">
        <v>680.83</v>
      </c>
      <c r="CG896" s="31">
        <v>684.69</v>
      </c>
      <c r="CH896" s="31">
        <v>688.49</v>
      </c>
      <c r="CI896" s="31">
        <v>692.22</v>
      </c>
      <c r="CJ896" s="31">
        <v>695.89</v>
      </c>
      <c r="CK896" s="31">
        <v>699.49</v>
      </c>
      <c r="CL896" s="31">
        <v>703.02</v>
      </c>
      <c r="CM896" s="31">
        <v>706.49</v>
      </c>
      <c r="CN896" s="31">
        <v>709.89</v>
      </c>
      <c r="CO896" s="31">
        <v>713.23</v>
      </c>
      <c r="CP896" s="31">
        <v>716.52</v>
      </c>
      <c r="CQ896" s="31">
        <v>719.74</v>
      </c>
      <c r="CR896" s="31">
        <v>722.91</v>
      </c>
      <c r="CS896" s="31">
        <v>726.03</v>
      </c>
      <c r="CT896" s="31">
        <v>729.09</v>
      </c>
      <c r="CU896" s="31">
        <v>732.1</v>
      </c>
      <c r="CV896" s="31">
        <v>735.07</v>
      </c>
      <c r="CW896" s="31">
        <v>737.98</v>
      </c>
      <c r="CX896" s="31">
        <v>740.84</v>
      </c>
    </row>
    <row r="897" spans="1:102" x14ac:dyDescent="0.25">
      <c r="A897" s="31" t="s">
        <v>1086</v>
      </c>
      <c r="B897" s="31">
        <v>905.12</v>
      </c>
      <c r="C897" s="31">
        <v>905.12</v>
      </c>
      <c r="D897" s="31">
        <v>948.5</v>
      </c>
      <c r="E897" s="31">
        <v>984.97</v>
      </c>
      <c r="F897" s="31">
        <v>1020.04</v>
      </c>
      <c r="G897" s="31">
        <v>1056.8</v>
      </c>
      <c r="H897" s="31">
        <v>1093.92</v>
      </c>
      <c r="I897" s="31">
        <v>1130.1500000000001</v>
      </c>
      <c r="J897" s="31">
        <v>1165.98</v>
      </c>
      <c r="K897" s="31">
        <v>1201.82</v>
      </c>
      <c r="L897" s="31">
        <v>1235.95</v>
      </c>
      <c r="M897" s="31">
        <v>1269.31</v>
      </c>
      <c r="N897" s="31">
        <v>1301.95</v>
      </c>
      <c r="O897" s="31">
        <v>1334.24</v>
      </c>
      <c r="P897" s="31">
        <v>1365.9</v>
      </c>
      <c r="Q897" s="31">
        <v>1396.95</v>
      </c>
      <c r="R897" s="31">
        <v>1427.43</v>
      </c>
      <c r="S897" s="31">
        <v>1457.38</v>
      </c>
      <c r="T897" s="31">
        <v>1486.82</v>
      </c>
      <c r="U897" s="31">
        <v>1515.84</v>
      </c>
      <c r="V897" s="31">
        <v>1544.54</v>
      </c>
      <c r="W897" s="31">
        <v>1572.89</v>
      </c>
      <c r="X897" s="31">
        <v>1600.74</v>
      </c>
      <c r="Y897" s="31">
        <v>1628.16</v>
      </c>
      <c r="Z897" s="31">
        <v>1655.18</v>
      </c>
      <c r="AA897" s="31">
        <v>1681.84</v>
      </c>
      <c r="AB897" s="31">
        <v>1708.17</v>
      </c>
      <c r="AC897" s="31">
        <v>1734.18</v>
      </c>
      <c r="AD897" s="31">
        <v>1759.9</v>
      </c>
      <c r="AE897" s="31">
        <v>1785.35</v>
      </c>
      <c r="AF897" s="31">
        <v>1810.52</v>
      </c>
      <c r="AG897" s="31">
        <v>1835.41</v>
      </c>
      <c r="AH897" s="31">
        <v>1860.03</v>
      </c>
      <c r="AI897" s="31">
        <v>1884.41</v>
      </c>
      <c r="AJ897" s="31">
        <v>1908.52</v>
      </c>
      <c r="AK897" s="31">
        <v>1932.36</v>
      </c>
      <c r="AL897" s="31">
        <v>1955.93</v>
      </c>
      <c r="AM897" s="31">
        <v>1979.23</v>
      </c>
      <c r="AN897" s="31">
        <v>2002.28</v>
      </c>
      <c r="AO897" s="31">
        <v>2025.08</v>
      </c>
      <c r="AP897" s="31">
        <v>2047.63</v>
      </c>
      <c r="AQ897" s="31">
        <v>2069.9499999999998</v>
      </c>
      <c r="AR897" s="31">
        <v>2092</v>
      </c>
      <c r="AS897" s="31">
        <v>2113.81</v>
      </c>
      <c r="AT897" s="31">
        <v>2135.38</v>
      </c>
      <c r="AU897" s="31">
        <v>2156.73</v>
      </c>
      <c r="AV897" s="31">
        <v>2177.87</v>
      </c>
      <c r="AW897" s="31">
        <v>2198.7800000000002</v>
      </c>
      <c r="AX897" s="31">
        <v>2219.48</v>
      </c>
      <c r="AY897" s="31">
        <v>2239.94</v>
      </c>
      <c r="AZ897" s="31">
        <v>2260.1999999999998</v>
      </c>
      <c r="BA897" s="31">
        <v>2280.2399999999998</v>
      </c>
      <c r="BB897" s="31">
        <v>2300.0700000000002</v>
      </c>
      <c r="BC897" s="31">
        <v>2319.69</v>
      </c>
      <c r="BD897" s="31">
        <v>2339.09</v>
      </c>
      <c r="BE897" s="31">
        <v>2358.2800000000002</v>
      </c>
      <c r="BF897" s="31">
        <v>2377.2399999999998</v>
      </c>
      <c r="BG897" s="31">
        <v>2395.9899999999998</v>
      </c>
      <c r="BH897" s="31">
        <v>2414.52</v>
      </c>
      <c r="BI897" s="31">
        <v>2432.84</v>
      </c>
      <c r="BJ897" s="31">
        <v>2450.83</v>
      </c>
      <c r="BK897" s="31">
        <v>2468.6</v>
      </c>
      <c r="BL897" s="31">
        <v>2486.1999999999998</v>
      </c>
      <c r="BM897" s="31">
        <v>2503.63</v>
      </c>
      <c r="BN897" s="31">
        <v>2520.89</v>
      </c>
      <c r="BO897" s="31">
        <v>2537.98</v>
      </c>
      <c r="BP897" s="31">
        <v>2554.9</v>
      </c>
      <c r="BQ897" s="31">
        <v>2571.66</v>
      </c>
      <c r="BR897" s="31">
        <v>2588.25</v>
      </c>
      <c r="BS897" s="31">
        <v>2604.67</v>
      </c>
      <c r="BT897" s="31">
        <v>2620.9299999999998</v>
      </c>
      <c r="BU897" s="31">
        <v>2637.02</v>
      </c>
      <c r="BV897" s="31">
        <v>2652.96</v>
      </c>
      <c r="BW897" s="31">
        <v>2668.73</v>
      </c>
      <c r="BX897" s="31">
        <v>2684.37</v>
      </c>
      <c r="BY897" s="31">
        <v>2699.88</v>
      </c>
      <c r="BZ897" s="31">
        <v>2715.23</v>
      </c>
      <c r="CA897" s="31">
        <v>2730.41</v>
      </c>
      <c r="CB897" s="31">
        <v>2745.44</v>
      </c>
      <c r="CC897" s="31">
        <v>2760.33</v>
      </c>
      <c r="CD897" s="31">
        <v>2775.07</v>
      </c>
      <c r="CE897" s="31">
        <v>2789.94</v>
      </c>
      <c r="CF897" s="31">
        <v>2804.68</v>
      </c>
      <c r="CG897" s="31">
        <v>2819.34</v>
      </c>
      <c r="CH897" s="31">
        <v>2833.88</v>
      </c>
      <c r="CI897" s="31">
        <v>2848.32</v>
      </c>
      <c r="CJ897" s="31">
        <v>2862.64</v>
      </c>
      <c r="CK897" s="31">
        <v>2876.83</v>
      </c>
      <c r="CL897" s="31">
        <v>2890.86</v>
      </c>
      <c r="CM897" s="31">
        <v>2904.76</v>
      </c>
      <c r="CN897" s="31">
        <v>2918.55</v>
      </c>
      <c r="CO897" s="31">
        <v>2932.21</v>
      </c>
      <c r="CP897" s="31">
        <v>2945.77</v>
      </c>
      <c r="CQ897" s="31">
        <v>2959.21</v>
      </c>
      <c r="CR897" s="31">
        <v>2972.54</v>
      </c>
      <c r="CS897" s="31">
        <v>2985.77</v>
      </c>
      <c r="CT897" s="31">
        <v>2998.9</v>
      </c>
      <c r="CU897" s="31">
        <v>3011.93</v>
      </c>
      <c r="CV897" s="31">
        <v>3024.87</v>
      </c>
      <c r="CW897" s="31">
        <v>3037.73</v>
      </c>
      <c r="CX897" s="31">
        <v>3050.49</v>
      </c>
    </row>
    <row r="898" spans="1:102" x14ac:dyDescent="0.25">
      <c r="A898" s="31" t="s">
        <v>1087</v>
      </c>
      <c r="B898" s="31">
        <v>1661.16</v>
      </c>
      <c r="C898" s="31">
        <v>1661.16</v>
      </c>
      <c r="D898" s="31">
        <v>1614.34</v>
      </c>
      <c r="E898" s="31">
        <v>1571.87</v>
      </c>
      <c r="F898" s="31">
        <v>1535.05</v>
      </c>
      <c r="G898" s="31">
        <v>1507.4</v>
      </c>
      <c r="H898" s="31">
        <v>1485.48</v>
      </c>
      <c r="I898" s="31">
        <v>1466.8</v>
      </c>
      <c r="J898" s="31">
        <v>1451.64</v>
      </c>
      <c r="K898" s="31">
        <v>1439.83</v>
      </c>
      <c r="L898" s="31">
        <v>1429.25</v>
      </c>
      <c r="M898" s="31">
        <v>1420.74</v>
      </c>
      <c r="N898" s="31">
        <v>1414.05</v>
      </c>
      <c r="O898" s="31">
        <v>1409.38</v>
      </c>
      <c r="P898" s="31">
        <v>1406.17</v>
      </c>
      <c r="Q898" s="31">
        <v>1404.24</v>
      </c>
      <c r="R898" s="31">
        <v>1403.48</v>
      </c>
      <c r="S898" s="31">
        <v>1403.74</v>
      </c>
      <c r="T898" s="31">
        <v>1404.94</v>
      </c>
      <c r="U898" s="31">
        <v>1407</v>
      </c>
      <c r="V898" s="31">
        <v>1409.89</v>
      </c>
      <c r="W898" s="31">
        <v>1413.5</v>
      </c>
      <c r="X898" s="31">
        <v>1417.59</v>
      </c>
      <c r="Y898" s="31">
        <v>1422.14</v>
      </c>
      <c r="Z898" s="31">
        <v>1427.12</v>
      </c>
      <c r="AA898" s="31">
        <v>1432.48</v>
      </c>
      <c r="AB898" s="31">
        <v>1438.19</v>
      </c>
      <c r="AC898" s="31">
        <v>1444.2</v>
      </c>
      <c r="AD898" s="31">
        <v>1450.48</v>
      </c>
      <c r="AE898" s="31">
        <v>1457.01</v>
      </c>
      <c r="AF898" s="31">
        <v>1463.73</v>
      </c>
      <c r="AG898" s="31">
        <v>1470.62</v>
      </c>
      <c r="AH898" s="31">
        <v>1477.63</v>
      </c>
      <c r="AI898" s="31">
        <v>1484.76</v>
      </c>
      <c r="AJ898" s="31">
        <v>1491.95</v>
      </c>
      <c r="AK898" s="31">
        <v>1499.17</v>
      </c>
      <c r="AL898" s="31">
        <v>1506.41</v>
      </c>
      <c r="AM898" s="31">
        <v>1513.63</v>
      </c>
      <c r="AN898" s="31">
        <v>1520.85</v>
      </c>
      <c r="AO898" s="31">
        <v>1528.03</v>
      </c>
      <c r="AP898" s="31">
        <v>1535.17</v>
      </c>
      <c r="AQ898" s="31">
        <v>1542.26</v>
      </c>
      <c r="AR898" s="31">
        <v>1549.28</v>
      </c>
      <c r="AS898" s="31">
        <v>1556.21</v>
      </c>
      <c r="AT898" s="31">
        <v>1563.07</v>
      </c>
      <c r="AU898" s="31">
        <v>1569.85</v>
      </c>
      <c r="AV898" s="31">
        <v>1576.55</v>
      </c>
      <c r="AW898" s="31">
        <v>1583.15</v>
      </c>
      <c r="AX898" s="31">
        <v>1589.67</v>
      </c>
      <c r="AY898" s="31">
        <v>1596.08</v>
      </c>
      <c r="AZ898" s="31">
        <v>1602.39</v>
      </c>
      <c r="BA898" s="31">
        <v>1608.59</v>
      </c>
      <c r="BB898" s="31">
        <v>1614.69</v>
      </c>
      <c r="BC898" s="31">
        <v>1620.68</v>
      </c>
      <c r="BD898" s="31">
        <v>1626.55</v>
      </c>
      <c r="BE898" s="31">
        <v>1632.31</v>
      </c>
      <c r="BF898" s="31">
        <v>1637.94</v>
      </c>
      <c r="BG898" s="31">
        <v>1643.46</v>
      </c>
      <c r="BH898" s="31">
        <v>1648.86</v>
      </c>
      <c r="BI898" s="31">
        <v>1654.14</v>
      </c>
      <c r="BJ898" s="31">
        <v>1659.23</v>
      </c>
      <c r="BK898" s="31">
        <v>1664.22</v>
      </c>
      <c r="BL898" s="31">
        <v>1669.11</v>
      </c>
      <c r="BM898" s="31">
        <v>1673.91</v>
      </c>
      <c r="BN898" s="31">
        <v>1678.64</v>
      </c>
      <c r="BO898" s="31">
        <v>1683.27</v>
      </c>
      <c r="BP898" s="31">
        <v>1687.82</v>
      </c>
      <c r="BQ898" s="31">
        <v>1692.29</v>
      </c>
      <c r="BR898" s="31">
        <v>1696.69</v>
      </c>
      <c r="BS898" s="31">
        <v>1701</v>
      </c>
      <c r="BT898" s="31">
        <v>1705.24</v>
      </c>
      <c r="BU898" s="31">
        <v>1709.41</v>
      </c>
      <c r="BV898" s="31">
        <v>1713.5</v>
      </c>
      <c r="BW898" s="31">
        <v>1717.53</v>
      </c>
      <c r="BX898" s="31">
        <v>1721.5</v>
      </c>
      <c r="BY898" s="31">
        <v>1725.42</v>
      </c>
      <c r="BZ898" s="31">
        <v>1729.28</v>
      </c>
      <c r="CA898" s="31">
        <v>1733.06</v>
      </c>
      <c r="CB898" s="31">
        <v>1736.79</v>
      </c>
      <c r="CC898" s="31">
        <v>1740.46</v>
      </c>
      <c r="CD898" s="31">
        <v>1744.09</v>
      </c>
      <c r="CE898" s="31">
        <v>1747.84</v>
      </c>
      <c r="CF898" s="31">
        <v>1751.54</v>
      </c>
      <c r="CG898" s="31">
        <v>1755.22</v>
      </c>
      <c r="CH898" s="31">
        <v>1758.89</v>
      </c>
      <c r="CI898" s="31">
        <v>1762.52</v>
      </c>
      <c r="CJ898" s="31">
        <v>1766.11</v>
      </c>
      <c r="CK898" s="31">
        <v>1769.68</v>
      </c>
      <c r="CL898" s="31">
        <v>1773.18</v>
      </c>
      <c r="CM898" s="31">
        <v>1776.65</v>
      </c>
      <c r="CN898" s="31">
        <v>1780.09</v>
      </c>
      <c r="CO898" s="31">
        <v>1783.5</v>
      </c>
      <c r="CP898" s="31">
        <v>1786.89</v>
      </c>
      <c r="CQ898" s="31">
        <v>1790.25</v>
      </c>
      <c r="CR898" s="31">
        <v>1793.59</v>
      </c>
      <c r="CS898" s="31">
        <v>1796.9</v>
      </c>
      <c r="CT898" s="31">
        <v>1800.2</v>
      </c>
      <c r="CU898" s="31">
        <v>1803.49</v>
      </c>
      <c r="CV898" s="31">
        <v>1806.77</v>
      </c>
      <c r="CW898" s="31">
        <v>1810.03</v>
      </c>
      <c r="CX898" s="31">
        <v>1813.29</v>
      </c>
    </row>
    <row r="899" spans="1:102" x14ac:dyDescent="0.25">
      <c r="A899" s="31" t="s">
        <v>1088</v>
      </c>
      <c r="B899" s="31">
        <v>976.47</v>
      </c>
      <c r="C899" s="31">
        <v>976.47</v>
      </c>
      <c r="D899" s="31">
        <v>980.82</v>
      </c>
      <c r="E899" s="31">
        <v>979.8</v>
      </c>
      <c r="F899" s="31">
        <v>979.29</v>
      </c>
      <c r="G899" s="31">
        <v>982.25</v>
      </c>
      <c r="H899" s="31">
        <v>987.14</v>
      </c>
      <c r="I899" s="31">
        <v>992.74</v>
      </c>
      <c r="J899" s="31">
        <v>999.43</v>
      </c>
      <c r="K899" s="31">
        <v>1007.52</v>
      </c>
      <c r="L899" s="31">
        <v>1015.4</v>
      </c>
      <c r="M899" s="31">
        <v>1023.83</v>
      </c>
      <c r="N899" s="31">
        <v>1032.78</v>
      </c>
      <c r="O899" s="31">
        <v>1042.47</v>
      </c>
      <c r="P899" s="31">
        <v>1052.5999999999999</v>
      </c>
      <c r="Q899" s="31">
        <v>1063.1099999999999</v>
      </c>
      <c r="R899" s="31">
        <v>1073.98</v>
      </c>
      <c r="S899" s="31">
        <v>1085.1600000000001</v>
      </c>
      <c r="T899" s="31">
        <v>1096.6199999999999</v>
      </c>
      <c r="U899" s="31">
        <v>1108.3800000000001</v>
      </c>
      <c r="V899" s="31">
        <v>1120.46</v>
      </c>
      <c r="W899" s="31">
        <v>1132.77</v>
      </c>
      <c r="X899" s="31">
        <v>1145.19</v>
      </c>
      <c r="Y899" s="31">
        <v>1157.69</v>
      </c>
      <c r="Z899" s="31">
        <v>1170.3</v>
      </c>
      <c r="AA899" s="31">
        <v>1182.99</v>
      </c>
      <c r="AB899" s="31">
        <v>1195.75</v>
      </c>
      <c r="AC899" s="31">
        <v>1208.57</v>
      </c>
      <c r="AD899" s="31">
        <v>1221.44</v>
      </c>
      <c r="AE899" s="31">
        <v>1234.3599999999999</v>
      </c>
      <c r="AF899" s="31">
        <v>1247.28</v>
      </c>
      <c r="AG899" s="31">
        <v>1260.2</v>
      </c>
      <c r="AH899" s="31">
        <v>1273.0999999999999</v>
      </c>
      <c r="AI899" s="31">
        <v>1285.99</v>
      </c>
      <c r="AJ899" s="31">
        <v>1298.8399999999999</v>
      </c>
      <c r="AK899" s="31">
        <v>1311.64</v>
      </c>
      <c r="AL899" s="31">
        <v>1324.38</v>
      </c>
      <c r="AM899" s="31">
        <v>1337.05</v>
      </c>
      <c r="AN899" s="31">
        <v>1349.64</v>
      </c>
      <c r="AO899" s="31">
        <v>1362.17</v>
      </c>
      <c r="AP899" s="31">
        <v>1374.62</v>
      </c>
      <c r="AQ899" s="31">
        <v>1386.99</v>
      </c>
      <c r="AR899" s="31">
        <v>1399.25</v>
      </c>
      <c r="AS899" s="31">
        <v>1411.42</v>
      </c>
      <c r="AT899" s="31">
        <v>1423.51</v>
      </c>
      <c r="AU899" s="31">
        <v>1435.5</v>
      </c>
      <c r="AV899" s="31">
        <v>1447.41</v>
      </c>
      <c r="AW899" s="31">
        <v>1459.24</v>
      </c>
      <c r="AX899" s="31">
        <v>1470.97</v>
      </c>
      <c r="AY899" s="31">
        <v>1482.6</v>
      </c>
      <c r="AZ899" s="31">
        <v>1494.14</v>
      </c>
      <c r="BA899" s="31">
        <v>1505.59</v>
      </c>
      <c r="BB899" s="31">
        <v>1516.95</v>
      </c>
      <c r="BC899" s="31">
        <v>1528.21</v>
      </c>
      <c r="BD899" s="31">
        <v>1539.39</v>
      </c>
      <c r="BE899" s="31">
        <v>1550.46</v>
      </c>
      <c r="BF899" s="31">
        <v>1561.45</v>
      </c>
      <c r="BG899" s="31">
        <v>1572.34</v>
      </c>
      <c r="BH899" s="31">
        <v>1583.13</v>
      </c>
      <c r="BI899" s="31">
        <v>1593.83</v>
      </c>
      <c r="BJ899" s="31">
        <v>1604.35</v>
      </c>
      <c r="BK899" s="31">
        <v>1614.78</v>
      </c>
      <c r="BL899" s="31">
        <v>1625.14</v>
      </c>
      <c r="BM899" s="31">
        <v>1635.44</v>
      </c>
      <c r="BN899" s="31">
        <v>1645.68</v>
      </c>
      <c r="BO899" s="31">
        <v>1655.85</v>
      </c>
      <c r="BP899" s="31">
        <v>1665.97</v>
      </c>
      <c r="BQ899" s="31">
        <v>1676.03</v>
      </c>
      <c r="BR899" s="31">
        <v>1686.02</v>
      </c>
      <c r="BS899" s="31">
        <v>1695.96</v>
      </c>
      <c r="BT899" s="31">
        <v>1705.85</v>
      </c>
      <c r="BU899" s="31">
        <v>1715.67</v>
      </c>
      <c r="BV899" s="31">
        <v>1725.45</v>
      </c>
      <c r="BW899" s="31">
        <v>1735.16</v>
      </c>
      <c r="BX899" s="31">
        <v>1744.85</v>
      </c>
      <c r="BY899" s="31">
        <v>1754.49</v>
      </c>
      <c r="BZ899" s="31">
        <v>1764.08</v>
      </c>
      <c r="CA899" s="31">
        <v>1773.62</v>
      </c>
      <c r="CB899" s="31">
        <v>1783.1</v>
      </c>
      <c r="CC899" s="31">
        <v>1792.54</v>
      </c>
      <c r="CD899" s="31">
        <v>1801.94</v>
      </c>
      <c r="CE899" s="31">
        <v>1811.48</v>
      </c>
      <c r="CF899" s="31">
        <v>1820.97</v>
      </c>
      <c r="CG899" s="31">
        <v>1830.45</v>
      </c>
      <c r="CH899" s="31">
        <v>1839.92</v>
      </c>
      <c r="CI899" s="31">
        <v>1849.35</v>
      </c>
      <c r="CJ899" s="31">
        <v>1858.77</v>
      </c>
      <c r="CK899" s="31">
        <v>1868.14</v>
      </c>
      <c r="CL899" s="31">
        <v>1877.46</v>
      </c>
      <c r="CM899" s="31">
        <v>1886.74</v>
      </c>
      <c r="CN899" s="31">
        <v>1895.98</v>
      </c>
      <c r="CO899" s="31">
        <v>1905.2</v>
      </c>
      <c r="CP899" s="31">
        <v>1914.39</v>
      </c>
      <c r="CQ899" s="31">
        <v>1923.54</v>
      </c>
      <c r="CR899" s="31">
        <v>1932.67</v>
      </c>
      <c r="CS899" s="31">
        <v>1941.78</v>
      </c>
      <c r="CT899" s="31">
        <v>1950.87</v>
      </c>
      <c r="CU899" s="31">
        <v>1959.94</v>
      </c>
      <c r="CV899" s="31">
        <v>1968.98</v>
      </c>
      <c r="CW899" s="31">
        <v>1978.01</v>
      </c>
      <c r="CX899" s="31">
        <v>1987.02</v>
      </c>
    </row>
    <row r="900" spans="1:102" x14ac:dyDescent="0.25">
      <c r="A900" s="31" t="s">
        <v>1089</v>
      </c>
      <c r="B900" s="31">
        <v>3316.05</v>
      </c>
      <c r="C900" s="31">
        <v>3316.05</v>
      </c>
      <c r="D900" s="31">
        <v>3422.83</v>
      </c>
      <c r="E900" s="31">
        <v>3511.14</v>
      </c>
      <c r="F900" s="31">
        <v>3588.52</v>
      </c>
      <c r="G900" s="31">
        <v>3666.94</v>
      </c>
      <c r="H900" s="31">
        <v>3741.81</v>
      </c>
      <c r="I900" s="31">
        <v>3809.4</v>
      </c>
      <c r="J900" s="31">
        <v>3872.39</v>
      </c>
      <c r="K900" s="31">
        <v>3932.42</v>
      </c>
      <c r="L900" s="31">
        <v>3984.9</v>
      </c>
      <c r="M900" s="31">
        <v>4033.39</v>
      </c>
      <c r="N900" s="31">
        <v>4078.38</v>
      </c>
      <c r="O900" s="31">
        <v>4121.5200000000004</v>
      </c>
      <c r="P900" s="31">
        <v>4162.03</v>
      </c>
      <c r="Q900" s="31">
        <v>4200.2</v>
      </c>
      <c r="R900" s="31">
        <v>4236.33</v>
      </c>
      <c r="S900" s="31">
        <v>4270.66</v>
      </c>
      <c r="T900" s="31">
        <v>4303.3900000000003</v>
      </c>
      <c r="U900" s="31">
        <v>4334.84</v>
      </c>
      <c r="V900" s="31">
        <v>4365.33</v>
      </c>
      <c r="W900" s="31">
        <v>4394.8500000000004</v>
      </c>
      <c r="X900" s="31">
        <v>4423.04</v>
      </c>
      <c r="Y900" s="31">
        <v>4450.09</v>
      </c>
      <c r="Z900" s="31">
        <v>4476.1899999999996</v>
      </c>
      <c r="AA900" s="31">
        <v>4501.4399999999996</v>
      </c>
      <c r="AB900" s="31">
        <v>4525.93</v>
      </c>
      <c r="AC900" s="31">
        <v>4549.75</v>
      </c>
      <c r="AD900" s="31">
        <v>4572.95</v>
      </c>
      <c r="AE900" s="31">
        <v>4595.63</v>
      </c>
      <c r="AF900" s="31">
        <v>4617.78</v>
      </c>
      <c r="AG900" s="31">
        <v>4639.38</v>
      </c>
      <c r="AH900" s="31">
        <v>4660.5200000000004</v>
      </c>
      <c r="AI900" s="31">
        <v>4681.22</v>
      </c>
      <c r="AJ900" s="31">
        <v>4701.45</v>
      </c>
      <c r="AK900" s="31">
        <v>4721.21</v>
      </c>
      <c r="AL900" s="31">
        <v>4740.51</v>
      </c>
      <c r="AM900" s="31">
        <v>4759.38</v>
      </c>
      <c r="AN900" s="31">
        <v>4777.8599999999997</v>
      </c>
      <c r="AO900" s="31">
        <v>4795.97</v>
      </c>
      <c r="AP900" s="31">
        <v>4813.74</v>
      </c>
      <c r="AQ900" s="31">
        <v>4831.18</v>
      </c>
      <c r="AR900" s="31">
        <v>4848.25</v>
      </c>
      <c r="AS900" s="31">
        <v>4865.01</v>
      </c>
      <c r="AT900" s="31">
        <v>4881.5</v>
      </c>
      <c r="AU900" s="31">
        <v>4897.74</v>
      </c>
      <c r="AV900" s="31">
        <v>4913.75</v>
      </c>
      <c r="AW900" s="31">
        <v>4929.55</v>
      </c>
      <c r="AX900" s="31">
        <v>4945.16</v>
      </c>
      <c r="AY900" s="31">
        <v>4960.53</v>
      </c>
      <c r="AZ900" s="31">
        <v>4975.72</v>
      </c>
      <c r="BA900" s="31">
        <v>4990.75</v>
      </c>
      <c r="BB900" s="31">
        <v>5005.6099999999997</v>
      </c>
      <c r="BC900" s="31">
        <v>5020.3100000000004</v>
      </c>
      <c r="BD900" s="31">
        <v>5034.8599999999997</v>
      </c>
      <c r="BE900" s="31">
        <v>5049.24</v>
      </c>
      <c r="BF900" s="31">
        <v>5063.45</v>
      </c>
      <c r="BG900" s="31">
        <v>5077.53</v>
      </c>
      <c r="BH900" s="31">
        <v>5091.46</v>
      </c>
      <c r="BI900" s="31">
        <v>5105.26</v>
      </c>
      <c r="BJ900" s="31">
        <v>5118.6899999999996</v>
      </c>
      <c r="BK900" s="31">
        <v>5132</v>
      </c>
      <c r="BL900" s="31">
        <v>5145.28</v>
      </c>
      <c r="BM900" s="31">
        <v>5158.5200000000004</v>
      </c>
      <c r="BN900" s="31">
        <v>5171.7299999999996</v>
      </c>
      <c r="BO900" s="31">
        <v>5184.91</v>
      </c>
      <c r="BP900" s="31">
        <v>5198.07</v>
      </c>
      <c r="BQ900" s="31">
        <v>5211.21</v>
      </c>
      <c r="BR900" s="31">
        <v>5224.33</v>
      </c>
      <c r="BS900" s="31">
        <v>5237.4399999999996</v>
      </c>
      <c r="BT900" s="31">
        <v>5250.52</v>
      </c>
      <c r="BU900" s="31">
        <v>5263.59</v>
      </c>
      <c r="BV900" s="31">
        <v>5276.65</v>
      </c>
      <c r="BW900" s="31">
        <v>5289.7</v>
      </c>
      <c r="BX900" s="31">
        <v>5302.79</v>
      </c>
      <c r="BY900" s="31">
        <v>5315.92</v>
      </c>
      <c r="BZ900" s="31">
        <v>5329.02</v>
      </c>
      <c r="CA900" s="31">
        <v>5342.11</v>
      </c>
      <c r="CB900" s="31">
        <v>5355.19</v>
      </c>
      <c r="CC900" s="31">
        <v>5368.26</v>
      </c>
      <c r="CD900" s="31">
        <v>5381.36</v>
      </c>
      <c r="CE900" s="31">
        <v>5394.99</v>
      </c>
      <c r="CF900" s="31">
        <v>5408.63</v>
      </c>
      <c r="CG900" s="31">
        <v>5422.38</v>
      </c>
      <c r="CH900" s="31">
        <v>5436.2</v>
      </c>
      <c r="CI900" s="31">
        <v>5450.06</v>
      </c>
      <c r="CJ900" s="31">
        <v>5463.94</v>
      </c>
      <c r="CK900" s="31">
        <v>5477.85</v>
      </c>
      <c r="CL900" s="31">
        <v>5491.71</v>
      </c>
      <c r="CM900" s="31">
        <v>5505.56</v>
      </c>
      <c r="CN900" s="31">
        <v>5519.44</v>
      </c>
      <c r="CO900" s="31">
        <v>5533.34</v>
      </c>
      <c r="CP900" s="31">
        <v>5547.25</v>
      </c>
      <c r="CQ900" s="31">
        <v>5561.19</v>
      </c>
      <c r="CR900" s="31">
        <v>5575.15</v>
      </c>
      <c r="CS900" s="31">
        <v>5589.13</v>
      </c>
      <c r="CT900" s="31">
        <v>5603.14</v>
      </c>
      <c r="CU900" s="31">
        <v>5617.2</v>
      </c>
      <c r="CV900" s="31">
        <v>5631.29</v>
      </c>
      <c r="CW900" s="31">
        <v>5645.42</v>
      </c>
      <c r="CX900" s="31">
        <v>5659.6</v>
      </c>
    </row>
    <row r="901" spans="1:102" x14ac:dyDescent="0.25">
      <c r="A901" s="31" t="s">
        <v>1627</v>
      </c>
      <c r="B901" s="31">
        <v>262.17</v>
      </c>
      <c r="C901" s="31">
        <v>262.17</v>
      </c>
      <c r="D901" s="31">
        <v>271.07</v>
      </c>
      <c r="E901" s="31">
        <v>277.33</v>
      </c>
      <c r="F901" s="31">
        <v>283.18</v>
      </c>
      <c r="G901" s="31">
        <v>289.54000000000002</v>
      </c>
      <c r="H901" s="31">
        <v>296.08999999999997</v>
      </c>
      <c r="I901" s="31">
        <v>302.54000000000002</v>
      </c>
      <c r="J901" s="31">
        <v>309.04000000000002</v>
      </c>
      <c r="K901" s="31">
        <v>315.75</v>
      </c>
      <c r="L901" s="31">
        <v>322.17</v>
      </c>
      <c r="M901" s="31">
        <v>328.57</v>
      </c>
      <c r="N901" s="31">
        <v>334.96</v>
      </c>
      <c r="O901" s="31">
        <v>341.43</v>
      </c>
      <c r="P901" s="31">
        <v>347.92</v>
      </c>
      <c r="Q901" s="31">
        <v>354.41</v>
      </c>
      <c r="R901" s="31">
        <v>360.93</v>
      </c>
      <c r="S901" s="31">
        <v>367.47</v>
      </c>
      <c r="T901" s="31">
        <v>374.03</v>
      </c>
      <c r="U901" s="31">
        <v>380.63</v>
      </c>
      <c r="V901" s="31">
        <v>387.31</v>
      </c>
      <c r="W901" s="31">
        <v>394.03</v>
      </c>
      <c r="X901" s="31">
        <v>400.75</v>
      </c>
      <c r="Y901" s="31">
        <v>407.5</v>
      </c>
      <c r="Z901" s="31">
        <v>414.26</v>
      </c>
      <c r="AA901" s="31">
        <v>421.05</v>
      </c>
      <c r="AB901" s="31">
        <v>427.87</v>
      </c>
      <c r="AC901" s="31">
        <v>434.71</v>
      </c>
      <c r="AD901" s="31">
        <v>441.58</v>
      </c>
      <c r="AE901" s="31">
        <v>448.47</v>
      </c>
      <c r="AF901" s="31">
        <v>455.39</v>
      </c>
      <c r="AG901" s="31">
        <v>462.32</v>
      </c>
      <c r="AH901" s="31">
        <v>469.27</v>
      </c>
      <c r="AI901" s="31">
        <v>476.23</v>
      </c>
      <c r="AJ901" s="31">
        <v>483.22</v>
      </c>
      <c r="AK901" s="31">
        <v>490.22</v>
      </c>
      <c r="AL901" s="31">
        <v>497.23</v>
      </c>
      <c r="AM901" s="31">
        <v>504.25</v>
      </c>
      <c r="AN901" s="31">
        <v>511.29</v>
      </c>
      <c r="AO901" s="31">
        <v>518.33000000000004</v>
      </c>
      <c r="AP901" s="31">
        <v>525.39</v>
      </c>
      <c r="AQ901" s="31">
        <v>532.46</v>
      </c>
      <c r="AR901" s="31">
        <v>539.53</v>
      </c>
      <c r="AS901" s="31">
        <v>546.61</v>
      </c>
      <c r="AT901" s="31">
        <v>553.69000000000005</v>
      </c>
      <c r="AU901" s="31">
        <v>560.78</v>
      </c>
      <c r="AV901" s="31">
        <v>567.88</v>
      </c>
      <c r="AW901" s="31">
        <v>574.99</v>
      </c>
      <c r="AX901" s="31">
        <v>582.11</v>
      </c>
      <c r="AY901" s="31">
        <v>589.22</v>
      </c>
      <c r="AZ901" s="31">
        <v>596.33000000000004</v>
      </c>
      <c r="BA901" s="31">
        <v>603.45000000000005</v>
      </c>
      <c r="BB901" s="31">
        <v>610.57000000000005</v>
      </c>
      <c r="BC901" s="31">
        <v>617.69000000000005</v>
      </c>
      <c r="BD901" s="31">
        <v>624.82000000000005</v>
      </c>
      <c r="BE901" s="31">
        <v>631.94000000000005</v>
      </c>
      <c r="BF901" s="31">
        <v>639.07000000000005</v>
      </c>
      <c r="BG901" s="31">
        <v>646.20000000000005</v>
      </c>
      <c r="BH901" s="31">
        <v>653.32000000000005</v>
      </c>
      <c r="BI901" s="31">
        <v>660.45</v>
      </c>
      <c r="BJ901" s="31">
        <v>667.51</v>
      </c>
      <c r="BK901" s="31">
        <v>674.56</v>
      </c>
      <c r="BL901" s="31">
        <v>681.63</v>
      </c>
      <c r="BM901" s="31">
        <v>688.69</v>
      </c>
      <c r="BN901" s="31">
        <v>695.77</v>
      </c>
      <c r="BO901" s="31">
        <v>702.85</v>
      </c>
      <c r="BP901" s="31">
        <v>709.93</v>
      </c>
      <c r="BQ901" s="31">
        <v>717.02</v>
      </c>
      <c r="BR901" s="31">
        <v>724.12</v>
      </c>
      <c r="BS901" s="31">
        <v>731.21</v>
      </c>
      <c r="BT901" s="31">
        <v>738.31</v>
      </c>
      <c r="BU901" s="31">
        <v>745.41</v>
      </c>
      <c r="BV901" s="31">
        <v>752.51</v>
      </c>
      <c r="BW901" s="31">
        <v>759.61</v>
      </c>
      <c r="BX901" s="31">
        <v>766.72</v>
      </c>
      <c r="BY901" s="31">
        <v>773.83</v>
      </c>
      <c r="BZ901" s="31">
        <v>780.95</v>
      </c>
      <c r="CA901" s="31">
        <v>788.05</v>
      </c>
      <c r="CB901" s="31">
        <v>795.16</v>
      </c>
      <c r="CC901" s="31">
        <v>802.26</v>
      </c>
      <c r="CD901" s="31">
        <v>809.36</v>
      </c>
      <c r="CE901" s="31">
        <v>816.53</v>
      </c>
      <c r="CF901" s="31">
        <v>823.7</v>
      </c>
      <c r="CG901" s="31">
        <v>830.88</v>
      </c>
      <c r="CH901" s="31">
        <v>838.07</v>
      </c>
      <c r="CI901" s="31">
        <v>845.25</v>
      </c>
      <c r="CJ901" s="31">
        <v>852.44</v>
      </c>
      <c r="CK901" s="31">
        <v>859.62</v>
      </c>
      <c r="CL901" s="31">
        <v>866.78</v>
      </c>
      <c r="CM901" s="31">
        <v>873.94</v>
      </c>
      <c r="CN901" s="31">
        <v>881.09</v>
      </c>
      <c r="CO901" s="31">
        <v>888.24</v>
      </c>
      <c r="CP901" s="31">
        <v>895.38</v>
      </c>
      <c r="CQ901" s="31">
        <v>902.52</v>
      </c>
      <c r="CR901" s="31">
        <v>909.65</v>
      </c>
      <c r="CS901" s="31">
        <v>916.79</v>
      </c>
      <c r="CT901" s="31">
        <v>923.94</v>
      </c>
      <c r="CU901" s="31">
        <v>931.08</v>
      </c>
      <c r="CV901" s="31">
        <v>938.22</v>
      </c>
      <c r="CW901" s="31">
        <v>945.35</v>
      </c>
      <c r="CX901" s="31">
        <v>952.47</v>
      </c>
    </row>
    <row r="902" spans="1:102" x14ac:dyDescent="0.25">
      <c r="A902" s="31" t="s">
        <v>1629</v>
      </c>
      <c r="B902" s="31">
        <v>20.45</v>
      </c>
      <c r="C902" s="31">
        <v>20.45</v>
      </c>
      <c r="D902" s="31">
        <v>24.56</v>
      </c>
      <c r="E902" s="31">
        <v>28.45</v>
      </c>
      <c r="F902" s="31">
        <v>32.299999999999997</v>
      </c>
      <c r="G902" s="31">
        <v>36.21</v>
      </c>
      <c r="H902" s="31">
        <v>40.159999999999997</v>
      </c>
      <c r="I902" s="31">
        <v>44.11</v>
      </c>
      <c r="J902" s="31">
        <v>48.07</v>
      </c>
      <c r="K902" s="31">
        <v>52.08</v>
      </c>
      <c r="L902" s="31">
        <v>56.05</v>
      </c>
      <c r="M902" s="31">
        <v>60.02</v>
      </c>
      <c r="N902" s="31">
        <v>63.99</v>
      </c>
      <c r="O902" s="31">
        <v>67.97</v>
      </c>
      <c r="P902" s="31">
        <v>71.94</v>
      </c>
      <c r="Q902" s="31">
        <v>75.900000000000006</v>
      </c>
      <c r="R902" s="31">
        <v>79.86</v>
      </c>
      <c r="S902" s="31">
        <v>83.81</v>
      </c>
      <c r="T902" s="31">
        <v>87.75</v>
      </c>
      <c r="U902" s="31">
        <v>91.68</v>
      </c>
      <c r="V902" s="31">
        <v>95.6</v>
      </c>
      <c r="W902" s="31">
        <v>99.51</v>
      </c>
      <c r="X902" s="31">
        <v>103.4</v>
      </c>
      <c r="Y902" s="31">
        <v>107.26</v>
      </c>
      <c r="Z902" s="31">
        <v>111.1</v>
      </c>
      <c r="AA902" s="31">
        <v>114.91</v>
      </c>
      <c r="AB902" s="31">
        <v>118.69</v>
      </c>
      <c r="AC902" s="31">
        <v>122.44</v>
      </c>
      <c r="AD902" s="31">
        <v>126.15</v>
      </c>
      <c r="AE902" s="31">
        <v>129.83000000000001</v>
      </c>
      <c r="AF902" s="31">
        <v>133.47</v>
      </c>
      <c r="AG902" s="31">
        <v>137.07</v>
      </c>
      <c r="AH902" s="31">
        <v>140.62</v>
      </c>
      <c r="AI902" s="31">
        <v>144.13</v>
      </c>
      <c r="AJ902" s="31">
        <v>147.58000000000001</v>
      </c>
      <c r="AK902" s="31">
        <v>150.99</v>
      </c>
      <c r="AL902" s="31">
        <v>154.34</v>
      </c>
      <c r="AM902" s="31">
        <v>157.63999999999999</v>
      </c>
      <c r="AN902" s="31">
        <v>160.88</v>
      </c>
      <c r="AO902" s="31">
        <v>164.06</v>
      </c>
      <c r="AP902" s="31">
        <v>167.18</v>
      </c>
      <c r="AQ902" s="31">
        <v>170.24</v>
      </c>
      <c r="AR902" s="31">
        <v>173.23</v>
      </c>
      <c r="AS902" s="31">
        <v>176.16</v>
      </c>
      <c r="AT902" s="31">
        <v>179.02</v>
      </c>
      <c r="AU902" s="31">
        <v>181.81</v>
      </c>
      <c r="AV902" s="31">
        <v>184.53</v>
      </c>
      <c r="AW902" s="31">
        <v>187.18</v>
      </c>
      <c r="AX902" s="31">
        <v>189.77</v>
      </c>
      <c r="AY902" s="31">
        <v>192.27</v>
      </c>
      <c r="AZ902" s="31">
        <v>194.7</v>
      </c>
      <c r="BA902" s="31">
        <v>197.06</v>
      </c>
      <c r="BB902" s="31">
        <v>199.34</v>
      </c>
      <c r="BC902" s="31">
        <v>201.55</v>
      </c>
      <c r="BD902" s="31">
        <v>203.68</v>
      </c>
      <c r="BE902" s="31">
        <v>205.74</v>
      </c>
      <c r="BF902" s="31">
        <v>207.71</v>
      </c>
      <c r="BG902" s="31">
        <v>209.62</v>
      </c>
      <c r="BH902" s="31">
        <v>211.44</v>
      </c>
      <c r="BI902" s="31">
        <v>213.18</v>
      </c>
      <c r="BJ902" s="31">
        <v>214.83</v>
      </c>
      <c r="BK902" s="31">
        <v>216.4</v>
      </c>
      <c r="BL902" s="31">
        <v>217.9</v>
      </c>
      <c r="BM902" s="31">
        <v>219.32</v>
      </c>
      <c r="BN902" s="31">
        <v>220.66</v>
      </c>
      <c r="BO902" s="31">
        <v>221.94</v>
      </c>
      <c r="BP902" s="31">
        <v>223.13</v>
      </c>
      <c r="BQ902" s="31">
        <v>224.26</v>
      </c>
      <c r="BR902" s="31">
        <v>225.31</v>
      </c>
      <c r="BS902" s="31">
        <v>226.29</v>
      </c>
      <c r="BT902" s="31">
        <v>227.2</v>
      </c>
      <c r="BU902" s="31">
        <v>228.03</v>
      </c>
      <c r="BV902" s="31">
        <v>228.8</v>
      </c>
      <c r="BW902" s="31">
        <v>229.49</v>
      </c>
      <c r="BX902" s="31">
        <v>230.12</v>
      </c>
      <c r="BY902" s="31">
        <v>230.67</v>
      </c>
      <c r="BZ902" s="31">
        <v>231.16</v>
      </c>
      <c r="CA902" s="31">
        <v>231.58</v>
      </c>
      <c r="CB902" s="31">
        <v>231.93</v>
      </c>
      <c r="CC902" s="31">
        <v>232.22</v>
      </c>
      <c r="CD902" s="31">
        <v>232.44</v>
      </c>
      <c r="CE902" s="31">
        <v>232.62</v>
      </c>
      <c r="CF902" s="31">
        <v>232.73</v>
      </c>
      <c r="CG902" s="31">
        <v>232.79</v>
      </c>
      <c r="CH902" s="31">
        <v>232.79</v>
      </c>
      <c r="CI902" s="31">
        <v>232.72</v>
      </c>
      <c r="CJ902" s="31">
        <v>232.6</v>
      </c>
      <c r="CK902" s="31">
        <v>232.42</v>
      </c>
      <c r="CL902" s="31">
        <v>232.18</v>
      </c>
      <c r="CM902" s="31">
        <v>231.88</v>
      </c>
      <c r="CN902" s="31">
        <v>231.53</v>
      </c>
      <c r="CO902" s="31">
        <v>231.13</v>
      </c>
      <c r="CP902" s="31">
        <v>230.67</v>
      </c>
      <c r="CQ902" s="31">
        <v>230.16</v>
      </c>
      <c r="CR902" s="31">
        <v>229.59</v>
      </c>
      <c r="CS902" s="31">
        <v>228.99</v>
      </c>
      <c r="CT902" s="31">
        <v>228.33</v>
      </c>
      <c r="CU902" s="31">
        <v>227.63</v>
      </c>
      <c r="CV902" s="31">
        <v>226.89</v>
      </c>
      <c r="CW902" s="31">
        <v>226.1</v>
      </c>
      <c r="CX902" s="31">
        <v>225.26</v>
      </c>
    </row>
    <row r="903" spans="1:102" x14ac:dyDescent="0.25">
      <c r="A903" s="31" t="s">
        <v>1628</v>
      </c>
      <c r="B903" s="31">
        <v>154.12</v>
      </c>
      <c r="C903" s="31">
        <v>154.12</v>
      </c>
      <c r="D903" s="31">
        <v>156.51</v>
      </c>
      <c r="E903" s="31">
        <v>157.08000000000001</v>
      </c>
      <c r="F903" s="31">
        <v>157.33000000000001</v>
      </c>
      <c r="G903" s="31">
        <v>157.75</v>
      </c>
      <c r="H903" s="31">
        <v>158.19</v>
      </c>
      <c r="I903" s="31">
        <v>158.52000000000001</v>
      </c>
      <c r="J903" s="31">
        <v>158.82</v>
      </c>
      <c r="K903" s="31">
        <v>159.18</v>
      </c>
      <c r="L903" s="31">
        <v>159.36000000000001</v>
      </c>
      <c r="M903" s="31">
        <v>159.5</v>
      </c>
      <c r="N903" s="31">
        <v>159.6</v>
      </c>
      <c r="O903" s="31">
        <v>159.72</v>
      </c>
      <c r="P903" s="31">
        <v>159.81</v>
      </c>
      <c r="Q903" s="31">
        <v>159.88</v>
      </c>
      <c r="R903" s="31">
        <v>159.93</v>
      </c>
      <c r="S903" s="31">
        <v>159.96</v>
      </c>
      <c r="T903" s="31">
        <v>159.97</v>
      </c>
      <c r="U903" s="31">
        <v>159.97</v>
      </c>
      <c r="V903" s="31">
        <v>159.97</v>
      </c>
      <c r="W903" s="31">
        <v>159.94999999999999</v>
      </c>
      <c r="X903" s="31">
        <v>159.9</v>
      </c>
      <c r="Y903" s="31">
        <v>159.82</v>
      </c>
      <c r="Z903" s="31">
        <v>159.72</v>
      </c>
      <c r="AA903" s="31">
        <v>159.58000000000001</v>
      </c>
      <c r="AB903" s="31">
        <v>159.41999999999999</v>
      </c>
      <c r="AC903" s="31">
        <v>159.24</v>
      </c>
      <c r="AD903" s="31">
        <v>159.02000000000001</v>
      </c>
      <c r="AE903" s="31">
        <v>158.77000000000001</v>
      </c>
      <c r="AF903" s="31">
        <v>158.5</v>
      </c>
      <c r="AG903" s="31">
        <v>158.19</v>
      </c>
      <c r="AH903" s="31">
        <v>157.84</v>
      </c>
      <c r="AI903" s="31">
        <v>157.46</v>
      </c>
      <c r="AJ903" s="31">
        <v>157.05000000000001</v>
      </c>
      <c r="AK903" s="31">
        <v>156.61000000000001</v>
      </c>
      <c r="AL903" s="31">
        <v>156.13</v>
      </c>
      <c r="AM903" s="31">
        <v>155.62</v>
      </c>
      <c r="AN903" s="31">
        <v>155.08000000000001</v>
      </c>
      <c r="AO903" s="31">
        <v>154.5</v>
      </c>
      <c r="AP903" s="31">
        <v>153.88999999999999</v>
      </c>
      <c r="AQ903" s="31">
        <v>153.24</v>
      </c>
      <c r="AR903" s="31">
        <v>152.56</v>
      </c>
      <c r="AS903" s="31">
        <v>151.85</v>
      </c>
      <c r="AT903" s="31">
        <v>151.11000000000001</v>
      </c>
      <c r="AU903" s="31">
        <v>150.34</v>
      </c>
      <c r="AV903" s="31">
        <v>149.55000000000001</v>
      </c>
      <c r="AW903" s="31">
        <v>148.72</v>
      </c>
      <c r="AX903" s="31">
        <v>147.86000000000001</v>
      </c>
      <c r="AY903" s="31">
        <v>146.97999999999999</v>
      </c>
      <c r="AZ903" s="31">
        <v>146.07</v>
      </c>
      <c r="BA903" s="31">
        <v>145.13</v>
      </c>
      <c r="BB903" s="31">
        <v>144.16999999999999</v>
      </c>
      <c r="BC903" s="31">
        <v>143.19</v>
      </c>
      <c r="BD903" s="31">
        <v>142.18</v>
      </c>
      <c r="BE903" s="31">
        <v>141.13999999999999</v>
      </c>
      <c r="BF903" s="31">
        <v>140.09</v>
      </c>
      <c r="BG903" s="31">
        <v>139.02000000000001</v>
      </c>
      <c r="BH903" s="31">
        <v>137.91999999999999</v>
      </c>
      <c r="BI903" s="31">
        <v>136.80000000000001</v>
      </c>
      <c r="BJ903" s="31">
        <v>135.66</v>
      </c>
      <c r="BK903" s="31">
        <v>134.5</v>
      </c>
      <c r="BL903" s="31">
        <v>133.33000000000001</v>
      </c>
      <c r="BM903" s="31">
        <v>132.13999999999999</v>
      </c>
      <c r="BN903" s="31">
        <v>130.94</v>
      </c>
      <c r="BO903" s="31">
        <v>129.72999999999999</v>
      </c>
      <c r="BP903" s="31">
        <v>128.51</v>
      </c>
      <c r="BQ903" s="31">
        <v>127.28</v>
      </c>
      <c r="BR903" s="31">
        <v>126.04</v>
      </c>
      <c r="BS903" s="31">
        <v>124.79</v>
      </c>
      <c r="BT903" s="31">
        <v>123.53</v>
      </c>
      <c r="BU903" s="31">
        <v>122.27</v>
      </c>
      <c r="BV903" s="31">
        <v>121</v>
      </c>
      <c r="BW903" s="31">
        <v>119.72</v>
      </c>
      <c r="BX903" s="31">
        <v>118.44</v>
      </c>
      <c r="BY903" s="31">
        <v>117.15</v>
      </c>
      <c r="BZ903" s="31">
        <v>115.87</v>
      </c>
      <c r="CA903" s="31">
        <v>114.57</v>
      </c>
      <c r="CB903" s="31">
        <v>113.28</v>
      </c>
      <c r="CC903" s="31">
        <v>111.98</v>
      </c>
      <c r="CD903" s="31">
        <v>110.68</v>
      </c>
      <c r="CE903" s="31">
        <v>109.39</v>
      </c>
      <c r="CF903" s="31">
        <v>108.09</v>
      </c>
      <c r="CG903" s="31">
        <v>106.8</v>
      </c>
      <c r="CH903" s="31">
        <v>105.52</v>
      </c>
      <c r="CI903" s="31">
        <v>104.23</v>
      </c>
      <c r="CJ903" s="31">
        <v>102.94</v>
      </c>
      <c r="CK903" s="31">
        <v>101.66</v>
      </c>
      <c r="CL903" s="31">
        <v>100.37</v>
      </c>
      <c r="CM903" s="31">
        <v>99.09</v>
      </c>
      <c r="CN903" s="31">
        <v>97.81</v>
      </c>
      <c r="CO903" s="31">
        <v>96.54</v>
      </c>
      <c r="CP903" s="31">
        <v>95.27</v>
      </c>
      <c r="CQ903" s="31">
        <v>94</v>
      </c>
      <c r="CR903" s="31">
        <v>92.74</v>
      </c>
      <c r="CS903" s="31">
        <v>91.48</v>
      </c>
      <c r="CT903" s="31">
        <v>90.24</v>
      </c>
      <c r="CU903" s="31">
        <v>88.99</v>
      </c>
      <c r="CV903" s="31">
        <v>87.76</v>
      </c>
      <c r="CW903" s="31">
        <v>86.53</v>
      </c>
      <c r="CX903" s="31">
        <v>85.31</v>
      </c>
    </row>
    <row r="904" spans="1:102" x14ac:dyDescent="0.25">
      <c r="A904" s="31" t="s">
        <v>1630</v>
      </c>
      <c r="B904" s="31">
        <v>1831.66</v>
      </c>
      <c r="C904" s="31">
        <v>1831.66</v>
      </c>
      <c r="D904" s="31">
        <v>1859.12</v>
      </c>
      <c r="E904" s="31">
        <v>1869.99</v>
      </c>
      <c r="F904" s="31">
        <v>1878.42</v>
      </c>
      <c r="G904" s="31">
        <v>1890.81</v>
      </c>
      <c r="H904" s="31">
        <v>1904.55</v>
      </c>
      <c r="I904" s="31">
        <v>1917.53</v>
      </c>
      <c r="J904" s="31">
        <v>1930.69</v>
      </c>
      <c r="K904" s="31">
        <v>1945.01</v>
      </c>
      <c r="L904" s="31">
        <v>1957.25</v>
      </c>
      <c r="M904" s="31">
        <v>1969.17</v>
      </c>
      <c r="N904" s="31">
        <v>1980.83</v>
      </c>
      <c r="O904" s="31">
        <v>1992.82</v>
      </c>
      <c r="P904" s="31">
        <v>2004.66</v>
      </c>
      <c r="Q904" s="31">
        <v>2016.34</v>
      </c>
      <c r="R904" s="31">
        <v>2027.91</v>
      </c>
      <c r="S904" s="31">
        <v>2039.39</v>
      </c>
      <c r="T904" s="31">
        <v>2050.79</v>
      </c>
      <c r="U904" s="31">
        <v>2062.21</v>
      </c>
      <c r="V904" s="31">
        <v>2073.77</v>
      </c>
      <c r="W904" s="31">
        <v>2085.37</v>
      </c>
      <c r="X904" s="31">
        <v>2096.79</v>
      </c>
      <c r="Y904" s="31">
        <v>2108.08</v>
      </c>
      <c r="Z904" s="31">
        <v>2119.27</v>
      </c>
      <c r="AA904" s="31">
        <v>2130.4</v>
      </c>
      <c r="AB904" s="31">
        <v>2141.4699999999998</v>
      </c>
      <c r="AC904" s="31">
        <v>2152.4899999999998</v>
      </c>
      <c r="AD904" s="31">
        <v>2163.4699999999998</v>
      </c>
      <c r="AE904" s="31">
        <v>2174.4299999999998</v>
      </c>
      <c r="AF904" s="31">
        <v>2185.34</v>
      </c>
      <c r="AG904" s="31">
        <v>2196.13</v>
      </c>
      <c r="AH904" s="31">
        <v>2206.86</v>
      </c>
      <c r="AI904" s="31">
        <v>2217.56</v>
      </c>
      <c r="AJ904" s="31">
        <v>2228.1999999999998</v>
      </c>
      <c r="AK904" s="31">
        <v>2238.7600000000002</v>
      </c>
      <c r="AL904" s="31">
        <v>2249.25</v>
      </c>
      <c r="AM904" s="31">
        <v>2259.67</v>
      </c>
      <c r="AN904" s="31">
        <v>2270.02</v>
      </c>
      <c r="AO904" s="31">
        <v>2280.3200000000002</v>
      </c>
      <c r="AP904" s="31">
        <v>2290.56</v>
      </c>
      <c r="AQ904" s="31">
        <v>2300.75</v>
      </c>
      <c r="AR904" s="31">
        <v>2310.85</v>
      </c>
      <c r="AS904" s="31">
        <v>2320.88</v>
      </c>
      <c r="AT904" s="31">
        <v>2330.87</v>
      </c>
      <c r="AU904" s="31">
        <v>2340.8200000000002</v>
      </c>
      <c r="AV904" s="31">
        <v>2350.73</v>
      </c>
      <c r="AW904" s="31">
        <v>2360.62</v>
      </c>
      <c r="AX904" s="31">
        <v>2370.4699999999998</v>
      </c>
      <c r="AY904" s="31">
        <v>2380.2399999999998</v>
      </c>
      <c r="AZ904" s="31">
        <v>2389.9699999999998</v>
      </c>
      <c r="BA904" s="31">
        <v>2399.67</v>
      </c>
      <c r="BB904" s="31">
        <v>2409.35</v>
      </c>
      <c r="BC904" s="31">
        <v>2419</v>
      </c>
      <c r="BD904" s="31">
        <v>2428.62</v>
      </c>
      <c r="BE904" s="31">
        <v>2438.2199999999998</v>
      </c>
      <c r="BF904" s="31">
        <v>2447.7800000000002</v>
      </c>
      <c r="BG904" s="31">
        <v>2457.3200000000002</v>
      </c>
      <c r="BH904" s="31">
        <v>2466.84</v>
      </c>
      <c r="BI904" s="31">
        <v>2476.33</v>
      </c>
      <c r="BJ904" s="31">
        <v>2485.58</v>
      </c>
      <c r="BK904" s="31">
        <v>2494.8000000000002</v>
      </c>
      <c r="BL904" s="31">
        <v>2504.0300000000002</v>
      </c>
      <c r="BM904" s="31">
        <v>2513.29</v>
      </c>
      <c r="BN904" s="31">
        <v>2522.5700000000002</v>
      </c>
      <c r="BO904" s="31">
        <v>2531.87</v>
      </c>
      <c r="BP904" s="31">
        <v>2541.1999999999998</v>
      </c>
      <c r="BQ904" s="31">
        <v>2550.54</v>
      </c>
      <c r="BR904" s="31">
        <v>2559.91</v>
      </c>
      <c r="BS904" s="31">
        <v>2569.3000000000002</v>
      </c>
      <c r="BT904" s="31">
        <v>2578.71</v>
      </c>
      <c r="BU904" s="31">
        <v>2588.14</v>
      </c>
      <c r="BV904" s="31">
        <v>2597.59</v>
      </c>
      <c r="BW904" s="31">
        <v>2607.0700000000002</v>
      </c>
      <c r="BX904" s="31">
        <v>2616.58</v>
      </c>
      <c r="BY904" s="31">
        <v>2626.14</v>
      </c>
      <c r="BZ904" s="31">
        <v>2635.71</v>
      </c>
      <c r="CA904" s="31">
        <v>2645.3</v>
      </c>
      <c r="CB904" s="31">
        <v>2654.89</v>
      </c>
      <c r="CC904" s="31">
        <v>2664.51</v>
      </c>
      <c r="CD904" s="31">
        <v>2674.16</v>
      </c>
      <c r="CE904" s="31">
        <v>2684.09</v>
      </c>
      <c r="CF904" s="31">
        <v>2694.04</v>
      </c>
      <c r="CG904" s="31">
        <v>2704.06</v>
      </c>
      <c r="CH904" s="31">
        <v>2714.13</v>
      </c>
      <c r="CI904" s="31">
        <v>2724.24</v>
      </c>
      <c r="CJ904" s="31">
        <v>2734.38</v>
      </c>
      <c r="CK904" s="31">
        <v>2744.54</v>
      </c>
      <c r="CL904" s="31">
        <v>2754.68</v>
      </c>
      <c r="CM904" s="31">
        <v>2764.83</v>
      </c>
      <c r="CN904" s="31">
        <v>2775.01</v>
      </c>
      <c r="CO904" s="31">
        <v>2785.21</v>
      </c>
      <c r="CP904" s="31">
        <v>2795.42</v>
      </c>
      <c r="CQ904" s="31">
        <v>2805.66</v>
      </c>
      <c r="CR904" s="31">
        <v>2815.93</v>
      </c>
      <c r="CS904" s="31">
        <v>2826.26</v>
      </c>
      <c r="CT904" s="31">
        <v>2836.66</v>
      </c>
      <c r="CU904" s="31">
        <v>2847.08</v>
      </c>
      <c r="CV904" s="31">
        <v>2857.53</v>
      </c>
      <c r="CW904" s="31">
        <v>2868</v>
      </c>
      <c r="CX904" s="31">
        <v>2878.49</v>
      </c>
    </row>
    <row r="905" spans="1:102" x14ac:dyDescent="0.25">
      <c r="A905" s="31" t="s">
        <v>1632</v>
      </c>
      <c r="B905" s="31">
        <v>40.49</v>
      </c>
      <c r="C905" s="31">
        <v>40.49</v>
      </c>
      <c r="D905" s="31">
        <v>43.62</v>
      </c>
      <c r="E905" s="31">
        <v>46.27</v>
      </c>
      <c r="F905" s="31">
        <v>48.84</v>
      </c>
      <c r="G905" s="31">
        <v>51.47</v>
      </c>
      <c r="H905" s="31">
        <v>54.12</v>
      </c>
      <c r="I905" s="31">
        <v>56.75</v>
      </c>
      <c r="J905" s="31">
        <v>59.38</v>
      </c>
      <c r="K905" s="31">
        <v>62.05</v>
      </c>
      <c r="L905" s="31">
        <v>64.64</v>
      </c>
      <c r="M905" s="31">
        <v>67.23</v>
      </c>
      <c r="N905" s="31">
        <v>69.790000000000006</v>
      </c>
      <c r="O905" s="31">
        <v>72.349999999999994</v>
      </c>
      <c r="P905" s="31">
        <v>74.89</v>
      </c>
      <c r="Q905" s="31">
        <v>77.42</v>
      </c>
      <c r="R905" s="31">
        <v>79.930000000000007</v>
      </c>
      <c r="S905" s="31">
        <v>82.42</v>
      </c>
      <c r="T905" s="31">
        <v>84.89</v>
      </c>
      <c r="U905" s="31">
        <v>87.34</v>
      </c>
      <c r="V905" s="31">
        <v>89.78</v>
      </c>
      <c r="W905" s="31">
        <v>92.21</v>
      </c>
      <c r="X905" s="31">
        <v>94.6</v>
      </c>
      <c r="Y905" s="31">
        <v>96.98</v>
      </c>
      <c r="Z905" s="31">
        <v>99.32</v>
      </c>
      <c r="AA905" s="31">
        <v>101.63</v>
      </c>
      <c r="AB905" s="31">
        <v>103.92</v>
      </c>
      <c r="AC905" s="31">
        <v>106.17</v>
      </c>
      <c r="AD905" s="31">
        <v>108.4</v>
      </c>
      <c r="AE905" s="31">
        <v>110.59</v>
      </c>
      <c r="AF905" s="31">
        <v>112.75</v>
      </c>
      <c r="AG905" s="31">
        <v>114.87</v>
      </c>
      <c r="AH905" s="31">
        <v>116.95</v>
      </c>
      <c r="AI905" s="31">
        <v>118.99</v>
      </c>
      <c r="AJ905" s="31">
        <v>120.99</v>
      </c>
      <c r="AK905" s="31">
        <v>122.95</v>
      </c>
      <c r="AL905" s="31">
        <v>124.87</v>
      </c>
      <c r="AM905" s="31">
        <v>126.74</v>
      </c>
      <c r="AN905" s="31">
        <v>128.57</v>
      </c>
      <c r="AO905" s="31">
        <v>130.36000000000001</v>
      </c>
      <c r="AP905" s="31">
        <v>132.1</v>
      </c>
      <c r="AQ905" s="31">
        <v>133.80000000000001</v>
      </c>
      <c r="AR905" s="31">
        <v>135.44999999999999</v>
      </c>
      <c r="AS905" s="31">
        <v>137.05000000000001</v>
      </c>
      <c r="AT905" s="31">
        <v>138.6</v>
      </c>
      <c r="AU905" s="31">
        <v>140.1</v>
      </c>
      <c r="AV905" s="31">
        <v>141.55000000000001</v>
      </c>
      <c r="AW905" s="31">
        <v>142.96</v>
      </c>
      <c r="AX905" s="31">
        <v>144.31</v>
      </c>
      <c r="AY905" s="31">
        <v>145.61000000000001</v>
      </c>
      <c r="AZ905" s="31">
        <v>146.86000000000001</v>
      </c>
      <c r="BA905" s="31">
        <v>148.05000000000001</v>
      </c>
      <c r="BB905" s="31">
        <v>149.19999999999999</v>
      </c>
      <c r="BC905" s="31">
        <v>150.30000000000001</v>
      </c>
      <c r="BD905" s="31">
        <v>151.34</v>
      </c>
      <c r="BE905" s="31">
        <v>152.33000000000001</v>
      </c>
      <c r="BF905" s="31">
        <v>153.27000000000001</v>
      </c>
      <c r="BG905" s="31">
        <v>154.16</v>
      </c>
      <c r="BH905" s="31">
        <v>155</v>
      </c>
      <c r="BI905" s="31">
        <v>155.79</v>
      </c>
      <c r="BJ905" s="31">
        <v>156.51</v>
      </c>
      <c r="BK905" s="31">
        <v>157.18</v>
      </c>
      <c r="BL905" s="31">
        <v>157.80000000000001</v>
      </c>
      <c r="BM905" s="31">
        <v>158.37</v>
      </c>
      <c r="BN905" s="31">
        <v>158.9</v>
      </c>
      <c r="BO905" s="31">
        <v>159.37</v>
      </c>
      <c r="BP905" s="31">
        <v>159.81</v>
      </c>
      <c r="BQ905" s="31">
        <v>160.19</v>
      </c>
      <c r="BR905" s="31">
        <v>160.54</v>
      </c>
      <c r="BS905" s="31">
        <v>160.83000000000001</v>
      </c>
      <c r="BT905" s="31">
        <v>161.09</v>
      </c>
      <c r="BU905" s="31">
        <v>161.29</v>
      </c>
      <c r="BV905" s="31">
        <v>161.46</v>
      </c>
      <c r="BW905" s="31">
        <v>161.58000000000001</v>
      </c>
      <c r="BX905" s="31">
        <v>161.66</v>
      </c>
      <c r="BY905" s="31">
        <v>161.69999999999999</v>
      </c>
      <c r="BZ905" s="31">
        <v>161.69999999999999</v>
      </c>
      <c r="CA905" s="31">
        <v>161.66</v>
      </c>
      <c r="CB905" s="31">
        <v>161.57</v>
      </c>
      <c r="CC905" s="31">
        <v>161.44999999999999</v>
      </c>
      <c r="CD905" s="31">
        <v>161.29</v>
      </c>
      <c r="CE905" s="31">
        <v>161.11000000000001</v>
      </c>
      <c r="CF905" s="31">
        <v>160.88999999999999</v>
      </c>
      <c r="CG905" s="31">
        <v>160.63</v>
      </c>
      <c r="CH905" s="31">
        <v>160.34</v>
      </c>
      <c r="CI905" s="31">
        <v>160.01</v>
      </c>
      <c r="CJ905" s="31">
        <v>159.66</v>
      </c>
      <c r="CK905" s="31">
        <v>159.26</v>
      </c>
      <c r="CL905" s="31">
        <v>158.84</v>
      </c>
      <c r="CM905" s="31">
        <v>158.37</v>
      </c>
      <c r="CN905" s="31">
        <v>157.88</v>
      </c>
      <c r="CO905" s="31">
        <v>157.36000000000001</v>
      </c>
      <c r="CP905" s="31">
        <v>156.81</v>
      </c>
      <c r="CQ905" s="31">
        <v>156.22999999999999</v>
      </c>
      <c r="CR905" s="31">
        <v>155.62</v>
      </c>
      <c r="CS905" s="31">
        <v>154.97999999999999</v>
      </c>
      <c r="CT905" s="31">
        <v>154.33000000000001</v>
      </c>
      <c r="CU905" s="31">
        <v>153.65</v>
      </c>
      <c r="CV905" s="31">
        <v>152.94</v>
      </c>
      <c r="CW905" s="31">
        <v>152.21</v>
      </c>
      <c r="CX905" s="31">
        <v>151.46</v>
      </c>
    </row>
    <row r="906" spans="1:102" x14ac:dyDescent="0.25">
      <c r="A906" s="31" t="s">
        <v>1631</v>
      </c>
      <c r="B906" s="31">
        <v>111.13</v>
      </c>
      <c r="C906" s="31">
        <v>111.13</v>
      </c>
      <c r="D906" s="31">
        <v>113.33</v>
      </c>
      <c r="E906" s="31">
        <v>113.62</v>
      </c>
      <c r="F906" s="31">
        <v>113.59</v>
      </c>
      <c r="G906" s="31">
        <v>113.63</v>
      </c>
      <c r="H906" s="31">
        <v>113.67</v>
      </c>
      <c r="I906" s="31">
        <v>113.64</v>
      </c>
      <c r="J906" s="31">
        <v>113.59</v>
      </c>
      <c r="K906" s="31">
        <v>113.61</v>
      </c>
      <c r="L906" s="31">
        <v>113.51</v>
      </c>
      <c r="M906" s="31">
        <v>113.38</v>
      </c>
      <c r="N906" s="31">
        <v>113.23</v>
      </c>
      <c r="O906" s="31">
        <v>113.09</v>
      </c>
      <c r="P906" s="31">
        <v>112.94</v>
      </c>
      <c r="Q906" s="31">
        <v>112.78</v>
      </c>
      <c r="R906" s="31">
        <v>112.62</v>
      </c>
      <c r="S906" s="31">
        <v>112.44</v>
      </c>
      <c r="T906" s="31">
        <v>112.25</v>
      </c>
      <c r="U906" s="31">
        <v>112.06</v>
      </c>
      <c r="V906" s="31">
        <v>111.87</v>
      </c>
      <c r="W906" s="31">
        <v>111.68</v>
      </c>
      <c r="X906" s="31">
        <v>111.46</v>
      </c>
      <c r="Y906" s="31">
        <v>111.23</v>
      </c>
      <c r="Z906" s="31">
        <v>110.98</v>
      </c>
      <c r="AA906" s="31">
        <v>110.72</v>
      </c>
      <c r="AB906" s="31">
        <v>110.44</v>
      </c>
      <c r="AC906" s="31">
        <v>110.14</v>
      </c>
      <c r="AD906" s="31">
        <v>109.82</v>
      </c>
      <c r="AE906" s="31">
        <v>109.49</v>
      </c>
      <c r="AF906" s="31">
        <v>109.13</v>
      </c>
      <c r="AG906" s="31">
        <v>108.75</v>
      </c>
      <c r="AH906" s="31">
        <v>108.34</v>
      </c>
      <c r="AI906" s="31">
        <v>107.92</v>
      </c>
      <c r="AJ906" s="31">
        <v>107.48</v>
      </c>
      <c r="AK906" s="31">
        <v>107.01</v>
      </c>
      <c r="AL906" s="31">
        <v>106.53</v>
      </c>
      <c r="AM906" s="31">
        <v>106.02</v>
      </c>
      <c r="AN906" s="31">
        <v>105.5</v>
      </c>
      <c r="AO906" s="31">
        <v>104.95</v>
      </c>
      <c r="AP906" s="31">
        <v>104.39</v>
      </c>
      <c r="AQ906" s="31">
        <v>103.8</v>
      </c>
      <c r="AR906" s="31">
        <v>103.2</v>
      </c>
      <c r="AS906" s="31">
        <v>102.57</v>
      </c>
      <c r="AT906" s="31">
        <v>101.93</v>
      </c>
      <c r="AU906" s="31">
        <v>101.27</v>
      </c>
      <c r="AV906" s="31">
        <v>100.59</v>
      </c>
      <c r="AW906" s="31">
        <v>99.9</v>
      </c>
      <c r="AX906" s="31">
        <v>99.19</v>
      </c>
      <c r="AY906" s="31">
        <v>98.46</v>
      </c>
      <c r="AZ906" s="31">
        <v>97.72</v>
      </c>
      <c r="BA906" s="31">
        <v>96.96</v>
      </c>
      <c r="BB906" s="31">
        <v>96.19</v>
      </c>
      <c r="BC906" s="31">
        <v>95.4</v>
      </c>
      <c r="BD906" s="31">
        <v>94.6</v>
      </c>
      <c r="BE906" s="31">
        <v>93.79</v>
      </c>
      <c r="BF906" s="31">
        <v>92.97</v>
      </c>
      <c r="BG906" s="31">
        <v>92.14</v>
      </c>
      <c r="BH906" s="31">
        <v>91.3</v>
      </c>
      <c r="BI906" s="31">
        <v>90.45</v>
      </c>
      <c r="BJ906" s="31">
        <v>89.58</v>
      </c>
      <c r="BK906" s="31">
        <v>88.7</v>
      </c>
      <c r="BL906" s="31">
        <v>87.81</v>
      </c>
      <c r="BM906" s="31">
        <v>86.92</v>
      </c>
      <c r="BN906" s="31">
        <v>86.03</v>
      </c>
      <c r="BO906" s="31">
        <v>85.13</v>
      </c>
      <c r="BP906" s="31">
        <v>84.22</v>
      </c>
      <c r="BQ906" s="31">
        <v>83.32</v>
      </c>
      <c r="BR906" s="31">
        <v>82.41</v>
      </c>
      <c r="BS906" s="31">
        <v>81.5</v>
      </c>
      <c r="BT906" s="31">
        <v>80.59</v>
      </c>
      <c r="BU906" s="31">
        <v>79.67</v>
      </c>
      <c r="BV906" s="31">
        <v>78.760000000000005</v>
      </c>
      <c r="BW906" s="31">
        <v>77.84</v>
      </c>
      <c r="BX906" s="31">
        <v>76.92</v>
      </c>
      <c r="BY906" s="31">
        <v>76.010000000000005</v>
      </c>
      <c r="BZ906" s="31">
        <v>75.09</v>
      </c>
      <c r="CA906" s="31">
        <v>74.180000000000007</v>
      </c>
      <c r="CB906" s="31">
        <v>73.260000000000005</v>
      </c>
      <c r="CC906" s="31">
        <v>72.349999999999994</v>
      </c>
      <c r="CD906" s="31">
        <v>71.44</v>
      </c>
      <c r="CE906" s="31">
        <v>70.53</v>
      </c>
      <c r="CF906" s="31">
        <v>69.63</v>
      </c>
      <c r="CG906" s="31">
        <v>68.73</v>
      </c>
      <c r="CH906" s="31">
        <v>67.84</v>
      </c>
      <c r="CI906" s="31">
        <v>66.95</v>
      </c>
      <c r="CJ906" s="31">
        <v>66.06</v>
      </c>
      <c r="CK906" s="31">
        <v>65.180000000000007</v>
      </c>
      <c r="CL906" s="31">
        <v>64.3</v>
      </c>
      <c r="CM906" s="31">
        <v>63.42</v>
      </c>
      <c r="CN906" s="31">
        <v>62.54</v>
      </c>
      <c r="CO906" s="31">
        <v>61.68</v>
      </c>
      <c r="CP906" s="31">
        <v>60.81</v>
      </c>
      <c r="CQ906" s="31">
        <v>59.95</v>
      </c>
      <c r="CR906" s="31">
        <v>59.1</v>
      </c>
      <c r="CS906" s="31">
        <v>58.25</v>
      </c>
      <c r="CT906" s="31">
        <v>57.41</v>
      </c>
      <c r="CU906" s="31">
        <v>56.58</v>
      </c>
      <c r="CV906" s="31">
        <v>55.75</v>
      </c>
      <c r="CW906" s="31">
        <v>54.93</v>
      </c>
      <c r="CX906" s="31">
        <v>54.12</v>
      </c>
    </row>
    <row r="907" spans="1:102" x14ac:dyDescent="0.25">
      <c r="A907" s="31" t="s">
        <v>1633</v>
      </c>
      <c r="B907" s="31">
        <v>37.25</v>
      </c>
      <c r="C907" s="31">
        <v>37.25</v>
      </c>
      <c r="D907" s="31">
        <v>41.78</v>
      </c>
      <c r="E907" s="31">
        <v>45.86</v>
      </c>
      <c r="F907" s="31">
        <v>49.9</v>
      </c>
      <c r="G907" s="31">
        <v>54.07</v>
      </c>
      <c r="H907" s="31">
        <v>58.32</v>
      </c>
      <c r="I907" s="31">
        <v>62.6</v>
      </c>
      <c r="J907" s="31">
        <v>66.94</v>
      </c>
      <c r="K907" s="31">
        <v>71.38</v>
      </c>
      <c r="L907" s="31">
        <v>75.790000000000006</v>
      </c>
      <c r="M907" s="31">
        <v>80.239999999999995</v>
      </c>
      <c r="N907" s="31">
        <v>84.72</v>
      </c>
      <c r="O907" s="31">
        <v>89.26</v>
      </c>
      <c r="P907" s="31">
        <v>93.83</v>
      </c>
      <c r="Q907" s="31">
        <v>98.44</v>
      </c>
      <c r="R907" s="31">
        <v>103.08</v>
      </c>
      <c r="S907" s="31">
        <v>107.76</v>
      </c>
      <c r="T907" s="31">
        <v>112.48</v>
      </c>
      <c r="U907" s="31">
        <v>117.24</v>
      </c>
      <c r="V907" s="31">
        <v>122.05</v>
      </c>
      <c r="W907" s="31">
        <v>126.9</v>
      </c>
      <c r="X907" s="31">
        <v>131.78</v>
      </c>
      <c r="Y907" s="31">
        <v>136.69</v>
      </c>
      <c r="Z907" s="31">
        <v>141.63</v>
      </c>
      <c r="AA907" s="31">
        <v>146.61000000000001</v>
      </c>
      <c r="AB907" s="31">
        <v>151.62</v>
      </c>
      <c r="AC907" s="31">
        <v>156.66999999999999</v>
      </c>
      <c r="AD907" s="31">
        <v>161.75</v>
      </c>
      <c r="AE907" s="31">
        <v>166.86</v>
      </c>
      <c r="AF907" s="31">
        <v>172</v>
      </c>
      <c r="AG907" s="31">
        <v>177.16</v>
      </c>
      <c r="AH907" s="31">
        <v>182.36</v>
      </c>
      <c r="AI907" s="31">
        <v>187.58</v>
      </c>
      <c r="AJ907" s="31">
        <v>192.83</v>
      </c>
      <c r="AK907" s="31">
        <v>198.1</v>
      </c>
      <c r="AL907" s="31">
        <v>203.41</v>
      </c>
      <c r="AM907" s="31">
        <v>208.73</v>
      </c>
      <c r="AN907" s="31">
        <v>214.09</v>
      </c>
      <c r="AO907" s="31">
        <v>219.46</v>
      </c>
      <c r="AP907" s="31">
        <v>224.86</v>
      </c>
      <c r="AQ907" s="31">
        <v>230.28</v>
      </c>
      <c r="AR907" s="31">
        <v>235.72</v>
      </c>
      <c r="AS907" s="31">
        <v>241.18</v>
      </c>
      <c r="AT907" s="31">
        <v>246.66</v>
      </c>
      <c r="AU907" s="31">
        <v>252.17</v>
      </c>
      <c r="AV907" s="31">
        <v>257.69</v>
      </c>
      <c r="AW907" s="31">
        <v>263.23</v>
      </c>
      <c r="AX907" s="31">
        <v>268.79000000000002</v>
      </c>
      <c r="AY907" s="31">
        <v>274.36</v>
      </c>
      <c r="AZ907" s="31">
        <v>279.94</v>
      </c>
      <c r="BA907" s="31">
        <v>285.54000000000002</v>
      </c>
      <c r="BB907" s="31">
        <v>291.14999999999998</v>
      </c>
      <c r="BC907" s="31">
        <v>296.77999999999997</v>
      </c>
      <c r="BD907" s="31">
        <v>302.42</v>
      </c>
      <c r="BE907" s="31">
        <v>308.08</v>
      </c>
      <c r="BF907" s="31">
        <v>313.74</v>
      </c>
      <c r="BG907" s="31">
        <v>319.42</v>
      </c>
      <c r="BH907" s="31">
        <v>325.11</v>
      </c>
      <c r="BI907" s="31">
        <v>330.82</v>
      </c>
      <c r="BJ907" s="31">
        <v>336.48</v>
      </c>
      <c r="BK907" s="31">
        <v>342.15</v>
      </c>
      <c r="BL907" s="31">
        <v>347.84</v>
      </c>
      <c r="BM907" s="31">
        <v>353.54</v>
      </c>
      <c r="BN907" s="31">
        <v>359.24</v>
      </c>
      <c r="BO907" s="31">
        <v>364.97</v>
      </c>
      <c r="BP907" s="31">
        <v>370.7</v>
      </c>
      <c r="BQ907" s="31">
        <v>376.44</v>
      </c>
      <c r="BR907" s="31">
        <v>382.19</v>
      </c>
      <c r="BS907" s="31">
        <v>387.95</v>
      </c>
      <c r="BT907" s="31">
        <v>393.72</v>
      </c>
      <c r="BU907" s="31">
        <v>399.5</v>
      </c>
      <c r="BV907" s="31">
        <v>405.28</v>
      </c>
      <c r="BW907" s="31">
        <v>411.07</v>
      </c>
      <c r="BX907" s="31">
        <v>416.87</v>
      </c>
      <c r="BY907" s="31">
        <v>422.68</v>
      </c>
      <c r="BZ907" s="31">
        <v>428.5</v>
      </c>
      <c r="CA907" s="31">
        <v>434.31</v>
      </c>
      <c r="CB907" s="31">
        <v>440.13</v>
      </c>
      <c r="CC907" s="31">
        <v>445.95</v>
      </c>
      <c r="CD907" s="31">
        <v>451.78</v>
      </c>
      <c r="CE907" s="31">
        <v>457.65</v>
      </c>
      <c r="CF907" s="31">
        <v>463.52</v>
      </c>
      <c r="CG907" s="31">
        <v>469.4</v>
      </c>
      <c r="CH907" s="31">
        <v>475.29</v>
      </c>
      <c r="CI907" s="31">
        <v>481.19</v>
      </c>
      <c r="CJ907" s="31">
        <v>487.08</v>
      </c>
      <c r="CK907" s="31">
        <v>492.98</v>
      </c>
      <c r="CL907" s="31">
        <v>498.86</v>
      </c>
      <c r="CM907" s="31">
        <v>504.75</v>
      </c>
      <c r="CN907" s="31">
        <v>510.63</v>
      </c>
      <c r="CO907" s="31">
        <v>516.51</v>
      </c>
      <c r="CP907" s="31">
        <v>522.39</v>
      </c>
      <c r="CQ907" s="31">
        <v>528.26</v>
      </c>
      <c r="CR907" s="31">
        <v>534.14</v>
      </c>
      <c r="CS907" s="31">
        <v>540.02</v>
      </c>
      <c r="CT907" s="31">
        <v>545.91999999999996</v>
      </c>
      <c r="CU907" s="31">
        <v>551.82000000000005</v>
      </c>
      <c r="CV907" s="31">
        <v>557.71</v>
      </c>
      <c r="CW907" s="31">
        <v>563.59</v>
      </c>
      <c r="CX907" s="31">
        <v>569.47</v>
      </c>
    </row>
    <row r="908" spans="1:102" x14ac:dyDescent="0.25">
      <c r="A908" s="31" t="s">
        <v>1635</v>
      </c>
      <c r="B908" s="31">
        <v>18.690000000000001</v>
      </c>
      <c r="C908" s="31">
        <v>18.690000000000001</v>
      </c>
      <c r="D908" s="31">
        <v>23.54</v>
      </c>
      <c r="E908" s="31">
        <v>28.23</v>
      </c>
      <c r="F908" s="31">
        <v>32.92</v>
      </c>
      <c r="G908" s="31">
        <v>37.729999999999997</v>
      </c>
      <c r="H908" s="31">
        <v>42.62</v>
      </c>
      <c r="I908" s="31">
        <v>47.53</v>
      </c>
      <c r="J908" s="31">
        <v>52.49</v>
      </c>
      <c r="K908" s="31">
        <v>57.51</v>
      </c>
      <c r="L908" s="31">
        <v>62.49</v>
      </c>
      <c r="M908" s="31">
        <v>67.47</v>
      </c>
      <c r="N908" s="31">
        <v>72.45</v>
      </c>
      <c r="O908" s="31">
        <v>77.44</v>
      </c>
      <c r="P908" s="31">
        <v>82.42</v>
      </c>
      <c r="Q908" s="31">
        <v>87.39</v>
      </c>
      <c r="R908" s="31">
        <v>92.34</v>
      </c>
      <c r="S908" s="31">
        <v>97.27</v>
      </c>
      <c r="T908" s="31">
        <v>102.18</v>
      </c>
      <c r="U908" s="31">
        <v>107.07</v>
      </c>
      <c r="V908" s="31">
        <v>111.94</v>
      </c>
      <c r="W908" s="31">
        <v>116.79</v>
      </c>
      <c r="X908" s="31">
        <v>121.6</v>
      </c>
      <c r="Y908" s="31">
        <v>126.37</v>
      </c>
      <c r="Z908" s="31">
        <v>131.1</v>
      </c>
      <c r="AA908" s="31">
        <v>135.78</v>
      </c>
      <c r="AB908" s="31">
        <v>140.41999999999999</v>
      </c>
      <c r="AC908" s="31">
        <v>145</v>
      </c>
      <c r="AD908" s="31">
        <v>149.53</v>
      </c>
      <c r="AE908" s="31">
        <v>154.01</v>
      </c>
      <c r="AF908" s="31">
        <v>158.41999999999999</v>
      </c>
      <c r="AG908" s="31">
        <v>162.77000000000001</v>
      </c>
      <c r="AH908" s="31">
        <v>167.04</v>
      </c>
      <c r="AI908" s="31">
        <v>171.25</v>
      </c>
      <c r="AJ908" s="31">
        <v>175.38</v>
      </c>
      <c r="AK908" s="31">
        <v>179.44</v>
      </c>
      <c r="AL908" s="31">
        <v>183.43</v>
      </c>
      <c r="AM908" s="31">
        <v>187.33</v>
      </c>
      <c r="AN908" s="31">
        <v>191.15</v>
      </c>
      <c r="AO908" s="31">
        <v>194.88</v>
      </c>
      <c r="AP908" s="31">
        <v>198.53</v>
      </c>
      <c r="AQ908" s="31">
        <v>202.09</v>
      </c>
      <c r="AR908" s="31">
        <v>205.56</v>
      </c>
      <c r="AS908" s="31">
        <v>208.94</v>
      </c>
      <c r="AT908" s="31">
        <v>212.22</v>
      </c>
      <c r="AU908" s="31">
        <v>215.41</v>
      </c>
      <c r="AV908" s="31">
        <v>218.5</v>
      </c>
      <c r="AW908" s="31">
        <v>221.5</v>
      </c>
      <c r="AX908" s="31">
        <v>224.4</v>
      </c>
      <c r="AY908" s="31">
        <v>227.2</v>
      </c>
      <c r="AZ908" s="31">
        <v>229.89</v>
      </c>
      <c r="BA908" s="31">
        <v>232.49</v>
      </c>
      <c r="BB908" s="31">
        <v>234.98</v>
      </c>
      <c r="BC908" s="31">
        <v>237.37</v>
      </c>
      <c r="BD908" s="31">
        <v>239.67</v>
      </c>
      <c r="BE908" s="31">
        <v>241.86</v>
      </c>
      <c r="BF908" s="31">
        <v>243.95</v>
      </c>
      <c r="BG908" s="31">
        <v>245.95</v>
      </c>
      <c r="BH908" s="31">
        <v>247.84</v>
      </c>
      <c r="BI908" s="31">
        <v>249.63</v>
      </c>
      <c r="BJ908" s="31">
        <v>251.28</v>
      </c>
      <c r="BK908" s="31">
        <v>252.84</v>
      </c>
      <c r="BL908" s="31">
        <v>254.29</v>
      </c>
      <c r="BM908" s="31">
        <v>255.66</v>
      </c>
      <c r="BN908" s="31">
        <v>256.93</v>
      </c>
      <c r="BO908" s="31">
        <v>258.11</v>
      </c>
      <c r="BP908" s="31">
        <v>259.19</v>
      </c>
      <c r="BQ908" s="31">
        <v>260.19</v>
      </c>
      <c r="BR908" s="31">
        <v>261.08999999999997</v>
      </c>
      <c r="BS908" s="31">
        <v>261.91000000000003</v>
      </c>
      <c r="BT908" s="31">
        <v>262.63</v>
      </c>
      <c r="BU908" s="31">
        <v>263.27</v>
      </c>
      <c r="BV908" s="31">
        <v>263.82</v>
      </c>
      <c r="BW908" s="31">
        <v>264.27999999999997</v>
      </c>
      <c r="BX908" s="31">
        <v>264.67</v>
      </c>
      <c r="BY908" s="31">
        <v>264.97000000000003</v>
      </c>
      <c r="BZ908" s="31">
        <v>265.19</v>
      </c>
      <c r="CA908" s="31">
        <v>265.33</v>
      </c>
      <c r="CB908" s="31">
        <v>265.39</v>
      </c>
      <c r="CC908" s="31">
        <v>265.37</v>
      </c>
      <c r="CD908" s="31">
        <v>265.27</v>
      </c>
      <c r="CE908" s="31">
        <v>265.13</v>
      </c>
      <c r="CF908" s="31">
        <v>264.91000000000003</v>
      </c>
      <c r="CG908" s="31">
        <v>264.62</v>
      </c>
      <c r="CH908" s="31">
        <v>264.27</v>
      </c>
      <c r="CI908" s="31">
        <v>263.85000000000002</v>
      </c>
      <c r="CJ908" s="31">
        <v>263.36</v>
      </c>
      <c r="CK908" s="31">
        <v>262.8</v>
      </c>
      <c r="CL908" s="31">
        <v>262.18</v>
      </c>
      <c r="CM908" s="31">
        <v>261.49</v>
      </c>
      <c r="CN908" s="31">
        <v>260.73</v>
      </c>
      <c r="CO908" s="31">
        <v>259.92</v>
      </c>
      <c r="CP908" s="31">
        <v>259.05</v>
      </c>
      <c r="CQ908" s="31">
        <v>258.13</v>
      </c>
      <c r="CR908" s="31">
        <v>257.14</v>
      </c>
      <c r="CS908" s="31">
        <v>256.11</v>
      </c>
      <c r="CT908" s="31">
        <v>255.04</v>
      </c>
      <c r="CU908" s="31">
        <v>253.92</v>
      </c>
      <c r="CV908" s="31">
        <v>252.75</v>
      </c>
      <c r="CW908" s="31">
        <v>251.53</v>
      </c>
      <c r="CX908" s="31">
        <v>250.26</v>
      </c>
    </row>
    <row r="909" spans="1:102" x14ac:dyDescent="0.25">
      <c r="A909" s="31" t="s">
        <v>1634</v>
      </c>
      <c r="B909" s="31">
        <v>181.97</v>
      </c>
      <c r="C909" s="31">
        <v>181.97</v>
      </c>
      <c r="D909" s="31">
        <v>186.92</v>
      </c>
      <c r="E909" s="31">
        <v>188.6</v>
      </c>
      <c r="F909" s="31">
        <v>189.62</v>
      </c>
      <c r="G909" s="31">
        <v>190.73</v>
      </c>
      <c r="H909" s="31">
        <v>191.77</v>
      </c>
      <c r="I909" s="31">
        <v>192.59</v>
      </c>
      <c r="J909" s="31">
        <v>193.3</v>
      </c>
      <c r="K909" s="31">
        <v>194.07</v>
      </c>
      <c r="L909" s="31">
        <v>194.52</v>
      </c>
      <c r="M909" s="31">
        <v>194.88</v>
      </c>
      <c r="N909" s="31">
        <v>195.15</v>
      </c>
      <c r="O909" s="31">
        <v>195.4</v>
      </c>
      <c r="P909" s="31">
        <v>195.59</v>
      </c>
      <c r="Q909" s="31">
        <v>195.73</v>
      </c>
      <c r="R909" s="31">
        <v>195.82</v>
      </c>
      <c r="S909" s="31">
        <v>195.86</v>
      </c>
      <c r="T909" s="31">
        <v>195.86</v>
      </c>
      <c r="U909" s="31">
        <v>195.83</v>
      </c>
      <c r="V909" s="31">
        <v>195.78</v>
      </c>
      <c r="W909" s="31">
        <v>195.7</v>
      </c>
      <c r="X909" s="31">
        <v>195.56</v>
      </c>
      <c r="Y909" s="31">
        <v>195.38</v>
      </c>
      <c r="Z909" s="31">
        <v>195.15</v>
      </c>
      <c r="AA909" s="31">
        <v>194.88</v>
      </c>
      <c r="AB909" s="31">
        <v>194.56</v>
      </c>
      <c r="AC909" s="31">
        <v>194.2</v>
      </c>
      <c r="AD909" s="31">
        <v>193.79</v>
      </c>
      <c r="AE909" s="31">
        <v>193.34</v>
      </c>
      <c r="AF909" s="31">
        <v>192.85</v>
      </c>
      <c r="AG909" s="31">
        <v>192.29</v>
      </c>
      <c r="AH909" s="31">
        <v>191.69</v>
      </c>
      <c r="AI909" s="31">
        <v>191.05</v>
      </c>
      <c r="AJ909" s="31">
        <v>190.36</v>
      </c>
      <c r="AK909" s="31">
        <v>189.63</v>
      </c>
      <c r="AL909" s="31">
        <v>188.85</v>
      </c>
      <c r="AM909" s="31">
        <v>188.02</v>
      </c>
      <c r="AN909" s="31">
        <v>187.15</v>
      </c>
      <c r="AO909" s="31">
        <v>186.24</v>
      </c>
      <c r="AP909" s="31">
        <v>185.28</v>
      </c>
      <c r="AQ909" s="31">
        <v>184.29</v>
      </c>
      <c r="AR909" s="31">
        <v>183.25</v>
      </c>
      <c r="AS909" s="31">
        <v>182.17</v>
      </c>
      <c r="AT909" s="31">
        <v>181.05</v>
      </c>
      <c r="AU909" s="31">
        <v>179.9</v>
      </c>
      <c r="AV909" s="31">
        <v>178.71</v>
      </c>
      <c r="AW909" s="31">
        <v>177.48</v>
      </c>
      <c r="AX909" s="31">
        <v>176.23</v>
      </c>
      <c r="AY909" s="31">
        <v>174.93</v>
      </c>
      <c r="AZ909" s="31">
        <v>173.61</v>
      </c>
      <c r="BA909" s="31">
        <v>172.25</v>
      </c>
      <c r="BB909" s="31">
        <v>170.87</v>
      </c>
      <c r="BC909" s="31">
        <v>169.46</v>
      </c>
      <c r="BD909" s="31">
        <v>168.02</v>
      </c>
      <c r="BE909" s="31">
        <v>166.56</v>
      </c>
      <c r="BF909" s="31">
        <v>165.08</v>
      </c>
      <c r="BG909" s="31">
        <v>163.57</v>
      </c>
      <c r="BH909" s="31">
        <v>162.04</v>
      </c>
      <c r="BI909" s="31">
        <v>160.49</v>
      </c>
      <c r="BJ909" s="31">
        <v>158.91</v>
      </c>
      <c r="BK909" s="31">
        <v>157.30000000000001</v>
      </c>
      <c r="BL909" s="31">
        <v>155.69</v>
      </c>
      <c r="BM909" s="31">
        <v>154.06</v>
      </c>
      <c r="BN909" s="31">
        <v>152.43</v>
      </c>
      <c r="BO909" s="31">
        <v>150.79</v>
      </c>
      <c r="BP909" s="31">
        <v>149.13999999999999</v>
      </c>
      <c r="BQ909" s="31">
        <v>147.47999999999999</v>
      </c>
      <c r="BR909" s="31">
        <v>145.82</v>
      </c>
      <c r="BS909" s="31">
        <v>144.15</v>
      </c>
      <c r="BT909" s="31">
        <v>142.47999999999999</v>
      </c>
      <c r="BU909" s="31">
        <v>140.80000000000001</v>
      </c>
      <c r="BV909" s="31">
        <v>139.12</v>
      </c>
      <c r="BW909" s="31">
        <v>137.44</v>
      </c>
      <c r="BX909" s="31">
        <v>135.76</v>
      </c>
      <c r="BY909" s="31">
        <v>134.08000000000001</v>
      </c>
      <c r="BZ909" s="31">
        <v>132.4</v>
      </c>
      <c r="CA909" s="31">
        <v>130.72</v>
      </c>
      <c r="CB909" s="31">
        <v>129.04</v>
      </c>
      <c r="CC909" s="31">
        <v>127.36</v>
      </c>
      <c r="CD909" s="31">
        <v>125.69</v>
      </c>
      <c r="CE909" s="31">
        <v>124.03</v>
      </c>
      <c r="CF909" s="31">
        <v>122.38</v>
      </c>
      <c r="CG909" s="31">
        <v>120.73</v>
      </c>
      <c r="CH909" s="31">
        <v>119.09</v>
      </c>
      <c r="CI909" s="31">
        <v>117.46</v>
      </c>
      <c r="CJ909" s="31">
        <v>115.83</v>
      </c>
      <c r="CK909" s="31">
        <v>114.21</v>
      </c>
      <c r="CL909" s="31">
        <v>112.6</v>
      </c>
      <c r="CM909" s="31">
        <v>110.99</v>
      </c>
      <c r="CN909" s="31">
        <v>109.39</v>
      </c>
      <c r="CO909" s="31">
        <v>107.8</v>
      </c>
      <c r="CP909" s="31">
        <v>106.22</v>
      </c>
      <c r="CQ909" s="31">
        <v>104.64</v>
      </c>
      <c r="CR909" s="31">
        <v>103.08</v>
      </c>
      <c r="CS909" s="31">
        <v>101.53</v>
      </c>
      <c r="CT909" s="31">
        <v>100</v>
      </c>
      <c r="CU909" s="31">
        <v>98.48</v>
      </c>
      <c r="CV909" s="31">
        <v>96.96</v>
      </c>
      <c r="CW909" s="31">
        <v>95.46</v>
      </c>
      <c r="CX909" s="31">
        <v>93.98</v>
      </c>
    </row>
    <row r="910" spans="1:102" x14ac:dyDescent="0.25">
      <c r="A910" s="31" t="s">
        <v>1636</v>
      </c>
      <c r="B910" s="31">
        <v>4041.84</v>
      </c>
      <c r="C910" s="31">
        <v>4041.84</v>
      </c>
      <c r="D910" s="31">
        <v>4080.87</v>
      </c>
      <c r="E910" s="31">
        <v>4122.6899999999996</v>
      </c>
      <c r="F910" s="31">
        <v>4162.9399999999996</v>
      </c>
      <c r="G910" s="31">
        <v>4213.21</v>
      </c>
      <c r="H910" s="31">
        <v>4266.18</v>
      </c>
      <c r="I910" s="31">
        <v>4316.33</v>
      </c>
      <c r="J910" s="31">
        <v>4365.95</v>
      </c>
      <c r="K910" s="31">
        <v>4415.5</v>
      </c>
      <c r="L910" s="31">
        <v>4460.22</v>
      </c>
      <c r="M910" s="31">
        <v>4503.38</v>
      </c>
      <c r="N910" s="31">
        <v>4545.1099999999997</v>
      </c>
      <c r="O910" s="31">
        <v>4586.92</v>
      </c>
      <c r="P910" s="31">
        <v>4627.6499999999996</v>
      </c>
      <c r="Q910" s="31">
        <v>4667.3900000000003</v>
      </c>
      <c r="R910" s="31">
        <v>4706.24</v>
      </c>
      <c r="S910" s="31">
        <v>4744.3100000000004</v>
      </c>
      <c r="T910" s="31">
        <v>4781.68</v>
      </c>
      <c r="U910" s="31">
        <v>4818.54</v>
      </c>
      <c r="V910" s="31">
        <v>4855.09</v>
      </c>
      <c r="W910" s="31">
        <v>4891.2700000000004</v>
      </c>
      <c r="X910" s="31">
        <v>4926.63</v>
      </c>
      <c r="Y910" s="31">
        <v>4961.3100000000004</v>
      </c>
      <c r="Z910" s="31">
        <v>4995.4399999999996</v>
      </c>
      <c r="AA910" s="31">
        <v>5029.09</v>
      </c>
      <c r="AB910" s="31">
        <v>5062.33</v>
      </c>
      <c r="AC910" s="31">
        <v>5095.2</v>
      </c>
      <c r="AD910" s="31">
        <v>5127.71</v>
      </c>
      <c r="AE910" s="31">
        <v>5159.97</v>
      </c>
      <c r="AF910" s="31">
        <v>5191.9399999999996</v>
      </c>
      <c r="AG910" s="31">
        <v>5223.68</v>
      </c>
      <c r="AH910" s="31">
        <v>5255.13</v>
      </c>
      <c r="AI910" s="31">
        <v>5286.3</v>
      </c>
      <c r="AJ910" s="31">
        <v>5317.14</v>
      </c>
      <c r="AK910" s="31">
        <v>5347.58</v>
      </c>
      <c r="AL910" s="31">
        <v>5377.65</v>
      </c>
      <c r="AM910" s="31">
        <v>5407.35</v>
      </c>
      <c r="AN910" s="31">
        <v>5436.72</v>
      </c>
      <c r="AO910" s="31">
        <v>5465.76</v>
      </c>
      <c r="AP910" s="31">
        <v>5494.49</v>
      </c>
      <c r="AQ910" s="31">
        <v>5522.92</v>
      </c>
      <c r="AR910" s="31">
        <v>5551.02</v>
      </c>
      <c r="AS910" s="31">
        <v>5578.82</v>
      </c>
      <c r="AT910" s="31">
        <v>5606.37</v>
      </c>
      <c r="AU910" s="31">
        <v>5633.67</v>
      </c>
      <c r="AV910" s="31">
        <v>5660.74</v>
      </c>
      <c r="AW910" s="31">
        <v>5687.6</v>
      </c>
      <c r="AX910" s="31">
        <v>5714.25</v>
      </c>
      <c r="AY910" s="31">
        <v>5740.74</v>
      </c>
      <c r="AZ910" s="31">
        <v>5767.08</v>
      </c>
      <c r="BA910" s="31">
        <v>5793.22</v>
      </c>
      <c r="BB910" s="31">
        <v>5819.2</v>
      </c>
      <c r="BC910" s="31">
        <v>5844.98</v>
      </c>
      <c r="BD910" s="31">
        <v>5870.57</v>
      </c>
      <c r="BE910" s="31">
        <v>5895.96</v>
      </c>
      <c r="BF910" s="31">
        <v>5921.15</v>
      </c>
      <c r="BG910" s="31">
        <v>5946.16</v>
      </c>
      <c r="BH910" s="31">
        <v>5970.99</v>
      </c>
      <c r="BI910" s="31">
        <v>5995.65</v>
      </c>
      <c r="BJ910" s="31">
        <v>6020.07</v>
      </c>
      <c r="BK910" s="31">
        <v>6044.36</v>
      </c>
      <c r="BL910" s="31">
        <v>6068.58</v>
      </c>
      <c r="BM910" s="31">
        <v>6092.72</v>
      </c>
      <c r="BN910" s="31">
        <v>6116.8</v>
      </c>
      <c r="BO910" s="31">
        <v>6140.8</v>
      </c>
      <c r="BP910" s="31">
        <v>6164.75</v>
      </c>
      <c r="BQ910" s="31">
        <v>6188.64</v>
      </c>
      <c r="BR910" s="31">
        <v>6212.47</v>
      </c>
      <c r="BS910" s="31">
        <v>6236.25</v>
      </c>
      <c r="BT910" s="31">
        <v>6259.98</v>
      </c>
      <c r="BU910" s="31">
        <v>6283.65</v>
      </c>
      <c r="BV910" s="31">
        <v>6307.29</v>
      </c>
      <c r="BW910" s="31">
        <v>6330.87</v>
      </c>
      <c r="BX910" s="31">
        <v>6354.49</v>
      </c>
      <c r="BY910" s="31">
        <v>6378.11</v>
      </c>
      <c r="BZ910" s="31">
        <v>6401.67</v>
      </c>
      <c r="CA910" s="31">
        <v>6425.19</v>
      </c>
      <c r="CB910" s="31">
        <v>6448.66</v>
      </c>
      <c r="CC910" s="31">
        <v>6472.1</v>
      </c>
      <c r="CD910" s="31">
        <v>6495.53</v>
      </c>
      <c r="CE910" s="31">
        <v>6519.62</v>
      </c>
      <c r="CF910" s="31">
        <v>6543.69</v>
      </c>
      <c r="CG910" s="31">
        <v>6567.86</v>
      </c>
      <c r="CH910" s="31">
        <v>6592.1</v>
      </c>
      <c r="CI910" s="31">
        <v>6616.37</v>
      </c>
      <c r="CJ910" s="31">
        <v>6640.64</v>
      </c>
      <c r="CK910" s="31">
        <v>6664.92</v>
      </c>
      <c r="CL910" s="31">
        <v>6689.13</v>
      </c>
      <c r="CM910" s="31">
        <v>6713.33</v>
      </c>
      <c r="CN910" s="31">
        <v>6737.52</v>
      </c>
      <c r="CO910" s="31">
        <v>6761.71</v>
      </c>
      <c r="CP910" s="31">
        <v>6785.9</v>
      </c>
      <c r="CQ910" s="31">
        <v>6810.08</v>
      </c>
      <c r="CR910" s="31">
        <v>6834.27</v>
      </c>
      <c r="CS910" s="31">
        <v>6858.37</v>
      </c>
      <c r="CT910" s="31">
        <v>6882.38</v>
      </c>
      <c r="CU910" s="31">
        <v>6906.43</v>
      </c>
      <c r="CV910" s="31">
        <v>6930.52</v>
      </c>
      <c r="CW910" s="31">
        <v>6954.63</v>
      </c>
      <c r="CX910" s="31">
        <v>6978.77</v>
      </c>
    </row>
    <row r="911" spans="1:102" x14ac:dyDescent="0.25">
      <c r="A911" s="31" t="s">
        <v>1638</v>
      </c>
      <c r="B911" s="31">
        <v>31.76</v>
      </c>
      <c r="C911" s="31">
        <v>31.76</v>
      </c>
      <c r="D911" s="31">
        <v>35.19</v>
      </c>
      <c r="E911" s="31">
        <v>38.409999999999997</v>
      </c>
      <c r="F911" s="31">
        <v>41.63</v>
      </c>
      <c r="G911" s="31">
        <v>44.98</v>
      </c>
      <c r="H911" s="31">
        <v>48.39</v>
      </c>
      <c r="I911" s="31">
        <v>51.82</v>
      </c>
      <c r="J911" s="31">
        <v>55.28</v>
      </c>
      <c r="K911" s="31">
        <v>58.8</v>
      </c>
      <c r="L911" s="31">
        <v>62.28</v>
      </c>
      <c r="M911" s="31">
        <v>65.75</v>
      </c>
      <c r="N911" s="31">
        <v>69.23</v>
      </c>
      <c r="O911" s="31">
        <v>72.72</v>
      </c>
      <c r="P911" s="31">
        <v>76.2</v>
      </c>
      <c r="Q911" s="31">
        <v>79.680000000000007</v>
      </c>
      <c r="R911" s="31">
        <v>83.15</v>
      </c>
      <c r="S911" s="31">
        <v>86.61</v>
      </c>
      <c r="T911" s="31">
        <v>90.06</v>
      </c>
      <c r="U911" s="31">
        <v>93.49</v>
      </c>
      <c r="V911" s="31">
        <v>96.92</v>
      </c>
      <c r="W911" s="31">
        <v>100.34</v>
      </c>
      <c r="X911" s="31">
        <v>103.73</v>
      </c>
      <c r="Y911" s="31">
        <v>107.1</v>
      </c>
      <c r="Z911" s="31">
        <v>110.43</v>
      </c>
      <c r="AA911" s="31">
        <v>113.74</v>
      </c>
      <c r="AB911" s="31">
        <v>117.02</v>
      </c>
      <c r="AC911" s="31">
        <v>120.27</v>
      </c>
      <c r="AD911" s="31">
        <v>123.48</v>
      </c>
      <c r="AE911" s="31">
        <v>126.66</v>
      </c>
      <c r="AF911" s="31">
        <v>129.80000000000001</v>
      </c>
      <c r="AG911" s="31">
        <v>132.9</v>
      </c>
      <c r="AH911" s="31">
        <v>135.94999999999999</v>
      </c>
      <c r="AI911" s="31">
        <v>138.96</v>
      </c>
      <c r="AJ911" s="31">
        <v>141.91999999999999</v>
      </c>
      <c r="AK911" s="31">
        <v>144.84</v>
      </c>
      <c r="AL911" s="31">
        <v>147.69</v>
      </c>
      <c r="AM911" s="31">
        <v>150.5</v>
      </c>
      <c r="AN911" s="31">
        <v>153.25</v>
      </c>
      <c r="AO911" s="31">
        <v>155.94</v>
      </c>
      <c r="AP911" s="31">
        <v>158.58000000000001</v>
      </c>
      <c r="AQ911" s="31">
        <v>161.15</v>
      </c>
      <c r="AR911" s="31">
        <v>163.66</v>
      </c>
      <c r="AS911" s="31">
        <v>166.11</v>
      </c>
      <c r="AT911" s="31">
        <v>168.5</v>
      </c>
      <c r="AU911" s="31">
        <v>170.82</v>
      </c>
      <c r="AV911" s="31">
        <v>173.07</v>
      </c>
      <c r="AW911" s="31">
        <v>175.26</v>
      </c>
      <c r="AX911" s="31">
        <v>177.38</v>
      </c>
      <c r="AY911" s="31">
        <v>179.43</v>
      </c>
      <c r="AZ911" s="31">
        <v>181.41</v>
      </c>
      <c r="BA911" s="31">
        <v>183.32</v>
      </c>
      <c r="BB911" s="31">
        <v>185.17</v>
      </c>
      <c r="BC911" s="31">
        <v>186.94</v>
      </c>
      <c r="BD911" s="31">
        <v>188.64</v>
      </c>
      <c r="BE911" s="31">
        <v>190.27</v>
      </c>
      <c r="BF911" s="31">
        <v>191.83</v>
      </c>
      <c r="BG911" s="31">
        <v>193.31</v>
      </c>
      <c r="BH911" s="31">
        <v>194.72</v>
      </c>
      <c r="BI911" s="31">
        <v>196.06</v>
      </c>
      <c r="BJ911" s="31">
        <v>197.32</v>
      </c>
      <c r="BK911" s="31">
        <v>198.5</v>
      </c>
      <c r="BL911" s="31">
        <v>199.61</v>
      </c>
      <c r="BM911" s="31">
        <v>200.65</v>
      </c>
      <c r="BN911" s="31">
        <v>201.63</v>
      </c>
      <c r="BO911" s="31">
        <v>202.54</v>
      </c>
      <c r="BP911" s="31">
        <v>203.38</v>
      </c>
      <c r="BQ911" s="31">
        <v>204.15</v>
      </c>
      <c r="BR911" s="31">
        <v>204.86</v>
      </c>
      <c r="BS911" s="31">
        <v>205.5</v>
      </c>
      <c r="BT911" s="31">
        <v>206.07</v>
      </c>
      <c r="BU911" s="31">
        <v>206.58</v>
      </c>
      <c r="BV911" s="31">
        <v>207.03</v>
      </c>
      <c r="BW911" s="31">
        <v>207.41</v>
      </c>
      <c r="BX911" s="31">
        <v>207.73</v>
      </c>
      <c r="BY911" s="31">
        <v>207.99</v>
      </c>
      <c r="BZ911" s="31">
        <v>208.19</v>
      </c>
      <c r="CA911" s="31">
        <v>208.32</v>
      </c>
      <c r="CB911" s="31">
        <v>208.4</v>
      </c>
      <c r="CC911" s="31">
        <v>208.42</v>
      </c>
      <c r="CD911" s="31">
        <v>208.38</v>
      </c>
      <c r="CE911" s="31">
        <v>208.3</v>
      </c>
      <c r="CF911" s="31">
        <v>208.17</v>
      </c>
      <c r="CG911" s="31">
        <v>207.98</v>
      </c>
      <c r="CH911" s="31">
        <v>207.75</v>
      </c>
      <c r="CI911" s="31">
        <v>207.46</v>
      </c>
      <c r="CJ911" s="31">
        <v>207.12</v>
      </c>
      <c r="CK911" s="31">
        <v>206.73</v>
      </c>
      <c r="CL911" s="31">
        <v>206.29</v>
      </c>
      <c r="CM911" s="31">
        <v>205.79</v>
      </c>
      <c r="CN911" s="31">
        <v>205.25</v>
      </c>
      <c r="CO911" s="31">
        <v>204.67</v>
      </c>
      <c r="CP911" s="31">
        <v>204.04</v>
      </c>
      <c r="CQ911" s="31">
        <v>203.36</v>
      </c>
      <c r="CR911" s="31">
        <v>202.64</v>
      </c>
      <c r="CS911" s="31">
        <v>201.88</v>
      </c>
      <c r="CT911" s="31">
        <v>201.08</v>
      </c>
      <c r="CU911" s="31">
        <v>200.24</v>
      </c>
      <c r="CV911" s="31">
        <v>199.37</v>
      </c>
      <c r="CW911" s="31">
        <v>198.45</v>
      </c>
      <c r="CX911" s="31">
        <v>197.5</v>
      </c>
    </row>
    <row r="912" spans="1:102" x14ac:dyDescent="0.25">
      <c r="A912" s="31" t="s">
        <v>1637</v>
      </c>
      <c r="B912" s="31">
        <v>127.24</v>
      </c>
      <c r="C912" s="31">
        <v>127.24</v>
      </c>
      <c r="D912" s="31">
        <v>129.97999999999999</v>
      </c>
      <c r="E912" s="31">
        <v>131.26</v>
      </c>
      <c r="F912" s="31">
        <v>132.21</v>
      </c>
      <c r="G912" s="31">
        <v>133.25</v>
      </c>
      <c r="H912" s="31">
        <v>134.26</v>
      </c>
      <c r="I912" s="31">
        <v>135.11000000000001</v>
      </c>
      <c r="J912" s="31">
        <v>135.88</v>
      </c>
      <c r="K912" s="31">
        <v>136.63999999999999</v>
      </c>
      <c r="L912" s="31">
        <v>137.19999999999999</v>
      </c>
      <c r="M912" s="31">
        <v>137.68</v>
      </c>
      <c r="N912" s="31">
        <v>138.1</v>
      </c>
      <c r="O912" s="31">
        <v>138.5</v>
      </c>
      <c r="P912" s="31">
        <v>138.85</v>
      </c>
      <c r="Q912" s="31">
        <v>139.15</v>
      </c>
      <c r="R912" s="31">
        <v>139.41</v>
      </c>
      <c r="S912" s="31">
        <v>139.63999999999999</v>
      </c>
      <c r="T912" s="31">
        <v>139.83000000000001</v>
      </c>
      <c r="U912" s="31">
        <v>140</v>
      </c>
      <c r="V912" s="31">
        <v>140.13999999999999</v>
      </c>
      <c r="W912" s="31">
        <v>140.26</v>
      </c>
      <c r="X912" s="31">
        <v>140.34</v>
      </c>
      <c r="Y912" s="31">
        <v>140.38</v>
      </c>
      <c r="Z912" s="31">
        <v>140.38</v>
      </c>
      <c r="AA912" s="31">
        <v>140.35</v>
      </c>
      <c r="AB912" s="31">
        <v>140.29</v>
      </c>
      <c r="AC912" s="31">
        <v>140.19999999999999</v>
      </c>
      <c r="AD912" s="31">
        <v>140.07</v>
      </c>
      <c r="AE912" s="31">
        <v>139.91999999999999</v>
      </c>
      <c r="AF912" s="31">
        <v>139.72</v>
      </c>
      <c r="AG912" s="31">
        <v>139.5</v>
      </c>
      <c r="AH912" s="31">
        <v>139.24</v>
      </c>
      <c r="AI912" s="31">
        <v>138.94</v>
      </c>
      <c r="AJ912" s="31">
        <v>138.61000000000001</v>
      </c>
      <c r="AK912" s="31">
        <v>138.25</v>
      </c>
      <c r="AL912" s="31">
        <v>137.85</v>
      </c>
      <c r="AM912" s="31">
        <v>137.41</v>
      </c>
      <c r="AN912" s="31">
        <v>136.94</v>
      </c>
      <c r="AO912" s="31">
        <v>136.44</v>
      </c>
      <c r="AP912" s="31">
        <v>135.91</v>
      </c>
      <c r="AQ912" s="31">
        <v>135.34</v>
      </c>
      <c r="AR912" s="31">
        <v>134.74</v>
      </c>
      <c r="AS912" s="31">
        <v>134.11000000000001</v>
      </c>
      <c r="AT912" s="31">
        <v>133.44</v>
      </c>
      <c r="AU912" s="31">
        <v>132.75</v>
      </c>
      <c r="AV912" s="31">
        <v>132.03</v>
      </c>
      <c r="AW912" s="31">
        <v>131.29</v>
      </c>
      <c r="AX912" s="31">
        <v>130.51</v>
      </c>
      <c r="AY912" s="31">
        <v>129.71</v>
      </c>
      <c r="AZ912" s="31">
        <v>128.88</v>
      </c>
      <c r="BA912" s="31">
        <v>128.03</v>
      </c>
      <c r="BB912" s="31">
        <v>127.16</v>
      </c>
      <c r="BC912" s="31">
        <v>126.26</v>
      </c>
      <c r="BD912" s="31">
        <v>125.34</v>
      </c>
      <c r="BE912" s="31">
        <v>124.39</v>
      </c>
      <c r="BF912" s="31">
        <v>123.43</v>
      </c>
      <c r="BG912" s="31">
        <v>122.44</v>
      </c>
      <c r="BH912" s="31">
        <v>121.44</v>
      </c>
      <c r="BI912" s="31">
        <v>120.42</v>
      </c>
      <c r="BJ912" s="31">
        <v>119.37</v>
      </c>
      <c r="BK912" s="31">
        <v>118.3</v>
      </c>
      <c r="BL912" s="31">
        <v>117.23</v>
      </c>
      <c r="BM912" s="31">
        <v>116.14</v>
      </c>
      <c r="BN912" s="31">
        <v>115.04</v>
      </c>
      <c r="BO912" s="31">
        <v>113.93</v>
      </c>
      <c r="BP912" s="31">
        <v>112.8</v>
      </c>
      <c r="BQ912" s="31">
        <v>111.67</v>
      </c>
      <c r="BR912" s="31">
        <v>110.53</v>
      </c>
      <c r="BS912" s="31">
        <v>109.39</v>
      </c>
      <c r="BT912" s="31">
        <v>108.23</v>
      </c>
      <c r="BU912" s="31">
        <v>107.07</v>
      </c>
      <c r="BV912" s="31">
        <v>105.9</v>
      </c>
      <c r="BW912" s="31">
        <v>104.73</v>
      </c>
      <c r="BX912" s="31">
        <v>103.55</v>
      </c>
      <c r="BY912" s="31">
        <v>102.37</v>
      </c>
      <c r="BZ912" s="31">
        <v>101.19</v>
      </c>
      <c r="CA912" s="31">
        <v>100</v>
      </c>
      <c r="CB912" s="31">
        <v>98.82</v>
      </c>
      <c r="CC912" s="31">
        <v>97.62</v>
      </c>
      <c r="CD912" s="31">
        <v>96.43</v>
      </c>
      <c r="CE912" s="31">
        <v>95.25</v>
      </c>
      <c r="CF912" s="31">
        <v>94.07</v>
      </c>
      <c r="CG912" s="31">
        <v>92.89</v>
      </c>
      <c r="CH912" s="31">
        <v>91.71</v>
      </c>
      <c r="CI912" s="31">
        <v>90.53</v>
      </c>
      <c r="CJ912" s="31">
        <v>89.35</v>
      </c>
      <c r="CK912" s="31">
        <v>88.18</v>
      </c>
      <c r="CL912" s="31">
        <v>87.01</v>
      </c>
      <c r="CM912" s="31">
        <v>85.84</v>
      </c>
      <c r="CN912" s="31">
        <v>84.67</v>
      </c>
      <c r="CO912" s="31">
        <v>83.51</v>
      </c>
      <c r="CP912" s="31">
        <v>82.35</v>
      </c>
      <c r="CQ912" s="31">
        <v>81.2</v>
      </c>
      <c r="CR912" s="31">
        <v>80.05</v>
      </c>
      <c r="CS912" s="31">
        <v>78.91</v>
      </c>
      <c r="CT912" s="31">
        <v>77.77</v>
      </c>
      <c r="CU912" s="31">
        <v>76.64</v>
      </c>
      <c r="CV912" s="31">
        <v>75.52</v>
      </c>
      <c r="CW912" s="31">
        <v>74.400000000000006</v>
      </c>
      <c r="CX912" s="31">
        <v>73.3</v>
      </c>
    </row>
    <row r="913" spans="1:102" x14ac:dyDescent="0.25">
      <c r="A913" s="31" t="s">
        <v>1090</v>
      </c>
      <c r="B913" s="31">
        <v>2151.66</v>
      </c>
      <c r="C913" s="31">
        <v>2151.66</v>
      </c>
      <c r="D913" s="31">
        <v>2173.08</v>
      </c>
      <c r="E913" s="31">
        <v>2192.3000000000002</v>
      </c>
      <c r="F913" s="31">
        <v>2212.9699999999998</v>
      </c>
      <c r="G913" s="31">
        <v>2240.46</v>
      </c>
      <c r="H913" s="31">
        <v>2270.8000000000002</v>
      </c>
      <c r="I913" s="31">
        <v>2300.9299999999998</v>
      </c>
      <c r="J913" s="31">
        <v>2331.66</v>
      </c>
      <c r="K913" s="31">
        <v>2363.38</v>
      </c>
      <c r="L913" s="31">
        <v>2392.98</v>
      </c>
      <c r="M913" s="31">
        <v>2422.13</v>
      </c>
      <c r="N913" s="31">
        <v>2450.84</v>
      </c>
      <c r="O913" s="31">
        <v>2479.7800000000002</v>
      </c>
      <c r="P913" s="31">
        <v>2508.3200000000002</v>
      </c>
      <c r="Q913" s="31">
        <v>2536.46</v>
      </c>
      <c r="R913" s="31">
        <v>2564.1999999999998</v>
      </c>
      <c r="S913" s="31">
        <v>2591.59</v>
      </c>
      <c r="T913" s="31">
        <v>2618.62</v>
      </c>
      <c r="U913" s="31">
        <v>2645.4</v>
      </c>
      <c r="V913" s="31">
        <v>2672.06</v>
      </c>
      <c r="W913" s="31">
        <v>2698.49</v>
      </c>
      <c r="X913" s="31">
        <v>2724.45</v>
      </c>
      <c r="Y913" s="31">
        <v>2749.99</v>
      </c>
      <c r="Z913" s="31">
        <v>2775.17</v>
      </c>
      <c r="AA913" s="31">
        <v>2800.02</v>
      </c>
      <c r="AB913" s="31">
        <v>2824.56</v>
      </c>
      <c r="AC913" s="31">
        <v>2848.8</v>
      </c>
      <c r="AD913" s="31">
        <v>2872.76</v>
      </c>
      <c r="AE913" s="31">
        <v>2896.47</v>
      </c>
      <c r="AF913" s="31">
        <v>2919.91</v>
      </c>
      <c r="AG913" s="31">
        <v>2943.03</v>
      </c>
      <c r="AH913" s="31">
        <v>2965.87</v>
      </c>
      <c r="AI913" s="31">
        <v>2988.44</v>
      </c>
      <c r="AJ913" s="31">
        <v>3010.71</v>
      </c>
      <c r="AK913" s="31">
        <v>3032.65</v>
      </c>
      <c r="AL913" s="31">
        <v>3054.26</v>
      </c>
      <c r="AM913" s="31">
        <v>3075.55</v>
      </c>
      <c r="AN913" s="31">
        <v>3096.52</v>
      </c>
      <c r="AO913" s="31">
        <v>3117.2</v>
      </c>
      <c r="AP913" s="31">
        <v>3137.57</v>
      </c>
      <c r="AQ913" s="31">
        <v>3157.65</v>
      </c>
      <c r="AR913" s="31">
        <v>3177.41</v>
      </c>
      <c r="AS913" s="31">
        <v>3196.87</v>
      </c>
      <c r="AT913" s="31">
        <v>3216.05</v>
      </c>
      <c r="AU913" s="31">
        <v>3234.97</v>
      </c>
      <c r="AV913" s="31">
        <v>3253.62</v>
      </c>
      <c r="AW913" s="31">
        <v>3272.02</v>
      </c>
      <c r="AX913" s="31">
        <v>3290.17</v>
      </c>
      <c r="AY913" s="31">
        <v>3308.06</v>
      </c>
      <c r="AZ913" s="31">
        <v>3325.69</v>
      </c>
      <c r="BA913" s="31">
        <v>3343.1</v>
      </c>
      <c r="BB913" s="31">
        <v>3360.26</v>
      </c>
      <c r="BC913" s="31">
        <v>3377.19</v>
      </c>
      <c r="BD913" s="31">
        <v>3393.89</v>
      </c>
      <c r="BE913" s="31">
        <v>3410.34</v>
      </c>
      <c r="BF913" s="31">
        <v>3426.56</v>
      </c>
      <c r="BG913" s="31">
        <v>3442.54</v>
      </c>
      <c r="BH913" s="31">
        <v>3458.3</v>
      </c>
      <c r="BI913" s="31">
        <v>3473.84</v>
      </c>
      <c r="BJ913" s="31">
        <v>3488.99</v>
      </c>
      <c r="BK913" s="31">
        <v>3503.93</v>
      </c>
      <c r="BL913" s="31">
        <v>3518.71</v>
      </c>
      <c r="BM913" s="31">
        <v>3533.33</v>
      </c>
      <c r="BN913" s="31">
        <v>3547.81</v>
      </c>
      <c r="BO913" s="31">
        <v>3562.14</v>
      </c>
      <c r="BP913" s="31">
        <v>3576.33</v>
      </c>
      <c r="BQ913" s="31">
        <v>3590.37</v>
      </c>
      <c r="BR913" s="31">
        <v>3604.29</v>
      </c>
      <c r="BS913" s="31">
        <v>3618.06</v>
      </c>
      <c r="BT913" s="31">
        <v>3631.7</v>
      </c>
      <c r="BU913" s="31">
        <v>3645.21</v>
      </c>
      <c r="BV913" s="31">
        <v>3658.59</v>
      </c>
      <c r="BW913" s="31">
        <v>3671.85</v>
      </c>
      <c r="BX913" s="31">
        <v>3685.03</v>
      </c>
      <c r="BY913" s="31">
        <v>3698.12</v>
      </c>
      <c r="BZ913" s="31">
        <v>3711.07</v>
      </c>
      <c r="CA913" s="31">
        <v>3723.91</v>
      </c>
      <c r="CB913" s="31">
        <v>3736.64</v>
      </c>
      <c r="CC913" s="31">
        <v>3749.26</v>
      </c>
      <c r="CD913" s="31">
        <v>3761.79</v>
      </c>
      <c r="CE913" s="31">
        <v>3774.6</v>
      </c>
      <c r="CF913" s="31">
        <v>3787.3</v>
      </c>
      <c r="CG913" s="31">
        <v>3799.99</v>
      </c>
      <c r="CH913" s="31">
        <v>3812.63</v>
      </c>
      <c r="CI913" s="31">
        <v>3825.21</v>
      </c>
      <c r="CJ913" s="31">
        <v>3837.72</v>
      </c>
      <c r="CK913" s="31">
        <v>3850.15</v>
      </c>
      <c r="CL913" s="31">
        <v>3862.46</v>
      </c>
      <c r="CM913" s="31">
        <v>3874.69</v>
      </c>
      <c r="CN913" s="31">
        <v>3886.85</v>
      </c>
      <c r="CO913" s="31">
        <v>3898.94</v>
      </c>
      <c r="CP913" s="31">
        <v>3910.97</v>
      </c>
      <c r="CQ913" s="31">
        <v>3922.93</v>
      </c>
      <c r="CR913" s="31">
        <v>3934.84</v>
      </c>
      <c r="CS913" s="31">
        <v>3946.7</v>
      </c>
      <c r="CT913" s="31">
        <v>3958.51</v>
      </c>
      <c r="CU913" s="31">
        <v>3970.29</v>
      </c>
      <c r="CV913" s="31">
        <v>3982.02</v>
      </c>
      <c r="CW913" s="31">
        <v>3993.72</v>
      </c>
      <c r="CX913" s="31">
        <v>4005.37</v>
      </c>
    </row>
    <row r="914" spans="1:102" x14ac:dyDescent="0.25">
      <c r="A914" s="31" t="s">
        <v>1091</v>
      </c>
      <c r="B914" s="31">
        <v>3470.82</v>
      </c>
      <c r="C914" s="31">
        <v>3470.82</v>
      </c>
      <c r="D914" s="31">
        <v>3507.11</v>
      </c>
      <c r="E914" s="31">
        <v>3527.79</v>
      </c>
      <c r="F914" s="31">
        <v>3542.59</v>
      </c>
      <c r="G914" s="31">
        <v>3563.36</v>
      </c>
      <c r="H914" s="31">
        <v>3585.27</v>
      </c>
      <c r="I914" s="31">
        <v>3604.53</v>
      </c>
      <c r="J914" s="31">
        <v>3623.42</v>
      </c>
      <c r="K914" s="31">
        <v>3643.17</v>
      </c>
      <c r="L914" s="31">
        <v>3659.24</v>
      </c>
      <c r="M914" s="31">
        <v>3674.7</v>
      </c>
      <c r="N914" s="31">
        <v>3689.74</v>
      </c>
      <c r="O914" s="31">
        <v>3705.58</v>
      </c>
      <c r="P914" s="31">
        <v>3721.33</v>
      </c>
      <c r="Q914" s="31">
        <v>3737.05</v>
      </c>
      <c r="R914" s="31">
        <v>3752.83</v>
      </c>
      <c r="S914" s="31">
        <v>3768.71</v>
      </c>
      <c r="T914" s="31">
        <v>3784.74</v>
      </c>
      <c r="U914" s="31">
        <v>3801.07</v>
      </c>
      <c r="V914" s="31">
        <v>3817.86</v>
      </c>
      <c r="W914" s="31">
        <v>3834.98</v>
      </c>
      <c r="X914" s="31">
        <v>3852.04</v>
      </c>
      <c r="Y914" s="31">
        <v>3869.12</v>
      </c>
      <c r="Z914" s="31">
        <v>3886.27</v>
      </c>
      <c r="AA914" s="31">
        <v>3903.54</v>
      </c>
      <c r="AB914" s="31">
        <v>3920.93</v>
      </c>
      <c r="AC914" s="31">
        <v>3938.45</v>
      </c>
      <c r="AD914" s="31">
        <v>3956.08</v>
      </c>
      <c r="AE914" s="31">
        <v>3973.87</v>
      </c>
      <c r="AF914" s="31">
        <v>3991.75</v>
      </c>
      <c r="AG914" s="31">
        <v>4009.67</v>
      </c>
      <c r="AH914" s="31">
        <v>4027.64</v>
      </c>
      <c r="AI914" s="31">
        <v>4045.67</v>
      </c>
      <c r="AJ914" s="31">
        <v>4063.68</v>
      </c>
      <c r="AK914" s="31">
        <v>4081.64</v>
      </c>
      <c r="AL914" s="31">
        <v>4099.51</v>
      </c>
      <c r="AM914" s="31">
        <v>4117.32</v>
      </c>
      <c r="AN914" s="31">
        <v>4135.05</v>
      </c>
      <c r="AO914" s="31">
        <v>4152.71</v>
      </c>
      <c r="AP914" s="31">
        <v>4170.28</v>
      </c>
      <c r="AQ914" s="31">
        <v>4187.76</v>
      </c>
      <c r="AR914" s="31">
        <v>4205.1000000000004</v>
      </c>
      <c r="AS914" s="31">
        <v>4222.33</v>
      </c>
      <c r="AT914" s="31">
        <v>4239.45</v>
      </c>
      <c r="AU914" s="31">
        <v>4256.49</v>
      </c>
      <c r="AV914" s="31">
        <v>4273.43</v>
      </c>
      <c r="AW914" s="31">
        <v>4290.28</v>
      </c>
      <c r="AX914" s="31">
        <v>4307.04</v>
      </c>
      <c r="AY914" s="31">
        <v>4323.6499999999996</v>
      </c>
      <c r="AZ914" s="31">
        <v>4340.18</v>
      </c>
      <c r="BA914" s="31">
        <v>4356.6000000000004</v>
      </c>
      <c r="BB914" s="31">
        <v>4372.93</v>
      </c>
      <c r="BC914" s="31">
        <v>4389.12</v>
      </c>
      <c r="BD914" s="31">
        <v>4405.2</v>
      </c>
      <c r="BE914" s="31">
        <v>4421.1499999999996</v>
      </c>
      <c r="BF914" s="31">
        <v>4436.96</v>
      </c>
      <c r="BG914" s="31">
        <v>4452.6400000000003</v>
      </c>
      <c r="BH914" s="31">
        <v>4468.1899999999996</v>
      </c>
      <c r="BI914" s="31">
        <v>4483.6099999999997</v>
      </c>
      <c r="BJ914" s="31">
        <v>4498.7</v>
      </c>
      <c r="BK914" s="31">
        <v>4513.67</v>
      </c>
      <c r="BL914" s="31">
        <v>4528.57</v>
      </c>
      <c r="BM914" s="31">
        <v>4543.41</v>
      </c>
      <c r="BN914" s="31">
        <v>4558.21</v>
      </c>
      <c r="BO914" s="31">
        <v>4572.93</v>
      </c>
      <c r="BP914" s="31">
        <v>4587.6000000000004</v>
      </c>
      <c r="BQ914" s="31">
        <v>4602.21</v>
      </c>
      <c r="BR914" s="31">
        <v>4616.76</v>
      </c>
      <c r="BS914" s="31">
        <v>4631.25</v>
      </c>
      <c r="BT914" s="31">
        <v>4645.6899999999996</v>
      </c>
      <c r="BU914" s="31">
        <v>4660.07</v>
      </c>
      <c r="BV914" s="31">
        <v>4674.38</v>
      </c>
      <c r="BW914" s="31">
        <v>4688.6400000000003</v>
      </c>
      <c r="BX914" s="31">
        <v>4702.8999999999996</v>
      </c>
      <c r="BY914" s="31">
        <v>4717.1400000000003</v>
      </c>
      <c r="BZ914" s="31">
        <v>4731.3100000000004</v>
      </c>
      <c r="CA914" s="31">
        <v>4745.42</v>
      </c>
      <c r="CB914" s="31">
        <v>4759.46</v>
      </c>
      <c r="CC914" s="31">
        <v>4773.46</v>
      </c>
      <c r="CD914" s="31">
        <v>4787.4399999999996</v>
      </c>
      <c r="CE914" s="31">
        <v>4801.83</v>
      </c>
      <c r="CF914" s="31">
        <v>4816.2</v>
      </c>
      <c r="CG914" s="31">
        <v>4830.6099999999997</v>
      </c>
      <c r="CH914" s="31">
        <v>4845.03</v>
      </c>
      <c r="CI914" s="31">
        <v>4859.46</v>
      </c>
      <c r="CJ914" s="31">
        <v>4873.8599999999997</v>
      </c>
      <c r="CK914" s="31">
        <v>4888.2299999999996</v>
      </c>
      <c r="CL914" s="31">
        <v>4902.53</v>
      </c>
      <c r="CM914" s="31">
        <v>4916.78</v>
      </c>
      <c r="CN914" s="31">
        <v>4931</v>
      </c>
      <c r="CO914" s="31">
        <v>4945.21</v>
      </c>
      <c r="CP914" s="31">
        <v>4959.38</v>
      </c>
      <c r="CQ914" s="31">
        <v>4973.54</v>
      </c>
      <c r="CR914" s="31">
        <v>4987.6899999999996</v>
      </c>
      <c r="CS914" s="31">
        <v>5001.8100000000004</v>
      </c>
      <c r="CT914" s="31">
        <v>5015.91</v>
      </c>
      <c r="CU914" s="31">
        <v>5030.01</v>
      </c>
      <c r="CV914" s="31">
        <v>5044.12</v>
      </c>
      <c r="CW914" s="31">
        <v>5058.2299999999996</v>
      </c>
      <c r="CX914" s="31">
        <v>5072.34</v>
      </c>
    </row>
    <row r="915" spans="1:102" x14ac:dyDescent="0.25">
      <c r="A915" s="31" t="s">
        <v>1092</v>
      </c>
      <c r="B915" s="31">
        <v>1236.32</v>
      </c>
      <c r="C915" s="31">
        <v>1236.32</v>
      </c>
      <c r="D915" s="31">
        <v>1286.31</v>
      </c>
      <c r="E915" s="31">
        <v>1327.69</v>
      </c>
      <c r="F915" s="31">
        <v>1367.34</v>
      </c>
      <c r="G915" s="31">
        <v>1409.57</v>
      </c>
      <c r="H915" s="31">
        <v>1452.27</v>
      </c>
      <c r="I915" s="31">
        <v>1493.63</v>
      </c>
      <c r="J915" s="31">
        <v>1534.36</v>
      </c>
      <c r="K915" s="31">
        <v>1575.04</v>
      </c>
      <c r="L915" s="31">
        <v>1613.28</v>
      </c>
      <c r="M915" s="31">
        <v>1650.44</v>
      </c>
      <c r="N915" s="31">
        <v>1686.57</v>
      </c>
      <c r="O915" s="31">
        <v>1722.24</v>
      </c>
      <c r="P915" s="31">
        <v>1757.04</v>
      </c>
      <c r="Q915" s="31">
        <v>1791</v>
      </c>
      <c r="R915" s="31">
        <v>1824.19</v>
      </c>
      <c r="S915" s="31">
        <v>1856.64</v>
      </c>
      <c r="T915" s="31">
        <v>1888.4</v>
      </c>
      <c r="U915" s="31">
        <v>1919.58</v>
      </c>
      <c r="V915" s="31">
        <v>1950.31</v>
      </c>
      <c r="W915" s="31">
        <v>1980.54</v>
      </c>
      <c r="X915" s="31">
        <v>2010.07</v>
      </c>
      <c r="Y915" s="31">
        <v>2038.99</v>
      </c>
      <c r="Z915" s="31">
        <v>2067.35</v>
      </c>
      <c r="AA915" s="31">
        <v>2095.19</v>
      </c>
      <c r="AB915" s="31">
        <v>2122.56</v>
      </c>
      <c r="AC915" s="31">
        <v>2149.46</v>
      </c>
      <c r="AD915" s="31">
        <v>2175.92</v>
      </c>
      <c r="AE915" s="31">
        <v>2202</v>
      </c>
      <c r="AF915" s="31">
        <v>2227.66</v>
      </c>
      <c r="AG915" s="31">
        <v>2252.91</v>
      </c>
      <c r="AH915" s="31">
        <v>2277.7600000000002</v>
      </c>
      <c r="AI915" s="31">
        <v>2302.2600000000002</v>
      </c>
      <c r="AJ915" s="31">
        <v>2326.37</v>
      </c>
      <c r="AK915" s="31">
        <v>2350.1</v>
      </c>
      <c r="AL915" s="31">
        <v>2373.4499999999998</v>
      </c>
      <c r="AM915" s="31">
        <v>2396.4299999999998</v>
      </c>
      <c r="AN915" s="31">
        <v>2419.06</v>
      </c>
      <c r="AO915" s="31">
        <v>2441.35</v>
      </c>
      <c r="AP915" s="31">
        <v>2463.31</v>
      </c>
      <c r="AQ915" s="31">
        <v>2484.96</v>
      </c>
      <c r="AR915" s="31">
        <v>2506.2600000000002</v>
      </c>
      <c r="AS915" s="31">
        <v>2527.25</v>
      </c>
      <c r="AT915" s="31">
        <v>2547.9499999999998</v>
      </c>
      <c r="AU915" s="31">
        <v>2568.37</v>
      </c>
      <c r="AV915" s="31">
        <v>2588.5300000000002</v>
      </c>
      <c r="AW915" s="31">
        <v>2608.42</v>
      </c>
      <c r="AX915" s="31">
        <v>2628.07</v>
      </c>
      <c r="AY915" s="31">
        <v>2647.44</v>
      </c>
      <c r="AZ915" s="31">
        <v>2666.57</v>
      </c>
      <c r="BA915" s="31">
        <v>2685.47</v>
      </c>
      <c r="BB915" s="31">
        <v>2704.14</v>
      </c>
      <c r="BC915" s="31">
        <v>2722.59</v>
      </c>
      <c r="BD915" s="31">
        <v>2740.81</v>
      </c>
      <c r="BE915" s="31">
        <v>2758.8</v>
      </c>
      <c r="BF915" s="31">
        <v>2776.57</v>
      </c>
      <c r="BG915" s="31">
        <v>2794.13</v>
      </c>
      <c r="BH915" s="31">
        <v>2811.47</v>
      </c>
      <c r="BI915" s="31">
        <v>2828.62</v>
      </c>
      <c r="BJ915" s="31">
        <v>2845.41</v>
      </c>
      <c r="BK915" s="31">
        <v>2862</v>
      </c>
      <c r="BL915" s="31">
        <v>2878.45</v>
      </c>
      <c r="BM915" s="31">
        <v>2894.75</v>
      </c>
      <c r="BN915" s="31">
        <v>2910.92</v>
      </c>
      <c r="BO915" s="31">
        <v>2926.95</v>
      </c>
      <c r="BP915" s="31">
        <v>2942.84</v>
      </c>
      <c r="BQ915" s="31">
        <v>2958.61</v>
      </c>
      <c r="BR915" s="31">
        <v>2974.24</v>
      </c>
      <c r="BS915" s="31">
        <v>2989.76</v>
      </c>
      <c r="BT915" s="31">
        <v>3005.15</v>
      </c>
      <c r="BU915" s="31">
        <v>3020.42</v>
      </c>
      <c r="BV915" s="31">
        <v>3035.58</v>
      </c>
      <c r="BW915" s="31">
        <v>3050.62</v>
      </c>
      <c r="BX915" s="31">
        <v>3065.58</v>
      </c>
      <c r="BY915" s="31">
        <v>3080.47</v>
      </c>
      <c r="BZ915" s="31">
        <v>3095.23</v>
      </c>
      <c r="CA915" s="31">
        <v>3109.88</v>
      </c>
      <c r="CB915" s="31">
        <v>3124.42</v>
      </c>
      <c r="CC915" s="31">
        <v>3138.87</v>
      </c>
      <c r="CD915" s="31">
        <v>3153.23</v>
      </c>
      <c r="CE915" s="31">
        <v>3167.82</v>
      </c>
      <c r="CF915" s="31">
        <v>3182.32</v>
      </c>
      <c r="CG915" s="31">
        <v>3196.8</v>
      </c>
      <c r="CH915" s="31">
        <v>3211.22</v>
      </c>
      <c r="CI915" s="31">
        <v>3225.59</v>
      </c>
      <c r="CJ915" s="31">
        <v>3239.89</v>
      </c>
      <c r="CK915" s="31">
        <v>3254.11</v>
      </c>
      <c r="CL915" s="31">
        <v>3268.22</v>
      </c>
      <c r="CM915" s="31">
        <v>3282.25</v>
      </c>
      <c r="CN915" s="31">
        <v>3296.22</v>
      </c>
      <c r="CO915" s="31">
        <v>3310.11</v>
      </c>
      <c r="CP915" s="31">
        <v>3323.94</v>
      </c>
      <c r="CQ915" s="31">
        <v>3337.71</v>
      </c>
      <c r="CR915" s="31">
        <v>3351.42</v>
      </c>
      <c r="CS915" s="31">
        <v>3365.08</v>
      </c>
      <c r="CT915" s="31">
        <v>3378.69</v>
      </c>
      <c r="CU915" s="31">
        <v>3392.25</v>
      </c>
      <c r="CV915" s="31">
        <v>3405.77</v>
      </c>
      <c r="CW915" s="31">
        <v>3419.24</v>
      </c>
      <c r="CX915" s="31">
        <v>3432.67</v>
      </c>
    </row>
    <row r="916" spans="1:102" x14ac:dyDescent="0.25">
      <c r="A916" s="31" t="s">
        <v>1093</v>
      </c>
      <c r="B916" s="31">
        <v>3476.39</v>
      </c>
      <c r="C916" s="31">
        <v>3476.39</v>
      </c>
      <c r="D916" s="31">
        <v>3525.77</v>
      </c>
      <c r="E916" s="31">
        <v>3559.77</v>
      </c>
      <c r="F916" s="31">
        <v>3588.38</v>
      </c>
      <c r="G916" s="31">
        <v>3622.68</v>
      </c>
      <c r="H916" s="31">
        <v>3657.37</v>
      </c>
      <c r="I916" s="31">
        <v>3688.31</v>
      </c>
      <c r="J916" s="31">
        <v>3717.62</v>
      </c>
      <c r="K916" s="31">
        <v>3746.58</v>
      </c>
      <c r="L916" s="31">
        <v>3770.42</v>
      </c>
      <c r="M916" s="31">
        <v>3792.34</v>
      </c>
      <c r="N916" s="31">
        <v>3812.6</v>
      </c>
      <c r="O916" s="31">
        <v>3832.54</v>
      </c>
      <c r="P916" s="31">
        <v>3851.3</v>
      </c>
      <c r="Q916" s="31">
        <v>3869.05</v>
      </c>
      <c r="R916" s="31">
        <v>3885.95</v>
      </c>
      <c r="S916" s="31">
        <v>3902.14</v>
      </c>
      <c r="T916" s="31">
        <v>3917.74</v>
      </c>
      <c r="U916" s="31">
        <v>3932.96</v>
      </c>
      <c r="V916" s="31">
        <v>3948.06</v>
      </c>
      <c r="W916" s="31">
        <v>3962.96</v>
      </c>
      <c r="X916" s="31">
        <v>3977.31</v>
      </c>
      <c r="Y916" s="31">
        <v>3991.23</v>
      </c>
      <c r="Z916" s="31">
        <v>4004.85</v>
      </c>
      <c r="AA916" s="31">
        <v>4018.26</v>
      </c>
      <c r="AB916" s="31">
        <v>4031.48</v>
      </c>
      <c r="AC916" s="31">
        <v>4044.58</v>
      </c>
      <c r="AD916" s="31">
        <v>4057.56</v>
      </c>
      <c r="AE916" s="31">
        <v>4070.52</v>
      </c>
      <c r="AF916" s="31">
        <v>4083.41</v>
      </c>
      <c r="AG916" s="31">
        <v>4096.1899999999996</v>
      </c>
      <c r="AH916" s="31">
        <v>4108.92</v>
      </c>
      <c r="AI916" s="31">
        <v>4121.6099999999997</v>
      </c>
      <c r="AJ916" s="31">
        <v>4134.22</v>
      </c>
      <c r="AK916" s="31">
        <v>4146.72</v>
      </c>
      <c r="AL916" s="31">
        <v>4159.12</v>
      </c>
      <c r="AM916" s="31">
        <v>4171.43</v>
      </c>
      <c r="AN916" s="31">
        <v>4183.66</v>
      </c>
      <c r="AO916" s="31">
        <v>4195.83</v>
      </c>
      <c r="AP916" s="31">
        <v>4207.9399999999996</v>
      </c>
      <c r="AQ916" s="31">
        <v>4219.99</v>
      </c>
      <c r="AR916" s="31">
        <v>4231.9399999999996</v>
      </c>
      <c r="AS916" s="31">
        <v>4243.82</v>
      </c>
      <c r="AT916" s="31">
        <v>4255.67</v>
      </c>
      <c r="AU916" s="31">
        <v>4267.4799999999996</v>
      </c>
      <c r="AV916" s="31">
        <v>4279.2700000000004</v>
      </c>
      <c r="AW916" s="31">
        <v>4291.04</v>
      </c>
      <c r="AX916" s="31">
        <v>4302.8</v>
      </c>
      <c r="AY916" s="31">
        <v>4314.49</v>
      </c>
      <c r="AZ916" s="31">
        <v>4326.18</v>
      </c>
      <c r="BA916" s="31">
        <v>4337.8500000000004</v>
      </c>
      <c r="BB916" s="31">
        <v>4349.51</v>
      </c>
      <c r="BC916" s="31">
        <v>4361.13</v>
      </c>
      <c r="BD916" s="31">
        <v>4372.74</v>
      </c>
      <c r="BE916" s="31">
        <v>4384.3100000000004</v>
      </c>
      <c r="BF916" s="31">
        <v>4395.83</v>
      </c>
      <c r="BG916" s="31">
        <v>4407.32</v>
      </c>
      <c r="BH916" s="31">
        <v>4418.7700000000004</v>
      </c>
      <c r="BI916" s="31">
        <v>4430.2</v>
      </c>
      <c r="BJ916" s="31">
        <v>4441.37</v>
      </c>
      <c r="BK916" s="31">
        <v>4452.51</v>
      </c>
      <c r="BL916" s="31">
        <v>4463.6899999999996</v>
      </c>
      <c r="BM916" s="31">
        <v>4474.8999999999996</v>
      </c>
      <c r="BN916" s="31">
        <v>4486.1400000000003</v>
      </c>
      <c r="BO916" s="31">
        <v>4497.42</v>
      </c>
      <c r="BP916" s="31">
        <v>4508.72</v>
      </c>
      <c r="BQ916" s="31">
        <v>4520.07</v>
      </c>
      <c r="BR916" s="31">
        <v>4531.4399999999996</v>
      </c>
      <c r="BS916" s="31">
        <v>4542.84</v>
      </c>
      <c r="BT916" s="31">
        <v>4554.2700000000004</v>
      </c>
      <c r="BU916" s="31">
        <v>4565.72</v>
      </c>
      <c r="BV916" s="31">
        <v>4577.1899999999996</v>
      </c>
      <c r="BW916" s="31">
        <v>4588.6899999999996</v>
      </c>
      <c r="BX916" s="31">
        <v>4600.26</v>
      </c>
      <c r="BY916" s="31">
        <v>4611.88</v>
      </c>
      <c r="BZ916" s="31">
        <v>4623.5200000000004</v>
      </c>
      <c r="CA916" s="31">
        <v>4635.16</v>
      </c>
      <c r="CB916" s="31">
        <v>4646.8100000000004</v>
      </c>
      <c r="CC916" s="31">
        <v>4658.5</v>
      </c>
      <c r="CD916" s="31">
        <v>4670.21</v>
      </c>
      <c r="CE916" s="31">
        <v>4682.41</v>
      </c>
      <c r="CF916" s="31">
        <v>4694.62</v>
      </c>
      <c r="CG916" s="31">
        <v>4706.96</v>
      </c>
      <c r="CH916" s="31">
        <v>4719.3599999999997</v>
      </c>
      <c r="CI916" s="31">
        <v>4731.82</v>
      </c>
      <c r="CJ916" s="31">
        <v>4744.3100000000004</v>
      </c>
      <c r="CK916" s="31">
        <v>4756.82</v>
      </c>
      <c r="CL916" s="31">
        <v>4769.32</v>
      </c>
      <c r="CM916" s="31">
        <v>4781.8100000000004</v>
      </c>
      <c r="CN916" s="31">
        <v>4794.34</v>
      </c>
      <c r="CO916" s="31">
        <v>4806.88</v>
      </c>
      <c r="CP916" s="31">
        <v>4819.46</v>
      </c>
      <c r="CQ916" s="31">
        <v>4832.0600000000004</v>
      </c>
      <c r="CR916" s="31">
        <v>4844.6899999999996</v>
      </c>
      <c r="CS916" s="31">
        <v>4857.34</v>
      </c>
      <c r="CT916" s="31">
        <v>4870.04</v>
      </c>
      <c r="CU916" s="31">
        <v>4882.7700000000004</v>
      </c>
      <c r="CV916" s="31">
        <v>4895.54</v>
      </c>
      <c r="CW916" s="31">
        <v>4908.3500000000004</v>
      </c>
      <c r="CX916" s="31">
        <v>4921.21</v>
      </c>
    </row>
    <row r="917" spans="1:102" x14ac:dyDescent="0.25">
      <c r="A917" s="31" t="s">
        <v>1094</v>
      </c>
      <c r="B917" s="31">
        <v>3382.41</v>
      </c>
      <c r="C917" s="31">
        <v>3382.41</v>
      </c>
      <c r="D917" s="31">
        <v>3440.72</v>
      </c>
      <c r="E917" s="31">
        <v>3488</v>
      </c>
      <c r="F917" s="31">
        <v>3534.51</v>
      </c>
      <c r="G917" s="31">
        <v>3590.7</v>
      </c>
      <c r="H917" s="31">
        <v>3650.97</v>
      </c>
      <c r="I917" s="31">
        <v>3710.78</v>
      </c>
      <c r="J917" s="31">
        <v>3771.81</v>
      </c>
      <c r="K917" s="31">
        <v>3835.01</v>
      </c>
      <c r="L917" s="31">
        <v>3895.07</v>
      </c>
      <c r="M917" s="31">
        <v>3954.93</v>
      </c>
      <c r="N917" s="31">
        <v>4014.55</v>
      </c>
      <c r="O917" s="31">
        <v>4075.07</v>
      </c>
      <c r="P917" s="31">
        <v>4135.3999999999996</v>
      </c>
      <c r="Q917" s="31">
        <v>4195.46</v>
      </c>
      <c r="R917" s="31">
        <v>4255.26</v>
      </c>
      <c r="S917" s="31">
        <v>4314.79</v>
      </c>
      <c r="T917" s="31">
        <v>4374.03</v>
      </c>
      <c r="U917" s="31">
        <v>4433.09</v>
      </c>
      <c r="V917" s="31">
        <v>4492.16</v>
      </c>
      <c r="W917" s="31">
        <v>4551.04</v>
      </c>
      <c r="X917" s="31">
        <v>4609.25</v>
      </c>
      <c r="Y917" s="31">
        <v>4666.8599999999997</v>
      </c>
      <c r="Z917" s="31">
        <v>4723.9399999999996</v>
      </c>
      <c r="AA917" s="31">
        <v>4780.49</v>
      </c>
      <c r="AB917" s="31">
        <v>4836.5600000000004</v>
      </c>
      <c r="AC917" s="31">
        <v>4892.13</v>
      </c>
      <c r="AD917" s="31">
        <v>4947.1899999999996</v>
      </c>
      <c r="AE917" s="31">
        <v>5001.82</v>
      </c>
      <c r="AF917" s="31">
        <v>5055.91</v>
      </c>
      <c r="AG917" s="31">
        <v>5109.41</v>
      </c>
      <c r="AH917" s="31">
        <v>5162.3599999999997</v>
      </c>
      <c r="AI917" s="31">
        <v>5214.76</v>
      </c>
      <c r="AJ917" s="31">
        <v>5266.55</v>
      </c>
      <c r="AK917" s="31">
        <v>5317.66</v>
      </c>
      <c r="AL917" s="31">
        <v>5368.1</v>
      </c>
      <c r="AM917" s="31">
        <v>5417.86</v>
      </c>
      <c r="AN917" s="31">
        <v>5466.96</v>
      </c>
      <c r="AO917" s="31">
        <v>5515.43</v>
      </c>
      <c r="AP917" s="31">
        <v>5563.22</v>
      </c>
      <c r="AQ917" s="31">
        <v>5610.39</v>
      </c>
      <c r="AR917" s="31">
        <v>5656.84</v>
      </c>
      <c r="AS917" s="31">
        <v>5702.63</v>
      </c>
      <c r="AT917" s="31">
        <v>5747.79</v>
      </c>
      <c r="AU917" s="31">
        <v>5792.35</v>
      </c>
      <c r="AV917" s="31">
        <v>5836.31</v>
      </c>
      <c r="AW917" s="31">
        <v>5879.68</v>
      </c>
      <c r="AX917" s="31">
        <v>5922.48</v>
      </c>
      <c r="AY917" s="31">
        <v>5964.66</v>
      </c>
      <c r="AZ917" s="31">
        <v>6006.26</v>
      </c>
      <c r="BA917" s="31">
        <v>6047.32</v>
      </c>
      <c r="BB917" s="31">
        <v>6087.82</v>
      </c>
      <c r="BC917" s="31">
        <v>6127.75</v>
      </c>
      <c r="BD917" s="31">
        <v>6167.15</v>
      </c>
      <c r="BE917" s="31">
        <v>6205.98</v>
      </c>
      <c r="BF917" s="31">
        <v>6244.26</v>
      </c>
      <c r="BG917" s="31">
        <v>6281.98</v>
      </c>
      <c r="BH917" s="31">
        <v>6319.19</v>
      </c>
      <c r="BI917" s="31">
        <v>6355.86</v>
      </c>
      <c r="BJ917" s="31">
        <v>6391.73</v>
      </c>
      <c r="BK917" s="31">
        <v>6427.09</v>
      </c>
      <c r="BL917" s="31">
        <v>6462.05</v>
      </c>
      <c r="BM917" s="31">
        <v>6496.61</v>
      </c>
      <c r="BN917" s="31">
        <v>6530.8</v>
      </c>
      <c r="BO917" s="31">
        <v>6564.6</v>
      </c>
      <c r="BP917" s="31">
        <v>6598.04</v>
      </c>
      <c r="BQ917" s="31">
        <v>6631.11</v>
      </c>
      <c r="BR917" s="31">
        <v>6663.85</v>
      </c>
      <c r="BS917" s="31">
        <v>6696.23</v>
      </c>
      <c r="BT917" s="31">
        <v>6728.27</v>
      </c>
      <c r="BU917" s="31">
        <v>6759.98</v>
      </c>
      <c r="BV917" s="31">
        <v>6791.37</v>
      </c>
      <c r="BW917" s="31">
        <v>6822.43</v>
      </c>
      <c r="BX917" s="31">
        <v>6853.26</v>
      </c>
      <c r="BY917" s="31">
        <v>6883.84</v>
      </c>
      <c r="BZ917" s="31">
        <v>6914.09</v>
      </c>
      <c r="CA917" s="31">
        <v>6944.03</v>
      </c>
      <c r="CB917" s="31">
        <v>6973.71</v>
      </c>
      <c r="CC917" s="31">
        <v>7003.1</v>
      </c>
      <c r="CD917" s="31">
        <v>7032.25</v>
      </c>
      <c r="CE917" s="31">
        <v>7061.84</v>
      </c>
      <c r="CF917" s="31">
        <v>7091.19</v>
      </c>
      <c r="CG917" s="31">
        <v>7120.45</v>
      </c>
      <c r="CH917" s="31">
        <v>7149.53</v>
      </c>
      <c r="CI917" s="31">
        <v>7178.44</v>
      </c>
      <c r="CJ917" s="31">
        <v>7207.15</v>
      </c>
      <c r="CK917" s="31">
        <v>7235.67</v>
      </c>
      <c r="CL917" s="31">
        <v>7263.9</v>
      </c>
      <c r="CM917" s="31">
        <v>7291.9</v>
      </c>
      <c r="CN917" s="31">
        <v>7319.73</v>
      </c>
      <c r="CO917" s="31">
        <v>7347.37</v>
      </c>
      <c r="CP917" s="31">
        <v>7374.84</v>
      </c>
      <c r="CQ917" s="31">
        <v>7402.13</v>
      </c>
      <c r="CR917" s="31">
        <v>7429.27</v>
      </c>
      <c r="CS917" s="31">
        <v>7456.24</v>
      </c>
      <c r="CT917" s="31">
        <v>7483.07</v>
      </c>
      <c r="CU917" s="31">
        <v>7509.79</v>
      </c>
      <c r="CV917" s="31">
        <v>7536.38</v>
      </c>
      <c r="CW917" s="31">
        <v>7562.84</v>
      </c>
      <c r="CX917" s="31">
        <v>7589.19</v>
      </c>
    </row>
    <row r="918" spans="1:102" x14ac:dyDescent="0.25">
      <c r="A918" s="31" t="s">
        <v>1095</v>
      </c>
      <c r="B918" s="31">
        <v>174.45</v>
      </c>
      <c r="C918" s="31">
        <v>174.45</v>
      </c>
      <c r="D918" s="31">
        <v>189.14</v>
      </c>
      <c r="E918" s="31">
        <v>201.01</v>
      </c>
      <c r="F918" s="31">
        <v>212.41</v>
      </c>
      <c r="G918" s="31">
        <v>222.19</v>
      </c>
      <c r="H918" s="31">
        <v>231.23</v>
      </c>
      <c r="I918" s="31">
        <v>240.27</v>
      </c>
      <c r="J918" s="31">
        <v>249.06</v>
      </c>
      <c r="K918" s="31">
        <v>257.72000000000003</v>
      </c>
      <c r="L918" s="31">
        <v>266.70999999999998</v>
      </c>
      <c r="M918" s="31">
        <v>275.74</v>
      </c>
      <c r="N918" s="31">
        <v>284.81</v>
      </c>
      <c r="O918" s="31">
        <v>293.74</v>
      </c>
      <c r="P918" s="31">
        <v>302.70999999999998</v>
      </c>
      <c r="Q918" s="31">
        <v>311.72000000000003</v>
      </c>
      <c r="R918" s="31">
        <v>320.77999999999997</v>
      </c>
      <c r="S918" s="31">
        <v>329.88</v>
      </c>
      <c r="T918" s="31">
        <v>339.01</v>
      </c>
      <c r="U918" s="31">
        <v>348.17</v>
      </c>
      <c r="V918" s="31">
        <v>357.34</v>
      </c>
      <c r="W918" s="31">
        <v>366.52</v>
      </c>
      <c r="X918" s="31">
        <v>375.79</v>
      </c>
      <c r="Y918" s="31">
        <v>385.14</v>
      </c>
      <c r="Z918" s="31">
        <v>394.53</v>
      </c>
      <c r="AA918" s="31">
        <v>403.96</v>
      </c>
      <c r="AB918" s="31">
        <v>413.43</v>
      </c>
      <c r="AC918" s="31">
        <v>422.91</v>
      </c>
      <c r="AD918" s="31">
        <v>432.41</v>
      </c>
      <c r="AE918" s="31">
        <v>441.92</v>
      </c>
      <c r="AF918" s="31">
        <v>451.42</v>
      </c>
      <c r="AG918" s="31">
        <v>460.89</v>
      </c>
      <c r="AH918" s="31">
        <v>470.37</v>
      </c>
      <c r="AI918" s="31">
        <v>479.84</v>
      </c>
      <c r="AJ918" s="31">
        <v>489.34</v>
      </c>
      <c r="AK918" s="31">
        <v>498.87</v>
      </c>
      <c r="AL918" s="31">
        <v>508.42</v>
      </c>
      <c r="AM918" s="31">
        <v>518</v>
      </c>
      <c r="AN918" s="31">
        <v>527.6</v>
      </c>
      <c r="AO918" s="31">
        <v>537.23</v>
      </c>
      <c r="AP918" s="31">
        <v>546.86</v>
      </c>
      <c r="AQ918" s="31">
        <v>556.51</v>
      </c>
      <c r="AR918" s="31">
        <v>566.17999999999995</v>
      </c>
      <c r="AS918" s="31">
        <v>575.86</v>
      </c>
      <c r="AT918" s="31">
        <v>585.54</v>
      </c>
      <c r="AU918" s="31">
        <v>595.23</v>
      </c>
      <c r="AV918" s="31">
        <v>604.91999999999996</v>
      </c>
      <c r="AW918" s="31">
        <v>614.6</v>
      </c>
      <c r="AX918" s="31">
        <v>624.28</v>
      </c>
      <c r="AY918" s="31">
        <v>633.91999999999996</v>
      </c>
      <c r="AZ918" s="31">
        <v>643.53</v>
      </c>
      <c r="BA918" s="31">
        <v>653.13</v>
      </c>
      <c r="BB918" s="31">
        <v>662.71</v>
      </c>
      <c r="BC918" s="31">
        <v>672.27</v>
      </c>
      <c r="BD918" s="31">
        <v>681.83</v>
      </c>
      <c r="BE918" s="31">
        <v>691.38</v>
      </c>
      <c r="BF918" s="31">
        <v>700.92</v>
      </c>
      <c r="BG918" s="31">
        <v>710.45</v>
      </c>
      <c r="BH918" s="31">
        <v>719.96</v>
      </c>
      <c r="BI918" s="31">
        <v>729.47</v>
      </c>
      <c r="BJ918" s="31">
        <v>738.91</v>
      </c>
      <c r="BK918" s="31">
        <v>748.34</v>
      </c>
      <c r="BL918" s="31">
        <v>757.74</v>
      </c>
      <c r="BM918" s="31">
        <v>767.13</v>
      </c>
      <c r="BN918" s="31">
        <v>776.49</v>
      </c>
      <c r="BO918" s="31">
        <v>785.82</v>
      </c>
      <c r="BP918" s="31">
        <v>795.14</v>
      </c>
      <c r="BQ918" s="31">
        <v>804.42</v>
      </c>
      <c r="BR918" s="31">
        <v>813.68</v>
      </c>
      <c r="BS918" s="31">
        <v>822.92</v>
      </c>
      <c r="BT918" s="31">
        <v>832.12</v>
      </c>
      <c r="BU918" s="31">
        <v>841.3</v>
      </c>
      <c r="BV918" s="31">
        <v>850.46</v>
      </c>
      <c r="BW918" s="31">
        <v>859.58</v>
      </c>
      <c r="BX918" s="31">
        <v>868.66</v>
      </c>
      <c r="BY918" s="31">
        <v>877.68</v>
      </c>
      <c r="BZ918" s="31">
        <v>886.69</v>
      </c>
      <c r="CA918" s="31">
        <v>895.68</v>
      </c>
      <c r="CB918" s="31">
        <v>904.64</v>
      </c>
      <c r="CC918" s="31">
        <v>913.58</v>
      </c>
      <c r="CD918" s="31">
        <v>922.48</v>
      </c>
      <c r="CE918" s="31">
        <v>931.09</v>
      </c>
      <c r="CF918" s="31">
        <v>939.69</v>
      </c>
      <c r="CG918" s="31">
        <v>948.21</v>
      </c>
      <c r="CH918" s="31">
        <v>956.68</v>
      </c>
      <c r="CI918" s="31">
        <v>965.1</v>
      </c>
      <c r="CJ918" s="31">
        <v>973.5</v>
      </c>
      <c r="CK918" s="31">
        <v>981.88</v>
      </c>
      <c r="CL918" s="31">
        <v>990.25</v>
      </c>
      <c r="CM918" s="31">
        <v>998.59</v>
      </c>
      <c r="CN918" s="31">
        <v>1006.93</v>
      </c>
      <c r="CO918" s="31">
        <v>1015.24</v>
      </c>
      <c r="CP918" s="31">
        <v>1023.54</v>
      </c>
      <c r="CQ918" s="31">
        <v>1031.81</v>
      </c>
      <c r="CR918" s="31">
        <v>1040.07</v>
      </c>
      <c r="CS918" s="31">
        <v>1048.3800000000001</v>
      </c>
      <c r="CT918" s="31">
        <v>1056.74</v>
      </c>
      <c r="CU918" s="31">
        <v>1065.08</v>
      </c>
      <c r="CV918" s="31">
        <v>1073.4000000000001</v>
      </c>
      <c r="CW918" s="31">
        <v>1081.7</v>
      </c>
      <c r="CX918" s="31">
        <v>1089.99</v>
      </c>
    </row>
    <row r="919" spans="1:102" x14ac:dyDescent="0.25">
      <c r="A919" s="31" t="s">
        <v>1096</v>
      </c>
      <c r="B919" s="31">
        <v>4448.67</v>
      </c>
      <c r="C919" s="31">
        <v>4448.67</v>
      </c>
      <c r="D919" s="31">
        <v>4607</v>
      </c>
      <c r="E919" s="31">
        <v>4666.03</v>
      </c>
      <c r="F919" s="31">
        <v>4709.9799999999996</v>
      </c>
      <c r="G919" s="31">
        <v>4761.3999999999996</v>
      </c>
      <c r="H919" s="31">
        <v>4815</v>
      </c>
      <c r="I919" s="31">
        <v>4865.4399999999996</v>
      </c>
      <c r="J919" s="31">
        <v>4915.6499999999996</v>
      </c>
      <c r="K919" s="31">
        <v>4970.88</v>
      </c>
      <c r="L919" s="31">
        <v>5018.12</v>
      </c>
      <c r="M919" s="31">
        <v>5063.7299999999996</v>
      </c>
      <c r="N919" s="31">
        <v>5108.05</v>
      </c>
      <c r="O919" s="31">
        <v>5152.83</v>
      </c>
      <c r="P919" s="31">
        <v>5196.67</v>
      </c>
      <c r="Q919" s="31">
        <v>5239.6099999999997</v>
      </c>
      <c r="R919" s="31">
        <v>5281.74</v>
      </c>
      <c r="S919" s="31">
        <v>5323.17</v>
      </c>
      <c r="T919" s="31">
        <v>5363.94</v>
      </c>
      <c r="U919" s="31">
        <v>5404.41</v>
      </c>
      <c r="V919" s="31">
        <v>5445.2</v>
      </c>
      <c r="W919" s="31">
        <v>5485.76</v>
      </c>
      <c r="X919" s="31">
        <v>5525.36</v>
      </c>
      <c r="Y919" s="31">
        <v>5564.1</v>
      </c>
      <c r="Z919" s="31">
        <v>5602.11</v>
      </c>
      <c r="AA919" s="31">
        <v>5639.47</v>
      </c>
      <c r="AB919" s="31">
        <v>5676.21</v>
      </c>
      <c r="AC919" s="31">
        <v>5712.36</v>
      </c>
      <c r="AD919" s="31">
        <v>5747.93</v>
      </c>
      <c r="AE919" s="31">
        <v>5783.02</v>
      </c>
      <c r="AF919" s="31">
        <v>5817.36</v>
      </c>
      <c r="AG919" s="31">
        <v>5850.57</v>
      </c>
      <c r="AH919" s="31">
        <v>5883.1</v>
      </c>
      <c r="AI919" s="31">
        <v>5915.08</v>
      </c>
      <c r="AJ919" s="31">
        <v>5946.48</v>
      </c>
      <c r="AK919" s="31">
        <v>5977.21</v>
      </c>
      <c r="AL919" s="31">
        <v>6007.33</v>
      </c>
      <c r="AM919" s="31">
        <v>6036.82</v>
      </c>
      <c r="AN919" s="31">
        <v>6065.72</v>
      </c>
      <c r="AO919" s="31">
        <v>6094.04</v>
      </c>
      <c r="AP919" s="31">
        <v>6121.8</v>
      </c>
      <c r="AQ919" s="31">
        <v>6149</v>
      </c>
      <c r="AR919" s="31">
        <v>6175.48</v>
      </c>
      <c r="AS919" s="31">
        <v>6201.32</v>
      </c>
      <c r="AT919" s="31">
        <v>6226.64</v>
      </c>
      <c r="AU919" s="31">
        <v>6251.46</v>
      </c>
      <c r="AV919" s="31">
        <v>6275.81</v>
      </c>
      <c r="AW919" s="31">
        <v>6299.68</v>
      </c>
      <c r="AX919" s="31">
        <v>6323.09</v>
      </c>
      <c r="AY919" s="31">
        <v>6345.59</v>
      </c>
      <c r="AZ919" s="31">
        <v>6367.55</v>
      </c>
      <c r="BA919" s="31">
        <v>6389.02</v>
      </c>
      <c r="BB919" s="31">
        <v>6410.09</v>
      </c>
      <c r="BC919" s="31">
        <v>6430.75</v>
      </c>
      <c r="BD919" s="31">
        <v>6451.01</v>
      </c>
      <c r="BE919" s="31">
        <v>6470.86</v>
      </c>
      <c r="BF919" s="31">
        <v>6490.29</v>
      </c>
      <c r="BG919" s="31">
        <v>6509.36</v>
      </c>
      <c r="BH919" s="31">
        <v>6528.06</v>
      </c>
      <c r="BI919" s="31">
        <v>6546.39</v>
      </c>
      <c r="BJ919" s="31">
        <v>6562.96</v>
      </c>
      <c r="BK919" s="31">
        <v>6578.98</v>
      </c>
      <c r="BL919" s="31">
        <v>6594.86</v>
      </c>
      <c r="BM919" s="31">
        <v>6610.56</v>
      </c>
      <c r="BN919" s="31">
        <v>6626.1</v>
      </c>
      <c r="BO919" s="31">
        <v>6641.48</v>
      </c>
      <c r="BP919" s="31">
        <v>6656.72</v>
      </c>
      <c r="BQ919" s="31">
        <v>6671.81</v>
      </c>
      <c r="BR919" s="31">
        <v>6686.77</v>
      </c>
      <c r="BS919" s="31">
        <v>6701.58</v>
      </c>
      <c r="BT919" s="31">
        <v>6716.26</v>
      </c>
      <c r="BU919" s="31">
        <v>6730.8</v>
      </c>
      <c r="BV919" s="31">
        <v>6745.21</v>
      </c>
      <c r="BW919" s="31">
        <v>6759.5</v>
      </c>
      <c r="BX919" s="31">
        <v>6773.75</v>
      </c>
      <c r="BY919" s="31">
        <v>6787.97</v>
      </c>
      <c r="BZ919" s="31">
        <v>6802.04</v>
      </c>
      <c r="CA919" s="31">
        <v>6815.97</v>
      </c>
      <c r="CB919" s="31">
        <v>6829.8</v>
      </c>
      <c r="CC919" s="31">
        <v>6843.54</v>
      </c>
      <c r="CD919" s="31">
        <v>6857.2</v>
      </c>
      <c r="CE919" s="31">
        <v>6871.69</v>
      </c>
      <c r="CF919" s="31">
        <v>6886.09</v>
      </c>
      <c r="CG919" s="31">
        <v>6900.59</v>
      </c>
      <c r="CH919" s="31">
        <v>6915.1</v>
      </c>
      <c r="CI919" s="31">
        <v>6929.59</v>
      </c>
      <c r="CJ919" s="31">
        <v>6944.05</v>
      </c>
      <c r="CK919" s="31">
        <v>6958.45</v>
      </c>
      <c r="CL919" s="31">
        <v>6972.54</v>
      </c>
      <c r="CM919" s="31">
        <v>6986.52</v>
      </c>
      <c r="CN919" s="31">
        <v>7000.46</v>
      </c>
      <c r="CO919" s="31">
        <v>7014.34</v>
      </c>
      <c r="CP919" s="31">
        <v>7028.2</v>
      </c>
      <c r="CQ919" s="31">
        <v>7042</v>
      </c>
      <c r="CR919" s="31">
        <v>7055.79</v>
      </c>
      <c r="CS919" s="31">
        <v>7069.97</v>
      </c>
      <c r="CT919" s="31">
        <v>7084.64</v>
      </c>
      <c r="CU919" s="31">
        <v>7099.25</v>
      </c>
      <c r="CV919" s="31">
        <v>7113.8</v>
      </c>
      <c r="CW919" s="31">
        <v>7128.29</v>
      </c>
      <c r="CX919" s="31">
        <v>7142.73</v>
      </c>
    </row>
    <row r="920" spans="1:102" x14ac:dyDescent="0.25">
      <c r="A920" s="31" t="s">
        <v>1097</v>
      </c>
      <c r="B920" s="31">
        <v>2235.67</v>
      </c>
      <c r="C920" s="31">
        <v>2235.67</v>
      </c>
      <c r="D920" s="31">
        <v>2170.36</v>
      </c>
      <c r="E920" s="31">
        <v>2180.7399999999998</v>
      </c>
      <c r="F920" s="31">
        <v>2200.5</v>
      </c>
      <c r="G920" s="31">
        <v>2229.79</v>
      </c>
      <c r="H920" s="31">
        <v>2262.1</v>
      </c>
      <c r="I920" s="31">
        <v>2293.39</v>
      </c>
      <c r="J920" s="31">
        <v>2324.7199999999998</v>
      </c>
      <c r="K920" s="31">
        <v>2352.9899999999998</v>
      </c>
      <c r="L920" s="31">
        <v>2380.67</v>
      </c>
      <c r="M920" s="31">
        <v>2407.8000000000002</v>
      </c>
      <c r="N920" s="31">
        <v>2434.3000000000002</v>
      </c>
      <c r="O920" s="31">
        <v>2461.04</v>
      </c>
      <c r="P920" s="31">
        <v>2487.3200000000002</v>
      </c>
      <c r="Q920" s="31">
        <v>2513.1799999999998</v>
      </c>
      <c r="R920" s="31">
        <v>2538.69</v>
      </c>
      <c r="S920" s="31">
        <v>2563.89</v>
      </c>
      <c r="T920" s="31">
        <v>2588.8200000000002</v>
      </c>
      <c r="U920" s="31">
        <v>2613.48</v>
      </c>
      <c r="V920" s="31">
        <v>2637.68</v>
      </c>
      <c r="W920" s="31">
        <v>2661.72</v>
      </c>
      <c r="X920" s="31">
        <v>2685.42</v>
      </c>
      <c r="Y920" s="31">
        <v>2708.86</v>
      </c>
      <c r="Z920" s="31">
        <v>2732.14</v>
      </c>
      <c r="AA920" s="31">
        <v>2755.32</v>
      </c>
      <c r="AB920" s="31">
        <v>2778.41</v>
      </c>
      <c r="AC920" s="31">
        <v>2801.44</v>
      </c>
      <c r="AD920" s="31">
        <v>2824.42</v>
      </c>
      <c r="AE920" s="31">
        <v>2847.41</v>
      </c>
      <c r="AF920" s="31">
        <v>2870.54</v>
      </c>
      <c r="AG920" s="31">
        <v>2894.15</v>
      </c>
      <c r="AH920" s="31">
        <v>2917.82</v>
      </c>
      <c r="AI920" s="31">
        <v>2941.44</v>
      </c>
      <c r="AJ920" s="31">
        <v>2964.95</v>
      </c>
      <c r="AK920" s="31">
        <v>2988.3</v>
      </c>
      <c r="AL920" s="31">
        <v>3011.47</v>
      </c>
      <c r="AM920" s="31">
        <v>3034.47</v>
      </c>
      <c r="AN920" s="31">
        <v>3057.31</v>
      </c>
      <c r="AO920" s="31">
        <v>3079.98</v>
      </c>
      <c r="AP920" s="31">
        <v>3102.5</v>
      </c>
      <c r="AQ920" s="31">
        <v>3124.86</v>
      </c>
      <c r="AR920" s="31">
        <v>3147.12</v>
      </c>
      <c r="AS920" s="31">
        <v>3169.26</v>
      </c>
      <c r="AT920" s="31">
        <v>3191.27</v>
      </c>
      <c r="AU920" s="31">
        <v>3213.14</v>
      </c>
      <c r="AV920" s="31">
        <v>3234.86</v>
      </c>
      <c r="AW920" s="31">
        <v>3256.44</v>
      </c>
      <c r="AX920" s="31">
        <v>3277.91</v>
      </c>
      <c r="AY920" s="31">
        <v>3299.64</v>
      </c>
      <c r="AZ920" s="31">
        <v>3321.38</v>
      </c>
      <c r="BA920" s="31">
        <v>3343.02</v>
      </c>
      <c r="BB920" s="31">
        <v>3364.53</v>
      </c>
      <c r="BC920" s="31">
        <v>3385.89</v>
      </c>
      <c r="BD920" s="31">
        <v>3407.06</v>
      </c>
      <c r="BE920" s="31">
        <v>3428.06</v>
      </c>
      <c r="BF920" s="31">
        <v>3448.87</v>
      </c>
      <c r="BG920" s="31">
        <v>3469.5</v>
      </c>
      <c r="BH920" s="31">
        <v>3489.95</v>
      </c>
      <c r="BI920" s="31">
        <v>3510.21</v>
      </c>
      <c r="BJ920" s="31">
        <v>3531.23</v>
      </c>
      <c r="BK920" s="31">
        <v>3552.27</v>
      </c>
      <c r="BL920" s="31">
        <v>3573.14</v>
      </c>
      <c r="BM920" s="31">
        <v>3593.83</v>
      </c>
      <c r="BN920" s="31">
        <v>3614.35</v>
      </c>
      <c r="BO920" s="31">
        <v>3634.71</v>
      </c>
      <c r="BP920" s="31">
        <v>3654.91</v>
      </c>
      <c r="BQ920" s="31">
        <v>3674.95</v>
      </c>
      <c r="BR920" s="31">
        <v>3694.84</v>
      </c>
      <c r="BS920" s="31">
        <v>3714.57</v>
      </c>
      <c r="BT920" s="31">
        <v>3734.16</v>
      </c>
      <c r="BU920" s="31">
        <v>3753.6</v>
      </c>
      <c r="BV920" s="31">
        <v>3772.89</v>
      </c>
      <c r="BW920" s="31">
        <v>3792.04</v>
      </c>
      <c r="BX920" s="31">
        <v>3811.11</v>
      </c>
      <c r="BY920" s="31">
        <v>3830.07</v>
      </c>
      <c r="BZ920" s="31">
        <v>3848.88</v>
      </c>
      <c r="CA920" s="31">
        <v>3867.55</v>
      </c>
      <c r="CB920" s="31">
        <v>3886.08</v>
      </c>
      <c r="CC920" s="31">
        <v>3904.49</v>
      </c>
      <c r="CD920" s="31">
        <v>3922.77</v>
      </c>
      <c r="CE920" s="31">
        <v>3941.46</v>
      </c>
      <c r="CF920" s="31">
        <v>3960.04</v>
      </c>
      <c r="CG920" s="31">
        <v>3978.61</v>
      </c>
      <c r="CH920" s="31">
        <v>3997.11</v>
      </c>
      <c r="CI920" s="31">
        <v>4015.55</v>
      </c>
      <c r="CJ920" s="31">
        <v>4033.91</v>
      </c>
      <c r="CK920" s="31">
        <v>4052.18</v>
      </c>
      <c r="CL920" s="31">
        <v>4070.43</v>
      </c>
      <c r="CM920" s="31">
        <v>4088.6</v>
      </c>
      <c r="CN920" s="31">
        <v>4106.6899999999996</v>
      </c>
      <c r="CO920" s="31">
        <v>4124.67</v>
      </c>
      <c r="CP920" s="31">
        <v>4142.57</v>
      </c>
      <c r="CQ920" s="31">
        <v>4160.37</v>
      </c>
      <c r="CR920" s="31">
        <v>4178.09</v>
      </c>
      <c r="CS920" s="31">
        <v>4195.22</v>
      </c>
      <c r="CT920" s="31">
        <v>4211.7299999999996</v>
      </c>
      <c r="CU920" s="31">
        <v>4228.2299999999996</v>
      </c>
      <c r="CV920" s="31">
        <v>4244.72</v>
      </c>
      <c r="CW920" s="31">
        <v>4261.2</v>
      </c>
      <c r="CX920" s="31">
        <v>4277.67</v>
      </c>
    </row>
    <row r="921" spans="1:102" x14ac:dyDescent="0.25">
      <c r="A921" s="31" t="s">
        <v>417</v>
      </c>
      <c r="B921" s="31">
        <v>822815.13</v>
      </c>
      <c r="C921" s="31">
        <v>822815.13</v>
      </c>
      <c r="D921" s="31">
        <v>839122.81</v>
      </c>
      <c r="E921" s="31">
        <v>855009.06</v>
      </c>
      <c r="F921" s="31">
        <v>870437.56</v>
      </c>
      <c r="G921" s="31">
        <v>885403.25</v>
      </c>
      <c r="H921" s="31">
        <v>899911.75</v>
      </c>
      <c r="I921" s="31">
        <v>913970.06</v>
      </c>
      <c r="J921" s="31">
        <v>927588.38</v>
      </c>
      <c r="K921" s="31">
        <v>940797.43999999994</v>
      </c>
      <c r="L921" s="31">
        <v>953646.19</v>
      </c>
      <c r="M921" s="31">
        <v>966147.06</v>
      </c>
      <c r="N921" s="31">
        <v>978314.38</v>
      </c>
      <c r="O921" s="31">
        <v>990161.63</v>
      </c>
      <c r="P921" s="31">
        <v>1001703.88</v>
      </c>
      <c r="Q921" s="31">
        <v>1012954.94</v>
      </c>
      <c r="R921" s="31">
        <v>1023929.63</v>
      </c>
      <c r="S921" s="31">
        <v>1034641.69</v>
      </c>
      <c r="T921" s="31">
        <v>1045105.38</v>
      </c>
      <c r="U921" s="31">
        <v>1055332.1299999999</v>
      </c>
      <c r="V921" s="31">
        <v>1065333.5</v>
      </c>
      <c r="W921" s="31">
        <v>1075119.6299999999</v>
      </c>
      <c r="X921" s="31">
        <v>1084704.5</v>
      </c>
      <c r="Y921" s="31">
        <v>1094099.75</v>
      </c>
      <c r="Z921" s="31">
        <v>1103313.8799999999</v>
      </c>
      <c r="AA921" s="31">
        <v>1112357.5</v>
      </c>
      <c r="AB921" s="31">
        <v>1121238.1299999999</v>
      </c>
      <c r="AC921" s="31">
        <v>1129964.8799999999</v>
      </c>
      <c r="AD921" s="31">
        <v>1138544.3799999999</v>
      </c>
      <c r="AE921" s="31">
        <v>1146984</v>
      </c>
      <c r="AF921" s="31">
        <v>1155290.6299999999</v>
      </c>
      <c r="AG921" s="31">
        <v>1163467.6299999999</v>
      </c>
      <c r="AH921" s="31">
        <v>1171520.8799999999</v>
      </c>
      <c r="AI921" s="31">
        <v>1179456.8799999999</v>
      </c>
      <c r="AJ921" s="31">
        <v>1187278.6299999999</v>
      </c>
      <c r="AK921" s="31">
        <v>1194993</v>
      </c>
      <c r="AL921" s="31">
        <v>1202604.75</v>
      </c>
      <c r="AM921" s="31">
        <v>1210118.25</v>
      </c>
      <c r="AN921" s="31">
        <v>1217537</v>
      </c>
      <c r="AO921" s="31">
        <v>1224867</v>
      </c>
      <c r="AP921" s="31">
        <v>1232110.8799999999</v>
      </c>
      <c r="AQ921" s="31">
        <v>1239272.8799999999</v>
      </c>
      <c r="AR921" s="31">
        <v>1246357.25</v>
      </c>
      <c r="AS921" s="31">
        <v>1253367.75</v>
      </c>
      <c r="AT921" s="31">
        <v>1260307.3799999999</v>
      </c>
      <c r="AU921" s="31">
        <v>1267178</v>
      </c>
      <c r="AV921" s="31">
        <v>1273985.6299999999</v>
      </c>
      <c r="AW921" s="31">
        <v>1280729.75</v>
      </c>
      <c r="AX921" s="31">
        <v>1287415.1299999999</v>
      </c>
      <c r="AY921" s="31">
        <v>1294041.75</v>
      </c>
      <c r="AZ921" s="31">
        <v>1300610.3799999999</v>
      </c>
      <c r="BA921" s="31">
        <v>1307122.8799999999</v>
      </c>
      <c r="BB921" s="31">
        <v>1313580.6299999999</v>
      </c>
      <c r="BC921" s="31">
        <v>1319985.75</v>
      </c>
      <c r="BD921" s="31">
        <v>1326340</v>
      </c>
      <c r="BE921" s="31">
        <v>1332644.6299999999</v>
      </c>
      <c r="BF921" s="31">
        <v>1338902</v>
      </c>
      <c r="BG921" s="31">
        <v>1345113.38</v>
      </c>
      <c r="BH921" s="31">
        <v>1351279.63</v>
      </c>
      <c r="BI921" s="31">
        <v>1357404.5</v>
      </c>
      <c r="BJ921" s="31">
        <v>1363495.13</v>
      </c>
      <c r="BK921" s="31">
        <v>1369556.13</v>
      </c>
      <c r="BL921" s="31">
        <v>1375588</v>
      </c>
      <c r="BM921" s="31">
        <v>1381591.75</v>
      </c>
      <c r="BN921" s="31">
        <v>1387569.13</v>
      </c>
      <c r="BO921" s="31">
        <v>1393521</v>
      </c>
      <c r="BP921" s="31">
        <v>1399446.75</v>
      </c>
      <c r="BQ921" s="31">
        <v>1405349.25</v>
      </c>
      <c r="BR921" s="31">
        <v>1411228.5</v>
      </c>
      <c r="BS921" s="31">
        <v>1417085</v>
      </c>
      <c r="BT921" s="31">
        <v>1422920.38</v>
      </c>
      <c r="BU921" s="31">
        <v>1428735</v>
      </c>
      <c r="BV921" s="31">
        <v>1434529.75</v>
      </c>
      <c r="BW921" s="31">
        <v>1440305.25</v>
      </c>
      <c r="BX921" s="31">
        <v>1446063</v>
      </c>
      <c r="BY921" s="31">
        <v>1451802.5</v>
      </c>
      <c r="BZ921" s="31">
        <v>1457526.25</v>
      </c>
      <c r="CA921" s="31">
        <v>1463233</v>
      </c>
      <c r="CB921" s="31">
        <v>1468926</v>
      </c>
      <c r="CC921" s="31">
        <v>1474604.13</v>
      </c>
      <c r="CD921" s="31">
        <v>1480267.5</v>
      </c>
      <c r="CE921" s="31">
        <v>1485918.25</v>
      </c>
      <c r="CF921" s="31">
        <v>1491556.63</v>
      </c>
      <c r="CG921" s="31">
        <v>1497180.75</v>
      </c>
      <c r="CH921" s="31">
        <v>1502792.63</v>
      </c>
      <c r="CI921" s="31">
        <v>1508391</v>
      </c>
      <c r="CJ921" s="31">
        <v>1513977.38</v>
      </c>
      <c r="CK921" s="31">
        <v>1519552</v>
      </c>
      <c r="CL921" s="31">
        <v>1525113.88</v>
      </c>
      <c r="CM921" s="31">
        <v>1530667.13</v>
      </c>
      <c r="CN921" s="31">
        <v>1536210</v>
      </c>
      <c r="CO921" s="31">
        <v>1541743.88</v>
      </c>
      <c r="CP921" s="31">
        <v>1547269.63</v>
      </c>
      <c r="CQ921" s="31">
        <v>1552786.88</v>
      </c>
      <c r="CR921" s="31">
        <v>1558296.13</v>
      </c>
      <c r="CS921" s="31">
        <v>1563800.63</v>
      </c>
      <c r="CT921" s="31">
        <v>1569302.75</v>
      </c>
      <c r="CU921" s="31">
        <v>1574803.75</v>
      </c>
      <c r="CV921" s="31">
        <v>1580302.13</v>
      </c>
      <c r="CW921" s="31">
        <v>1585799</v>
      </c>
      <c r="CX921" s="31">
        <v>1591294.38</v>
      </c>
    </row>
    <row r="922" spans="1:102" x14ac:dyDescent="0.25">
      <c r="A922" s="31" t="s">
        <v>418</v>
      </c>
      <c r="B922" s="31">
        <v>655972.18999999994</v>
      </c>
      <c r="C922" s="31">
        <v>655972.18999999994</v>
      </c>
      <c r="D922" s="31">
        <v>679130.88</v>
      </c>
      <c r="E922" s="31">
        <v>699010.5</v>
      </c>
      <c r="F922" s="31">
        <v>716107.31</v>
      </c>
      <c r="G922" s="31">
        <v>730872.19</v>
      </c>
      <c r="H922" s="31">
        <v>743692.5</v>
      </c>
      <c r="I922" s="31">
        <v>754895.13</v>
      </c>
      <c r="J922" s="31">
        <v>764757.38</v>
      </c>
      <c r="K922" s="31">
        <v>773526.63</v>
      </c>
      <c r="L922" s="31">
        <v>781427.25</v>
      </c>
      <c r="M922" s="31">
        <v>788616</v>
      </c>
      <c r="N922" s="31">
        <v>795226.94</v>
      </c>
      <c r="O922" s="31">
        <v>801369.06</v>
      </c>
      <c r="P922" s="31">
        <v>807131.75</v>
      </c>
      <c r="Q922" s="31">
        <v>812589.69</v>
      </c>
      <c r="R922" s="31">
        <v>817804.38</v>
      </c>
      <c r="S922" s="31">
        <v>822823.5</v>
      </c>
      <c r="T922" s="31">
        <v>827692.5</v>
      </c>
      <c r="U922" s="31">
        <v>832441.06</v>
      </c>
      <c r="V922" s="31">
        <v>837095.63</v>
      </c>
      <c r="W922" s="31">
        <v>841679.56</v>
      </c>
      <c r="X922" s="31">
        <v>846210</v>
      </c>
      <c r="Y922" s="31">
        <v>850702.63</v>
      </c>
      <c r="Z922" s="31">
        <v>855169</v>
      </c>
      <c r="AA922" s="31">
        <v>859617.94</v>
      </c>
      <c r="AB922" s="31">
        <v>864055.75</v>
      </c>
      <c r="AC922" s="31">
        <v>868488.25</v>
      </c>
      <c r="AD922" s="31">
        <v>872919.06</v>
      </c>
      <c r="AE922" s="31">
        <v>877350.25</v>
      </c>
      <c r="AF922" s="31">
        <v>881785.25</v>
      </c>
      <c r="AG922" s="31">
        <v>886222.75</v>
      </c>
      <c r="AH922" s="31">
        <v>890663.25</v>
      </c>
      <c r="AI922" s="31">
        <v>895106.56000000006</v>
      </c>
      <c r="AJ922" s="31">
        <v>899554.25</v>
      </c>
      <c r="AK922" s="31">
        <v>904003.56</v>
      </c>
      <c r="AL922" s="31">
        <v>908457.06</v>
      </c>
      <c r="AM922" s="31">
        <v>912912.25</v>
      </c>
      <c r="AN922" s="31">
        <v>917370.88</v>
      </c>
      <c r="AO922" s="31">
        <v>921830.19</v>
      </c>
      <c r="AP922" s="31">
        <v>926291.63</v>
      </c>
      <c r="AQ922" s="31">
        <v>930752.19</v>
      </c>
      <c r="AR922" s="31">
        <v>935213.75</v>
      </c>
      <c r="AS922" s="31">
        <v>939675.19</v>
      </c>
      <c r="AT922" s="31">
        <v>944135.19</v>
      </c>
      <c r="AU922" s="31">
        <v>948594.56</v>
      </c>
      <c r="AV922" s="31">
        <v>953051.75</v>
      </c>
      <c r="AW922" s="31">
        <v>957507.06</v>
      </c>
      <c r="AX922" s="31">
        <v>961958.56</v>
      </c>
      <c r="AY922" s="31">
        <v>966404.19</v>
      </c>
      <c r="AZ922" s="31">
        <v>970843.94</v>
      </c>
      <c r="BA922" s="31">
        <v>975277.06</v>
      </c>
      <c r="BB922" s="31">
        <v>979700.69</v>
      </c>
      <c r="BC922" s="31">
        <v>984115.06</v>
      </c>
      <c r="BD922" s="31">
        <v>988520.13</v>
      </c>
      <c r="BE922" s="31">
        <v>992915.94</v>
      </c>
      <c r="BF922" s="31">
        <v>997300.31</v>
      </c>
      <c r="BG922" s="31">
        <v>1001676.13</v>
      </c>
      <c r="BH922" s="31">
        <v>1006039.19</v>
      </c>
      <c r="BI922" s="31">
        <v>1010391.56</v>
      </c>
      <c r="BJ922" s="31">
        <v>1014740.25</v>
      </c>
      <c r="BK922" s="31">
        <v>1019083.75</v>
      </c>
      <c r="BL922" s="31">
        <v>1023423.69</v>
      </c>
      <c r="BM922" s="31">
        <v>1027760.19</v>
      </c>
      <c r="BN922" s="31">
        <v>1032091.06</v>
      </c>
      <c r="BO922" s="31">
        <v>1036416.56</v>
      </c>
      <c r="BP922" s="31">
        <v>1040737.88</v>
      </c>
      <c r="BQ922" s="31">
        <v>1045053.56</v>
      </c>
      <c r="BR922" s="31">
        <v>1049363.6299999999</v>
      </c>
      <c r="BS922" s="31">
        <v>1053668.8799999999</v>
      </c>
      <c r="BT922" s="31">
        <v>1057967.8799999999</v>
      </c>
      <c r="BU922" s="31">
        <v>1062261.1299999999</v>
      </c>
      <c r="BV922" s="31">
        <v>1066549.1299999999</v>
      </c>
      <c r="BW922" s="31">
        <v>1070831.5</v>
      </c>
      <c r="BX922" s="31">
        <v>1075108.6299999999</v>
      </c>
      <c r="BY922" s="31">
        <v>1079379.75</v>
      </c>
      <c r="BZ922" s="31">
        <v>1083645.75</v>
      </c>
      <c r="CA922" s="31">
        <v>1087906.8799999999</v>
      </c>
      <c r="CB922" s="31">
        <v>1092163</v>
      </c>
      <c r="CC922" s="31">
        <v>1096414</v>
      </c>
      <c r="CD922" s="31">
        <v>1100659.75</v>
      </c>
      <c r="CE922" s="31">
        <v>1104900.1299999999</v>
      </c>
      <c r="CF922" s="31">
        <v>1109138.25</v>
      </c>
      <c r="CG922" s="31">
        <v>1113369</v>
      </c>
      <c r="CH922" s="31">
        <v>1117593.75</v>
      </c>
      <c r="CI922" s="31">
        <v>1121813.75</v>
      </c>
      <c r="CJ922" s="31">
        <v>1126026</v>
      </c>
      <c r="CK922" s="31">
        <v>1130234.1299999999</v>
      </c>
      <c r="CL922" s="31">
        <v>1134437.3799999999</v>
      </c>
      <c r="CM922" s="31">
        <v>1138635.3799999999</v>
      </c>
      <c r="CN922" s="31">
        <v>1142828.75</v>
      </c>
      <c r="CO922" s="31">
        <v>1147016.8799999999</v>
      </c>
      <c r="CP922" s="31">
        <v>1151201.5</v>
      </c>
      <c r="CQ922" s="31">
        <v>1155382.3799999999</v>
      </c>
      <c r="CR922" s="31">
        <v>1159559</v>
      </c>
      <c r="CS922" s="31">
        <v>1163734.6299999999</v>
      </c>
      <c r="CT922" s="31">
        <v>1167910.3799999999</v>
      </c>
      <c r="CU922" s="31">
        <v>1172085.5</v>
      </c>
      <c r="CV922" s="31">
        <v>1176261.6299999999</v>
      </c>
      <c r="CW922" s="31">
        <v>1180437.1299999999</v>
      </c>
      <c r="CX922" s="31">
        <v>1184613.3799999999</v>
      </c>
    </row>
    <row r="923" spans="1:102" x14ac:dyDescent="0.25">
      <c r="A923" s="31" t="s">
        <v>419</v>
      </c>
      <c r="B923" s="31">
        <v>922346.06</v>
      </c>
      <c r="C923" s="31">
        <v>922346.06</v>
      </c>
      <c r="D923" s="31">
        <v>926381.75</v>
      </c>
      <c r="E923" s="31">
        <v>930852.56</v>
      </c>
      <c r="F923" s="31">
        <v>935576.44</v>
      </c>
      <c r="G923" s="31">
        <v>940445.13</v>
      </c>
      <c r="H923" s="31">
        <v>945381.06</v>
      </c>
      <c r="I923" s="31">
        <v>950329.69</v>
      </c>
      <c r="J923" s="31">
        <v>955250.13</v>
      </c>
      <c r="K923" s="31">
        <v>960131.88</v>
      </c>
      <c r="L923" s="31">
        <v>964993.25</v>
      </c>
      <c r="M923" s="31">
        <v>969818.44</v>
      </c>
      <c r="N923" s="31">
        <v>974593.5</v>
      </c>
      <c r="O923" s="31">
        <v>979311.06</v>
      </c>
      <c r="P923" s="31">
        <v>983966.38</v>
      </c>
      <c r="Q923" s="31">
        <v>988557.44</v>
      </c>
      <c r="R923" s="31">
        <v>993082.44</v>
      </c>
      <c r="S923" s="31">
        <v>997543.06</v>
      </c>
      <c r="T923" s="31">
        <v>1001942.75</v>
      </c>
      <c r="U923" s="31">
        <v>1006280.06</v>
      </c>
      <c r="V923" s="31">
        <v>1010557.13</v>
      </c>
      <c r="W923" s="31">
        <v>1014776.25</v>
      </c>
      <c r="X923" s="31">
        <v>1018941.69</v>
      </c>
      <c r="Y923" s="31">
        <v>1023058.63</v>
      </c>
      <c r="Z923" s="31">
        <v>1027128.56</v>
      </c>
      <c r="AA923" s="31">
        <v>1031156.5</v>
      </c>
      <c r="AB923" s="31">
        <v>1035142.88</v>
      </c>
      <c r="AC923" s="31">
        <v>1039090.31</v>
      </c>
      <c r="AD923" s="31">
        <v>1043003.38</v>
      </c>
      <c r="AE923" s="31">
        <v>1046882.69</v>
      </c>
      <c r="AF923" s="31">
        <v>1050730.8799999999</v>
      </c>
      <c r="AG923" s="31">
        <v>1054546.5</v>
      </c>
      <c r="AH923" s="31">
        <v>1058333.75</v>
      </c>
      <c r="AI923" s="31">
        <v>1062092</v>
      </c>
      <c r="AJ923" s="31">
        <v>1065824.25</v>
      </c>
      <c r="AK923" s="31">
        <v>1069532.3799999999</v>
      </c>
      <c r="AL923" s="31">
        <v>1073217.8799999999</v>
      </c>
      <c r="AM923" s="31">
        <v>1076881.6299999999</v>
      </c>
      <c r="AN923" s="31">
        <v>1080527.25</v>
      </c>
      <c r="AO923" s="31">
        <v>1084155.1299999999</v>
      </c>
      <c r="AP923" s="31">
        <v>1087767.1299999999</v>
      </c>
      <c r="AQ923" s="31">
        <v>1091362.5</v>
      </c>
      <c r="AR923" s="31">
        <v>1094947.3799999999</v>
      </c>
      <c r="AS923" s="31">
        <v>1098520.1299999999</v>
      </c>
      <c r="AT923" s="31">
        <v>1102082.6299999999</v>
      </c>
      <c r="AU923" s="31">
        <v>1105636.25</v>
      </c>
      <c r="AV923" s="31">
        <v>1109181.25</v>
      </c>
      <c r="AW923" s="31">
        <v>1112719.75</v>
      </c>
      <c r="AX923" s="31">
        <v>1116252.5</v>
      </c>
      <c r="AY923" s="31">
        <v>1119778.6299999999</v>
      </c>
      <c r="AZ923" s="31">
        <v>1123295.25</v>
      </c>
      <c r="BA923" s="31">
        <v>1126806.5</v>
      </c>
      <c r="BB923" s="31">
        <v>1130310.75</v>
      </c>
      <c r="BC923" s="31">
        <v>1133807.8799999999</v>
      </c>
      <c r="BD923" s="31">
        <v>1137300.25</v>
      </c>
      <c r="BE923" s="31">
        <v>1140785.6299999999</v>
      </c>
      <c r="BF923" s="31">
        <v>1144266.3799999999</v>
      </c>
      <c r="BG923" s="31">
        <v>1147743.3799999999</v>
      </c>
      <c r="BH923" s="31">
        <v>1151215.5</v>
      </c>
      <c r="BI923" s="31">
        <v>1154683.5</v>
      </c>
      <c r="BJ923" s="31">
        <v>1158155.5</v>
      </c>
      <c r="BK923" s="31">
        <v>1161634.75</v>
      </c>
      <c r="BL923" s="31">
        <v>1165119.8799999999</v>
      </c>
      <c r="BM923" s="31">
        <v>1168610.8799999999</v>
      </c>
      <c r="BN923" s="31">
        <v>1172110.1299999999</v>
      </c>
      <c r="BO923" s="31">
        <v>1175613.75</v>
      </c>
      <c r="BP923" s="31">
        <v>1179123.75</v>
      </c>
      <c r="BQ923" s="31">
        <v>1182641</v>
      </c>
      <c r="BR923" s="31">
        <v>1186164.75</v>
      </c>
      <c r="BS923" s="31">
        <v>1189696.1299999999</v>
      </c>
      <c r="BT923" s="31">
        <v>1193232.75</v>
      </c>
      <c r="BU923" s="31">
        <v>1196778</v>
      </c>
      <c r="BV923" s="31">
        <v>1200328.6299999999</v>
      </c>
      <c r="BW923" s="31">
        <v>1203886</v>
      </c>
      <c r="BX923" s="31">
        <v>1207451.75</v>
      </c>
      <c r="BY923" s="31">
        <v>1211024.3799999999</v>
      </c>
      <c r="BZ923" s="31">
        <v>1214604.25</v>
      </c>
      <c r="CA923" s="31">
        <v>1218193.25</v>
      </c>
      <c r="CB923" s="31">
        <v>1221788.8799999999</v>
      </c>
      <c r="CC923" s="31">
        <v>1225392.1299999999</v>
      </c>
      <c r="CD923" s="31">
        <v>1229004.1299999999</v>
      </c>
      <c r="CE923" s="31">
        <v>1232624</v>
      </c>
      <c r="CF923" s="31">
        <v>1236251.75</v>
      </c>
      <c r="CG923" s="31">
        <v>1239886.25</v>
      </c>
      <c r="CH923" s="31">
        <v>1243527.3799999999</v>
      </c>
      <c r="CI923" s="31">
        <v>1247174.6299999999</v>
      </c>
      <c r="CJ923" s="31">
        <v>1250829</v>
      </c>
      <c r="CK923" s="31">
        <v>1254489.5</v>
      </c>
      <c r="CL923" s="31">
        <v>1258157.75</v>
      </c>
      <c r="CM923" s="31">
        <v>1261832.5</v>
      </c>
      <c r="CN923" s="31">
        <v>1265513.25</v>
      </c>
      <c r="CO923" s="31">
        <v>1269203</v>
      </c>
      <c r="CP923" s="31">
        <v>1272901.1299999999</v>
      </c>
      <c r="CQ923" s="31">
        <v>1276604.3799999999</v>
      </c>
      <c r="CR923" s="31">
        <v>1280317.6299999999</v>
      </c>
      <c r="CS923" s="31">
        <v>1284039.75</v>
      </c>
      <c r="CT923" s="31">
        <v>1287772.6299999999</v>
      </c>
      <c r="CU923" s="31">
        <v>1291520</v>
      </c>
      <c r="CV923" s="31">
        <v>1295277</v>
      </c>
      <c r="CW923" s="31">
        <v>1299044.3799999999</v>
      </c>
      <c r="CX923" s="31">
        <v>1302824</v>
      </c>
    </row>
    <row r="924" spans="1:102" x14ac:dyDescent="0.25">
      <c r="A924" s="31" t="s">
        <v>420</v>
      </c>
      <c r="B924" s="31">
        <v>595625.56000000006</v>
      </c>
      <c r="C924" s="31">
        <v>595625.56000000006</v>
      </c>
      <c r="D924" s="31">
        <v>604677.38</v>
      </c>
      <c r="E924" s="31">
        <v>613404.75</v>
      </c>
      <c r="F924" s="31">
        <v>621821.5</v>
      </c>
      <c r="G924" s="31">
        <v>629965.25</v>
      </c>
      <c r="H924" s="31">
        <v>637869.43999999994</v>
      </c>
      <c r="I924" s="31">
        <v>645564.93999999994</v>
      </c>
      <c r="J924" s="31">
        <v>653077</v>
      </c>
      <c r="K924" s="31">
        <v>660438.13</v>
      </c>
      <c r="L924" s="31">
        <v>667692.06000000006</v>
      </c>
      <c r="M924" s="31">
        <v>674849.13</v>
      </c>
      <c r="N924" s="31">
        <v>681918.69</v>
      </c>
      <c r="O924" s="31">
        <v>688907.13</v>
      </c>
      <c r="P924" s="31">
        <v>695819</v>
      </c>
      <c r="Q924" s="31">
        <v>702657.13</v>
      </c>
      <c r="R924" s="31">
        <v>709423.88</v>
      </c>
      <c r="S924" s="31">
        <v>716121.75</v>
      </c>
      <c r="T924" s="31">
        <v>722749.5</v>
      </c>
      <c r="U924" s="31">
        <v>729306.81</v>
      </c>
      <c r="V924" s="31">
        <v>735793.38</v>
      </c>
      <c r="W924" s="31">
        <v>742206.94</v>
      </c>
      <c r="X924" s="31">
        <v>748547.06</v>
      </c>
      <c r="Y924" s="31">
        <v>754816.13</v>
      </c>
      <c r="Z924" s="31">
        <v>761011.06</v>
      </c>
      <c r="AA924" s="31">
        <v>767132.38</v>
      </c>
      <c r="AB924" s="31">
        <v>773177.25</v>
      </c>
      <c r="AC924" s="31">
        <v>779146.06</v>
      </c>
      <c r="AD924" s="31">
        <v>785037.81</v>
      </c>
      <c r="AE924" s="31">
        <v>790850.75</v>
      </c>
      <c r="AF924" s="31">
        <v>796585.75</v>
      </c>
      <c r="AG924" s="31">
        <v>802239.5</v>
      </c>
      <c r="AH924" s="31">
        <v>807812.75</v>
      </c>
      <c r="AI924" s="31">
        <v>813304.56</v>
      </c>
      <c r="AJ924" s="31">
        <v>818715.19</v>
      </c>
      <c r="AK924" s="31">
        <v>824043.44</v>
      </c>
      <c r="AL924" s="31">
        <v>829293.94</v>
      </c>
      <c r="AM924" s="31">
        <v>834462.56</v>
      </c>
      <c r="AN924" s="31">
        <v>839552.69</v>
      </c>
      <c r="AO924" s="31">
        <v>844563.56</v>
      </c>
      <c r="AP924" s="31">
        <v>849498</v>
      </c>
      <c r="AQ924" s="31">
        <v>854358.13</v>
      </c>
      <c r="AR924" s="31">
        <v>859140.94</v>
      </c>
      <c r="AS924" s="31">
        <v>863851.63</v>
      </c>
      <c r="AT924" s="31">
        <v>868490.44</v>
      </c>
      <c r="AU924" s="31">
        <v>873057.25</v>
      </c>
      <c r="AV924" s="31">
        <v>877556.69</v>
      </c>
      <c r="AW924" s="31">
        <v>881987.56</v>
      </c>
      <c r="AX924" s="31">
        <v>886352.69</v>
      </c>
      <c r="AY924" s="31">
        <v>890650.5</v>
      </c>
      <c r="AZ924" s="31">
        <v>894882.63</v>
      </c>
      <c r="BA924" s="31">
        <v>899050.38</v>
      </c>
      <c r="BB924" s="31">
        <v>903154</v>
      </c>
      <c r="BC924" s="31">
        <v>907194.94</v>
      </c>
      <c r="BD924" s="31">
        <v>911175</v>
      </c>
      <c r="BE924" s="31">
        <v>915095.94</v>
      </c>
      <c r="BF924" s="31">
        <v>918957.63</v>
      </c>
      <c r="BG924" s="31">
        <v>922762.94</v>
      </c>
      <c r="BH924" s="31">
        <v>926513.38</v>
      </c>
      <c r="BI924" s="31">
        <v>930210.56</v>
      </c>
      <c r="BJ924" s="31">
        <v>933861</v>
      </c>
      <c r="BK924" s="31">
        <v>937468.13</v>
      </c>
      <c r="BL924" s="31">
        <v>941033.81</v>
      </c>
      <c r="BM924" s="31">
        <v>944557.63</v>
      </c>
      <c r="BN924" s="31">
        <v>948042.69</v>
      </c>
      <c r="BO924" s="31">
        <v>951489.06</v>
      </c>
      <c r="BP924" s="31">
        <v>954898.5</v>
      </c>
      <c r="BQ924" s="31">
        <v>958271.75</v>
      </c>
      <c r="BR924" s="31">
        <v>961611.63</v>
      </c>
      <c r="BS924" s="31">
        <v>964917.44</v>
      </c>
      <c r="BT924" s="31">
        <v>968190.44</v>
      </c>
      <c r="BU924" s="31">
        <v>971432.63</v>
      </c>
      <c r="BV924" s="31">
        <v>974645.13</v>
      </c>
      <c r="BW924" s="31">
        <v>977828.25</v>
      </c>
      <c r="BX924" s="31">
        <v>980984.19</v>
      </c>
      <c r="BY924" s="31">
        <v>984114.38</v>
      </c>
      <c r="BZ924" s="31">
        <v>987219.88</v>
      </c>
      <c r="CA924" s="31">
        <v>990300.94</v>
      </c>
      <c r="CB924" s="31">
        <v>993359.81</v>
      </c>
      <c r="CC924" s="31">
        <v>996397.38</v>
      </c>
      <c r="CD924" s="31">
        <v>999412.69</v>
      </c>
      <c r="CE924" s="31">
        <v>1002409.44</v>
      </c>
      <c r="CF924" s="31">
        <v>1005387.13</v>
      </c>
      <c r="CG924" s="31">
        <v>1008346.56</v>
      </c>
      <c r="CH924" s="31">
        <v>1011286.63</v>
      </c>
      <c r="CI924" s="31">
        <v>1014211.25</v>
      </c>
      <c r="CJ924" s="31">
        <v>1017118.25</v>
      </c>
      <c r="CK924" s="31">
        <v>1020010.19</v>
      </c>
      <c r="CL924" s="31">
        <v>1022887.13</v>
      </c>
      <c r="CM924" s="31">
        <v>1025751.88</v>
      </c>
      <c r="CN924" s="31">
        <v>1028603.38</v>
      </c>
      <c r="CO924" s="31">
        <v>1031443.44</v>
      </c>
      <c r="CP924" s="31">
        <v>1034272.38</v>
      </c>
      <c r="CQ924" s="31">
        <v>1037091.69</v>
      </c>
      <c r="CR924" s="31">
        <v>1039901.81</v>
      </c>
      <c r="CS924" s="31">
        <v>1042705.38</v>
      </c>
      <c r="CT924" s="31">
        <v>1045505.19</v>
      </c>
      <c r="CU924" s="31">
        <v>1048299.94</v>
      </c>
      <c r="CV924" s="31">
        <v>1051091.75</v>
      </c>
      <c r="CW924" s="31">
        <v>1053879.75</v>
      </c>
      <c r="CX924" s="31">
        <v>1056666.8799999999</v>
      </c>
    </row>
    <row r="925" spans="1:102" x14ac:dyDescent="0.25">
      <c r="A925" s="31" t="s">
        <v>756</v>
      </c>
      <c r="B925" s="31">
        <v>235558.03</v>
      </c>
      <c r="C925" s="31">
        <v>235558.03</v>
      </c>
      <c r="D925" s="31">
        <v>245982.03</v>
      </c>
      <c r="E925" s="31">
        <v>256162.45</v>
      </c>
      <c r="F925" s="31">
        <v>266093.88</v>
      </c>
      <c r="G925" s="31">
        <v>275784.19</v>
      </c>
      <c r="H925" s="31">
        <v>285243.38</v>
      </c>
      <c r="I925" s="31">
        <v>294483.96999999997</v>
      </c>
      <c r="J925" s="31">
        <v>303517.84000000003</v>
      </c>
      <c r="K925" s="31">
        <v>312362.56</v>
      </c>
      <c r="L925" s="31">
        <v>321042.09000000003</v>
      </c>
      <c r="M925" s="31">
        <v>329565.90999999997</v>
      </c>
      <c r="N925" s="31">
        <v>337944.63</v>
      </c>
      <c r="O925" s="31">
        <v>346186.97</v>
      </c>
      <c r="P925" s="31">
        <v>354300.41</v>
      </c>
      <c r="Q925" s="31">
        <v>362292.25</v>
      </c>
      <c r="R925" s="31">
        <v>370168.72</v>
      </c>
      <c r="S925" s="31">
        <v>377936.31</v>
      </c>
      <c r="T925" s="31">
        <v>385599</v>
      </c>
      <c r="U925" s="31">
        <v>393161.13</v>
      </c>
      <c r="V925" s="31">
        <v>400625.47</v>
      </c>
      <c r="W925" s="31">
        <v>407996.22</v>
      </c>
      <c r="X925" s="31">
        <v>415275.44</v>
      </c>
      <c r="Y925" s="31">
        <v>422466.38</v>
      </c>
      <c r="Z925" s="31">
        <v>429570.5</v>
      </c>
      <c r="AA925" s="31">
        <v>436589.66</v>
      </c>
      <c r="AB925" s="31">
        <v>443525.38</v>
      </c>
      <c r="AC925" s="31">
        <v>450378.03</v>
      </c>
      <c r="AD925" s="31">
        <v>457149.16</v>
      </c>
      <c r="AE925" s="31">
        <v>463838.84</v>
      </c>
      <c r="AF925" s="31">
        <v>470447.34</v>
      </c>
      <c r="AG925" s="31">
        <v>476975.25</v>
      </c>
      <c r="AH925" s="31">
        <v>483421.19</v>
      </c>
      <c r="AI925" s="31">
        <v>489786.72</v>
      </c>
      <c r="AJ925" s="31">
        <v>496070.38</v>
      </c>
      <c r="AK925" s="31">
        <v>502273.41</v>
      </c>
      <c r="AL925" s="31">
        <v>508396.16</v>
      </c>
      <c r="AM925" s="31">
        <v>514438.75</v>
      </c>
      <c r="AN925" s="31">
        <v>520400.47</v>
      </c>
      <c r="AO925" s="31">
        <v>526282.56000000006</v>
      </c>
      <c r="AP925" s="31">
        <v>532084.81000000006</v>
      </c>
      <c r="AQ925" s="31">
        <v>537807.38</v>
      </c>
      <c r="AR925" s="31">
        <v>543451.38</v>
      </c>
      <c r="AS925" s="31">
        <v>549016.43999999994</v>
      </c>
      <c r="AT925" s="31">
        <v>554502.93999999994</v>
      </c>
      <c r="AU925" s="31">
        <v>559912.68999999994</v>
      </c>
      <c r="AV925" s="31">
        <v>565244.13</v>
      </c>
      <c r="AW925" s="31">
        <v>570498.63</v>
      </c>
      <c r="AX925" s="31">
        <v>575676.5</v>
      </c>
      <c r="AY925" s="31">
        <v>580778.13</v>
      </c>
      <c r="AZ925" s="31">
        <v>585801.43999999994</v>
      </c>
      <c r="BA925" s="31">
        <v>590747.88</v>
      </c>
      <c r="BB925" s="31">
        <v>595618.13</v>
      </c>
      <c r="BC925" s="31">
        <v>600411.56000000006</v>
      </c>
      <c r="BD925" s="31">
        <v>605129.88</v>
      </c>
      <c r="BE925" s="31">
        <v>609772.63</v>
      </c>
      <c r="BF925" s="31">
        <v>614341.13</v>
      </c>
      <c r="BG925" s="31">
        <v>618835.93999999994</v>
      </c>
      <c r="BH925" s="31">
        <v>623257</v>
      </c>
      <c r="BI925" s="31">
        <v>627606.63</v>
      </c>
      <c r="BJ925" s="31">
        <v>631888.63</v>
      </c>
      <c r="BK925" s="31">
        <v>636104.31000000006</v>
      </c>
      <c r="BL925" s="31">
        <v>640255.81000000006</v>
      </c>
      <c r="BM925" s="31">
        <v>644343.06000000006</v>
      </c>
      <c r="BN925" s="31">
        <v>648366.93999999994</v>
      </c>
      <c r="BO925" s="31">
        <v>652329.18999999994</v>
      </c>
      <c r="BP925" s="31">
        <v>656229.56000000006</v>
      </c>
      <c r="BQ925" s="31">
        <v>660068.68999999994</v>
      </c>
      <c r="BR925" s="31">
        <v>663849</v>
      </c>
      <c r="BS925" s="31">
        <v>667569.63</v>
      </c>
      <c r="BT925" s="31">
        <v>671233.19</v>
      </c>
      <c r="BU925" s="31">
        <v>674839.88</v>
      </c>
      <c r="BV925" s="31">
        <v>678391.06</v>
      </c>
      <c r="BW925" s="31">
        <v>681886.25</v>
      </c>
      <c r="BX925" s="31">
        <v>685328.44</v>
      </c>
      <c r="BY925" s="31">
        <v>688718.13</v>
      </c>
      <c r="BZ925" s="31">
        <v>692056.56</v>
      </c>
      <c r="CA925" s="31">
        <v>695344.25</v>
      </c>
      <c r="CB925" s="31">
        <v>698583.38</v>
      </c>
      <c r="CC925" s="31">
        <v>701772.63</v>
      </c>
      <c r="CD925" s="31">
        <v>704916</v>
      </c>
      <c r="CE925" s="31">
        <v>708013.25</v>
      </c>
      <c r="CF925" s="31">
        <v>711065.06</v>
      </c>
      <c r="CG925" s="31">
        <v>714072.44</v>
      </c>
      <c r="CH925" s="31">
        <v>717035.94</v>
      </c>
      <c r="CI925" s="31">
        <v>719956.63</v>
      </c>
      <c r="CJ925" s="31">
        <v>722835.5</v>
      </c>
      <c r="CK925" s="31">
        <v>725674.13</v>
      </c>
      <c r="CL925" s="31">
        <v>728472.5</v>
      </c>
      <c r="CM925" s="31">
        <v>731232.94</v>
      </c>
      <c r="CN925" s="31">
        <v>733955.5</v>
      </c>
      <c r="CO925" s="31">
        <v>736642.88</v>
      </c>
      <c r="CP925" s="31">
        <v>739294.31</v>
      </c>
      <c r="CQ925" s="31">
        <v>741912.63</v>
      </c>
      <c r="CR925" s="31">
        <v>744497.69</v>
      </c>
      <c r="CS925" s="31">
        <v>747052.75</v>
      </c>
      <c r="CT925" s="31">
        <v>749577.81</v>
      </c>
      <c r="CU925" s="31">
        <v>752077.19</v>
      </c>
      <c r="CV925" s="31">
        <v>754548.5</v>
      </c>
      <c r="CW925" s="31">
        <v>756994.31</v>
      </c>
      <c r="CX925" s="31">
        <v>759415.5</v>
      </c>
    </row>
    <row r="926" spans="1:102" x14ac:dyDescent="0.25">
      <c r="A926" s="31" t="s">
        <v>421</v>
      </c>
      <c r="B926" s="31">
        <v>77668.33</v>
      </c>
      <c r="C926" s="31">
        <v>77668.33</v>
      </c>
      <c r="D926" s="31">
        <v>79237.63</v>
      </c>
      <c r="E926" s="31">
        <v>80999.37</v>
      </c>
      <c r="F926" s="31">
        <v>82931.23</v>
      </c>
      <c r="G926" s="31">
        <v>85014.8</v>
      </c>
      <c r="H926" s="31">
        <v>87234.05</v>
      </c>
      <c r="I926" s="31">
        <v>89574.16</v>
      </c>
      <c r="J926" s="31">
        <v>92021.52</v>
      </c>
      <c r="K926" s="31">
        <v>94565.8</v>
      </c>
      <c r="L926" s="31">
        <v>97199.039999999994</v>
      </c>
      <c r="M926" s="31">
        <v>99911.13</v>
      </c>
      <c r="N926" s="31">
        <v>102692.59</v>
      </c>
      <c r="O926" s="31">
        <v>105534.82</v>
      </c>
      <c r="P926" s="31">
        <v>108430.45</v>
      </c>
      <c r="Q926" s="31">
        <v>111371.88</v>
      </c>
      <c r="R926" s="31">
        <v>114353.01</v>
      </c>
      <c r="S926" s="31">
        <v>117368.13</v>
      </c>
      <c r="T926" s="31">
        <v>120411.66</v>
      </c>
      <c r="U926" s="31">
        <v>123478.94</v>
      </c>
      <c r="V926" s="31">
        <v>126564.95</v>
      </c>
      <c r="W926" s="31">
        <v>129665.94</v>
      </c>
      <c r="X926" s="31">
        <v>132778.28</v>
      </c>
      <c r="Y926" s="31">
        <v>135898.35999999999</v>
      </c>
      <c r="Z926" s="31">
        <v>139023.39000000001</v>
      </c>
      <c r="AA926" s="31">
        <v>142150.22</v>
      </c>
      <c r="AB926" s="31">
        <v>145276.16</v>
      </c>
      <c r="AC926" s="31">
        <v>148398.57999999999</v>
      </c>
      <c r="AD926" s="31">
        <v>151515.34</v>
      </c>
      <c r="AE926" s="31">
        <v>154623.97</v>
      </c>
      <c r="AF926" s="31">
        <v>157722.66</v>
      </c>
      <c r="AG926" s="31">
        <v>160808.95000000001</v>
      </c>
      <c r="AH926" s="31">
        <v>163881.16</v>
      </c>
      <c r="AI926" s="31">
        <v>166937.5</v>
      </c>
      <c r="AJ926" s="31">
        <v>169976.53</v>
      </c>
      <c r="AK926" s="31">
        <v>172996.84</v>
      </c>
      <c r="AL926" s="31">
        <v>175996.95</v>
      </c>
      <c r="AM926" s="31">
        <v>178975.73</v>
      </c>
      <c r="AN926" s="31">
        <v>181931.86</v>
      </c>
      <c r="AO926" s="31">
        <v>184864.61</v>
      </c>
      <c r="AP926" s="31">
        <v>187772.88</v>
      </c>
      <c r="AQ926" s="31">
        <v>190655.84</v>
      </c>
      <c r="AR926" s="31">
        <v>193512.53</v>
      </c>
      <c r="AS926" s="31">
        <v>196342.47</v>
      </c>
      <c r="AT926" s="31">
        <v>199144.69</v>
      </c>
      <c r="AU926" s="31">
        <v>201918.78</v>
      </c>
      <c r="AV926" s="31">
        <v>204663.97</v>
      </c>
      <c r="AW926" s="31">
        <v>207379.98</v>
      </c>
      <c r="AX926" s="31">
        <v>210066.13</v>
      </c>
      <c r="AY926" s="31">
        <v>212721.34</v>
      </c>
      <c r="AZ926" s="31">
        <v>215345.44</v>
      </c>
      <c r="BA926" s="31">
        <v>217937.48</v>
      </c>
      <c r="BB926" s="31">
        <v>220497.47</v>
      </c>
      <c r="BC926" s="31">
        <v>223024.7</v>
      </c>
      <c r="BD926" s="31">
        <v>225519.22</v>
      </c>
      <c r="BE926" s="31">
        <v>227980.36</v>
      </c>
      <c r="BF926" s="31">
        <v>230408.27</v>
      </c>
      <c r="BG926" s="31">
        <v>232802.61</v>
      </c>
      <c r="BH926" s="31">
        <v>235163.14</v>
      </c>
      <c r="BI926" s="31">
        <v>237490.06</v>
      </c>
      <c r="BJ926" s="31">
        <v>239784.58</v>
      </c>
      <c r="BK926" s="31">
        <v>242047.33</v>
      </c>
      <c r="BL926" s="31">
        <v>244278.08</v>
      </c>
      <c r="BM926" s="31">
        <v>246476.97</v>
      </c>
      <c r="BN926" s="31">
        <v>248643.75</v>
      </c>
      <c r="BO926" s="31">
        <v>250778.8</v>
      </c>
      <c r="BP926" s="31">
        <v>252882.08</v>
      </c>
      <c r="BQ926" s="31">
        <v>254953.97</v>
      </c>
      <c r="BR926" s="31">
        <v>256994.22</v>
      </c>
      <c r="BS926" s="31">
        <v>259003.2</v>
      </c>
      <c r="BT926" s="31">
        <v>260981.25</v>
      </c>
      <c r="BU926" s="31">
        <v>262928.44</v>
      </c>
      <c r="BV926" s="31">
        <v>264844.59000000003</v>
      </c>
      <c r="BW926" s="31">
        <v>266730.90999999997</v>
      </c>
      <c r="BX926" s="31">
        <v>268586.94</v>
      </c>
      <c r="BY926" s="31">
        <v>270413</v>
      </c>
      <c r="BZ926" s="31">
        <v>272210.03000000003</v>
      </c>
      <c r="CA926" s="31">
        <v>273977.94</v>
      </c>
      <c r="CB926" s="31">
        <v>275716.84000000003</v>
      </c>
      <c r="CC926" s="31">
        <v>277427.56</v>
      </c>
      <c r="CD926" s="31">
        <v>279110.21999999997</v>
      </c>
      <c r="CE926" s="31">
        <v>280765.46999999997</v>
      </c>
      <c r="CF926" s="31">
        <v>282393.25</v>
      </c>
      <c r="CG926" s="31">
        <v>283994.21999999997</v>
      </c>
      <c r="CH926" s="31">
        <v>285567.96999999997</v>
      </c>
      <c r="CI926" s="31">
        <v>287115.59000000003</v>
      </c>
      <c r="CJ926" s="31">
        <v>288637.03000000003</v>
      </c>
      <c r="CK926" s="31">
        <v>290132.84000000003</v>
      </c>
      <c r="CL926" s="31">
        <v>291603.46999999997</v>
      </c>
      <c r="CM926" s="31">
        <v>293049.75</v>
      </c>
      <c r="CN926" s="31">
        <v>294471.59000000003</v>
      </c>
      <c r="CO926" s="31">
        <v>295870.28000000003</v>
      </c>
      <c r="CP926" s="31">
        <v>297245.46999999997</v>
      </c>
      <c r="CQ926" s="31">
        <v>298598.13</v>
      </c>
      <c r="CR926" s="31">
        <v>299928.69</v>
      </c>
      <c r="CS926" s="31">
        <v>301237.90999999997</v>
      </c>
      <c r="CT926" s="31">
        <v>302526.75</v>
      </c>
      <c r="CU926" s="31">
        <v>303796.31</v>
      </c>
      <c r="CV926" s="31">
        <v>305046.03000000003</v>
      </c>
      <c r="CW926" s="31">
        <v>306276.56</v>
      </c>
      <c r="CX926" s="31">
        <v>307489.21999999997</v>
      </c>
    </row>
    <row r="927" spans="1:102" x14ac:dyDescent="0.25">
      <c r="A927" s="31" t="s">
        <v>1098</v>
      </c>
      <c r="B927" s="31">
        <v>435443.47</v>
      </c>
      <c r="C927" s="31">
        <v>435443.47</v>
      </c>
      <c r="D927" s="31">
        <v>456966.22</v>
      </c>
      <c r="E927" s="31">
        <v>478214.09</v>
      </c>
      <c r="F927" s="31">
        <v>499100.56</v>
      </c>
      <c r="G927" s="31">
        <v>519572.94</v>
      </c>
      <c r="H927" s="31">
        <v>539599.68999999994</v>
      </c>
      <c r="I927" s="31">
        <v>559165.56000000006</v>
      </c>
      <c r="J927" s="31">
        <v>578263.38</v>
      </c>
      <c r="K927" s="31">
        <v>596905.68999999994</v>
      </c>
      <c r="L927" s="31">
        <v>615126.06000000006</v>
      </c>
      <c r="M927" s="31">
        <v>632935.75</v>
      </c>
      <c r="N927" s="31">
        <v>650352.56000000006</v>
      </c>
      <c r="O927" s="31">
        <v>667391.88</v>
      </c>
      <c r="P927" s="31">
        <v>684072.69</v>
      </c>
      <c r="Q927" s="31">
        <v>700412.69</v>
      </c>
      <c r="R927" s="31">
        <v>716429.13</v>
      </c>
      <c r="S927" s="31">
        <v>732140.13</v>
      </c>
      <c r="T927" s="31">
        <v>747565.25</v>
      </c>
      <c r="U927" s="31">
        <v>762715.38</v>
      </c>
      <c r="V927" s="31">
        <v>777607</v>
      </c>
      <c r="W927" s="31">
        <v>792253.56</v>
      </c>
      <c r="X927" s="31">
        <v>806668.63</v>
      </c>
      <c r="Y927" s="31">
        <v>820865.56</v>
      </c>
      <c r="Z927" s="31">
        <v>834854.38</v>
      </c>
      <c r="AA927" s="31">
        <v>848648.38</v>
      </c>
      <c r="AB927" s="31">
        <v>862253.19</v>
      </c>
      <c r="AC927" s="31">
        <v>875679.38</v>
      </c>
      <c r="AD927" s="31">
        <v>888934.38</v>
      </c>
      <c r="AE927" s="31">
        <v>902023.31</v>
      </c>
      <c r="AF927" s="31">
        <v>914955.56</v>
      </c>
      <c r="AG927" s="31">
        <v>927731.81</v>
      </c>
      <c r="AH927" s="31">
        <v>940359.38</v>
      </c>
      <c r="AI927" s="31">
        <v>952841.19</v>
      </c>
      <c r="AJ927" s="31">
        <v>965182.13</v>
      </c>
      <c r="AK927" s="31">
        <v>977384.94</v>
      </c>
      <c r="AL927" s="31">
        <v>989454.88</v>
      </c>
      <c r="AM927" s="31">
        <v>1001393.38</v>
      </c>
      <c r="AN927" s="31">
        <v>1013205</v>
      </c>
      <c r="AO927" s="31">
        <v>1024891.69</v>
      </c>
      <c r="AP927" s="31">
        <v>1036456.25</v>
      </c>
      <c r="AQ927" s="31">
        <v>1047900.44</v>
      </c>
      <c r="AR927" s="31">
        <v>1059225.5</v>
      </c>
      <c r="AS927" s="31">
        <v>1070435.8799999999</v>
      </c>
      <c r="AT927" s="31">
        <v>1081531.25</v>
      </c>
      <c r="AU927" s="31">
        <v>1092515.25</v>
      </c>
      <c r="AV927" s="31">
        <v>1103386.6299999999</v>
      </c>
      <c r="AW927" s="31">
        <v>1114149.25</v>
      </c>
      <c r="AX927" s="31">
        <v>1124803.25</v>
      </c>
      <c r="AY927" s="31">
        <v>1135346.5</v>
      </c>
      <c r="AZ927" s="31">
        <v>1145782.25</v>
      </c>
      <c r="BA927" s="31">
        <v>1156107.25</v>
      </c>
      <c r="BB927" s="31">
        <v>1166324.3799999999</v>
      </c>
      <c r="BC927" s="31">
        <v>1176433</v>
      </c>
      <c r="BD927" s="31">
        <v>1186434.3799999999</v>
      </c>
      <c r="BE927" s="31">
        <v>1196328.8799999999</v>
      </c>
      <c r="BF927" s="31">
        <v>1206117.25</v>
      </c>
      <c r="BG927" s="31">
        <v>1215800.6299999999</v>
      </c>
      <c r="BH927" s="31">
        <v>1225379.5</v>
      </c>
      <c r="BI927" s="31">
        <v>1234854.5</v>
      </c>
      <c r="BJ927" s="31">
        <v>1244232.3799999999</v>
      </c>
      <c r="BK927" s="31">
        <v>1253520.3799999999</v>
      </c>
      <c r="BL927" s="31">
        <v>1262716.5</v>
      </c>
      <c r="BM927" s="31">
        <v>1271822.1299999999</v>
      </c>
      <c r="BN927" s="31">
        <v>1280834.75</v>
      </c>
      <c r="BO927" s="31">
        <v>1289758.5</v>
      </c>
      <c r="BP927" s="31">
        <v>1298594</v>
      </c>
      <c r="BQ927" s="31">
        <v>1307342</v>
      </c>
      <c r="BR927" s="31">
        <v>1316003</v>
      </c>
      <c r="BS927" s="31">
        <v>1324577.6299999999</v>
      </c>
      <c r="BT927" s="31">
        <v>1333065</v>
      </c>
      <c r="BU927" s="31">
        <v>1341469.8799999999</v>
      </c>
      <c r="BV927" s="31">
        <v>1349789.75</v>
      </c>
      <c r="BW927" s="31">
        <v>1358027.75</v>
      </c>
      <c r="BX927" s="31">
        <v>1366185.63</v>
      </c>
      <c r="BY927" s="31">
        <v>1374262.75</v>
      </c>
      <c r="BZ927" s="31">
        <v>1382262.88</v>
      </c>
      <c r="CA927" s="31">
        <v>1390182.75</v>
      </c>
      <c r="CB927" s="31">
        <v>1398029.38</v>
      </c>
      <c r="CC927" s="31">
        <v>1405798.38</v>
      </c>
      <c r="CD927" s="31">
        <v>1413495.38</v>
      </c>
      <c r="CE927" s="31">
        <v>1421118.75</v>
      </c>
      <c r="CF927" s="31">
        <v>1428670.13</v>
      </c>
      <c r="CG927" s="31">
        <v>1436153</v>
      </c>
      <c r="CH927" s="31">
        <v>1443562.88</v>
      </c>
      <c r="CI927" s="31">
        <v>1450903.88</v>
      </c>
      <c r="CJ927" s="31">
        <v>1458176.88</v>
      </c>
      <c r="CK927" s="31">
        <v>1465383.63</v>
      </c>
      <c r="CL927" s="31">
        <v>1472522.25</v>
      </c>
      <c r="CM927" s="31">
        <v>1479600.88</v>
      </c>
      <c r="CN927" s="31">
        <v>1486616.5</v>
      </c>
      <c r="CO927" s="31">
        <v>1493567.25</v>
      </c>
      <c r="CP927" s="31">
        <v>1500464.88</v>
      </c>
      <c r="CQ927" s="31">
        <v>1507300.25</v>
      </c>
      <c r="CR927" s="31">
        <v>1514081.25</v>
      </c>
      <c r="CS927" s="31">
        <v>1520808.63</v>
      </c>
      <c r="CT927" s="31">
        <v>1527486.5</v>
      </c>
      <c r="CU927" s="31">
        <v>1534118.88</v>
      </c>
      <c r="CV927" s="31">
        <v>1540703.5</v>
      </c>
      <c r="CW927" s="31">
        <v>1547242.38</v>
      </c>
      <c r="CX927" s="31">
        <v>1553736.38</v>
      </c>
    </row>
    <row r="928" spans="1:102" x14ac:dyDescent="0.25">
      <c r="A928" s="31" t="s">
        <v>1099</v>
      </c>
      <c r="B928" s="31">
        <v>636223.13</v>
      </c>
      <c r="C928" s="31">
        <v>636223.13</v>
      </c>
      <c r="D928" s="31">
        <v>624657.31000000006</v>
      </c>
      <c r="E928" s="31">
        <v>614684.88</v>
      </c>
      <c r="F928" s="31">
        <v>606073.75</v>
      </c>
      <c r="G928" s="31">
        <v>598656.5</v>
      </c>
      <c r="H928" s="31">
        <v>592293.38</v>
      </c>
      <c r="I928" s="31">
        <v>586865.13</v>
      </c>
      <c r="J928" s="31">
        <v>582266.63</v>
      </c>
      <c r="K928" s="31">
        <v>578417.56000000006</v>
      </c>
      <c r="L928" s="31">
        <v>575259.13</v>
      </c>
      <c r="M928" s="31">
        <v>572715.63</v>
      </c>
      <c r="N928" s="31">
        <v>570720.38</v>
      </c>
      <c r="O928" s="31">
        <v>569214.38</v>
      </c>
      <c r="P928" s="31">
        <v>568146.18999999994</v>
      </c>
      <c r="Q928" s="31">
        <v>567468.43999999994</v>
      </c>
      <c r="R928" s="31">
        <v>567139.31000000006</v>
      </c>
      <c r="S928" s="31">
        <v>567122.75</v>
      </c>
      <c r="T928" s="31">
        <v>567383.81000000006</v>
      </c>
      <c r="U928" s="31">
        <v>567893.31000000006</v>
      </c>
      <c r="V928" s="31">
        <v>568622.13</v>
      </c>
      <c r="W928" s="31">
        <v>569547.43999999994</v>
      </c>
      <c r="X928" s="31">
        <v>570645.75</v>
      </c>
      <c r="Y928" s="31">
        <v>571900.13</v>
      </c>
      <c r="Z928" s="31">
        <v>573289.18999999994</v>
      </c>
      <c r="AA928" s="31">
        <v>574798.81000000006</v>
      </c>
      <c r="AB928" s="31">
        <v>576412.38</v>
      </c>
      <c r="AC928" s="31">
        <v>578116.43999999994</v>
      </c>
      <c r="AD928" s="31">
        <v>579898.38</v>
      </c>
      <c r="AE928" s="31">
        <v>581747.13</v>
      </c>
      <c r="AF928" s="31">
        <v>583650.81000000006</v>
      </c>
      <c r="AG928" s="31">
        <v>585599.63</v>
      </c>
      <c r="AH928" s="31">
        <v>587584.43999999994</v>
      </c>
      <c r="AI928" s="31">
        <v>589597.13</v>
      </c>
      <c r="AJ928" s="31">
        <v>591630.93999999994</v>
      </c>
      <c r="AK928" s="31">
        <v>593679.06000000006</v>
      </c>
      <c r="AL928" s="31">
        <v>595736.75</v>
      </c>
      <c r="AM928" s="31">
        <v>597798.43999999994</v>
      </c>
      <c r="AN928" s="31">
        <v>599858.56000000006</v>
      </c>
      <c r="AO928" s="31">
        <v>601914.5</v>
      </c>
      <c r="AP928" s="31">
        <v>603962.06000000006</v>
      </c>
      <c r="AQ928" s="31">
        <v>605998.31000000006</v>
      </c>
      <c r="AR928" s="31">
        <v>608019.81000000006</v>
      </c>
      <c r="AS928" s="31">
        <v>610025.93999999994</v>
      </c>
      <c r="AT928" s="31">
        <v>612012.75</v>
      </c>
      <c r="AU928" s="31">
        <v>613979.06000000006</v>
      </c>
      <c r="AV928" s="31">
        <v>615922.81000000006</v>
      </c>
      <c r="AW928" s="31">
        <v>617843.81000000006</v>
      </c>
      <c r="AX928" s="31">
        <v>619740</v>
      </c>
      <c r="AY928" s="31">
        <v>621610.06000000006</v>
      </c>
      <c r="AZ928" s="31">
        <v>623451.18999999994</v>
      </c>
      <c r="BA928" s="31">
        <v>625263.13</v>
      </c>
      <c r="BB928" s="31">
        <v>627045.93999999994</v>
      </c>
      <c r="BC928" s="31">
        <v>628797.38</v>
      </c>
      <c r="BD928" s="31">
        <v>630518.68999999994</v>
      </c>
      <c r="BE928" s="31">
        <v>632210.13</v>
      </c>
      <c r="BF928" s="31">
        <v>633870.81000000006</v>
      </c>
      <c r="BG928" s="31">
        <v>635501.13</v>
      </c>
      <c r="BH928" s="31">
        <v>637100.56000000006</v>
      </c>
      <c r="BI928" s="31">
        <v>638671.56000000006</v>
      </c>
      <c r="BJ928" s="31">
        <v>640216.88</v>
      </c>
      <c r="BK928" s="31">
        <v>641738.43999999994</v>
      </c>
      <c r="BL928" s="31">
        <v>643236.5</v>
      </c>
      <c r="BM928" s="31">
        <v>644711.63</v>
      </c>
      <c r="BN928" s="31">
        <v>646163.81000000006</v>
      </c>
      <c r="BO928" s="31">
        <v>647594.56000000006</v>
      </c>
      <c r="BP928" s="31">
        <v>649004.06000000006</v>
      </c>
      <c r="BQ928" s="31">
        <v>650392.63</v>
      </c>
      <c r="BR928" s="31">
        <v>651760.5</v>
      </c>
      <c r="BS928" s="31">
        <v>653109.13</v>
      </c>
      <c r="BT928" s="31">
        <v>654439.68999999994</v>
      </c>
      <c r="BU928" s="31">
        <v>655752.31000000006</v>
      </c>
      <c r="BV928" s="31">
        <v>657047.68999999994</v>
      </c>
      <c r="BW928" s="31">
        <v>658325.93999999994</v>
      </c>
      <c r="BX928" s="31">
        <v>659588.75</v>
      </c>
      <c r="BY928" s="31">
        <v>660836.75</v>
      </c>
      <c r="BZ928" s="31">
        <v>662071.43999999994</v>
      </c>
      <c r="CA928" s="31">
        <v>663291.75</v>
      </c>
      <c r="CB928" s="31">
        <v>664500.63</v>
      </c>
      <c r="CC928" s="31">
        <v>665696.5</v>
      </c>
      <c r="CD928" s="31">
        <v>666882.06000000006</v>
      </c>
      <c r="CE928" s="31">
        <v>668057.13</v>
      </c>
      <c r="CF928" s="31">
        <v>669222.81000000006</v>
      </c>
      <c r="CG928" s="31">
        <v>670377.93999999994</v>
      </c>
      <c r="CH928" s="31">
        <v>671525.19</v>
      </c>
      <c r="CI928" s="31">
        <v>672662.88</v>
      </c>
      <c r="CJ928" s="31">
        <v>673792.88</v>
      </c>
      <c r="CK928" s="31">
        <v>674915.13</v>
      </c>
      <c r="CL928" s="31">
        <v>676031.19</v>
      </c>
      <c r="CM928" s="31">
        <v>677141.5</v>
      </c>
      <c r="CN928" s="31">
        <v>678246.75</v>
      </c>
      <c r="CO928" s="31">
        <v>679346.81</v>
      </c>
      <c r="CP928" s="31">
        <v>680443.88</v>
      </c>
      <c r="CQ928" s="31">
        <v>681536.88</v>
      </c>
      <c r="CR928" s="31">
        <v>682626.88</v>
      </c>
      <c r="CS928" s="31">
        <v>683716.5</v>
      </c>
      <c r="CT928" s="31">
        <v>684806.06</v>
      </c>
      <c r="CU928" s="31">
        <v>685897</v>
      </c>
      <c r="CV928" s="31">
        <v>686988.63</v>
      </c>
      <c r="CW928" s="31">
        <v>688082.94</v>
      </c>
      <c r="CX928" s="31">
        <v>689178.44</v>
      </c>
    </row>
    <row r="929" spans="1:102" x14ac:dyDescent="0.25">
      <c r="A929" s="31" t="s">
        <v>1100</v>
      </c>
      <c r="B929" s="31">
        <v>489728.41</v>
      </c>
      <c r="C929" s="31">
        <v>489728.41</v>
      </c>
      <c r="D929" s="31">
        <v>493534.91</v>
      </c>
      <c r="E929" s="31">
        <v>497513.28</v>
      </c>
      <c r="F929" s="31">
        <v>501693.75</v>
      </c>
      <c r="G929" s="31">
        <v>506100.38</v>
      </c>
      <c r="H929" s="31">
        <v>510748.81</v>
      </c>
      <c r="I929" s="31">
        <v>515638.81</v>
      </c>
      <c r="J929" s="31">
        <v>520766.63</v>
      </c>
      <c r="K929" s="31">
        <v>526131.68999999994</v>
      </c>
      <c r="L929" s="31">
        <v>531742.5</v>
      </c>
      <c r="M929" s="31">
        <v>537581.13</v>
      </c>
      <c r="N929" s="31">
        <v>543631.38</v>
      </c>
      <c r="O929" s="31">
        <v>549875.38</v>
      </c>
      <c r="P929" s="31">
        <v>556295</v>
      </c>
      <c r="Q929" s="31">
        <v>562872.63</v>
      </c>
      <c r="R929" s="31">
        <v>569593.25</v>
      </c>
      <c r="S929" s="31">
        <v>576439.68999999994</v>
      </c>
      <c r="T929" s="31">
        <v>583398.88</v>
      </c>
      <c r="U929" s="31">
        <v>590454.5</v>
      </c>
      <c r="V929" s="31">
        <v>597591.93999999994</v>
      </c>
      <c r="W929" s="31">
        <v>604799.5</v>
      </c>
      <c r="X929" s="31">
        <v>612066.13</v>
      </c>
      <c r="Y929" s="31">
        <v>619382.13</v>
      </c>
      <c r="Z929" s="31">
        <v>626737.56000000006</v>
      </c>
      <c r="AA929" s="31">
        <v>634122.56000000006</v>
      </c>
      <c r="AB929" s="31">
        <v>641528.56000000006</v>
      </c>
      <c r="AC929" s="31">
        <v>648949</v>
      </c>
      <c r="AD929" s="31">
        <v>656375.5</v>
      </c>
      <c r="AE929" s="31">
        <v>663801.81000000006</v>
      </c>
      <c r="AF929" s="31">
        <v>671222.13</v>
      </c>
      <c r="AG929" s="31">
        <v>678628.88</v>
      </c>
      <c r="AH929" s="31">
        <v>686019</v>
      </c>
      <c r="AI929" s="31">
        <v>693385</v>
      </c>
      <c r="AJ929" s="31">
        <v>700724.81</v>
      </c>
      <c r="AK929" s="31">
        <v>708035.38</v>
      </c>
      <c r="AL929" s="31">
        <v>715312.13</v>
      </c>
      <c r="AM929" s="31">
        <v>722551.81</v>
      </c>
      <c r="AN929" s="31">
        <v>729753.81</v>
      </c>
      <c r="AO929" s="31">
        <v>736915.56</v>
      </c>
      <c r="AP929" s="31">
        <v>744033.56</v>
      </c>
      <c r="AQ929" s="31">
        <v>751108.94</v>
      </c>
      <c r="AR929" s="31">
        <v>758138.5</v>
      </c>
      <c r="AS929" s="31">
        <v>765122.38</v>
      </c>
      <c r="AT929" s="31">
        <v>772059.13</v>
      </c>
      <c r="AU929" s="31">
        <v>778947.75</v>
      </c>
      <c r="AV929" s="31">
        <v>785788.69</v>
      </c>
      <c r="AW929" s="31">
        <v>792581.69</v>
      </c>
      <c r="AX929" s="31">
        <v>799325.31</v>
      </c>
      <c r="AY929" s="31">
        <v>806018.06</v>
      </c>
      <c r="AZ929" s="31">
        <v>812661.56</v>
      </c>
      <c r="BA929" s="31">
        <v>819253.81</v>
      </c>
      <c r="BB929" s="31">
        <v>825794.13</v>
      </c>
      <c r="BC929" s="31">
        <v>832283.88</v>
      </c>
      <c r="BD929" s="31">
        <v>838722.31</v>
      </c>
      <c r="BE929" s="31">
        <v>845110.44</v>
      </c>
      <c r="BF929" s="31">
        <v>851448.44</v>
      </c>
      <c r="BG929" s="31">
        <v>857736.56</v>
      </c>
      <c r="BH929" s="31">
        <v>863974.25</v>
      </c>
      <c r="BI929" s="31">
        <v>870164.75</v>
      </c>
      <c r="BJ929" s="31">
        <v>876312.94</v>
      </c>
      <c r="BK929" s="31">
        <v>882419.38</v>
      </c>
      <c r="BL929" s="31">
        <v>888487.31</v>
      </c>
      <c r="BM929" s="31">
        <v>894514.94</v>
      </c>
      <c r="BN929" s="31">
        <v>900504.25</v>
      </c>
      <c r="BO929" s="31">
        <v>906455.63</v>
      </c>
      <c r="BP929" s="31">
        <v>912369.56</v>
      </c>
      <c r="BQ929" s="31">
        <v>918245.38</v>
      </c>
      <c r="BR929" s="31">
        <v>924087.19</v>
      </c>
      <c r="BS929" s="31">
        <v>929892</v>
      </c>
      <c r="BT929" s="31">
        <v>935662.5</v>
      </c>
      <c r="BU929" s="31">
        <v>941400</v>
      </c>
      <c r="BV929" s="31">
        <v>947104.31</v>
      </c>
      <c r="BW929" s="31">
        <v>952774.56</v>
      </c>
      <c r="BX929" s="31">
        <v>958413.63</v>
      </c>
      <c r="BY929" s="31">
        <v>964022.75</v>
      </c>
      <c r="BZ929" s="31">
        <v>969601.88</v>
      </c>
      <c r="CA929" s="31">
        <v>975151.44</v>
      </c>
      <c r="CB929" s="31">
        <v>980674.06</v>
      </c>
      <c r="CC929" s="31">
        <v>986167.19</v>
      </c>
      <c r="CD929" s="31">
        <v>991634.25</v>
      </c>
      <c r="CE929" s="31">
        <v>997074.88</v>
      </c>
      <c r="CF929" s="31">
        <v>1002491.06</v>
      </c>
      <c r="CG929" s="31">
        <v>1007880.94</v>
      </c>
      <c r="CH929" s="31">
        <v>1013244.38</v>
      </c>
      <c r="CI929" s="31">
        <v>1018584.88</v>
      </c>
      <c r="CJ929" s="31">
        <v>1023900.06</v>
      </c>
      <c r="CK929" s="31">
        <v>1029193.13</v>
      </c>
      <c r="CL929" s="31">
        <v>1034462.31</v>
      </c>
      <c r="CM929" s="31">
        <v>1039709.13</v>
      </c>
      <c r="CN929" s="31">
        <v>1044936.06</v>
      </c>
      <c r="CO929" s="31">
        <v>1050142.6299999999</v>
      </c>
      <c r="CP929" s="31">
        <v>1055329.1299999999</v>
      </c>
      <c r="CQ929" s="31">
        <v>1060495.8799999999</v>
      </c>
      <c r="CR929" s="31">
        <v>1065644</v>
      </c>
      <c r="CS929" s="31">
        <v>1070777.6299999999</v>
      </c>
      <c r="CT929" s="31">
        <v>1075896.3799999999</v>
      </c>
      <c r="CU929" s="31">
        <v>1080999.75</v>
      </c>
      <c r="CV929" s="31">
        <v>1086090.6299999999</v>
      </c>
      <c r="CW929" s="31">
        <v>1091167.75</v>
      </c>
      <c r="CX929" s="31">
        <v>1096233.6299999999</v>
      </c>
    </row>
    <row r="930" spans="1:102" x14ac:dyDescent="0.25">
      <c r="A930" s="31" t="s">
        <v>1101</v>
      </c>
      <c r="B930" s="31">
        <v>1748590.5</v>
      </c>
      <c r="C930" s="31">
        <v>1748590.5</v>
      </c>
      <c r="D930" s="31">
        <v>1799373.25</v>
      </c>
      <c r="E930" s="31">
        <v>1845025.63</v>
      </c>
      <c r="F930" s="31">
        <v>1886099.88</v>
      </c>
      <c r="G930" s="31">
        <v>1923153.75</v>
      </c>
      <c r="H930" s="31">
        <v>1956689.63</v>
      </c>
      <c r="I930" s="31">
        <v>1987150</v>
      </c>
      <c r="J930" s="31">
        <v>2014917.63</v>
      </c>
      <c r="K930" s="31">
        <v>2040368.5</v>
      </c>
      <c r="L930" s="31">
        <v>2063873.13</v>
      </c>
      <c r="M930" s="31">
        <v>2085675.88</v>
      </c>
      <c r="N930" s="31">
        <v>2105986.75</v>
      </c>
      <c r="O930" s="31">
        <v>2124988.5</v>
      </c>
      <c r="P930" s="31">
        <v>2142837.5</v>
      </c>
      <c r="Q930" s="31">
        <v>2159669.25</v>
      </c>
      <c r="R930" s="31">
        <v>2175598</v>
      </c>
      <c r="S930" s="31">
        <v>2190733</v>
      </c>
      <c r="T930" s="31">
        <v>2205152.75</v>
      </c>
      <c r="U930" s="31">
        <v>2218938.5</v>
      </c>
      <c r="V930" s="31">
        <v>2232151.5</v>
      </c>
      <c r="W930" s="31">
        <v>2244844</v>
      </c>
      <c r="X930" s="31">
        <v>2257078.25</v>
      </c>
      <c r="Y930" s="31">
        <v>2268894.25</v>
      </c>
      <c r="Z930" s="31">
        <v>2280335.25</v>
      </c>
      <c r="AA930" s="31">
        <v>2291434.25</v>
      </c>
      <c r="AB930" s="31">
        <v>2302221</v>
      </c>
      <c r="AC930" s="31">
        <v>2312722.75</v>
      </c>
      <c r="AD930" s="31">
        <v>2322961.25</v>
      </c>
      <c r="AE930" s="31">
        <v>2332958.75</v>
      </c>
      <c r="AF930" s="31">
        <v>2342734.75</v>
      </c>
      <c r="AG930" s="31">
        <v>2352301.5</v>
      </c>
      <c r="AH930" s="31">
        <v>2361669.75</v>
      </c>
      <c r="AI930" s="31">
        <v>2370862.75</v>
      </c>
      <c r="AJ930" s="31">
        <v>2379881.75</v>
      </c>
      <c r="AK930" s="31">
        <v>2388744</v>
      </c>
      <c r="AL930" s="31">
        <v>2397461.25</v>
      </c>
      <c r="AM930" s="31">
        <v>2406044.25</v>
      </c>
      <c r="AN930" s="31">
        <v>2414502</v>
      </c>
      <c r="AO930" s="31">
        <v>2422840.25</v>
      </c>
      <c r="AP930" s="31">
        <v>2431072.75</v>
      </c>
      <c r="AQ930" s="31">
        <v>2439202.25</v>
      </c>
      <c r="AR930" s="31">
        <v>2447238.25</v>
      </c>
      <c r="AS930" s="31">
        <v>2455189.5</v>
      </c>
      <c r="AT930" s="31">
        <v>2463060.75</v>
      </c>
      <c r="AU930" s="31">
        <v>2470856.5</v>
      </c>
      <c r="AV930" s="31">
        <v>2478584</v>
      </c>
      <c r="AW930" s="31">
        <v>2486246</v>
      </c>
      <c r="AX930" s="31">
        <v>2493853</v>
      </c>
      <c r="AY930" s="31">
        <v>2501398</v>
      </c>
      <c r="AZ930" s="31">
        <v>2508887.5</v>
      </c>
      <c r="BA930" s="31">
        <v>2516316.5</v>
      </c>
      <c r="BB930" s="31">
        <v>2523697.5</v>
      </c>
      <c r="BC930" s="31">
        <v>2531025.5</v>
      </c>
      <c r="BD930" s="31">
        <v>2538308.25</v>
      </c>
      <c r="BE930" s="31">
        <v>2545544.5</v>
      </c>
      <c r="BF930" s="31">
        <v>2552739.75</v>
      </c>
      <c r="BG930" s="31">
        <v>2559895</v>
      </c>
      <c r="BH930" s="31">
        <v>2567013.25</v>
      </c>
      <c r="BI930" s="31">
        <v>2574096.25</v>
      </c>
      <c r="BJ930" s="31">
        <v>2581159.25</v>
      </c>
      <c r="BK930" s="31">
        <v>2588215.5</v>
      </c>
      <c r="BL930" s="31">
        <v>2595257.25</v>
      </c>
      <c r="BM930" s="31">
        <v>2602294.5</v>
      </c>
      <c r="BN930" s="31">
        <v>2609320.75</v>
      </c>
      <c r="BO930" s="31">
        <v>2616339.5</v>
      </c>
      <c r="BP930" s="31">
        <v>2623350</v>
      </c>
      <c r="BQ930" s="31">
        <v>2630358.75</v>
      </c>
      <c r="BR930" s="31">
        <v>2637362.5</v>
      </c>
      <c r="BS930" s="31">
        <v>2644363.25</v>
      </c>
      <c r="BT930" s="31">
        <v>2651357.75</v>
      </c>
      <c r="BU930" s="31">
        <v>2658352</v>
      </c>
      <c r="BV930" s="31">
        <v>2665346.75</v>
      </c>
      <c r="BW930" s="31">
        <v>2672339.75</v>
      </c>
      <c r="BX930" s="31">
        <v>2679335.75</v>
      </c>
      <c r="BY930" s="31">
        <v>2686331.25</v>
      </c>
      <c r="BZ930" s="31">
        <v>2693327.75</v>
      </c>
      <c r="CA930" s="31">
        <v>2700329.5</v>
      </c>
      <c r="CB930" s="31">
        <v>2707336.75</v>
      </c>
      <c r="CC930" s="31">
        <v>2714343.5</v>
      </c>
      <c r="CD930" s="31">
        <v>2721357.75</v>
      </c>
      <c r="CE930" s="31">
        <v>2728377.75</v>
      </c>
      <c r="CF930" s="31">
        <v>2735405</v>
      </c>
      <c r="CG930" s="31">
        <v>2742438.75</v>
      </c>
      <c r="CH930" s="31">
        <v>2749472.25</v>
      </c>
      <c r="CI930" s="31">
        <v>2756510.75</v>
      </c>
      <c r="CJ930" s="31">
        <v>2763552.75</v>
      </c>
      <c r="CK930" s="31">
        <v>2770601.75</v>
      </c>
      <c r="CL930" s="31">
        <v>2777657</v>
      </c>
      <c r="CM930" s="31">
        <v>2784714</v>
      </c>
      <c r="CN930" s="31">
        <v>2791786</v>
      </c>
      <c r="CO930" s="31">
        <v>2798862</v>
      </c>
      <c r="CP930" s="31">
        <v>2805949.25</v>
      </c>
      <c r="CQ930" s="31">
        <v>2813044.75</v>
      </c>
      <c r="CR930" s="31">
        <v>2820152.75</v>
      </c>
      <c r="CS930" s="31">
        <v>2827265.5</v>
      </c>
      <c r="CT930" s="31">
        <v>2834406.5</v>
      </c>
      <c r="CU930" s="31">
        <v>2841566.5</v>
      </c>
      <c r="CV930" s="31">
        <v>2848741.75</v>
      </c>
      <c r="CW930" s="31">
        <v>2855939.25</v>
      </c>
      <c r="CX930" s="31">
        <v>2863155</v>
      </c>
    </row>
    <row r="931" spans="1:102" x14ac:dyDescent="0.25">
      <c r="A931" s="31" t="s">
        <v>1639</v>
      </c>
      <c r="B931" s="31">
        <v>88264.27</v>
      </c>
      <c r="C931" s="31">
        <v>88264.27</v>
      </c>
      <c r="D931" s="31">
        <v>90801.59</v>
      </c>
      <c r="E931" s="31">
        <v>93281.36</v>
      </c>
      <c r="F931" s="31">
        <v>95710.2</v>
      </c>
      <c r="G931" s="31">
        <v>98095.88</v>
      </c>
      <c r="H931" s="31">
        <v>100445.61</v>
      </c>
      <c r="I931" s="31">
        <v>102765.75</v>
      </c>
      <c r="J931" s="31">
        <v>105061.91</v>
      </c>
      <c r="K931" s="31">
        <v>107340.41</v>
      </c>
      <c r="L931" s="31">
        <v>109609.78</v>
      </c>
      <c r="M931" s="31">
        <v>111873.56</v>
      </c>
      <c r="N931" s="31">
        <v>114134.74</v>
      </c>
      <c r="O931" s="31">
        <v>116396.06</v>
      </c>
      <c r="P931" s="31">
        <v>118659.8</v>
      </c>
      <c r="Q931" s="31">
        <v>120927.7</v>
      </c>
      <c r="R931" s="31">
        <v>123201.31</v>
      </c>
      <c r="S931" s="31">
        <v>125482.22</v>
      </c>
      <c r="T931" s="31">
        <v>127771.35</v>
      </c>
      <c r="U931" s="31">
        <v>130069.55</v>
      </c>
      <c r="V931" s="31">
        <v>132377.26999999999</v>
      </c>
      <c r="W931" s="31">
        <v>134694.89000000001</v>
      </c>
      <c r="X931" s="31">
        <v>137023.17000000001</v>
      </c>
      <c r="Y931" s="31">
        <v>139362.47</v>
      </c>
      <c r="Z931" s="31">
        <v>141713.13</v>
      </c>
      <c r="AA931" s="31">
        <v>144075.35999999999</v>
      </c>
      <c r="AB931" s="31">
        <v>146448.92000000001</v>
      </c>
      <c r="AC931" s="31">
        <v>148834.22</v>
      </c>
      <c r="AD931" s="31">
        <v>151231.01999999999</v>
      </c>
      <c r="AE931" s="31">
        <v>153639.22</v>
      </c>
      <c r="AF931" s="31">
        <v>156058.89000000001</v>
      </c>
      <c r="AG931" s="31">
        <v>158489.59</v>
      </c>
      <c r="AH931" s="31">
        <v>160931.28</v>
      </c>
      <c r="AI931" s="31">
        <v>163383.48000000001</v>
      </c>
      <c r="AJ931" s="31">
        <v>165846.31</v>
      </c>
      <c r="AK931" s="31">
        <v>168319.55</v>
      </c>
      <c r="AL931" s="31">
        <v>170802.83</v>
      </c>
      <c r="AM931" s="31">
        <v>173295.92</v>
      </c>
      <c r="AN931" s="31">
        <v>175798.75</v>
      </c>
      <c r="AO931" s="31">
        <v>178311.05</v>
      </c>
      <c r="AP931" s="31">
        <v>180832.56</v>
      </c>
      <c r="AQ931" s="31">
        <v>183362.98</v>
      </c>
      <c r="AR931" s="31">
        <v>185902.42</v>
      </c>
      <c r="AS931" s="31">
        <v>188450.48</v>
      </c>
      <c r="AT931" s="31">
        <v>191007.02</v>
      </c>
      <c r="AU931" s="31">
        <v>193571.77</v>
      </c>
      <c r="AV931" s="31">
        <v>196144.56</v>
      </c>
      <c r="AW931" s="31">
        <v>198724.89</v>
      </c>
      <c r="AX931" s="31">
        <v>201312.97</v>
      </c>
      <c r="AY931" s="31">
        <v>203908</v>
      </c>
      <c r="AZ931" s="31">
        <v>206509.84</v>
      </c>
      <c r="BA931" s="31">
        <v>209118.06</v>
      </c>
      <c r="BB931" s="31">
        <v>211732.23</v>
      </c>
      <c r="BC931" s="31">
        <v>214352.28</v>
      </c>
      <c r="BD931" s="31">
        <v>216978</v>
      </c>
      <c r="BE931" s="31">
        <v>219608.58</v>
      </c>
      <c r="BF931" s="31">
        <v>222244.28</v>
      </c>
      <c r="BG931" s="31">
        <v>224884.44</v>
      </c>
      <c r="BH931" s="31">
        <v>227529.16</v>
      </c>
      <c r="BI931" s="31">
        <v>230178.06</v>
      </c>
      <c r="BJ931" s="31">
        <v>232832.34</v>
      </c>
      <c r="BK931" s="31">
        <v>235492.19</v>
      </c>
      <c r="BL931" s="31">
        <v>238157.16</v>
      </c>
      <c r="BM931" s="31">
        <v>240827.45</v>
      </c>
      <c r="BN931" s="31">
        <v>243502.28</v>
      </c>
      <c r="BO931" s="31">
        <v>246181.75</v>
      </c>
      <c r="BP931" s="31">
        <v>248865.34</v>
      </c>
      <c r="BQ931" s="31">
        <v>251552.92</v>
      </c>
      <c r="BR931" s="31">
        <v>254244.34</v>
      </c>
      <c r="BS931" s="31">
        <v>256939.33</v>
      </c>
      <c r="BT931" s="31">
        <v>259637.45</v>
      </c>
      <c r="BU931" s="31">
        <v>262338.69</v>
      </c>
      <c r="BV931" s="31">
        <v>265042.56</v>
      </c>
      <c r="BW931" s="31">
        <v>267749.13</v>
      </c>
      <c r="BX931" s="31">
        <v>270458.21999999997</v>
      </c>
      <c r="BY931" s="31">
        <v>273169.06</v>
      </c>
      <c r="BZ931" s="31">
        <v>275882.5</v>
      </c>
      <c r="CA931" s="31">
        <v>278597.40999999997</v>
      </c>
      <c r="CB931" s="31">
        <v>281313.75</v>
      </c>
      <c r="CC931" s="31">
        <v>284031.34000000003</v>
      </c>
      <c r="CD931" s="31">
        <v>286750.46999999997</v>
      </c>
      <c r="CE931" s="31">
        <v>289470.5</v>
      </c>
      <c r="CF931" s="31">
        <v>292191</v>
      </c>
      <c r="CG931" s="31">
        <v>294912.19</v>
      </c>
      <c r="CH931" s="31">
        <v>297633.25</v>
      </c>
      <c r="CI931" s="31">
        <v>300354.15999999997</v>
      </c>
      <c r="CJ931" s="31">
        <v>303074.59000000003</v>
      </c>
      <c r="CK931" s="31">
        <v>305794.53000000003</v>
      </c>
      <c r="CL931" s="31">
        <v>308513.75</v>
      </c>
      <c r="CM931" s="31">
        <v>311232.19</v>
      </c>
      <c r="CN931" s="31">
        <v>313949.88</v>
      </c>
      <c r="CO931" s="31">
        <v>316666.15999999997</v>
      </c>
      <c r="CP931" s="31">
        <v>319381.38</v>
      </c>
      <c r="CQ931" s="31">
        <v>322095.34000000003</v>
      </c>
      <c r="CR931" s="31">
        <v>324807.40999999997</v>
      </c>
      <c r="CS931" s="31">
        <v>327518.38</v>
      </c>
      <c r="CT931" s="31">
        <v>330228.13</v>
      </c>
      <c r="CU931" s="31">
        <v>332936.75</v>
      </c>
      <c r="CV931" s="31">
        <v>335644.09</v>
      </c>
      <c r="CW931" s="31">
        <v>338349.69</v>
      </c>
      <c r="CX931" s="31">
        <v>341053.84</v>
      </c>
    </row>
    <row r="932" spans="1:102" x14ac:dyDescent="0.25">
      <c r="A932" s="31" t="s">
        <v>1641</v>
      </c>
      <c r="B932" s="31">
        <v>8149.98</v>
      </c>
      <c r="C932" s="31">
        <v>8149.98</v>
      </c>
      <c r="D932" s="31">
        <v>9449.41</v>
      </c>
      <c r="E932" s="31">
        <v>10773.92</v>
      </c>
      <c r="F932" s="31">
        <v>12120.24</v>
      </c>
      <c r="G932" s="31">
        <v>13485.63</v>
      </c>
      <c r="H932" s="31">
        <v>14867.58</v>
      </c>
      <c r="I932" s="31">
        <v>16263.74</v>
      </c>
      <c r="J932" s="31">
        <v>17672</v>
      </c>
      <c r="K932" s="31">
        <v>19090.55</v>
      </c>
      <c r="L932" s="31">
        <v>20518.330000000002</v>
      </c>
      <c r="M932" s="31">
        <v>21953.72</v>
      </c>
      <c r="N932" s="31">
        <v>23395.27</v>
      </c>
      <c r="O932" s="31">
        <v>24841.48</v>
      </c>
      <c r="P932" s="31">
        <v>26291</v>
      </c>
      <c r="Q932" s="31">
        <v>27742.5</v>
      </c>
      <c r="R932" s="31">
        <v>29194.62</v>
      </c>
      <c r="S932" s="31">
        <v>30646.16</v>
      </c>
      <c r="T932" s="31">
        <v>32095.91</v>
      </c>
      <c r="U932" s="31">
        <v>33542.65</v>
      </c>
      <c r="V932" s="31">
        <v>34985.11</v>
      </c>
      <c r="W932" s="31">
        <v>36422.160000000003</v>
      </c>
      <c r="X932" s="31">
        <v>37852.720000000001</v>
      </c>
      <c r="Y932" s="31">
        <v>39275.72</v>
      </c>
      <c r="Z932" s="31">
        <v>40690.11</v>
      </c>
      <c r="AA932" s="31">
        <v>42094.79</v>
      </c>
      <c r="AB932" s="31">
        <v>43488.81</v>
      </c>
      <c r="AC932" s="31">
        <v>44871.21</v>
      </c>
      <c r="AD932" s="31">
        <v>46240.95</v>
      </c>
      <c r="AE932" s="31">
        <v>47597.14</v>
      </c>
      <c r="AF932" s="31">
        <v>48938.85</v>
      </c>
      <c r="AG932" s="31">
        <v>50265.14</v>
      </c>
      <c r="AH932" s="31">
        <v>51575.14</v>
      </c>
      <c r="AI932" s="31">
        <v>52868.05</v>
      </c>
      <c r="AJ932" s="31">
        <v>54143.08</v>
      </c>
      <c r="AK932" s="31">
        <v>55399.34</v>
      </c>
      <c r="AL932" s="31">
        <v>56636.22</v>
      </c>
      <c r="AM932" s="31">
        <v>57852.95</v>
      </c>
      <c r="AN932" s="31">
        <v>59048.88</v>
      </c>
      <c r="AO932" s="31">
        <v>60223.32</v>
      </c>
      <c r="AP932" s="31">
        <v>61375.7</v>
      </c>
      <c r="AQ932" s="31">
        <v>62505.46</v>
      </c>
      <c r="AR932" s="31">
        <v>63612</v>
      </c>
      <c r="AS932" s="31">
        <v>64694.89</v>
      </c>
      <c r="AT932" s="31">
        <v>65753.64</v>
      </c>
      <c r="AU932" s="31">
        <v>66787.78</v>
      </c>
      <c r="AV932" s="31">
        <v>67796.88</v>
      </c>
      <c r="AW932" s="31">
        <v>68780.55</v>
      </c>
      <c r="AX932" s="31">
        <v>69738.460000000006</v>
      </c>
      <c r="AY932" s="31">
        <v>70670.240000000005</v>
      </c>
      <c r="AZ932" s="31">
        <v>71575.5</v>
      </c>
      <c r="BA932" s="31">
        <v>72453.89</v>
      </c>
      <c r="BB932" s="31">
        <v>73305.2</v>
      </c>
      <c r="BC932" s="31">
        <v>74129.119999999995</v>
      </c>
      <c r="BD932" s="31">
        <v>74925.52</v>
      </c>
      <c r="BE932" s="31">
        <v>75694.14</v>
      </c>
      <c r="BF932" s="31">
        <v>76434.95</v>
      </c>
      <c r="BG932" s="31">
        <v>77147.69</v>
      </c>
      <c r="BH932" s="31">
        <v>77832.37</v>
      </c>
      <c r="BI932" s="31">
        <v>78488.75</v>
      </c>
      <c r="BJ932" s="31">
        <v>79117.59</v>
      </c>
      <c r="BK932" s="31">
        <v>79718.77</v>
      </c>
      <c r="BL932" s="31">
        <v>80292.42</v>
      </c>
      <c r="BM932" s="31">
        <v>80838.48</v>
      </c>
      <c r="BN932" s="31">
        <v>81357.070000000007</v>
      </c>
      <c r="BO932" s="31">
        <v>81848.160000000003</v>
      </c>
      <c r="BP932" s="31">
        <v>82311.97</v>
      </c>
      <c r="BQ932" s="31">
        <v>82748.479999999996</v>
      </c>
      <c r="BR932" s="31">
        <v>83157.960000000006</v>
      </c>
      <c r="BS932" s="31">
        <v>83540.429999999993</v>
      </c>
      <c r="BT932" s="31">
        <v>83896.08</v>
      </c>
      <c r="BU932" s="31">
        <v>84225.18</v>
      </c>
      <c r="BV932" s="31">
        <v>84527.87</v>
      </c>
      <c r="BW932" s="31">
        <v>84804.34</v>
      </c>
      <c r="BX932" s="31">
        <v>85054.98</v>
      </c>
      <c r="BY932" s="31">
        <v>85279.8</v>
      </c>
      <c r="BZ932" s="31">
        <v>85479.28</v>
      </c>
      <c r="CA932" s="31">
        <v>85653.62</v>
      </c>
      <c r="CB932" s="31">
        <v>85803.09</v>
      </c>
      <c r="CC932" s="31">
        <v>85928.09</v>
      </c>
      <c r="CD932" s="31">
        <v>86028.83</v>
      </c>
      <c r="CE932" s="31">
        <v>86105.69</v>
      </c>
      <c r="CF932" s="31">
        <v>86159.07</v>
      </c>
      <c r="CG932" s="31">
        <v>86189.04</v>
      </c>
      <c r="CH932" s="31">
        <v>86196.13</v>
      </c>
      <c r="CI932" s="31">
        <v>86180.65</v>
      </c>
      <c r="CJ932" s="31">
        <v>86142.94</v>
      </c>
      <c r="CK932" s="31">
        <v>86083.37</v>
      </c>
      <c r="CL932" s="31">
        <v>86002.34</v>
      </c>
      <c r="CM932" s="31">
        <v>85900.39</v>
      </c>
      <c r="CN932" s="31">
        <v>85777.73</v>
      </c>
      <c r="CO932" s="31">
        <v>85634.89</v>
      </c>
      <c r="CP932" s="31">
        <v>85472.18</v>
      </c>
      <c r="CQ932" s="31">
        <v>85290.09</v>
      </c>
      <c r="CR932" s="31">
        <v>85089.09</v>
      </c>
      <c r="CS932" s="31">
        <v>84869.61</v>
      </c>
      <c r="CT932" s="31">
        <v>84632.27</v>
      </c>
      <c r="CU932" s="31">
        <v>84377.35</v>
      </c>
      <c r="CV932" s="31">
        <v>84105.41</v>
      </c>
      <c r="CW932" s="31">
        <v>83816.820000000007</v>
      </c>
      <c r="CX932" s="31">
        <v>83512.009999999995</v>
      </c>
    </row>
    <row r="933" spans="1:102" x14ac:dyDescent="0.25">
      <c r="A933" s="31" t="s">
        <v>1640</v>
      </c>
      <c r="B933" s="31">
        <v>53865.23</v>
      </c>
      <c r="C933" s="31">
        <v>53865.23</v>
      </c>
      <c r="D933" s="31">
        <v>54643.54</v>
      </c>
      <c r="E933" s="31">
        <v>55335.79</v>
      </c>
      <c r="F933" s="31">
        <v>55948.74</v>
      </c>
      <c r="G933" s="31">
        <v>56491.99</v>
      </c>
      <c r="H933" s="31">
        <v>56974.34</v>
      </c>
      <c r="I933" s="31">
        <v>57402.89</v>
      </c>
      <c r="J933" s="31">
        <v>57783.95</v>
      </c>
      <c r="K933" s="31">
        <v>58124.5</v>
      </c>
      <c r="L933" s="31">
        <v>58433.56</v>
      </c>
      <c r="M933" s="31">
        <v>58714.400000000001</v>
      </c>
      <c r="N933" s="31">
        <v>58969.75</v>
      </c>
      <c r="O933" s="31">
        <v>59201.86</v>
      </c>
      <c r="P933" s="31">
        <v>59412.57</v>
      </c>
      <c r="Q933" s="31">
        <v>59603.26</v>
      </c>
      <c r="R933" s="31">
        <v>59775.14</v>
      </c>
      <c r="S933" s="31">
        <v>59929.01</v>
      </c>
      <c r="T933" s="31">
        <v>60065.81</v>
      </c>
      <c r="U933" s="31">
        <v>60185.74</v>
      </c>
      <c r="V933" s="31">
        <v>60288.76</v>
      </c>
      <c r="W933" s="31">
        <v>60375.09</v>
      </c>
      <c r="X933" s="31">
        <v>60445.27</v>
      </c>
      <c r="Y933" s="31">
        <v>60499.56</v>
      </c>
      <c r="Z933" s="31">
        <v>60538.06</v>
      </c>
      <c r="AA933" s="31">
        <v>60560.91</v>
      </c>
      <c r="AB933" s="31">
        <v>60568.08</v>
      </c>
      <c r="AC933" s="31">
        <v>60559.64</v>
      </c>
      <c r="AD933" s="31">
        <v>60535.63</v>
      </c>
      <c r="AE933" s="31">
        <v>60496.13</v>
      </c>
      <c r="AF933" s="31">
        <v>60441.27</v>
      </c>
      <c r="AG933" s="31">
        <v>60370.83</v>
      </c>
      <c r="AH933" s="31">
        <v>60284.95</v>
      </c>
      <c r="AI933" s="31">
        <v>60183.68</v>
      </c>
      <c r="AJ933" s="31">
        <v>60067.199999999997</v>
      </c>
      <c r="AK933" s="31">
        <v>59935.65</v>
      </c>
      <c r="AL933" s="31">
        <v>59789.25</v>
      </c>
      <c r="AM933" s="31">
        <v>59628.17</v>
      </c>
      <c r="AN933" s="31">
        <v>59452.67</v>
      </c>
      <c r="AO933" s="31">
        <v>59262.99</v>
      </c>
      <c r="AP933" s="31">
        <v>59059.41</v>
      </c>
      <c r="AQ933" s="31">
        <v>58842.21</v>
      </c>
      <c r="AR933" s="31">
        <v>58611.71</v>
      </c>
      <c r="AS933" s="31">
        <v>58368.27</v>
      </c>
      <c r="AT933" s="31">
        <v>58112.2</v>
      </c>
      <c r="AU933" s="31">
        <v>57843.81</v>
      </c>
      <c r="AV933" s="31">
        <v>57563.44</v>
      </c>
      <c r="AW933" s="31">
        <v>57271.4</v>
      </c>
      <c r="AX933" s="31">
        <v>56968.12</v>
      </c>
      <c r="AY933" s="31">
        <v>56653.63</v>
      </c>
      <c r="AZ933" s="31">
        <v>56328.15</v>
      </c>
      <c r="BA933" s="31">
        <v>55991.99</v>
      </c>
      <c r="BB933" s="31">
        <v>55645.440000000002</v>
      </c>
      <c r="BC933" s="31">
        <v>55288.84</v>
      </c>
      <c r="BD933" s="31">
        <v>54922.44</v>
      </c>
      <c r="BE933" s="31">
        <v>54546.71</v>
      </c>
      <c r="BF933" s="31">
        <v>54161.93</v>
      </c>
      <c r="BG933" s="31">
        <v>53768.45</v>
      </c>
      <c r="BH933" s="31">
        <v>53366.6</v>
      </c>
      <c r="BI933" s="31">
        <v>52956.85</v>
      </c>
      <c r="BJ933" s="31">
        <v>52540.18</v>
      </c>
      <c r="BK933" s="31">
        <v>52117.08</v>
      </c>
      <c r="BL933" s="31">
        <v>51687.89</v>
      </c>
      <c r="BM933" s="31">
        <v>51252.82</v>
      </c>
      <c r="BN933" s="31">
        <v>50812.160000000003</v>
      </c>
      <c r="BO933" s="31">
        <v>50366.25</v>
      </c>
      <c r="BP933" s="31">
        <v>49915.38</v>
      </c>
      <c r="BQ933" s="31">
        <v>49459.8</v>
      </c>
      <c r="BR933" s="31">
        <v>48999.88</v>
      </c>
      <c r="BS933" s="31">
        <v>48535.82</v>
      </c>
      <c r="BT933" s="31">
        <v>48067.89</v>
      </c>
      <c r="BU933" s="31">
        <v>47596.46</v>
      </c>
      <c r="BV933" s="31">
        <v>47121.73</v>
      </c>
      <c r="BW933" s="31">
        <v>46644.07</v>
      </c>
      <c r="BX933" s="31">
        <v>46163.67</v>
      </c>
      <c r="BY933" s="31">
        <v>45680.87</v>
      </c>
      <c r="BZ933" s="31">
        <v>45195.95</v>
      </c>
      <c r="CA933" s="31">
        <v>44709.16</v>
      </c>
      <c r="CB933" s="31">
        <v>44220.76</v>
      </c>
      <c r="CC933" s="31">
        <v>43730.94</v>
      </c>
      <c r="CD933" s="31">
        <v>43240.01</v>
      </c>
      <c r="CE933" s="31">
        <v>42748.13</v>
      </c>
      <c r="CF933" s="31">
        <v>42255.6</v>
      </c>
      <c r="CG933" s="31">
        <v>41762.519999999997</v>
      </c>
      <c r="CH933" s="31">
        <v>41269.03</v>
      </c>
      <c r="CI933" s="31">
        <v>40775.339999999997</v>
      </c>
      <c r="CJ933" s="31">
        <v>40281.64</v>
      </c>
      <c r="CK933" s="31">
        <v>39788.17</v>
      </c>
      <c r="CL933" s="31">
        <v>39295.15</v>
      </c>
      <c r="CM933" s="31">
        <v>38802.769999999997</v>
      </c>
      <c r="CN933" s="31">
        <v>38311.269999999997</v>
      </c>
      <c r="CO933" s="31">
        <v>37820.82</v>
      </c>
      <c r="CP933" s="31">
        <v>37331.61</v>
      </c>
      <c r="CQ933" s="31">
        <v>36843.79</v>
      </c>
      <c r="CR933" s="31">
        <v>36357.57</v>
      </c>
      <c r="CS933" s="31">
        <v>35873.18</v>
      </c>
      <c r="CT933" s="31">
        <v>35390.89</v>
      </c>
      <c r="CU933" s="31">
        <v>34910.83</v>
      </c>
      <c r="CV933" s="31">
        <v>34433.14</v>
      </c>
      <c r="CW933" s="31">
        <v>33957.910000000003</v>
      </c>
      <c r="CX933" s="31">
        <v>33485.25</v>
      </c>
    </row>
    <row r="934" spans="1:102" x14ac:dyDescent="0.25">
      <c r="A934" s="31" t="s">
        <v>1642</v>
      </c>
      <c r="B934" s="31">
        <v>864253.56</v>
      </c>
      <c r="C934" s="31">
        <v>864253.56</v>
      </c>
      <c r="D934" s="31">
        <v>874878.38</v>
      </c>
      <c r="E934" s="31">
        <v>884831.25</v>
      </c>
      <c r="F934" s="31">
        <v>894177.81</v>
      </c>
      <c r="G934" s="31">
        <v>902993.56</v>
      </c>
      <c r="H934" s="31">
        <v>911348.44</v>
      </c>
      <c r="I934" s="31">
        <v>919301.75</v>
      </c>
      <c r="J934" s="31">
        <v>926906.5</v>
      </c>
      <c r="K934" s="31">
        <v>934220.25</v>
      </c>
      <c r="L934" s="31">
        <v>941317.38</v>
      </c>
      <c r="M934" s="31">
        <v>948228.69</v>
      </c>
      <c r="N934" s="31">
        <v>954980.13</v>
      </c>
      <c r="O934" s="31">
        <v>961593</v>
      </c>
      <c r="P934" s="31">
        <v>968085.5</v>
      </c>
      <c r="Q934" s="31">
        <v>974473.94</v>
      </c>
      <c r="R934" s="31">
        <v>980771.25</v>
      </c>
      <c r="S934" s="31">
        <v>986988.88</v>
      </c>
      <c r="T934" s="31">
        <v>993137.19</v>
      </c>
      <c r="U934" s="31">
        <v>999222.5</v>
      </c>
      <c r="V934" s="31">
        <v>1005249.56</v>
      </c>
      <c r="W934" s="31">
        <v>1011224.06</v>
      </c>
      <c r="X934" s="31">
        <v>1017151.25</v>
      </c>
      <c r="Y934" s="31">
        <v>1023038.13</v>
      </c>
      <c r="Z934" s="31">
        <v>1028886.75</v>
      </c>
      <c r="AA934" s="31">
        <v>1034701.5</v>
      </c>
      <c r="AB934" s="31">
        <v>1040483.69</v>
      </c>
      <c r="AC934" s="31">
        <v>1046236.19</v>
      </c>
      <c r="AD934" s="31">
        <v>1051960.6299999999</v>
      </c>
      <c r="AE934" s="31">
        <v>1057658.6299999999</v>
      </c>
      <c r="AF934" s="31">
        <v>1063332.6299999999</v>
      </c>
      <c r="AG934" s="31">
        <v>1068982</v>
      </c>
      <c r="AH934" s="31">
        <v>1074608.3799999999</v>
      </c>
      <c r="AI934" s="31">
        <v>1080212.3799999999</v>
      </c>
      <c r="AJ934" s="31">
        <v>1085795</v>
      </c>
      <c r="AK934" s="31">
        <v>1091358</v>
      </c>
      <c r="AL934" s="31">
        <v>1096902.75</v>
      </c>
      <c r="AM934" s="31">
        <v>1102428.6299999999</v>
      </c>
      <c r="AN934" s="31">
        <v>1107938.8799999999</v>
      </c>
      <c r="AO934" s="31">
        <v>1113432.8799999999</v>
      </c>
      <c r="AP934" s="31">
        <v>1118912.3799999999</v>
      </c>
      <c r="AQ934" s="31">
        <v>1124377.8799999999</v>
      </c>
      <c r="AR934" s="31">
        <v>1129830.75</v>
      </c>
      <c r="AS934" s="31">
        <v>1135272.6299999999</v>
      </c>
      <c r="AT934" s="31">
        <v>1140704.5</v>
      </c>
      <c r="AU934" s="31">
        <v>1146125.3799999999</v>
      </c>
      <c r="AV934" s="31">
        <v>1151537.6299999999</v>
      </c>
      <c r="AW934" s="31">
        <v>1156943.25</v>
      </c>
      <c r="AX934" s="31">
        <v>1162340.25</v>
      </c>
      <c r="AY934" s="31">
        <v>1167729.8799999999</v>
      </c>
      <c r="AZ934" s="31">
        <v>1173110.6299999999</v>
      </c>
      <c r="BA934" s="31">
        <v>1178484.1299999999</v>
      </c>
      <c r="BB934" s="31">
        <v>1183851.1299999999</v>
      </c>
      <c r="BC934" s="31">
        <v>1189210.1299999999</v>
      </c>
      <c r="BD934" s="31">
        <v>1194562</v>
      </c>
      <c r="BE934" s="31">
        <v>1199906.8799999999</v>
      </c>
      <c r="BF934" s="31">
        <v>1205246.6299999999</v>
      </c>
      <c r="BG934" s="31">
        <v>1210581.25</v>
      </c>
      <c r="BH934" s="31">
        <v>1215909.5</v>
      </c>
      <c r="BI934" s="31">
        <v>1221232.8799999999</v>
      </c>
      <c r="BJ934" s="31">
        <v>1226560.1299999999</v>
      </c>
      <c r="BK934" s="31">
        <v>1231893.5</v>
      </c>
      <c r="BL934" s="31">
        <v>1237233.3799999999</v>
      </c>
      <c r="BM934" s="31">
        <v>1242578.75</v>
      </c>
      <c r="BN934" s="31">
        <v>1247930.6299999999</v>
      </c>
      <c r="BO934" s="31">
        <v>1253289.25</v>
      </c>
      <c r="BP934" s="31">
        <v>1258653.1299999999</v>
      </c>
      <c r="BQ934" s="31">
        <v>1264023.1299999999</v>
      </c>
      <c r="BR934" s="31">
        <v>1269400.8799999999</v>
      </c>
      <c r="BS934" s="31">
        <v>1274783.25</v>
      </c>
      <c r="BT934" s="31">
        <v>1280173.3799999999</v>
      </c>
      <c r="BU934" s="31">
        <v>1285569.3799999999</v>
      </c>
      <c r="BV934" s="31">
        <v>1290971.6299999999</v>
      </c>
      <c r="BW934" s="31">
        <v>1296380.5</v>
      </c>
      <c r="BX934" s="31">
        <v>1301796.6299999999</v>
      </c>
      <c r="BY934" s="31">
        <v>1307219.3799999999</v>
      </c>
      <c r="BZ934" s="31">
        <v>1312649.3799999999</v>
      </c>
      <c r="CA934" s="31">
        <v>1318086.25</v>
      </c>
      <c r="CB934" s="31">
        <v>1323530.75</v>
      </c>
      <c r="CC934" s="31">
        <v>1328980.75</v>
      </c>
      <c r="CD934" s="31">
        <v>1334438.3799999999</v>
      </c>
      <c r="CE934" s="31">
        <v>1339904.25</v>
      </c>
      <c r="CF934" s="31">
        <v>1345376.5</v>
      </c>
      <c r="CG934" s="31">
        <v>1350855.38</v>
      </c>
      <c r="CH934" s="31">
        <v>1356339.13</v>
      </c>
      <c r="CI934" s="31">
        <v>1361828.5</v>
      </c>
      <c r="CJ934" s="31">
        <v>1367323.63</v>
      </c>
      <c r="CK934" s="31">
        <v>1372823.5</v>
      </c>
      <c r="CL934" s="31">
        <v>1378330</v>
      </c>
      <c r="CM934" s="31">
        <v>1383842.25</v>
      </c>
      <c r="CN934" s="31">
        <v>1389359.88</v>
      </c>
      <c r="CO934" s="31">
        <v>1394884</v>
      </c>
      <c r="CP934" s="31">
        <v>1400415.38</v>
      </c>
      <c r="CQ934" s="31">
        <v>1405951.88</v>
      </c>
      <c r="CR934" s="31">
        <v>1411494.88</v>
      </c>
      <c r="CS934" s="31">
        <v>1417045.38</v>
      </c>
      <c r="CT934" s="31">
        <v>1422605.5</v>
      </c>
      <c r="CU934" s="31">
        <v>1428174.38</v>
      </c>
      <c r="CV934" s="31">
        <v>1433753.13</v>
      </c>
      <c r="CW934" s="31">
        <v>1439340.25</v>
      </c>
      <c r="CX934" s="31">
        <v>1444935.5</v>
      </c>
    </row>
    <row r="935" spans="1:102" x14ac:dyDescent="0.25">
      <c r="A935" s="31" t="s">
        <v>1644</v>
      </c>
      <c r="B935" s="31">
        <v>20711.59</v>
      </c>
      <c r="C935" s="31">
        <v>20711.59</v>
      </c>
      <c r="D935" s="31">
        <v>22015.919999999998</v>
      </c>
      <c r="E935" s="31">
        <v>23312.16</v>
      </c>
      <c r="F935" s="31">
        <v>24599.25</v>
      </c>
      <c r="G935" s="31">
        <v>25876.83</v>
      </c>
      <c r="H935" s="31">
        <v>27144.62</v>
      </c>
      <c r="I935" s="31">
        <v>28402.240000000002</v>
      </c>
      <c r="J935" s="31">
        <v>29649.48</v>
      </c>
      <c r="K935" s="31">
        <v>30886.45</v>
      </c>
      <c r="L935" s="31">
        <v>32114.15</v>
      </c>
      <c r="M935" s="31">
        <v>33332.46</v>
      </c>
      <c r="N935" s="31">
        <v>34541.17</v>
      </c>
      <c r="O935" s="31">
        <v>35740.17</v>
      </c>
      <c r="P935" s="31">
        <v>36929.17</v>
      </c>
      <c r="Q935" s="31">
        <v>38107.97</v>
      </c>
      <c r="R935" s="31">
        <v>39276.239999999998</v>
      </c>
      <c r="S935" s="31">
        <v>40433.71</v>
      </c>
      <c r="T935" s="31">
        <v>41579.94</v>
      </c>
      <c r="U935" s="31">
        <v>42714.59</v>
      </c>
      <c r="V935" s="31">
        <v>43837.13</v>
      </c>
      <c r="W935" s="31">
        <v>44946.99</v>
      </c>
      <c r="X935" s="31">
        <v>46043.79</v>
      </c>
      <c r="Y935" s="31">
        <v>47127.08</v>
      </c>
      <c r="Z935" s="31">
        <v>48196.38</v>
      </c>
      <c r="AA935" s="31">
        <v>49251.1</v>
      </c>
      <c r="AB935" s="31">
        <v>50290.82</v>
      </c>
      <c r="AC935" s="31">
        <v>51314.98</v>
      </c>
      <c r="AD935" s="31">
        <v>52323.09</v>
      </c>
      <c r="AE935" s="31">
        <v>53314.65</v>
      </c>
      <c r="AF935" s="31">
        <v>54289.17</v>
      </c>
      <c r="AG935" s="31">
        <v>55246.16</v>
      </c>
      <c r="AH935" s="31">
        <v>56185.09</v>
      </c>
      <c r="AI935" s="31">
        <v>57105.54</v>
      </c>
      <c r="AJ935" s="31">
        <v>58007.11</v>
      </c>
      <c r="AK935" s="31">
        <v>58889.32</v>
      </c>
      <c r="AL935" s="31">
        <v>59751.79</v>
      </c>
      <c r="AM935" s="31">
        <v>60594.12</v>
      </c>
      <c r="AN935" s="31">
        <v>61415.9</v>
      </c>
      <c r="AO935" s="31">
        <v>62216.86</v>
      </c>
      <c r="AP935" s="31">
        <v>62996.65</v>
      </c>
      <c r="AQ935" s="31">
        <v>63754.92</v>
      </c>
      <c r="AR935" s="31">
        <v>64491.44</v>
      </c>
      <c r="AS935" s="31">
        <v>65206.04</v>
      </c>
      <c r="AT935" s="31">
        <v>65898.38</v>
      </c>
      <c r="AU935" s="31">
        <v>66568.3</v>
      </c>
      <c r="AV935" s="31">
        <v>67215.66</v>
      </c>
      <c r="AW935" s="31">
        <v>67840.2</v>
      </c>
      <c r="AX935" s="31">
        <v>68441.919999999998</v>
      </c>
      <c r="AY935" s="31">
        <v>69020.479999999996</v>
      </c>
      <c r="AZ935" s="31">
        <v>69575.98</v>
      </c>
      <c r="BA935" s="31">
        <v>70108.13</v>
      </c>
      <c r="BB935" s="31">
        <v>70617.039999999994</v>
      </c>
      <c r="BC935" s="31">
        <v>71102.539999999994</v>
      </c>
      <c r="BD935" s="31">
        <v>71564.69</v>
      </c>
      <c r="BE935" s="31">
        <v>72003.350000000006</v>
      </c>
      <c r="BF935" s="31">
        <v>72418.66</v>
      </c>
      <c r="BG935" s="31">
        <v>72810.600000000006</v>
      </c>
      <c r="BH935" s="31">
        <v>73179.25</v>
      </c>
      <c r="BI935" s="31">
        <v>73524.63</v>
      </c>
      <c r="BJ935" s="31">
        <v>73847.539999999994</v>
      </c>
      <c r="BK935" s="31">
        <v>74148.09</v>
      </c>
      <c r="BL935" s="31">
        <v>74426.52</v>
      </c>
      <c r="BM935" s="31">
        <v>74682.8</v>
      </c>
      <c r="BN935" s="31">
        <v>74917.210000000006</v>
      </c>
      <c r="BO935" s="31">
        <v>75129.91</v>
      </c>
      <c r="BP935" s="31">
        <v>75320.95</v>
      </c>
      <c r="BQ935" s="31">
        <v>75490.720000000001</v>
      </c>
      <c r="BR935" s="31">
        <v>75639.320000000007</v>
      </c>
      <c r="BS935" s="31">
        <v>75766.960000000006</v>
      </c>
      <c r="BT935" s="31">
        <v>75873.86</v>
      </c>
      <c r="BU935" s="31">
        <v>75960.3</v>
      </c>
      <c r="BV935" s="31">
        <v>76026.509999999995</v>
      </c>
      <c r="BW935" s="31">
        <v>76072.77</v>
      </c>
      <c r="BX935" s="31">
        <v>76099.34</v>
      </c>
      <c r="BY935" s="31">
        <v>76106.490000000005</v>
      </c>
      <c r="BZ935" s="31">
        <v>76094.63</v>
      </c>
      <c r="CA935" s="31">
        <v>76063.95</v>
      </c>
      <c r="CB935" s="31">
        <v>76014.7</v>
      </c>
      <c r="CC935" s="31">
        <v>75947.320000000007</v>
      </c>
      <c r="CD935" s="31">
        <v>75862.05</v>
      </c>
      <c r="CE935" s="31">
        <v>75759.27</v>
      </c>
      <c r="CF935" s="31">
        <v>75639.31</v>
      </c>
      <c r="CG935" s="31">
        <v>75502.47</v>
      </c>
      <c r="CH935" s="31">
        <v>75348.97</v>
      </c>
      <c r="CI935" s="31">
        <v>75179.23</v>
      </c>
      <c r="CJ935" s="31">
        <v>74993.539999999994</v>
      </c>
      <c r="CK935" s="31">
        <v>74792.31</v>
      </c>
      <c r="CL935" s="31">
        <v>74575.820000000007</v>
      </c>
      <c r="CM935" s="31">
        <v>74344.53</v>
      </c>
      <c r="CN935" s="31">
        <v>74098.8</v>
      </c>
      <c r="CO935" s="31">
        <v>73838.929999999993</v>
      </c>
      <c r="CP935" s="31">
        <v>73565.27</v>
      </c>
      <c r="CQ935" s="31">
        <v>73278.179999999993</v>
      </c>
      <c r="CR935" s="31">
        <v>72978.13</v>
      </c>
      <c r="CS935" s="31">
        <v>72665.399999999994</v>
      </c>
      <c r="CT935" s="31">
        <v>72340.479999999996</v>
      </c>
      <c r="CU935" s="31">
        <v>72003.679999999993</v>
      </c>
      <c r="CV935" s="31">
        <v>71655.34</v>
      </c>
      <c r="CW935" s="31">
        <v>71295.91</v>
      </c>
      <c r="CX935" s="31">
        <v>70925.600000000006</v>
      </c>
    </row>
    <row r="936" spans="1:102" x14ac:dyDescent="0.25">
      <c r="A936" s="31" t="s">
        <v>1643</v>
      </c>
      <c r="B936" s="31">
        <v>53869.59</v>
      </c>
      <c r="C936" s="31">
        <v>53869.59</v>
      </c>
      <c r="D936" s="31">
        <v>54056.46</v>
      </c>
      <c r="E936" s="31">
        <v>54184.81</v>
      </c>
      <c r="F936" s="31">
        <v>54264.53</v>
      </c>
      <c r="G936" s="31">
        <v>54305.51</v>
      </c>
      <c r="H936" s="31">
        <v>54315.02</v>
      </c>
      <c r="I936" s="31">
        <v>54298.04</v>
      </c>
      <c r="J936" s="31">
        <v>54259.09</v>
      </c>
      <c r="K936" s="31">
        <v>54202.71</v>
      </c>
      <c r="L936" s="31">
        <v>54136.12</v>
      </c>
      <c r="M936" s="31">
        <v>54060.87</v>
      </c>
      <c r="N936" s="31">
        <v>53978.39</v>
      </c>
      <c r="O936" s="31">
        <v>53889.62</v>
      </c>
      <c r="P936" s="31">
        <v>53795.26</v>
      </c>
      <c r="Q936" s="31">
        <v>53695.6</v>
      </c>
      <c r="R936" s="31">
        <v>53590.86</v>
      </c>
      <c r="S936" s="31">
        <v>53481.15</v>
      </c>
      <c r="T936" s="31">
        <v>53366.46</v>
      </c>
      <c r="U936" s="31">
        <v>53246.46</v>
      </c>
      <c r="V936" s="31">
        <v>53120.28</v>
      </c>
      <c r="W936" s="31">
        <v>52987.55</v>
      </c>
      <c r="X936" s="31">
        <v>52848.27</v>
      </c>
      <c r="Y936" s="31">
        <v>52702.14</v>
      </c>
      <c r="Z936" s="31">
        <v>52548.95</v>
      </c>
      <c r="AA936" s="31">
        <v>52388.36</v>
      </c>
      <c r="AB936" s="31">
        <v>52220.14</v>
      </c>
      <c r="AC936" s="31">
        <v>52044</v>
      </c>
      <c r="AD936" s="31">
        <v>51859.87</v>
      </c>
      <c r="AE936" s="31">
        <v>51667.37</v>
      </c>
      <c r="AF936" s="31">
        <v>51466.54</v>
      </c>
      <c r="AG936" s="31">
        <v>51257.23</v>
      </c>
      <c r="AH936" s="31">
        <v>51039.33</v>
      </c>
      <c r="AI936" s="31">
        <v>50812.81</v>
      </c>
      <c r="AJ936" s="31">
        <v>50577.61</v>
      </c>
      <c r="AK936" s="31">
        <v>50333.82</v>
      </c>
      <c r="AL936" s="31">
        <v>50081.4</v>
      </c>
      <c r="AM936" s="31">
        <v>49820.44</v>
      </c>
      <c r="AN936" s="31">
        <v>49551.01</v>
      </c>
      <c r="AO936" s="31">
        <v>49273.23</v>
      </c>
      <c r="AP936" s="31">
        <v>48987.22</v>
      </c>
      <c r="AQ936" s="31">
        <v>48693.14</v>
      </c>
      <c r="AR936" s="31">
        <v>48391.199999999997</v>
      </c>
      <c r="AS936" s="31">
        <v>48081.599999999999</v>
      </c>
      <c r="AT936" s="31">
        <v>47764.59</v>
      </c>
      <c r="AU936" s="31">
        <v>47440.3</v>
      </c>
      <c r="AV936" s="31">
        <v>47108.98</v>
      </c>
      <c r="AW936" s="31">
        <v>46770.83</v>
      </c>
      <c r="AX936" s="31">
        <v>46426.11</v>
      </c>
      <c r="AY936" s="31">
        <v>46075.07</v>
      </c>
      <c r="AZ936" s="31">
        <v>45717.83</v>
      </c>
      <c r="BA936" s="31">
        <v>45354.66</v>
      </c>
      <c r="BB936" s="31">
        <v>44985.7</v>
      </c>
      <c r="BC936" s="31">
        <v>44611.29</v>
      </c>
      <c r="BD936" s="31">
        <v>44231.61</v>
      </c>
      <c r="BE936" s="31">
        <v>43846.91</v>
      </c>
      <c r="BF936" s="31">
        <v>43457.440000000002</v>
      </c>
      <c r="BG936" s="31">
        <v>43063.46</v>
      </c>
      <c r="BH936" s="31">
        <v>42665.21</v>
      </c>
      <c r="BI936" s="31">
        <v>42262.95</v>
      </c>
      <c r="BJ936" s="31">
        <v>41857.57</v>
      </c>
      <c r="BK936" s="31">
        <v>41449.519999999997</v>
      </c>
      <c r="BL936" s="31">
        <v>41038.97</v>
      </c>
      <c r="BM936" s="31">
        <v>40626.03</v>
      </c>
      <c r="BN936" s="31">
        <v>40210.980000000003</v>
      </c>
      <c r="BO936" s="31">
        <v>39793.980000000003</v>
      </c>
      <c r="BP936" s="31">
        <v>39375.230000000003</v>
      </c>
      <c r="BQ936" s="31">
        <v>38954.910000000003</v>
      </c>
      <c r="BR936" s="31">
        <v>38533.230000000003</v>
      </c>
      <c r="BS936" s="31">
        <v>38110.410000000003</v>
      </c>
      <c r="BT936" s="31">
        <v>37686.559999999998</v>
      </c>
      <c r="BU936" s="31">
        <v>37261.96</v>
      </c>
      <c r="BV936" s="31">
        <v>36836.74</v>
      </c>
      <c r="BW936" s="31">
        <v>36411.07</v>
      </c>
      <c r="BX936" s="31">
        <v>35985.17</v>
      </c>
      <c r="BY936" s="31">
        <v>35559.269999999997</v>
      </c>
      <c r="BZ936" s="31">
        <v>35133.5</v>
      </c>
      <c r="CA936" s="31">
        <v>34708.089999999997</v>
      </c>
      <c r="CB936" s="31">
        <v>34283.129999999997</v>
      </c>
      <c r="CC936" s="31">
        <v>33858.800000000003</v>
      </c>
      <c r="CD936" s="31">
        <v>33435.24</v>
      </c>
      <c r="CE936" s="31">
        <v>33012.639999999999</v>
      </c>
      <c r="CF936" s="31">
        <v>32591.13</v>
      </c>
      <c r="CG936" s="31">
        <v>32170.79</v>
      </c>
      <c r="CH936" s="31">
        <v>31751.68</v>
      </c>
      <c r="CI936" s="31">
        <v>31333.98</v>
      </c>
      <c r="CJ936" s="31">
        <v>30917.78</v>
      </c>
      <c r="CK936" s="31">
        <v>30503.21</v>
      </c>
      <c r="CL936" s="31">
        <v>30090.43</v>
      </c>
      <c r="CM936" s="31">
        <v>29679.599999999999</v>
      </c>
      <c r="CN936" s="31">
        <v>29270.799999999999</v>
      </c>
      <c r="CO936" s="31">
        <v>28864.18</v>
      </c>
      <c r="CP936" s="31">
        <v>28459.85</v>
      </c>
      <c r="CQ936" s="31">
        <v>28057.88</v>
      </c>
      <c r="CR936" s="31">
        <v>27658.39</v>
      </c>
      <c r="CS936" s="31">
        <v>27261.53</v>
      </c>
      <c r="CT936" s="31">
        <v>26867.39</v>
      </c>
      <c r="CU936" s="31">
        <v>26476.09</v>
      </c>
      <c r="CV936" s="31">
        <v>26087.68</v>
      </c>
      <c r="CW936" s="31">
        <v>25702.23</v>
      </c>
      <c r="CX936" s="31">
        <v>25319.77</v>
      </c>
    </row>
    <row r="937" spans="1:102" x14ac:dyDescent="0.25">
      <c r="A937" s="31" t="s">
        <v>1645</v>
      </c>
      <c r="B937" s="31">
        <v>20405.61</v>
      </c>
      <c r="C937" s="31">
        <v>20405.61</v>
      </c>
      <c r="D937" s="31">
        <v>22595.39</v>
      </c>
      <c r="E937" s="31">
        <v>24790.07</v>
      </c>
      <c r="F937" s="31">
        <v>26990.82</v>
      </c>
      <c r="G937" s="31">
        <v>29198.68</v>
      </c>
      <c r="H937" s="31">
        <v>31414.39</v>
      </c>
      <c r="I937" s="31">
        <v>33638.36</v>
      </c>
      <c r="J937" s="31">
        <v>35870.97</v>
      </c>
      <c r="K937" s="31">
        <v>38112.839999999997</v>
      </c>
      <c r="L937" s="31">
        <v>40365.9</v>
      </c>
      <c r="M937" s="31">
        <v>42630.54</v>
      </c>
      <c r="N937" s="31">
        <v>44907.27</v>
      </c>
      <c r="O937" s="31">
        <v>47196.5</v>
      </c>
      <c r="P937" s="31">
        <v>49498.64</v>
      </c>
      <c r="Q937" s="31">
        <v>51814.06</v>
      </c>
      <c r="R937" s="31">
        <v>54143.16</v>
      </c>
      <c r="S937" s="31">
        <v>56486.16</v>
      </c>
      <c r="T937" s="31">
        <v>58843.48</v>
      </c>
      <c r="U937" s="31">
        <v>61215.33</v>
      </c>
      <c r="V937" s="31">
        <v>63601.66</v>
      </c>
      <c r="W937" s="31">
        <v>66002.559999999998</v>
      </c>
      <c r="X937" s="31">
        <v>68418.38</v>
      </c>
      <c r="Y937" s="31">
        <v>70849.11</v>
      </c>
      <c r="Z937" s="31">
        <v>73294.850000000006</v>
      </c>
      <c r="AA937" s="31">
        <v>75755.73</v>
      </c>
      <c r="AB937" s="31">
        <v>78231.64</v>
      </c>
      <c r="AC937" s="31">
        <v>80722.64</v>
      </c>
      <c r="AD937" s="31">
        <v>83228.55</v>
      </c>
      <c r="AE937" s="31">
        <v>85749.45</v>
      </c>
      <c r="AF937" s="31">
        <v>88285.16</v>
      </c>
      <c r="AG937" s="31">
        <v>90835.49</v>
      </c>
      <c r="AH937" s="31">
        <v>93400.36</v>
      </c>
      <c r="AI937" s="31">
        <v>95979.62</v>
      </c>
      <c r="AJ937" s="31">
        <v>98572.98</v>
      </c>
      <c r="AK937" s="31">
        <v>101180.3</v>
      </c>
      <c r="AL937" s="31">
        <v>103801.47</v>
      </c>
      <c r="AM937" s="31">
        <v>106436.11</v>
      </c>
      <c r="AN937" s="31">
        <v>109084.04</v>
      </c>
      <c r="AO937" s="31">
        <v>111745.03</v>
      </c>
      <c r="AP937" s="31">
        <v>114418.74</v>
      </c>
      <c r="AQ937" s="31">
        <v>117104.97</v>
      </c>
      <c r="AR937" s="31">
        <v>119803.52</v>
      </c>
      <c r="AS937" s="31">
        <v>122514.13</v>
      </c>
      <c r="AT937" s="31">
        <v>125236.48</v>
      </c>
      <c r="AU937" s="31">
        <v>127970.26</v>
      </c>
      <c r="AV937" s="31">
        <v>130715.23</v>
      </c>
      <c r="AW937" s="31">
        <v>133471.06</v>
      </c>
      <c r="AX937" s="31">
        <v>136237.38</v>
      </c>
      <c r="AY937" s="31">
        <v>139013.98000000001</v>
      </c>
      <c r="AZ937" s="31">
        <v>141800.51999999999</v>
      </c>
      <c r="BA937" s="31">
        <v>144596.41</v>
      </c>
      <c r="BB937" s="31">
        <v>147401.45000000001</v>
      </c>
      <c r="BC937" s="31">
        <v>150215.31</v>
      </c>
      <c r="BD937" s="31">
        <v>153037.54999999999</v>
      </c>
      <c r="BE937" s="31">
        <v>155867.76999999999</v>
      </c>
      <c r="BF937" s="31">
        <v>158705.75</v>
      </c>
      <c r="BG937" s="31">
        <v>161551.03</v>
      </c>
      <c r="BH937" s="31">
        <v>164403.17000000001</v>
      </c>
      <c r="BI937" s="31">
        <v>167261.94</v>
      </c>
      <c r="BJ937" s="31">
        <v>170128.33</v>
      </c>
      <c r="BK937" s="31">
        <v>173002.23</v>
      </c>
      <c r="BL937" s="31">
        <v>175883.3</v>
      </c>
      <c r="BM937" s="31">
        <v>178771.13</v>
      </c>
      <c r="BN937" s="31">
        <v>181665.47</v>
      </c>
      <c r="BO937" s="31">
        <v>184566.2</v>
      </c>
      <c r="BP937" s="31">
        <v>187472.64000000001</v>
      </c>
      <c r="BQ937" s="31">
        <v>190384.58</v>
      </c>
      <c r="BR937" s="31">
        <v>193301.61</v>
      </c>
      <c r="BS937" s="31">
        <v>196223.55</v>
      </c>
      <c r="BT937" s="31">
        <v>199150.06</v>
      </c>
      <c r="BU937" s="31">
        <v>202080.69</v>
      </c>
      <c r="BV937" s="31">
        <v>205015.19</v>
      </c>
      <c r="BW937" s="31">
        <v>207953.13</v>
      </c>
      <c r="BX937" s="31">
        <v>210894.44</v>
      </c>
      <c r="BY937" s="31">
        <v>213838.59</v>
      </c>
      <c r="BZ937" s="31">
        <v>216785.56</v>
      </c>
      <c r="CA937" s="31">
        <v>219734.88</v>
      </c>
      <c r="CB937" s="31">
        <v>222686.17</v>
      </c>
      <c r="CC937" s="31">
        <v>225639.22</v>
      </c>
      <c r="CD937" s="31">
        <v>228593.7</v>
      </c>
      <c r="CE937" s="31">
        <v>231549.39</v>
      </c>
      <c r="CF937" s="31">
        <v>234506</v>
      </c>
      <c r="CG937" s="31">
        <v>237463.3</v>
      </c>
      <c r="CH937" s="31">
        <v>240420.39</v>
      </c>
      <c r="CI937" s="31">
        <v>243377.41</v>
      </c>
      <c r="CJ937" s="31">
        <v>246333.81</v>
      </c>
      <c r="CK937" s="31">
        <v>249289.52</v>
      </c>
      <c r="CL937" s="31">
        <v>252244.28</v>
      </c>
      <c r="CM937" s="31">
        <v>255197.72</v>
      </c>
      <c r="CN937" s="31">
        <v>258150.03</v>
      </c>
      <c r="CO937" s="31">
        <v>261100.47</v>
      </c>
      <c r="CP937" s="31">
        <v>264049.21999999997</v>
      </c>
      <c r="CQ937" s="31">
        <v>266995.90999999997</v>
      </c>
      <c r="CR937" s="31">
        <v>269940.21999999997</v>
      </c>
      <c r="CS937" s="31">
        <v>272882.13</v>
      </c>
      <c r="CT937" s="31">
        <v>275821.78000000003</v>
      </c>
      <c r="CU937" s="31">
        <v>278758.75</v>
      </c>
      <c r="CV937" s="31">
        <v>281692.94</v>
      </c>
      <c r="CW937" s="31">
        <v>284624.13</v>
      </c>
      <c r="CX937" s="31">
        <v>287552</v>
      </c>
    </row>
    <row r="938" spans="1:102" x14ac:dyDescent="0.25">
      <c r="A938" s="31" t="s">
        <v>1647</v>
      </c>
      <c r="B938" s="31">
        <v>11518.38</v>
      </c>
      <c r="C938" s="31">
        <v>11518.38</v>
      </c>
      <c r="D938" s="31">
        <v>13782.06</v>
      </c>
      <c r="E938" s="31">
        <v>16103.18</v>
      </c>
      <c r="F938" s="31">
        <v>18469.61</v>
      </c>
      <c r="G938" s="31">
        <v>20871.169999999998</v>
      </c>
      <c r="H938" s="31">
        <v>23299.27</v>
      </c>
      <c r="I938" s="31">
        <v>25746.47</v>
      </c>
      <c r="J938" s="31">
        <v>28206.55</v>
      </c>
      <c r="K938" s="31">
        <v>30674.38</v>
      </c>
      <c r="L938" s="31">
        <v>33146.730000000003</v>
      </c>
      <c r="M938" s="31">
        <v>35619.910000000003</v>
      </c>
      <c r="N938" s="31">
        <v>38090.82</v>
      </c>
      <c r="O938" s="31">
        <v>40556.620000000003</v>
      </c>
      <c r="P938" s="31">
        <v>43014.8</v>
      </c>
      <c r="Q938" s="31">
        <v>45463.09</v>
      </c>
      <c r="R938" s="31">
        <v>47899.39</v>
      </c>
      <c r="S938" s="31">
        <v>50321.760000000002</v>
      </c>
      <c r="T938" s="31">
        <v>52728.35</v>
      </c>
      <c r="U938" s="31">
        <v>55117.33</v>
      </c>
      <c r="V938" s="31">
        <v>57486.89</v>
      </c>
      <c r="W938" s="31">
        <v>59835.23</v>
      </c>
      <c r="X938" s="31">
        <v>62160.800000000003</v>
      </c>
      <c r="Y938" s="31">
        <v>64462.16</v>
      </c>
      <c r="Z938" s="31">
        <v>66737.679999999993</v>
      </c>
      <c r="AA938" s="31">
        <v>68986.009999999995</v>
      </c>
      <c r="AB938" s="31">
        <v>71205.55</v>
      </c>
      <c r="AC938" s="31">
        <v>73394.98</v>
      </c>
      <c r="AD938" s="31">
        <v>75552.95</v>
      </c>
      <c r="AE938" s="31">
        <v>77678.080000000002</v>
      </c>
      <c r="AF938" s="31">
        <v>79769.27</v>
      </c>
      <c r="AG938" s="31">
        <v>81825.05</v>
      </c>
      <c r="AH938" s="31">
        <v>83844.429999999993</v>
      </c>
      <c r="AI938" s="31">
        <v>85826.23</v>
      </c>
      <c r="AJ938" s="31">
        <v>87769.279999999999</v>
      </c>
      <c r="AK938" s="31">
        <v>89672.69</v>
      </c>
      <c r="AL938" s="31">
        <v>91535.41</v>
      </c>
      <c r="AM938" s="31">
        <v>93356.54</v>
      </c>
      <c r="AN938" s="31">
        <v>95135.27</v>
      </c>
      <c r="AO938" s="31">
        <v>96870.83</v>
      </c>
      <c r="AP938" s="31">
        <v>98562.28</v>
      </c>
      <c r="AQ938" s="31">
        <v>100209.13</v>
      </c>
      <c r="AR938" s="31">
        <v>101810.72</v>
      </c>
      <c r="AS938" s="31">
        <v>103366.48</v>
      </c>
      <c r="AT938" s="31">
        <v>104876.03</v>
      </c>
      <c r="AU938" s="31">
        <v>106338.79</v>
      </c>
      <c r="AV938" s="31">
        <v>107754.37</v>
      </c>
      <c r="AW938" s="31">
        <v>109122.46</v>
      </c>
      <c r="AX938" s="31">
        <v>110442.8</v>
      </c>
      <c r="AY938" s="31">
        <v>111715.2</v>
      </c>
      <c r="AZ938" s="31">
        <v>112939.18</v>
      </c>
      <c r="BA938" s="31">
        <v>114114.79</v>
      </c>
      <c r="BB938" s="31">
        <v>115241.95</v>
      </c>
      <c r="BC938" s="31">
        <v>116320.38</v>
      </c>
      <c r="BD938" s="31">
        <v>117350.14</v>
      </c>
      <c r="BE938" s="31">
        <v>118331.38</v>
      </c>
      <c r="BF938" s="31">
        <v>119264.1</v>
      </c>
      <c r="BG938" s="31">
        <v>120148.37</v>
      </c>
      <c r="BH938" s="31">
        <v>120984.45</v>
      </c>
      <c r="BI938" s="31">
        <v>121772.39</v>
      </c>
      <c r="BJ938" s="31">
        <v>122513.55</v>
      </c>
      <c r="BK938" s="31">
        <v>123208.44</v>
      </c>
      <c r="BL938" s="31">
        <v>123857.31</v>
      </c>
      <c r="BM938" s="31">
        <v>124460.4</v>
      </c>
      <c r="BN938" s="31">
        <v>125018.24000000001</v>
      </c>
      <c r="BO938" s="31">
        <v>125531.16</v>
      </c>
      <c r="BP938" s="31">
        <v>125999.67999999999</v>
      </c>
      <c r="BQ938" s="31">
        <v>126424.13</v>
      </c>
      <c r="BR938" s="31">
        <v>126805.08</v>
      </c>
      <c r="BS938" s="31">
        <v>127143.01</v>
      </c>
      <c r="BT938" s="31">
        <v>127438.46</v>
      </c>
      <c r="BU938" s="31">
        <v>127692.06</v>
      </c>
      <c r="BV938" s="31">
        <v>127904.16</v>
      </c>
      <c r="BW938" s="31">
        <v>128075.55</v>
      </c>
      <c r="BX938" s="31">
        <v>128206.86</v>
      </c>
      <c r="BY938" s="31">
        <v>128298.77</v>
      </c>
      <c r="BZ938" s="31">
        <v>128351.82</v>
      </c>
      <c r="CA938" s="31">
        <v>128366.71</v>
      </c>
      <c r="CB938" s="31">
        <v>128344.25</v>
      </c>
      <c r="CC938" s="31">
        <v>128284.95</v>
      </c>
      <c r="CD938" s="31">
        <v>128189.58</v>
      </c>
      <c r="CE938" s="31">
        <v>128058.89</v>
      </c>
      <c r="CF938" s="31">
        <v>127893.59</v>
      </c>
      <c r="CG938" s="31">
        <v>127694.41</v>
      </c>
      <c r="CH938" s="31">
        <v>127461.93</v>
      </c>
      <c r="CI938" s="31">
        <v>127196.83</v>
      </c>
      <c r="CJ938" s="31">
        <v>126900.02</v>
      </c>
      <c r="CK938" s="31">
        <v>126572.07</v>
      </c>
      <c r="CL938" s="31">
        <v>126213.95</v>
      </c>
      <c r="CM938" s="31">
        <v>125826.41</v>
      </c>
      <c r="CN938" s="31">
        <v>125410.13</v>
      </c>
      <c r="CO938" s="31">
        <v>124966.02</v>
      </c>
      <c r="CP938" s="31">
        <v>124494.73</v>
      </c>
      <c r="CQ938" s="31">
        <v>123997.07</v>
      </c>
      <c r="CR938" s="31">
        <v>123473.84</v>
      </c>
      <c r="CS938" s="31">
        <v>122925.9</v>
      </c>
      <c r="CT938" s="31">
        <v>122354.15</v>
      </c>
      <c r="CU938" s="31">
        <v>121759.17</v>
      </c>
      <c r="CV938" s="31">
        <v>121141.84</v>
      </c>
      <c r="CW938" s="31">
        <v>120502.76</v>
      </c>
      <c r="CX938" s="31">
        <v>119842.88</v>
      </c>
    </row>
    <row r="939" spans="1:102" x14ac:dyDescent="0.25">
      <c r="A939" s="31" t="s">
        <v>1646</v>
      </c>
      <c r="B939" s="31">
        <v>89043.12</v>
      </c>
      <c r="C939" s="31">
        <v>89043.12</v>
      </c>
      <c r="D939" s="31">
        <v>90324.59</v>
      </c>
      <c r="E939" s="31">
        <v>91411.69</v>
      </c>
      <c r="F939" s="31">
        <v>92330.09</v>
      </c>
      <c r="G939" s="31">
        <v>93104.09</v>
      </c>
      <c r="H939" s="31">
        <v>93753.87</v>
      </c>
      <c r="I939" s="31">
        <v>94295.52</v>
      </c>
      <c r="J939" s="31">
        <v>94743.13</v>
      </c>
      <c r="K939" s="31">
        <v>95110.41</v>
      </c>
      <c r="L939" s="31">
        <v>95415.3</v>
      </c>
      <c r="M939" s="31">
        <v>95665.62</v>
      </c>
      <c r="N939" s="31">
        <v>95867.63</v>
      </c>
      <c r="O939" s="31">
        <v>96026.74</v>
      </c>
      <c r="P939" s="31">
        <v>96147.16</v>
      </c>
      <c r="Q939" s="31">
        <v>96232.2</v>
      </c>
      <c r="R939" s="31">
        <v>96284.73</v>
      </c>
      <c r="S939" s="31">
        <v>96306.96</v>
      </c>
      <c r="T939" s="31">
        <v>96300.73</v>
      </c>
      <c r="U939" s="31">
        <v>96266.98</v>
      </c>
      <c r="V939" s="31">
        <v>96205.6</v>
      </c>
      <c r="W939" s="31">
        <v>96117.09</v>
      </c>
      <c r="X939" s="31">
        <v>96002.61</v>
      </c>
      <c r="Y939" s="31">
        <v>95862.97</v>
      </c>
      <c r="Z939" s="31">
        <v>95698.37</v>
      </c>
      <c r="AA939" s="31">
        <v>95509.45</v>
      </c>
      <c r="AB939" s="31">
        <v>95296.23</v>
      </c>
      <c r="AC939" s="31">
        <v>95059.03</v>
      </c>
      <c r="AD939" s="31">
        <v>94798.06</v>
      </c>
      <c r="AE939" s="31">
        <v>94513.89</v>
      </c>
      <c r="AF939" s="31">
        <v>94206.38</v>
      </c>
      <c r="AG939" s="31">
        <v>93876.07</v>
      </c>
      <c r="AH939" s="31">
        <v>93523.21</v>
      </c>
      <c r="AI939" s="31">
        <v>93148.05</v>
      </c>
      <c r="AJ939" s="31">
        <v>92751.13</v>
      </c>
      <c r="AK939" s="31">
        <v>92332.73</v>
      </c>
      <c r="AL939" s="31">
        <v>91893.33</v>
      </c>
      <c r="AM939" s="31">
        <v>91433.15</v>
      </c>
      <c r="AN939" s="31">
        <v>90952.98</v>
      </c>
      <c r="AO939" s="31">
        <v>90453.13</v>
      </c>
      <c r="AP939" s="31">
        <v>89934.09</v>
      </c>
      <c r="AQ939" s="31">
        <v>89396.55</v>
      </c>
      <c r="AR939" s="31">
        <v>88841.05</v>
      </c>
      <c r="AS939" s="31">
        <v>88268.1</v>
      </c>
      <c r="AT939" s="31">
        <v>87678.49</v>
      </c>
      <c r="AU939" s="31">
        <v>87072.79</v>
      </c>
      <c r="AV939" s="31">
        <v>86451.51</v>
      </c>
      <c r="AW939" s="31">
        <v>85815.3</v>
      </c>
      <c r="AX939" s="31">
        <v>85164.75</v>
      </c>
      <c r="AY939" s="31">
        <v>84500.45</v>
      </c>
      <c r="AZ939" s="31">
        <v>83822.899999999994</v>
      </c>
      <c r="BA939" s="31">
        <v>83132.7</v>
      </c>
      <c r="BB939" s="31">
        <v>82430.289999999994</v>
      </c>
      <c r="BC939" s="31">
        <v>81716.33</v>
      </c>
      <c r="BD939" s="31">
        <v>80991.34</v>
      </c>
      <c r="BE939" s="31">
        <v>80255.91</v>
      </c>
      <c r="BF939" s="31">
        <v>79510.67</v>
      </c>
      <c r="BG939" s="31">
        <v>78756.13</v>
      </c>
      <c r="BH939" s="31">
        <v>77992.92</v>
      </c>
      <c r="BI939" s="31">
        <v>77221.59</v>
      </c>
      <c r="BJ939" s="31">
        <v>76444.009999999995</v>
      </c>
      <c r="BK939" s="31">
        <v>75660.88</v>
      </c>
      <c r="BL939" s="31">
        <v>74872.69</v>
      </c>
      <c r="BM939" s="31">
        <v>74079.759999999995</v>
      </c>
      <c r="BN939" s="31">
        <v>73282.63</v>
      </c>
      <c r="BO939" s="31">
        <v>72481.710000000006</v>
      </c>
      <c r="BP939" s="31">
        <v>71677.45</v>
      </c>
      <c r="BQ939" s="31">
        <v>70870.13</v>
      </c>
      <c r="BR939" s="31">
        <v>70060.38</v>
      </c>
      <c r="BS939" s="31">
        <v>69248.52</v>
      </c>
      <c r="BT939" s="31">
        <v>68434.92</v>
      </c>
      <c r="BU939" s="31">
        <v>67620.09</v>
      </c>
      <c r="BV939" s="31">
        <v>66804.28</v>
      </c>
      <c r="BW939" s="31">
        <v>65987.98</v>
      </c>
      <c r="BX939" s="31">
        <v>65171.54</v>
      </c>
      <c r="BY939" s="31">
        <v>64355.4</v>
      </c>
      <c r="BZ939" s="31">
        <v>63539.86</v>
      </c>
      <c r="CA939" s="31">
        <v>62725.36</v>
      </c>
      <c r="CB939" s="31">
        <v>61912.21</v>
      </c>
      <c r="CC939" s="31">
        <v>61100.66</v>
      </c>
      <c r="CD939" s="31">
        <v>60291.07</v>
      </c>
      <c r="CE939" s="31">
        <v>59483.76</v>
      </c>
      <c r="CF939" s="31">
        <v>58679.02</v>
      </c>
      <c r="CG939" s="31">
        <v>57876.98</v>
      </c>
      <c r="CH939" s="31">
        <v>57077.81</v>
      </c>
      <c r="CI939" s="31">
        <v>56281.81</v>
      </c>
      <c r="CJ939" s="31">
        <v>55489.19</v>
      </c>
      <c r="CK939" s="31">
        <v>54700.22</v>
      </c>
      <c r="CL939" s="31">
        <v>53915.24</v>
      </c>
      <c r="CM939" s="31">
        <v>53134.45</v>
      </c>
      <c r="CN939" s="31">
        <v>52358.17</v>
      </c>
      <c r="CO939" s="31">
        <v>51586.55</v>
      </c>
      <c r="CP939" s="31">
        <v>50819.81</v>
      </c>
      <c r="CQ939" s="31">
        <v>50058.19</v>
      </c>
      <c r="CR939" s="31">
        <v>49301.86</v>
      </c>
      <c r="CS939" s="31">
        <v>48551.08</v>
      </c>
      <c r="CT939" s="31">
        <v>47806.13</v>
      </c>
      <c r="CU939" s="31">
        <v>47067.1</v>
      </c>
      <c r="CV939" s="31">
        <v>46334.17</v>
      </c>
      <c r="CW939" s="31">
        <v>45607.44</v>
      </c>
      <c r="CX939" s="31">
        <v>44886.99</v>
      </c>
    </row>
    <row r="940" spans="1:102" x14ac:dyDescent="0.25">
      <c r="A940" s="31" t="s">
        <v>1648</v>
      </c>
      <c r="B940" s="31">
        <v>2020639</v>
      </c>
      <c r="C940" s="31">
        <v>2020639</v>
      </c>
      <c r="D940" s="31">
        <v>2059940.5</v>
      </c>
      <c r="E940" s="31">
        <v>2096700.13</v>
      </c>
      <c r="F940" s="31">
        <v>2131079.5</v>
      </c>
      <c r="G940" s="31">
        <v>2163318</v>
      </c>
      <c r="H940" s="31">
        <v>2193646.75</v>
      </c>
      <c r="I940" s="31">
        <v>2222280</v>
      </c>
      <c r="J940" s="31">
        <v>2249404.5</v>
      </c>
      <c r="K940" s="31">
        <v>2275238.5</v>
      </c>
      <c r="L940" s="31">
        <v>2300002.5</v>
      </c>
      <c r="M940" s="31">
        <v>2323816.25</v>
      </c>
      <c r="N940" s="31">
        <v>2346785.25</v>
      </c>
      <c r="O940" s="31">
        <v>2369000</v>
      </c>
      <c r="P940" s="31">
        <v>2390536.25</v>
      </c>
      <c r="Q940" s="31">
        <v>2411464.75</v>
      </c>
      <c r="R940" s="31">
        <v>2431845.75</v>
      </c>
      <c r="S940" s="31">
        <v>2451732.75</v>
      </c>
      <c r="T940" s="31">
        <v>2471171</v>
      </c>
      <c r="U940" s="31">
        <v>2490198.5</v>
      </c>
      <c r="V940" s="31">
        <v>2508850.5</v>
      </c>
      <c r="W940" s="31">
        <v>2527158</v>
      </c>
      <c r="X940" s="31">
        <v>2545151.75</v>
      </c>
      <c r="Y940" s="31">
        <v>2562860.5</v>
      </c>
      <c r="Z940" s="31">
        <v>2580302.5</v>
      </c>
      <c r="AA940" s="31">
        <v>2597499.5</v>
      </c>
      <c r="AB940" s="31">
        <v>2614465.75</v>
      </c>
      <c r="AC940" s="31">
        <v>2631216.75</v>
      </c>
      <c r="AD940" s="31">
        <v>2647765.5</v>
      </c>
      <c r="AE940" s="31">
        <v>2664123.5</v>
      </c>
      <c r="AF940" s="31">
        <v>2680301.75</v>
      </c>
      <c r="AG940" s="31">
        <v>2696301.75</v>
      </c>
      <c r="AH940" s="31">
        <v>2712132</v>
      </c>
      <c r="AI940" s="31">
        <v>2727798</v>
      </c>
      <c r="AJ940" s="31">
        <v>2743311.25</v>
      </c>
      <c r="AK940" s="31">
        <v>2758676</v>
      </c>
      <c r="AL940" s="31">
        <v>2773900.75</v>
      </c>
      <c r="AM940" s="31">
        <v>2788991</v>
      </c>
      <c r="AN940" s="31">
        <v>2803955.25</v>
      </c>
      <c r="AO940" s="31">
        <v>2818795.5</v>
      </c>
      <c r="AP940" s="31">
        <v>2833521.25</v>
      </c>
      <c r="AQ940" s="31">
        <v>2848138.75</v>
      </c>
      <c r="AR940" s="31">
        <v>2862650.25</v>
      </c>
      <c r="AS940" s="31">
        <v>2877063.25</v>
      </c>
      <c r="AT940" s="31">
        <v>2891381.75</v>
      </c>
      <c r="AU940" s="31">
        <v>2905613.25</v>
      </c>
      <c r="AV940" s="31">
        <v>2919756</v>
      </c>
      <c r="AW940" s="31">
        <v>2933819</v>
      </c>
      <c r="AX940" s="31">
        <v>2947804.75</v>
      </c>
      <c r="AY940" s="31">
        <v>2961709.25</v>
      </c>
      <c r="AZ940" s="31">
        <v>2975534.75</v>
      </c>
      <c r="BA940" s="31">
        <v>2989278</v>
      </c>
      <c r="BB940" s="31">
        <v>3002946.25</v>
      </c>
      <c r="BC940" s="31">
        <v>3016539</v>
      </c>
      <c r="BD940" s="31">
        <v>3030058.5</v>
      </c>
      <c r="BE940" s="31">
        <v>3043507.75</v>
      </c>
      <c r="BF940" s="31">
        <v>3056888.75</v>
      </c>
      <c r="BG940" s="31">
        <v>3070206.75</v>
      </c>
      <c r="BH940" s="31">
        <v>3083461.25</v>
      </c>
      <c r="BI940" s="31">
        <v>3096653</v>
      </c>
      <c r="BJ940" s="31">
        <v>3109805.25</v>
      </c>
      <c r="BK940" s="31">
        <v>3122921.25</v>
      </c>
      <c r="BL940" s="31">
        <v>3136000.75</v>
      </c>
      <c r="BM940" s="31">
        <v>3149049</v>
      </c>
      <c r="BN940" s="31">
        <v>3162063.5</v>
      </c>
      <c r="BO940" s="31">
        <v>3175048.5</v>
      </c>
      <c r="BP940" s="31">
        <v>3188004.25</v>
      </c>
      <c r="BQ940" s="31">
        <v>3200933.25</v>
      </c>
      <c r="BR940" s="31">
        <v>3213834.25</v>
      </c>
      <c r="BS940" s="31">
        <v>3226709.75</v>
      </c>
      <c r="BT940" s="31">
        <v>3239559.75</v>
      </c>
      <c r="BU940" s="31">
        <v>3252391</v>
      </c>
      <c r="BV940" s="31">
        <v>3265200.5</v>
      </c>
      <c r="BW940" s="31">
        <v>3277987.5</v>
      </c>
      <c r="BX940" s="31">
        <v>3290754.5</v>
      </c>
      <c r="BY940" s="31">
        <v>3303507.75</v>
      </c>
      <c r="BZ940" s="31">
        <v>3316241.75</v>
      </c>
      <c r="CA940" s="31">
        <v>3328964.25</v>
      </c>
      <c r="CB940" s="31">
        <v>3341668.75</v>
      </c>
      <c r="CC940" s="31">
        <v>3354362</v>
      </c>
      <c r="CD940" s="31">
        <v>3367041.5</v>
      </c>
      <c r="CE940" s="31">
        <v>3379711.25</v>
      </c>
      <c r="CF940" s="31">
        <v>3392372.5</v>
      </c>
      <c r="CG940" s="31">
        <v>3405018.5</v>
      </c>
      <c r="CH940" s="31">
        <v>3417652.75</v>
      </c>
      <c r="CI940" s="31">
        <v>3430276</v>
      </c>
      <c r="CJ940" s="31">
        <v>3442884.75</v>
      </c>
      <c r="CK940" s="31">
        <v>3455482.5</v>
      </c>
      <c r="CL940" s="31">
        <v>3468071.5</v>
      </c>
      <c r="CM940" s="31">
        <v>3480653</v>
      </c>
      <c r="CN940" s="31">
        <v>3493225</v>
      </c>
      <c r="CO940" s="31">
        <v>3505791.25</v>
      </c>
      <c r="CP940" s="31">
        <v>3518352.25</v>
      </c>
      <c r="CQ940" s="31">
        <v>3530906.5</v>
      </c>
      <c r="CR940" s="31">
        <v>3543459</v>
      </c>
      <c r="CS940" s="31">
        <v>3556011.5</v>
      </c>
      <c r="CT940" s="31">
        <v>3568574.25</v>
      </c>
      <c r="CU940" s="31">
        <v>3581145</v>
      </c>
      <c r="CV940" s="31">
        <v>3593726.75</v>
      </c>
      <c r="CW940" s="31">
        <v>3606317.75</v>
      </c>
      <c r="CX940" s="31">
        <v>3618918.75</v>
      </c>
    </row>
    <row r="941" spans="1:102" x14ac:dyDescent="0.25">
      <c r="A941" s="31" t="s">
        <v>1650</v>
      </c>
      <c r="B941" s="31">
        <v>16993.97</v>
      </c>
      <c r="C941" s="31">
        <v>16993.97</v>
      </c>
      <c r="D941" s="31">
        <v>18660.52</v>
      </c>
      <c r="E941" s="31">
        <v>20359.509999999998</v>
      </c>
      <c r="F941" s="31">
        <v>22082.880000000001</v>
      </c>
      <c r="G941" s="31">
        <v>23824.21</v>
      </c>
      <c r="H941" s="31">
        <v>25578.28</v>
      </c>
      <c r="I941" s="31">
        <v>27340.65</v>
      </c>
      <c r="J941" s="31">
        <v>29107.73</v>
      </c>
      <c r="K941" s="31">
        <v>30876.9</v>
      </c>
      <c r="L941" s="31">
        <v>32646.799999999999</v>
      </c>
      <c r="M941" s="31">
        <v>34415.480000000003</v>
      </c>
      <c r="N941" s="31">
        <v>36181.120000000003</v>
      </c>
      <c r="O941" s="31">
        <v>37942.269999999997</v>
      </c>
      <c r="P941" s="31">
        <v>39697.46</v>
      </c>
      <c r="Q941" s="31">
        <v>41445.519999999997</v>
      </c>
      <c r="R941" s="31">
        <v>43185.16</v>
      </c>
      <c r="S941" s="31">
        <v>44915.34</v>
      </c>
      <c r="T941" s="31">
        <v>46634.93</v>
      </c>
      <c r="U941" s="31">
        <v>48342.83</v>
      </c>
      <c r="V941" s="31">
        <v>50037.96</v>
      </c>
      <c r="W941" s="31">
        <v>51719.24</v>
      </c>
      <c r="X941" s="31">
        <v>53385.72</v>
      </c>
      <c r="Y941" s="31">
        <v>55036.4</v>
      </c>
      <c r="Z941" s="31">
        <v>56670.37</v>
      </c>
      <c r="AA941" s="31">
        <v>58286.59</v>
      </c>
      <c r="AB941" s="31">
        <v>59884.12</v>
      </c>
      <c r="AC941" s="31">
        <v>61461.93</v>
      </c>
      <c r="AD941" s="31">
        <v>63019.199999999997</v>
      </c>
      <c r="AE941" s="31">
        <v>64554.94</v>
      </c>
      <c r="AF941" s="31">
        <v>66068.240000000005</v>
      </c>
      <c r="AG941" s="31">
        <v>67558.13</v>
      </c>
      <c r="AH941" s="31">
        <v>69023.820000000007</v>
      </c>
      <c r="AI941" s="31">
        <v>70464.399999999994</v>
      </c>
      <c r="AJ941" s="31">
        <v>71878.98</v>
      </c>
      <c r="AK941" s="31">
        <v>73266.94</v>
      </c>
      <c r="AL941" s="31">
        <v>74627.399999999994</v>
      </c>
      <c r="AM941" s="31">
        <v>75959.679999999993</v>
      </c>
      <c r="AN941" s="31">
        <v>77263.14</v>
      </c>
      <c r="AO941" s="31">
        <v>78537.240000000005</v>
      </c>
      <c r="AP941" s="31">
        <v>79781.16</v>
      </c>
      <c r="AQ941" s="31">
        <v>80994.45</v>
      </c>
      <c r="AR941" s="31">
        <v>82176.67</v>
      </c>
      <c r="AS941" s="31">
        <v>83327.3</v>
      </c>
      <c r="AT941" s="31">
        <v>84445.84</v>
      </c>
      <c r="AU941" s="31">
        <v>85531.89</v>
      </c>
      <c r="AV941" s="31">
        <v>86585.21</v>
      </c>
      <c r="AW941" s="31">
        <v>87605.32</v>
      </c>
      <c r="AX941" s="31">
        <v>88591.96</v>
      </c>
      <c r="AY941" s="31">
        <v>89544.72</v>
      </c>
      <c r="AZ941" s="31">
        <v>90463.51</v>
      </c>
      <c r="BA941" s="31">
        <v>91347.8</v>
      </c>
      <c r="BB941" s="31">
        <v>92197.59</v>
      </c>
      <c r="BC941" s="31">
        <v>93012.51</v>
      </c>
      <c r="BD941" s="31">
        <v>93792.68</v>
      </c>
      <c r="BE941" s="31">
        <v>94537.99</v>
      </c>
      <c r="BF941" s="31">
        <v>95248.21</v>
      </c>
      <c r="BG941" s="31">
        <v>95923.41</v>
      </c>
      <c r="BH941" s="31">
        <v>96563.63</v>
      </c>
      <c r="BI941" s="31">
        <v>97168.95</v>
      </c>
      <c r="BJ941" s="31">
        <v>97740.12</v>
      </c>
      <c r="BK941" s="31">
        <v>98277.33</v>
      </c>
      <c r="BL941" s="31">
        <v>98780.72</v>
      </c>
      <c r="BM941" s="31">
        <v>99250.48</v>
      </c>
      <c r="BN941" s="31">
        <v>99686.7</v>
      </c>
      <c r="BO941" s="31">
        <v>100089.7</v>
      </c>
      <c r="BP941" s="31">
        <v>100459.6</v>
      </c>
      <c r="BQ941" s="31">
        <v>100796.74</v>
      </c>
      <c r="BR941" s="31">
        <v>101101.44</v>
      </c>
      <c r="BS941" s="31">
        <v>101373.97</v>
      </c>
      <c r="BT941" s="31">
        <v>101614.48</v>
      </c>
      <c r="BU941" s="31">
        <v>101823.47</v>
      </c>
      <c r="BV941" s="31">
        <v>102001.38</v>
      </c>
      <c r="BW941" s="31">
        <v>102148.37</v>
      </c>
      <c r="BX941" s="31">
        <v>102264.94</v>
      </c>
      <c r="BY941" s="31">
        <v>102351.55</v>
      </c>
      <c r="BZ941" s="31">
        <v>102408.62</v>
      </c>
      <c r="CA941" s="31">
        <v>102436.55</v>
      </c>
      <c r="CB941" s="31">
        <v>102435.79</v>
      </c>
      <c r="CC941" s="31">
        <v>102406.85</v>
      </c>
      <c r="CD941" s="31">
        <v>102350.22</v>
      </c>
      <c r="CE941" s="31">
        <v>102266.28</v>
      </c>
      <c r="CF941" s="31">
        <v>102155.71</v>
      </c>
      <c r="CG941" s="31">
        <v>102018.77</v>
      </c>
      <c r="CH941" s="31">
        <v>101855.93</v>
      </c>
      <c r="CI941" s="31">
        <v>101667.91</v>
      </c>
      <c r="CJ941" s="31">
        <v>101454.95</v>
      </c>
      <c r="CK941" s="31">
        <v>101217.68</v>
      </c>
      <c r="CL941" s="31">
        <v>100956.85</v>
      </c>
      <c r="CM941" s="31">
        <v>100672.77</v>
      </c>
      <c r="CN941" s="31">
        <v>100366.13</v>
      </c>
      <c r="CO941" s="31">
        <v>100037.49</v>
      </c>
      <c r="CP941" s="31">
        <v>99687.35</v>
      </c>
      <c r="CQ941" s="31">
        <v>99316.21</v>
      </c>
      <c r="CR941" s="31">
        <v>98924.83</v>
      </c>
      <c r="CS941" s="31">
        <v>98513.71</v>
      </c>
      <c r="CT941" s="31">
        <v>98083.62</v>
      </c>
      <c r="CU941" s="31">
        <v>97635.06</v>
      </c>
      <c r="CV941" s="31">
        <v>97168.66</v>
      </c>
      <c r="CW941" s="31">
        <v>96684.85</v>
      </c>
      <c r="CX941" s="31">
        <v>96184.25</v>
      </c>
    </row>
    <row r="942" spans="1:102" x14ac:dyDescent="0.25">
      <c r="A942" s="31" t="s">
        <v>1649</v>
      </c>
      <c r="B942" s="31">
        <v>62270.53</v>
      </c>
      <c r="C942" s="31">
        <v>62270.53</v>
      </c>
      <c r="D942" s="31">
        <v>63384.14</v>
      </c>
      <c r="E942" s="31">
        <v>64354.2</v>
      </c>
      <c r="F942" s="31">
        <v>65193.72</v>
      </c>
      <c r="G942" s="31">
        <v>65918.850000000006</v>
      </c>
      <c r="H942" s="31">
        <v>66544.52</v>
      </c>
      <c r="I942" s="31">
        <v>67083.3</v>
      </c>
      <c r="J942" s="31">
        <v>67546.3</v>
      </c>
      <c r="K942" s="31">
        <v>67945.03</v>
      </c>
      <c r="L942" s="31">
        <v>68292.710000000006</v>
      </c>
      <c r="M942" s="31">
        <v>68595.62</v>
      </c>
      <c r="N942" s="31">
        <v>68859.02</v>
      </c>
      <c r="O942" s="31">
        <v>69087.23</v>
      </c>
      <c r="P942" s="31">
        <v>69284</v>
      </c>
      <c r="Q942" s="31">
        <v>69451.98</v>
      </c>
      <c r="R942" s="31">
        <v>69593.69</v>
      </c>
      <c r="S942" s="31">
        <v>69711.009999999995</v>
      </c>
      <c r="T942" s="31">
        <v>69805.63</v>
      </c>
      <c r="U942" s="31">
        <v>69878.55</v>
      </c>
      <c r="V942" s="31">
        <v>69930.16</v>
      </c>
      <c r="W942" s="31">
        <v>69961.2</v>
      </c>
      <c r="X942" s="31">
        <v>69972.63</v>
      </c>
      <c r="Y942" s="31">
        <v>69965.05</v>
      </c>
      <c r="Z942" s="31">
        <v>69938.95</v>
      </c>
      <c r="AA942" s="31">
        <v>69894.47</v>
      </c>
      <c r="AB942" s="31">
        <v>69831.91</v>
      </c>
      <c r="AC942" s="31">
        <v>69751.48</v>
      </c>
      <c r="AD942" s="31">
        <v>69653.27</v>
      </c>
      <c r="AE942" s="31">
        <v>69537.55</v>
      </c>
      <c r="AF942" s="31">
        <v>69404.42</v>
      </c>
      <c r="AG942" s="31">
        <v>69253.789999999994</v>
      </c>
      <c r="AH942" s="31">
        <v>69085.81</v>
      </c>
      <c r="AI942" s="31">
        <v>68900.639999999999</v>
      </c>
      <c r="AJ942" s="31">
        <v>68698.429999999993</v>
      </c>
      <c r="AK942" s="31">
        <v>68479.48</v>
      </c>
      <c r="AL942" s="31">
        <v>68244.070000000007</v>
      </c>
      <c r="AM942" s="31">
        <v>67992.38</v>
      </c>
      <c r="AN942" s="31">
        <v>67724.75</v>
      </c>
      <c r="AO942" s="31">
        <v>67441.5</v>
      </c>
      <c r="AP942" s="31">
        <v>67143.02</v>
      </c>
      <c r="AQ942" s="31">
        <v>66829.58</v>
      </c>
      <c r="AR942" s="31">
        <v>66501.63</v>
      </c>
      <c r="AS942" s="31">
        <v>66159.59</v>
      </c>
      <c r="AT942" s="31">
        <v>65803.759999999995</v>
      </c>
      <c r="AU942" s="31">
        <v>65434.65</v>
      </c>
      <c r="AV942" s="31">
        <v>65052.61</v>
      </c>
      <c r="AW942" s="31">
        <v>64658</v>
      </c>
      <c r="AX942" s="31">
        <v>64251.27</v>
      </c>
      <c r="AY942" s="31">
        <v>63832.59</v>
      </c>
      <c r="AZ942" s="31">
        <v>63402.18</v>
      </c>
      <c r="BA942" s="31">
        <v>62960.33</v>
      </c>
      <c r="BB942" s="31">
        <v>62507.48</v>
      </c>
      <c r="BC942" s="31">
        <v>62044.02</v>
      </c>
      <c r="BD942" s="31">
        <v>61570.27</v>
      </c>
      <c r="BE942" s="31">
        <v>61086.75</v>
      </c>
      <c r="BF942" s="31">
        <v>60593.82</v>
      </c>
      <c r="BG942" s="31">
        <v>60091.94</v>
      </c>
      <c r="BH942" s="31">
        <v>59581.48</v>
      </c>
      <c r="BI942" s="31">
        <v>59062.89</v>
      </c>
      <c r="BJ942" s="31">
        <v>58537.46</v>
      </c>
      <c r="BK942" s="31">
        <v>58005.68</v>
      </c>
      <c r="BL942" s="31">
        <v>57467.82</v>
      </c>
      <c r="BM942" s="31">
        <v>56924.39</v>
      </c>
      <c r="BN942" s="31">
        <v>56375.58</v>
      </c>
      <c r="BO942" s="31">
        <v>55821.79</v>
      </c>
      <c r="BP942" s="31">
        <v>55263.42</v>
      </c>
      <c r="BQ942" s="31">
        <v>54700.75</v>
      </c>
      <c r="BR942" s="31">
        <v>54134.16</v>
      </c>
      <c r="BS942" s="31">
        <v>53564</v>
      </c>
      <c r="BT942" s="31">
        <v>52990.57</v>
      </c>
      <c r="BU942" s="31">
        <v>52414.18</v>
      </c>
      <c r="BV942" s="31">
        <v>51835.22</v>
      </c>
      <c r="BW942" s="31">
        <v>51253.97</v>
      </c>
      <c r="BX942" s="31">
        <v>50670.75</v>
      </c>
      <c r="BY942" s="31">
        <v>50085.96</v>
      </c>
      <c r="BZ942" s="31">
        <v>49499.86</v>
      </c>
      <c r="CA942" s="31">
        <v>48912.79</v>
      </c>
      <c r="CB942" s="31">
        <v>48324.97</v>
      </c>
      <c r="CC942" s="31">
        <v>47736.75</v>
      </c>
      <c r="CD942" s="31">
        <v>47148.3</v>
      </c>
      <c r="CE942" s="31">
        <v>46560.01</v>
      </c>
      <c r="CF942" s="31">
        <v>45972.1</v>
      </c>
      <c r="CG942" s="31">
        <v>45384.639999999999</v>
      </c>
      <c r="CH942" s="31">
        <v>44797.919999999998</v>
      </c>
      <c r="CI942" s="31">
        <v>44212.05</v>
      </c>
      <c r="CJ942" s="31">
        <v>43627.37</v>
      </c>
      <c r="CK942" s="31">
        <v>43044.04</v>
      </c>
      <c r="CL942" s="31">
        <v>42462.32</v>
      </c>
      <c r="CM942" s="31">
        <v>41882.46</v>
      </c>
      <c r="CN942" s="31">
        <v>41304.730000000003</v>
      </c>
      <c r="CO942" s="31">
        <v>40729.230000000003</v>
      </c>
      <c r="CP942" s="31">
        <v>40156.22</v>
      </c>
      <c r="CQ942" s="31">
        <v>39585.879999999997</v>
      </c>
      <c r="CR942" s="31">
        <v>39018.410000000003</v>
      </c>
      <c r="CS942" s="31">
        <v>38454.089999999997</v>
      </c>
      <c r="CT942" s="31">
        <v>37893.17</v>
      </c>
      <c r="CU942" s="31">
        <v>37335.800000000003</v>
      </c>
      <c r="CV942" s="31">
        <v>36782.129999999997</v>
      </c>
      <c r="CW942" s="31">
        <v>36232.239999999998</v>
      </c>
      <c r="CX942" s="31">
        <v>35686.239999999998</v>
      </c>
    </row>
    <row r="943" spans="1:102" x14ac:dyDescent="0.25">
      <c r="A943" s="31" t="s">
        <v>1102</v>
      </c>
      <c r="B943" s="31">
        <v>814958.5</v>
      </c>
      <c r="C943" s="31">
        <v>814958.5</v>
      </c>
      <c r="D943" s="31">
        <v>827475.25</v>
      </c>
      <c r="E943" s="31">
        <v>840697.38</v>
      </c>
      <c r="F943" s="31">
        <v>854196.38</v>
      </c>
      <c r="G943" s="31">
        <v>867720.19</v>
      </c>
      <c r="H943" s="31">
        <v>881111.94</v>
      </c>
      <c r="I943" s="31">
        <v>894276.25</v>
      </c>
      <c r="J943" s="31">
        <v>907157.69</v>
      </c>
      <c r="K943" s="31">
        <v>919745.06</v>
      </c>
      <c r="L943" s="31">
        <v>932061.44</v>
      </c>
      <c r="M943" s="31">
        <v>944101.5</v>
      </c>
      <c r="N943" s="31">
        <v>955867.88</v>
      </c>
      <c r="O943" s="31">
        <v>967366.13</v>
      </c>
      <c r="P943" s="31">
        <v>978605.25</v>
      </c>
      <c r="Q943" s="31">
        <v>989595.88</v>
      </c>
      <c r="R943" s="31">
        <v>1000348.25</v>
      </c>
      <c r="S943" s="31">
        <v>1010873.06</v>
      </c>
      <c r="T943" s="31">
        <v>1021181.56</v>
      </c>
      <c r="U943" s="31">
        <v>1031281.81</v>
      </c>
      <c r="V943" s="31">
        <v>1041183.69</v>
      </c>
      <c r="W943" s="31">
        <v>1050893.8799999999</v>
      </c>
      <c r="X943" s="31">
        <v>1060422.75</v>
      </c>
      <c r="Y943" s="31">
        <v>1069781.1299999999</v>
      </c>
      <c r="Z943" s="31">
        <v>1078972.6299999999</v>
      </c>
      <c r="AA943" s="31">
        <v>1088006.5</v>
      </c>
      <c r="AB943" s="31">
        <v>1096889.25</v>
      </c>
      <c r="AC943" s="31">
        <v>1105623.25</v>
      </c>
      <c r="AD943" s="31">
        <v>1114216.5</v>
      </c>
      <c r="AE943" s="31">
        <v>1122671.6299999999</v>
      </c>
      <c r="AF943" s="31">
        <v>1130996</v>
      </c>
      <c r="AG943" s="31">
        <v>1139186.6299999999</v>
      </c>
      <c r="AH943" s="31">
        <v>1147251.5</v>
      </c>
      <c r="AI943" s="31">
        <v>1155192.1299999999</v>
      </c>
      <c r="AJ943" s="31">
        <v>1163012.1299999999</v>
      </c>
      <c r="AK943" s="31">
        <v>1170714.5</v>
      </c>
      <c r="AL943" s="31">
        <v>1178303.6299999999</v>
      </c>
      <c r="AM943" s="31">
        <v>1185783</v>
      </c>
      <c r="AN943" s="31">
        <v>1193156.3799999999</v>
      </c>
      <c r="AO943" s="31">
        <v>1200425</v>
      </c>
      <c r="AP943" s="31">
        <v>1207595.25</v>
      </c>
      <c r="AQ943" s="31">
        <v>1214666.3799999999</v>
      </c>
      <c r="AR943" s="31">
        <v>1221642.25</v>
      </c>
      <c r="AS943" s="31">
        <v>1228525.25</v>
      </c>
      <c r="AT943" s="31">
        <v>1235324</v>
      </c>
      <c r="AU943" s="31">
        <v>1242032.3799999999</v>
      </c>
      <c r="AV943" s="31">
        <v>1248657</v>
      </c>
      <c r="AW943" s="31">
        <v>1255201.5</v>
      </c>
      <c r="AX943" s="31">
        <v>1261667.1299999999</v>
      </c>
      <c r="AY943" s="31">
        <v>1268049.8799999999</v>
      </c>
      <c r="AZ943" s="31">
        <v>1274356</v>
      </c>
      <c r="BA943" s="31">
        <v>1280584.5</v>
      </c>
      <c r="BB943" s="31">
        <v>1286736</v>
      </c>
      <c r="BC943" s="31">
        <v>1292811.1299999999</v>
      </c>
      <c r="BD943" s="31">
        <v>1298815.5</v>
      </c>
      <c r="BE943" s="31">
        <v>1304749.1299999999</v>
      </c>
      <c r="BF943" s="31">
        <v>1310612.6299999999</v>
      </c>
      <c r="BG943" s="31">
        <v>1316405.75</v>
      </c>
      <c r="BH943" s="31">
        <v>1322133.3799999999</v>
      </c>
      <c r="BI943" s="31">
        <v>1327796.75</v>
      </c>
      <c r="BJ943" s="31">
        <v>1333404.8799999999</v>
      </c>
      <c r="BK943" s="31">
        <v>1338961</v>
      </c>
      <c r="BL943" s="31">
        <v>1344467.25</v>
      </c>
      <c r="BM943" s="31">
        <v>1349924.63</v>
      </c>
      <c r="BN943" s="31">
        <v>1355329.88</v>
      </c>
      <c r="BO943" s="31">
        <v>1360691.88</v>
      </c>
      <c r="BP943" s="31">
        <v>1366008</v>
      </c>
      <c r="BQ943" s="31">
        <v>1371278.38</v>
      </c>
      <c r="BR943" s="31">
        <v>1376505.63</v>
      </c>
      <c r="BS943" s="31">
        <v>1381690.13</v>
      </c>
      <c r="BT943" s="31">
        <v>1386833.13</v>
      </c>
      <c r="BU943" s="31">
        <v>1391936.75</v>
      </c>
      <c r="BV943" s="31">
        <v>1397002.25</v>
      </c>
      <c r="BW943" s="31">
        <v>1402028.13</v>
      </c>
      <c r="BX943" s="31">
        <v>1407018.13</v>
      </c>
      <c r="BY943" s="31">
        <v>1411972.13</v>
      </c>
      <c r="BZ943" s="31">
        <v>1416893.5</v>
      </c>
      <c r="CA943" s="31">
        <v>1421781.38</v>
      </c>
      <c r="CB943" s="31">
        <v>1426636.88</v>
      </c>
      <c r="CC943" s="31">
        <v>1431460.38</v>
      </c>
      <c r="CD943" s="31">
        <v>1436254.88</v>
      </c>
      <c r="CE943" s="31">
        <v>1441019.13</v>
      </c>
      <c r="CF943" s="31">
        <v>1445758</v>
      </c>
      <c r="CG943" s="31">
        <v>1450465.13</v>
      </c>
      <c r="CH943" s="31">
        <v>1455146.38</v>
      </c>
      <c r="CI943" s="31">
        <v>1459799.63</v>
      </c>
      <c r="CJ943" s="31">
        <v>1464427</v>
      </c>
      <c r="CK943" s="31">
        <v>1469026.63</v>
      </c>
      <c r="CL943" s="31">
        <v>1473602.63</v>
      </c>
      <c r="CM943" s="31">
        <v>1478157.88</v>
      </c>
      <c r="CN943" s="31">
        <v>1482688.38</v>
      </c>
      <c r="CO943" s="31">
        <v>1487198.25</v>
      </c>
      <c r="CP943" s="31">
        <v>1491689.63</v>
      </c>
      <c r="CQ943" s="31">
        <v>1496159.25</v>
      </c>
      <c r="CR943" s="31">
        <v>1500612.38</v>
      </c>
      <c r="CS943" s="31">
        <v>1505049</v>
      </c>
      <c r="CT943" s="31">
        <v>1509474.88</v>
      </c>
      <c r="CU943" s="31">
        <v>1513887.5</v>
      </c>
      <c r="CV943" s="31">
        <v>1518291.5</v>
      </c>
      <c r="CW943" s="31">
        <v>1522684.13</v>
      </c>
      <c r="CX943" s="31">
        <v>1527066.88</v>
      </c>
    </row>
    <row r="944" spans="1:102" x14ac:dyDescent="0.25">
      <c r="A944" s="31" t="s">
        <v>1103</v>
      </c>
      <c r="B944" s="31">
        <v>1784141.75</v>
      </c>
      <c r="C944" s="31">
        <v>1784141.75</v>
      </c>
      <c r="D944" s="31">
        <v>1809001.38</v>
      </c>
      <c r="E944" s="31">
        <v>1829924.13</v>
      </c>
      <c r="F944" s="31">
        <v>1847795.63</v>
      </c>
      <c r="G944" s="31">
        <v>1863328.63</v>
      </c>
      <c r="H944" s="31">
        <v>1877064.63</v>
      </c>
      <c r="I944" s="31">
        <v>1889412.63</v>
      </c>
      <c r="J944" s="31">
        <v>1900684.63</v>
      </c>
      <c r="K944" s="31">
        <v>1911167</v>
      </c>
      <c r="L944" s="31">
        <v>1921117</v>
      </c>
      <c r="M944" s="31">
        <v>1930674.25</v>
      </c>
      <c r="N944" s="31">
        <v>1939950</v>
      </c>
      <c r="O944" s="31">
        <v>1949026.13</v>
      </c>
      <c r="P944" s="31">
        <v>1957971.88</v>
      </c>
      <c r="Q944" s="31">
        <v>1966832.25</v>
      </c>
      <c r="R944" s="31">
        <v>1975652.5</v>
      </c>
      <c r="S944" s="31">
        <v>1984458.88</v>
      </c>
      <c r="T944" s="31">
        <v>1993274.25</v>
      </c>
      <c r="U944" s="31">
        <v>2002114.38</v>
      </c>
      <c r="V944" s="31">
        <v>2010990.88</v>
      </c>
      <c r="W944" s="31">
        <v>2019902.38</v>
      </c>
      <c r="X944" s="31">
        <v>2028867</v>
      </c>
      <c r="Y944" s="31">
        <v>2037881</v>
      </c>
      <c r="Z944" s="31">
        <v>2046950.38</v>
      </c>
      <c r="AA944" s="31">
        <v>2056069.38</v>
      </c>
      <c r="AB944" s="31">
        <v>2065236.5</v>
      </c>
      <c r="AC944" s="31">
        <v>2074448.63</v>
      </c>
      <c r="AD944" s="31">
        <v>2083701.88</v>
      </c>
      <c r="AE944" s="31">
        <v>2092990.5</v>
      </c>
      <c r="AF944" s="31">
        <v>2102309.25</v>
      </c>
      <c r="AG944" s="31">
        <v>2111648.25</v>
      </c>
      <c r="AH944" s="31">
        <v>2121004.75</v>
      </c>
      <c r="AI944" s="31">
        <v>2130369</v>
      </c>
      <c r="AJ944" s="31">
        <v>2139738.75</v>
      </c>
      <c r="AK944" s="31">
        <v>2149112</v>
      </c>
      <c r="AL944" s="31">
        <v>2158479.25</v>
      </c>
      <c r="AM944" s="31">
        <v>2167841</v>
      </c>
      <c r="AN944" s="31">
        <v>2177191.25</v>
      </c>
      <c r="AO944" s="31">
        <v>2186528</v>
      </c>
      <c r="AP944" s="31">
        <v>2195847</v>
      </c>
      <c r="AQ944" s="31">
        <v>2205144.25</v>
      </c>
      <c r="AR944" s="31">
        <v>2214420.25</v>
      </c>
      <c r="AS944" s="31">
        <v>2223677.25</v>
      </c>
      <c r="AT944" s="31">
        <v>2232899.75</v>
      </c>
      <c r="AU944" s="31">
        <v>2242097.25</v>
      </c>
      <c r="AV944" s="31">
        <v>2251265.25</v>
      </c>
      <c r="AW944" s="31">
        <v>2260400.75</v>
      </c>
      <c r="AX944" s="31">
        <v>2269503</v>
      </c>
      <c r="AY944" s="31">
        <v>2278568.5</v>
      </c>
      <c r="AZ944" s="31">
        <v>2287591.75</v>
      </c>
      <c r="BA944" s="31">
        <v>2296568.25</v>
      </c>
      <c r="BB944" s="31">
        <v>2305498.75</v>
      </c>
      <c r="BC944" s="31">
        <v>2314387</v>
      </c>
      <c r="BD944" s="31">
        <v>2323224.5</v>
      </c>
      <c r="BE944" s="31">
        <v>2332011.5</v>
      </c>
      <c r="BF944" s="31">
        <v>2340751.75</v>
      </c>
      <c r="BG944" s="31">
        <v>2349442</v>
      </c>
      <c r="BH944" s="31">
        <v>2358080.25</v>
      </c>
      <c r="BI944" s="31">
        <v>2366673.5</v>
      </c>
      <c r="BJ944" s="31">
        <v>2375229</v>
      </c>
      <c r="BK944" s="31">
        <v>2383753.5</v>
      </c>
      <c r="BL944" s="31">
        <v>2392244.5</v>
      </c>
      <c r="BM944" s="31">
        <v>2400708.5</v>
      </c>
      <c r="BN944" s="31">
        <v>2409137.25</v>
      </c>
      <c r="BO944" s="31">
        <v>2417535</v>
      </c>
      <c r="BP944" s="31">
        <v>2425898.25</v>
      </c>
      <c r="BQ944" s="31">
        <v>2434232.25</v>
      </c>
      <c r="BR944" s="31">
        <v>2442537.5</v>
      </c>
      <c r="BS944" s="31">
        <v>2450808.5</v>
      </c>
      <c r="BT944" s="31">
        <v>2459047.25</v>
      </c>
      <c r="BU944" s="31">
        <v>2467260.5</v>
      </c>
      <c r="BV944" s="31">
        <v>2475441.5</v>
      </c>
      <c r="BW944" s="31">
        <v>2483593.25</v>
      </c>
      <c r="BX944" s="31">
        <v>2491718</v>
      </c>
      <c r="BY944" s="31">
        <v>2499813.75</v>
      </c>
      <c r="BZ944" s="31">
        <v>2507886</v>
      </c>
      <c r="CA944" s="31">
        <v>2515933.5</v>
      </c>
      <c r="CB944" s="31">
        <v>2523954.75</v>
      </c>
      <c r="CC944" s="31">
        <v>2531951</v>
      </c>
      <c r="CD944" s="31">
        <v>2539926.25</v>
      </c>
      <c r="CE944" s="31">
        <v>2547881.5</v>
      </c>
      <c r="CF944" s="31">
        <v>2555812.75</v>
      </c>
      <c r="CG944" s="31">
        <v>2563721.75</v>
      </c>
      <c r="CH944" s="31">
        <v>2571610.5</v>
      </c>
      <c r="CI944" s="31">
        <v>2579474.25</v>
      </c>
      <c r="CJ944" s="31">
        <v>2587316</v>
      </c>
      <c r="CK944" s="31">
        <v>2595142.5</v>
      </c>
      <c r="CL944" s="31">
        <v>2602944.25</v>
      </c>
      <c r="CM944" s="31">
        <v>2610731.5</v>
      </c>
      <c r="CN944" s="31">
        <v>2618504</v>
      </c>
      <c r="CO944" s="31">
        <v>2626259.75</v>
      </c>
      <c r="CP944" s="31">
        <v>2634003.5</v>
      </c>
      <c r="CQ944" s="31">
        <v>2641728.5</v>
      </c>
      <c r="CR944" s="31">
        <v>2649448</v>
      </c>
      <c r="CS944" s="31">
        <v>2657155</v>
      </c>
      <c r="CT944" s="31">
        <v>2664862.25</v>
      </c>
      <c r="CU944" s="31">
        <v>2672564.5</v>
      </c>
      <c r="CV944" s="31">
        <v>2680269.5</v>
      </c>
      <c r="CW944" s="31">
        <v>2687972.5</v>
      </c>
      <c r="CX944" s="31">
        <v>2695675.75</v>
      </c>
    </row>
    <row r="945" spans="1:102" x14ac:dyDescent="0.25">
      <c r="A945" s="31" t="s">
        <v>1104</v>
      </c>
      <c r="B945" s="31">
        <v>710883.75</v>
      </c>
      <c r="C945" s="31">
        <v>710883.75</v>
      </c>
      <c r="D945" s="31">
        <v>738055.38</v>
      </c>
      <c r="E945" s="31">
        <v>764818.69</v>
      </c>
      <c r="F945" s="31">
        <v>790975.25</v>
      </c>
      <c r="G945" s="31">
        <v>816435.63</v>
      </c>
      <c r="H945" s="31">
        <v>841155.56</v>
      </c>
      <c r="I945" s="31">
        <v>865130.13</v>
      </c>
      <c r="J945" s="31">
        <v>888370</v>
      </c>
      <c r="K945" s="31">
        <v>910911.19</v>
      </c>
      <c r="L945" s="31">
        <v>932821.5</v>
      </c>
      <c r="M945" s="31">
        <v>954131</v>
      </c>
      <c r="N945" s="31">
        <v>974873.38</v>
      </c>
      <c r="O945" s="31">
        <v>995077.38</v>
      </c>
      <c r="P945" s="31">
        <v>1014775.13</v>
      </c>
      <c r="Q945" s="31">
        <v>1033995.19</v>
      </c>
      <c r="R945" s="31">
        <v>1052762.5</v>
      </c>
      <c r="S945" s="31">
        <v>1071104.6299999999</v>
      </c>
      <c r="T945" s="31">
        <v>1089046</v>
      </c>
      <c r="U945" s="31">
        <v>1106603</v>
      </c>
      <c r="V945" s="31">
        <v>1123797.75</v>
      </c>
      <c r="W945" s="31">
        <v>1140646.3799999999</v>
      </c>
      <c r="X945" s="31">
        <v>1157166.5</v>
      </c>
      <c r="Y945" s="31">
        <v>1173379.3799999999</v>
      </c>
      <c r="Z945" s="31">
        <v>1189293.1299999999</v>
      </c>
      <c r="AA945" s="31">
        <v>1204926.3799999999</v>
      </c>
      <c r="AB945" s="31">
        <v>1220289.3799999999</v>
      </c>
      <c r="AC945" s="31">
        <v>1235393.5</v>
      </c>
      <c r="AD945" s="31">
        <v>1250249.5</v>
      </c>
      <c r="AE945" s="31">
        <v>1264869.25</v>
      </c>
      <c r="AF945" s="31">
        <v>1279258.1299999999</v>
      </c>
      <c r="AG945" s="31">
        <v>1293423.8799999999</v>
      </c>
      <c r="AH945" s="31">
        <v>1307377.8799999999</v>
      </c>
      <c r="AI945" s="31">
        <v>1321123.5</v>
      </c>
      <c r="AJ945" s="31">
        <v>1334666.6299999999</v>
      </c>
      <c r="AK945" s="31">
        <v>1348017.63</v>
      </c>
      <c r="AL945" s="31">
        <v>1361181.25</v>
      </c>
      <c r="AM945" s="31">
        <v>1374163.5</v>
      </c>
      <c r="AN945" s="31">
        <v>1386971.13</v>
      </c>
      <c r="AO945" s="31">
        <v>1399609</v>
      </c>
      <c r="AP945" s="31">
        <v>1412084.25</v>
      </c>
      <c r="AQ945" s="31">
        <v>1424398.5</v>
      </c>
      <c r="AR945" s="31">
        <v>1436560.63</v>
      </c>
      <c r="AS945" s="31">
        <v>1448573.38</v>
      </c>
      <c r="AT945" s="31">
        <v>1460440.5</v>
      </c>
      <c r="AU945" s="31">
        <v>1472167.38</v>
      </c>
      <c r="AV945" s="31">
        <v>1483760.25</v>
      </c>
      <c r="AW945" s="31">
        <v>1495219.5</v>
      </c>
      <c r="AX945" s="31">
        <v>1506550.5</v>
      </c>
      <c r="AY945" s="31">
        <v>1517756</v>
      </c>
      <c r="AZ945" s="31">
        <v>1528833.63</v>
      </c>
      <c r="BA945" s="31">
        <v>1539790.25</v>
      </c>
      <c r="BB945" s="31">
        <v>1550624.25</v>
      </c>
      <c r="BC945" s="31">
        <v>1561341.38</v>
      </c>
      <c r="BD945" s="31">
        <v>1571944.88</v>
      </c>
      <c r="BE945" s="31">
        <v>1582434.13</v>
      </c>
      <c r="BF945" s="31">
        <v>1592814.5</v>
      </c>
      <c r="BG945" s="31">
        <v>1603084.63</v>
      </c>
      <c r="BH945" s="31">
        <v>1613253.75</v>
      </c>
      <c r="BI945" s="31">
        <v>1623316.38</v>
      </c>
      <c r="BJ945" s="31">
        <v>1633289.13</v>
      </c>
      <c r="BK945" s="31">
        <v>1643178.75</v>
      </c>
      <c r="BL945" s="31">
        <v>1652985.38</v>
      </c>
      <c r="BM945" s="31">
        <v>1662708.88</v>
      </c>
      <c r="BN945" s="31">
        <v>1672352.88</v>
      </c>
      <c r="BO945" s="31">
        <v>1681921.38</v>
      </c>
      <c r="BP945" s="31">
        <v>1691410.38</v>
      </c>
      <c r="BQ945" s="31">
        <v>1700827.5</v>
      </c>
      <c r="BR945" s="31">
        <v>1710169.5</v>
      </c>
      <c r="BS945" s="31">
        <v>1719441.75</v>
      </c>
      <c r="BT945" s="31">
        <v>1728644</v>
      </c>
      <c r="BU945" s="31">
        <v>1737777.75</v>
      </c>
      <c r="BV945" s="31">
        <v>1746844.5</v>
      </c>
      <c r="BW945" s="31">
        <v>1755847.38</v>
      </c>
      <c r="BX945" s="31">
        <v>1764787.88</v>
      </c>
      <c r="BY945" s="31">
        <v>1773664.5</v>
      </c>
      <c r="BZ945" s="31">
        <v>1782483.38</v>
      </c>
      <c r="CA945" s="31">
        <v>1791244.88</v>
      </c>
      <c r="CB945" s="31">
        <v>1799947</v>
      </c>
      <c r="CC945" s="31">
        <v>1808596.25</v>
      </c>
      <c r="CD945" s="31">
        <v>1817188</v>
      </c>
      <c r="CE945" s="31">
        <v>1825731.88</v>
      </c>
      <c r="CF945" s="31">
        <v>1834222.13</v>
      </c>
      <c r="CG945" s="31">
        <v>1842662.63</v>
      </c>
      <c r="CH945" s="31">
        <v>1851049.5</v>
      </c>
      <c r="CI945" s="31">
        <v>1859388.88</v>
      </c>
      <c r="CJ945" s="31">
        <v>1867679.75</v>
      </c>
      <c r="CK945" s="31">
        <v>1875924.75</v>
      </c>
      <c r="CL945" s="31">
        <v>1884123.75</v>
      </c>
      <c r="CM945" s="31">
        <v>1892278.63</v>
      </c>
      <c r="CN945" s="31">
        <v>1900390.88</v>
      </c>
      <c r="CO945" s="31">
        <v>1908461.13</v>
      </c>
      <c r="CP945" s="31">
        <v>1916494.25</v>
      </c>
      <c r="CQ945" s="31">
        <v>1924486.88</v>
      </c>
      <c r="CR945" s="31">
        <v>1932444.38</v>
      </c>
      <c r="CS945" s="31">
        <v>1940366.63</v>
      </c>
      <c r="CT945" s="31">
        <v>1948259.5</v>
      </c>
      <c r="CU945" s="31">
        <v>1956126</v>
      </c>
      <c r="CV945" s="31">
        <v>1963964.88</v>
      </c>
      <c r="CW945" s="31">
        <v>1971773.88</v>
      </c>
      <c r="CX945" s="31">
        <v>1979559</v>
      </c>
    </row>
    <row r="946" spans="1:102" x14ac:dyDescent="0.25">
      <c r="A946" s="31" t="s">
        <v>1105</v>
      </c>
      <c r="B946" s="31">
        <v>1756325.38</v>
      </c>
      <c r="C946" s="31">
        <v>1756325.38</v>
      </c>
      <c r="D946" s="31">
        <v>1784414.5</v>
      </c>
      <c r="E946" s="31">
        <v>1809546.38</v>
      </c>
      <c r="F946" s="31">
        <v>1831973.75</v>
      </c>
      <c r="G946" s="31">
        <v>1852016.63</v>
      </c>
      <c r="H946" s="31">
        <v>1869971.88</v>
      </c>
      <c r="I946" s="31">
        <v>1886102.13</v>
      </c>
      <c r="J946" s="31">
        <v>1900653</v>
      </c>
      <c r="K946" s="31">
        <v>1913865.88</v>
      </c>
      <c r="L946" s="31">
        <v>1926004.75</v>
      </c>
      <c r="M946" s="31">
        <v>1937226.13</v>
      </c>
      <c r="N946" s="31">
        <v>1947655.75</v>
      </c>
      <c r="O946" s="31">
        <v>1957413.25</v>
      </c>
      <c r="P946" s="31">
        <v>1966597.13</v>
      </c>
      <c r="Q946" s="31">
        <v>1975294.13</v>
      </c>
      <c r="R946" s="31">
        <v>1983577.25</v>
      </c>
      <c r="S946" s="31">
        <v>1991511</v>
      </c>
      <c r="T946" s="31">
        <v>1999144.63</v>
      </c>
      <c r="U946" s="31">
        <v>2006529.63</v>
      </c>
      <c r="V946" s="31">
        <v>2013702.25</v>
      </c>
      <c r="W946" s="31">
        <v>2020689.38</v>
      </c>
      <c r="X946" s="31">
        <v>2027534.25</v>
      </c>
      <c r="Y946" s="31">
        <v>2034254.5</v>
      </c>
      <c r="Z946" s="31">
        <v>2040878</v>
      </c>
      <c r="AA946" s="31">
        <v>2047416.25</v>
      </c>
      <c r="AB946" s="31">
        <v>2053889.13</v>
      </c>
      <c r="AC946" s="31">
        <v>2060310.63</v>
      </c>
      <c r="AD946" s="31">
        <v>2066687.63</v>
      </c>
      <c r="AE946" s="31">
        <v>2073031.88</v>
      </c>
      <c r="AF946" s="31">
        <v>2079347.63</v>
      </c>
      <c r="AG946" s="31">
        <v>2085642.5</v>
      </c>
      <c r="AH946" s="31">
        <v>2091918.63</v>
      </c>
      <c r="AI946" s="31">
        <v>2098179.5</v>
      </c>
      <c r="AJ946" s="31">
        <v>2104432</v>
      </c>
      <c r="AK946" s="31">
        <v>2110674.75</v>
      </c>
      <c r="AL946" s="31">
        <v>2116914.25</v>
      </c>
      <c r="AM946" s="31">
        <v>2123153.25</v>
      </c>
      <c r="AN946" s="31">
        <v>2129395.5</v>
      </c>
      <c r="AO946" s="31">
        <v>2135638.75</v>
      </c>
      <c r="AP946" s="31">
        <v>2141887</v>
      </c>
      <c r="AQ946" s="31">
        <v>2148141.75</v>
      </c>
      <c r="AR946" s="31">
        <v>2154400.25</v>
      </c>
      <c r="AS946" s="31">
        <v>2160675.25</v>
      </c>
      <c r="AT946" s="31">
        <v>2166955</v>
      </c>
      <c r="AU946" s="31">
        <v>2173246.5</v>
      </c>
      <c r="AV946" s="31">
        <v>2179547.75</v>
      </c>
      <c r="AW946" s="31">
        <v>2185858.25</v>
      </c>
      <c r="AX946" s="31">
        <v>2192184.75</v>
      </c>
      <c r="AY946" s="31">
        <v>2198516.5</v>
      </c>
      <c r="AZ946" s="31">
        <v>2204856.5</v>
      </c>
      <c r="BA946" s="31">
        <v>2211194.75</v>
      </c>
      <c r="BB946" s="31">
        <v>2217537.25</v>
      </c>
      <c r="BC946" s="31">
        <v>2223884.75</v>
      </c>
      <c r="BD946" s="31">
        <v>2230232.25</v>
      </c>
      <c r="BE946" s="31">
        <v>2236580.75</v>
      </c>
      <c r="BF946" s="31">
        <v>2242930</v>
      </c>
      <c r="BG946" s="31">
        <v>2249279.5</v>
      </c>
      <c r="BH946" s="31">
        <v>2255628.5</v>
      </c>
      <c r="BI946" s="31">
        <v>2261982.5</v>
      </c>
      <c r="BJ946" s="31">
        <v>2268344.5</v>
      </c>
      <c r="BK946" s="31">
        <v>2274724.25</v>
      </c>
      <c r="BL946" s="31">
        <v>2281123.5</v>
      </c>
      <c r="BM946" s="31">
        <v>2287535.25</v>
      </c>
      <c r="BN946" s="31">
        <v>2293964.25</v>
      </c>
      <c r="BO946" s="31">
        <v>2300405.75</v>
      </c>
      <c r="BP946" s="31">
        <v>2306859</v>
      </c>
      <c r="BQ946" s="31">
        <v>2313329.75</v>
      </c>
      <c r="BR946" s="31">
        <v>2319809.75</v>
      </c>
      <c r="BS946" s="31">
        <v>2326300.75</v>
      </c>
      <c r="BT946" s="31">
        <v>2332804</v>
      </c>
      <c r="BU946" s="31">
        <v>2339318.5</v>
      </c>
      <c r="BV946" s="31">
        <v>2345842.25</v>
      </c>
      <c r="BW946" s="31">
        <v>2352376.25</v>
      </c>
      <c r="BX946" s="31">
        <v>2358919.75</v>
      </c>
      <c r="BY946" s="31">
        <v>2365477.75</v>
      </c>
      <c r="BZ946" s="31">
        <v>2372041.5</v>
      </c>
      <c r="CA946" s="31">
        <v>2378613</v>
      </c>
      <c r="CB946" s="31">
        <v>2385201.5</v>
      </c>
      <c r="CC946" s="31">
        <v>2391796</v>
      </c>
      <c r="CD946" s="31">
        <v>2398400.25</v>
      </c>
      <c r="CE946" s="31">
        <v>2405014</v>
      </c>
      <c r="CF946" s="31">
        <v>2411638.5</v>
      </c>
      <c r="CG946" s="31">
        <v>2418272.5</v>
      </c>
      <c r="CH946" s="31">
        <v>2424911.5</v>
      </c>
      <c r="CI946" s="31">
        <v>2431557.5</v>
      </c>
      <c r="CJ946" s="31">
        <v>2438206.75</v>
      </c>
      <c r="CK946" s="31">
        <v>2444863.75</v>
      </c>
      <c r="CL946" s="31">
        <v>2451527.5</v>
      </c>
      <c r="CM946" s="31">
        <v>2458205.75</v>
      </c>
      <c r="CN946" s="31">
        <v>2464878.75</v>
      </c>
      <c r="CO946" s="31">
        <v>2471572.5</v>
      </c>
      <c r="CP946" s="31">
        <v>2478271</v>
      </c>
      <c r="CQ946" s="31">
        <v>2484976.75</v>
      </c>
      <c r="CR946" s="31">
        <v>2491693.25</v>
      </c>
      <c r="CS946" s="31">
        <v>2498425</v>
      </c>
      <c r="CT946" s="31">
        <v>2505168.75</v>
      </c>
      <c r="CU946" s="31">
        <v>2511934</v>
      </c>
      <c r="CV946" s="31">
        <v>2518713</v>
      </c>
      <c r="CW946" s="31">
        <v>2525514.75</v>
      </c>
      <c r="CX946" s="31">
        <v>2532325.5</v>
      </c>
    </row>
    <row r="947" spans="1:102" x14ac:dyDescent="0.25">
      <c r="A947" s="31" t="s">
        <v>1106</v>
      </c>
      <c r="B947" s="31">
        <v>1553659.13</v>
      </c>
      <c r="C947" s="31">
        <v>1553659.13</v>
      </c>
      <c r="D947" s="31">
        <v>1590116.75</v>
      </c>
      <c r="E947" s="31">
        <v>1625892.75</v>
      </c>
      <c r="F947" s="31">
        <v>1660994.25</v>
      </c>
      <c r="G947" s="31">
        <v>1695467.25</v>
      </c>
      <c r="H947" s="31">
        <v>1729361.25</v>
      </c>
      <c r="I947" s="31">
        <v>1762717.63</v>
      </c>
      <c r="J947" s="31">
        <v>1795561.25</v>
      </c>
      <c r="K947" s="31">
        <v>1827958.25</v>
      </c>
      <c r="L947" s="31">
        <v>1859993.13</v>
      </c>
      <c r="M947" s="31">
        <v>1891682.88</v>
      </c>
      <c r="N947" s="31">
        <v>1923034.38</v>
      </c>
      <c r="O947" s="31">
        <v>1954054.38</v>
      </c>
      <c r="P947" s="31">
        <v>1984753.13</v>
      </c>
      <c r="Q947" s="31">
        <v>2015127.88</v>
      </c>
      <c r="R947" s="31">
        <v>2045183.13</v>
      </c>
      <c r="S947" s="31">
        <v>2074927.88</v>
      </c>
      <c r="T947" s="31">
        <v>2104357.5</v>
      </c>
      <c r="U947" s="31">
        <v>2133470.5</v>
      </c>
      <c r="V947" s="31">
        <v>2162271</v>
      </c>
      <c r="W947" s="31">
        <v>2190753.25</v>
      </c>
      <c r="X947" s="31">
        <v>2218923.5</v>
      </c>
      <c r="Y947" s="31">
        <v>2246785</v>
      </c>
      <c r="Z947" s="31">
        <v>2274338</v>
      </c>
      <c r="AA947" s="31">
        <v>2301587.5</v>
      </c>
      <c r="AB947" s="31">
        <v>2328525.75</v>
      </c>
      <c r="AC947" s="31">
        <v>2355155.75</v>
      </c>
      <c r="AD947" s="31">
        <v>2381479.25</v>
      </c>
      <c r="AE947" s="31">
        <v>2407498</v>
      </c>
      <c r="AF947" s="31">
        <v>2433212.75</v>
      </c>
      <c r="AG947" s="31">
        <v>2458619.75</v>
      </c>
      <c r="AH947" s="31">
        <v>2483715</v>
      </c>
      <c r="AI947" s="31">
        <v>2508505.25</v>
      </c>
      <c r="AJ947" s="31">
        <v>2532985</v>
      </c>
      <c r="AK947" s="31">
        <v>2557168.75</v>
      </c>
      <c r="AL947" s="31">
        <v>2581049</v>
      </c>
      <c r="AM947" s="31">
        <v>2604633.5</v>
      </c>
      <c r="AN947" s="31">
        <v>2627925.25</v>
      </c>
      <c r="AO947" s="31">
        <v>2650922.75</v>
      </c>
      <c r="AP947" s="31">
        <v>2673639.75</v>
      </c>
      <c r="AQ947" s="31">
        <v>2696068.75</v>
      </c>
      <c r="AR947" s="31">
        <v>2718219.25</v>
      </c>
      <c r="AS947" s="31">
        <v>2740100.25</v>
      </c>
      <c r="AT947" s="31">
        <v>2761708.25</v>
      </c>
      <c r="AU947" s="31">
        <v>2783053.5</v>
      </c>
      <c r="AV947" s="31">
        <v>2804136.5</v>
      </c>
      <c r="AW947" s="31">
        <v>2824962</v>
      </c>
      <c r="AX947" s="31">
        <v>2845535</v>
      </c>
      <c r="AY947" s="31">
        <v>2865858</v>
      </c>
      <c r="AZ947" s="31">
        <v>2885929</v>
      </c>
      <c r="BA947" s="31">
        <v>2905746</v>
      </c>
      <c r="BB947" s="31">
        <v>2925323</v>
      </c>
      <c r="BC947" s="31">
        <v>2944654.5</v>
      </c>
      <c r="BD947" s="31">
        <v>2963755</v>
      </c>
      <c r="BE947" s="31">
        <v>2982613.5</v>
      </c>
      <c r="BF947" s="31">
        <v>3001248.75</v>
      </c>
      <c r="BG947" s="31">
        <v>3019654.75</v>
      </c>
      <c r="BH947" s="31">
        <v>3037837.75</v>
      </c>
      <c r="BI947" s="31">
        <v>3055804.75</v>
      </c>
      <c r="BJ947" s="31">
        <v>3073577.75</v>
      </c>
      <c r="BK947" s="31">
        <v>3091168.5</v>
      </c>
      <c r="BL947" s="31">
        <v>3108572.25</v>
      </c>
      <c r="BM947" s="31">
        <v>3125806.25</v>
      </c>
      <c r="BN947" s="31">
        <v>3142857.25</v>
      </c>
      <c r="BO947" s="31">
        <v>3159744.5</v>
      </c>
      <c r="BP947" s="31">
        <v>3176455</v>
      </c>
      <c r="BQ947" s="31">
        <v>3193012.25</v>
      </c>
      <c r="BR947" s="31">
        <v>3209405.25</v>
      </c>
      <c r="BS947" s="31">
        <v>3225639.75</v>
      </c>
      <c r="BT947" s="31">
        <v>3241719.25</v>
      </c>
      <c r="BU947" s="31">
        <v>3257651.75</v>
      </c>
      <c r="BV947" s="31">
        <v>3273448.25</v>
      </c>
      <c r="BW947" s="31">
        <v>3289094</v>
      </c>
      <c r="BX947" s="31">
        <v>3304606</v>
      </c>
      <c r="BY947" s="31">
        <v>3319980</v>
      </c>
      <c r="BZ947" s="31">
        <v>3335224</v>
      </c>
      <c r="CA947" s="31">
        <v>3350342.25</v>
      </c>
      <c r="CB947" s="31">
        <v>3365337</v>
      </c>
      <c r="CC947" s="31">
        <v>3380209</v>
      </c>
      <c r="CD947" s="31">
        <v>3394973.25</v>
      </c>
      <c r="CE947" s="31">
        <v>3409614.5</v>
      </c>
      <c r="CF947" s="31">
        <v>3424149</v>
      </c>
      <c r="CG947" s="31">
        <v>3438578</v>
      </c>
      <c r="CH947" s="31">
        <v>3452895.5</v>
      </c>
      <c r="CI947" s="31">
        <v>3467111.5</v>
      </c>
      <c r="CJ947" s="31">
        <v>3481216.75</v>
      </c>
      <c r="CK947" s="31">
        <v>3495224</v>
      </c>
      <c r="CL947" s="31">
        <v>3509143</v>
      </c>
      <c r="CM947" s="31">
        <v>3522962.25</v>
      </c>
      <c r="CN947" s="31">
        <v>3536700.75</v>
      </c>
      <c r="CO947" s="31">
        <v>3550346.75</v>
      </c>
      <c r="CP947" s="31">
        <v>3563914.75</v>
      </c>
      <c r="CQ947" s="31">
        <v>3577403.25</v>
      </c>
      <c r="CR947" s="31">
        <v>3590812.5</v>
      </c>
      <c r="CS947" s="31">
        <v>3604145</v>
      </c>
      <c r="CT947" s="31">
        <v>3617428.75</v>
      </c>
      <c r="CU947" s="31">
        <v>3630647.25</v>
      </c>
      <c r="CV947" s="31">
        <v>3643808.5</v>
      </c>
      <c r="CW947" s="31">
        <v>3656923</v>
      </c>
      <c r="CX947" s="31">
        <v>3669978.75</v>
      </c>
    </row>
    <row r="948" spans="1:102" x14ac:dyDescent="0.25">
      <c r="A948" s="31" t="s">
        <v>1107</v>
      </c>
      <c r="B948" s="31">
        <v>61129.32</v>
      </c>
      <c r="C948" s="31">
        <v>61129.32</v>
      </c>
      <c r="D948" s="31">
        <v>64732.94</v>
      </c>
      <c r="E948" s="31">
        <v>68242.710000000006</v>
      </c>
      <c r="F948" s="31">
        <v>71667.73</v>
      </c>
      <c r="G948" s="31">
        <v>75044.06</v>
      </c>
      <c r="H948" s="31">
        <v>78389.91</v>
      </c>
      <c r="I948" s="31">
        <v>81709.25</v>
      </c>
      <c r="J948" s="31">
        <v>85010.16</v>
      </c>
      <c r="K948" s="31">
        <v>88301.99</v>
      </c>
      <c r="L948" s="31">
        <v>91583.79</v>
      </c>
      <c r="M948" s="31">
        <v>94858.02</v>
      </c>
      <c r="N948" s="31">
        <v>98125.13</v>
      </c>
      <c r="O948" s="31">
        <v>101390.36</v>
      </c>
      <c r="P948" s="31">
        <v>104654.33</v>
      </c>
      <c r="Q948" s="31">
        <v>107918.25</v>
      </c>
      <c r="R948" s="31">
        <v>111182.44</v>
      </c>
      <c r="S948" s="31">
        <v>114447.8</v>
      </c>
      <c r="T948" s="31">
        <v>117714.62</v>
      </c>
      <c r="U948" s="31">
        <v>120983.86</v>
      </c>
      <c r="V948" s="31">
        <v>124256.88</v>
      </c>
      <c r="W948" s="31">
        <v>127534.2</v>
      </c>
      <c r="X948" s="31">
        <v>130814.39999999999</v>
      </c>
      <c r="Y948" s="31">
        <v>134096.03</v>
      </c>
      <c r="Z948" s="31">
        <v>137378.66</v>
      </c>
      <c r="AA948" s="31">
        <v>140661.45000000001</v>
      </c>
      <c r="AB948" s="31">
        <v>143944.06</v>
      </c>
      <c r="AC948" s="31">
        <v>147226.41</v>
      </c>
      <c r="AD948" s="31">
        <v>150507.85999999999</v>
      </c>
      <c r="AE948" s="31">
        <v>153788.53</v>
      </c>
      <c r="AF948" s="31">
        <v>157068.17000000001</v>
      </c>
      <c r="AG948" s="31">
        <v>160346.85999999999</v>
      </c>
      <c r="AH948" s="31">
        <v>163624.38</v>
      </c>
      <c r="AI948" s="31">
        <v>166901.16</v>
      </c>
      <c r="AJ948" s="31">
        <v>170175.92</v>
      </c>
      <c r="AK948" s="31">
        <v>173448.69</v>
      </c>
      <c r="AL948" s="31">
        <v>176718.2</v>
      </c>
      <c r="AM948" s="31">
        <v>179984.08</v>
      </c>
      <c r="AN948" s="31">
        <v>183245.77</v>
      </c>
      <c r="AO948" s="31">
        <v>186502.55</v>
      </c>
      <c r="AP948" s="31">
        <v>189754.02</v>
      </c>
      <c r="AQ948" s="31">
        <v>192999.41</v>
      </c>
      <c r="AR948" s="31">
        <v>196238.67</v>
      </c>
      <c r="AS948" s="31">
        <v>199470.56</v>
      </c>
      <c r="AT948" s="31">
        <v>202695.38</v>
      </c>
      <c r="AU948" s="31">
        <v>205911.75</v>
      </c>
      <c r="AV948" s="31">
        <v>209120.19</v>
      </c>
      <c r="AW948" s="31">
        <v>212320.09</v>
      </c>
      <c r="AX948" s="31">
        <v>215510.56</v>
      </c>
      <c r="AY948" s="31">
        <v>218692.05</v>
      </c>
      <c r="AZ948" s="31">
        <v>221864.25</v>
      </c>
      <c r="BA948" s="31">
        <v>225027.31</v>
      </c>
      <c r="BB948" s="31">
        <v>228180.41</v>
      </c>
      <c r="BC948" s="31">
        <v>231323.61</v>
      </c>
      <c r="BD948" s="31">
        <v>234456.55</v>
      </c>
      <c r="BE948" s="31">
        <v>237578.7</v>
      </c>
      <c r="BF948" s="31">
        <v>240689.84</v>
      </c>
      <c r="BG948" s="31">
        <v>243789.27</v>
      </c>
      <c r="BH948" s="31">
        <v>246877.17</v>
      </c>
      <c r="BI948" s="31">
        <v>249952.83</v>
      </c>
      <c r="BJ948" s="31">
        <v>253017.61</v>
      </c>
      <c r="BK948" s="31">
        <v>256072</v>
      </c>
      <c r="BL948" s="31">
        <v>259115.81</v>
      </c>
      <c r="BM948" s="31">
        <v>262148.21999999997</v>
      </c>
      <c r="BN948" s="31">
        <v>265170.06</v>
      </c>
      <c r="BO948" s="31">
        <v>268180.63</v>
      </c>
      <c r="BP948" s="31">
        <v>271179.31</v>
      </c>
      <c r="BQ948" s="31">
        <v>274166.81</v>
      </c>
      <c r="BR948" s="31">
        <v>277143.03000000003</v>
      </c>
      <c r="BS948" s="31">
        <v>280107.44</v>
      </c>
      <c r="BT948" s="31">
        <v>283059.88</v>
      </c>
      <c r="BU948" s="31">
        <v>286000.59000000003</v>
      </c>
      <c r="BV948" s="31">
        <v>288928.90999999997</v>
      </c>
      <c r="BW948" s="31">
        <v>291845.19</v>
      </c>
      <c r="BX948" s="31">
        <v>294749.69</v>
      </c>
      <c r="BY948" s="31">
        <v>297643.06</v>
      </c>
      <c r="BZ948" s="31">
        <v>300525.34000000003</v>
      </c>
      <c r="CA948" s="31">
        <v>303395.40999999997</v>
      </c>
      <c r="CB948" s="31">
        <v>306253.38</v>
      </c>
      <c r="CC948" s="31">
        <v>309099.81</v>
      </c>
      <c r="CD948" s="31">
        <v>311934.09000000003</v>
      </c>
      <c r="CE948" s="31">
        <v>314759.84000000003</v>
      </c>
      <c r="CF948" s="31">
        <v>317577.40999999997</v>
      </c>
      <c r="CG948" s="31">
        <v>320387.63</v>
      </c>
      <c r="CH948" s="31">
        <v>323190.88</v>
      </c>
      <c r="CI948" s="31">
        <v>325988.21999999997</v>
      </c>
      <c r="CJ948" s="31">
        <v>328780.15999999997</v>
      </c>
      <c r="CK948" s="31">
        <v>331565.84000000003</v>
      </c>
      <c r="CL948" s="31">
        <v>334345.81</v>
      </c>
      <c r="CM948" s="31">
        <v>337120.97</v>
      </c>
      <c r="CN948" s="31">
        <v>339890.56</v>
      </c>
      <c r="CO948" s="31">
        <v>342654.88</v>
      </c>
      <c r="CP948" s="31">
        <v>345414.38</v>
      </c>
      <c r="CQ948" s="31">
        <v>348168.66</v>
      </c>
      <c r="CR948" s="31">
        <v>350918.22</v>
      </c>
      <c r="CS948" s="31">
        <v>353662.94</v>
      </c>
      <c r="CT948" s="31">
        <v>356402.41</v>
      </c>
      <c r="CU948" s="31">
        <v>359137.06</v>
      </c>
      <c r="CV948" s="31">
        <v>361866.75</v>
      </c>
      <c r="CW948" s="31">
        <v>364591.5</v>
      </c>
      <c r="CX948" s="31">
        <v>367311.31</v>
      </c>
    </row>
    <row r="949" spans="1:102" x14ac:dyDescent="0.25">
      <c r="A949" s="31" t="s">
        <v>1108</v>
      </c>
      <c r="B949" s="31">
        <v>2091956.5</v>
      </c>
      <c r="C949" s="31">
        <v>2091956.5</v>
      </c>
      <c r="D949" s="31">
        <v>2130469.75</v>
      </c>
      <c r="E949" s="31">
        <v>2166203.75</v>
      </c>
      <c r="F949" s="31">
        <v>2199593.5</v>
      </c>
      <c r="G949" s="31">
        <v>2230958.5</v>
      </c>
      <c r="H949" s="31">
        <v>2260554.5</v>
      </c>
      <c r="I949" s="31">
        <v>2288589.5</v>
      </c>
      <c r="J949" s="31">
        <v>2315243</v>
      </c>
      <c r="K949" s="31">
        <v>2340676.25</v>
      </c>
      <c r="L949" s="31">
        <v>2365141.25</v>
      </c>
      <c r="M949" s="31">
        <v>2388752</v>
      </c>
      <c r="N949" s="31">
        <v>2411597.75</v>
      </c>
      <c r="O949" s="31">
        <v>2433759.25</v>
      </c>
      <c r="P949" s="31">
        <v>2455303</v>
      </c>
      <c r="Q949" s="31">
        <v>2476287.75</v>
      </c>
      <c r="R949" s="31">
        <v>2496761.25</v>
      </c>
      <c r="S949" s="31">
        <v>2516760</v>
      </c>
      <c r="T949" s="31">
        <v>2536329.75</v>
      </c>
      <c r="U949" s="31">
        <v>2555491</v>
      </c>
      <c r="V949" s="31">
        <v>2574250.75</v>
      </c>
      <c r="W949" s="31">
        <v>2592627.5</v>
      </c>
      <c r="X949" s="31">
        <v>2610644.5</v>
      </c>
      <c r="Y949" s="31">
        <v>2628326</v>
      </c>
      <c r="Z949" s="31">
        <v>2645676</v>
      </c>
      <c r="AA949" s="31">
        <v>2662722.5</v>
      </c>
      <c r="AB949" s="31">
        <v>2679459.75</v>
      </c>
      <c r="AC949" s="31">
        <v>2695902.75</v>
      </c>
      <c r="AD949" s="31">
        <v>2712069.5</v>
      </c>
      <c r="AE949" s="31">
        <v>2727955.75</v>
      </c>
      <c r="AF949" s="31">
        <v>2743571.5</v>
      </c>
      <c r="AG949" s="31">
        <v>2758933.75</v>
      </c>
      <c r="AH949" s="31">
        <v>2774040.25</v>
      </c>
      <c r="AI949" s="31">
        <v>2788906</v>
      </c>
      <c r="AJ949" s="31">
        <v>2803528.75</v>
      </c>
      <c r="AK949" s="31">
        <v>2817917.5</v>
      </c>
      <c r="AL949" s="31">
        <v>2832074.75</v>
      </c>
      <c r="AM949" s="31">
        <v>2846007.5</v>
      </c>
      <c r="AN949" s="31">
        <v>2859723.5</v>
      </c>
      <c r="AO949" s="31">
        <v>2873219</v>
      </c>
      <c r="AP949" s="31">
        <v>2886504</v>
      </c>
      <c r="AQ949" s="31">
        <v>2899577.75</v>
      </c>
      <c r="AR949" s="31">
        <v>2912455.25</v>
      </c>
      <c r="AS949" s="31">
        <v>2925131</v>
      </c>
      <c r="AT949" s="31">
        <v>2937615.75</v>
      </c>
      <c r="AU949" s="31">
        <v>2949911.75</v>
      </c>
      <c r="AV949" s="31">
        <v>2962025.75</v>
      </c>
      <c r="AW949" s="31">
        <v>2973952.5</v>
      </c>
      <c r="AX949" s="31">
        <v>2985704.75</v>
      </c>
      <c r="AY949" s="31">
        <v>2997290.25</v>
      </c>
      <c r="AZ949" s="31">
        <v>3008710.25</v>
      </c>
      <c r="BA949" s="31">
        <v>3019967.5</v>
      </c>
      <c r="BB949" s="31">
        <v>3031071.25</v>
      </c>
      <c r="BC949" s="31">
        <v>3042018.5</v>
      </c>
      <c r="BD949" s="31">
        <v>3052817</v>
      </c>
      <c r="BE949" s="31">
        <v>3063457.75</v>
      </c>
      <c r="BF949" s="31">
        <v>3073964.75</v>
      </c>
      <c r="BG949" s="31">
        <v>3084324.25</v>
      </c>
      <c r="BH949" s="31">
        <v>3094542.5</v>
      </c>
      <c r="BI949" s="31">
        <v>3104633.75</v>
      </c>
      <c r="BJ949" s="31">
        <v>3114624.75</v>
      </c>
      <c r="BK949" s="31">
        <v>3124524</v>
      </c>
      <c r="BL949" s="31">
        <v>3134340.75</v>
      </c>
      <c r="BM949" s="31">
        <v>3144065.75</v>
      </c>
      <c r="BN949" s="31">
        <v>3153718.75</v>
      </c>
      <c r="BO949" s="31">
        <v>3163285</v>
      </c>
      <c r="BP949" s="31">
        <v>3172773.25</v>
      </c>
      <c r="BQ949" s="31">
        <v>3182183.5</v>
      </c>
      <c r="BR949" s="31">
        <v>3191520.5</v>
      </c>
      <c r="BS949" s="31">
        <v>3200788.5</v>
      </c>
      <c r="BT949" s="31">
        <v>3209984.75</v>
      </c>
      <c r="BU949" s="31">
        <v>3219112.75</v>
      </c>
      <c r="BV949" s="31">
        <v>3228172.5</v>
      </c>
      <c r="BW949" s="31">
        <v>3237170.25</v>
      </c>
      <c r="BX949" s="31">
        <v>3246107.25</v>
      </c>
      <c r="BY949" s="31">
        <v>3254984</v>
      </c>
      <c r="BZ949" s="31">
        <v>3263803</v>
      </c>
      <c r="CA949" s="31">
        <v>3272563.5</v>
      </c>
      <c r="CB949" s="31">
        <v>3281277.5</v>
      </c>
      <c r="CC949" s="31">
        <v>3289937.5</v>
      </c>
      <c r="CD949" s="31">
        <v>3298547</v>
      </c>
      <c r="CE949" s="31">
        <v>3307116.5</v>
      </c>
      <c r="CF949" s="31">
        <v>3315628.5</v>
      </c>
      <c r="CG949" s="31">
        <v>3324097</v>
      </c>
      <c r="CH949" s="31">
        <v>3332515.5</v>
      </c>
      <c r="CI949" s="31">
        <v>3340886</v>
      </c>
      <c r="CJ949" s="31">
        <v>3349214</v>
      </c>
      <c r="CK949" s="31">
        <v>3357492.75</v>
      </c>
      <c r="CL949" s="31">
        <v>3365727.5</v>
      </c>
      <c r="CM949" s="31">
        <v>3373934</v>
      </c>
      <c r="CN949" s="31">
        <v>3382100.75</v>
      </c>
      <c r="CO949" s="31">
        <v>3390232</v>
      </c>
      <c r="CP949" s="31">
        <v>3398336</v>
      </c>
      <c r="CQ949" s="31">
        <v>3406403.75</v>
      </c>
      <c r="CR949" s="31">
        <v>3414446.5</v>
      </c>
      <c r="CS949" s="31">
        <v>3422466</v>
      </c>
      <c r="CT949" s="31">
        <v>3430455</v>
      </c>
      <c r="CU949" s="31">
        <v>3438419.75</v>
      </c>
      <c r="CV949" s="31">
        <v>3446364.5</v>
      </c>
      <c r="CW949" s="31">
        <v>3454286.75</v>
      </c>
      <c r="CX949" s="31">
        <v>3462182.25</v>
      </c>
    </row>
    <row r="950" spans="1:102" x14ac:dyDescent="0.25">
      <c r="A950" s="31" t="s">
        <v>1109</v>
      </c>
      <c r="B950" s="31">
        <v>1156898.75</v>
      </c>
      <c r="C950" s="31">
        <v>1156898.75</v>
      </c>
      <c r="D950" s="31">
        <v>1179329.75</v>
      </c>
      <c r="E950" s="31">
        <v>1200991.75</v>
      </c>
      <c r="F950" s="31">
        <v>1221705.75</v>
      </c>
      <c r="G950" s="31">
        <v>1241480.6299999999</v>
      </c>
      <c r="H950" s="31">
        <v>1260389.5</v>
      </c>
      <c r="I950" s="31">
        <v>1278520.8799999999</v>
      </c>
      <c r="J950" s="31">
        <v>1295956.25</v>
      </c>
      <c r="K950" s="31">
        <v>1312844.6299999999</v>
      </c>
      <c r="L950" s="31">
        <v>1329272.8799999999</v>
      </c>
      <c r="M950" s="31">
        <v>1345298.25</v>
      </c>
      <c r="N950" s="31">
        <v>1360966.25</v>
      </c>
      <c r="O950" s="31">
        <v>1376318.25</v>
      </c>
      <c r="P950" s="31">
        <v>1391392.13</v>
      </c>
      <c r="Q950" s="31">
        <v>1406218.38</v>
      </c>
      <c r="R950" s="31">
        <v>1420820.25</v>
      </c>
      <c r="S950" s="31">
        <v>1435227.38</v>
      </c>
      <c r="T950" s="31">
        <v>1449457.13</v>
      </c>
      <c r="U950" s="31">
        <v>1463526.5</v>
      </c>
      <c r="V950" s="31">
        <v>1477463</v>
      </c>
      <c r="W950" s="31">
        <v>1491282.25</v>
      </c>
      <c r="X950" s="31">
        <v>1504996.5</v>
      </c>
      <c r="Y950" s="31">
        <v>1518621.13</v>
      </c>
      <c r="Z950" s="31">
        <v>1532160.38</v>
      </c>
      <c r="AA950" s="31">
        <v>1545623.5</v>
      </c>
      <c r="AB950" s="31">
        <v>1559012.88</v>
      </c>
      <c r="AC950" s="31">
        <v>1572333.63</v>
      </c>
      <c r="AD950" s="31">
        <v>1585592</v>
      </c>
      <c r="AE950" s="31">
        <v>1598787.63</v>
      </c>
      <c r="AF950" s="31">
        <v>1611921.13</v>
      </c>
      <c r="AG950" s="31">
        <v>1624979.13</v>
      </c>
      <c r="AH950" s="31">
        <v>1637966.25</v>
      </c>
      <c r="AI950" s="31">
        <v>1650876.38</v>
      </c>
      <c r="AJ950" s="31">
        <v>1663713.63</v>
      </c>
      <c r="AK950" s="31">
        <v>1676477</v>
      </c>
      <c r="AL950" s="31">
        <v>1689169.75</v>
      </c>
      <c r="AM950" s="31">
        <v>1701794</v>
      </c>
      <c r="AN950" s="31">
        <v>1714351.38</v>
      </c>
      <c r="AO950" s="31">
        <v>1726842.25</v>
      </c>
      <c r="AP950" s="31">
        <v>1739266.88</v>
      </c>
      <c r="AQ950" s="31">
        <v>1751629</v>
      </c>
      <c r="AR950" s="31">
        <v>1763932</v>
      </c>
      <c r="AS950" s="31">
        <v>1776173</v>
      </c>
      <c r="AT950" s="31">
        <v>1788352.5</v>
      </c>
      <c r="AU950" s="31">
        <v>1800473.25</v>
      </c>
      <c r="AV950" s="31">
        <v>1812539.25</v>
      </c>
      <c r="AW950" s="31">
        <v>1824549.75</v>
      </c>
      <c r="AX950" s="31">
        <v>1836505.38</v>
      </c>
      <c r="AY950" s="31">
        <v>1848394.88</v>
      </c>
      <c r="AZ950" s="31">
        <v>1860206.25</v>
      </c>
      <c r="BA950" s="31">
        <v>1871947</v>
      </c>
      <c r="BB950" s="31">
        <v>1883610</v>
      </c>
      <c r="BC950" s="31">
        <v>1895200</v>
      </c>
      <c r="BD950" s="31">
        <v>1906713.13</v>
      </c>
      <c r="BE950" s="31">
        <v>1918154.88</v>
      </c>
      <c r="BF950" s="31">
        <v>1929523.25</v>
      </c>
      <c r="BG950" s="31">
        <v>1940820.13</v>
      </c>
      <c r="BH950" s="31">
        <v>1952044.75</v>
      </c>
      <c r="BI950" s="31">
        <v>1963199.38</v>
      </c>
      <c r="BJ950" s="31">
        <v>1974282.13</v>
      </c>
      <c r="BK950" s="31">
        <v>1985299.88</v>
      </c>
      <c r="BL950" s="31">
        <v>1996245.25</v>
      </c>
      <c r="BM950" s="31">
        <v>2007123.63</v>
      </c>
      <c r="BN950" s="31">
        <v>2017937</v>
      </c>
      <c r="BO950" s="31">
        <v>2028683.88</v>
      </c>
      <c r="BP950" s="31">
        <v>2039367.88</v>
      </c>
      <c r="BQ950" s="31">
        <v>2049987.75</v>
      </c>
      <c r="BR950" s="31">
        <v>2060545.75</v>
      </c>
      <c r="BS950" s="31">
        <v>2071044.25</v>
      </c>
      <c r="BT950" s="31">
        <v>2081481.88</v>
      </c>
      <c r="BU950" s="31">
        <v>2091865.13</v>
      </c>
      <c r="BV950" s="31">
        <v>2102187</v>
      </c>
      <c r="BW950" s="31">
        <v>2112453.5</v>
      </c>
      <c r="BX950" s="31">
        <v>2122667.75</v>
      </c>
      <c r="BY950" s="31">
        <v>2132829</v>
      </c>
      <c r="BZ950" s="31">
        <v>2142939</v>
      </c>
      <c r="CA950" s="31">
        <v>2152997</v>
      </c>
      <c r="CB950" s="31">
        <v>2163005.75</v>
      </c>
      <c r="CC950" s="31">
        <v>2172969.75</v>
      </c>
      <c r="CD950" s="31">
        <v>2182886</v>
      </c>
      <c r="CE950" s="31">
        <v>2192758</v>
      </c>
      <c r="CF950" s="31">
        <v>2202583.5</v>
      </c>
      <c r="CG950" s="31">
        <v>2212363.75</v>
      </c>
      <c r="CH950" s="31">
        <v>2222099.75</v>
      </c>
      <c r="CI950" s="31">
        <v>2231787.75</v>
      </c>
      <c r="CJ950" s="31">
        <v>2241429.75</v>
      </c>
      <c r="CK950" s="31">
        <v>2251036.25</v>
      </c>
      <c r="CL950" s="31">
        <v>2260595</v>
      </c>
      <c r="CM950" s="31">
        <v>2270114.5</v>
      </c>
      <c r="CN950" s="31">
        <v>2279593.5</v>
      </c>
      <c r="CO950" s="31">
        <v>2289032</v>
      </c>
      <c r="CP950" s="31">
        <v>2298434.5</v>
      </c>
      <c r="CQ950" s="31">
        <v>2307801.5</v>
      </c>
      <c r="CR950" s="31">
        <v>2317134.5</v>
      </c>
      <c r="CS950" s="31">
        <v>2326440.5</v>
      </c>
      <c r="CT950" s="31">
        <v>2335736.5</v>
      </c>
      <c r="CU950" s="31">
        <v>2345022.5</v>
      </c>
      <c r="CV950" s="31">
        <v>2354297.5</v>
      </c>
      <c r="CW950" s="31">
        <v>2363558</v>
      </c>
      <c r="CX950" s="31">
        <v>2372811.75</v>
      </c>
    </row>
    <row r="951" spans="1:102" x14ac:dyDescent="0.25">
      <c r="A951" s="31" t="s">
        <v>422</v>
      </c>
      <c r="B951" s="31">
        <v>130325.41</v>
      </c>
      <c r="C951" s="31">
        <v>130325.41</v>
      </c>
      <c r="D951" s="31">
        <v>133222.03</v>
      </c>
      <c r="E951" s="31">
        <v>136173.41</v>
      </c>
      <c r="F951" s="31">
        <v>139128</v>
      </c>
      <c r="G951" s="31">
        <v>142053.91</v>
      </c>
      <c r="H951" s="31">
        <v>144929.34</v>
      </c>
      <c r="I951" s="31">
        <v>147739.32999999999</v>
      </c>
      <c r="J951" s="31">
        <v>150475.01999999999</v>
      </c>
      <c r="K951" s="31">
        <v>153133.19</v>
      </c>
      <c r="L951" s="31">
        <v>155717.25</v>
      </c>
      <c r="M951" s="31">
        <v>158226.17000000001</v>
      </c>
      <c r="N951" s="31">
        <v>160660.35999999999</v>
      </c>
      <c r="O951" s="31">
        <v>163021.47</v>
      </c>
      <c r="P951" s="31">
        <v>165311.41</v>
      </c>
      <c r="Q951" s="31">
        <v>167532.59</v>
      </c>
      <c r="R951" s="31">
        <v>169687.88</v>
      </c>
      <c r="S951" s="31">
        <v>171780.09</v>
      </c>
      <c r="T951" s="31">
        <v>173812.05</v>
      </c>
      <c r="U951" s="31">
        <v>175786.61</v>
      </c>
      <c r="V951" s="31">
        <v>177706.3</v>
      </c>
      <c r="W951" s="31">
        <v>179573.77</v>
      </c>
      <c r="X951" s="31">
        <v>181391.73</v>
      </c>
      <c r="Y951" s="31">
        <v>183163.09</v>
      </c>
      <c r="Z951" s="31">
        <v>184890.16</v>
      </c>
      <c r="AA951" s="31">
        <v>186575.03</v>
      </c>
      <c r="AB951" s="31">
        <v>188220.19</v>
      </c>
      <c r="AC951" s="31">
        <v>189827.48</v>
      </c>
      <c r="AD951" s="31">
        <v>191398.89</v>
      </c>
      <c r="AE951" s="31">
        <v>192936.42</v>
      </c>
      <c r="AF951" s="31">
        <v>194441.56</v>
      </c>
      <c r="AG951" s="31">
        <v>195915.86</v>
      </c>
      <c r="AH951" s="31">
        <v>197360.97</v>
      </c>
      <c r="AI951" s="31">
        <v>198778.22</v>
      </c>
      <c r="AJ951" s="31">
        <v>200168.97</v>
      </c>
      <c r="AK951" s="31">
        <v>201534.39</v>
      </c>
      <c r="AL951" s="31">
        <v>202875.94</v>
      </c>
      <c r="AM951" s="31">
        <v>204194.58</v>
      </c>
      <c r="AN951" s="31">
        <v>205491.22</v>
      </c>
      <c r="AO951" s="31">
        <v>206767.25</v>
      </c>
      <c r="AP951" s="31">
        <v>208023.41</v>
      </c>
      <c r="AQ951" s="31">
        <v>209260.45</v>
      </c>
      <c r="AR951" s="31">
        <v>210479.73</v>
      </c>
      <c r="AS951" s="31">
        <v>211681.63</v>
      </c>
      <c r="AT951" s="31">
        <v>212867.3</v>
      </c>
      <c r="AU951" s="31">
        <v>214037.14</v>
      </c>
      <c r="AV951" s="31">
        <v>215191.86</v>
      </c>
      <c r="AW951" s="31">
        <v>216332.38</v>
      </c>
      <c r="AX951" s="31">
        <v>217459.08</v>
      </c>
      <c r="AY951" s="31">
        <v>218572.41</v>
      </c>
      <c r="AZ951" s="31">
        <v>219672.81</v>
      </c>
      <c r="BA951" s="31">
        <v>220760.64</v>
      </c>
      <c r="BB951" s="31">
        <v>221836.53</v>
      </c>
      <c r="BC951" s="31">
        <v>222900.63</v>
      </c>
      <c r="BD951" s="31">
        <v>223953.55</v>
      </c>
      <c r="BE951" s="31">
        <v>224995.61</v>
      </c>
      <c r="BF951" s="31">
        <v>226027</v>
      </c>
      <c r="BG951" s="31">
        <v>227048.45</v>
      </c>
      <c r="BH951" s="31">
        <v>228060.02</v>
      </c>
      <c r="BI951" s="31">
        <v>229061.95</v>
      </c>
      <c r="BJ951" s="31">
        <v>230056.48</v>
      </c>
      <c r="BK951" s="31">
        <v>231044</v>
      </c>
      <c r="BL951" s="31">
        <v>232025.05</v>
      </c>
      <c r="BM951" s="31">
        <v>232999.61</v>
      </c>
      <c r="BN951" s="31">
        <v>233967.94</v>
      </c>
      <c r="BO951" s="31">
        <v>234930.3</v>
      </c>
      <c r="BP951" s="31">
        <v>235886.88</v>
      </c>
      <c r="BQ951" s="31">
        <v>236838</v>
      </c>
      <c r="BR951" s="31">
        <v>237783.39</v>
      </c>
      <c r="BS951" s="31">
        <v>238723.56</v>
      </c>
      <c r="BT951" s="31">
        <v>239658.92</v>
      </c>
      <c r="BU951" s="31">
        <v>240589.25</v>
      </c>
      <c r="BV951" s="31">
        <v>241514.83</v>
      </c>
      <c r="BW951" s="31">
        <v>242435.91</v>
      </c>
      <c r="BX951" s="31">
        <v>243352.56</v>
      </c>
      <c r="BY951" s="31">
        <v>244265.14</v>
      </c>
      <c r="BZ951" s="31">
        <v>245173.53</v>
      </c>
      <c r="CA951" s="31">
        <v>246078.2</v>
      </c>
      <c r="CB951" s="31">
        <v>246979.11</v>
      </c>
      <c r="CC951" s="31">
        <v>247876.27</v>
      </c>
      <c r="CD951" s="31">
        <v>248770</v>
      </c>
      <c r="CE951" s="31">
        <v>249660.58</v>
      </c>
      <c r="CF951" s="31">
        <v>250548.05</v>
      </c>
      <c r="CG951" s="31">
        <v>251432.47</v>
      </c>
      <c r="CH951" s="31">
        <v>252313.94</v>
      </c>
      <c r="CI951" s="31">
        <v>253192.42</v>
      </c>
      <c r="CJ951" s="31">
        <v>254068.09</v>
      </c>
      <c r="CK951" s="31">
        <v>254941.2</v>
      </c>
      <c r="CL951" s="31">
        <v>255811.83</v>
      </c>
      <c r="CM951" s="31">
        <v>256679.98</v>
      </c>
      <c r="CN951" s="31">
        <v>257546.16</v>
      </c>
      <c r="CO951" s="31">
        <v>258410.17</v>
      </c>
      <c r="CP951" s="31">
        <v>259272.22</v>
      </c>
      <c r="CQ951" s="31">
        <v>260132.38</v>
      </c>
      <c r="CR951" s="31">
        <v>260990.72</v>
      </c>
      <c r="CS951" s="31">
        <v>261847.64</v>
      </c>
      <c r="CT951" s="31">
        <v>262703.46999999997</v>
      </c>
      <c r="CU951" s="31">
        <v>263558.25</v>
      </c>
      <c r="CV951" s="31">
        <v>264412</v>
      </c>
      <c r="CW951" s="31">
        <v>265264.81</v>
      </c>
      <c r="CX951" s="31">
        <v>266116.63</v>
      </c>
    </row>
    <row r="952" spans="1:102" x14ac:dyDescent="0.25">
      <c r="A952" s="31" t="s">
        <v>423</v>
      </c>
      <c r="B952" s="31">
        <v>282241.71999999997</v>
      </c>
      <c r="C952" s="31">
        <v>282241.71999999997</v>
      </c>
      <c r="D952" s="31">
        <v>280138.71999999997</v>
      </c>
      <c r="E952" s="31">
        <v>278284.46999999997</v>
      </c>
      <c r="F952" s="31">
        <v>276660.03000000003</v>
      </c>
      <c r="G952" s="31">
        <v>275257.59000000003</v>
      </c>
      <c r="H952" s="31">
        <v>274067.65999999997</v>
      </c>
      <c r="I952" s="31">
        <v>273078.71999999997</v>
      </c>
      <c r="J952" s="31">
        <v>272280.69</v>
      </c>
      <c r="K952" s="31">
        <v>271666.46999999997</v>
      </c>
      <c r="L952" s="31">
        <v>271236.09000000003</v>
      </c>
      <c r="M952" s="31">
        <v>270976.59000000003</v>
      </c>
      <c r="N952" s="31">
        <v>270875.90999999997</v>
      </c>
      <c r="O952" s="31">
        <v>270923.03000000003</v>
      </c>
      <c r="P952" s="31">
        <v>271107.03000000003</v>
      </c>
      <c r="Q952" s="31">
        <v>271417.59000000003</v>
      </c>
      <c r="R952" s="31">
        <v>271844.06</v>
      </c>
      <c r="S952" s="31">
        <v>272377.69</v>
      </c>
      <c r="T952" s="31">
        <v>273010.03000000003</v>
      </c>
      <c r="U952" s="31">
        <v>273732.53000000003</v>
      </c>
      <c r="V952" s="31">
        <v>274537.03000000003</v>
      </c>
      <c r="W952" s="31">
        <v>275415.81</v>
      </c>
      <c r="X952" s="31">
        <v>276362.96999999997</v>
      </c>
      <c r="Y952" s="31">
        <v>277372.46999999997</v>
      </c>
      <c r="Z952" s="31">
        <v>278439.06</v>
      </c>
      <c r="AA952" s="31">
        <v>279556.56</v>
      </c>
      <c r="AB952" s="31">
        <v>280720.46999999997</v>
      </c>
      <c r="AC952" s="31">
        <v>281926.56</v>
      </c>
      <c r="AD952" s="31">
        <v>283170.59000000003</v>
      </c>
      <c r="AE952" s="31">
        <v>284448.25</v>
      </c>
      <c r="AF952" s="31">
        <v>285756.31</v>
      </c>
      <c r="AG952" s="31">
        <v>287091.06</v>
      </c>
      <c r="AH952" s="31">
        <v>288449.81</v>
      </c>
      <c r="AI952" s="31">
        <v>289830</v>
      </c>
      <c r="AJ952" s="31">
        <v>291228.44</v>
      </c>
      <c r="AK952" s="31">
        <v>292643.44</v>
      </c>
      <c r="AL952" s="31">
        <v>294072.71999999997</v>
      </c>
      <c r="AM952" s="31">
        <v>295514.28000000003</v>
      </c>
      <c r="AN952" s="31">
        <v>296966.5</v>
      </c>
      <c r="AO952" s="31">
        <v>298428.15999999997</v>
      </c>
      <c r="AP952" s="31">
        <v>299896.78000000003</v>
      </c>
      <c r="AQ952" s="31">
        <v>301372.28000000003</v>
      </c>
      <c r="AR952" s="31">
        <v>302853.03000000003</v>
      </c>
      <c r="AS952" s="31">
        <v>304338.09000000003</v>
      </c>
      <c r="AT952" s="31">
        <v>305826.19</v>
      </c>
      <c r="AU952" s="31">
        <v>307316.84000000003</v>
      </c>
      <c r="AV952" s="31">
        <v>308809.46999999997</v>
      </c>
      <c r="AW952" s="31">
        <v>310302.69</v>
      </c>
      <c r="AX952" s="31">
        <v>311796.31</v>
      </c>
      <c r="AY952" s="31">
        <v>313289.25</v>
      </c>
      <c r="AZ952" s="31">
        <v>314780.75</v>
      </c>
      <c r="BA952" s="31">
        <v>316270.31</v>
      </c>
      <c r="BB952" s="31">
        <v>317757.94</v>
      </c>
      <c r="BC952" s="31">
        <v>319241.94</v>
      </c>
      <c r="BD952" s="31">
        <v>320723.34000000003</v>
      </c>
      <c r="BE952" s="31">
        <v>322200.78000000003</v>
      </c>
      <c r="BF952" s="31">
        <v>323674.59000000003</v>
      </c>
      <c r="BG952" s="31">
        <v>325143.90999999997</v>
      </c>
      <c r="BH952" s="31">
        <v>326608.69</v>
      </c>
      <c r="BI952" s="31">
        <v>328068.75</v>
      </c>
      <c r="BJ952" s="31">
        <v>329526.56</v>
      </c>
      <c r="BK952" s="31">
        <v>330982.5</v>
      </c>
      <c r="BL952" s="31">
        <v>332435.81</v>
      </c>
      <c r="BM952" s="31">
        <v>333886.75</v>
      </c>
      <c r="BN952" s="31">
        <v>335334.59000000003</v>
      </c>
      <c r="BO952" s="31">
        <v>336779.97</v>
      </c>
      <c r="BP952" s="31">
        <v>338222.88</v>
      </c>
      <c r="BQ952" s="31">
        <v>339662.16</v>
      </c>
      <c r="BR952" s="31">
        <v>341098.47</v>
      </c>
      <c r="BS952" s="31">
        <v>342532</v>
      </c>
      <c r="BT952" s="31">
        <v>343961.81</v>
      </c>
      <c r="BU952" s="31">
        <v>345388.56</v>
      </c>
      <c r="BV952" s="31">
        <v>346811.44</v>
      </c>
      <c r="BW952" s="31">
        <v>348231.97</v>
      </c>
      <c r="BX952" s="31">
        <v>349648.28</v>
      </c>
      <c r="BY952" s="31">
        <v>351061.91</v>
      </c>
      <c r="BZ952" s="31">
        <v>352472</v>
      </c>
      <c r="CA952" s="31">
        <v>353878.81</v>
      </c>
      <c r="CB952" s="31">
        <v>355283.19</v>
      </c>
      <c r="CC952" s="31">
        <v>356683.75</v>
      </c>
      <c r="CD952" s="31">
        <v>358081.03</v>
      </c>
      <c r="CE952" s="31">
        <v>359476.03</v>
      </c>
      <c r="CF952" s="31">
        <v>360868</v>
      </c>
      <c r="CG952" s="31">
        <v>362256.53</v>
      </c>
      <c r="CH952" s="31">
        <v>363642.56</v>
      </c>
      <c r="CI952" s="31">
        <v>365024.94</v>
      </c>
      <c r="CJ952" s="31">
        <v>366404.78</v>
      </c>
      <c r="CK952" s="31">
        <v>367781.63</v>
      </c>
      <c r="CL952" s="31">
        <v>369155.63</v>
      </c>
      <c r="CM952" s="31">
        <v>370526.84</v>
      </c>
      <c r="CN952" s="31">
        <v>371895.78</v>
      </c>
      <c r="CO952" s="31">
        <v>373262.88</v>
      </c>
      <c r="CP952" s="31">
        <v>374626.88</v>
      </c>
      <c r="CQ952" s="31">
        <v>375988.75</v>
      </c>
      <c r="CR952" s="31">
        <v>377348.31</v>
      </c>
      <c r="CS952" s="31">
        <v>378706.34</v>
      </c>
      <c r="CT952" s="31">
        <v>380063.41</v>
      </c>
      <c r="CU952" s="31">
        <v>381418.34</v>
      </c>
      <c r="CV952" s="31">
        <v>382772.81</v>
      </c>
      <c r="CW952" s="31">
        <v>384125.75</v>
      </c>
      <c r="CX952" s="31">
        <v>385477.78</v>
      </c>
    </row>
    <row r="953" spans="1:102" x14ac:dyDescent="0.25">
      <c r="A953" s="31" t="s">
        <v>424</v>
      </c>
      <c r="B953" s="31">
        <v>191267.06</v>
      </c>
      <c r="C953" s="31">
        <v>191267.06</v>
      </c>
      <c r="D953" s="31">
        <v>194389.5</v>
      </c>
      <c r="E953" s="31">
        <v>197207.67</v>
      </c>
      <c r="F953" s="31">
        <v>199756.79999999999</v>
      </c>
      <c r="G953" s="31">
        <v>202074.5</v>
      </c>
      <c r="H953" s="31">
        <v>204192.27</v>
      </c>
      <c r="I953" s="31">
        <v>206136.83</v>
      </c>
      <c r="J953" s="31">
        <v>207931.83</v>
      </c>
      <c r="K953" s="31">
        <v>209600.38</v>
      </c>
      <c r="L953" s="31">
        <v>211168.56</v>
      </c>
      <c r="M953" s="31">
        <v>212650.38</v>
      </c>
      <c r="N953" s="31">
        <v>214057.3</v>
      </c>
      <c r="O953" s="31">
        <v>215399.91</v>
      </c>
      <c r="P953" s="31">
        <v>216686.2</v>
      </c>
      <c r="Q953" s="31">
        <v>217924.06</v>
      </c>
      <c r="R953" s="31">
        <v>219119.41</v>
      </c>
      <c r="S953" s="31">
        <v>220277.73</v>
      </c>
      <c r="T953" s="31">
        <v>221403.88</v>
      </c>
      <c r="U953" s="31">
        <v>222501.14</v>
      </c>
      <c r="V953" s="31">
        <v>223572.48000000001</v>
      </c>
      <c r="W953" s="31">
        <v>224620.47</v>
      </c>
      <c r="X953" s="31">
        <v>225648.25</v>
      </c>
      <c r="Y953" s="31">
        <v>226658.34</v>
      </c>
      <c r="Z953" s="31">
        <v>227651.84</v>
      </c>
      <c r="AA953" s="31">
        <v>228631.64</v>
      </c>
      <c r="AB953" s="31">
        <v>229597.58</v>
      </c>
      <c r="AC953" s="31">
        <v>230552.34</v>
      </c>
      <c r="AD953" s="31">
        <v>231496.02</v>
      </c>
      <c r="AE953" s="31">
        <v>232430.3</v>
      </c>
      <c r="AF953" s="31">
        <v>233355.83</v>
      </c>
      <c r="AG953" s="31">
        <v>234273.25</v>
      </c>
      <c r="AH953" s="31">
        <v>235183.34</v>
      </c>
      <c r="AI953" s="31">
        <v>236086.63</v>
      </c>
      <c r="AJ953" s="31">
        <v>236983.8</v>
      </c>
      <c r="AK953" s="31">
        <v>237875.3</v>
      </c>
      <c r="AL953" s="31">
        <v>238761.5</v>
      </c>
      <c r="AM953" s="31">
        <v>239643.2</v>
      </c>
      <c r="AN953" s="31">
        <v>240520.78</v>
      </c>
      <c r="AO953" s="31">
        <v>241394.42</v>
      </c>
      <c r="AP953" s="31">
        <v>242264.52</v>
      </c>
      <c r="AQ953" s="31">
        <v>243131.45</v>
      </c>
      <c r="AR953" s="31">
        <v>243995.92</v>
      </c>
      <c r="AS953" s="31">
        <v>244858.08</v>
      </c>
      <c r="AT953" s="31">
        <v>245717.64</v>
      </c>
      <c r="AU953" s="31">
        <v>246575.83</v>
      </c>
      <c r="AV953" s="31">
        <v>247432.25</v>
      </c>
      <c r="AW953" s="31">
        <v>248287.14</v>
      </c>
      <c r="AX953" s="31">
        <v>249140.97</v>
      </c>
      <c r="AY953" s="31">
        <v>249993.41</v>
      </c>
      <c r="AZ953" s="31">
        <v>250844.67</v>
      </c>
      <c r="BA953" s="31">
        <v>251694.88</v>
      </c>
      <c r="BB953" s="31">
        <v>252543.63</v>
      </c>
      <c r="BC953" s="31">
        <v>253391.33</v>
      </c>
      <c r="BD953" s="31">
        <v>254238</v>
      </c>
      <c r="BE953" s="31">
        <v>255083.81</v>
      </c>
      <c r="BF953" s="31">
        <v>255928.63</v>
      </c>
      <c r="BG953" s="31">
        <v>256772.77</v>
      </c>
      <c r="BH953" s="31">
        <v>257616.06</v>
      </c>
      <c r="BI953" s="31">
        <v>258458.34</v>
      </c>
      <c r="BJ953" s="31">
        <v>259302.11</v>
      </c>
      <c r="BK953" s="31">
        <v>260147.61</v>
      </c>
      <c r="BL953" s="31">
        <v>260995.08</v>
      </c>
      <c r="BM953" s="31">
        <v>261843.75</v>
      </c>
      <c r="BN953" s="31">
        <v>262693.96999999997</v>
      </c>
      <c r="BO953" s="31">
        <v>263546.15999999997</v>
      </c>
      <c r="BP953" s="31">
        <v>264399.69</v>
      </c>
      <c r="BQ953" s="31">
        <v>265254.75</v>
      </c>
      <c r="BR953" s="31">
        <v>266111.31</v>
      </c>
      <c r="BS953" s="31">
        <v>266969</v>
      </c>
      <c r="BT953" s="31">
        <v>267828.44</v>
      </c>
      <c r="BU953" s="31">
        <v>268689.15999999997</v>
      </c>
      <c r="BV953" s="31">
        <v>269551.38</v>
      </c>
      <c r="BW953" s="31">
        <v>270414.94</v>
      </c>
      <c r="BX953" s="31">
        <v>271279.53000000003</v>
      </c>
      <c r="BY953" s="31">
        <v>272145.96999999997</v>
      </c>
      <c r="BZ953" s="31">
        <v>273013.56</v>
      </c>
      <c r="CA953" s="31">
        <v>273882.84000000003</v>
      </c>
      <c r="CB953" s="31">
        <v>274753.31</v>
      </c>
      <c r="CC953" s="31">
        <v>275624.78000000003</v>
      </c>
      <c r="CD953" s="31">
        <v>276498.13</v>
      </c>
      <c r="CE953" s="31">
        <v>277372.46999999997</v>
      </c>
      <c r="CF953" s="31">
        <v>278248.59000000003</v>
      </c>
      <c r="CG953" s="31">
        <v>279125.75</v>
      </c>
      <c r="CH953" s="31">
        <v>280004.15999999997</v>
      </c>
      <c r="CI953" s="31">
        <v>280884.03000000003</v>
      </c>
      <c r="CJ953" s="31">
        <v>281764.56</v>
      </c>
      <c r="CK953" s="31">
        <v>282646.63</v>
      </c>
      <c r="CL953" s="31">
        <v>283529.53000000003</v>
      </c>
      <c r="CM953" s="31">
        <v>284414.06</v>
      </c>
      <c r="CN953" s="31">
        <v>285299.96999999997</v>
      </c>
      <c r="CO953" s="31">
        <v>286187.06</v>
      </c>
      <c r="CP953" s="31">
        <v>287075.71999999997</v>
      </c>
      <c r="CQ953" s="31">
        <v>287965.34000000003</v>
      </c>
      <c r="CR953" s="31">
        <v>288856.63</v>
      </c>
      <c r="CS953" s="31">
        <v>289749.38</v>
      </c>
      <c r="CT953" s="31">
        <v>290643.96999999997</v>
      </c>
      <c r="CU953" s="31">
        <v>291540.46999999997</v>
      </c>
      <c r="CV953" s="31">
        <v>292438.88</v>
      </c>
      <c r="CW953" s="31">
        <v>293339</v>
      </c>
      <c r="CX953" s="31">
        <v>294240.96999999997</v>
      </c>
    </row>
    <row r="954" spans="1:102" x14ac:dyDescent="0.25">
      <c r="A954" s="31" t="s">
        <v>625</v>
      </c>
      <c r="B954" s="31">
        <v>153244.79999999999</v>
      </c>
      <c r="C954" s="31">
        <v>153244.79999999999</v>
      </c>
      <c r="D954" s="31">
        <v>155452.19</v>
      </c>
      <c r="E954" s="31">
        <v>157687.85999999999</v>
      </c>
      <c r="F954" s="31">
        <v>159938.5</v>
      </c>
      <c r="G954" s="31">
        <v>162199.10999999999</v>
      </c>
      <c r="H954" s="31">
        <v>164465.23000000001</v>
      </c>
      <c r="I954" s="31">
        <v>166732.56</v>
      </c>
      <c r="J954" s="31">
        <v>168998.08</v>
      </c>
      <c r="K954" s="31">
        <v>171260.75</v>
      </c>
      <c r="L954" s="31">
        <v>173525.59</v>
      </c>
      <c r="M954" s="31">
        <v>175788.47</v>
      </c>
      <c r="N954" s="31">
        <v>178047.59</v>
      </c>
      <c r="O954" s="31">
        <v>180299.31</v>
      </c>
      <c r="P954" s="31">
        <v>182541.73</v>
      </c>
      <c r="Q954" s="31">
        <v>184772.36</v>
      </c>
      <c r="R954" s="31">
        <v>186989.06</v>
      </c>
      <c r="S954" s="31">
        <v>189189.69</v>
      </c>
      <c r="T954" s="31">
        <v>191372.22</v>
      </c>
      <c r="U954" s="31">
        <v>193534.97</v>
      </c>
      <c r="V954" s="31">
        <v>195675.25</v>
      </c>
      <c r="W954" s="31">
        <v>197791.84</v>
      </c>
      <c r="X954" s="31">
        <v>199883.28</v>
      </c>
      <c r="Y954" s="31">
        <v>201948.53</v>
      </c>
      <c r="Z954" s="31">
        <v>203986.27</v>
      </c>
      <c r="AA954" s="31">
        <v>205995.77</v>
      </c>
      <c r="AB954" s="31">
        <v>207975.22</v>
      </c>
      <c r="AC954" s="31">
        <v>209924.52</v>
      </c>
      <c r="AD954" s="31">
        <v>211842.89</v>
      </c>
      <c r="AE954" s="31">
        <v>213729.66</v>
      </c>
      <c r="AF954" s="31">
        <v>215584.27</v>
      </c>
      <c r="AG954" s="31">
        <v>217406.31</v>
      </c>
      <c r="AH954" s="31">
        <v>219195.38</v>
      </c>
      <c r="AI954" s="31">
        <v>220951.55</v>
      </c>
      <c r="AJ954" s="31">
        <v>222674.55</v>
      </c>
      <c r="AK954" s="31">
        <v>224364.66</v>
      </c>
      <c r="AL954" s="31">
        <v>226021.81</v>
      </c>
      <c r="AM954" s="31">
        <v>227646.48</v>
      </c>
      <c r="AN954" s="31">
        <v>229238.63</v>
      </c>
      <c r="AO954" s="31">
        <v>230798.64</v>
      </c>
      <c r="AP954" s="31">
        <v>232327.27</v>
      </c>
      <c r="AQ954" s="31">
        <v>233824.72</v>
      </c>
      <c r="AR954" s="31">
        <v>235291.58</v>
      </c>
      <c r="AS954" s="31">
        <v>236728.67</v>
      </c>
      <c r="AT954" s="31">
        <v>238136.42</v>
      </c>
      <c r="AU954" s="31">
        <v>239515.34</v>
      </c>
      <c r="AV954" s="31">
        <v>240866.03</v>
      </c>
      <c r="AW954" s="31">
        <v>242189.44</v>
      </c>
      <c r="AX954" s="31">
        <v>243486.23</v>
      </c>
      <c r="AY954" s="31">
        <v>244756.78</v>
      </c>
      <c r="AZ954" s="31">
        <v>246001.44</v>
      </c>
      <c r="BA954" s="31">
        <v>247221.17</v>
      </c>
      <c r="BB954" s="31">
        <v>248416.27</v>
      </c>
      <c r="BC954" s="31">
        <v>249587.64</v>
      </c>
      <c r="BD954" s="31">
        <v>250735.92</v>
      </c>
      <c r="BE954" s="31">
        <v>251861.53</v>
      </c>
      <c r="BF954" s="31">
        <v>252965.36</v>
      </c>
      <c r="BG954" s="31">
        <v>254048.33</v>
      </c>
      <c r="BH954" s="31">
        <v>255110.77</v>
      </c>
      <c r="BI954" s="31">
        <v>256153.39</v>
      </c>
      <c r="BJ954" s="31">
        <v>257178.88</v>
      </c>
      <c r="BK954" s="31">
        <v>258188.11</v>
      </c>
      <c r="BL954" s="31">
        <v>259182.2</v>
      </c>
      <c r="BM954" s="31">
        <v>260161.36</v>
      </c>
      <c r="BN954" s="31">
        <v>261126.11</v>
      </c>
      <c r="BO954" s="31">
        <v>262077.13</v>
      </c>
      <c r="BP954" s="31">
        <v>263014.96999999997</v>
      </c>
      <c r="BQ954" s="31">
        <v>263939.75</v>
      </c>
      <c r="BR954" s="31">
        <v>264852.78000000003</v>
      </c>
      <c r="BS954" s="31">
        <v>265754.21999999997</v>
      </c>
      <c r="BT954" s="31">
        <v>266644.31</v>
      </c>
      <c r="BU954" s="31">
        <v>267523.63</v>
      </c>
      <c r="BV954" s="31">
        <v>268393.15999999997</v>
      </c>
      <c r="BW954" s="31">
        <v>269252.78000000003</v>
      </c>
      <c r="BX954" s="31">
        <v>270103.03000000003</v>
      </c>
      <c r="BY954" s="31">
        <v>270944.71999999997</v>
      </c>
      <c r="BZ954" s="31">
        <v>271778.38</v>
      </c>
      <c r="CA954" s="31">
        <v>272604.09000000003</v>
      </c>
      <c r="CB954" s="31">
        <v>273422.44</v>
      </c>
      <c r="CC954" s="31">
        <v>274233.90999999997</v>
      </c>
      <c r="CD954" s="31">
        <v>275038.5</v>
      </c>
      <c r="CE954" s="31">
        <v>275837.13</v>
      </c>
      <c r="CF954" s="31">
        <v>276630.06</v>
      </c>
      <c r="CG954" s="31">
        <v>277417.40999999997</v>
      </c>
      <c r="CH954" s="31">
        <v>278199.34000000003</v>
      </c>
      <c r="CI954" s="31">
        <v>278976.5</v>
      </c>
      <c r="CJ954" s="31">
        <v>279748.75</v>
      </c>
      <c r="CK954" s="31">
        <v>280516.69</v>
      </c>
      <c r="CL954" s="31">
        <v>281280.53000000003</v>
      </c>
      <c r="CM954" s="31">
        <v>282041</v>
      </c>
      <c r="CN954" s="31">
        <v>282797.94</v>
      </c>
      <c r="CO954" s="31">
        <v>283552.06</v>
      </c>
      <c r="CP954" s="31">
        <v>284303.09000000003</v>
      </c>
      <c r="CQ954" s="31">
        <v>285051.63</v>
      </c>
      <c r="CR954" s="31">
        <v>285798.13</v>
      </c>
      <c r="CS954" s="31">
        <v>286542.94</v>
      </c>
      <c r="CT954" s="31">
        <v>287286.19</v>
      </c>
      <c r="CU954" s="31">
        <v>288028.63</v>
      </c>
      <c r="CV954" s="31">
        <v>288770.21999999997</v>
      </c>
      <c r="CW954" s="31">
        <v>289511.28000000003</v>
      </c>
      <c r="CX954" s="31">
        <v>290251.19</v>
      </c>
    </row>
    <row r="955" spans="1:102" x14ac:dyDescent="0.25">
      <c r="A955" s="31" t="s">
        <v>757</v>
      </c>
      <c r="B955" s="31">
        <v>76932.05</v>
      </c>
      <c r="C955" s="31">
        <v>76932.05</v>
      </c>
      <c r="D955" s="31">
        <v>78200.92</v>
      </c>
      <c r="E955" s="31">
        <v>79512.44</v>
      </c>
      <c r="F955" s="31">
        <v>80864.88</v>
      </c>
      <c r="G955" s="31">
        <v>82258.45</v>
      </c>
      <c r="H955" s="31">
        <v>83693.279999999999</v>
      </c>
      <c r="I955" s="31">
        <v>85168.33</v>
      </c>
      <c r="J955" s="31">
        <v>86682.93</v>
      </c>
      <c r="K955" s="31">
        <v>88236.63</v>
      </c>
      <c r="L955" s="31">
        <v>89830.88</v>
      </c>
      <c r="M955" s="31">
        <v>91463.52</v>
      </c>
      <c r="N955" s="31">
        <v>93131.89</v>
      </c>
      <c r="O955" s="31">
        <v>94833.46</v>
      </c>
      <c r="P955" s="31">
        <v>96565.54</v>
      </c>
      <c r="Q955" s="31">
        <v>98325.24</v>
      </c>
      <c r="R955" s="31">
        <v>100109.91</v>
      </c>
      <c r="S955" s="31">
        <v>101916.7</v>
      </c>
      <c r="T955" s="31">
        <v>103742.81</v>
      </c>
      <c r="U955" s="31">
        <v>105585.48</v>
      </c>
      <c r="V955" s="31">
        <v>107441.5</v>
      </c>
      <c r="W955" s="31">
        <v>109308.52</v>
      </c>
      <c r="X955" s="31">
        <v>111183.84</v>
      </c>
      <c r="Y955" s="31">
        <v>113064.98</v>
      </c>
      <c r="Z955" s="31">
        <v>114949.66</v>
      </c>
      <c r="AA955" s="31">
        <v>116835.3</v>
      </c>
      <c r="AB955" s="31">
        <v>118719.78</v>
      </c>
      <c r="AC955" s="31">
        <v>120600.84</v>
      </c>
      <c r="AD955" s="31">
        <v>122476.45</v>
      </c>
      <c r="AE955" s="31">
        <v>124344.45</v>
      </c>
      <c r="AF955" s="31">
        <v>126203.23</v>
      </c>
      <c r="AG955" s="31">
        <v>128050.75</v>
      </c>
      <c r="AH955" s="31">
        <v>129885.46</v>
      </c>
      <c r="AI955" s="31">
        <v>131705.66</v>
      </c>
      <c r="AJ955" s="31">
        <v>133509.95000000001</v>
      </c>
      <c r="AK955" s="31">
        <v>135297.19</v>
      </c>
      <c r="AL955" s="31">
        <v>137066.01999999999</v>
      </c>
      <c r="AM955" s="31">
        <v>138815.35999999999</v>
      </c>
      <c r="AN955" s="31">
        <v>140543.91</v>
      </c>
      <c r="AO955" s="31">
        <v>142251.10999999999</v>
      </c>
      <c r="AP955" s="31">
        <v>143935.97</v>
      </c>
      <c r="AQ955" s="31">
        <v>145597.91</v>
      </c>
      <c r="AR955" s="31">
        <v>147236.03</v>
      </c>
      <c r="AS955" s="31">
        <v>148850.09</v>
      </c>
      <c r="AT955" s="31">
        <v>150439.45000000001</v>
      </c>
      <c r="AU955" s="31">
        <v>152003.5</v>
      </c>
      <c r="AV955" s="31">
        <v>153542.28</v>
      </c>
      <c r="AW955" s="31">
        <v>155055.47</v>
      </c>
      <c r="AX955" s="31">
        <v>156542.42000000001</v>
      </c>
      <c r="AY955" s="31">
        <v>158003.29999999999</v>
      </c>
      <c r="AZ955" s="31">
        <v>159437.57999999999</v>
      </c>
      <c r="BA955" s="31">
        <v>160845.39000000001</v>
      </c>
      <c r="BB955" s="31">
        <v>162226.44</v>
      </c>
      <c r="BC955" s="31">
        <v>163581.22</v>
      </c>
      <c r="BD955" s="31">
        <v>164908.91</v>
      </c>
      <c r="BE955" s="31">
        <v>166210.34</v>
      </c>
      <c r="BF955" s="31">
        <v>167485.29999999999</v>
      </c>
      <c r="BG955" s="31">
        <v>168734.23</v>
      </c>
      <c r="BH955" s="31">
        <v>169957.16</v>
      </c>
      <c r="BI955" s="31">
        <v>171154.3</v>
      </c>
      <c r="BJ955" s="31">
        <v>172327.5</v>
      </c>
      <c r="BK955" s="31">
        <v>173477.36</v>
      </c>
      <c r="BL955" s="31">
        <v>174603.72</v>
      </c>
      <c r="BM955" s="31">
        <v>175707.05</v>
      </c>
      <c r="BN955" s="31">
        <v>176788.09</v>
      </c>
      <c r="BO955" s="31">
        <v>177846.91</v>
      </c>
      <c r="BP955" s="31">
        <v>178883.81</v>
      </c>
      <c r="BQ955" s="31">
        <v>179899.2</v>
      </c>
      <c r="BR955" s="31">
        <v>180893.61</v>
      </c>
      <c r="BS955" s="31">
        <v>181867.39</v>
      </c>
      <c r="BT955" s="31">
        <v>182820.66</v>
      </c>
      <c r="BU955" s="31">
        <v>183754.36</v>
      </c>
      <c r="BV955" s="31">
        <v>184668.83</v>
      </c>
      <c r="BW955" s="31">
        <v>185564.17</v>
      </c>
      <c r="BX955" s="31">
        <v>186441.09</v>
      </c>
      <c r="BY955" s="31">
        <v>187299.95</v>
      </c>
      <c r="BZ955" s="31">
        <v>188141.53</v>
      </c>
      <c r="CA955" s="31">
        <v>188965.81</v>
      </c>
      <c r="CB955" s="31">
        <v>189773.66</v>
      </c>
      <c r="CC955" s="31">
        <v>190565.36</v>
      </c>
      <c r="CD955" s="31">
        <v>191341.19</v>
      </c>
      <c r="CE955" s="31">
        <v>192101.69</v>
      </c>
      <c r="CF955" s="31">
        <v>192847.66</v>
      </c>
      <c r="CG955" s="31">
        <v>193579.45</v>
      </c>
      <c r="CH955" s="31">
        <v>194296.78</v>
      </c>
      <c r="CI955" s="31">
        <v>195000.92</v>
      </c>
      <c r="CJ955" s="31">
        <v>195691.63</v>
      </c>
      <c r="CK955" s="31">
        <v>196369.41</v>
      </c>
      <c r="CL955" s="31">
        <v>197035.13</v>
      </c>
      <c r="CM955" s="31">
        <v>197688.86</v>
      </c>
      <c r="CN955" s="31">
        <v>198331.19</v>
      </c>
      <c r="CO955" s="31">
        <v>198962.69</v>
      </c>
      <c r="CP955" s="31">
        <v>199583.28</v>
      </c>
      <c r="CQ955" s="31">
        <v>200193.92000000001</v>
      </c>
      <c r="CR955" s="31">
        <v>200794.64</v>
      </c>
      <c r="CS955" s="31">
        <v>201386.28</v>
      </c>
      <c r="CT955" s="31">
        <v>201969.28</v>
      </c>
      <c r="CU955" s="31">
        <v>202543.77</v>
      </c>
      <c r="CV955" s="31">
        <v>203110.36</v>
      </c>
      <c r="CW955" s="31">
        <v>203669.02</v>
      </c>
      <c r="CX955" s="31">
        <v>204220.77</v>
      </c>
    </row>
    <row r="956" spans="1:102" x14ac:dyDescent="0.25">
      <c r="A956" s="31" t="s">
        <v>626</v>
      </c>
      <c r="B956" s="31">
        <v>52539.7</v>
      </c>
      <c r="C956" s="31">
        <v>52539.7</v>
      </c>
      <c r="D956" s="31">
        <v>52568.05</v>
      </c>
      <c r="E956" s="31">
        <v>52650.89</v>
      </c>
      <c r="F956" s="31">
        <v>52787.99</v>
      </c>
      <c r="G956" s="31">
        <v>52980.3</v>
      </c>
      <c r="H956" s="31">
        <v>53228.49</v>
      </c>
      <c r="I956" s="31">
        <v>53532.55</v>
      </c>
      <c r="J956" s="31">
        <v>53892.12</v>
      </c>
      <c r="K956" s="31">
        <v>54307.45</v>
      </c>
      <c r="L956" s="31">
        <v>54779.38</v>
      </c>
      <c r="M956" s="31">
        <v>55306.6</v>
      </c>
      <c r="N956" s="31">
        <v>55887.32</v>
      </c>
      <c r="O956" s="31">
        <v>56519.77</v>
      </c>
      <c r="P956" s="31">
        <v>57202</v>
      </c>
      <c r="Q956" s="31">
        <v>57931.97</v>
      </c>
      <c r="R956" s="31">
        <v>58707.48</v>
      </c>
      <c r="S956" s="31">
        <v>59526.48</v>
      </c>
      <c r="T956" s="31">
        <v>60386.7</v>
      </c>
      <c r="U956" s="31">
        <v>61285.88</v>
      </c>
      <c r="V956" s="31">
        <v>62221.66</v>
      </c>
      <c r="W956" s="31">
        <v>63191.71</v>
      </c>
      <c r="X956" s="31">
        <v>64193.96</v>
      </c>
      <c r="Y956" s="31">
        <v>65226.13</v>
      </c>
      <c r="Z956" s="31">
        <v>66286.09</v>
      </c>
      <c r="AA956" s="31">
        <v>67371.5</v>
      </c>
      <c r="AB956" s="31">
        <v>68480.399999999994</v>
      </c>
      <c r="AC956" s="31">
        <v>69610.52</v>
      </c>
      <c r="AD956" s="31">
        <v>70759.83</v>
      </c>
      <c r="AE956" s="31">
        <v>71926.37</v>
      </c>
      <c r="AF956" s="31">
        <v>73108.12</v>
      </c>
      <c r="AG956" s="31">
        <v>74303.09</v>
      </c>
      <c r="AH956" s="31">
        <v>75509.25</v>
      </c>
      <c r="AI956" s="31">
        <v>76725.06</v>
      </c>
      <c r="AJ956" s="31">
        <v>77948.570000000007</v>
      </c>
      <c r="AK956" s="31">
        <v>79178.23</v>
      </c>
      <c r="AL956" s="31">
        <v>80412.34</v>
      </c>
      <c r="AM956" s="31">
        <v>81649.39</v>
      </c>
      <c r="AN956" s="31">
        <v>82887.87</v>
      </c>
      <c r="AO956" s="31">
        <v>84126.41</v>
      </c>
      <c r="AP956" s="31">
        <v>85363.55</v>
      </c>
      <c r="AQ956" s="31">
        <v>86598.23</v>
      </c>
      <c r="AR956" s="31">
        <v>87829.02</v>
      </c>
      <c r="AS956" s="31">
        <v>89054.88</v>
      </c>
      <c r="AT956" s="31">
        <v>90274.73</v>
      </c>
      <c r="AU956" s="31">
        <v>91487.71</v>
      </c>
      <c r="AV956" s="31">
        <v>92692.5</v>
      </c>
      <c r="AW956" s="31">
        <v>93888.25</v>
      </c>
      <c r="AX956" s="31">
        <v>95074.43</v>
      </c>
      <c r="AY956" s="31">
        <v>96249.87</v>
      </c>
      <c r="AZ956" s="31">
        <v>97413.82</v>
      </c>
      <c r="BA956" s="31">
        <v>98565.62</v>
      </c>
      <c r="BB956" s="31">
        <v>99704.55</v>
      </c>
      <c r="BC956" s="31">
        <v>100829.88</v>
      </c>
      <c r="BD956" s="31">
        <v>101941.27</v>
      </c>
      <c r="BE956" s="31">
        <v>103038.11</v>
      </c>
      <c r="BF956" s="31">
        <v>104119.97</v>
      </c>
      <c r="BG956" s="31">
        <v>105186.53</v>
      </c>
      <c r="BH956" s="31">
        <v>106237.12</v>
      </c>
      <c r="BI956" s="31">
        <v>107271.86</v>
      </c>
      <c r="BJ956" s="31">
        <v>108291.05</v>
      </c>
      <c r="BK956" s="31">
        <v>109294.6</v>
      </c>
      <c r="BL956" s="31">
        <v>110282.49</v>
      </c>
      <c r="BM956" s="31">
        <v>111254.34</v>
      </c>
      <c r="BN956" s="31">
        <v>112210.34</v>
      </c>
      <c r="BO956" s="31">
        <v>113149.89</v>
      </c>
      <c r="BP956" s="31">
        <v>114073.3</v>
      </c>
      <c r="BQ956" s="31">
        <v>114980.57</v>
      </c>
      <c r="BR956" s="31">
        <v>115871.37</v>
      </c>
      <c r="BS956" s="31">
        <v>116745.94</v>
      </c>
      <c r="BT956" s="31">
        <v>117604.32</v>
      </c>
      <c r="BU956" s="31">
        <v>118446.38</v>
      </c>
      <c r="BV956" s="31">
        <v>119272.41</v>
      </c>
      <c r="BW956" s="31">
        <v>120082.34</v>
      </c>
      <c r="BX956" s="31">
        <v>120876.44</v>
      </c>
      <c r="BY956" s="31">
        <v>121654.82</v>
      </c>
      <c r="BZ956" s="31">
        <v>122417.7</v>
      </c>
      <c r="CA956" s="31">
        <v>123165.23</v>
      </c>
      <c r="CB956" s="31">
        <v>123897.44</v>
      </c>
      <c r="CC956" s="31">
        <v>124614.78</v>
      </c>
      <c r="CD956" s="31">
        <v>125317.34</v>
      </c>
      <c r="CE956" s="31">
        <v>126005.19</v>
      </c>
      <c r="CF956" s="31">
        <v>126678.99</v>
      </c>
      <c r="CG956" s="31">
        <v>127338.54</v>
      </c>
      <c r="CH956" s="31">
        <v>127984.16</v>
      </c>
      <c r="CI956" s="31">
        <v>128616.04</v>
      </c>
      <c r="CJ956" s="31">
        <v>129234.46</v>
      </c>
      <c r="CK956" s="31">
        <v>129839.73</v>
      </c>
      <c r="CL956" s="31">
        <v>130432.1</v>
      </c>
      <c r="CM956" s="31">
        <v>131011.91</v>
      </c>
      <c r="CN956" s="31">
        <v>131579.42000000001</v>
      </c>
      <c r="CO956" s="31">
        <v>132135.06</v>
      </c>
      <c r="CP956" s="31">
        <v>132678.89000000001</v>
      </c>
      <c r="CQ956" s="31">
        <v>133211.35999999999</v>
      </c>
      <c r="CR956" s="31">
        <v>133732.70000000001</v>
      </c>
      <c r="CS956" s="31">
        <v>134243.39000000001</v>
      </c>
      <c r="CT956" s="31">
        <v>134743.60999999999</v>
      </c>
      <c r="CU956" s="31">
        <v>135234.16</v>
      </c>
      <c r="CV956" s="31">
        <v>135714.76999999999</v>
      </c>
      <c r="CW956" s="31">
        <v>136186.01999999999</v>
      </c>
      <c r="CX956" s="31">
        <v>136648.03</v>
      </c>
    </row>
    <row r="957" spans="1:102" x14ac:dyDescent="0.25">
      <c r="A957" s="31" t="s">
        <v>1110</v>
      </c>
      <c r="B957" s="31">
        <v>97567.05</v>
      </c>
      <c r="C957" s="31">
        <v>97567.05</v>
      </c>
      <c r="D957" s="31">
        <v>100475.48</v>
      </c>
      <c r="E957" s="31">
        <v>103305.02</v>
      </c>
      <c r="F957" s="31">
        <v>106053.96</v>
      </c>
      <c r="G957" s="31">
        <v>108724.84</v>
      </c>
      <c r="H957" s="31">
        <v>111321.3</v>
      </c>
      <c r="I957" s="31">
        <v>113846.88</v>
      </c>
      <c r="J957" s="31">
        <v>116306.1</v>
      </c>
      <c r="K957" s="31">
        <v>118705.08</v>
      </c>
      <c r="L957" s="31">
        <v>121053.35</v>
      </c>
      <c r="M957" s="31">
        <v>123355.08</v>
      </c>
      <c r="N957" s="31">
        <v>125614.2</v>
      </c>
      <c r="O957" s="31">
        <v>127834.96</v>
      </c>
      <c r="P957" s="31">
        <v>130020.88</v>
      </c>
      <c r="Q957" s="31">
        <v>132175.01999999999</v>
      </c>
      <c r="R957" s="31">
        <v>134300.69</v>
      </c>
      <c r="S957" s="31">
        <v>136400.60999999999</v>
      </c>
      <c r="T957" s="31">
        <v>138477.01999999999</v>
      </c>
      <c r="U957" s="31">
        <v>140532.54999999999</v>
      </c>
      <c r="V957" s="31">
        <v>142568.10999999999</v>
      </c>
      <c r="W957" s="31">
        <v>144585.64000000001</v>
      </c>
      <c r="X957" s="31">
        <v>146586.85999999999</v>
      </c>
      <c r="Y957" s="31">
        <v>148573.16</v>
      </c>
      <c r="Z957" s="31">
        <v>150545.31</v>
      </c>
      <c r="AA957" s="31">
        <v>152505.07999999999</v>
      </c>
      <c r="AB957" s="31">
        <v>154452.35999999999</v>
      </c>
      <c r="AC957" s="31">
        <v>156388.13</v>
      </c>
      <c r="AD957" s="31">
        <v>158313</v>
      </c>
      <c r="AE957" s="31">
        <v>160227.59</v>
      </c>
      <c r="AF957" s="31">
        <v>162132.28</v>
      </c>
      <c r="AG957" s="31">
        <v>164026.95000000001</v>
      </c>
      <c r="AH957" s="31">
        <v>165911.88</v>
      </c>
      <c r="AI957" s="31">
        <v>167787.42</v>
      </c>
      <c r="AJ957" s="31">
        <v>169653.81</v>
      </c>
      <c r="AK957" s="31">
        <v>171510.44</v>
      </c>
      <c r="AL957" s="31">
        <v>173358.07999999999</v>
      </c>
      <c r="AM957" s="31">
        <v>175196.28</v>
      </c>
      <c r="AN957" s="31">
        <v>177025.14</v>
      </c>
      <c r="AO957" s="31">
        <v>178844.42</v>
      </c>
      <c r="AP957" s="31">
        <v>180654.11</v>
      </c>
      <c r="AQ957" s="31">
        <v>182454.28</v>
      </c>
      <c r="AR957" s="31">
        <v>184244.72</v>
      </c>
      <c r="AS957" s="31">
        <v>186025.53</v>
      </c>
      <c r="AT957" s="31">
        <v>187796.16</v>
      </c>
      <c r="AU957" s="31">
        <v>189556.8</v>
      </c>
      <c r="AV957" s="31">
        <v>191307.28</v>
      </c>
      <c r="AW957" s="31">
        <v>193047.34</v>
      </c>
      <c r="AX957" s="31">
        <v>194776.7</v>
      </c>
      <c r="AY957" s="31">
        <v>196495.52</v>
      </c>
      <c r="AZ957" s="31">
        <v>198202.86</v>
      </c>
      <c r="BA957" s="31">
        <v>199899.3</v>
      </c>
      <c r="BB957" s="31">
        <v>201583.33</v>
      </c>
      <c r="BC957" s="31">
        <v>203256.2</v>
      </c>
      <c r="BD957" s="31">
        <v>204916.81</v>
      </c>
      <c r="BE957" s="31">
        <v>206565.23</v>
      </c>
      <c r="BF957" s="31">
        <v>208201.34</v>
      </c>
      <c r="BG957" s="31">
        <v>209825.06</v>
      </c>
      <c r="BH957" s="31">
        <v>211435.86</v>
      </c>
      <c r="BI957" s="31">
        <v>213034</v>
      </c>
      <c r="BJ957" s="31">
        <v>214620.94</v>
      </c>
      <c r="BK957" s="31">
        <v>216197.02</v>
      </c>
      <c r="BL957" s="31">
        <v>217761.84</v>
      </c>
      <c r="BM957" s="31">
        <v>219315.45</v>
      </c>
      <c r="BN957" s="31">
        <v>220857.55</v>
      </c>
      <c r="BO957" s="31">
        <v>222388.3</v>
      </c>
      <c r="BP957" s="31">
        <v>223907.44</v>
      </c>
      <c r="BQ957" s="31">
        <v>225414.8</v>
      </c>
      <c r="BR957" s="31">
        <v>226910.95</v>
      </c>
      <c r="BS957" s="31">
        <v>228395.03</v>
      </c>
      <c r="BT957" s="31">
        <v>229867.58</v>
      </c>
      <c r="BU957" s="31">
        <v>231328.36</v>
      </c>
      <c r="BV957" s="31">
        <v>232777.38</v>
      </c>
      <c r="BW957" s="31">
        <v>234214.5</v>
      </c>
      <c r="BX957" s="31">
        <v>235640.16</v>
      </c>
      <c r="BY957" s="31">
        <v>237053.8</v>
      </c>
      <c r="BZ957" s="31">
        <v>238456.52</v>
      </c>
      <c r="CA957" s="31">
        <v>239847.44</v>
      </c>
      <c r="CB957" s="31">
        <v>241226.97</v>
      </c>
      <c r="CC957" s="31">
        <v>242594.83</v>
      </c>
      <c r="CD957" s="31">
        <v>243951.78</v>
      </c>
      <c r="CE957" s="31">
        <v>245297.47</v>
      </c>
      <c r="CF957" s="31">
        <v>246631.98</v>
      </c>
      <c r="CG957" s="31">
        <v>247955.84</v>
      </c>
      <c r="CH957" s="31">
        <v>249268.5</v>
      </c>
      <c r="CI957" s="31">
        <v>250570.02</v>
      </c>
      <c r="CJ957" s="31">
        <v>251861.02</v>
      </c>
      <c r="CK957" s="31">
        <v>253141.14</v>
      </c>
      <c r="CL957" s="31">
        <v>254411.05</v>
      </c>
      <c r="CM957" s="31">
        <v>255670.59</v>
      </c>
      <c r="CN957" s="31">
        <v>256920.05</v>
      </c>
      <c r="CO957" s="31">
        <v>258159.56</v>
      </c>
      <c r="CP957" s="31">
        <v>259389.33</v>
      </c>
      <c r="CQ957" s="31">
        <v>260609.42</v>
      </c>
      <c r="CR957" s="31">
        <v>261820.3</v>
      </c>
      <c r="CS957" s="31">
        <v>263022.25</v>
      </c>
      <c r="CT957" s="31">
        <v>264215.38</v>
      </c>
      <c r="CU957" s="31">
        <v>265400.28000000003</v>
      </c>
      <c r="CV957" s="31">
        <v>266577.09000000003</v>
      </c>
      <c r="CW957" s="31">
        <v>267745.53000000003</v>
      </c>
      <c r="CX957" s="31">
        <v>268906.21999999997</v>
      </c>
    </row>
    <row r="958" spans="1:102" x14ac:dyDescent="0.25">
      <c r="A958" s="31" t="s">
        <v>1111</v>
      </c>
      <c r="B958" s="31">
        <v>354480.88</v>
      </c>
      <c r="C958" s="31">
        <v>354480.88</v>
      </c>
      <c r="D958" s="31">
        <v>345200.78</v>
      </c>
      <c r="E958" s="31">
        <v>337325.91</v>
      </c>
      <c r="F958" s="31">
        <v>330669.25</v>
      </c>
      <c r="G958" s="31">
        <v>325079.90999999997</v>
      </c>
      <c r="H958" s="31">
        <v>320428.34000000003</v>
      </c>
      <c r="I958" s="31">
        <v>316601.31</v>
      </c>
      <c r="J958" s="31">
        <v>313500.90999999997</v>
      </c>
      <c r="K958" s="31">
        <v>311047.28000000003</v>
      </c>
      <c r="L958" s="31">
        <v>309178.21999999997</v>
      </c>
      <c r="M958" s="31">
        <v>307825.69</v>
      </c>
      <c r="N958" s="31">
        <v>306931.96999999997</v>
      </c>
      <c r="O958" s="31">
        <v>306446.13</v>
      </c>
      <c r="P958" s="31">
        <v>306322.65999999997</v>
      </c>
      <c r="Q958" s="31">
        <v>306521.81</v>
      </c>
      <c r="R958" s="31">
        <v>307008.65999999997</v>
      </c>
      <c r="S958" s="31">
        <v>307752.15999999997</v>
      </c>
      <c r="T958" s="31">
        <v>308724.28000000003</v>
      </c>
      <c r="U958" s="31">
        <v>309900.71999999997</v>
      </c>
      <c r="V958" s="31">
        <v>311257.46999999997</v>
      </c>
      <c r="W958" s="31">
        <v>312774.96999999997</v>
      </c>
      <c r="X958" s="31">
        <v>314435.38</v>
      </c>
      <c r="Y958" s="31">
        <v>316222.15999999997</v>
      </c>
      <c r="Z958" s="31">
        <v>318120.78000000003</v>
      </c>
      <c r="AA958" s="31">
        <v>320117.69</v>
      </c>
      <c r="AB958" s="31">
        <v>322200.21999999997</v>
      </c>
      <c r="AC958" s="31">
        <v>324357.03000000003</v>
      </c>
      <c r="AD958" s="31">
        <v>326578.59000000003</v>
      </c>
      <c r="AE958" s="31">
        <v>328853.90999999997</v>
      </c>
      <c r="AF958" s="31">
        <v>331175.38</v>
      </c>
      <c r="AG958" s="31">
        <v>333534.88</v>
      </c>
      <c r="AH958" s="31">
        <v>335923.88</v>
      </c>
      <c r="AI958" s="31">
        <v>338336.78</v>
      </c>
      <c r="AJ958" s="31">
        <v>340766.81</v>
      </c>
      <c r="AK958" s="31">
        <v>343208.97</v>
      </c>
      <c r="AL958" s="31">
        <v>345656.84</v>
      </c>
      <c r="AM958" s="31">
        <v>348106.91</v>
      </c>
      <c r="AN958" s="31">
        <v>350554.94</v>
      </c>
      <c r="AO958" s="31">
        <v>352996.94</v>
      </c>
      <c r="AP958" s="31">
        <v>355428.78</v>
      </c>
      <c r="AQ958" s="31">
        <v>357847.34</v>
      </c>
      <c r="AR958" s="31">
        <v>360250.59</v>
      </c>
      <c r="AS958" s="31">
        <v>362635.59</v>
      </c>
      <c r="AT958" s="31">
        <v>365000</v>
      </c>
      <c r="AU958" s="31">
        <v>367341.06</v>
      </c>
      <c r="AV958" s="31">
        <v>369658.03</v>
      </c>
      <c r="AW958" s="31">
        <v>371949.47</v>
      </c>
      <c r="AX958" s="31">
        <v>374212.28</v>
      </c>
      <c r="AY958" s="31">
        <v>376445.81</v>
      </c>
      <c r="AZ958" s="31">
        <v>378648.84</v>
      </c>
      <c r="BA958" s="31">
        <v>380819.97</v>
      </c>
      <c r="BB958" s="31">
        <v>382958.66</v>
      </c>
      <c r="BC958" s="31">
        <v>385063.88</v>
      </c>
      <c r="BD958" s="31">
        <v>387134.81</v>
      </c>
      <c r="BE958" s="31">
        <v>389171.5</v>
      </c>
      <c r="BF958" s="31">
        <v>391173.47</v>
      </c>
      <c r="BG958" s="31">
        <v>393140.78</v>
      </c>
      <c r="BH958" s="31">
        <v>395072.38</v>
      </c>
      <c r="BI958" s="31">
        <v>396969.16</v>
      </c>
      <c r="BJ958" s="31">
        <v>398834.09</v>
      </c>
      <c r="BK958" s="31">
        <v>400668</v>
      </c>
      <c r="BL958" s="31">
        <v>402470.63</v>
      </c>
      <c r="BM958" s="31">
        <v>404242.53</v>
      </c>
      <c r="BN958" s="31">
        <v>405983.19</v>
      </c>
      <c r="BO958" s="31">
        <v>407694.19</v>
      </c>
      <c r="BP958" s="31">
        <v>409375.22</v>
      </c>
      <c r="BQ958" s="31">
        <v>411026.78</v>
      </c>
      <c r="BR958" s="31">
        <v>412649.69</v>
      </c>
      <c r="BS958" s="31">
        <v>414243.44</v>
      </c>
      <c r="BT958" s="31">
        <v>415809.28000000003</v>
      </c>
      <c r="BU958" s="31">
        <v>417348.38</v>
      </c>
      <c r="BV958" s="31">
        <v>418859.78</v>
      </c>
      <c r="BW958" s="31">
        <v>420345.78</v>
      </c>
      <c r="BX958" s="31">
        <v>421806.09</v>
      </c>
      <c r="BY958" s="31">
        <v>423241.66</v>
      </c>
      <c r="BZ958" s="31">
        <v>424653.34</v>
      </c>
      <c r="CA958" s="31">
        <v>426041.38</v>
      </c>
      <c r="CB958" s="31">
        <v>427406.81</v>
      </c>
      <c r="CC958" s="31">
        <v>428750.16</v>
      </c>
      <c r="CD958" s="31">
        <v>430072.19</v>
      </c>
      <c r="CE958" s="31">
        <v>431373.91</v>
      </c>
      <c r="CF958" s="31">
        <v>432656</v>
      </c>
      <c r="CG958" s="31">
        <v>433918.71999999997</v>
      </c>
      <c r="CH958" s="31">
        <v>435162.53</v>
      </c>
      <c r="CI958" s="31">
        <v>436388.09</v>
      </c>
      <c r="CJ958" s="31">
        <v>437595.91</v>
      </c>
      <c r="CK958" s="31">
        <v>438787.31</v>
      </c>
      <c r="CL958" s="31">
        <v>439962.75</v>
      </c>
      <c r="CM958" s="31">
        <v>441122.78</v>
      </c>
      <c r="CN958" s="31">
        <v>442268.78</v>
      </c>
      <c r="CO958" s="31">
        <v>443400.72</v>
      </c>
      <c r="CP958" s="31">
        <v>444519.03</v>
      </c>
      <c r="CQ958" s="31">
        <v>445624.97</v>
      </c>
      <c r="CR958" s="31">
        <v>446719.03</v>
      </c>
      <c r="CS958" s="31">
        <v>447802.38</v>
      </c>
      <c r="CT958" s="31">
        <v>448875.97</v>
      </c>
      <c r="CU958" s="31">
        <v>449939.72</v>
      </c>
      <c r="CV958" s="31">
        <v>450994.84</v>
      </c>
      <c r="CW958" s="31">
        <v>452041.84</v>
      </c>
      <c r="CX958" s="31">
        <v>453081.13</v>
      </c>
    </row>
    <row r="959" spans="1:102" x14ac:dyDescent="0.25">
      <c r="A959" s="31" t="s">
        <v>1112</v>
      </c>
      <c r="B959" s="31">
        <v>76620.210000000006</v>
      </c>
      <c r="C959" s="31">
        <v>76620.210000000006</v>
      </c>
      <c r="D959" s="31">
        <v>75603.92</v>
      </c>
      <c r="E959" s="31">
        <v>74841.05</v>
      </c>
      <c r="F959" s="31">
        <v>74280.95</v>
      </c>
      <c r="G959" s="31">
        <v>73886.53</v>
      </c>
      <c r="H959" s="31">
        <v>73629.539999999994</v>
      </c>
      <c r="I959" s="31">
        <v>73486.570000000007</v>
      </c>
      <c r="J959" s="31">
        <v>73439.960000000006</v>
      </c>
      <c r="K959" s="31">
        <v>73476.02</v>
      </c>
      <c r="L959" s="31">
        <v>73586.05</v>
      </c>
      <c r="M959" s="31">
        <v>73760.27</v>
      </c>
      <c r="N959" s="31">
        <v>73990.320000000007</v>
      </c>
      <c r="O959" s="31">
        <v>74269.37</v>
      </c>
      <c r="P959" s="31">
        <v>74591.8</v>
      </c>
      <c r="Q959" s="31">
        <v>74952.45</v>
      </c>
      <c r="R959" s="31">
        <v>75347.199999999997</v>
      </c>
      <c r="S959" s="31">
        <v>75772.210000000006</v>
      </c>
      <c r="T959" s="31">
        <v>76224.47</v>
      </c>
      <c r="U959" s="31">
        <v>76700.960000000006</v>
      </c>
      <c r="V959" s="31">
        <v>77199.02</v>
      </c>
      <c r="W959" s="31">
        <v>77716.100000000006</v>
      </c>
      <c r="X959" s="31">
        <v>78250.63</v>
      </c>
      <c r="Y959" s="31">
        <v>78800.52</v>
      </c>
      <c r="Z959" s="31">
        <v>79364.3</v>
      </c>
      <c r="AA959" s="31">
        <v>79940.460000000006</v>
      </c>
      <c r="AB959" s="31">
        <v>80527.649999999994</v>
      </c>
      <c r="AC959" s="31">
        <v>81124.77</v>
      </c>
      <c r="AD959" s="31">
        <v>81730.570000000007</v>
      </c>
      <c r="AE959" s="31">
        <v>82343.97</v>
      </c>
      <c r="AF959" s="31">
        <v>82964.2</v>
      </c>
      <c r="AG959" s="31">
        <v>83590.28</v>
      </c>
      <c r="AH959" s="31">
        <v>84221.52</v>
      </c>
      <c r="AI959" s="31">
        <v>84857.04</v>
      </c>
      <c r="AJ959" s="31">
        <v>85496.43</v>
      </c>
      <c r="AK959" s="31">
        <v>86138.84</v>
      </c>
      <c r="AL959" s="31">
        <v>86783.93</v>
      </c>
      <c r="AM959" s="31">
        <v>87430.95</v>
      </c>
      <c r="AN959" s="31">
        <v>88079.64</v>
      </c>
      <c r="AO959" s="31">
        <v>88729.52</v>
      </c>
      <c r="AP959" s="31">
        <v>89380.33</v>
      </c>
      <c r="AQ959" s="31">
        <v>90031.49</v>
      </c>
      <c r="AR959" s="31">
        <v>90682.880000000005</v>
      </c>
      <c r="AS959" s="31">
        <v>91334.05</v>
      </c>
      <c r="AT959" s="31">
        <v>91985.12</v>
      </c>
      <c r="AU959" s="31">
        <v>92635.58</v>
      </c>
      <c r="AV959" s="31">
        <v>93285.11</v>
      </c>
      <c r="AW959" s="31">
        <v>93933.64</v>
      </c>
      <c r="AX959" s="31">
        <v>94580.98</v>
      </c>
      <c r="AY959" s="31">
        <v>95227.12</v>
      </c>
      <c r="AZ959" s="31">
        <v>95871.47</v>
      </c>
      <c r="BA959" s="31">
        <v>96514.16</v>
      </c>
      <c r="BB959" s="31">
        <v>97154.99</v>
      </c>
      <c r="BC959" s="31">
        <v>97793.84</v>
      </c>
      <c r="BD959" s="31">
        <v>98430.46</v>
      </c>
      <c r="BE959" s="31">
        <v>99064.92</v>
      </c>
      <c r="BF959" s="31">
        <v>99697.11</v>
      </c>
      <c r="BG959" s="31">
        <v>100326.88</v>
      </c>
      <c r="BH959" s="31">
        <v>100954.38</v>
      </c>
      <c r="BI959" s="31">
        <v>101579.14</v>
      </c>
      <c r="BJ959" s="31">
        <v>102202.3</v>
      </c>
      <c r="BK959" s="31">
        <v>102823.72</v>
      </c>
      <c r="BL959" s="31">
        <v>103443.6</v>
      </c>
      <c r="BM959" s="31">
        <v>104061.56</v>
      </c>
      <c r="BN959" s="31">
        <v>104678</v>
      </c>
      <c r="BO959" s="31">
        <v>105292.33</v>
      </c>
      <c r="BP959" s="31">
        <v>105905.12</v>
      </c>
      <c r="BQ959" s="31">
        <v>106515.97</v>
      </c>
      <c r="BR959" s="31">
        <v>107124.97</v>
      </c>
      <c r="BS959" s="31">
        <v>107732.2</v>
      </c>
      <c r="BT959" s="31">
        <v>108337.59</v>
      </c>
      <c r="BU959" s="31">
        <v>108940.98</v>
      </c>
      <c r="BV959" s="31">
        <v>109542.55</v>
      </c>
      <c r="BW959" s="31">
        <v>110142.31</v>
      </c>
      <c r="BX959" s="31">
        <v>110740.19</v>
      </c>
      <c r="BY959" s="31">
        <v>111336.37</v>
      </c>
      <c r="BZ959" s="31">
        <v>111930.77</v>
      </c>
      <c r="CA959" s="31">
        <v>112523.48</v>
      </c>
      <c r="CB959" s="31">
        <v>113114.42</v>
      </c>
      <c r="CC959" s="31">
        <v>113703.55</v>
      </c>
      <c r="CD959" s="31">
        <v>114291.05</v>
      </c>
      <c r="CE959" s="31">
        <v>114876.99</v>
      </c>
      <c r="CF959" s="31">
        <v>115461.34</v>
      </c>
      <c r="CG959" s="31">
        <v>116044.17</v>
      </c>
      <c r="CH959" s="31">
        <v>116625.35</v>
      </c>
      <c r="CI959" s="31">
        <v>117204.77</v>
      </c>
      <c r="CJ959" s="31">
        <v>117782.82</v>
      </c>
      <c r="CK959" s="31">
        <v>118359.26</v>
      </c>
      <c r="CL959" s="31">
        <v>118934.23</v>
      </c>
      <c r="CM959" s="31">
        <v>119507.92</v>
      </c>
      <c r="CN959" s="31">
        <v>120080.13</v>
      </c>
      <c r="CO959" s="31">
        <v>120651.13</v>
      </c>
      <c r="CP959" s="31">
        <v>121220.84</v>
      </c>
      <c r="CQ959" s="31">
        <v>121789.24</v>
      </c>
      <c r="CR959" s="31">
        <v>122356.57</v>
      </c>
      <c r="CS959" s="31">
        <v>122922.73</v>
      </c>
      <c r="CT959" s="31">
        <v>123487.85</v>
      </c>
      <c r="CU959" s="31">
        <v>124052.18</v>
      </c>
      <c r="CV959" s="31">
        <v>124615.62</v>
      </c>
      <c r="CW959" s="31">
        <v>125178.05</v>
      </c>
      <c r="CX959" s="31">
        <v>125739.7</v>
      </c>
    </row>
    <row r="960" spans="1:102" x14ac:dyDescent="0.25">
      <c r="A960" s="31" t="s">
        <v>1113</v>
      </c>
      <c r="B960" s="31">
        <v>357882.75</v>
      </c>
      <c r="C960" s="31">
        <v>357882.75</v>
      </c>
      <c r="D960" s="31">
        <v>372691.25</v>
      </c>
      <c r="E960" s="31">
        <v>386044.44</v>
      </c>
      <c r="F960" s="31">
        <v>398132.53</v>
      </c>
      <c r="G960" s="31">
        <v>409132.5</v>
      </c>
      <c r="H960" s="31">
        <v>419196.59</v>
      </c>
      <c r="I960" s="31">
        <v>428453.34</v>
      </c>
      <c r="J960" s="31">
        <v>437013.41</v>
      </c>
      <c r="K960" s="31">
        <v>444976.28</v>
      </c>
      <c r="L960" s="31">
        <v>452440.31</v>
      </c>
      <c r="M960" s="31">
        <v>459471.22</v>
      </c>
      <c r="N960" s="31">
        <v>466123.84</v>
      </c>
      <c r="O960" s="31">
        <v>472446.66</v>
      </c>
      <c r="P960" s="31">
        <v>478479.63</v>
      </c>
      <c r="Q960" s="31">
        <v>484254.71999999997</v>
      </c>
      <c r="R960" s="31">
        <v>489801.47</v>
      </c>
      <c r="S960" s="31">
        <v>495143</v>
      </c>
      <c r="T960" s="31">
        <v>500301.22</v>
      </c>
      <c r="U960" s="31">
        <v>505292.84</v>
      </c>
      <c r="V960" s="31">
        <v>510129.72</v>
      </c>
      <c r="W960" s="31">
        <v>514825.41</v>
      </c>
      <c r="X960" s="31">
        <v>519391.94</v>
      </c>
      <c r="Y960" s="31">
        <v>523838.25</v>
      </c>
      <c r="Z960" s="31">
        <v>528172.75</v>
      </c>
      <c r="AA960" s="31">
        <v>532402.43999999994</v>
      </c>
      <c r="AB960" s="31">
        <v>536533.93999999994</v>
      </c>
      <c r="AC960" s="31">
        <v>540571.63</v>
      </c>
      <c r="AD960" s="31">
        <v>544522.75</v>
      </c>
      <c r="AE960" s="31">
        <v>548389.43999999994</v>
      </c>
      <c r="AF960" s="31">
        <v>552176.81000000006</v>
      </c>
      <c r="AG960" s="31">
        <v>555888.75</v>
      </c>
      <c r="AH960" s="31">
        <v>559526.88</v>
      </c>
      <c r="AI960" s="31">
        <v>563095.88</v>
      </c>
      <c r="AJ960" s="31">
        <v>566597.5</v>
      </c>
      <c r="AK960" s="31">
        <v>570035.13</v>
      </c>
      <c r="AL960" s="31">
        <v>573412.25</v>
      </c>
      <c r="AM960" s="31">
        <v>576728.93999999994</v>
      </c>
      <c r="AN960" s="31">
        <v>579989.31000000006</v>
      </c>
      <c r="AO960" s="31">
        <v>583194.93999999994</v>
      </c>
      <c r="AP960" s="31">
        <v>586348.81000000006</v>
      </c>
      <c r="AQ960" s="31">
        <v>589452.31000000006</v>
      </c>
      <c r="AR960" s="31">
        <v>592507.43999999994</v>
      </c>
      <c r="AS960" s="31">
        <v>595515.81000000006</v>
      </c>
      <c r="AT960" s="31">
        <v>598481</v>
      </c>
      <c r="AU960" s="31">
        <v>601402.88</v>
      </c>
      <c r="AV960" s="31">
        <v>604284</v>
      </c>
      <c r="AW960" s="31">
        <v>607125.63</v>
      </c>
      <c r="AX960" s="31">
        <v>609929.18999999994</v>
      </c>
      <c r="AY960" s="31">
        <v>612696.18999999994</v>
      </c>
      <c r="AZ960" s="31">
        <v>615428.06000000006</v>
      </c>
      <c r="BA960" s="31">
        <v>618125.13</v>
      </c>
      <c r="BB960" s="31">
        <v>620787.63</v>
      </c>
      <c r="BC960" s="31">
        <v>623418.68999999994</v>
      </c>
      <c r="BD960" s="31">
        <v>626018.81000000006</v>
      </c>
      <c r="BE960" s="31">
        <v>628588.56000000006</v>
      </c>
      <c r="BF960" s="31">
        <v>631129.31000000006</v>
      </c>
      <c r="BG960" s="31">
        <v>633641.38</v>
      </c>
      <c r="BH960" s="31">
        <v>636126.38</v>
      </c>
      <c r="BI960" s="31">
        <v>638586.06000000006</v>
      </c>
      <c r="BJ960" s="31">
        <v>641025.88</v>
      </c>
      <c r="BK960" s="31">
        <v>643446.13</v>
      </c>
      <c r="BL960" s="31">
        <v>645848.13</v>
      </c>
      <c r="BM960" s="31">
        <v>648233.75</v>
      </c>
      <c r="BN960" s="31">
        <v>650602.13</v>
      </c>
      <c r="BO960" s="31">
        <v>652955.18999999994</v>
      </c>
      <c r="BP960" s="31">
        <v>655293.56000000006</v>
      </c>
      <c r="BQ960" s="31">
        <v>657616.31000000006</v>
      </c>
      <c r="BR960" s="31">
        <v>659925.88</v>
      </c>
      <c r="BS960" s="31">
        <v>662221.13</v>
      </c>
      <c r="BT960" s="31">
        <v>664503.25</v>
      </c>
      <c r="BU960" s="31">
        <v>666773.93999999994</v>
      </c>
      <c r="BV960" s="31">
        <v>669032.63</v>
      </c>
      <c r="BW960" s="31">
        <v>671279</v>
      </c>
      <c r="BX960" s="31">
        <v>673514.38</v>
      </c>
      <c r="BY960" s="31">
        <v>675740.69</v>
      </c>
      <c r="BZ960" s="31">
        <v>677956.81</v>
      </c>
      <c r="CA960" s="31">
        <v>680163.38</v>
      </c>
      <c r="CB960" s="31">
        <v>682361</v>
      </c>
      <c r="CC960" s="31">
        <v>684550.06</v>
      </c>
      <c r="CD960" s="31">
        <v>686730.69</v>
      </c>
      <c r="CE960" s="31">
        <v>688905.06</v>
      </c>
      <c r="CF960" s="31">
        <v>691072.44</v>
      </c>
      <c r="CG960" s="31">
        <v>693232.44</v>
      </c>
      <c r="CH960" s="31">
        <v>695385.5</v>
      </c>
      <c r="CI960" s="31">
        <v>697532.44</v>
      </c>
      <c r="CJ960" s="31">
        <v>699672.19</v>
      </c>
      <c r="CK960" s="31">
        <v>701806.88</v>
      </c>
      <c r="CL960" s="31">
        <v>703937.56</v>
      </c>
      <c r="CM960" s="31">
        <v>706061.81</v>
      </c>
      <c r="CN960" s="31">
        <v>708181.81</v>
      </c>
      <c r="CO960" s="31">
        <v>710297.81</v>
      </c>
      <c r="CP960" s="31">
        <v>712410.19</v>
      </c>
      <c r="CQ960" s="31">
        <v>714518.69</v>
      </c>
      <c r="CR960" s="31">
        <v>716625.19</v>
      </c>
      <c r="CS960" s="31">
        <v>718728.44</v>
      </c>
      <c r="CT960" s="31">
        <v>720831.06</v>
      </c>
      <c r="CU960" s="31">
        <v>722931.88</v>
      </c>
      <c r="CV960" s="31">
        <v>725031.88</v>
      </c>
      <c r="CW960" s="31">
        <v>727130.31</v>
      </c>
      <c r="CX960" s="31">
        <v>729228</v>
      </c>
    </row>
    <row r="961" spans="1:102" x14ac:dyDescent="0.25">
      <c r="A961" s="31" t="s">
        <v>1651</v>
      </c>
      <c r="B961" s="31">
        <v>69919.490000000005</v>
      </c>
      <c r="C961" s="31">
        <v>69919.490000000005</v>
      </c>
      <c r="D961" s="31">
        <v>71607.05</v>
      </c>
      <c r="E961" s="31">
        <v>73264.08</v>
      </c>
      <c r="F961" s="31">
        <v>74895.320000000007</v>
      </c>
      <c r="G961" s="31">
        <v>76506.73</v>
      </c>
      <c r="H961" s="31">
        <v>78102.8</v>
      </c>
      <c r="I961" s="31">
        <v>79687.199999999997</v>
      </c>
      <c r="J961" s="31">
        <v>81263.05</v>
      </c>
      <c r="K961" s="31">
        <v>82833.820000000007</v>
      </c>
      <c r="L961" s="31">
        <v>84404.85</v>
      </c>
      <c r="M961" s="31">
        <v>85977.63</v>
      </c>
      <c r="N961" s="31">
        <v>87553.54</v>
      </c>
      <c r="O961" s="31">
        <v>89133.67</v>
      </c>
      <c r="P961" s="31">
        <v>90718.82</v>
      </c>
      <c r="Q961" s="31">
        <v>92309.5</v>
      </c>
      <c r="R961" s="31">
        <v>93906.23</v>
      </c>
      <c r="S961" s="31">
        <v>95509.32</v>
      </c>
      <c r="T961" s="31">
        <v>97118.91</v>
      </c>
      <c r="U961" s="31">
        <v>98734.96</v>
      </c>
      <c r="V961" s="31">
        <v>100357.35</v>
      </c>
      <c r="W961" s="31">
        <v>101985.77</v>
      </c>
      <c r="X961" s="31">
        <v>103620.27</v>
      </c>
      <c r="Y961" s="31">
        <v>105260.8</v>
      </c>
      <c r="Z961" s="31">
        <v>106906.98</v>
      </c>
      <c r="AA961" s="31">
        <v>108558.7</v>
      </c>
      <c r="AB961" s="31">
        <v>110215.58</v>
      </c>
      <c r="AC961" s="31">
        <v>111877.36</v>
      </c>
      <c r="AD961" s="31">
        <v>113543.88</v>
      </c>
      <c r="AE961" s="31">
        <v>115214.63</v>
      </c>
      <c r="AF961" s="31">
        <v>116889.55</v>
      </c>
      <c r="AG961" s="31">
        <v>118568.12</v>
      </c>
      <c r="AH961" s="31">
        <v>120250.15</v>
      </c>
      <c r="AI961" s="31">
        <v>121935.31</v>
      </c>
      <c r="AJ961" s="31">
        <v>123623.41</v>
      </c>
      <c r="AK961" s="31">
        <v>125314.07</v>
      </c>
      <c r="AL961" s="31">
        <v>127007.02</v>
      </c>
      <c r="AM961" s="31">
        <v>128702.05</v>
      </c>
      <c r="AN961" s="31">
        <v>130398.88</v>
      </c>
      <c r="AO961" s="31">
        <v>132097.25</v>
      </c>
      <c r="AP961" s="31">
        <v>133796.88</v>
      </c>
      <c r="AQ961" s="31">
        <v>135497.67000000001</v>
      </c>
      <c r="AR961" s="31">
        <v>137199.38</v>
      </c>
      <c r="AS961" s="31">
        <v>138901.97</v>
      </c>
      <c r="AT961" s="31">
        <v>140605</v>
      </c>
      <c r="AU961" s="31">
        <v>142308.39000000001</v>
      </c>
      <c r="AV961" s="31">
        <v>144011.98000000001</v>
      </c>
      <c r="AW961" s="31">
        <v>145715.70000000001</v>
      </c>
      <c r="AX961" s="31">
        <v>147419.16</v>
      </c>
      <c r="AY961" s="31">
        <v>149122.29999999999</v>
      </c>
      <c r="AZ961" s="31">
        <v>150824.91</v>
      </c>
      <c r="BA961" s="31">
        <v>152526.72</v>
      </c>
      <c r="BB961" s="31">
        <v>154227.57999999999</v>
      </c>
      <c r="BC961" s="31">
        <v>155927.38</v>
      </c>
      <c r="BD961" s="31">
        <v>157625.84</v>
      </c>
      <c r="BE961" s="31">
        <v>159322.85999999999</v>
      </c>
      <c r="BF961" s="31">
        <v>161018.17000000001</v>
      </c>
      <c r="BG961" s="31">
        <v>162711.89000000001</v>
      </c>
      <c r="BH961" s="31">
        <v>164403.88</v>
      </c>
      <c r="BI961" s="31">
        <v>166093.42000000001</v>
      </c>
      <c r="BJ961" s="31">
        <v>167782.3</v>
      </c>
      <c r="BK961" s="31">
        <v>169470.45</v>
      </c>
      <c r="BL961" s="31">
        <v>171157.86</v>
      </c>
      <c r="BM961" s="31">
        <v>172844.11</v>
      </c>
      <c r="BN961" s="31">
        <v>174529.59</v>
      </c>
      <c r="BO961" s="31">
        <v>176213.48</v>
      </c>
      <c r="BP961" s="31">
        <v>177896.19</v>
      </c>
      <c r="BQ961" s="31">
        <v>179577.3</v>
      </c>
      <c r="BR961" s="31">
        <v>181256.97</v>
      </c>
      <c r="BS961" s="31">
        <v>182934.89</v>
      </c>
      <c r="BT961" s="31">
        <v>184611.17</v>
      </c>
      <c r="BU961" s="31">
        <v>186285.42</v>
      </c>
      <c r="BV961" s="31">
        <v>187957.94</v>
      </c>
      <c r="BW961" s="31">
        <v>189628.27</v>
      </c>
      <c r="BX961" s="31">
        <v>191296.3</v>
      </c>
      <c r="BY961" s="31">
        <v>192962.44</v>
      </c>
      <c r="BZ961" s="31">
        <v>194626.5</v>
      </c>
      <c r="CA961" s="31">
        <v>196287.94</v>
      </c>
      <c r="CB961" s="31">
        <v>197947.2</v>
      </c>
      <c r="CC961" s="31">
        <v>199603.77</v>
      </c>
      <c r="CD961" s="31">
        <v>201257.91</v>
      </c>
      <c r="CE961" s="31">
        <v>202909.58</v>
      </c>
      <c r="CF961" s="31">
        <v>204558.69</v>
      </c>
      <c r="CG961" s="31">
        <v>206205.06</v>
      </c>
      <c r="CH961" s="31">
        <v>207848.58</v>
      </c>
      <c r="CI961" s="31">
        <v>209489.27</v>
      </c>
      <c r="CJ961" s="31">
        <v>211126.8</v>
      </c>
      <c r="CK961" s="31">
        <v>212761.27</v>
      </c>
      <c r="CL961" s="31">
        <v>214392.8</v>
      </c>
      <c r="CM961" s="31">
        <v>216021.34</v>
      </c>
      <c r="CN961" s="31">
        <v>217646.75</v>
      </c>
      <c r="CO961" s="31">
        <v>219269.14</v>
      </c>
      <c r="CP961" s="31">
        <v>220888.36</v>
      </c>
      <c r="CQ961" s="31">
        <v>222504.31</v>
      </c>
      <c r="CR961" s="31">
        <v>224117.08</v>
      </c>
      <c r="CS961" s="31">
        <v>225726.69</v>
      </c>
      <c r="CT961" s="31">
        <v>227333.39</v>
      </c>
      <c r="CU961" s="31">
        <v>228937.06</v>
      </c>
      <c r="CV961" s="31">
        <v>230537.59</v>
      </c>
      <c r="CW961" s="31">
        <v>232135.05</v>
      </c>
      <c r="CX961" s="31">
        <v>233729.23</v>
      </c>
    </row>
    <row r="962" spans="1:102" x14ac:dyDescent="0.25">
      <c r="A962" s="31" t="s">
        <v>1653</v>
      </c>
      <c r="B962" s="31">
        <v>6106.23</v>
      </c>
      <c r="C962" s="31">
        <v>6106.23</v>
      </c>
      <c r="D962" s="31">
        <v>7119.28</v>
      </c>
      <c r="E962" s="31">
        <v>8122.72</v>
      </c>
      <c r="F962" s="31">
        <v>9116.34</v>
      </c>
      <c r="G962" s="31">
        <v>10100.290000000001</v>
      </c>
      <c r="H962" s="31">
        <v>11074.8</v>
      </c>
      <c r="I962" s="31">
        <v>12040.07</v>
      </c>
      <c r="J962" s="31">
        <v>12996.43</v>
      </c>
      <c r="K962" s="31">
        <v>13944.32</v>
      </c>
      <c r="L962" s="31">
        <v>14884.6</v>
      </c>
      <c r="M962" s="31">
        <v>15817.69</v>
      </c>
      <c r="N962" s="31">
        <v>16743.95</v>
      </c>
      <c r="O962" s="31">
        <v>17663.689999999999</v>
      </c>
      <c r="P962" s="31">
        <v>18577.16</v>
      </c>
      <c r="Q962" s="31">
        <v>19484.560000000001</v>
      </c>
      <c r="R962" s="31">
        <v>20386.009999999998</v>
      </c>
      <c r="S962" s="31">
        <v>21281.54</v>
      </c>
      <c r="T962" s="31">
        <v>22171.16</v>
      </c>
      <c r="U962" s="31">
        <v>23054.81</v>
      </c>
      <c r="V962" s="31">
        <v>23932.25</v>
      </c>
      <c r="W962" s="31">
        <v>24803.32</v>
      </c>
      <c r="X962" s="31">
        <v>25667.78</v>
      </c>
      <c r="Y962" s="31">
        <v>26525.38</v>
      </c>
      <c r="Z962" s="31">
        <v>27375.8</v>
      </c>
      <c r="AA962" s="31">
        <v>28218.7</v>
      </c>
      <c r="AB962" s="31">
        <v>29053.65</v>
      </c>
      <c r="AC962" s="31">
        <v>29880.29</v>
      </c>
      <c r="AD962" s="31">
        <v>30698.23</v>
      </c>
      <c r="AE962" s="31">
        <v>31507.01</v>
      </c>
      <c r="AF962" s="31">
        <v>32306.21</v>
      </c>
      <c r="AG962" s="31">
        <v>33095.360000000001</v>
      </c>
      <c r="AH962" s="31">
        <v>33874.050000000003</v>
      </c>
      <c r="AI962" s="31">
        <v>34641.800000000003</v>
      </c>
      <c r="AJ962" s="31">
        <v>35398.129999999997</v>
      </c>
      <c r="AK962" s="31">
        <v>36142.69</v>
      </c>
      <c r="AL962" s="31">
        <v>36875</v>
      </c>
      <c r="AM962" s="31">
        <v>37594.559999999998</v>
      </c>
      <c r="AN962" s="31">
        <v>38301.06</v>
      </c>
      <c r="AO962" s="31">
        <v>38994.03</v>
      </c>
      <c r="AP962" s="31">
        <v>39673.089999999997</v>
      </c>
      <c r="AQ962" s="31">
        <v>40337.919999999998</v>
      </c>
      <c r="AR962" s="31">
        <v>40988.120000000003</v>
      </c>
      <c r="AS962" s="31">
        <v>41623.43</v>
      </c>
      <c r="AT962" s="31">
        <v>42243.51</v>
      </c>
      <c r="AU962" s="31">
        <v>42848.02</v>
      </c>
      <c r="AV962" s="31">
        <v>43436.73</v>
      </c>
      <c r="AW962" s="31">
        <v>44009.39</v>
      </c>
      <c r="AX962" s="31">
        <v>44565.68</v>
      </c>
      <c r="AY962" s="31">
        <v>45105.46</v>
      </c>
      <c r="AZ962" s="31">
        <v>45628.480000000003</v>
      </c>
      <c r="BA962" s="31">
        <v>46134.55</v>
      </c>
      <c r="BB962" s="31">
        <v>46623.519999999997</v>
      </c>
      <c r="BC962" s="31">
        <v>47095.22</v>
      </c>
      <c r="BD962" s="31">
        <v>47549.5</v>
      </c>
      <c r="BE962" s="31">
        <v>47986.29</v>
      </c>
      <c r="BF962" s="31">
        <v>48405.47</v>
      </c>
      <c r="BG962" s="31">
        <v>48806.99</v>
      </c>
      <c r="BH962" s="31">
        <v>49190.77</v>
      </c>
      <c r="BI962" s="31">
        <v>49556.77</v>
      </c>
      <c r="BJ962" s="31">
        <v>49905.45</v>
      </c>
      <c r="BK962" s="31">
        <v>50236.800000000003</v>
      </c>
      <c r="BL962" s="31">
        <v>50550.82</v>
      </c>
      <c r="BM962" s="31">
        <v>50847.63</v>
      </c>
      <c r="BN962" s="31">
        <v>51127.21</v>
      </c>
      <c r="BO962" s="31">
        <v>51389.67</v>
      </c>
      <c r="BP962" s="31">
        <v>51635.06</v>
      </c>
      <c r="BQ962" s="31">
        <v>51863.5</v>
      </c>
      <c r="BR962" s="31">
        <v>52075.03</v>
      </c>
      <c r="BS962" s="31">
        <v>52269.85</v>
      </c>
      <c r="BT962" s="31">
        <v>52448.03</v>
      </c>
      <c r="BU962" s="31">
        <v>52609.73</v>
      </c>
      <c r="BV962" s="31">
        <v>52755.040000000001</v>
      </c>
      <c r="BW962" s="31">
        <v>52884.31</v>
      </c>
      <c r="BX962" s="31">
        <v>52997.52</v>
      </c>
      <c r="BY962" s="31">
        <v>53094.91</v>
      </c>
      <c r="BZ962" s="31">
        <v>53176.77</v>
      </c>
      <c r="CA962" s="31">
        <v>53243.23</v>
      </c>
      <c r="CB962" s="31">
        <v>53294.53</v>
      </c>
      <c r="CC962" s="31">
        <v>53330.77</v>
      </c>
      <c r="CD962" s="31">
        <v>53352.27</v>
      </c>
      <c r="CE962" s="31">
        <v>53359.37</v>
      </c>
      <c r="CF962" s="31">
        <v>53352.18</v>
      </c>
      <c r="CG962" s="31">
        <v>53330.96</v>
      </c>
      <c r="CH962" s="31">
        <v>53295.94</v>
      </c>
      <c r="CI962" s="31">
        <v>53247.39</v>
      </c>
      <c r="CJ962" s="31">
        <v>53185.52</v>
      </c>
      <c r="CK962" s="31">
        <v>53110.59</v>
      </c>
      <c r="CL962" s="31">
        <v>53022.95</v>
      </c>
      <c r="CM962" s="31">
        <v>52922.77</v>
      </c>
      <c r="CN962" s="31">
        <v>52810.400000000001</v>
      </c>
      <c r="CO962" s="31">
        <v>52686.14</v>
      </c>
      <c r="CP962" s="31">
        <v>52550.18</v>
      </c>
      <c r="CQ962" s="31">
        <v>52402.8</v>
      </c>
      <c r="CR962" s="31">
        <v>52244.34</v>
      </c>
      <c r="CS962" s="31">
        <v>52075.05</v>
      </c>
      <c r="CT962" s="31">
        <v>51895.32</v>
      </c>
      <c r="CU962" s="31">
        <v>51705.36</v>
      </c>
      <c r="CV962" s="31">
        <v>51505.48</v>
      </c>
      <c r="CW962" s="31">
        <v>51295.91</v>
      </c>
      <c r="CX962" s="31">
        <v>51076.93</v>
      </c>
    </row>
    <row r="963" spans="1:102" x14ac:dyDescent="0.25">
      <c r="A963" s="31" t="s">
        <v>1652</v>
      </c>
      <c r="B963" s="31">
        <v>34773.89</v>
      </c>
      <c r="C963" s="31">
        <v>34773.89</v>
      </c>
      <c r="D963" s="31">
        <v>34662.370000000003</v>
      </c>
      <c r="E963" s="31">
        <v>34530.83</v>
      </c>
      <c r="F963" s="31">
        <v>34383.410000000003</v>
      </c>
      <c r="G963" s="31">
        <v>34225.82</v>
      </c>
      <c r="H963" s="31">
        <v>34062.239999999998</v>
      </c>
      <c r="I963" s="31">
        <v>33895.25</v>
      </c>
      <c r="J963" s="31">
        <v>33727.18</v>
      </c>
      <c r="K963" s="31">
        <v>33560.58</v>
      </c>
      <c r="L963" s="31">
        <v>33399.040000000001</v>
      </c>
      <c r="M963" s="31">
        <v>33243</v>
      </c>
      <c r="N963" s="31">
        <v>33092.639999999999</v>
      </c>
      <c r="O963" s="31">
        <v>32948</v>
      </c>
      <c r="P963" s="31">
        <v>32808.86</v>
      </c>
      <c r="Q963" s="31">
        <v>32674.880000000001</v>
      </c>
      <c r="R963" s="31">
        <v>32545.62</v>
      </c>
      <c r="S963" s="31">
        <v>32420.59</v>
      </c>
      <c r="T963" s="31">
        <v>32299.29</v>
      </c>
      <c r="U963" s="31">
        <v>32181.01</v>
      </c>
      <c r="V963" s="31">
        <v>32064.9</v>
      </c>
      <c r="W963" s="31">
        <v>31950.29</v>
      </c>
      <c r="X963" s="31">
        <v>31836.720000000001</v>
      </c>
      <c r="Y963" s="31">
        <v>31723.61</v>
      </c>
      <c r="Z963" s="31">
        <v>31610.41</v>
      </c>
      <c r="AA963" s="31">
        <v>31496.57</v>
      </c>
      <c r="AB963" s="31">
        <v>31381.61</v>
      </c>
      <c r="AC963" s="31">
        <v>31265.07</v>
      </c>
      <c r="AD963" s="31">
        <v>31146.49</v>
      </c>
      <c r="AE963" s="31">
        <v>31025.55</v>
      </c>
      <c r="AF963" s="31">
        <v>30901.87</v>
      </c>
      <c r="AG963" s="31">
        <v>30775.16</v>
      </c>
      <c r="AH963" s="31">
        <v>30645.1</v>
      </c>
      <c r="AI963" s="31">
        <v>30511.46</v>
      </c>
      <c r="AJ963" s="31">
        <v>30374.04</v>
      </c>
      <c r="AK963" s="31">
        <v>30232.639999999999</v>
      </c>
      <c r="AL963" s="31">
        <v>30087.119999999999</v>
      </c>
      <c r="AM963" s="31">
        <v>29937.39</v>
      </c>
      <c r="AN963" s="31">
        <v>29783.3</v>
      </c>
      <c r="AO963" s="31">
        <v>29624.83</v>
      </c>
      <c r="AP963" s="31">
        <v>29461.94</v>
      </c>
      <c r="AQ963" s="31">
        <v>29294.59</v>
      </c>
      <c r="AR963" s="31">
        <v>29122.78</v>
      </c>
      <c r="AS963" s="31">
        <v>28946.57</v>
      </c>
      <c r="AT963" s="31">
        <v>28766.03</v>
      </c>
      <c r="AU963" s="31">
        <v>28581.17</v>
      </c>
      <c r="AV963" s="31">
        <v>28392.04</v>
      </c>
      <c r="AW963" s="31">
        <v>28198.74</v>
      </c>
      <c r="AX963" s="31">
        <v>28001.32</v>
      </c>
      <c r="AY963" s="31">
        <v>27799.89</v>
      </c>
      <c r="AZ963" s="31">
        <v>27594.48</v>
      </c>
      <c r="BA963" s="31">
        <v>27385.21</v>
      </c>
      <c r="BB963" s="31">
        <v>27172.14</v>
      </c>
      <c r="BC963" s="31">
        <v>26955.38</v>
      </c>
      <c r="BD963" s="31">
        <v>26735.09</v>
      </c>
      <c r="BE963" s="31">
        <v>26511.37</v>
      </c>
      <c r="BF963" s="31">
        <v>26284.33</v>
      </c>
      <c r="BG963" s="31">
        <v>26054.16</v>
      </c>
      <c r="BH963" s="31">
        <v>25821.01</v>
      </c>
      <c r="BI963" s="31">
        <v>25584.97</v>
      </c>
      <c r="BJ963" s="31">
        <v>25346.61</v>
      </c>
      <c r="BK963" s="31">
        <v>25106.13</v>
      </c>
      <c r="BL963" s="31">
        <v>24863.67</v>
      </c>
      <c r="BM963" s="31">
        <v>24619.34</v>
      </c>
      <c r="BN963" s="31">
        <v>24373.24</v>
      </c>
      <c r="BO963" s="31">
        <v>24125.53</v>
      </c>
      <c r="BP963" s="31">
        <v>23876.32</v>
      </c>
      <c r="BQ963" s="31">
        <v>23625.71</v>
      </c>
      <c r="BR963" s="31">
        <v>23373.88</v>
      </c>
      <c r="BS963" s="31">
        <v>23120.92</v>
      </c>
      <c r="BT963" s="31">
        <v>22866.94</v>
      </c>
      <c r="BU963" s="31">
        <v>22612.11</v>
      </c>
      <c r="BV963" s="31">
        <v>22356.53</v>
      </c>
      <c r="BW963" s="31">
        <v>22100.34</v>
      </c>
      <c r="BX963" s="31">
        <v>21843.65</v>
      </c>
      <c r="BY963" s="31">
        <v>21586.61</v>
      </c>
      <c r="BZ963" s="31">
        <v>21329.35</v>
      </c>
      <c r="CA963" s="31">
        <v>21071.99</v>
      </c>
      <c r="CB963" s="31">
        <v>20814.61</v>
      </c>
      <c r="CC963" s="31">
        <v>20557.330000000002</v>
      </c>
      <c r="CD963" s="31">
        <v>20300.25</v>
      </c>
      <c r="CE963" s="31">
        <v>20043.509999999998</v>
      </c>
      <c r="CF963" s="31">
        <v>19787.22</v>
      </c>
      <c r="CG963" s="31">
        <v>19531.43</v>
      </c>
      <c r="CH963" s="31">
        <v>19276.2</v>
      </c>
      <c r="CI963" s="31">
        <v>19021.64</v>
      </c>
      <c r="CJ963" s="31">
        <v>18767.82</v>
      </c>
      <c r="CK963" s="31">
        <v>18514.86</v>
      </c>
      <c r="CL963" s="31">
        <v>18262.86</v>
      </c>
      <c r="CM963" s="31">
        <v>18011.88</v>
      </c>
      <c r="CN963" s="31">
        <v>17762.04</v>
      </c>
      <c r="CO963" s="31">
        <v>17513.400000000001</v>
      </c>
      <c r="CP963" s="31">
        <v>17266.03</v>
      </c>
      <c r="CQ963" s="31">
        <v>17020.02</v>
      </c>
      <c r="CR963" s="31">
        <v>16775.43</v>
      </c>
      <c r="CS963" s="31">
        <v>16532.36</v>
      </c>
      <c r="CT963" s="31">
        <v>16290.9</v>
      </c>
      <c r="CU963" s="31">
        <v>16051.1</v>
      </c>
      <c r="CV963" s="31">
        <v>15813.01</v>
      </c>
      <c r="CW963" s="31">
        <v>15576.68</v>
      </c>
      <c r="CX963" s="31">
        <v>15342.16</v>
      </c>
    </row>
    <row r="964" spans="1:102" x14ac:dyDescent="0.25">
      <c r="A964" s="31" t="s">
        <v>1654</v>
      </c>
      <c r="B964" s="31">
        <v>227864.64</v>
      </c>
      <c r="C964" s="31">
        <v>227864.64</v>
      </c>
      <c r="D964" s="31">
        <v>228890.88</v>
      </c>
      <c r="E964" s="31">
        <v>229904.53</v>
      </c>
      <c r="F964" s="31">
        <v>230904.83</v>
      </c>
      <c r="G964" s="31">
        <v>231896.41</v>
      </c>
      <c r="H964" s="31">
        <v>232883.02</v>
      </c>
      <c r="I964" s="31">
        <v>233866.98</v>
      </c>
      <c r="J964" s="31">
        <v>234850.75</v>
      </c>
      <c r="K964" s="31">
        <v>235838.75</v>
      </c>
      <c r="L964" s="31">
        <v>236841.33</v>
      </c>
      <c r="M964" s="31">
        <v>237858.38</v>
      </c>
      <c r="N964" s="31">
        <v>238889.73</v>
      </c>
      <c r="O964" s="31">
        <v>239935.35999999999</v>
      </c>
      <c r="P964" s="31">
        <v>240994</v>
      </c>
      <c r="Q964" s="31">
        <v>242065.44</v>
      </c>
      <c r="R964" s="31">
        <v>243148.5</v>
      </c>
      <c r="S964" s="31">
        <v>244242.52</v>
      </c>
      <c r="T964" s="31">
        <v>245346.33</v>
      </c>
      <c r="U964" s="31">
        <v>246459</v>
      </c>
      <c r="V964" s="31">
        <v>247578.61</v>
      </c>
      <c r="W964" s="31">
        <v>248704.47</v>
      </c>
      <c r="X964" s="31">
        <v>249835.48</v>
      </c>
      <c r="Y964" s="31">
        <v>250971.03</v>
      </c>
      <c r="Z964" s="31">
        <v>252110.38</v>
      </c>
      <c r="AA964" s="31">
        <v>253252.86</v>
      </c>
      <c r="AB964" s="31">
        <v>254397.25</v>
      </c>
      <c r="AC964" s="31">
        <v>255542.83</v>
      </c>
      <c r="AD964" s="31">
        <v>256689.27</v>
      </c>
      <c r="AE964" s="31">
        <v>257836.16</v>
      </c>
      <c r="AF964" s="31">
        <v>258982.5</v>
      </c>
      <c r="AG964" s="31">
        <v>260128.05</v>
      </c>
      <c r="AH964" s="31">
        <v>261272.36</v>
      </c>
      <c r="AI964" s="31">
        <v>262414.84000000003</v>
      </c>
      <c r="AJ964" s="31">
        <v>263555.40999999997</v>
      </c>
      <c r="AK964" s="31">
        <v>264693.84000000003</v>
      </c>
      <c r="AL964" s="31">
        <v>265829.46999999997</v>
      </c>
      <c r="AM964" s="31">
        <v>266962.63</v>
      </c>
      <c r="AN964" s="31">
        <v>268092.84000000003</v>
      </c>
      <c r="AO964" s="31">
        <v>269220.38</v>
      </c>
      <c r="AP964" s="31">
        <v>270344.46999999997</v>
      </c>
      <c r="AQ964" s="31">
        <v>271465.63</v>
      </c>
      <c r="AR964" s="31">
        <v>272583.75</v>
      </c>
      <c r="AS964" s="31">
        <v>273698.71999999997</v>
      </c>
      <c r="AT964" s="31">
        <v>274810.75</v>
      </c>
      <c r="AU964" s="31">
        <v>275920.06</v>
      </c>
      <c r="AV964" s="31">
        <v>277026.44</v>
      </c>
      <c r="AW964" s="31">
        <v>278129.71999999997</v>
      </c>
      <c r="AX964" s="31">
        <v>279230.44</v>
      </c>
      <c r="AY964" s="31">
        <v>280328.09000000003</v>
      </c>
      <c r="AZ964" s="31">
        <v>281422.94</v>
      </c>
      <c r="BA964" s="31">
        <v>282514.90999999997</v>
      </c>
      <c r="BB964" s="31">
        <v>283604.03000000003</v>
      </c>
      <c r="BC964" s="31">
        <v>284690.56</v>
      </c>
      <c r="BD964" s="31">
        <v>285774.34000000003</v>
      </c>
      <c r="BE964" s="31">
        <v>286855.31</v>
      </c>
      <c r="BF964" s="31">
        <v>287933.94</v>
      </c>
      <c r="BG964" s="31">
        <v>289009.71999999997</v>
      </c>
      <c r="BH964" s="31">
        <v>290083.40999999997</v>
      </c>
      <c r="BI964" s="31">
        <v>291154.59000000003</v>
      </c>
      <c r="BJ964" s="31">
        <v>292225.78000000003</v>
      </c>
      <c r="BK964" s="31">
        <v>293297.46999999997</v>
      </c>
      <c r="BL964" s="31">
        <v>294369.96999999997</v>
      </c>
      <c r="BM964" s="31">
        <v>295442.96999999997</v>
      </c>
      <c r="BN964" s="31">
        <v>296516.38</v>
      </c>
      <c r="BO964" s="31">
        <v>297590.59000000003</v>
      </c>
      <c r="BP964" s="31">
        <v>298665.53000000003</v>
      </c>
      <c r="BQ964" s="31">
        <v>299741.06</v>
      </c>
      <c r="BR964" s="31">
        <v>300817.40999999997</v>
      </c>
      <c r="BS964" s="31">
        <v>301894.44</v>
      </c>
      <c r="BT964" s="31">
        <v>302972.34000000003</v>
      </c>
      <c r="BU964" s="31">
        <v>304050.88</v>
      </c>
      <c r="BV964" s="31">
        <v>305130.75</v>
      </c>
      <c r="BW964" s="31">
        <v>306211.34000000003</v>
      </c>
      <c r="BX964" s="31">
        <v>307292.78000000003</v>
      </c>
      <c r="BY964" s="31">
        <v>308375.44</v>
      </c>
      <c r="BZ964" s="31">
        <v>309459.28000000003</v>
      </c>
      <c r="CA964" s="31">
        <v>310544.28000000003</v>
      </c>
      <c r="CB964" s="31">
        <v>311630.46999999997</v>
      </c>
      <c r="CC964" s="31">
        <v>312718</v>
      </c>
      <c r="CD964" s="31">
        <v>313806.69</v>
      </c>
      <c r="CE964" s="31">
        <v>314896.84000000003</v>
      </c>
      <c r="CF964" s="31">
        <v>315988.65999999997</v>
      </c>
      <c r="CG964" s="31">
        <v>317081.71999999997</v>
      </c>
      <c r="CH964" s="31">
        <v>318176.34000000003</v>
      </c>
      <c r="CI964" s="31">
        <v>319271.94</v>
      </c>
      <c r="CJ964" s="31">
        <v>320369.13</v>
      </c>
      <c r="CK964" s="31">
        <v>321467.44</v>
      </c>
      <c r="CL964" s="31">
        <v>322567.59000000003</v>
      </c>
      <c r="CM964" s="31">
        <v>323669.09000000003</v>
      </c>
      <c r="CN964" s="31">
        <v>324772.09000000003</v>
      </c>
      <c r="CO964" s="31">
        <v>325877.34000000003</v>
      </c>
      <c r="CP964" s="31">
        <v>326984.06</v>
      </c>
      <c r="CQ964" s="31">
        <v>328092.46999999997</v>
      </c>
      <c r="CR964" s="31">
        <v>329202.65999999997</v>
      </c>
      <c r="CS964" s="31">
        <v>330314.75</v>
      </c>
      <c r="CT964" s="31">
        <v>331429.28000000003</v>
      </c>
      <c r="CU964" s="31">
        <v>332545.71999999997</v>
      </c>
      <c r="CV964" s="31">
        <v>333664.59000000003</v>
      </c>
      <c r="CW964" s="31">
        <v>334785.90999999997</v>
      </c>
      <c r="CX964" s="31">
        <v>335908.88</v>
      </c>
    </row>
    <row r="965" spans="1:102" x14ac:dyDescent="0.25">
      <c r="A965" s="31" t="s">
        <v>1656</v>
      </c>
      <c r="B965" s="31">
        <v>4893.51</v>
      </c>
      <c r="C965" s="31">
        <v>4893.51</v>
      </c>
      <c r="D965" s="31">
        <v>5219.25</v>
      </c>
      <c r="E965" s="31">
        <v>5546.13</v>
      </c>
      <c r="F965" s="31">
        <v>5873.61</v>
      </c>
      <c r="G965" s="31">
        <v>6201.43</v>
      </c>
      <c r="H965" s="31">
        <v>6529.37</v>
      </c>
      <c r="I965" s="31">
        <v>6857.2</v>
      </c>
      <c r="J965" s="31">
        <v>7184.78</v>
      </c>
      <c r="K965" s="31">
        <v>7512.05</v>
      </c>
      <c r="L965" s="31">
        <v>7839.14</v>
      </c>
      <c r="M965" s="31">
        <v>8165.98</v>
      </c>
      <c r="N965" s="31">
        <v>8492.4500000000007</v>
      </c>
      <c r="O965" s="31">
        <v>8818.48</v>
      </c>
      <c r="P965" s="31">
        <v>9143.9500000000007</v>
      </c>
      <c r="Q965" s="31">
        <v>9468.76</v>
      </c>
      <c r="R965" s="31">
        <v>9792.76</v>
      </c>
      <c r="S965" s="31">
        <v>10115.83</v>
      </c>
      <c r="T965" s="31">
        <v>10437.82</v>
      </c>
      <c r="U965" s="31">
        <v>10758.55</v>
      </c>
      <c r="V965" s="31">
        <v>11077.83</v>
      </c>
      <c r="W965" s="31">
        <v>11395.46</v>
      </c>
      <c r="X965" s="31">
        <v>11711.25</v>
      </c>
      <c r="Y965" s="31">
        <v>12025.02</v>
      </c>
      <c r="Z965" s="31">
        <v>12336.53</v>
      </c>
      <c r="AA965" s="31">
        <v>12645.59</v>
      </c>
      <c r="AB965" s="31">
        <v>12951.98</v>
      </c>
      <c r="AC965" s="31">
        <v>13255.48</v>
      </c>
      <c r="AD965" s="31">
        <v>13555.88</v>
      </c>
      <c r="AE965" s="31">
        <v>13852.96</v>
      </c>
      <c r="AF965" s="31">
        <v>14146.52</v>
      </c>
      <c r="AG965" s="31">
        <v>14436.37</v>
      </c>
      <c r="AH965" s="31">
        <v>14722.27</v>
      </c>
      <c r="AI965" s="31">
        <v>15004.05</v>
      </c>
      <c r="AJ965" s="31">
        <v>15281.49</v>
      </c>
      <c r="AK965" s="31">
        <v>15554.43</v>
      </c>
      <c r="AL965" s="31">
        <v>15822.66</v>
      </c>
      <c r="AM965" s="31">
        <v>16085.99</v>
      </c>
      <c r="AN965" s="31">
        <v>16344.27</v>
      </c>
      <c r="AO965" s="31">
        <v>16597.3</v>
      </c>
      <c r="AP965" s="31">
        <v>16844.98</v>
      </c>
      <c r="AQ965" s="31">
        <v>17087.099999999999</v>
      </c>
      <c r="AR965" s="31">
        <v>17323.57</v>
      </c>
      <c r="AS965" s="31">
        <v>17554.23</v>
      </c>
      <c r="AT965" s="31">
        <v>17778.98</v>
      </c>
      <c r="AU965" s="31">
        <v>17997.669999999998</v>
      </c>
      <c r="AV965" s="31">
        <v>18210.22</v>
      </c>
      <c r="AW965" s="31">
        <v>18416.53</v>
      </c>
      <c r="AX965" s="31">
        <v>18616.48</v>
      </c>
      <c r="AY965" s="31">
        <v>18810.05</v>
      </c>
      <c r="AZ965" s="31">
        <v>18997.11</v>
      </c>
      <c r="BA965" s="31">
        <v>19177.62</v>
      </c>
      <c r="BB965" s="31">
        <v>19351.52</v>
      </c>
      <c r="BC965" s="31">
        <v>19518.740000000002</v>
      </c>
      <c r="BD965" s="31">
        <v>19679.240000000002</v>
      </c>
      <c r="BE965" s="31">
        <v>19832.990000000002</v>
      </c>
      <c r="BF965" s="31">
        <v>19979.96</v>
      </c>
      <c r="BG965" s="31">
        <v>20120.13</v>
      </c>
      <c r="BH965" s="31">
        <v>20253.46</v>
      </c>
      <c r="BI965" s="31">
        <v>20379.96</v>
      </c>
      <c r="BJ965" s="31">
        <v>20499.82</v>
      </c>
      <c r="BK965" s="31">
        <v>20613.060000000001</v>
      </c>
      <c r="BL965" s="31">
        <v>20719.7</v>
      </c>
      <c r="BM965" s="31">
        <v>20819.75</v>
      </c>
      <c r="BN965" s="31">
        <v>20913.240000000002</v>
      </c>
      <c r="BO965" s="31">
        <v>21000.19</v>
      </c>
      <c r="BP965" s="31">
        <v>21080.639999999999</v>
      </c>
      <c r="BQ965" s="31">
        <v>21154.65</v>
      </c>
      <c r="BR965" s="31">
        <v>21222.22</v>
      </c>
      <c r="BS965" s="31">
        <v>21283.439999999999</v>
      </c>
      <c r="BT965" s="31">
        <v>21338.34</v>
      </c>
      <c r="BU965" s="31">
        <v>21386.99</v>
      </c>
      <c r="BV965" s="31">
        <v>21429.41</v>
      </c>
      <c r="BW965" s="31">
        <v>21465.759999999998</v>
      </c>
      <c r="BX965" s="31">
        <v>21496.01</v>
      </c>
      <c r="BY965" s="31">
        <v>21520.32</v>
      </c>
      <c r="BZ965" s="31">
        <v>21538.73</v>
      </c>
      <c r="CA965" s="31">
        <v>21551.32</v>
      </c>
      <c r="CB965" s="31">
        <v>21558.15</v>
      </c>
      <c r="CC965" s="31">
        <v>21559.360000000001</v>
      </c>
      <c r="CD965" s="31">
        <v>21554.99</v>
      </c>
      <c r="CE965" s="31">
        <v>21545.17</v>
      </c>
      <c r="CF965" s="31">
        <v>21530</v>
      </c>
      <c r="CG965" s="31">
        <v>21509.53</v>
      </c>
      <c r="CH965" s="31">
        <v>21483.919999999998</v>
      </c>
      <c r="CI965" s="31">
        <v>21453.18</v>
      </c>
      <c r="CJ965" s="31">
        <v>21417.49</v>
      </c>
      <c r="CK965" s="31">
        <v>21376.92</v>
      </c>
      <c r="CL965" s="31">
        <v>21331.55</v>
      </c>
      <c r="CM965" s="31">
        <v>21281.53</v>
      </c>
      <c r="CN965" s="31">
        <v>21226.95</v>
      </c>
      <c r="CO965" s="31">
        <v>21167.91</v>
      </c>
      <c r="CP965" s="31">
        <v>21104.51</v>
      </c>
      <c r="CQ965" s="31">
        <v>21036.89</v>
      </c>
      <c r="CR965" s="31">
        <v>20965.099999999999</v>
      </c>
      <c r="CS965" s="31">
        <v>20889.29</v>
      </c>
      <c r="CT965" s="31">
        <v>20809.580000000002</v>
      </c>
      <c r="CU965" s="31">
        <v>20726.07</v>
      </c>
      <c r="CV965" s="31">
        <v>20638.84</v>
      </c>
      <c r="CW965" s="31">
        <v>20548.04</v>
      </c>
      <c r="CX965" s="31">
        <v>20453.73</v>
      </c>
    </row>
    <row r="966" spans="1:102" x14ac:dyDescent="0.25">
      <c r="A966" s="31" t="s">
        <v>1655</v>
      </c>
      <c r="B966" s="31">
        <v>12595.26</v>
      </c>
      <c r="C966" s="31">
        <v>12595.26</v>
      </c>
      <c r="D966" s="31">
        <v>12694.86</v>
      </c>
      <c r="E966" s="31">
        <v>12776.29</v>
      </c>
      <c r="F966" s="31">
        <v>12842.92</v>
      </c>
      <c r="G966" s="31">
        <v>12898.29</v>
      </c>
      <c r="H966" s="31">
        <v>12944.71</v>
      </c>
      <c r="I966" s="31">
        <v>12983.65</v>
      </c>
      <c r="J966" s="31">
        <v>13016.47</v>
      </c>
      <c r="K966" s="31">
        <v>13044.47</v>
      </c>
      <c r="L966" s="31">
        <v>13069.37</v>
      </c>
      <c r="M966" s="31">
        <v>13091.66</v>
      </c>
      <c r="N966" s="31">
        <v>13111.71</v>
      </c>
      <c r="O966" s="31">
        <v>13129.84</v>
      </c>
      <c r="P966" s="31">
        <v>13146.23</v>
      </c>
      <c r="Q966" s="31">
        <v>13160.98</v>
      </c>
      <c r="R966" s="31">
        <v>13174.11</v>
      </c>
      <c r="S966" s="31">
        <v>13185.65</v>
      </c>
      <c r="T966" s="31">
        <v>13195.58</v>
      </c>
      <c r="U966" s="31">
        <v>13203.78</v>
      </c>
      <c r="V966" s="31">
        <v>13210.06</v>
      </c>
      <c r="W966" s="31">
        <v>13214.25</v>
      </c>
      <c r="X966" s="31">
        <v>13216.28</v>
      </c>
      <c r="Y966" s="31">
        <v>13216.05</v>
      </c>
      <c r="Z966" s="31">
        <v>13213.41</v>
      </c>
      <c r="AA966" s="31">
        <v>13208.29</v>
      </c>
      <c r="AB966" s="31">
        <v>13200.53</v>
      </c>
      <c r="AC966" s="31">
        <v>13190.08</v>
      </c>
      <c r="AD966" s="31">
        <v>13176.85</v>
      </c>
      <c r="AE966" s="31">
        <v>13160.77</v>
      </c>
      <c r="AF966" s="31">
        <v>13141.78</v>
      </c>
      <c r="AG966" s="31">
        <v>13119.84</v>
      </c>
      <c r="AH966" s="31">
        <v>13094.92</v>
      </c>
      <c r="AI966" s="31">
        <v>13067</v>
      </c>
      <c r="AJ966" s="31">
        <v>13036.05</v>
      </c>
      <c r="AK966" s="31">
        <v>13002.02</v>
      </c>
      <c r="AL966" s="31">
        <v>12964.95</v>
      </c>
      <c r="AM966" s="31">
        <v>12924.8</v>
      </c>
      <c r="AN966" s="31">
        <v>12881.62</v>
      </c>
      <c r="AO966" s="31">
        <v>12835.38</v>
      </c>
      <c r="AP966" s="31">
        <v>12786.13</v>
      </c>
      <c r="AQ966" s="31">
        <v>12733.89</v>
      </c>
      <c r="AR966" s="31">
        <v>12678.75</v>
      </c>
      <c r="AS966" s="31">
        <v>12620.71</v>
      </c>
      <c r="AT966" s="31">
        <v>12559.83</v>
      </c>
      <c r="AU966" s="31">
        <v>12496.21</v>
      </c>
      <c r="AV966" s="31">
        <v>12429.85</v>
      </c>
      <c r="AW966" s="31">
        <v>12360.85</v>
      </c>
      <c r="AX966" s="31">
        <v>12289.25</v>
      </c>
      <c r="AY966" s="31">
        <v>12215.18</v>
      </c>
      <c r="AZ966" s="31">
        <v>12138.67</v>
      </c>
      <c r="BA966" s="31">
        <v>12059.79</v>
      </c>
      <c r="BB966" s="31">
        <v>11978.62</v>
      </c>
      <c r="BC966" s="31">
        <v>11895.24</v>
      </c>
      <c r="BD966" s="31">
        <v>11809.72</v>
      </c>
      <c r="BE966" s="31">
        <v>11722.12</v>
      </c>
      <c r="BF966" s="31">
        <v>11632.53</v>
      </c>
      <c r="BG966" s="31">
        <v>11541.05</v>
      </c>
      <c r="BH966" s="31">
        <v>11447.72</v>
      </c>
      <c r="BI966" s="31">
        <v>11352.66</v>
      </c>
      <c r="BJ966" s="31">
        <v>11256.13</v>
      </c>
      <c r="BK966" s="31">
        <v>11158.23</v>
      </c>
      <c r="BL966" s="31">
        <v>11059.05</v>
      </c>
      <c r="BM966" s="31">
        <v>10958.64</v>
      </c>
      <c r="BN966" s="31">
        <v>10857.07</v>
      </c>
      <c r="BO966" s="31">
        <v>10754.43</v>
      </c>
      <c r="BP966" s="31">
        <v>10650.75</v>
      </c>
      <c r="BQ966" s="31">
        <v>10546.12</v>
      </c>
      <c r="BR966" s="31">
        <v>10440.61</v>
      </c>
      <c r="BS966" s="31">
        <v>10334.280000000001</v>
      </c>
      <c r="BT966" s="31">
        <v>10227.209999999999</v>
      </c>
      <c r="BU966" s="31">
        <v>10119.450000000001</v>
      </c>
      <c r="BV966" s="31">
        <v>10011.06</v>
      </c>
      <c r="BW966" s="31">
        <v>9902.1299999999992</v>
      </c>
      <c r="BX966" s="31">
        <v>9792.7099999999991</v>
      </c>
      <c r="BY966" s="31">
        <v>9682.89</v>
      </c>
      <c r="BZ966" s="31">
        <v>9572.7099999999991</v>
      </c>
      <c r="CA966" s="31">
        <v>9462.25</v>
      </c>
      <c r="CB966" s="31">
        <v>9351.5499999999993</v>
      </c>
      <c r="CC966" s="31">
        <v>9240.66</v>
      </c>
      <c r="CD966" s="31">
        <v>9129.66</v>
      </c>
      <c r="CE966" s="31">
        <v>9018.6</v>
      </c>
      <c r="CF966" s="31">
        <v>8907.5400000000009</v>
      </c>
      <c r="CG966" s="31">
        <v>8796.52</v>
      </c>
      <c r="CH966" s="31">
        <v>8685.57</v>
      </c>
      <c r="CI966" s="31">
        <v>8574.74</v>
      </c>
      <c r="CJ966" s="31">
        <v>8464.09</v>
      </c>
      <c r="CK966" s="31">
        <v>8353.65</v>
      </c>
      <c r="CL966" s="31">
        <v>8243.49</v>
      </c>
      <c r="CM966" s="31">
        <v>8133.64</v>
      </c>
      <c r="CN966" s="31">
        <v>8024.15</v>
      </c>
      <c r="CO966" s="31">
        <v>7915.07</v>
      </c>
      <c r="CP966" s="31">
        <v>7806.42</v>
      </c>
      <c r="CQ966" s="31">
        <v>7698.26</v>
      </c>
      <c r="CR966" s="31">
        <v>7590.6</v>
      </c>
      <c r="CS966" s="31">
        <v>7483.5</v>
      </c>
      <c r="CT966" s="31">
        <v>7376.99</v>
      </c>
      <c r="CU966" s="31">
        <v>7271.1</v>
      </c>
      <c r="CV966" s="31">
        <v>7165.86</v>
      </c>
      <c r="CW966" s="31">
        <v>7061.29</v>
      </c>
      <c r="CX966" s="31">
        <v>6957.43</v>
      </c>
    </row>
    <row r="967" spans="1:102" x14ac:dyDescent="0.25">
      <c r="A967" s="31" t="s">
        <v>1657</v>
      </c>
      <c r="B967" s="31">
        <v>4739.92</v>
      </c>
      <c r="C967" s="31">
        <v>4739.92</v>
      </c>
      <c r="D967" s="31">
        <v>5079.8900000000003</v>
      </c>
      <c r="E967" s="31">
        <v>5440.38</v>
      </c>
      <c r="F967" s="31">
        <v>5819.52</v>
      </c>
      <c r="G967" s="31">
        <v>6215.71</v>
      </c>
      <c r="H967" s="31">
        <v>6627.47</v>
      </c>
      <c r="I967" s="31">
        <v>7053.44</v>
      </c>
      <c r="J967" s="31">
        <v>7492.44</v>
      </c>
      <c r="K967" s="31">
        <v>7943.48</v>
      </c>
      <c r="L967" s="31">
        <v>8405.98</v>
      </c>
      <c r="M967" s="31">
        <v>8879.16</v>
      </c>
      <c r="N967" s="31">
        <v>9362.36</v>
      </c>
      <c r="O967" s="31">
        <v>9855.02</v>
      </c>
      <c r="P967" s="31">
        <v>10356.66</v>
      </c>
      <c r="Q967" s="31">
        <v>10866.8</v>
      </c>
      <c r="R967" s="31">
        <v>11385.08</v>
      </c>
      <c r="S967" s="31">
        <v>11911.15</v>
      </c>
      <c r="T967" s="31">
        <v>12444.72</v>
      </c>
      <c r="U967" s="31">
        <v>12985.47</v>
      </c>
      <c r="V967" s="31">
        <v>13533.14</v>
      </c>
      <c r="W967" s="31">
        <v>14087.46</v>
      </c>
      <c r="X967" s="31">
        <v>14648.21</v>
      </c>
      <c r="Y967" s="31">
        <v>15215.21</v>
      </c>
      <c r="Z967" s="31">
        <v>15788.27</v>
      </c>
      <c r="AA967" s="31">
        <v>16367.19</v>
      </c>
      <c r="AB967" s="31">
        <v>16951.810000000001</v>
      </c>
      <c r="AC967" s="31">
        <v>17541.939999999999</v>
      </c>
      <c r="AD967" s="31">
        <v>18137.439999999999</v>
      </c>
      <c r="AE967" s="31">
        <v>18738.150000000001</v>
      </c>
      <c r="AF967" s="31">
        <v>19343.91</v>
      </c>
      <c r="AG967" s="31">
        <v>19954.599999999999</v>
      </c>
      <c r="AH967" s="31">
        <v>20570.07</v>
      </c>
      <c r="AI967" s="31">
        <v>21190.22</v>
      </c>
      <c r="AJ967" s="31">
        <v>21814.86</v>
      </c>
      <c r="AK967" s="31">
        <v>22443.919999999998</v>
      </c>
      <c r="AL967" s="31">
        <v>23077.23</v>
      </c>
      <c r="AM967" s="31">
        <v>23714.69</v>
      </c>
      <c r="AN967" s="31">
        <v>24356.15</v>
      </c>
      <c r="AO967" s="31">
        <v>25001.52</v>
      </c>
      <c r="AP967" s="31">
        <v>25650.66</v>
      </c>
      <c r="AQ967" s="31">
        <v>26303.48</v>
      </c>
      <c r="AR967" s="31">
        <v>26959.85</v>
      </c>
      <c r="AS967" s="31">
        <v>27619.71</v>
      </c>
      <c r="AT967" s="31">
        <v>28282.91</v>
      </c>
      <c r="AU967" s="31">
        <v>28949.33</v>
      </c>
      <c r="AV967" s="31">
        <v>29618.9</v>
      </c>
      <c r="AW967" s="31">
        <v>30291.54</v>
      </c>
      <c r="AX967" s="31">
        <v>30967.07</v>
      </c>
      <c r="AY967" s="31">
        <v>31645.49</v>
      </c>
      <c r="AZ967" s="31">
        <v>32326.63</v>
      </c>
      <c r="BA967" s="31">
        <v>33010.400000000001</v>
      </c>
      <c r="BB967" s="31">
        <v>33696.71</v>
      </c>
      <c r="BC967" s="31">
        <v>34385.47</v>
      </c>
      <c r="BD967" s="31">
        <v>35076.550000000003</v>
      </c>
      <c r="BE967" s="31">
        <v>35769.839999999997</v>
      </c>
      <c r="BF967" s="31">
        <v>36465.269999999997</v>
      </c>
      <c r="BG967" s="31">
        <v>37162.75</v>
      </c>
      <c r="BH967" s="31">
        <v>37862.120000000003</v>
      </c>
      <c r="BI967" s="31">
        <v>38563.339999999997</v>
      </c>
      <c r="BJ967" s="31">
        <v>39266.660000000003</v>
      </c>
      <c r="BK967" s="31">
        <v>39972</v>
      </c>
      <c r="BL967" s="31">
        <v>40679.300000000003</v>
      </c>
      <c r="BM967" s="31">
        <v>41388.47</v>
      </c>
      <c r="BN967" s="31">
        <v>42099.49</v>
      </c>
      <c r="BO967" s="31">
        <v>42812.17</v>
      </c>
      <c r="BP967" s="31">
        <v>43526.42</v>
      </c>
      <c r="BQ967" s="31">
        <v>44242.29</v>
      </c>
      <c r="BR967" s="31">
        <v>44959.6</v>
      </c>
      <c r="BS967" s="31">
        <v>45678.29</v>
      </c>
      <c r="BT967" s="31">
        <v>46398.25</v>
      </c>
      <c r="BU967" s="31">
        <v>47119.4</v>
      </c>
      <c r="BV967" s="31">
        <v>47841.72</v>
      </c>
      <c r="BW967" s="31">
        <v>48565.05</v>
      </c>
      <c r="BX967" s="31">
        <v>49289.37</v>
      </c>
      <c r="BY967" s="31">
        <v>50014.559999999998</v>
      </c>
      <c r="BZ967" s="31">
        <v>50740.68</v>
      </c>
      <c r="CA967" s="31">
        <v>51467.5</v>
      </c>
      <c r="CB967" s="31">
        <v>52195.040000000001</v>
      </c>
      <c r="CC967" s="31">
        <v>52923.13</v>
      </c>
      <c r="CD967" s="31">
        <v>53651.77</v>
      </c>
      <c r="CE967" s="31">
        <v>54380.9</v>
      </c>
      <c r="CF967" s="31">
        <v>55110.48</v>
      </c>
      <c r="CG967" s="31">
        <v>55840.38</v>
      </c>
      <c r="CH967" s="31">
        <v>56570.55</v>
      </c>
      <c r="CI967" s="31">
        <v>57300.86</v>
      </c>
      <c r="CJ967" s="31">
        <v>58031.28</v>
      </c>
      <c r="CK967" s="31">
        <v>58761.75</v>
      </c>
      <c r="CL967" s="31">
        <v>59492.23</v>
      </c>
      <c r="CM967" s="31">
        <v>60222.61</v>
      </c>
      <c r="CN967" s="31">
        <v>60952.93</v>
      </c>
      <c r="CO967" s="31">
        <v>61683.05</v>
      </c>
      <c r="CP967" s="31">
        <v>62412.89</v>
      </c>
      <c r="CQ967" s="31">
        <v>63142.53</v>
      </c>
      <c r="CR967" s="31">
        <v>63871.75</v>
      </c>
      <c r="CS967" s="31">
        <v>64600.58</v>
      </c>
      <c r="CT967" s="31">
        <v>65329.04</v>
      </c>
      <c r="CU967" s="31">
        <v>66057.02</v>
      </c>
      <c r="CV967" s="31">
        <v>66784.44</v>
      </c>
      <c r="CW967" s="31">
        <v>67511.289999999994</v>
      </c>
      <c r="CX967" s="31">
        <v>68237.52</v>
      </c>
    </row>
    <row r="968" spans="1:102" x14ac:dyDescent="0.25">
      <c r="A968" s="31" t="s">
        <v>1659</v>
      </c>
      <c r="B968" s="31">
        <v>2570.81</v>
      </c>
      <c r="C968" s="31">
        <v>2570.81</v>
      </c>
      <c r="D968" s="31">
        <v>3138.7</v>
      </c>
      <c r="E968" s="31">
        <v>3705.37</v>
      </c>
      <c r="F968" s="31">
        <v>4269.9399999999996</v>
      </c>
      <c r="G968" s="31">
        <v>4832.12</v>
      </c>
      <c r="H968" s="31">
        <v>5391.86</v>
      </c>
      <c r="I968" s="31">
        <v>5949.3</v>
      </c>
      <c r="J968" s="31">
        <v>6504.7</v>
      </c>
      <c r="K968" s="31">
        <v>7058.4</v>
      </c>
      <c r="L968" s="31">
        <v>7611.02</v>
      </c>
      <c r="M968" s="31">
        <v>8162.92</v>
      </c>
      <c r="N968" s="31">
        <v>8714.42</v>
      </c>
      <c r="O968" s="31">
        <v>9265.81</v>
      </c>
      <c r="P968" s="31">
        <v>9817.32</v>
      </c>
      <c r="Q968" s="31">
        <v>10369.06</v>
      </c>
      <c r="R968" s="31">
        <v>10921.17</v>
      </c>
      <c r="S968" s="31">
        <v>11473.65</v>
      </c>
      <c r="T968" s="31">
        <v>12026.48</v>
      </c>
      <c r="U968" s="31">
        <v>12579.57</v>
      </c>
      <c r="V968" s="31">
        <v>13132.74</v>
      </c>
      <c r="W968" s="31">
        <v>13685.76</v>
      </c>
      <c r="X968" s="31">
        <v>14238.42</v>
      </c>
      <c r="Y968" s="31">
        <v>14790.46</v>
      </c>
      <c r="Z968" s="31">
        <v>15341.54</v>
      </c>
      <c r="AA968" s="31">
        <v>15891.34</v>
      </c>
      <c r="AB968" s="31">
        <v>16439.490000000002</v>
      </c>
      <c r="AC968" s="31">
        <v>16985.599999999999</v>
      </c>
      <c r="AD968" s="31">
        <v>17529.25</v>
      </c>
      <c r="AE968" s="31">
        <v>18070.04</v>
      </c>
      <c r="AF968" s="31">
        <v>18607.54</v>
      </c>
      <c r="AG968" s="31">
        <v>19141.3</v>
      </c>
      <c r="AH968" s="31">
        <v>19670.900000000001</v>
      </c>
      <c r="AI968" s="31">
        <v>20195.88</v>
      </c>
      <c r="AJ968" s="31">
        <v>20715.82</v>
      </c>
      <c r="AK968" s="31">
        <v>21230.23</v>
      </c>
      <c r="AL968" s="31">
        <v>21738.71</v>
      </c>
      <c r="AM968" s="31">
        <v>22240.799999999999</v>
      </c>
      <c r="AN968" s="31">
        <v>22736.07</v>
      </c>
      <c r="AO968" s="31">
        <v>23224.12</v>
      </c>
      <c r="AP968" s="31">
        <v>23704.54</v>
      </c>
      <c r="AQ968" s="31">
        <v>24176.93</v>
      </c>
      <c r="AR968" s="31">
        <v>24640.91</v>
      </c>
      <c r="AS968" s="31">
        <v>25096.13</v>
      </c>
      <c r="AT968" s="31">
        <v>25542.27</v>
      </c>
      <c r="AU968" s="31">
        <v>25978.959999999999</v>
      </c>
      <c r="AV968" s="31">
        <v>26405.87</v>
      </c>
      <c r="AW968" s="31">
        <v>26822.73</v>
      </c>
      <c r="AX968" s="31">
        <v>27229.26</v>
      </c>
      <c r="AY968" s="31">
        <v>27625.200000000001</v>
      </c>
      <c r="AZ968" s="31">
        <v>28010.28</v>
      </c>
      <c r="BA968" s="31">
        <v>28384.26</v>
      </c>
      <c r="BB968" s="31">
        <v>28746.97</v>
      </c>
      <c r="BC968" s="31">
        <v>29098.19</v>
      </c>
      <c r="BD968" s="31">
        <v>29437.73</v>
      </c>
      <c r="BE968" s="31">
        <v>29765.4</v>
      </c>
      <c r="BF968" s="31">
        <v>30081.11</v>
      </c>
      <c r="BG968" s="31">
        <v>30384.720000000001</v>
      </c>
      <c r="BH968" s="31">
        <v>30676.080000000002</v>
      </c>
      <c r="BI968" s="31">
        <v>30955.14</v>
      </c>
      <c r="BJ968" s="31">
        <v>31222.1</v>
      </c>
      <c r="BK968" s="31">
        <v>31476.9</v>
      </c>
      <c r="BL968" s="31">
        <v>31719.56</v>
      </c>
      <c r="BM968" s="31">
        <v>31950.05</v>
      </c>
      <c r="BN968" s="31">
        <v>32168.31</v>
      </c>
      <c r="BO968" s="31">
        <v>32374.37</v>
      </c>
      <c r="BP968" s="31">
        <v>32568.23</v>
      </c>
      <c r="BQ968" s="31">
        <v>32749.95</v>
      </c>
      <c r="BR968" s="31">
        <v>32919.550000000003</v>
      </c>
      <c r="BS968" s="31">
        <v>33077.08</v>
      </c>
      <c r="BT968" s="31">
        <v>33222.58</v>
      </c>
      <c r="BU968" s="31">
        <v>33356.19</v>
      </c>
      <c r="BV968" s="31">
        <v>33477.93</v>
      </c>
      <c r="BW968" s="31">
        <v>33587.949999999997</v>
      </c>
      <c r="BX968" s="31">
        <v>33686.339999999997</v>
      </c>
      <c r="BY968" s="31">
        <v>33773.230000000003</v>
      </c>
      <c r="BZ968" s="31">
        <v>33848.720000000001</v>
      </c>
      <c r="CA968" s="31">
        <v>33912.99</v>
      </c>
      <c r="CB968" s="31">
        <v>33966.14</v>
      </c>
      <c r="CC968" s="31">
        <v>34008.32</v>
      </c>
      <c r="CD968" s="31">
        <v>34039.730000000003</v>
      </c>
      <c r="CE968" s="31">
        <v>34060.49</v>
      </c>
      <c r="CF968" s="31">
        <v>34070.839999999997</v>
      </c>
      <c r="CG968" s="31">
        <v>34070.85</v>
      </c>
      <c r="CH968" s="31">
        <v>34060.800000000003</v>
      </c>
      <c r="CI968" s="31">
        <v>34040.769999999997</v>
      </c>
      <c r="CJ968" s="31">
        <v>34010.99</v>
      </c>
      <c r="CK968" s="31">
        <v>33971.660000000003</v>
      </c>
      <c r="CL968" s="31">
        <v>33922.949999999997</v>
      </c>
      <c r="CM968" s="31">
        <v>33865.14</v>
      </c>
      <c r="CN968" s="31">
        <v>33798.379999999997</v>
      </c>
      <c r="CO968" s="31">
        <v>33722.879999999997</v>
      </c>
      <c r="CP968" s="31">
        <v>33638.839999999997</v>
      </c>
      <c r="CQ968" s="31">
        <v>33546.480000000003</v>
      </c>
      <c r="CR968" s="31">
        <v>33446</v>
      </c>
      <c r="CS968" s="31">
        <v>33337.660000000003</v>
      </c>
      <c r="CT968" s="31">
        <v>33221.660000000003</v>
      </c>
      <c r="CU968" s="31">
        <v>33098.19</v>
      </c>
      <c r="CV968" s="31">
        <v>32967.46</v>
      </c>
      <c r="CW968" s="31">
        <v>32829.75</v>
      </c>
      <c r="CX968" s="31">
        <v>32685.19</v>
      </c>
    </row>
    <row r="969" spans="1:102" x14ac:dyDescent="0.25">
      <c r="A969" s="31" t="s">
        <v>1658</v>
      </c>
      <c r="B969" s="31">
        <v>22339.69</v>
      </c>
      <c r="C969" s="31">
        <v>22339.69</v>
      </c>
      <c r="D969" s="31">
        <v>22371.599999999999</v>
      </c>
      <c r="E969" s="31">
        <v>22378.560000000001</v>
      </c>
      <c r="F969" s="31">
        <v>22367.79</v>
      </c>
      <c r="G969" s="31">
        <v>22345.439999999999</v>
      </c>
      <c r="H969" s="31">
        <v>22315.88</v>
      </c>
      <c r="I969" s="31">
        <v>22281.91</v>
      </c>
      <c r="J969" s="31">
        <v>22245.84</v>
      </c>
      <c r="K969" s="31">
        <v>22209.64</v>
      </c>
      <c r="L969" s="31">
        <v>22176.29</v>
      </c>
      <c r="M969" s="31">
        <v>22146.31</v>
      </c>
      <c r="N969" s="31">
        <v>22119.99</v>
      </c>
      <c r="O969" s="31">
        <v>22097.37</v>
      </c>
      <c r="P969" s="31">
        <v>22078.41</v>
      </c>
      <c r="Q969" s="31">
        <v>22062.81</v>
      </c>
      <c r="R969" s="31">
        <v>22050.23</v>
      </c>
      <c r="S969" s="31">
        <v>22040.29</v>
      </c>
      <c r="T969" s="31">
        <v>22032.52</v>
      </c>
      <c r="U969" s="31">
        <v>22026.37</v>
      </c>
      <c r="V969" s="31">
        <v>22021.07</v>
      </c>
      <c r="W969" s="31">
        <v>22016</v>
      </c>
      <c r="X969" s="31">
        <v>22010.75</v>
      </c>
      <c r="Y969" s="31">
        <v>22004.89</v>
      </c>
      <c r="Z969" s="31">
        <v>21997.89</v>
      </c>
      <c r="AA969" s="31">
        <v>21989.31</v>
      </c>
      <c r="AB969" s="31">
        <v>21978.71</v>
      </c>
      <c r="AC969" s="31">
        <v>21965.69</v>
      </c>
      <c r="AD969" s="31">
        <v>21949.85</v>
      </c>
      <c r="AE969" s="31">
        <v>21930.880000000001</v>
      </c>
      <c r="AF969" s="31">
        <v>21908.47</v>
      </c>
      <c r="AG969" s="31">
        <v>21882.34</v>
      </c>
      <c r="AH969" s="31">
        <v>21852.27</v>
      </c>
      <c r="AI969" s="31">
        <v>21818.03</v>
      </c>
      <c r="AJ969" s="31">
        <v>21779.41</v>
      </c>
      <c r="AK969" s="31">
        <v>21736.240000000002</v>
      </c>
      <c r="AL969" s="31">
        <v>21688.39</v>
      </c>
      <c r="AM969" s="31">
        <v>21635.68</v>
      </c>
      <c r="AN969" s="31">
        <v>21578.080000000002</v>
      </c>
      <c r="AO969" s="31">
        <v>21515.47</v>
      </c>
      <c r="AP969" s="31">
        <v>21447.79</v>
      </c>
      <c r="AQ969" s="31">
        <v>21375.040000000001</v>
      </c>
      <c r="AR969" s="31">
        <v>21297.200000000001</v>
      </c>
      <c r="AS969" s="31">
        <v>21214.32</v>
      </c>
      <c r="AT969" s="31">
        <v>21126.34</v>
      </c>
      <c r="AU969" s="31">
        <v>21033.360000000001</v>
      </c>
      <c r="AV969" s="31">
        <v>20935.43</v>
      </c>
      <c r="AW969" s="31">
        <v>20832.57</v>
      </c>
      <c r="AX969" s="31">
        <v>20724.87</v>
      </c>
      <c r="AY969" s="31">
        <v>20612.45</v>
      </c>
      <c r="AZ969" s="31">
        <v>20495.36</v>
      </c>
      <c r="BA969" s="31">
        <v>20373.7</v>
      </c>
      <c r="BB969" s="31">
        <v>20247.57</v>
      </c>
      <c r="BC969" s="31">
        <v>20117.060000000001</v>
      </c>
      <c r="BD969" s="31">
        <v>19982.3</v>
      </c>
      <c r="BE969" s="31">
        <v>19843.43</v>
      </c>
      <c r="BF969" s="31">
        <v>19700.509999999998</v>
      </c>
      <c r="BG969" s="31">
        <v>19553.73</v>
      </c>
      <c r="BH969" s="31">
        <v>19403.21</v>
      </c>
      <c r="BI969" s="31">
        <v>19249.09</v>
      </c>
      <c r="BJ969" s="31">
        <v>19091.810000000001</v>
      </c>
      <c r="BK969" s="31">
        <v>18931.64</v>
      </c>
      <c r="BL969" s="31">
        <v>18768.63</v>
      </c>
      <c r="BM969" s="31">
        <v>18602.97</v>
      </c>
      <c r="BN969" s="31">
        <v>18434.73</v>
      </c>
      <c r="BO969" s="31">
        <v>18264.05</v>
      </c>
      <c r="BP969" s="31">
        <v>18091.09</v>
      </c>
      <c r="BQ969" s="31">
        <v>17915.93</v>
      </c>
      <c r="BR969" s="31">
        <v>17738.75</v>
      </c>
      <c r="BS969" s="31">
        <v>17559.64</v>
      </c>
      <c r="BT969" s="31">
        <v>17378.77</v>
      </c>
      <c r="BU969" s="31">
        <v>17196.240000000002</v>
      </c>
      <c r="BV969" s="31">
        <v>17012.21</v>
      </c>
      <c r="BW969" s="31">
        <v>16826.77</v>
      </c>
      <c r="BX969" s="31">
        <v>16640.09</v>
      </c>
      <c r="BY969" s="31">
        <v>16452.29</v>
      </c>
      <c r="BZ969" s="31">
        <v>16263.51</v>
      </c>
      <c r="CA969" s="31">
        <v>16073.87</v>
      </c>
      <c r="CB969" s="31">
        <v>15883.49</v>
      </c>
      <c r="CC969" s="31">
        <v>15692.46</v>
      </c>
      <c r="CD969" s="31">
        <v>15500.89</v>
      </c>
      <c r="CE969" s="31">
        <v>15308.95</v>
      </c>
      <c r="CF969" s="31">
        <v>15116.72</v>
      </c>
      <c r="CG969" s="31">
        <v>14924.3</v>
      </c>
      <c r="CH969" s="31">
        <v>14731.73</v>
      </c>
      <c r="CI969" s="31">
        <v>14539.15</v>
      </c>
      <c r="CJ969" s="31">
        <v>14346.64</v>
      </c>
      <c r="CK969" s="31">
        <v>14154.3</v>
      </c>
      <c r="CL969" s="31">
        <v>13962.24</v>
      </c>
      <c r="CM969" s="31">
        <v>13770.57</v>
      </c>
      <c r="CN969" s="31">
        <v>13579.36</v>
      </c>
      <c r="CO969" s="31">
        <v>13388.71</v>
      </c>
      <c r="CP969" s="31">
        <v>13198.69</v>
      </c>
      <c r="CQ969" s="31">
        <v>13009.39</v>
      </c>
      <c r="CR969" s="31">
        <v>12820.88</v>
      </c>
      <c r="CS969" s="31">
        <v>12633.25</v>
      </c>
      <c r="CT969" s="31">
        <v>12446.59</v>
      </c>
      <c r="CU969" s="31">
        <v>12260.93</v>
      </c>
      <c r="CV969" s="31">
        <v>12076.36</v>
      </c>
      <c r="CW969" s="31">
        <v>11892.92</v>
      </c>
      <c r="CX969" s="31">
        <v>11710.66</v>
      </c>
    </row>
    <row r="970" spans="1:102" x14ac:dyDescent="0.25">
      <c r="A970" s="31" t="s">
        <v>1660</v>
      </c>
      <c r="B970" s="31">
        <v>480088.28</v>
      </c>
      <c r="C970" s="31">
        <v>480088.28</v>
      </c>
      <c r="D970" s="31">
        <v>482196.66</v>
      </c>
      <c r="E970" s="31">
        <v>484526.56</v>
      </c>
      <c r="F970" s="31">
        <v>487011.44</v>
      </c>
      <c r="G970" s="31">
        <v>489618.69</v>
      </c>
      <c r="H970" s="31">
        <v>492326.78</v>
      </c>
      <c r="I970" s="31">
        <v>495119.34</v>
      </c>
      <c r="J970" s="31">
        <v>497982.91</v>
      </c>
      <c r="K970" s="31">
        <v>500917.56</v>
      </c>
      <c r="L970" s="31">
        <v>503931.91</v>
      </c>
      <c r="M970" s="31">
        <v>507016.19</v>
      </c>
      <c r="N970" s="31">
        <v>510162.22</v>
      </c>
      <c r="O970" s="31">
        <v>513362.66</v>
      </c>
      <c r="P970" s="31">
        <v>516610.56</v>
      </c>
      <c r="Q970" s="31">
        <v>519898.88</v>
      </c>
      <c r="R970" s="31">
        <v>523222.41</v>
      </c>
      <c r="S970" s="31">
        <v>526574.93999999994</v>
      </c>
      <c r="T970" s="31">
        <v>529951.68999999994</v>
      </c>
      <c r="U970" s="31">
        <v>533347.56000000006</v>
      </c>
      <c r="V970" s="31">
        <v>536756.56000000006</v>
      </c>
      <c r="W970" s="31">
        <v>540175.13</v>
      </c>
      <c r="X970" s="31">
        <v>543599.75</v>
      </c>
      <c r="Y970" s="31">
        <v>547027.93999999994</v>
      </c>
      <c r="Z970" s="31">
        <v>550455.31000000006</v>
      </c>
      <c r="AA970" s="31">
        <v>553879.25</v>
      </c>
      <c r="AB970" s="31">
        <v>557296.68999999994</v>
      </c>
      <c r="AC970" s="31">
        <v>560705</v>
      </c>
      <c r="AD970" s="31">
        <v>564102.18999999994</v>
      </c>
      <c r="AE970" s="31">
        <v>567485.88</v>
      </c>
      <c r="AF970" s="31">
        <v>570854.56000000006</v>
      </c>
      <c r="AG970" s="31">
        <v>574205.43999999994</v>
      </c>
      <c r="AH970" s="31">
        <v>577536.93999999994</v>
      </c>
      <c r="AI970" s="31">
        <v>580847.38</v>
      </c>
      <c r="AJ970" s="31">
        <v>584136.06000000006</v>
      </c>
      <c r="AK970" s="31">
        <v>587402.56000000006</v>
      </c>
      <c r="AL970" s="31">
        <v>590645.68999999994</v>
      </c>
      <c r="AM970" s="31">
        <v>593865</v>
      </c>
      <c r="AN970" s="31">
        <v>597060.31000000006</v>
      </c>
      <c r="AO970" s="31">
        <v>600231.31000000006</v>
      </c>
      <c r="AP970" s="31">
        <v>603378.25</v>
      </c>
      <c r="AQ970" s="31">
        <v>606501.13</v>
      </c>
      <c r="AR970" s="31">
        <v>609599.5</v>
      </c>
      <c r="AS970" s="31">
        <v>612674.75</v>
      </c>
      <c r="AT970" s="31">
        <v>615725.88</v>
      </c>
      <c r="AU970" s="31">
        <v>618754.68999999994</v>
      </c>
      <c r="AV970" s="31">
        <v>621760.75</v>
      </c>
      <c r="AW970" s="31">
        <v>624744.25</v>
      </c>
      <c r="AX970" s="31">
        <v>627706.18999999994</v>
      </c>
      <c r="AY970" s="31">
        <v>630646.38</v>
      </c>
      <c r="AZ970" s="31">
        <v>633564.25</v>
      </c>
      <c r="BA970" s="31">
        <v>636460.38</v>
      </c>
      <c r="BB970" s="31">
        <v>639335.31000000006</v>
      </c>
      <c r="BC970" s="31">
        <v>642189.18999999994</v>
      </c>
      <c r="BD970" s="31">
        <v>645023.38</v>
      </c>
      <c r="BE970" s="31">
        <v>647837.06000000006</v>
      </c>
      <c r="BF970" s="31">
        <v>650632.38</v>
      </c>
      <c r="BG970" s="31">
        <v>653409.06000000006</v>
      </c>
      <c r="BH970" s="31">
        <v>656167.81000000006</v>
      </c>
      <c r="BI970" s="31">
        <v>658909.13</v>
      </c>
      <c r="BJ970" s="31">
        <v>661638.31000000006</v>
      </c>
      <c r="BK970" s="31">
        <v>664357</v>
      </c>
      <c r="BL970" s="31">
        <v>667065.43999999994</v>
      </c>
      <c r="BM970" s="31">
        <v>669763.88</v>
      </c>
      <c r="BN970" s="31">
        <v>672452.81</v>
      </c>
      <c r="BO970" s="31">
        <v>675133.19</v>
      </c>
      <c r="BP970" s="31">
        <v>677805.81</v>
      </c>
      <c r="BQ970" s="31">
        <v>680470</v>
      </c>
      <c r="BR970" s="31">
        <v>683127.69</v>
      </c>
      <c r="BS970" s="31">
        <v>685778.31</v>
      </c>
      <c r="BT970" s="31">
        <v>688422.75</v>
      </c>
      <c r="BU970" s="31">
        <v>691060.88</v>
      </c>
      <c r="BV970" s="31">
        <v>693694.63</v>
      </c>
      <c r="BW970" s="31">
        <v>696322.94</v>
      </c>
      <c r="BX970" s="31">
        <v>698946.88</v>
      </c>
      <c r="BY970" s="31">
        <v>701567.5</v>
      </c>
      <c r="BZ970" s="31">
        <v>704184.19</v>
      </c>
      <c r="CA970" s="31">
        <v>706798.56</v>
      </c>
      <c r="CB970" s="31">
        <v>709410.44</v>
      </c>
      <c r="CC970" s="31">
        <v>712020.19</v>
      </c>
      <c r="CD970" s="31">
        <v>714627.5</v>
      </c>
      <c r="CE970" s="31">
        <v>717234.13</v>
      </c>
      <c r="CF970" s="31">
        <v>719840.56</v>
      </c>
      <c r="CG970" s="31">
        <v>722445.69</v>
      </c>
      <c r="CH970" s="31">
        <v>725049.63</v>
      </c>
      <c r="CI970" s="31">
        <v>727654</v>
      </c>
      <c r="CJ970" s="31">
        <v>730257.63</v>
      </c>
      <c r="CK970" s="31">
        <v>732860.81</v>
      </c>
      <c r="CL970" s="31">
        <v>735465.19</v>
      </c>
      <c r="CM970" s="31">
        <v>738070.94</v>
      </c>
      <c r="CN970" s="31">
        <v>740677.38</v>
      </c>
      <c r="CO970" s="31">
        <v>743284.94</v>
      </c>
      <c r="CP970" s="31">
        <v>745895.13</v>
      </c>
      <c r="CQ970" s="31">
        <v>748506.63</v>
      </c>
      <c r="CR970" s="31">
        <v>751120.63</v>
      </c>
      <c r="CS970" s="31">
        <v>753737.31</v>
      </c>
      <c r="CT970" s="31">
        <v>756358.94</v>
      </c>
      <c r="CU970" s="31">
        <v>758984.5</v>
      </c>
      <c r="CV970" s="31">
        <v>761615.06</v>
      </c>
      <c r="CW970" s="31">
        <v>764249.94</v>
      </c>
      <c r="CX970" s="31">
        <v>766889.25</v>
      </c>
    </row>
    <row r="971" spans="1:102" x14ac:dyDescent="0.25">
      <c r="A971" s="31" t="s">
        <v>1662</v>
      </c>
      <c r="B971" s="31">
        <v>4233</v>
      </c>
      <c r="C971" s="31">
        <v>4233</v>
      </c>
      <c r="D971" s="31">
        <v>4611.3999999999996</v>
      </c>
      <c r="E971" s="31">
        <v>4987.63</v>
      </c>
      <c r="F971" s="31">
        <v>5362.29</v>
      </c>
      <c r="G971" s="31">
        <v>5736.01</v>
      </c>
      <c r="H971" s="31">
        <v>6109.32</v>
      </c>
      <c r="I971" s="31">
        <v>6482.63</v>
      </c>
      <c r="J971" s="31">
        <v>6856.3</v>
      </c>
      <c r="K971" s="31">
        <v>7230.67</v>
      </c>
      <c r="L971" s="31">
        <v>7606.26</v>
      </c>
      <c r="M971" s="31">
        <v>7983.24</v>
      </c>
      <c r="N971" s="31">
        <v>8361.73</v>
      </c>
      <c r="O971" s="31">
        <v>8741.81</v>
      </c>
      <c r="P971" s="31">
        <v>9123.49</v>
      </c>
      <c r="Q971" s="31">
        <v>9506.75</v>
      </c>
      <c r="R971" s="31">
        <v>9891.49</v>
      </c>
      <c r="S971" s="31">
        <v>10277.629999999999</v>
      </c>
      <c r="T971" s="31">
        <v>10665.01</v>
      </c>
      <c r="U971" s="31">
        <v>11053.43</v>
      </c>
      <c r="V971" s="31">
        <v>11442.68</v>
      </c>
      <c r="W971" s="31">
        <v>11832.49</v>
      </c>
      <c r="X971" s="31">
        <v>12222.62</v>
      </c>
      <c r="Y971" s="31">
        <v>12612.82</v>
      </c>
      <c r="Z971" s="31">
        <v>13002.77</v>
      </c>
      <c r="AA971" s="31">
        <v>13392.18</v>
      </c>
      <c r="AB971" s="31">
        <v>13780.72</v>
      </c>
      <c r="AC971" s="31">
        <v>14168.05</v>
      </c>
      <c r="AD971" s="31">
        <v>14553.85</v>
      </c>
      <c r="AE971" s="31">
        <v>14937.79</v>
      </c>
      <c r="AF971" s="31">
        <v>15319.53</v>
      </c>
      <c r="AG971" s="31">
        <v>15698.71</v>
      </c>
      <c r="AH971" s="31">
        <v>16074.98</v>
      </c>
      <c r="AI971" s="31">
        <v>16448.02</v>
      </c>
      <c r="AJ971" s="31">
        <v>16817.47</v>
      </c>
      <c r="AK971" s="31">
        <v>17183.03</v>
      </c>
      <c r="AL971" s="31">
        <v>17544.330000000002</v>
      </c>
      <c r="AM971" s="31">
        <v>17901.07</v>
      </c>
      <c r="AN971" s="31">
        <v>18252.93</v>
      </c>
      <c r="AO971" s="31">
        <v>18599.63</v>
      </c>
      <c r="AP971" s="31">
        <v>18940.84</v>
      </c>
      <c r="AQ971" s="31">
        <v>19276.29</v>
      </c>
      <c r="AR971" s="31">
        <v>19605.71</v>
      </c>
      <c r="AS971" s="31">
        <v>19928.849999999999</v>
      </c>
      <c r="AT971" s="31">
        <v>20245.45</v>
      </c>
      <c r="AU971" s="31">
        <v>20555.29</v>
      </c>
      <c r="AV971" s="31">
        <v>20858.12</v>
      </c>
      <c r="AW971" s="31">
        <v>21153.73</v>
      </c>
      <c r="AX971" s="31">
        <v>21441.95</v>
      </c>
      <c r="AY971" s="31">
        <v>21722.52</v>
      </c>
      <c r="AZ971" s="31">
        <v>21995.31</v>
      </c>
      <c r="BA971" s="31">
        <v>22260.14</v>
      </c>
      <c r="BB971" s="31">
        <v>22516.84</v>
      </c>
      <c r="BC971" s="31">
        <v>22765.26</v>
      </c>
      <c r="BD971" s="31">
        <v>23005.3</v>
      </c>
      <c r="BE971" s="31">
        <v>23236.83</v>
      </c>
      <c r="BF971" s="31">
        <v>23459.73</v>
      </c>
      <c r="BG971" s="31">
        <v>23673.91</v>
      </c>
      <c r="BH971" s="31">
        <v>23879.31</v>
      </c>
      <c r="BI971" s="31">
        <v>24075.82</v>
      </c>
      <c r="BJ971" s="31">
        <v>24263.62</v>
      </c>
      <c r="BK971" s="31">
        <v>24442.68</v>
      </c>
      <c r="BL971" s="31">
        <v>24612.98</v>
      </c>
      <c r="BM971" s="31">
        <v>24774.48</v>
      </c>
      <c r="BN971" s="31">
        <v>24927.200000000001</v>
      </c>
      <c r="BO971" s="31">
        <v>25071.09</v>
      </c>
      <c r="BP971" s="31">
        <v>25206.2</v>
      </c>
      <c r="BQ971" s="31">
        <v>25332.53</v>
      </c>
      <c r="BR971" s="31">
        <v>25450.09</v>
      </c>
      <c r="BS971" s="31">
        <v>25558.95</v>
      </c>
      <c r="BT971" s="31">
        <v>25659.11</v>
      </c>
      <c r="BU971" s="31">
        <v>25750.67</v>
      </c>
      <c r="BV971" s="31">
        <v>25833.66</v>
      </c>
      <c r="BW971" s="31">
        <v>25908.15</v>
      </c>
      <c r="BX971" s="31">
        <v>25974.21</v>
      </c>
      <c r="BY971" s="31">
        <v>26031.94</v>
      </c>
      <c r="BZ971" s="31">
        <v>26081.46</v>
      </c>
      <c r="CA971" s="31">
        <v>26122.799999999999</v>
      </c>
      <c r="CB971" s="31">
        <v>26156.07</v>
      </c>
      <c r="CC971" s="31">
        <v>26181.41</v>
      </c>
      <c r="CD971" s="31">
        <v>26198.880000000001</v>
      </c>
      <c r="CE971" s="31">
        <v>26208.66</v>
      </c>
      <c r="CF971" s="31">
        <v>26210.85</v>
      </c>
      <c r="CG971" s="31">
        <v>26205.55</v>
      </c>
      <c r="CH971" s="31">
        <v>26192.89</v>
      </c>
      <c r="CI971" s="31">
        <v>26172.99</v>
      </c>
      <c r="CJ971" s="31">
        <v>26145.98</v>
      </c>
      <c r="CK971" s="31">
        <v>26111.99</v>
      </c>
      <c r="CL971" s="31">
        <v>26071.18</v>
      </c>
      <c r="CM971" s="31">
        <v>26023.72</v>
      </c>
      <c r="CN971" s="31">
        <v>25969.71</v>
      </c>
      <c r="CO971" s="31">
        <v>25909.33</v>
      </c>
      <c r="CP971" s="31">
        <v>25842.7</v>
      </c>
      <c r="CQ971" s="31">
        <v>25769.96</v>
      </c>
      <c r="CR971" s="31">
        <v>25691.279999999999</v>
      </c>
      <c r="CS971" s="31">
        <v>25606.84</v>
      </c>
      <c r="CT971" s="31">
        <v>25516.81</v>
      </c>
      <c r="CU971" s="31">
        <v>25421.31</v>
      </c>
      <c r="CV971" s="31">
        <v>25320.52</v>
      </c>
      <c r="CW971" s="31">
        <v>25214.59</v>
      </c>
      <c r="CX971" s="31">
        <v>25103.63</v>
      </c>
    </row>
    <row r="972" spans="1:102" x14ac:dyDescent="0.25">
      <c r="A972" s="31" t="s">
        <v>1661</v>
      </c>
      <c r="B972" s="31">
        <v>16426.240000000002</v>
      </c>
      <c r="C972" s="31">
        <v>16426.240000000002</v>
      </c>
      <c r="D972" s="31">
        <v>16379.6</v>
      </c>
      <c r="E972" s="31">
        <v>16333.73</v>
      </c>
      <c r="F972" s="31">
        <v>16289.07</v>
      </c>
      <c r="G972" s="31">
        <v>16246.79</v>
      </c>
      <c r="H972" s="31">
        <v>16207.65</v>
      </c>
      <c r="I972" s="31">
        <v>16171.84</v>
      </c>
      <c r="J972" s="31">
        <v>16139.58</v>
      </c>
      <c r="K972" s="31">
        <v>16111.27</v>
      </c>
      <c r="L972" s="31">
        <v>16088.08</v>
      </c>
      <c r="M972" s="31">
        <v>16069.62</v>
      </c>
      <c r="N972" s="31">
        <v>16055.49</v>
      </c>
      <c r="O972" s="31">
        <v>16045.35</v>
      </c>
      <c r="P972" s="31">
        <v>16038.73</v>
      </c>
      <c r="Q972" s="31">
        <v>16035.17</v>
      </c>
      <c r="R972" s="31">
        <v>16034.2</v>
      </c>
      <c r="S972" s="31">
        <v>16035.37</v>
      </c>
      <c r="T972" s="31">
        <v>16038.24</v>
      </c>
      <c r="U972" s="31">
        <v>16042.3</v>
      </c>
      <c r="V972" s="31">
        <v>16046.99</v>
      </c>
      <c r="W972" s="31">
        <v>16051.81</v>
      </c>
      <c r="X972" s="31">
        <v>16056.47</v>
      </c>
      <c r="Y972" s="31">
        <v>16060.58</v>
      </c>
      <c r="Z972" s="31">
        <v>16063.8</v>
      </c>
      <c r="AA972" s="31">
        <v>16065.76</v>
      </c>
      <c r="AB972" s="31">
        <v>16066.15</v>
      </c>
      <c r="AC972" s="31">
        <v>16064.66</v>
      </c>
      <c r="AD972" s="31">
        <v>16061.03</v>
      </c>
      <c r="AE972" s="31">
        <v>16055.04</v>
      </c>
      <c r="AF972" s="31">
        <v>16046.44</v>
      </c>
      <c r="AG972" s="31">
        <v>16035.02</v>
      </c>
      <c r="AH972" s="31">
        <v>16020.61</v>
      </c>
      <c r="AI972" s="31">
        <v>16003.04</v>
      </c>
      <c r="AJ972" s="31">
        <v>15982.17</v>
      </c>
      <c r="AK972" s="31">
        <v>15957.89</v>
      </c>
      <c r="AL972" s="31">
        <v>15930.09</v>
      </c>
      <c r="AM972" s="31">
        <v>15898.69</v>
      </c>
      <c r="AN972" s="31">
        <v>15863.62</v>
      </c>
      <c r="AO972" s="31">
        <v>15824.84</v>
      </c>
      <c r="AP972" s="31">
        <v>15782.31</v>
      </c>
      <c r="AQ972" s="31">
        <v>15736.02</v>
      </c>
      <c r="AR972" s="31">
        <v>15685.96</v>
      </c>
      <c r="AS972" s="31">
        <v>15632.14</v>
      </c>
      <c r="AT972" s="31">
        <v>15574.6</v>
      </c>
      <c r="AU972" s="31">
        <v>15513.34</v>
      </c>
      <c r="AV972" s="31">
        <v>15448.41</v>
      </c>
      <c r="AW972" s="31">
        <v>15379.84</v>
      </c>
      <c r="AX972" s="31">
        <v>15307.7</v>
      </c>
      <c r="AY972" s="31">
        <v>15232</v>
      </c>
      <c r="AZ972" s="31">
        <v>15152.81</v>
      </c>
      <c r="BA972" s="31">
        <v>15070.15</v>
      </c>
      <c r="BB972" s="31">
        <v>14984.12</v>
      </c>
      <c r="BC972" s="31">
        <v>14894.76</v>
      </c>
      <c r="BD972" s="31">
        <v>14802.18</v>
      </c>
      <c r="BE972" s="31">
        <v>14706.43</v>
      </c>
      <c r="BF972" s="31">
        <v>14607.63</v>
      </c>
      <c r="BG972" s="31">
        <v>14505.86</v>
      </c>
      <c r="BH972" s="31">
        <v>14401.22</v>
      </c>
      <c r="BI972" s="31">
        <v>14293.81</v>
      </c>
      <c r="BJ972" s="31">
        <v>14183.95</v>
      </c>
      <c r="BK972" s="31">
        <v>14071.79</v>
      </c>
      <c r="BL972" s="31">
        <v>13957.4</v>
      </c>
      <c r="BM972" s="31">
        <v>13840.87</v>
      </c>
      <c r="BN972" s="31">
        <v>13722.31</v>
      </c>
      <c r="BO972" s="31">
        <v>13601.8</v>
      </c>
      <c r="BP972" s="31">
        <v>13479.43</v>
      </c>
      <c r="BQ972" s="31">
        <v>13355.3</v>
      </c>
      <c r="BR972" s="31">
        <v>13229.51</v>
      </c>
      <c r="BS972" s="31">
        <v>13102.16</v>
      </c>
      <c r="BT972" s="31">
        <v>12973.33</v>
      </c>
      <c r="BU972" s="31">
        <v>12843.14</v>
      </c>
      <c r="BV972" s="31">
        <v>12711.67</v>
      </c>
      <c r="BW972" s="31">
        <v>12579.01</v>
      </c>
      <c r="BX972" s="31">
        <v>12445.28</v>
      </c>
      <c r="BY972" s="31">
        <v>12310.56</v>
      </c>
      <c r="BZ972" s="31">
        <v>12174.97</v>
      </c>
      <c r="CA972" s="31">
        <v>12038.58</v>
      </c>
      <c r="CB972" s="31">
        <v>11901.49</v>
      </c>
      <c r="CC972" s="31">
        <v>11763.77</v>
      </c>
      <c r="CD972" s="31">
        <v>11625.5</v>
      </c>
      <c r="CE972" s="31">
        <v>11486.8</v>
      </c>
      <c r="CF972" s="31">
        <v>11347.75</v>
      </c>
      <c r="CG972" s="31">
        <v>11208.38</v>
      </c>
      <c r="CH972" s="31">
        <v>11068.79</v>
      </c>
      <c r="CI972" s="31">
        <v>10929.02</v>
      </c>
      <c r="CJ972" s="31">
        <v>10789.16</v>
      </c>
      <c r="CK972" s="31">
        <v>10649.29</v>
      </c>
      <c r="CL972" s="31">
        <v>10509.48</v>
      </c>
      <c r="CM972" s="31">
        <v>10369.82</v>
      </c>
      <c r="CN972" s="31">
        <v>10230.36</v>
      </c>
      <c r="CO972" s="31">
        <v>10091.17</v>
      </c>
      <c r="CP972" s="31">
        <v>9952.32</v>
      </c>
      <c r="CQ972" s="31">
        <v>9813.8700000000008</v>
      </c>
      <c r="CR972" s="31">
        <v>9675.86</v>
      </c>
      <c r="CS972" s="31">
        <v>9538.39</v>
      </c>
      <c r="CT972" s="31">
        <v>9401.52</v>
      </c>
      <c r="CU972" s="31">
        <v>9265.2999999999993</v>
      </c>
      <c r="CV972" s="31">
        <v>9129.77</v>
      </c>
      <c r="CW972" s="31">
        <v>8994.9699999999993</v>
      </c>
      <c r="CX972" s="31">
        <v>8860.9500000000007</v>
      </c>
    </row>
    <row r="973" spans="1:102" x14ac:dyDescent="0.25">
      <c r="A973" s="31" t="s">
        <v>1114</v>
      </c>
      <c r="B973" s="31">
        <v>435041.78</v>
      </c>
      <c r="C973" s="31">
        <v>435041.78</v>
      </c>
      <c r="D973" s="31">
        <v>441524.59</v>
      </c>
      <c r="E973" s="31">
        <v>448038.78</v>
      </c>
      <c r="F973" s="31">
        <v>454521.13</v>
      </c>
      <c r="G973" s="31">
        <v>460946.5</v>
      </c>
      <c r="H973" s="31">
        <v>467303.03</v>
      </c>
      <c r="I973" s="31">
        <v>473584.84</v>
      </c>
      <c r="J973" s="31">
        <v>479790.94</v>
      </c>
      <c r="K973" s="31">
        <v>485933.44</v>
      </c>
      <c r="L973" s="31">
        <v>492033.31</v>
      </c>
      <c r="M973" s="31">
        <v>498092.59</v>
      </c>
      <c r="N973" s="31">
        <v>504113.97</v>
      </c>
      <c r="O973" s="31">
        <v>510100.16</v>
      </c>
      <c r="P973" s="31">
        <v>516052.63</v>
      </c>
      <c r="Q973" s="31">
        <v>521972.09</v>
      </c>
      <c r="R973" s="31">
        <v>527858.81000000006</v>
      </c>
      <c r="S973" s="31">
        <v>533714.06000000006</v>
      </c>
      <c r="T973" s="31">
        <v>539537.63</v>
      </c>
      <c r="U973" s="31">
        <v>545328.56000000006</v>
      </c>
      <c r="V973" s="31">
        <v>551084.13</v>
      </c>
      <c r="W973" s="31">
        <v>556803.68999999994</v>
      </c>
      <c r="X973" s="31">
        <v>562487.88</v>
      </c>
      <c r="Y973" s="31">
        <v>568134.06000000006</v>
      </c>
      <c r="Z973" s="31">
        <v>573741.13</v>
      </c>
      <c r="AA973" s="31">
        <v>579308.06000000006</v>
      </c>
      <c r="AB973" s="31">
        <v>584833.25</v>
      </c>
      <c r="AC973" s="31">
        <v>590315.18999999994</v>
      </c>
      <c r="AD973" s="31">
        <v>595753</v>
      </c>
      <c r="AE973" s="31">
        <v>601142.75</v>
      </c>
      <c r="AF973" s="31">
        <v>606486.81000000006</v>
      </c>
      <c r="AG973" s="31">
        <v>611781</v>
      </c>
      <c r="AH973" s="31">
        <v>617024.5</v>
      </c>
      <c r="AI973" s="31">
        <v>622215.38</v>
      </c>
      <c r="AJ973" s="31">
        <v>627353.5</v>
      </c>
      <c r="AK973" s="31">
        <v>632438.06000000006</v>
      </c>
      <c r="AL973" s="31">
        <v>637467.56000000006</v>
      </c>
      <c r="AM973" s="31">
        <v>642442.93999999994</v>
      </c>
      <c r="AN973" s="31">
        <v>647362.38</v>
      </c>
      <c r="AO973" s="31">
        <v>652226.25</v>
      </c>
      <c r="AP973" s="31">
        <v>657033.63</v>
      </c>
      <c r="AQ973" s="31">
        <v>661783.68999999994</v>
      </c>
      <c r="AR973" s="31">
        <v>666477.81000000006</v>
      </c>
      <c r="AS973" s="31">
        <v>671115.81</v>
      </c>
      <c r="AT973" s="31">
        <v>675697.19</v>
      </c>
      <c r="AU973" s="31">
        <v>680222.94</v>
      </c>
      <c r="AV973" s="31">
        <v>684692.5</v>
      </c>
      <c r="AW973" s="31">
        <v>689105.44</v>
      </c>
      <c r="AX973" s="31">
        <v>693464.13</v>
      </c>
      <c r="AY973" s="31">
        <v>697766.88</v>
      </c>
      <c r="AZ973" s="31">
        <v>702013.63</v>
      </c>
      <c r="BA973" s="31">
        <v>706205.06</v>
      </c>
      <c r="BB973" s="31">
        <v>710341.75</v>
      </c>
      <c r="BC973" s="31">
        <v>714421.19</v>
      </c>
      <c r="BD973" s="31">
        <v>718448.69</v>
      </c>
      <c r="BE973" s="31">
        <v>722420.56</v>
      </c>
      <c r="BF973" s="31">
        <v>726340.75</v>
      </c>
      <c r="BG973" s="31">
        <v>730206.63</v>
      </c>
      <c r="BH973" s="31">
        <v>734021.06</v>
      </c>
      <c r="BI973" s="31">
        <v>737784.38</v>
      </c>
      <c r="BJ973" s="31">
        <v>741502.63</v>
      </c>
      <c r="BK973" s="31">
        <v>745177.56</v>
      </c>
      <c r="BL973" s="31">
        <v>748809.13</v>
      </c>
      <c r="BM973" s="31">
        <v>752400.25</v>
      </c>
      <c r="BN973" s="31">
        <v>755948.75</v>
      </c>
      <c r="BO973" s="31">
        <v>759458.19</v>
      </c>
      <c r="BP973" s="31">
        <v>762926.88</v>
      </c>
      <c r="BQ973" s="31">
        <v>766356.19</v>
      </c>
      <c r="BR973" s="31">
        <v>769747.56</v>
      </c>
      <c r="BS973" s="31">
        <v>773101.13</v>
      </c>
      <c r="BT973" s="31">
        <v>776417.38</v>
      </c>
      <c r="BU973" s="31">
        <v>779698.19</v>
      </c>
      <c r="BV973" s="31">
        <v>782944.31</v>
      </c>
      <c r="BW973" s="31">
        <v>786155.38</v>
      </c>
      <c r="BX973" s="31">
        <v>789332.44</v>
      </c>
      <c r="BY973" s="31">
        <v>792477.81</v>
      </c>
      <c r="BZ973" s="31">
        <v>795592</v>
      </c>
      <c r="CA973" s="31">
        <v>798674.63</v>
      </c>
      <c r="CB973" s="31">
        <v>801727.25</v>
      </c>
      <c r="CC973" s="31">
        <v>804751.56</v>
      </c>
      <c r="CD973" s="31">
        <v>807745.13</v>
      </c>
      <c r="CE973" s="31">
        <v>810714.25</v>
      </c>
      <c r="CF973" s="31">
        <v>813655.81</v>
      </c>
      <c r="CG973" s="31">
        <v>816571.31</v>
      </c>
      <c r="CH973" s="31">
        <v>819459.94</v>
      </c>
      <c r="CI973" s="31">
        <v>822325.75</v>
      </c>
      <c r="CJ973" s="31">
        <v>825165.88</v>
      </c>
      <c r="CK973" s="31">
        <v>827983.19</v>
      </c>
      <c r="CL973" s="31">
        <v>830778.44</v>
      </c>
      <c r="CM973" s="31">
        <v>833551.75</v>
      </c>
      <c r="CN973" s="31">
        <v>836304.69</v>
      </c>
      <c r="CO973" s="31">
        <v>839037.56</v>
      </c>
      <c r="CP973" s="31">
        <v>841751.13</v>
      </c>
      <c r="CQ973" s="31">
        <v>844446.94</v>
      </c>
      <c r="CR973" s="31">
        <v>847125.63</v>
      </c>
      <c r="CS973" s="31">
        <v>849786.81</v>
      </c>
      <c r="CT973" s="31">
        <v>852434.31</v>
      </c>
      <c r="CU973" s="31">
        <v>855067.75</v>
      </c>
      <c r="CV973" s="31">
        <v>857687.94</v>
      </c>
      <c r="CW973" s="31">
        <v>860295.13</v>
      </c>
      <c r="CX973" s="31">
        <v>862890.81</v>
      </c>
    </row>
    <row r="974" spans="1:102" x14ac:dyDescent="0.25">
      <c r="A974" s="31" t="s">
        <v>1115</v>
      </c>
      <c r="B974" s="31">
        <v>371209</v>
      </c>
      <c r="C974" s="31">
        <v>371209</v>
      </c>
      <c r="D974" s="31">
        <v>369883.84</v>
      </c>
      <c r="E974" s="31">
        <v>368748.91</v>
      </c>
      <c r="F974" s="31">
        <v>367802.78</v>
      </c>
      <c r="G974" s="31">
        <v>367052</v>
      </c>
      <c r="H974" s="31">
        <v>366494.09</v>
      </c>
      <c r="I974" s="31">
        <v>366122.84</v>
      </c>
      <c r="J974" s="31">
        <v>365930</v>
      </c>
      <c r="K974" s="31">
        <v>365910.91</v>
      </c>
      <c r="L974" s="31">
        <v>366071.16</v>
      </c>
      <c r="M974" s="31">
        <v>366397.22</v>
      </c>
      <c r="N974" s="31">
        <v>366877.72</v>
      </c>
      <c r="O974" s="31">
        <v>367501.66</v>
      </c>
      <c r="P974" s="31">
        <v>368257.41</v>
      </c>
      <c r="Q974" s="31">
        <v>369135.59</v>
      </c>
      <c r="R974" s="31">
        <v>370125.91</v>
      </c>
      <c r="S974" s="31">
        <v>371219.59</v>
      </c>
      <c r="T974" s="31">
        <v>372408.16</v>
      </c>
      <c r="U974" s="31">
        <v>373683.25</v>
      </c>
      <c r="V974" s="31">
        <v>375036.5</v>
      </c>
      <c r="W974" s="31">
        <v>376459.91</v>
      </c>
      <c r="X974" s="31">
        <v>377948.28</v>
      </c>
      <c r="Y974" s="31">
        <v>379495.53</v>
      </c>
      <c r="Z974" s="31">
        <v>381095.59</v>
      </c>
      <c r="AA974" s="31">
        <v>382742.56</v>
      </c>
      <c r="AB974" s="31">
        <v>384432.09</v>
      </c>
      <c r="AC974" s="31">
        <v>386158.19</v>
      </c>
      <c r="AD974" s="31">
        <v>387919</v>
      </c>
      <c r="AE974" s="31">
        <v>389707.31</v>
      </c>
      <c r="AF974" s="31">
        <v>391522.09</v>
      </c>
      <c r="AG974" s="31">
        <v>393357.63</v>
      </c>
      <c r="AH974" s="31">
        <v>395211.59</v>
      </c>
      <c r="AI974" s="31">
        <v>397080.75</v>
      </c>
      <c r="AJ974" s="31">
        <v>398961.47</v>
      </c>
      <c r="AK974" s="31">
        <v>400853.16</v>
      </c>
      <c r="AL974" s="31">
        <v>402750.78</v>
      </c>
      <c r="AM974" s="31">
        <v>404654.38</v>
      </c>
      <c r="AN974" s="31">
        <v>406560.47</v>
      </c>
      <c r="AO974" s="31">
        <v>408468.34</v>
      </c>
      <c r="AP974" s="31">
        <v>410375.44</v>
      </c>
      <c r="AQ974" s="31">
        <v>412281</v>
      </c>
      <c r="AR974" s="31">
        <v>414183.44</v>
      </c>
      <c r="AS974" s="31">
        <v>416081.19</v>
      </c>
      <c r="AT974" s="31">
        <v>417973.84</v>
      </c>
      <c r="AU974" s="31">
        <v>419859.09</v>
      </c>
      <c r="AV974" s="31">
        <v>421737.56</v>
      </c>
      <c r="AW974" s="31">
        <v>423607.72</v>
      </c>
      <c r="AX974" s="31">
        <v>425468.69</v>
      </c>
      <c r="AY974" s="31">
        <v>427319.16</v>
      </c>
      <c r="AZ974" s="31">
        <v>429158.59</v>
      </c>
      <c r="BA974" s="31">
        <v>430987.03</v>
      </c>
      <c r="BB974" s="31">
        <v>432803.69</v>
      </c>
      <c r="BC974" s="31">
        <v>434606.47</v>
      </c>
      <c r="BD974" s="31">
        <v>436396.53</v>
      </c>
      <c r="BE974" s="31">
        <v>438173.59</v>
      </c>
      <c r="BF974" s="31">
        <v>439936.81</v>
      </c>
      <c r="BG974" s="31">
        <v>441685.53</v>
      </c>
      <c r="BH974" s="31">
        <v>443420.56</v>
      </c>
      <c r="BI974" s="31">
        <v>445140.81</v>
      </c>
      <c r="BJ974" s="31">
        <v>446850.28</v>
      </c>
      <c r="BK974" s="31">
        <v>448549.66</v>
      </c>
      <c r="BL974" s="31">
        <v>450238.59</v>
      </c>
      <c r="BM974" s="31">
        <v>451916.69</v>
      </c>
      <c r="BN974" s="31">
        <v>453583.97</v>
      </c>
      <c r="BO974" s="31">
        <v>455240.94</v>
      </c>
      <c r="BP974" s="31">
        <v>456887.22</v>
      </c>
      <c r="BQ974" s="31">
        <v>458522.31</v>
      </c>
      <c r="BR974" s="31">
        <v>460147.94</v>
      </c>
      <c r="BS974" s="31">
        <v>461762.44</v>
      </c>
      <c r="BT974" s="31">
        <v>463366.5</v>
      </c>
      <c r="BU974" s="31">
        <v>464960.28</v>
      </c>
      <c r="BV974" s="31">
        <v>466543.63</v>
      </c>
      <c r="BW974" s="31">
        <v>468117.25</v>
      </c>
      <c r="BX974" s="31">
        <v>469681.75</v>
      </c>
      <c r="BY974" s="31">
        <v>471236.5</v>
      </c>
      <c r="BZ974" s="31">
        <v>472782.28</v>
      </c>
      <c r="CA974" s="31">
        <v>474318.78</v>
      </c>
      <c r="CB974" s="31">
        <v>475847.13</v>
      </c>
      <c r="CC974" s="31">
        <v>477366.38</v>
      </c>
      <c r="CD974" s="31">
        <v>478876.69</v>
      </c>
      <c r="CE974" s="31">
        <v>480380.56</v>
      </c>
      <c r="CF974" s="31">
        <v>481876.69</v>
      </c>
      <c r="CG974" s="31">
        <v>483364.25</v>
      </c>
      <c r="CH974" s="31">
        <v>484845.88</v>
      </c>
      <c r="CI974" s="31">
        <v>486319.72</v>
      </c>
      <c r="CJ974" s="31">
        <v>487786.13</v>
      </c>
      <c r="CK974" s="31">
        <v>489246.56</v>
      </c>
      <c r="CL974" s="31">
        <v>490700.63</v>
      </c>
      <c r="CM974" s="31">
        <v>492148.94</v>
      </c>
      <c r="CN974" s="31">
        <v>493592.44</v>
      </c>
      <c r="CO974" s="31">
        <v>495029.78</v>
      </c>
      <c r="CP974" s="31">
        <v>496462.13</v>
      </c>
      <c r="CQ974" s="31">
        <v>497890.31</v>
      </c>
      <c r="CR974" s="31">
        <v>499314.03</v>
      </c>
      <c r="CS974" s="31">
        <v>500733.97</v>
      </c>
      <c r="CT974" s="31">
        <v>502150.56</v>
      </c>
      <c r="CU974" s="31">
        <v>503565</v>
      </c>
      <c r="CV974" s="31">
        <v>504976.66</v>
      </c>
      <c r="CW974" s="31">
        <v>506386.19</v>
      </c>
      <c r="CX974" s="31">
        <v>507792.56</v>
      </c>
    </row>
    <row r="975" spans="1:102" x14ac:dyDescent="0.25">
      <c r="A975" s="31" t="s">
        <v>1116</v>
      </c>
      <c r="B975" s="31">
        <v>80300.289999999994</v>
      </c>
      <c r="C975" s="31">
        <v>80300.289999999994</v>
      </c>
      <c r="D975" s="31">
        <v>82562.97</v>
      </c>
      <c r="E975" s="31">
        <v>84729.34</v>
      </c>
      <c r="F975" s="31">
        <v>86812.4</v>
      </c>
      <c r="G975" s="31">
        <v>88825.2</v>
      </c>
      <c r="H975" s="31">
        <v>90778.66</v>
      </c>
      <c r="I975" s="31">
        <v>92680.93</v>
      </c>
      <c r="J975" s="31">
        <v>94539.14</v>
      </c>
      <c r="K975" s="31">
        <v>96360.48</v>
      </c>
      <c r="L975" s="31">
        <v>98153.65</v>
      </c>
      <c r="M975" s="31">
        <v>99922.03</v>
      </c>
      <c r="N975" s="31">
        <v>101668.54</v>
      </c>
      <c r="O975" s="31">
        <v>103395.41</v>
      </c>
      <c r="P975" s="31">
        <v>105104.35</v>
      </c>
      <c r="Q975" s="31">
        <v>106796.55</v>
      </c>
      <c r="R975" s="31">
        <v>108473.18</v>
      </c>
      <c r="S975" s="31">
        <v>110134.69</v>
      </c>
      <c r="T975" s="31">
        <v>111781.9</v>
      </c>
      <c r="U975" s="31">
        <v>113414.94</v>
      </c>
      <c r="V975" s="31">
        <v>115033.71</v>
      </c>
      <c r="W975" s="31">
        <v>116637.91</v>
      </c>
      <c r="X975" s="31">
        <v>118228.15</v>
      </c>
      <c r="Y975" s="31">
        <v>119804.48</v>
      </c>
      <c r="Z975" s="31">
        <v>121366.67</v>
      </c>
      <c r="AA975" s="31">
        <v>122914.73</v>
      </c>
      <c r="AB975" s="31">
        <v>124448.63</v>
      </c>
      <c r="AC975" s="31">
        <v>125968.17</v>
      </c>
      <c r="AD975" s="31">
        <v>127473.39</v>
      </c>
      <c r="AE975" s="31">
        <v>128964.06</v>
      </c>
      <c r="AF975" s="31">
        <v>130440.45</v>
      </c>
      <c r="AG975" s="31">
        <v>131902.03</v>
      </c>
      <c r="AH975" s="31">
        <v>133349.28</v>
      </c>
      <c r="AI975" s="31">
        <v>134781.70000000001</v>
      </c>
      <c r="AJ975" s="31">
        <v>136199.54999999999</v>
      </c>
      <c r="AK975" s="31">
        <v>137602.84</v>
      </c>
      <c r="AL975" s="31">
        <v>138991.63</v>
      </c>
      <c r="AM975" s="31">
        <v>140366.01999999999</v>
      </c>
      <c r="AN975" s="31">
        <v>141725.95000000001</v>
      </c>
      <c r="AO975" s="31">
        <v>143071.56</v>
      </c>
      <c r="AP975" s="31">
        <v>144403.17000000001</v>
      </c>
      <c r="AQ975" s="31">
        <v>145720.63</v>
      </c>
      <c r="AR975" s="31">
        <v>147024.31</v>
      </c>
      <c r="AS975" s="31">
        <v>148314.29999999999</v>
      </c>
      <c r="AT975" s="31">
        <v>149590.92000000001</v>
      </c>
      <c r="AU975" s="31">
        <v>150854.26999999999</v>
      </c>
      <c r="AV975" s="31">
        <v>152104.64000000001</v>
      </c>
      <c r="AW975" s="31">
        <v>153342.06</v>
      </c>
      <c r="AX975" s="31">
        <v>154566.48000000001</v>
      </c>
      <c r="AY975" s="31">
        <v>155778.59</v>
      </c>
      <c r="AZ975" s="31">
        <v>156978.16</v>
      </c>
      <c r="BA975" s="31">
        <v>158165.64000000001</v>
      </c>
      <c r="BB975" s="31">
        <v>159340.88</v>
      </c>
      <c r="BC975" s="31">
        <v>160504.17000000001</v>
      </c>
      <c r="BD975" s="31">
        <v>161655.5</v>
      </c>
      <c r="BE975" s="31">
        <v>162795.44</v>
      </c>
      <c r="BF975" s="31">
        <v>163924.07999999999</v>
      </c>
      <c r="BG975" s="31">
        <v>165041.34</v>
      </c>
      <c r="BH975" s="31">
        <v>166147.92000000001</v>
      </c>
      <c r="BI975" s="31">
        <v>167243.25</v>
      </c>
      <c r="BJ975" s="31">
        <v>168329.47</v>
      </c>
      <c r="BK975" s="31">
        <v>169406.86</v>
      </c>
      <c r="BL975" s="31">
        <v>170475.78</v>
      </c>
      <c r="BM975" s="31">
        <v>171535.92</v>
      </c>
      <c r="BN975" s="31">
        <v>172587.91</v>
      </c>
      <c r="BO975" s="31">
        <v>173631.88</v>
      </c>
      <c r="BP975" s="31">
        <v>174667.73</v>
      </c>
      <c r="BQ975" s="31">
        <v>175695.73</v>
      </c>
      <c r="BR975" s="31">
        <v>176716.2</v>
      </c>
      <c r="BS975" s="31">
        <v>177728.88</v>
      </c>
      <c r="BT975" s="31">
        <v>178734.34</v>
      </c>
      <c r="BU975" s="31">
        <v>179732.86</v>
      </c>
      <c r="BV975" s="31">
        <v>180724.11</v>
      </c>
      <c r="BW975" s="31">
        <v>181708.84</v>
      </c>
      <c r="BX975" s="31">
        <v>182686.69</v>
      </c>
      <c r="BY975" s="31">
        <v>183657.83</v>
      </c>
      <c r="BZ975" s="31">
        <v>184623.09</v>
      </c>
      <c r="CA975" s="31">
        <v>185581.75</v>
      </c>
      <c r="CB975" s="31">
        <v>186534.69</v>
      </c>
      <c r="CC975" s="31">
        <v>187481.67</v>
      </c>
      <c r="CD975" s="31">
        <v>188422.81</v>
      </c>
      <c r="CE975" s="31">
        <v>189358.66</v>
      </c>
      <c r="CF975" s="31">
        <v>190289.47</v>
      </c>
      <c r="CG975" s="31">
        <v>191214.58</v>
      </c>
      <c r="CH975" s="31">
        <v>192134.53</v>
      </c>
      <c r="CI975" s="31">
        <v>193049.67</v>
      </c>
      <c r="CJ975" s="31">
        <v>193960.22</v>
      </c>
      <c r="CK975" s="31">
        <v>194865.34</v>
      </c>
      <c r="CL975" s="31">
        <v>195766</v>
      </c>
      <c r="CM975" s="31">
        <v>196662.42</v>
      </c>
      <c r="CN975" s="31">
        <v>197554.39</v>
      </c>
      <c r="CO975" s="31">
        <v>198442.55</v>
      </c>
      <c r="CP975" s="31">
        <v>199326.09</v>
      </c>
      <c r="CQ975" s="31">
        <v>200206.41</v>
      </c>
      <c r="CR975" s="31">
        <v>201082.45</v>
      </c>
      <c r="CS975" s="31">
        <v>201955.5</v>
      </c>
      <c r="CT975" s="31">
        <v>202824.67</v>
      </c>
      <c r="CU975" s="31">
        <v>203691.53</v>
      </c>
      <c r="CV975" s="31">
        <v>204554.7</v>
      </c>
      <c r="CW975" s="31">
        <v>205415.19</v>
      </c>
      <c r="CX975" s="31">
        <v>206272.38</v>
      </c>
    </row>
    <row r="976" spans="1:102" x14ac:dyDescent="0.25">
      <c r="A976" s="31" t="s">
        <v>1117</v>
      </c>
      <c r="B976" s="31">
        <v>397209.28</v>
      </c>
      <c r="C976" s="31">
        <v>397209.28</v>
      </c>
      <c r="D976" s="31">
        <v>400786.66</v>
      </c>
      <c r="E976" s="31">
        <v>404113.5</v>
      </c>
      <c r="F976" s="31">
        <v>407195.44</v>
      </c>
      <c r="G976" s="31">
        <v>410057.66</v>
      </c>
      <c r="H976" s="31">
        <v>412722.28</v>
      </c>
      <c r="I976" s="31">
        <v>415209.81</v>
      </c>
      <c r="J976" s="31">
        <v>417541.13</v>
      </c>
      <c r="K976" s="31">
        <v>419741.34</v>
      </c>
      <c r="L976" s="31">
        <v>421845.03</v>
      </c>
      <c r="M976" s="31">
        <v>423865.97</v>
      </c>
      <c r="N976" s="31">
        <v>425815.72</v>
      </c>
      <c r="O976" s="31">
        <v>427706.53</v>
      </c>
      <c r="P976" s="31">
        <v>429546.78</v>
      </c>
      <c r="Q976" s="31">
        <v>431345.5</v>
      </c>
      <c r="R976" s="31">
        <v>433109.69</v>
      </c>
      <c r="S976" s="31">
        <v>434846.09</v>
      </c>
      <c r="T976" s="31">
        <v>436558.94</v>
      </c>
      <c r="U976" s="31">
        <v>438254.09</v>
      </c>
      <c r="V976" s="31">
        <v>439932.06</v>
      </c>
      <c r="W976" s="31">
        <v>441596.84</v>
      </c>
      <c r="X976" s="31">
        <v>443252.47</v>
      </c>
      <c r="Y976" s="31">
        <v>444900.5</v>
      </c>
      <c r="Z976" s="31">
        <v>446542.69</v>
      </c>
      <c r="AA976" s="31">
        <v>448179.31</v>
      </c>
      <c r="AB976" s="31">
        <v>449812.81</v>
      </c>
      <c r="AC976" s="31">
        <v>451442.56</v>
      </c>
      <c r="AD976" s="31">
        <v>453071.09</v>
      </c>
      <c r="AE976" s="31">
        <v>454696.75</v>
      </c>
      <c r="AF976" s="31">
        <v>456321.31</v>
      </c>
      <c r="AG976" s="31">
        <v>457944.44</v>
      </c>
      <c r="AH976" s="31">
        <v>459565.38</v>
      </c>
      <c r="AI976" s="31">
        <v>461185.09</v>
      </c>
      <c r="AJ976" s="31">
        <v>462802.13</v>
      </c>
      <c r="AK976" s="31">
        <v>464418.81</v>
      </c>
      <c r="AL976" s="31">
        <v>466032.5</v>
      </c>
      <c r="AM976" s="31">
        <v>467644.72</v>
      </c>
      <c r="AN976" s="31">
        <v>469254.66</v>
      </c>
      <c r="AO976" s="31">
        <v>470861.44</v>
      </c>
      <c r="AP976" s="31">
        <v>472467.19</v>
      </c>
      <c r="AQ976" s="31">
        <v>474069.44</v>
      </c>
      <c r="AR976" s="31">
        <v>475669.72</v>
      </c>
      <c r="AS976" s="31">
        <v>477268.53</v>
      </c>
      <c r="AT976" s="31">
        <v>478864.28</v>
      </c>
      <c r="AU976" s="31">
        <v>480456.25</v>
      </c>
      <c r="AV976" s="31">
        <v>482046.63</v>
      </c>
      <c r="AW976" s="31">
        <v>483634.47</v>
      </c>
      <c r="AX976" s="31">
        <v>485218.22</v>
      </c>
      <c r="AY976" s="31">
        <v>486800.16</v>
      </c>
      <c r="AZ976" s="31">
        <v>488377.81</v>
      </c>
      <c r="BA976" s="31">
        <v>489951.38</v>
      </c>
      <c r="BB976" s="31">
        <v>491520.56</v>
      </c>
      <c r="BC976" s="31">
        <v>493085.56</v>
      </c>
      <c r="BD976" s="31">
        <v>494646.25</v>
      </c>
      <c r="BE976" s="31">
        <v>496201.81</v>
      </c>
      <c r="BF976" s="31">
        <v>497753.81</v>
      </c>
      <c r="BG976" s="31">
        <v>499300.84</v>
      </c>
      <c r="BH976" s="31">
        <v>500842.16</v>
      </c>
      <c r="BI976" s="31">
        <v>502379.22</v>
      </c>
      <c r="BJ976" s="31">
        <v>503915.41</v>
      </c>
      <c r="BK976" s="31">
        <v>505451.88</v>
      </c>
      <c r="BL976" s="31">
        <v>506987.78</v>
      </c>
      <c r="BM976" s="31">
        <v>508522.78</v>
      </c>
      <c r="BN976" s="31">
        <v>510057.38</v>
      </c>
      <c r="BO976" s="31">
        <v>511591.5</v>
      </c>
      <c r="BP976" s="31">
        <v>513124.78</v>
      </c>
      <c r="BQ976" s="31">
        <v>514658.06</v>
      </c>
      <c r="BR976" s="31">
        <v>516189.41</v>
      </c>
      <c r="BS976" s="31">
        <v>517721.03</v>
      </c>
      <c r="BT976" s="31">
        <v>519250.25</v>
      </c>
      <c r="BU976" s="31">
        <v>520780</v>
      </c>
      <c r="BV976" s="31">
        <v>522307.53</v>
      </c>
      <c r="BW976" s="31">
        <v>523834.31</v>
      </c>
      <c r="BX976" s="31">
        <v>525361.13</v>
      </c>
      <c r="BY976" s="31">
        <v>526886.43999999994</v>
      </c>
      <c r="BZ976" s="31">
        <v>528411.38</v>
      </c>
      <c r="CA976" s="31">
        <v>529935.63</v>
      </c>
      <c r="CB976" s="31">
        <v>531458.63</v>
      </c>
      <c r="CC976" s="31">
        <v>532982.06000000006</v>
      </c>
      <c r="CD976" s="31">
        <v>534504.13</v>
      </c>
      <c r="CE976" s="31">
        <v>536026.56000000006</v>
      </c>
      <c r="CF976" s="31">
        <v>537549.31000000006</v>
      </c>
      <c r="CG976" s="31">
        <v>539069.88</v>
      </c>
      <c r="CH976" s="31">
        <v>540591.56000000006</v>
      </c>
      <c r="CI976" s="31">
        <v>542112.13</v>
      </c>
      <c r="CJ976" s="31">
        <v>543632.18999999994</v>
      </c>
      <c r="CK976" s="31">
        <v>545152.43999999994</v>
      </c>
      <c r="CL976" s="31">
        <v>546672.43999999994</v>
      </c>
      <c r="CM976" s="31">
        <v>548192.81000000006</v>
      </c>
      <c r="CN976" s="31">
        <v>549713.56000000006</v>
      </c>
      <c r="CO976" s="31">
        <v>551233.81000000006</v>
      </c>
      <c r="CP976" s="31">
        <v>552755.68999999994</v>
      </c>
      <c r="CQ976" s="31">
        <v>554277.56000000006</v>
      </c>
      <c r="CR976" s="31">
        <v>555800</v>
      </c>
      <c r="CS976" s="31">
        <v>557324.31000000006</v>
      </c>
      <c r="CT976" s="31">
        <v>558850.5</v>
      </c>
      <c r="CU976" s="31">
        <v>560379.06000000006</v>
      </c>
      <c r="CV976" s="31">
        <v>561908.5</v>
      </c>
      <c r="CW976" s="31">
        <v>563440.56000000006</v>
      </c>
      <c r="CX976" s="31">
        <v>564974.63</v>
      </c>
    </row>
    <row r="977" spans="1:102" x14ac:dyDescent="0.25">
      <c r="A977" s="31" t="s">
        <v>1118</v>
      </c>
      <c r="B977" s="31">
        <v>489341.78</v>
      </c>
      <c r="C977" s="31">
        <v>489341.78</v>
      </c>
      <c r="D977" s="31">
        <v>493184.34</v>
      </c>
      <c r="E977" s="31">
        <v>497403.34</v>
      </c>
      <c r="F977" s="31">
        <v>501940.53</v>
      </c>
      <c r="G977" s="31">
        <v>506765.81</v>
      </c>
      <c r="H977" s="31">
        <v>511853.22</v>
      </c>
      <c r="I977" s="31">
        <v>517178.06</v>
      </c>
      <c r="J977" s="31">
        <v>522718.97</v>
      </c>
      <c r="K977" s="31">
        <v>528462.93999999994</v>
      </c>
      <c r="L977" s="31">
        <v>534412.38</v>
      </c>
      <c r="M977" s="31">
        <v>540545.43999999994</v>
      </c>
      <c r="N977" s="31">
        <v>546844.06000000006</v>
      </c>
      <c r="O977" s="31">
        <v>553290</v>
      </c>
      <c r="P977" s="31">
        <v>559866.75</v>
      </c>
      <c r="Q977" s="31">
        <v>566558.25</v>
      </c>
      <c r="R977" s="31">
        <v>573347.81000000006</v>
      </c>
      <c r="S977" s="31">
        <v>580222.68999999994</v>
      </c>
      <c r="T977" s="31">
        <v>587168.38</v>
      </c>
      <c r="U977" s="31">
        <v>594173.43999999994</v>
      </c>
      <c r="V977" s="31">
        <v>601222</v>
      </c>
      <c r="W977" s="31">
        <v>608304.13</v>
      </c>
      <c r="X977" s="31">
        <v>615412.43999999994</v>
      </c>
      <c r="Y977" s="31">
        <v>622533.56000000006</v>
      </c>
      <c r="Z977" s="31">
        <v>629661.18999999994</v>
      </c>
      <c r="AA977" s="31">
        <v>636785.88</v>
      </c>
      <c r="AB977" s="31">
        <v>643901</v>
      </c>
      <c r="AC977" s="31">
        <v>650999.56000000006</v>
      </c>
      <c r="AD977" s="31">
        <v>658072.63</v>
      </c>
      <c r="AE977" s="31">
        <v>665116.63</v>
      </c>
      <c r="AF977" s="31">
        <v>672127.5</v>
      </c>
      <c r="AG977" s="31">
        <v>679096.56</v>
      </c>
      <c r="AH977" s="31">
        <v>686019.81</v>
      </c>
      <c r="AI977" s="31">
        <v>692892.5</v>
      </c>
      <c r="AJ977" s="31">
        <v>699712.06</v>
      </c>
      <c r="AK977" s="31">
        <v>706475.69</v>
      </c>
      <c r="AL977" s="31">
        <v>713177.94</v>
      </c>
      <c r="AM977" s="31">
        <v>719818</v>
      </c>
      <c r="AN977" s="31">
        <v>726395.44</v>
      </c>
      <c r="AO977" s="31">
        <v>732905.13</v>
      </c>
      <c r="AP977" s="31">
        <v>739344.81</v>
      </c>
      <c r="AQ977" s="31">
        <v>745716.31</v>
      </c>
      <c r="AR977" s="31">
        <v>752015.44</v>
      </c>
      <c r="AS977" s="31">
        <v>758243</v>
      </c>
      <c r="AT977" s="31">
        <v>764396.94</v>
      </c>
      <c r="AU977" s="31">
        <v>770480.31</v>
      </c>
      <c r="AV977" s="31">
        <v>776488.06</v>
      </c>
      <c r="AW977" s="31">
        <v>782420.13</v>
      </c>
      <c r="AX977" s="31">
        <v>788281.38</v>
      </c>
      <c r="AY977" s="31">
        <v>794064.56</v>
      </c>
      <c r="AZ977" s="31">
        <v>799773.13</v>
      </c>
      <c r="BA977" s="31">
        <v>805408.06</v>
      </c>
      <c r="BB977" s="31">
        <v>810964.38</v>
      </c>
      <c r="BC977" s="31">
        <v>816446.5</v>
      </c>
      <c r="BD977" s="31">
        <v>821854.25</v>
      </c>
      <c r="BE977" s="31">
        <v>827187.94</v>
      </c>
      <c r="BF977" s="31">
        <v>832447.81</v>
      </c>
      <c r="BG977" s="31">
        <v>837633.38</v>
      </c>
      <c r="BH977" s="31">
        <v>842747.13</v>
      </c>
      <c r="BI977" s="31">
        <v>847790.19</v>
      </c>
      <c r="BJ977" s="31">
        <v>852767.06</v>
      </c>
      <c r="BK977" s="31">
        <v>857682.94</v>
      </c>
      <c r="BL977" s="31">
        <v>862535.75</v>
      </c>
      <c r="BM977" s="31">
        <v>867329.56</v>
      </c>
      <c r="BN977" s="31">
        <v>872063.19</v>
      </c>
      <c r="BO977" s="31">
        <v>876738.5</v>
      </c>
      <c r="BP977" s="31">
        <v>881355.63</v>
      </c>
      <c r="BQ977" s="31">
        <v>885916.69</v>
      </c>
      <c r="BR977" s="31">
        <v>890421.38</v>
      </c>
      <c r="BS977" s="31">
        <v>894871.94</v>
      </c>
      <c r="BT977" s="31">
        <v>899268</v>
      </c>
      <c r="BU977" s="31">
        <v>903611.75</v>
      </c>
      <c r="BV977" s="31">
        <v>907905.56</v>
      </c>
      <c r="BW977" s="31">
        <v>912147.25</v>
      </c>
      <c r="BX977" s="31">
        <v>916340.13</v>
      </c>
      <c r="BY977" s="31">
        <v>920487.06</v>
      </c>
      <c r="BZ977" s="31">
        <v>924586.19</v>
      </c>
      <c r="CA977" s="31">
        <v>928639.81</v>
      </c>
      <c r="CB977" s="31">
        <v>932650.5</v>
      </c>
      <c r="CC977" s="31">
        <v>936616.94</v>
      </c>
      <c r="CD977" s="31">
        <v>940541.69</v>
      </c>
      <c r="CE977" s="31">
        <v>944426.5</v>
      </c>
      <c r="CF977" s="31">
        <v>948272.44</v>
      </c>
      <c r="CG977" s="31">
        <v>952080.75</v>
      </c>
      <c r="CH977" s="31">
        <v>955849.88</v>
      </c>
      <c r="CI977" s="31">
        <v>959583.31</v>
      </c>
      <c r="CJ977" s="31">
        <v>963279.25</v>
      </c>
      <c r="CK977" s="31">
        <v>966942.88</v>
      </c>
      <c r="CL977" s="31">
        <v>970572.69</v>
      </c>
      <c r="CM977" s="31">
        <v>974170.69</v>
      </c>
      <c r="CN977" s="31">
        <v>977737.81</v>
      </c>
      <c r="CO977" s="31">
        <v>981274.75</v>
      </c>
      <c r="CP977" s="31">
        <v>984784.81</v>
      </c>
      <c r="CQ977" s="31">
        <v>988265.56</v>
      </c>
      <c r="CR977" s="31">
        <v>991721.13</v>
      </c>
      <c r="CS977" s="31">
        <v>995151.63</v>
      </c>
      <c r="CT977" s="31">
        <v>998559.31</v>
      </c>
      <c r="CU977" s="31">
        <v>1001945.44</v>
      </c>
      <c r="CV977" s="31">
        <v>1005312</v>
      </c>
      <c r="CW977" s="31">
        <v>1008656.06</v>
      </c>
      <c r="CX977" s="31">
        <v>1011981.56</v>
      </c>
    </row>
    <row r="978" spans="1:102" x14ac:dyDescent="0.25">
      <c r="A978" s="31" t="s">
        <v>1119</v>
      </c>
      <c r="B978" s="31">
        <v>36535.040000000001</v>
      </c>
      <c r="C978" s="31">
        <v>36535.040000000001</v>
      </c>
      <c r="D978" s="31">
        <v>38020.32</v>
      </c>
      <c r="E978" s="31">
        <v>39477.980000000003</v>
      </c>
      <c r="F978" s="31">
        <v>40912.29</v>
      </c>
      <c r="G978" s="31">
        <v>42342.400000000001</v>
      </c>
      <c r="H978" s="31">
        <v>43777.04</v>
      </c>
      <c r="I978" s="31">
        <v>45216.800000000003</v>
      </c>
      <c r="J978" s="31">
        <v>46665.07</v>
      </c>
      <c r="K978" s="31">
        <v>48125.79</v>
      </c>
      <c r="L978" s="31">
        <v>49597.55</v>
      </c>
      <c r="M978" s="31">
        <v>51080.34</v>
      </c>
      <c r="N978" s="31">
        <v>52573.95</v>
      </c>
      <c r="O978" s="31">
        <v>54079.86</v>
      </c>
      <c r="P978" s="31">
        <v>55598.1</v>
      </c>
      <c r="Q978" s="31">
        <v>57127.91</v>
      </c>
      <c r="R978" s="31">
        <v>58669.05</v>
      </c>
      <c r="S978" s="31">
        <v>60221.35</v>
      </c>
      <c r="T978" s="31">
        <v>61784.13</v>
      </c>
      <c r="U978" s="31">
        <v>63357.32</v>
      </c>
      <c r="V978" s="31">
        <v>64940.959999999999</v>
      </c>
      <c r="W978" s="31">
        <v>66534.77</v>
      </c>
      <c r="X978" s="31">
        <v>68137.42</v>
      </c>
      <c r="Y978" s="31">
        <v>69747.55</v>
      </c>
      <c r="Z978" s="31">
        <v>71364.17</v>
      </c>
      <c r="AA978" s="31">
        <v>72986.880000000005</v>
      </c>
      <c r="AB978" s="31">
        <v>74614.45</v>
      </c>
      <c r="AC978" s="31">
        <v>76246.490000000005</v>
      </c>
      <c r="AD978" s="31">
        <v>77882.7</v>
      </c>
      <c r="AE978" s="31">
        <v>79521.899999999994</v>
      </c>
      <c r="AF978" s="31">
        <v>81164.23</v>
      </c>
      <c r="AG978" s="31">
        <v>82808.86</v>
      </c>
      <c r="AH978" s="31">
        <v>84455.53</v>
      </c>
      <c r="AI978" s="31">
        <v>86103.86</v>
      </c>
      <c r="AJ978" s="31">
        <v>87753.12</v>
      </c>
      <c r="AK978" s="31">
        <v>89402.69</v>
      </c>
      <c r="AL978" s="31">
        <v>91051.91</v>
      </c>
      <c r="AM978" s="31">
        <v>92700.01</v>
      </c>
      <c r="AN978" s="31">
        <v>94346.53</v>
      </c>
      <c r="AO978" s="31">
        <v>95990.8</v>
      </c>
      <c r="AP978" s="31">
        <v>97632.48</v>
      </c>
      <c r="AQ978" s="31">
        <v>99270.720000000001</v>
      </c>
      <c r="AR978" s="31">
        <v>100905.19</v>
      </c>
      <c r="AS978" s="31">
        <v>102535.46</v>
      </c>
      <c r="AT978" s="31">
        <v>104160.82</v>
      </c>
      <c r="AU978" s="31">
        <v>105781.24</v>
      </c>
      <c r="AV978" s="31">
        <v>107395.96</v>
      </c>
      <c r="AW978" s="31">
        <v>109004.75</v>
      </c>
      <c r="AX978" s="31">
        <v>110607.44</v>
      </c>
      <c r="AY978" s="31">
        <v>112203.59</v>
      </c>
      <c r="AZ978" s="31">
        <v>113793.26</v>
      </c>
      <c r="BA978" s="31">
        <v>115376.07</v>
      </c>
      <c r="BB978" s="31">
        <v>116951.8</v>
      </c>
      <c r="BC978" s="31">
        <v>118520.15</v>
      </c>
      <c r="BD978" s="31">
        <v>120081</v>
      </c>
      <c r="BE978" s="31">
        <v>121633.99</v>
      </c>
      <c r="BF978" s="31">
        <v>123178.92</v>
      </c>
      <c r="BG978" s="31">
        <v>124715.18</v>
      </c>
      <c r="BH978" s="31">
        <v>126243.04</v>
      </c>
      <c r="BI978" s="31">
        <v>127762.09</v>
      </c>
      <c r="BJ978" s="31">
        <v>129272.86</v>
      </c>
      <c r="BK978" s="31">
        <v>130775.8</v>
      </c>
      <c r="BL978" s="31">
        <v>132270.48000000001</v>
      </c>
      <c r="BM978" s="31">
        <v>133756.85999999999</v>
      </c>
      <c r="BN978" s="31">
        <v>135234.84</v>
      </c>
      <c r="BO978" s="31">
        <v>136704.47</v>
      </c>
      <c r="BP978" s="31">
        <v>138165.54999999999</v>
      </c>
      <c r="BQ978" s="31">
        <v>139617.95000000001</v>
      </c>
      <c r="BR978" s="31">
        <v>141061.67000000001</v>
      </c>
      <c r="BS978" s="31">
        <v>142496.73000000001</v>
      </c>
      <c r="BT978" s="31">
        <v>143923.39000000001</v>
      </c>
      <c r="BU978" s="31">
        <v>145341.29999999999</v>
      </c>
      <c r="BV978" s="31">
        <v>146750.01999999999</v>
      </c>
      <c r="BW978" s="31">
        <v>148150.09</v>
      </c>
      <c r="BX978" s="31">
        <v>149541.44</v>
      </c>
      <c r="BY978" s="31">
        <v>150924.95000000001</v>
      </c>
      <c r="BZ978" s="31">
        <v>152299.91</v>
      </c>
      <c r="CA978" s="31">
        <v>153666.54999999999</v>
      </c>
      <c r="CB978" s="31">
        <v>155024.76999999999</v>
      </c>
      <c r="CC978" s="31">
        <v>156374.26999999999</v>
      </c>
      <c r="CD978" s="31">
        <v>157715.73000000001</v>
      </c>
      <c r="CE978" s="31">
        <v>159050.23000000001</v>
      </c>
      <c r="CF978" s="31">
        <v>160378.28</v>
      </c>
      <c r="CG978" s="31">
        <v>161700.70000000001</v>
      </c>
      <c r="CH978" s="31">
        <v>163017.28</v>
      </c>
      <c r="CI978" s="31">
        <v>164328.69</v>
      </c>
      <c r="CJ978" s="31">
        <v>165634.95000000001</v>
      </c>
      <c r="CK978" s="31">
        <v>166936.35999999999</v>
      </c>
      <c r="CL978" s="31">
        <v>168233.3</v>
      </c>
      <c r="CM978" s="31">
        <v>169525.38</v>
      </c>
      <c r="CN978" s="31">
        <v>170812.91</v>
      </c>
      <c r="CO978" s="31">
        <v>172096.03</v>
      </c>
      <c r="CP978" s="31">
        <v>173374.88</v>
      </c>
      <c r="CQ978" s="31">
        <v>174649.36</v>
      </c>
      <c r="CR978" s="31">
        <v>175919.89</v>
      </c>
      <c r="CS978" s="31">
        <v>177185.95</v>
      </c>
      <c r="CT978" s="31">
        <v>178448.03</v>
      </c>
      <c r="CU978" s="31">
        <v>179706.23</v>
      </c>
      <c r="CV978" s="31">
        <v>180960.55</v>
      </c>
      <c r="CW978" s="31">
        <v>182210.75</v>
      </c>
      <c r="CX978" s="31">
        <v>183457.38</v>
      </c>
    </row>
    <row r="979" spans="1:102" x14ac:dyDescent="0.25">
      <c r="A979" s="31" t="s">
        <v>1120</v>
      </c>
      <c r="B979" s="31">
        <v>613270.13</v>
      </c>
      <c r="C979" s="31">
        <v>613270.13</v>
      </c>
      <c r="D979" s="31">
        <v>618015.88</v>
      </c>
      <c r="E979" s="31">
        <v>622748</v>
      </c>
      <c r="F979" s="31">
        <v>627492.88</v>
      </c>
      <c r="G979" s="31">
        <v>632254</v>
      </c>
      <c r="H979" s="31">
        <v>637035.43999999994</v>
      </c>
      <c r="I979" s="31">
        <v>641835.93999999994</v>
      </c>
      <c r="J979" s="31">
        <v>646655.56000000006</v>
      </c>
      <c r="K979" s="31">
        <v>651493.93999999994</v>
      </c>
      <c r="L979" s="31">
        <v>656383.88</v>
      </c>
      <c r="M979" s="31">
        <v>661323.81000000006</v>
      </c>
      <c r="N979" s="31">
        <v>666307.13</v>
      </c>
      <c r="O979" s="31">
        <v>671332.38</v>
      </c>
      <c r="P979" s="31">
        <v>676391.13</v>
      </c>
      <c r="Q979" s="31">
        <v>681480.06</v>
      </c>
      <c r="R979" s="31">
        <v>686592.44</v>
      </c>
      <c r="S979" s="31">
        <v>691725.06</v>
      </c>
      <c r="T979" s="31">
        <v>696871.13</v>
      </c>
      <c r="U979" s="31">
        <v>702024.06</v>
      </c>
      <c r="V979" s="31">
        <v>707171.56</v>
      </c>
      <c r="W979" s="31">
        <v>712309.38</v>
      </c>
      <c r="X979" s="31">
        <v>717434.13</v>
      </c>
      <c r="Y979" s="31">
        <v>722539.38</v>
      </c>
      <c r="Z979" s="31">
        <v>727622.38</v>
      </c>
      <c r="AA979" s="31">
        <v>732678.13</v>
      </c>
      <c r="AB979" s="31">
        <v>737701.06</v>
      </c>
      <c r="AC979" s="31">
        <v>742690.56</v>
      </c>
      <c r="AD979" s="31">
        <v>747640.06</v>
      </c>
      <c r="AE979" s="31">
        <v>752546.06</v>
      </c>
      <c r="AF979" s="31">
        <v>757407.06</v>
      </c>
      <c r="AG979" s="31">
        <v>762221.25</v>
      </c>
      <c r="AH979" s="31">
        <v>766987.06</v>
      </c>
      <c r="AI979" s="31">
        <v>771698.25</v>
      </c>
      <c r="AJ979" s="31">
        <v>776358.06</v>
      </c>
      <c r="AK979" s="31">
        <v>780960.25</v>
      </c>
      <c r="AL979" s="31">
        <v>785506.25</v>
      </c>
      <c r="AM979" s="31">
        <v>789995.38</v>
      </c>
      <c r="AN979" s="31">
        <v>794422.31</v>
      </c>
      <c r="AO979" s="31">
        <v>798789.44</v>
      </c>
      <c r="AP979" s="31">
        <v>803095.75</v>
      </c>
      <c r="AQ979" s="31">
        <v>807337.56</v>
      </c>
      <c r="AR979" s="31">
        <v>811518.75</v>
      </c>
      <c r="AS979" s="31">
        <v>815637.25</v>
      </c>
      <c r="AT979" s="31">
        <v>819692.31</v>
      </c>
      <c r="AU979" s="31">
        <v>823686.38</v>
      </c>
      <c r="AV979" s="31">
        <v>827617.81</v>
      </c>
      <c r="AW979" s="31">
        <v>831485.5</v>
      </c>
      <c r="AX979" s="31">
        <v>835292</v>
      </c>
      <c r="AY979" s="31">
        <v>839038.69</v>
      </c>
      <c r="AZ979" s="31">
        <v>842724.25</v>
      </c>
      <c r="BA979" s="31">
        <v>846351.31</v>
      </c>
      <c r="BB979" s="31">
        <v>849918.75</v>
      </c>
      <c r="BC979" s="31">
        <v>853427.5</v>
      </c>
      <c r="BD979" s="31">
        <v>856878.63</v>
      </c>
      <c r="BE979" s="31">
        <v>860273</v>
      </c>
      <c r="BF979" s="31">
        <v>863610.81</v>
      </c>
      <c r="BG979" s="31">
        <v>866892.81</v>
      </c>
      <c r="BH979" s="31">
        <v>870119.44</v>
      </c>
      <c r="BI979" s="31">
        <v>873292.94</v>
      </c>
      <c r="BJ979" s="31">
        <v>876421.81</v>
      </c>
      <c r="BK979" s="31">
        <v>879510.88</v>
      </c>
      <c r="BL979" s="31">
        <v>882560</v>
      </c>
      <c r="BM979" s="31">
        <v>885569.75</v>
      </c>
      <c r="BN979" s="31">
        <v>888540.25</v>
      </c>
      <c r="BO979" s="31">
        <v>891474.5</v>
      </c>
      <c r="BP979" s="31">
        <v>894370.19</v>
      </c>
      <c r="BQ979" s="31">
        <v>897228.56</v>
      </c>
      <c r="BR979" s="31">
        <v>900052.94</v>
      </c>
      <c r="BS979" s="31">
        <v>902842.63</v>
      </c>
      <c r="BT979" s="31">
        <v>905597.94</v>
      </c>
      <c r="BU979" s="31">
        <v>908319.88</v>
      </c>
      <c r="BV979" s="31">
        <v>911010.25</v>
      </c>
      <c r="BW979" s="31">
        <v>913669</v>
      </c>
      <c r="BX979" s="31">
        <v>916298.56</v>
      </c>
      <c r="BY979" s="31">
        <v>918897.13</v>
      </c>
      <c r="BZ979" s="31">
        <v>921467.56</v>
      </c>
      <c r="CA979" s="31">
        <v>924011.56</v>
      </c>
      <c r="CB979" s="31">
        <v>926527.88</v>
      </c>
      <c r="CC979" s="31">
        <v>929019.38</v>
      </c>
      <c r="CD979" s="31">
        <v>931484.81</v>
      </c>
      <c r="CE979" s="31">
        <v>933927</v>
      </c>
      <c r="CF979" s="31">
        <v>936343.94</v>
      </c>
      <c r="CG979" s="31">
        <v>938737.38</v>
      </c>
      <c r="CH979" s="31">
        <v>941107.31</v>
      </c>
      <c r="CI979" s="31">
        <v>943454.06</v>
      </c>
      <c r="CJ979" s="31">
        <v>945778.56</v>
      </c>
      <c r="CK979" s="31">
        <v>948081.5</v>
      </c>
      <c r="CL979" s="31">
        <v>950364.63</v>
      </c>
      <c r="CM979" s="31">
        <v>952627.38</v>
      </c>
      <c r="CN979" s="31">
        <v>954873.06</v>
      </c>
      <c r="CO979" s="31">
        <v>957100.75</v>
      </c>
      <c r="CP979" s="31">
        <v>959313.06</v>
      </c>
      <c r="CQ979" s="31">
        <v>961507.75</v>
      </c>
      <c r="CR979" s="31">
        <v>963688.06</v>
      </c>
      <c r="CS979" s="31">
        <v>965854</v>
      </c>
      <c r="CT979" s="31">
        <v>968005.94</v>
      </c>
      <c r="CU979" s="31">
        <v>970144.63</v>
      </c>
      <c r="CV979" s="31">
        <v>972269.31</v>
      </c>
      <c r="CW979" s="31">
        <v>974383.31</v>
      </c>
      <c r="CX979" s="31">
        <v>976484.5</v>
      </c>
    </row>
    <row r="980" spans="1:102" x14ac:dyDescent="0.25">
      <c r="A980" s="31" t="s">
        <v>1121</v>
      </c>
      <c r="B980" s="31">
        <v>236745.5</v>
      </c>
      <c r="C980" s="31">
        <v>236745.5</v>
      </c>
      <c r="D980" s="31">
        <v>237934.86</v>
      </c>
      <c r="E980" s="31">
        <v>239289.97</v>
      </c>
      <c r="F980" s="31">
        <v>240731.25</v>
      </c>
      <c r="G980" s="31">
        <v>242227.39</v>
      </c>
      <c r="H980" s="31">
        <v>243764.16</v>
      </c>
      <c r="I980" s="31">
        <v>245336.17</v>
      </c>
      <c r="J980" s="31">
        <v>246939.67</v>
      </c>
      <c r="K980" s="31">
        <v>248585.33</v>
      </c>
      <c r="L980" s="31">
        <v>250276.16</v>
      </c>
      <c r="M980" s="31">
        <v>252007.72</v>
      </c>
      <c r="N980" s="31">
        <v>253778.45</v>
      </c>
      <c r="O980" s="31">
        <v>255585.05</v>
      </c>
      <c r="P980" s="31">
        <v>257425.22</v>
      </c>
      <c r="Q980" s="31">
        <v>259296.13</v>
      </c>
      <c r="R980" s="31">
        <v>261195.94</v>
      </c>
      <c r="S980" s="31">
        <v>263122.38</v>
      </c>
      <c r="T980" s="31">
        <v>265072.71999999997</v>
      </c>
      <c r="U980" s="31">
        <v>267046</v>
      </c>
      <c r="V980" s="31">
        <v>269041.34000000003</v>
      </c>
      <c r="W980" s="31">
        <v>271057.63</v>
      </c>
      <c r="X980" s="31">
        <v>273093.13</v>
      </c>
      <c r="Y980" s="31">
        <v>275146.59000000003</v>
      </c>
      <c r="Z980" s="31">
        <v>277216.5</v>
      </c>
      <c r="AA980" s="31">
        <v>279300.94</v>
      </c>
      <c r="AB980" s="31">
        <v>281397.84000000003</v>
      </c>
      <c r="AC980" s="31">
        <v>283505.56</v>
      </c>
      <c r="AD980" s="31">
        <v>285622.5</v>
      </c>
      <c r="AE980" s="31">
        <v>287747.06</v>
      </c>
      <c r="AF980" s="31">
        <v>289877.40999999997</v>
      </c>
      <c r="AG980" s="31">
        <v>292010.06</v>
      </c>
      <c r="AH980" s="31">
        <v>294142.71999999997</v>
      </c>
      <c r="AI980" s="31">
        <v>296274.53000000003</v>
      </c>
      <c r="AJ980" s="31">
        <v>298403.44</v>
      </c>
      <c r="AK980" s="31">
        <v>300529.75</v>
      </c>
      <c r="AL980" s="31">
        <v>302651.56</v>
      </c>
      <c r="AM980" s="31">
        <v>304768.56</v>
      </c>
      <c r="AN980" s="31">
        <v>306879.81</v>
      </c>
      <c r="AO980" s="31">
        <v>308985.84000000003</v>
      </c>
      <c r="AP980" s="31">
        <v>311084.96999999997</v>
      </c>
      <c r="AQ980" s="31">
        <v>313176.78000000003</v>
      </c>
      <c r="AR980" s="31">
        <v>315261.78000000003</v>
      </c>
      <c r="AS980" s="31">
        <v>317338.88</v>
      </c>
      <c r="AT980" s="31">
        <v>319408.15999999997</v>
      </c>
      <c r="AU980" s="31">
        <v>321468.65999999997</v>
      </c>
      <c r="AV980" s="31">
        <v>323520.88</v>
      </c>
      <c r="AW980" s="31">
        <v>325564.78000000003</v>
      </c>
      <c r="AX980" s="31">
        <v>327599.65999999997</v>
      </c>
      <c r="AY980" s="31">
        <v>329623.21999999997</v>
      </c>
      <c r="AZ980" s="31">
        <v>331633.71999999997</v>
      </c>
      <c r="BA980" s="31">
        <v>333630.65999999997</v>
      </c>
      <c r="BB980" s="31">
        <v>335614.91</v>
      </c>
      <c r="BC980" s="31">
        <v>337585</v>
      </c>
      <c r="BD980" s="31">
        <v>339540.97</v>
      </c>
      <c r="BE980" s="31">
        <v>341483.5</v>
      </c>
      <c r="BF980" s="31">
        <v>343411.47</v>
      </c>
      <c r="BG980" s="31">
        <v>345326.13</v>
      </c>
      <c r="BH980" s="31">
        <v>347226.91</v>
      </c>
      <c r="BI980" s="31">
        <v>349114.03</v>
      </c>
      <c r="BJ980" s="31">
        <v>350987.56</v>
      </c>
      <c r="BK980" s="31">
        <v>352847.06</v>
      </c>
      <c r="BL980" s="31">
        <v>354693.38</v>
      </c>
      <c r="BM980" s="31">
        <v>356526.19</v>
      </c>
      <c r="BN980" s="31">
        <v>358345.94</v>
      </c>
      <c r="BO980" s="31">
        <v>360152.31</v>
      </c>
      <c r="BP980" s="31">
        <v>361946.47</v>
      </c>
      <c r="BQ980" s="31">
        <v>363727.03</v>
      </c>
      <c r="BR980" s="31">
        <v>365496.16</v>
      </c>
      <c r="BS980" s="31">
        <v>367252.78</v>
      </c>
      <c r="BT980" s="31">
        <v>368997.22</v>
      </c>
      <c r="BU980" s="31">
        <v>370730.41</v>
      </c>
      <c r="BV980" s="31">
        <v>372451.91</v>
      </c>
      <c r="BW980" s="31">
        <v>374162.38</v>
      </c>
      <c r="BX980" s="31">
        <v>375861.47</v>
      </c>
      <c r="BY980" s="31">
        <v>377550.63</v>
      </c>
      <c r="BZ980" s="31">
        <v>379228.88</v>
      </c>
      <c r="CA980" s="31">
        <v>380897.63</v>
      </c>
      <c r="CB980" s="31">
        <v>382556.38</v>
      </c>
      <c r="CC980" s="31">
        <v>384205.47</v>
      </c>
      <c r="CD980" s="31">
        <v>385845.47</v>
      </c>
      <c r="CE980" s="31">
        <v>387476.75</v>
      </c>
      <c r="CF980" s="31">
        <v>389098.75</v>
      </c>
      <c r="CG980" s="31">
        <v>390711.91</v>
      </c>
      <c r="CH980" s="31">
        <v>392316.09</v>
      </c>
      <c r="CI980" s="31">
        <v>393911.78</v>
      </c>
      <c r="CJ980" s="31">
        <v>395498.25</v>
      </c>
      <c r="CK980" s="31">
        <v>397076.78</v>
      </c>
      <c r="CL980" s="31">
        <v>398647</v>
      </c>
      <c r="CM980" s="31">
        <v>400209.63</v>
      </c>
      <c r="CN980" s="31">
        <v>401764.94</v>
      </c>
      <c r="CO980" s="31">
        <v>403312.41</v>
      </c>
      <c r="CP980" s="31">
        <v>404852.66</v>
      </c>
      <c r="CQ980" s="31">
        <v>406385.97</v>
      </c>
      <c r="CR980" s="31">
        <v>407913.09</v>
      </c>
      <c r="CS980" s="31">
        <v>409435.84</v>
      </c>
      <c r="CT980" s="31">
        <v>410955.78</v>
      </c>
      <c r="CU980" s="31">
        <v>412473.5</v>
      </c>
      <c r="CV980" s="31">
        <v>413989.13</v>
      </c>
      <c r="CW980" s="31">
        <v>415503.06</v>
      </c>
      <c r="CX980" s="31">
        <v>417014.47</v>
      </c>
    </row>
    <row r="981" spans="1:102" x14ac:dyDescent="0.25">
      <c r="A981" s="31" t="s">
        <v>627</v>
      </c>
      <c r="B981" s="31">
        <v>22699.06</v>
      </c>
      <c r="C981" s="31">
        <v>22699.06</v>
      </c>
      <c r="D981" s="31">
        <v>22637.85</v>
      </c>
      <c r="E981" s="31">
        <v>22664.5</v>
      </c>
      <c r="F981" s="31">
        <v>22749.33</v>
      </c>
      <c r="G981" s="31">
        <v>22873.48</v>
      </c>
      <c r="H981" s="31">
        <v>23024.02</v>
      </c>
      <c r="I981" s="31">
        <v>23191.86</v>
      </c>
      <c r="J981" s="31">
        <v>23371.119999999999</v>
      </c>
      <c r="K981" s="31">
        <v>23558.19</v>
      </c>
      <c r="L981" s="31">
        <v>23751.09</v>
      </c>
      <c r="M981" s="31">
        <v>23947.95</v>
      </c>
      <c r="N981" s="31">
        <v>24147.49</v>
      </c>
      <c r="O981" s="31">
        <v>24348.97</v>
      </c>
      <c r="P981" s="31">
        <v>24551.8</v>
      </c>
      <c r="Q981" s="31">
        <v>24755.58</v>
      </c>
      <c r="R981" s="31">
        <v>24960.06</v>
      </c>
      <c r="S981" s="31">
        <v>25165.040000000001</v>
      </c>
      <c r="T981" s="31">
        <v>25370.43</v>
      </c>
      <c r="U981" s="31">
        <v>25576.11</v>
      </c>
      <c r="V981" s="31">
        <v>25781.98</v>
      </c>
      <c r="W981" s="31">
        <v>25987.95</v>
      </c>
      <c r="X981" s="31">
        <v>26194</v>
      </c>
      <c r="Y981" s="31">
        <v>26400.07</v>
      </c>
      <c r="Z981" s="31">
        <v>26606.080000000002</v>
      </c>
      <c r="AA981" s="31">
        <v>26812.01</v>
      </c>
      <c r="AB981" s="31">
        <v>27017.81</v>
      </c>
      <c r="AC981" s="31">
        <v>27223.45</v>
      </c>
      <c r="AD981" s="31">
        <v>27428.89</v>
      </c>
      <c r="AE981" s="31">
        <v>27634.13</v>
      </c>
      <c r="AF981" s="31">
        <v>27839.1</v>
      </c>
      <c r="AG981" s="31">
        <v>28043.82</v>
      </c>
      <c r="AH981" s="31">
        <v>28248.240000000002</v>
      </c>
      <c r="AI981" s="31">
        <v>28452.38</v>
      </c>
      <c r="AJ981" s="31">
        <v>28656.15</v>
      </c>
      <c r="AK981" s="31">
        <v>28859.57</v>
      </c>
      <c r="AL981" s="31">
        <v>29062.61</v>
      </c>
      <c r="AM981" s="31">
        <v>29265.23</v>
      </c>
      <c r="AN981" s="31">
        <v>29467.41</v>
      </c>
      <c r="AO981" s="31">
        <v>29669.17</v>
      </c>
      <c r="AP981" s="31">
        <v>29870.44</v>
      </c>
      <c r="AQ981" s="31">
        <v>30071.24</v>
      </c>
      <c r="AR981" s="31">
        <v>30271.55</v>
      </c>
      <c r="AS981" s="31">
        <v>30471.360000000001</v>
      </c>
      <c r="AT981" s="31">
        <v>30670.68</v>
      </c>
      <c r="AU981" s="31">
        <v>30869.48</v>
      </c>
      <c r="AV981" s="31">
        <v>31067.77</v>
      </c>
      <c r="AW981" s="31">
        <v>31265.53</v>
      </c>
      <c r="AX981" s="31">
        <v>31462.77</v>
      </c>
      <c r="AY981" s="31">
        <v>31659.47</v>
      </c>
      <c r="AZ981" s="31">
        <v>31855.62</v>
      </c>
      <c r="BA981" s="31">
        <v>32051.200000000001</v>
      </c>
      <c r="BB981" s="31">
        <v>32246.23</v>
      </c>
      <c r="BC981" s="31">
        <v>32440.68</v>
      </c>
      <c r="BD981" s="31">
        <v>32634.53</v>
      </c>
      <c r="BE981" s="31">
        <v>32827.81</v>
      </c>
      <c r="BF981" s="31">
        <v>33020.480000000003</v>
      </c>
      <c r="BG981" s="31">
        <v>33212.58</v>
      </c>
      <c r="BH981" s="31">
        <v>33404.050000000003</v>
      </c>
      <c r="BI981" s="31">
        <v>33594.910000000003</v>
      </c>
      <c r="BJ981" s="31">
        <v>33785.4</v>
      </c>
      <c r="BK981" s="31">
        <v>33975.61</v>
      </c>
      <c r="BL981" s="31">
        <v>34165.49</v>
      </c>
      <c r="BM981" s="31">
        <v>34355.040000000001</v>
      </c>
      <c r="BN981" s="31">
        <v>34544.28</v>
      </c>
      <c r="BO981" s="31">
        <v>34733.19</v>
      </c>
      <c r="BP981" s="31">
        <v>34921.75</v>
      </c>
      <c r="BQ981" s="31">
        <v>35109.99</v>
      </c>
      <c r="BR981" s="31">
        <v>35297.9</v>
      </c>
      <c r="BS981" s="31">
        <v>35485.440000000002</v>
      </c>
      <c r="BT981" s="31">
        <v>35672.68</v>
      </c>
      <c r="BU981" s="31">
        <v>35859.53</v>
      </c>
      <c r="BV981" s="31">
        <v>36046.080000000002</v>
      </c>
      <c r="BW981" s="31">
        <v>36232.29</v>
      </c>
      <c r="BX981" s="31">
        <v>36418.129999999997</v>
      </c>
      <c r="BY981" s="31">
        <v>36603.699999999997</v>
      </c>
      <c r="BZ981" s="31">
        <v>36788.97</v>
      </c>
      <c r="CA981" s="31">
        <v>36973.910000000003</v>
      </c>
      <c r="CB981" s="31">
        <v>37158.550000000003</v>
      </c>
      <c r="CC981" s="31">
        <v>37342.86</v>
      </c>
      <c r="CD981" s="31">
        <v>37526.839999999997</v>
      </c>
      <c r="CE981" s="31">
        <v>37710.629999999997</v>
      </c>
      <c r="CF981" s="31">
        <v>37894.19</v>
      </c>
      <c r="CG981" s="31">
        <v>38077.599999999999</v>
      </c>
      <c r="CH981" s="31">
        <v>38260.769999999997</v>
      </c>
      <c r="CI981" s="31">
        <v>38443.79</v>
      </c>
      <c r="CJ981" s="31">
        <v>38626.61</v>
      </c>
      <c r="CK981" s="31">
        <v>38809.279999999999</v>
      </c>
      <c r="CL981" s="31">
        <v>38991.81</v>
      </c>
      <c r="CM981" s="31">
        <v>39174.199999999997</v>
      </c>
      <c r="CN981" s="31">
        <v>39356.449999999997</v>
      </c>
      <c r="CO981" s="31">
        <v>39538.620000000003</v>
      </c>
      <c r="CP981" s="31">
        <v>39720.65</v>
      </c>
      <c r="CQ981" s="31">
        <v>39902.559999999998</v>
      </c>
      <c r="CR981" s="31">
        <v>40084.379999999997</v>
      </c>
      <c r="CS981" s="31">
        <v>40266.14</v>
      </c>
      <c r="CT981" s="31">
        <v>40447.81</v>
      </c>
      <c r="CU981" s="31">
        <v>40629.5</v>
      </c>
      <c r="CV981" s="31">
        <v>40811.07</v>
      </c>
      <c r="CW981" s="31">
        <v>40992.61</v>
      </c>
      <c r="CX981" s="31">
        <v>41174.120000000003</v>
      </c>
    </row>
    <row r="982" spans="1:102" x14ac:dyDescent="0.25">
      <c r="A982" s="31" t="s">
        <v>628</v>
      </c>
      <c r="B982" s="31">
        <v>28108.81</v>
      </c>
      <c r="C982" s="31">
        <v>28108.81</v>
      </c>
      <c r="D982" s="31">
        <v>28063.61</v>
      </c>
      <c r="E982" s="31">
        <v>28059.98</v>
      </c>
      <c r="F982" s="31">
        <v>28090.76</v>
      </c>
      <c r="G982" s="31">
        <v>28151.31</v>
      </c>
      <c r="H982" s="31">
        <v>28236.93</v>
      </c>
      <c r="I982" s="31">
        <v>28343</v>
      </c>
      <c r="J982" s="31">
        <v>28465.95</v>
      </c>
      <c r="K982" s="31">
        <v>28603.3</v>
      </c>
      <c r="L982" s="31">
        <v>28753.59</v>
      </c>
      <c r="M982" s="31">
        <v>28914.65</v>
      </c>
      <c r="N982" s="31">
        <v>29084.7</v>
      </c>
      <c r="O982" s="31">
        <v>29262.51</v>
      </c>
      <c r="P982" s="31">
        <v>29446.94</v>
      </c>
      <c r="Q982" s="31">
        <v>29637.040000000001</v>
      </c>
      <c r="R982" s="31">
        <v>29832.06</v>
      </c>
      <c r="S982" s="31">
        <v>30031.38</v>
      </c>
      <c r="T982" s="31">
        <v>30234.49</v>
      </c>
      <c r="U982" s="31">
        <v>30440.94</v>
      </c>
      <c r="V982" s="31">
        <v>30650.32</v>
      </c>
      <c r="W982" s="31">
        <v>30862.27</v>
      </c>
      <c r="X982" s="31">
        <v>31076.55</v>
      </c>
      <c r="Y982" s="31">
        <v>31292.84</v>
      </c>
      <c r="Z982" s="31">
        <v>31510.98</v>
      </c>
      <c r="AA982" s="31">
        <v>31730.74</v>
      </c>
      <c r="AB982" s="31">
        <v>31951.95</v>
      </c>
      <c r="AC982" s="31">
        <v>32174.41</v>
      </c>
      <c r="AD982" s="31">
        <v>32398.05</v>
      </c>
      <c r="AE982" s="31">
        <v>32622.71</v>
      </c>
      <c r="AF982" s="31">
        <v>32848.300000000003</v>
      </c>
      <c r="AG982" s="31">
        <v>33074.65</v>
      </c>
      <c r="AH982" s="31">
        <v>33301.730000000003</v>
      </c>
      <c r="AI982" s="31">
        <v>33529.449999999997</v>
      </c>
      <c r="AJ982" s="31">
        <v>33757.68</v>
      </c>
      <c r="AK982" s="31">
        <v>33986.33</v>
      </c>
      <c r="AL982" s="31">
        <v>34215.43</v>
      </c>
      <c r="AM982" s="31">
        <v>34444.81</v>
      </c>
      <c r="AN982" s="31">
        <v>34674.449999999997</v>
      </c>
      <c r="AO982" s="31">
        <v>34904.269999999997</v>
      </c>
      <c r="AP982" s="31">
        <v>35134.25</v>
      </c>
      <c r="AQ982" s="31">
        <v>35364.300000000003</v>
      </c>
      <c r="AR982" s="31">
        <v>35594.379999999997</v>
      </c>
      <c r="AS982" s="31">
        <v>35824.51</v>
      </c>
      <c r="AT982" s="31">
        <v>36054.61</v>
      </c>
      <c r="AU982" s="31">
        <v>36284.67</v>
      </c>
      <c r="AV982" s="31">
        <v>36514.61</v>
      </c>
      <c r="AW982" s="31">
        <v>36744.5</v>
      </c>
      <c r="AX982" s="31">
        <v>36974.160000000003</v>
      </c>
      <c r="AY982" s="31">
        <v>37203.64</v>
      </c>
      <c r="AZ982" s="31">
        <v>37432.89</v>
      </c>
      <c r="BA982" s="31">
        <v>37661.879999999997</v>
      </c>
      <c r="BB982" s="31">
        <v>37890.589999999997</v>
      </c>
      <c r="BC982" s="31">
        <v>38118.9</v>
      </c>
      <c r="BD982" s="31">
        <v>38346.9</v>
      </c>
      <c r="BE982" s="31">
        <v>38574.54</v>
      </c>
      <c r="BF982" s="31">
        <v>38801.81</v>
      </c>
      <c r="BG982" s="31">
        <v>39028.519999999997</v>
      </c>
      <c r="BH982" s="31">
        <v>39254.79</v>
      </c>
      <c r="BI982" s="31">
        <v>39480.65</v>
      </c>
      <c r="BJ982" s="31">
        <v>39706.269999999997</v>
      </c>
      <c r="BK982" s="31">
        <v>39931.760000000002</v>
      </c>
      <c r="BL982" s="31">
        <v>40157.1</v>
      </c>
      <c r="BM982" s="31">
        <v>40382.17</v>
      </c>
      <c r="BN982" s="31">
        <v>40607.050000000003</v>
      </c>
      <c r="BO982" s="31">
        <v>40831.69</v>
      </c>
      <c r="BP982" s="31">
        <v>41056.06</v>
      </c>
      <c r="BQ982" s="31">
        <v>41280.18</v>
      </c>
      <c r="BR982" s="31">
        <v>41504.01</v>
      </c>
      <c r="BS982" s="31">
        <v>41727.53</v>
      </c>
      <c r="BT982" s="31">
        <v>41950.720000000001</v>
      </c>
      <c r="BU982" s="31">
        <v>42173.61</v>
      </c>
      <c r="BV982" s="31">
        <v>42396.18</v>
      </c>
      <c r="BW982" s="31">
        <v>42618.39</v>
      </c>
      <c r="BX982" s="31">
        <v>42840.24</v>
      </c>
      <c r="BY982" s="31">
        <v>43061.8</v>
      </c>
      <c r="BZ982" s="31">
        <v>43283.02</v>
      </c>
      <c r="CA982" s="31">
        <v>43503.83</v>
      </c>
      <c r="CB982" s="31">
        <v>43724.39</v>
      </c>
      <c r="CC982" s="31">
        <v>43944.52</v>
      </c>
      <c r="CD982" s="31">
        <v>44164.34</v>
      </c>
      <c r="CE982" s="31">
        <v>44383.8</v>
      </c>
      <c r="CF982" s="31">
        <v>44603.06</v>
      </c>
      <c r="CG982" s="31">
        <v>44822.02</v>
      </c>
      <c r="CH982" s="31">
        <v>45040.7</v>
      </c>
      <c r="CI982" s="31">
        <v>45259.11</v>
      </c>
      <c r="CJ982" s="31">
        <v>45477.25</v>
      </c>
      <c r="CK982" s="31">
        <v>45695.09</v>
      </c>
      <c r="CL982" s="31">
        <v>45912.77</v>
      </c>
      <c r="CM982" s="31">
        <v>46130.2</v>
      </c>
      <c r="CN982" s="31">
        <v>46347.38</v>
      </c>
      <c r="CO982" s="31">
        <v>46564.32</v>
      </c>
      <c r="CP982" s="31">
        <v>46781.11</v>
      </c>
      <c r="CQ982" s="31">
        <v>46997.55</v>
      </c>
      <c r="CR982" s="31">
        <v>47213.94</v>
      </c>
      <c r="CS982" s="31">
        <v>47430.04</v>
      </c>
      <c r="CT982" s="31">
        <v>47646.03</v>
      </c>
      <c r="CU982" s="31">
        <v>47861.85</v>
      </c>
      <c r="CV982" s="31">
        <v>48077.61</v>
      </c>
      <c r="CW982" s="31">
        <v>48293.11</v>
      </c>
      <c r="CX982" s="31">
        <v>48508.51</v>
      </c>
    </row>
    <row r="983" spans="1:102" x14ac:dyDescent="0.25">
      <c r="A983" s="31" t="s">
        <v>629</v>
      </c>
      <c r="B983" s="31">
        <v>30186.31</v>
      </c>
      <c r="C983" s="31">
        <v>30186.31</v>
      </c>
      <c r="D983" s="31">
        <v>30749.33</v>
      </c>
      <c r="E983" s="31">
        <v>31282.15</v>
      </c>
      <c r="F983" s="31">
        <v>31789.46</v>
      </c>
      <c r="G983" s="31">
        <v>32276.94</v>
      </c>
      <c r="H983" s="31">
        <v>32748.61</v>
      </c>
      <c r="I983" s="31">
        <v>33206.879999999997</v>
      </c>
      <c r="J983" s="31">
        <v>33654.03</v>
      </c>
      <c r="K983" s="31">
        <v>34092.269999999997</v>
      </c>
      <c r="L983" s="31">
        <v>34524.089999999997</v>
      </c>
      <c r="M983" s="31">
        <v>34950.230000000003</v>
      </c>
      <c r="N983" s="31">
        <v>35371.269999999997</v>
      </c>
      <c r="O983" s="31">
        <v>35787.769999999997</v>
      </c>
      <c r="P983" s="31">
        <v>36199.97</v>
      </c>
      <c r="Q983" s="31">
        <v>36608.1</v>
      </c>
      <c r="R983" s="31">
        <v>37012.21</v>
      </c>
      <c r="S983" s="31">
        <v>37412.449999999997</v>
      </c>
      <c r="T983" s="31">
        <v>37808.74</v>
      </c>
      <c r="U983" s="31">
        <v>38201.230000000003</v>
      </c>
      <c r="V983" s="31">
        <v>38589.730000000003</v>
      </c>
      <c r="W983" s="31">
        <v>38974.21</v>
      </c>
      <c r="X983" s="31">
        <v>39354.629999999997</v>
      </c>
      <c r="Y983" s="31">
        <v>39730.980000000003</v>
      </c>
      <c r="Z983" s="31">
        <v>40103.18</v>
      </c>
      <c r="AA983" s="31">
        <v>40471.24</v>
      </c>
      <c r="AB983" s="31">
        <v>40835.089999999997</v>
      </c>
      <c r="AC983" s="31">
        <v>41194.76</v>
      </c>
      <c r="AD983" s="31">
        <v>41550.21</v>
      </c>
      <c r="AE983" s="31">
        <v>41901.57</v>
      </c>
      <c r="AF983" s="31">
        <v>42248.81</v>
      </c>
      <c r="AG983" s="31">
        <v>42591.99</v>
      </c>
      <c r="AH983" s="31">
        <v>42931.06</v>
      </c>
      <c r="AI983" s="31">
        <v>43266.22</v>
      </c>
      <c r="AJ983" s="31">
        <v>43597.48</v>
      </c>
      <c r="AK983" s="31">
        <v>43924.88</v>
      </c>
      <c r="AL983" s="31">
        <v>44248.55</v>
      </c>
      <c r="AM983" s="31">
        <v>44568.43</v>
      </c>
      <c r="AN983" s="31">
        <v>44884.800000000003</v>
      </c>
      <c r="AO983" s="31">
        <v>45197.57</v>
      </c>
      <c r="AP983" s="31">
        <v>45506.92</v>
      </c>
      <c r="AQ983" s="31">
        <v>45812.91</v>
      </c>
      <c r="AR983" s="31">
        <v>46115.73</v>
      </c>
      <c r="AS983" s="31">
        <v>46415.34</v>
      </c>
      <c r="AT983" s="31">
        <v>46711.94</v>
      </c>
      <c r="AU983" s="31">
        <v>47005.63</v>
      </c>
      <c r="AV983" s="31">
        <v>47296.56</v>
      </c>
      <c r="AW983" s="31">
        <v>47584.73</v>
      </c>
      <c r="AX983" s="31">
        <v>47870.21</v>
      </c>
      <c r="AY983" s="31">
        <v>48153.26</v>
      </c>
      <c r="AZ983" s="31">
        <v>48433.82</v>
      </c>
      <c r="BA983" s="31">
        <v>48712.02</v>
      </c>
      <c r="BB983" s="31">
        <v>48987.89</v>
      </c>
      <c r="BC983" s="31">
        <v>49261.58</v>
      </c>
      <c r="BD983" s="31">
        <v>49533.120000000003</v>
      </c>
      <c r="BE983" s="31">
        <v>49802.62</v>
      </c>
      <c r="BF983" s="31">
        <v>50070.19</v>
      </c>
      <c r="BG983" s="31">
        <v>50335.81</v>
      </c>
      <c r="BH983" s="31">
        <v>50599.61</v>
      </c>
      <c r="BI983" s="31">
        <v>50861.63</v>
      </c>
      <c r="BJ983" s="31">
        <v>51122.41</v>
      </c>
      <c r="BK983" s="31">
        <v>51382.07</v>
      </c>
      <c r="BL983" s="31">
        <v>51640.56</v>
      </c>
      <c r="BM983" s="31">
        <v>51898.1</v>
      </c>
      <c r="BN983" s="31">
        <v>52154.5</v>
      </c>
      <c r="BO983" s="31">
        <v>52410.12</v>
      </c>
      <c r="BP983" s="31">
        <v>52664.83</v>
      </c>
      <c r="BQ983" s="31">
        <v>52918.66</v>
      </c>
      <c r="BR983" s="31">
        <v>53171.71</v>
      </c>
      <c r="BS983" s="31">
        <v>53423.99</v>
      </c>
      <c r="BT983" s="31">
        <v>53675.6</v>
      </c>
      <c r="BU983" s="31">
        <v>53926.51</v>
      </c>
      <c r="BV983" s="31">
        <v>54176.81</v>
      </c>
      <c r="BW983" s="31">
        <v>54426.49</v>
      </c>
      <c r="BX983" s="31">
        <v>54675.58</v>
      </c>
      <c r="BY983" s="31">
        <v>54924.27</v>
      </c>
      <c r="BZ983" s="31">
        <v>55172.45</v>
      </c>
      <c r="CA983" s="31">
        <v>55420.23</v>
      </c>
      <c r="CB983" s="31">
        <v>55667.57</v>
      </c>
      <c r="CC983" s="31">
        <v>55914.58</v>
      </c>
      <c r="CD983" s="31">
        <v>56161.14</v>
      </c>
      <c r="CE983" s="31">
        <v>56407.51</v>
      </c>
      <c r="CF983" s="31">
        <v>56653.74</v>
      </c>
      <c r="CG983" s="31">
        <v>56899.839999999997</v>
      </c>
      <c r="CH983" s="31">
        <v>57145.72</v>
      </c>
      <c r="CI983" s="31">
        <v>57391.54</v>
      </c>
      <c r="CJ983" s="31">
        <v>57637.27</v>
      </c>
      <c r="CK983" s="31">
        <v>57882.91</v>
      </c>
      <c r="CL983" s="31">
        <v>58128.57</v>
      </c>
      <c r="CM983" s="31">
        <v>58374.18</v>
      </c>
      <c r="CN983" s="31">
        <v>58619.86</v>
      </c>
      <c r="CO983" s="31">
        <v>58865.56</v>
      </c>
      <c r="CP983" s="31">
        <v>59111.360000000001</v>
      </c>
      <c r="CQ983" s="31">
        <v>59357.22</v>
      </c>
      <c r="CR983" s="31">
        <v>59603.12</v>
      </c>
      <c r="CS983" s="31">
        <v>59849.15</v>
      </c>
      <c r="CT983" s="31">
        <v>60095.43</v>
      </c>
      <c r="CU983" s="31">
        <v>60341.9</v>
      </c>
      <c r="CV983" s="31">
        <v>60588.55</v>
      </c>
      <c r="CW983" s="31">
        <v>60835.38</v>
      </c>
      <c r="CX983" s="31">
        <v>61082.46</v>
      </c>
    </row>
    <row r="984" spans="1:102" x14ac:dyDescent="0.25">
      <c r="A984" s="31" t="s">
        <v>630</v>
      </c>
      <c r="B984" s="31">
        <v>22203.23</v>
      </c>
      <c r="C984" s="31">
        <v>22203.23</v>
      </c>
      <c r="D984" s="31">
        <v>22686.13</v>
      </c>
      <c r="E984" s="31">
        <v>23168.32</v>
      </c>
      <c r="F984" s="31">
        <v>23649.3</v>
      </c>
      <c r="G984" s="31">
        <v>24130.16</v>
      </c>
      <c r="H984" s="31">
        <v>24611.5</v>
      </c>
      <c r="I984" s="31">
        <v>25093.26</v>
      </c>
      <c r="J984" s="31">
        <v>25575.65</v>
      </c>
      <c r="K984" s="31">
        <v>26059.3</v>
      </c>
      <c r="L984" s="31">
        <v>26545.06</v>
      </c>
      <c r="M984" s="31">
        <v>27032.87</v>
      </c>
      <c r="N984" s="31">
        <v>27522.55</v>
      </c>
      <c r="O984" s="31">
        <v>28014.06</v>
      </c>
      <c r="P984" s="31">
        <v>28507.200000000001</v>
      </c>
      <c r="Q984" s="31">
        <v>29001.78</v>
      </c>
      <c r="R984" s="31">
        <v>29497.47</v>
      </c>
      <c r="S984" s="31">
        <v>29994.1</v>
      </c>
      <c r="T984" s="31">
        <v>30491.37</v>
      </c>
      <c r="U984" s="31">
        <v>30988.94</v>
      </c>
      <c r="V984" s="31">
        <v>31486.46</v>
      </c>
      <c r="W984" s="31">
        <v>31983.65</v>
      </c>
      <c r="X984" s="31">
        <v>32480.16</v>
      </c>
      <c r="Y984" s="31">
        <v>32975.629999999997</v>
      </c>
      <c r="Z984" s="31">
        <v>33469.730000000003</v>
      </c>
      <c r="AA984" s="31">
        <v>33962.21</v>
      </c>
      <c r="AB984" s="31">
        <v>34452.629999999997</v>
      </c>
      <c r="AC984" s="31">
        <v>34940.79</v>
      </c>
      <c r="AD984" s="31">
        <v>35426.410000000003</v>
      </c>
      <c r="AE984" s="31">
        <v>35909.1</v>
      </c>
      <c r="AF984" s="31">
        <v>36388.800000000003</v>
      </c>
      <c r="AG984" s="31">
        <v>36865.129999999997</v>
      </c>
      <c r="AH984" s="31">
        <v>37337.94</v>
      </c>
      <c r="AI984" s="31">
        <v>37806.959999999999</v>
      </c>
      <c r="AJ984" s="31">
        <v>38271.99</v>
      </c>
      <c r="AK984" s="31">
        <v>38732.93</v>
      </c>
      <c r="AL984" s="31">
        <v>39189.54</v>
      </c>
      <c r="AM984" s="31">
        <v>39641.68</v>
      </c>
      <c r="AN984" s="31">
        <v>40089.18</v>
      </c>
      <c r="AO984" s="31">
        <v>40531.980000000003</v>
      </c>
      <c r="AP984" s="31">
        <v>40969.9</v>
      </c>
      <c r="AQ984" s="31">
        <v>41402.870000000003</v>
      </c>
      <c r="AR984" s="31">
        <v>41830.81</v>
      </c>
      <c r="AS984" s="31">
        <v>42253.7</v>
      </c>
      <c r="AT984" s="31">
        <v>42671.45</v>
      </c>
      <c r="AU984" s="31">
        <v>43084.04</v>
      </c>
      <c r="AV984" s="31">
        <v>43491.4</v>
      </c>
      <c r="AW984" s="31">
        <v>43893.51</v>
      </c>
      <c r="AX984" s="31">
        <v>44290.44</v>
      </c>
      <c r="AY984" s="31">
        <v>44682.06</v>
      </c>
      <c r="AZ984" s="31">
        <v>45068.39</v>
      </c>
      <c r="BA984" s="31">
        <v>45449.47</v>
      </c>
      <c r="BB984" s="31">
        <v>45825.279999999999</v>
      </c>
      <c r="BC984" s="31">
        <v>46195.95</v>
      </c>
      <c r="BD984" s="31">
        <v>46561.38</v>
      </c>
      <c r="BE984" s="31">
        <v>46921.55</v>
      </c>
      <c r="BF984" s="31">
        <v>47276.58</v>
      </c>
      <c r="BG984" s="31">
        <v>47626.54</v>
      </c>
      <c r="BH984" s="31">
        <v>47971.45</v>
      </c>
      <c r="BI984" s="31">
        <v>48311.4</v>
      </c>
      <c r="BJ984" s="31">
        <v>48646.77</v>
      </c>
      <c r="BK984" s="31">
        <v>48977.760000000002</v>
      </c>
      <c r="BL984" s="31">
        <v>49304.42</v>
      </c>
      <c r="BM984" s="31">
        <v>49626.8</v>
      </c>
      <c r="BN984" s="31">
        <v>49944.959999999999</v>
      </c>
      <c r="BO984" s="31">
        <v>50259.07</v>
      </c>
      <c r="BP984" s="31">
        <v>50569.11</v>
      </c>
      <c r="BQ984" s="31">
        <v>50875.15</v>
      </c>
      <c r="BR984" s="31">
        <v>51177.32</v>
      </c>
      <c r="BS984" s="31">
        <v>51475.67</v>
      </c>
      <c r="BT984" s="31">
        <v>51770.28</v>
      </c>
      <c r="BU984" s="31">
        <v>52061.31</v>
      </c>
      <c r="BV984" s="31">
        <v>52348.73</v>
      </c>
      <c r="BW984" s="31">
        <v>52632.67</v>
      </c>
      <c r="BX984" s="31">
        <v>52913.29</v>
      </c>
      <c r="BY984" s="31">
        <v>53190.59</v>
      </c>
      <c r="BZ984" s="31">
        <v>53464.83</v>
      </c>
      <c r="CA984" s="31">
        <v>53735.95</v>
      </c>
      <c r="CB984" s="31">
        <v>54004.08</v>
      </c>
      <c r="CC984" s="31">
        <v>54269.21</v>
      </c>
      <c r="CD984" s="31">
        <v>54531.63</v>
      </c>
      <c r="CE984" s="31">
        <v>54791.38</v>
      </c>
      <c r="CF984" s="31">
        <v>55048.63</v>
      </c>
      <c r="CG984" s="31">
        <v>55303.39</v>
      </c>
      <c r="CH984" s="31">
        <v>55555.82</v>
      </c>
      <c r="CI984" s="31">
        <v>55806</v>
      </c>
      <c r="CJ984" s="31">
        <v>56053.93</v>
      </c>
      <c r="CK984" s="31">
        <v>56299.86</v>
      </c>
      <c r="CL984" s="31">
        <v>56543.76</v>
      </c>
      <c r="CM984" s="31">
        <v>56785.8</v>
      </c>
      <c r="CN984" s="31">
        <v>57026</v>
      </c>
      <c r="CO984" s="31">
        <v>57264.46</v>
      </c>
      <c r="CP984" s="31">
        <v>57501.34</v>
      </c>
      <c r="CQ984" s="31">
        <v>57736.57</v>
      </c>
      <c r="CR984" s="31">
        <v>57970.36</v>
      </c>
      <c r="CS984" s="31">
        <v>58202.66</v>
      </c>
      <c r="CT984" s="31">
        <v>58433.77</v>
      </c>
      <c r="CU984" s="31">
        <v>58663.6</v>
      </c>
      <c r="CV984" s="31">
        <v>58892.33</v>
      </c>
      <c r="CW984" s="31">
        <v>59119.92</v>
      </c>
      <c r="CX984" s="31">
        <v>59346.51</v>
      </c>
    </row>
    <row r="985" spans="1:102" x14ac:dyDescent="0.25">
      <c r="A985" s="31" t="s">
        <v>758</v>
      </c>
      <c r="B985" s="31">
        <v>13810.66</v>
      </c>
      <c r="C985" s="31">
        <v>13810.66</v>
      </c>
      <c r="D985" s="31">
        <v>14073.36</v>
      </c>
      <c r="E985" s="31">
        <v>14343.23</v>
      </c>
      <c r="F985" s="31">
        <v>14620.41</v>
      </c>
      <c r="G985" s="31">
        <v>14905.61</v>
      </c>
      <c r="H985" s="31">
        <v>15199.31</v>
      </c>
      <c r="I985" s="31">
        <v>15501.47</v>
      </c>
      <c r="J985" s="31">
        <v>15812.18</v>
      </c>
      <c r="K985" s="31">
        <v>16131.62</v>
      </c>
      <c r="L985" s="31">
        <v>16460.169999999998</v>
      </c>
      <c r="M985" s="31">
        <v>16797.580000000002</v>
      </c>
      <c r="N985" s="31">
        <v>17143.5</v>
      </c>
      <c r="O985" s="31">
        <v>17497.78</v>
      </c>
      <c r="P985" s="31">
        <v>17860</v>
      </c>
      <c r="Q985" s="31">
        <v>18229.88</v>
      </c>
      <c r="R985" s="31">
        <v>18607</v>
      </c>
      <c r="S985" s="31">
        <v>18991.060000000001</v>
      </c>
      <c r="T985" s="31">
        <v>19381.66</v>
      </c>
      <c r="U985" s="31">
        <v>19778.419999999998</v>
      </c>
      <c r="V985" s="31">
        <v>20180.91</v>
      </c>
      <c r="W985" s="31">
        <v>20588.79</v>
      </c>
      <c r="X985" s="31">
        <v>21001.67</v>
      </c>
      <c r="Y985" s="31">
        <v>21419.119999999999</v>
      </c>
      <c r="Z985" s="31">
        <v>21840.77</v>
      </c>
      <c r="AA985" s="31">
        <v>22266.240000000002</v>
      </c>
      <c r="AB985" s="31">
        <v>22695.15</v>
      </c>
      <c r="AC985" s="31">
        <v>23127.13</v>
      </c>
      <c r="AD985" s="31">
        <v>23561.82</v>
      </c>
      <c r="AE985" s="31">
        <v>23998.84</v>
      </c>
      <c r="AF985" s="31">
        <v>24437.9</v>
      </c>
      <c r="AG985" s="31">
        <v>24878.6</v>
      </c>
      <c r="AH985" s="31">
        <v>25320.67</v>
      </c>
      <c r="AI985" s="31">
        <v>25763.74</v>
      </c>
      <c r="AJ985" s="31">
        <v>26207.48</v>
      </c>
      <c r="AK985" s="31">
        <v>26651.64</v>
      </c>
      <c r="AL985" s="31">
        <v>27095.86</v>
      </c>
      <c r="AM985" s="31">
        <v>27539.87</v>
      </c>
      <c r="AN985" s="31">
        <v>27983.38</v>
      </c>
      <c r="AO985" s="31">
        <v>28426.1</v>
      </c>
      <c r="AP985" s="31">
        <v>28867.81</v>
      </c>
      <c r="AQ985" s="31">
        <v>29308.26</v>
      </c>
      <c r="AR985" s="31">
        <v>29747.14</v>
      </c>
      <c r="AS985" s="31">
        <v>30184.33</v>
      </c>
      <c r="AT985" s="31">
        <v>30619.47</v>
      </c>
      <c r="AU985" s="31">
        <v>31052.51</v>
      </c>
      <c r="AV985" s="31">
        <v>31483.119999999999</v>
      </c>
      <c r="AW985" s="31">
        <v>31911.17</v>
      </c>
      <c r="AX985" s="31">
        <v>32336.43</v>
      </c>
      <c r="AY985" s="31">
        <v>32758.78</v>
      </c>
      <c r="AZ985" s="31">
        <v>33178</v>
      </c>
      <c r="BA985" s="31">
        <v>33593.919999999998</v>
      </c>
      <c r="BB985" s="31">
        <v>34006.410000000003</v>
      </c>
      <c r="BC985" s="31">
        <v>34415.339999999997</v>
      </c>
      <c r="BD985" s="31">
        <v>34820.519999999997</v>
      </c>
      <c r="BE985" s="31">
        <v>35221.83</v>
      </c>
      <c r="BF985" s="31">
        <v>35619.21</v>
      </c>
      <c r="BG985" s="31">
        <v>36012.49</v>
      </c>
      <c r="BH985" s="31">
        <v>36401.620000000003</v>
      </c>
      <c r="BI985" s="31">
        <v>36786.44</v>
      </c>
      <c r="BJ985" s="31">
        <v>37167.199999999997</v>
      </c>
      <c r="BK985" s="31">
        <v>37543.94</v>
      </c>
      <c r="BL985" s="31">
        <v>37916.559999999998</v>
      </c>
      <c r="BM985" s="31">
        <v>38284.89</v>
      </c>
      <c r="BN985" s="31">
        <v>38649.11</v>
      </c>
      <c r="BO985" s="31">
        <v>39008.93</v>
      </c>
      <c r="BP985" s="31">
        <v>39364.46</v>
      </c>
      <c r="BQ985" s="31">
        <v>39715.660000000003</v>
      </c>
      <c r="BR985" s="31">
        <v>40062.410000000003</v>
      </c>
      <c r="BS985" s="31">
        <v>40404.769999999997</v>
      </c>
      <c r="BT985" s="31">
        <v>40742.730000000003</v>
      </c>
      <c r="BU985" s="31">
        <v>41076.26</v>
      </c>
      <c r="BV985" s="31">
        <v>41405.360000000001</v>
      </c>
      <c r="BW985" s="31">
        <v>41729.99</v>
      </c>
      <c r="BX985" s="31">
        <v>42050.239999999998</v>
      </c>
      <c r="BY985" s="31">
        <v>42366.09</v>
      </c>
      <c r="BZ985" s="31">
        <v>42677.68</v>
      </c>
      <c r="CA985" s="31">
        <v>42984.91</v>
      </c>
      <c r="CB985" s="31">
        <v>43287.77</v>
      </c>
      <c r="CC985" s="31">
        <v>43586.37</v>
      </c>
      <c r="CD985" s="31">
        <v>43880.73</v>
      </c>
      <c r="CE985" s="31">
        <v>44170.98</v>
      </c>
      <c r="CF985" s="31">
        <v>44457.18</v>
      </c>
      <c r="CG985" s="31">
        <v>44739.34</v>
      </c>
      <c r="CH985" s="31">
        <v>45017.55</v>
      </c>
      <c r="CI985" s="31">
        <v>45291.79</v>
      </c>
      <c r="CJ985" s="31">
        <v>45562.26</v>
      </c>
      <c r="CK985" s="31">
        <v>45828.82</v>
      </c>
      <c r="CL985" s="31">
        <v>46091.79</v>
      </c>
      <c r="CM985" s="31">
        <v>46351.040000000001</v>
      </c>
      <c r="CN985" s="31">
        <v>46606.79</v>
      </c>
      <c r="CO985" s="31">
        <v>46858.96</v>
      </c>
      <c r="CP985" s="31">
        <v>47107.69</v>
      </c>
      <c r="CQ985" s="31">
        <v>47353.05</v>
      </c>
      <c r="CR985" s="31">
        <v>47595.11</v>
      </c>
      <c r="CS985" s="31">
        <v>47833.98</v>
      </c>
      <c r="CT985" s="31">
        <v>48069.73</v>
      </c>
      <c r="CU985" s="31">
        <v>48302.47</v>
      </c>
      <c r="CV985" s="31">
        <v>48532.26</v>
      </c>
      <c r="CW985" s="31">
        <v>48759.12</v>
      </c>
      <c r="CX985" s="31">
        <v>48983.11</v>
      </c>
    </row>
    <row r="986" spans="1:102" x14ac:dyDescent="0.25">
      <c r="A986" s="31" t="s">
        <v>631</v>
      </c>
      <c r="B986" s="31">
        <v>14006.09</v>
      </c>
      <c r="C986" s="31">
        <v>14006.09</v>
      </c>
      <c r="D986" s="31">
        <v>13778.77</v>
      </c>
      <c r="E986" s="31">
        <v>13575.06</v>
      </c>
      <c r="F986" s="31">
        <v>13394.7</v>
      </c>
      <c r="G986" s="31">
        <v>13237.83</v>
      </c>
      <c r="H986" s="31">
        <v>13104.28</v>
      </c>
      <c r="I986" s="31">
        <v>12993.55</v>
      </c>
      <c r="J986" s="31">
        <v>12905.13</v>
      </c>
      <c r="K986" s="31">
        <v>12838.61</v>
      </c>
      <c r="L986" s="31">
        <v>12793.7</v>
      </c>
      <c r="M986" s="31">
        <v>12769.66</v>
      </c>
      <c r="N986" s="31">
        <v>12765.64</v>
      </c>
      <c r="O986" s="31">
        <v>12780.93</v>
      </c>
      <c r="P986" s="31">
        <v>12814.7</v>
      </c>
      <c r="Q986" s="31">
        <v>12866.2</v>
      </c>
      <c r="R986" s="31">
        <v>12934.63</v>
      </c>
      <c r="S986" s="31">
        <v>13019.27</v>
      </c>
      <c r="T986" s="31">
        <v>13119.36</v>
      </c>
      <c r="U986" s="31">
        <v>13234.2</v>
      </c>
      <c r="V986" s="31">
        <v>13363.06</v>
      </c>
      <c r="W986" s="31">
        <v>13505.27</v>
      </c>
      <c r="X986" s="31">
        <v>13660.18</v>
      </c>
      <c r="Y986" s="31">
        <v>13827.14</v>
      </c>
      <c r="Z986" s="31">
        <v>14005.53</v>
      </c>
      <c r="AA986" s="31">
        <v>14194.76</v>
      </c>
      <c r="AB986" s="31">
        <v>14394.21</v>
      </c>
      <c r="AC986" s="31">
        <v>14603.33</v>
      </c>
      <c r="AD986" s="31">
        <v>14821.61</v>
      </c>
      <c r="AE986" s="31">
        <v>15048.49</v>
      </c>
      <c r="AF986" s="31">
        <v>15283.46</v>
      </c>
      <c r="AG986" s="31">
        <v>15526.02</v>
      </c>
      <c r="AH986" s="31">
        <v>15775.69</v>
      </c>
      <c r="AI986" s="31">
        <v>16032.02</v>
      </c>
      <c r="AJ986" s="31">
        <v>16294.51</v>
      </c>
      <c r="AK986" s="31">
        <v>16562.78</v>
      </c>
      <c r="AL986" s="31">
        <v>16836.36</v>
      </c>
      <c r="AM986" s="31">
        <v>17114.88</v>
      </c>
      <c r="AN986" s="31">
        <v>17397.91</v>
      </c>
      <c r="AO986" s="31">
        <v>17685.07</v>
      </c>
      <c r="AP986" s="31">
        <v>17975.98</v>
      </c>
      <c r="AQ986" s="31">
        <v>18270.29</v>
      </c>
      <c r="AR986" s="31">
        <v>18567.669999999998</v>
      </c>
      <c r="AS986" s="31">
        <v>18867.75</v>
      </c>
      <c r="AT986" s="31">
        <v>19170.240000000002</v>
      </c>
      <c r="AU986" s="31">
        <v>19474.79</v>
      </c>
      <c r="AV986" s="31">
        <v>19781.11</v>
      </c>
      <c r="AW986" s="31">
        <v>20088.919999999998</v>
      </c>
      <c r="AX986" s="31">
        <v>20397.919999999998</v>
      </c>
      <c r="AY986" s="31">
        <v>20707.82</v>
      </c>
      <c r="AZ986" s="31">
        <v>21018.35</v>
      </c>
      <c r="BA986" s="31">
        <v>21329.24</v>
      </c>
      <c r="BB986" s="31">
        <v>21640.28</v>
      </c>
      <c r="BC986" s="31">
        <v>21951.18</v>
      </c>
      <c r="BD986" s="31">
        <v>22261.74</v>
      </c>
      <c r="BE986" s="31">
        <v>22571.71</v>
      </c>
      <c r="BF986" s="31">
        <v>22880.91</v>
      </c>
      <c r="BG986" s="31">
        <v>23189.1</v>
      </c>
      <c r="BH986" s="31">
        <v>23496.12</v>
      </c>
      <c r="BI986" s="31">
        <v>23801.74</v>
      </c>
      <c r="BJ986" s="31">
        <v>24105.99</v>
      </c>
      <c r="BK986" s="31">
        <v>24408.78</v>
      </c>
      <c r="BL986" s="31">
        <v>24709.919999999998</v>
      </c>
      <c r="BM986" s="31">
        <v>25009.279999999999</v>
      </c>
      <c r="BN986" s="31">
        <v>25306.68</v>
      </c>
      <c r="BO986" s="31">
        <v>25601.98</v>
      </c>
      <c r="BP986" s="31">
        <v>25895.1</v>
      </c>
      <c r="BQ986" s="31">
        <v>26185.89</v>
      </c>
      <c r="BR986" s="31">
        <v>26474.240000000002</v>
      </c>
      <c r="BS986" s="31">
        <v>26760.07</v>
      </c>
      <c r="BT986" s="31">
        <v>27043.279999999999</v>
      </c>
      <c r="BU986" s="31">
        <v>27323.72</v>
      </c>
      <c r="BV986" s="31">
        <v>27601.360000000001</v>
      </c>
      <c r="BW986" s="31">
        <v>27876.14</v>
      </c>
      <c r="BX986" s="31">
        <v>28147.93</v>
      </c>
      <c r="BY986" s="31">
        <v>28416.74</v>
      </c>
      <c r="BZ986" s="31">
        <v>28682.52</v>
      </c>
      <c r="CA986" s="31">
        <v>28945.16</v>
      </c>
      <c r="CB986" s="31">
        <v>29204.66</v>
      </c>
      <c r="CC986" s="31">
        <v>29460.95</v>
      </c>
      <c r="CD986" s="31">
        <v>29714.01</v>
      </c>
      <c r="CE986" s="31">
        <v>29963.85</v>
      </c>
      <c r="CF986" s="31">
        <v>30210.48</v>
      </c>
      <c r="CG986" s="31">
        <v>30453.88</v>
      </c>
      <c r="CH986" s="31">
        <v>30693.97</v>
      </c>
      <c r="CI986" s="31">
        <v>30930.85</v>
      </c>
      <c r="CJ986" s="31">
        <v>31164.400000000001</v>
      </c>
      <c r="CK986" s="31">
        <v>31394.7</v>
      </c>
      <c r="CL986" s="31">
        <v>31621.8</v>
      </c>
      <c r="CM986" s="31">
        <v>31845.599999999999</v>
      </c>
      <c r="CN986" s="31">
        <v>32066.2</v>
      </c>
      <c r="CO986" s="31">
        <v>32283.599999999999</v>
      </c>
      <c r="CP986" s="31">
        <v>32497.759999999998</v>
      </c>
      <c r="CQ986" s="31">
        <v>32708.799999999999</v>
      </c>
      <c r="CR986" s="31">
        <v>32916.69</v>
      </c>
      <c r="CS986" s="31">
        <v>33121.519999999997</v>
      </c>
      <c r="CT986" s="31">
        <v>33323.269999999997</v>
      </c>
      <c r="CU986" s="31">
        <v>33522.04</v>
      </c>
      <c r="CV986" s="31">
        <v>33717.85</v>
      </c>
      <c r="CW986" s="31">
        <v>33910.720000000001</v>
      </c>
      <c r="CX986" s="31">
        <v>34100.639999999999</v>
      </c>
    </row>
    <row r="987" spans="1:102" x14ac:dyDescent="0.25">
      <c r="A987" s="31" t="s">
        <v>1122</v>
      </c>
      <c r="B987" s="31">
        <v>53493.23</v>
      </c>
      <c r="C987" s="31">
        <v>53493.23</v>
      </c>
      <c r="D987" s="31">
        <v>54437.99</v>
      </c>
      <c r="E987" s="31">
        <v>55364.5</v>
      </c>
      <c r="F987" s="31">
        <v>56277.71</v>
      </c>
      <c r="G987" s="31">
        <v>57184.51</v>
      </c>
      <c r="H987" s="31">
        <v>58089.39</v>
      </c>
      <c r="I987" s="31">
        <v>58994.87</v>
      </c>
      <c r="J987" s="31">
        <v>59903.55</v>
      </c>
      <c r="K987" s="31">
        <v>60818.05</v>
      </c>
      <c r="L987" s="31">
        <v>61741.64</v>
      </c>
      <c r="M987" s="31">
        <v>62674.96</v>
      </c>
      <c r="N987" s="31">
        <v>63618.37</v>
      </c>
      <c r="O987" s="31">
        <v>64572.55</v>
      </c>
      <c r="P987" s="31">
        <v>65537.279999999999</v>
      </c>
      <c r="Q987" s="31">
        <v>66512.639999999999</v>
      </c>
      <c r="R987" s="31">
        <v>67498.41</v>
      </c>
      <c r="S987" s="31">
        <v>68494.289999999994</v>
      </c>
      <c r="T987" s="31">
        <v>69500.08</v>
      </c>
      <c r="U987" s="31">
        <v>70515.38</v>
      </c>
      <c r="V987" s="31">
        <v>71539.55</v>
      </c>
      <c r="W987" s="31">
        <v>72572.09</v>
      </c>
      <c r="X987" s="31">
        <v>73612.600000000006</v>
      </c>
      <c r="Y987" s="31">
        <v>74660.52</v>
      </c>
      <c r="Z987" s="31">
        <v>75715.3</v>
      </c>
      <c r="AA987" s="31">
        <v>76776.179999999993</v>
      </c>
      <c r="AB987" s="31">
        <v>77842.95</v>
      </c>
      <c r="AC987" s="31">
        <v>78914.78</v>
      </c>
      <c r="AD987" s="31">
        <v>79991.289999999994</v>
      </c>
      <c r="AE987" s="31">
        <v>81071.929999999993</v>
      </c>
      <c r="AF987" s="31">
        <v>82155.98</v>
      </c>
      <c r="AG987" s="31">
        <v>83243.100000000006</v>
      </c>
      <c r="AH987" s="31">
        <v>84332.68</v>
      </c>
      <c r="AI987" s="31">
        <v>85424.53</v>
      </c>
      <c r="AJ987" s="31">
        <v>86517.58</v>
      </c>
      <c r="AK987" s="31">
        <v>87611.8</v>
      </c>
      <c r="AL987" s="31">
        <v>88706.37</v>
      </c>
      <c r="AM987" s="31">
        <v>89801.21</v>
      </c>
      <c r="AN987" s="31">
        <v>90895.53</v>
      </c>
      <c r="AO987" s="31">
        <v>91989</v>
      </c>
      <c r="AP987" s="31">
        <v>93081.06</v>
      </c>
      <c r="AQ987" s="31">
        <v>94171.520000000004</v>
      </c>
      <c r="AR987" s="31">
        <v>95259.69</v>
      </c>
      <c r="AS987" s="31">
        <v>96345.49</v>
      </c>
      <c r="AT987" s="31">
        <v>97428.5</v>
      </c>
      <c r="AU987" s="31">
        <v>98508.3</v>
      </c>
      <c r="AV987" s="31">
        <v>99584.45</v>
      </c>
      <c r="AW987" s="31">
        <v>100656.7</v>
      </c>
      <c r="AX987" s="31">
        <v>101724.71</v>
      </c>
      <c r="AY987" s="31">
        <v>102788.17</v>
      </c>
      <c r="AZ987" s="31">
        <v>103846.63</v>
      </c>
      <c r="BA987" s="31">
        <v>104899.9</v>
      </c>
      <c r="BB987" s="31">
        <v>105947.66</v>
      </c>
      <c r="BC987" s="31">
        <v>106989.6</v>
      </c>
      <c r="BD987" s="31">
        <v>108025.38</v>
      </c>
      <c r="BE987" s="31">
        <v>109054.81</v>
      </c>
      <c r="BF987" s="31">
        <v>110077.7</v>
      </c>
      <c r="BG987" s="31">
        <v>111093.77</v>
      </c>
      <c r="BH987" s="31">
        <v>112102.74</v>
      </c>
      <c r="BI987" s="31">
        <v>113104.49</v>
      </c>
      <c r="BJ987" s="31">
        <v>114099.69</v>
      </c>
      <c r="BK987" s="31">
        <v>115088.26</v>
      </c>
      <c r="BL987" s="31">
        <v>116070.25</v>
      </c>
      <c r="BM987" s="31">
        <v>117045.27</v>
      </c>
      <c r="BN987" s="31">
        <v>118013.28</v>
      </c>
      <c r="BO987" s="31">
        <v>118974.13</v>
      </c>
      <c r="BP987" s="31">
        <v>119927.77</v>
      </c>
      <c r="BQ987" s="31">
        <v>120874.03</v>
      </c>
      <c r="BR987" s="31">
        <v>121812.73</v>
      </c>
      <c r="BS987" s="31">
        <v>122744.01</v>
      </c>
      <c r="BT987" s="31">
        <v>123667.35</v>
      </c>
      <c r="BU987" s="31">
        <v>124583.18</v>
      </c>
      <c r="BV987" s="31">
        <v>125491.2</v>
      </c>
      <c r="BW987" s="31">
        <v>126391.41</v>
      </c>
      <c r="BX987" s="31">
        <v>127283.8</v>
      </c>
      <c r="BY987" s="31">
        <v>128168.55</v>
      </c>
      <c r="BZ987" s="31">
        <v>129045.44</v>
      </c>
      <c r="CA987" s="31">
        <v>129914.41</v>
      </c>
      <c r="CB987" s="31">
        <v>130775.75</v>
      </c>
      <c r="CC987" s="31">
        <v>131629.22</v>
      </c>
      <c r="CD987" s="31">
        <v>132474.84</v>
      </c>
      <c r="CE987" s="31">
        <v>133313.03</v>
      </c>
      <c r="CF987" s="31">
        <v>134143.76999999999</v>
      </c>
      <c r="CG987" s="31">
        <v>134967.10999999999</v>
      </c>
      <c r="CH987" s="31">
        <v>135783.29999999999</v>
      </c>
      <c r="CI987" s="31">
        <v>136591.92000000001</v>
      </c>
      <c r="CJ987" s="31">
        <v>137393.57999999999</v>
      </c>
      <c r="CK987" s="31">
        <v>138187.84</v>
      </c>
      <c r="CL987" s="31">
        <v>138975.26999999999</v>
      </c>
      <c r="CM987" s="31">
        <v>139755.85999999999</v>
      </c>
      <c r="CN987" s="31">
        <v>140529.67000000001</v>
      </c>
      <c r="CO987" s="31">
        <v>141296.69</v>
      </c>
      <c r="CP987" s="31">
        <v>142057.20000000001</v>
      </c>
      <c r="CQ987" s="31">
        <v>142811.32999999999</v>
      </c>
      <c r="CR987" s="31">
        <v>143559.04999999999</v>
      </c>
      <c r="CS987" s="31">
        <v>144300.47</v>
      </c>
      <c r="CT987" s="31">
        <v>145036.01999999999</v>
      </c>
      <c r="CU987" s="31">
        <v>145765.69</v>
      </c>
      <c r="CV987" s="31">
        <v>146489.64000000001</v>
      </c>
      <c r="CW987" s="31">
        <v>147208.10999999999</v>
      </c>
      <c r="CX987" s="31">
        <v>147920.78</v>
      </c>
    </row>
    <row r="988" spans="1:102" x14ac:dyDescent="0.25">
      <c r="A988" s="31" t="s">
        <v>1123</v>
      </c>
      <c r="B988" s="31">
        <v>14662.26</v>
      </c>
      <c r="C988" s="31">
        <v>14662.26</v>
      </c>
      <c r="D988" s="31">
        <v>14550.98</v>
      </c>
      <c r="E988" s="31">
        <v>14461.66</v>
      </c>
      <c r="F988" s="31">
        <v>14392.9</v>
      </c>
      <c r="G988" s="31">
        <v>14344.13</v>
      </c>
      <c r="H988" s="31">
        <v>14314.6</v>
      </c>
      <c r="I988" s="31">
        <v>14303.21</v>
      </c>
      <c r="J988" s="31">
        <v>14309.06</v>
      </c>
      <c r="K988" s="31">
        <v>14331.42</v>
      </c>
      <c r="L988" s="31">
        <v>14369.75</v>
      </c>
      <c r="M988" s="31">
        <v>14423.05</v>
      </c>
      <c r="N988" s="31">
        <v>14490.26</v>
      </c>
      <c r="O988" s="31">
        <v>14570.51</v>
      </c>
      <c r="P988" s="31">
        <v>14662.85</v>
      </c>
      <c r="Q988" s="31">
        <v>14766.42</v>
      </c>
      <c r="R988" s="31">
        <v>14880.33</v>
      </c>
      <c r="S988" s="31">
        <v>15003.84</v>
      </c>
      <c r="T988" s="31">
        <v>15136.14</v>
      </c>
      <c r="U988" s="31">
        <v>15276.5</v>
      </c>
      <c r="V988" s="31">
        <v>15424.19</v>
      </c>
      <c r="W988" s="31">
        <v>15578.58</v>
      </c>
      <c r="X988" s="31">
        <v>15738.95</v>
      </c>
      <c r="Y988" s="31">
        <v>15904.77</v>
      </c>
      <c r="Z988" s="31">
        <v>16075.44</v>
      </c>
      <c r="AA988" s="31">
        <v>16250.35</v>
      </c>
      <c r="AB988" s="31">
        <v>16429.009999999998</v>
      </c>
      <c r="AC988" s="31">
        <v>16610.91</v>
      </c>
      <c r="AD988" s="31">
        <v>16795.57</v>
      </c>
      <c r="AE988" s="31">
        <v>16982.59</v>
      </c>
      <c r="AF988" s="31">
        <v>17171.5</v>
      </c>
      <c r="AG988" s="31">
        <v>17361.919999999998</v>
      </c>
      <c r="AH988" s="31">
        <v>17553.46</v>
      </c>
      <c r="AI988" s="31">
        <v>17745.79</v>
      </c>
      <c r="AJ988" s="31">
        <v>17938.52</v>
      </c>
      <c r="AK988" s="31">
        <v>18131.419999999998</v>
      </c>
      <c r="AL988" s="31">
        <v>18324.16</v>
      </c>
      <c r="AM988" s="31">
        <v>18516.47</v>
      </c>
      <c r="AN988" s="31">
        <v>18708.099999999999</v>
      </c>
      <c r="AO988" s="31">
        <v>18898.82</v>
      </c>
      <c r="AP988" s="31">
        <v>19088.439999999999</v>
      </c>
      <c r="AQ988" s="31">
        <v>19276.72</v>
      </c>
      <c r="AR988" s="31">
        <v>19463.53</v>
      </c>
      <c r="AS988" s="31">
        <v>19648.689999999999</v>
      </c>
      <c r="AT988" s="31">
        <v>19832.04</v>
      </c>
      <c r="AU988" s="31">
        <v>20013.47</v>
      </c>
      <c r="AV988" s="31">
        <v>20192.810000000001</v>
      </c>
      <c r="AW988" s="31">
        <v>20370.04</v>
      </c>
      <c r="AX988" s="31">
        <v>20545.009999999998</v>
      </c>
      <c r="AY988" s="31">
        <v>20717.599999999999</v>
      </c>
      <c r="AZ988" s="31">
        <v>20887.759999999998</v>
      </c>
      <c r="BA988" s="31">
        <v>21055.38</v>
      </c>
      <c r="BB988" s="31">
        <v>21220.46</v>
      </c>
      <c r="BC988" s="31">
        <v>21382.9</v>
      </c>
      <c r="BD988" s="31">
        <v>21542.74</v>
      </c>
      <c r="BE988" s="31">
        <v>21699.84</v>
      </c>
      <c r="BF988" s="31">
        <v>21854.23</v>
      </c>
      <c r="BG988" s="31">
        <v>22005.9</v>
      </c>
      <c r="BH988" s="31">
        <v>22154.799999999999</v>
      </c>
      <c r="BI988" s="31">
        <v>22301</v>
      </c>
      <c r="BJ988" s="31">
        <v>22444.59</v>
      </c>
      <c r="BK988" s="31">
        <v>22585.67</v>
      </c>
      <c r="BL988" s="31">
        <v>22724.27</v>
      </c>
      <c r="BM988" s="31">
        <v>22860.31</v>
      </c>
      <c r="BN988" s="31">
        <v>22993.94</v>
      </c>
      <c r="BO988" s="31">
        <v>23125.06</v>
      </c>
      <c r="BP988" s="31">
        <v>23253.81</v>
      </c>
      <c r="BQ988" s="31">
        <v>23380.13</v>
      </c>
      <c r="BR988" s="31">
        <v>23504.09</v>
      </c>
      <c r="BS988" s="31">
        <v>23625.75</v>
      </c>
      <c r="BT988" s="31">
        <v>23745.13</v>
      </c>
      <c r="BU988" s="31">
        <v>23862.240000000002</v>
      </c>
      <c r="BV988" s="31">
        <v>23977.17</v>
      </c>
      <c r="BW988" s="31">
        <v>24089.94</v>
      </c>
      <c r="BX988" s="31">
        <v>24200.62</v>
      </c>
      <c r="BY988" s="31">
        <v>24309.25</v>
      </c>
      <c r="BZ988" s="31">
        <v>24415.89</v>
      </c>
      <c r="CA988" s="31">
        <v>24520.63</v>
      </c>
      <c r="CB988" s="31">
        <v>24623.43</v>
      </c>
      <c r="CC988" s="31">
        <v>24724.400000000001</v>
      </c>
      <c r="CD988" s="31">
        <v>24823.57</v>
      </c>
      <c r="CE988" s="31">
        <v>24921.09</v>
      </c>
      <c r="CF988" s="31">
        <v>25016.95</v>
      </c>
      <c r="CG988" s="31">
        <v>25111.200000000001</v>
      </c>
      <c r="CH988" s="31">
        <v>25203.99</v>
      </c>
      <c r="CI988" s="31">
        <v>25295.25</v>
      </c>
      <c r="CJ988" s="31">
        <v>25385.119999999999</v>
      </c>
      <c r="CK988" s="31">
        <v>25473.599999999999</v>
      </c>
      <c r="CL988" s="31">
        <v>25560.799999999999</v>
      </c>
      <c r="CM988" s="31">
        <v>25646.73</v>
      </c>
      <c r="CN988" s="31">
        <v>25731.47</v>
      </c>
      <c r="CO988" s="31">
        <v>25815.06</v>
      </c>
      <c r="CP988" s="31">
        <v>25897.56</v>
      </c>
      <c r="CQ988" s="31">
        <v>25979</v>
      </c>
      <c r="CR988" s="31">
        <v>26059.42</v>
      </c>
      <c r="CS988" s="31">
        <v>26138.97</v>
      </c>
      <c r="CT988" s="31">
        <v>26217.59</v>
      </c>
      <c r="CU988" s="31">
        <v>26295.41</v>
      </c>
      <c r="CV988" s="31">
        <v>26372.42</v>
      </c>
      <c r="CW988" s="31">
        <v>26448.7</v>
      </c>
      <c r="CX988" s="31">
        <v>26524.26</v>
      </c>
    </row>
    <row r="989" spans="1:102" x14ac:dyDescent="0.25">
      <c r="A989" s="31" t="s">
        <v>1124</v>
      </c>
      <c r="B989" s="31">
        <v>39888.54</v>
      </c>
      <c r="C989" s="31">
        <v>39888.54</v>
      </c>
      <c r="D989" s="31">
        <v>39087.56</v>
      </c>
      <c r="E989" s="31">
        <v>38459.54</v>
      </c>
      <c r="F989" s="31">
        <v>37965.379999999997</v>
      </c>
      <c r="G989" s="31">
        <v>37578.300000000003</v>
      </c>
      <c r="H989" s="31">
        <v>37277.93</v>
      </c>
      <c r="I989" s="31">
        <v>37048.15</v>
      </c>
      <c r="J989" s="31">
        <v>36877.199999999997</v>
      </c>
      <c r="K989" s="31">
        <v>36756.5</v>
      </c>
      <c r="L989" s="31">
        <v>36680.199999999997</v>
      </c>
      <c r="M989" s="31">
        <v>36642.39</v>
      </c>
      <c r="N989" s="31">
        <v>36638.410000000003</v>
      </c>
      <c r="O989" s="31">
        <v>36664.57</v>
      </c>
      <c r="P989" s="31">
        <v>36717.79</v>
      </c>
      <c r="Q989" s="31">
        <v>36795.31</v>
      </c>
      <c r="R989" s="31">
        <v>36894.959999999999</v>
      </c>
      <c r="S989" s="31">
        <v>37014.699999999997</v>
      </c>
      <c r="T989" s="31">
        <v>37152.81</v>
      </c>
      <c r="U989" s="31">
        <v>37307.85</v>
      </c>
      <c r="V989" s="31">
        <v>37478.21</v>
      </c>
      <c r="W989" s="31">
        <v>37662.839999999997</v>
      </c>
      <c r="X989" s="31">
        <v>37860.35</v>
      </c>
      <c r="Y989" s="31">
        <v>38069.82</v>
      </c>
      <c r="Z989" s="31">
        <v>38290.269999999997</v>
      </c>
      <c r="AA989" s="31">
        <v>38520.82</v>
      </c>
      <c r="AB989" s="31">
        <v>38760.550000000003</v>
      </c>
      <c r="AC989" s="31">
        <v>39008.79</v>
      </c>
      <c r="AD989" s="31">
        <v>39264.879999999997</v>
      </c>
      <c r="AE989" s="31">
        <v>39527.96</v>
      </c>
      <c r="AF989" s="31">
        <v>39797.67</v>
      </c>
      <c r="AG989" s="31">
        <v>40073.29</v>
      </c>
      <c r="AH989" s="31">
        <v>40354.449999999997</v>
      </c>
      <c r="AI989" s="31">
        <v>40640.559999999998</v>
      </c>
      <c r="AJ989" s="31">
        <v>40931.21</v>
      </c>
      <c r="AK989" s="31">
        <v>41225.89</v>
      </c>
      <c r="AL989" s="31">
        <v>41524.26</v>
      </c>
      <c r="AM989" s="31">
        <v>41825.96</v>
      </c>
      <c r="AN989" s="31">
        <v>42130.65</v>
      </c>
      <c r="AO989" s="31">
        <v>42437.84</v>
      </c>
      <c r="AP989" s="31">
        <v>42747.519999999997</v>
      </c>
      <c r="AQ989" s="31">
        <v>43059.06</v>
      </c>
      <c r="AR989" s="31">
        <v>43372.54</v>
      </c>
      <c r="AS989" s="31">
        <v>43687.519999999997</v>
      </c>
      <c r="AT989" s="31">
        <v>44003.83</v>
      </c>
      <c r="AU989" s="31">
        <v>44321.34</v>
      </c>
      <c r="AV989" s="31">
        <v>44639.7</v>
      </c>
      <c r="AW989" s="31">
        <v>44958.94</v>
      </c>
      <c r="AX989" s="31">
        <v>45278.69</v>
      </c>
      <c r="AY989" s="31">
        <v>45599</v>
      </c>
      <c r="AZ989" s="31">
        <v>45919.45</v>
      </c>
      <c r="BA989" s="31">
        <v>46240.17</v>
      </c>
      <c r="BB989" s="31">
        <v>46560.88</v>
      </c>
      <c r="BC989" s="31">
        <v>46881.52</v>
      </c>
      <c r="BD989" s="31">
        <v>47201.96</v>
      </c>
      <c r="BE989" s="31">
        <v>47522.05</v>
      </c>
      <c r="BF989" s="31">
        <v>47841.760000000002</v>
      </c>
      <c r="BG989" s="31">
        <v>48160.97</v>
      </c>
      <c r="BH989" s="31">
        <v>48479.64</v>
      </c>
      <c r="BI989" s="31">
        <v>48797.63</v>
      </c>
      <c r="BJ989" s="31">
        <v>49115.360000000001</v>
      </c>
      <c r="BK989" s="31">
        <v>49432.74</v>
      </c>
      <c r="BL989" s="31">
        <v>49749.75</v>
      </c>
      <c r="BM989" s="31">
        <v>50066.400000000001</v>
      </c>
      <c r="BN989" s="31">
        <v>50382.48</v>
      </c>
      <c r="BO989" s="31">
        <v>50698.11</v>
      </c>
      <c r="BP989" s="31">
        <v>51013.16</v>
      </c>
      <c r="BQ989" s="31">
        <v>51327.67</v>
      </c>
      <c r="BR989" s="31">
        <v>51641.48</v>
      </c>
      <c r="BS989" s="31">
        <v>51954.61</v>
      </c>
      <c r="BT989" s="31">
        <v>52267.15</v>
      </c>
      <c r="BU989" s="31">
        <v>52579.03</v>
      </c>
      <c r="BV989" s="31">
        <v>52890.09</v>
      </c>
      <c r="BW989" s="31">
        <v>53200.42</v>
      </c>
      <c r="BX989" s="31">
        <v>53510.02</v>
      </c>
      <c r="BY989" s="31">
        <v>53819</v>
      </c>
      <c r="BZ989" s="31">
        <v>54127.199999999997</v>
      </c>
      <c r="CA989" s="31">
        <v>54434.68</v>
      </c>
      <c r="CB989" s="31">
        <v>54741.4</v>
      </c>
      <c r="CC989" s="31">
        <v>55047.27</v>
      </c>
      <c r="CD989" s="31">
        <v>55352.54</v>
      </c>
      <c r="CE989" s="31">
        <v>55657.05</v>
      </c>
      <c r="CF989" s="31">
        <v>55961</v>
      </c>
      <c r="CG989" s="31">
        <v>56264.33</v>
      </c>
      <c r="CH989" s="31">
        <v>56567.06</v>
      </c>
      <c r="CI989" s="31">
        <v>56869.15</v>
      </c>
      <c r="CJ989" s="31">
        <v>57170.73</v>
      </c>
      <c r="CK989" s="31">
        <v>57471.72</v>
      </c>
      <c r="CL989" s="31">
        <v>57772.2</v>
      </c>
      <c r="CM989" s="31">
        <v>58072.09</v>
      </c>
      <c r="CN989" s="31">
        <v>58371.519999999997</v>
      </c>
      <c r="CO989" s="31">
        <v>58670.45</v>
      </c>
      <c r="CP989" s="31">
        <v>58968.94</v>
      </c>
      <c r="CQ989" s="31">
        <v>59266.91</v>
      </c>
      <c r="CR989" s="31">
        <v>59564.47</v>
      </c>
      <c r="CS989" s="31">
        <v>59861.57</v>
      </c>
      <c r="CT989" s="31">
        <v>60158.38</v>
      </c>
      <c r="CU989" s="31">
        <v>60454.82</v>
      </c>
      <c r="CV989" s="31">
        <v>60750.83</v>
      </c>
      <c r="CW989" s="31">
        <v>61046.55</v>
      </c>
      <c r="CX989" s="31">
        <v>61341.89</v>
      </c>
    </row>
    <row r="990" spans="1:102" x14ac:dyDescent="0.25">
      <c r="A990" s="31" t="s">
        <v>1125</v>
      </c>
      <c r="B990" s="31">
        <v>22970.18</v>
      </c>
      <c r="C990" s="31">
        <v>22970.18</v>
      </c>
      <c r="D990" s="31">
        <v>23912.55</v>
      </c>
      <c r="E990" s="31">
        <v>24807.5</v>
      </c>
      <c r="F990" s="31">
        <v>25657.95</v>
      </c>
      <c r="G990" s="31">
        <v>26468.46</v>
      </c>
      <c r="H990" s="31">
        <v>27242.78</v>
      </c>
      <c r="I990" s="31">
        <v>27983.73</v>
      </c>
      <c r="J990" s="31">
        <v>28694.27</v>
      </c>
      <c r="K990" s="31">
        <v>29377.33</v>
      </c>
      <c r="L990" s="31">
        <v>30036.14</v>
      </c>
      <c r="M990" s="31">
        <v>30672.52</v>
      </c>
      <c r="N990" s="31">
        <v>31288.1</v>
      </c>
      <c r="O990" s="31">
        <v>31884.39</v>
      </c>
      <c r="P990" s="31">
        <v>32462.7</v>
      </c>
      <c r="Q990" s="31">
        <v>33024.19</v>
      </c>
      <c r="R990" s="31">
        <v>33569.78</v>
      </c>
      <c r="S990" s="31">
        <v>34100.449999999997</v>
      </c>
      <c r="T990" s="31">
        <v>34616.97</v>
      </c>
      <c r="U990" s="31">
        <v>35120.15</v>
      </c>
      <c r="V990" s="31">
        <v>35610.5</v>
      </c>
      <c r="W990" s="31">
        <v>36088.730000000003</v>
      </c>
      <c r="X990" s="31">
        <v>36555.24</v>
      </c>
      <c r="Y990" s="31">
        <v>37010.639999999999</v>
      </c>
      <c r="Z990" s="31">
        <v>37455.339999999997</v>
      </c>
      <c r="AA990" s="31">
        <v>37889.769999999997</v>
      </c>
      <c r="AB990" s="31">
        <v>38314.29</v>
      </c>
      <c r="AC990" s="31">
        <v>38729.339999999997</v>
      </c>
      <c r="AD990" s="31">
        <v>39135.31</v>
      </c>
      <c r="AE990" s="31">
        <v>39532.480000000003</v>
      </c>
      <c r="AF990" s="31">
        <v>39921.21</v>
      </c>
      <c r="AG990" s="31">
        <v>40301.800000000003</v>
      </c>
      <c r="AH990" s="31">
        <v>40674.660000000003</v>
      </c>
      <c r="AI990" s="31">
        <v>41039.949999999997</v>
      </c>
      <c r="AJ990" s="31">
        <v>41397.97</v>
      </c>
      <c r="AK990" s="31">
        <v>41749</v>
      </c>
      <c r="AL990" s="31">
        <v>42093.41</v>
      </c>
      <c r="AM990" s="31">
        <v>42431.23</v>
      </c>
      <c r="AN990" s="31">
        <v>42762.86</v>
      </c>
      <c r="AO990" s="31">
        <v>43088.51</v>
      </c>
      <c r="AP990" s="31">
        <v>43408.37</v>
      </c>
      <c r="AQ990" s="31">
        <v>43722.6</v>
      </c>
      <c r="AR990" s="31">
        <v>44031.48</v>
      </c>
      <c r="AS990" s="31">
        <v>44335.21</v>
      </c>
      <c r="AT990" s="31">
        <v>44634.07</v>
      </c>
      <c r="AU990" s="31">
        <v>44928.12</v>
      </c>
      <c r="AV990" s="31">
        <v>45217.61</v>
      </c>
      <c r="AW990" s="31">
        <v>45502.71</v>
      </c>
      <c r="AX990" s="31">
        <v>45783.61</v>
      </c>
      <c r="AY990" s="31">
        <v>46060.38</v>
      </c>
      <c r="AZ990" s="31">
        <v>46333.24</v>
      </c>
      <c r="BA990" s="31">
        <v>46602.32</v>
      </c>
      <c r="BB990" s="31">
        <v>46867.66</v>
      </c>
      <c r="BC990" s="31">
        <v>47129.59</v>
      </c>
      <c r="BD990" s="31">
        <v>47388.1</v>
      </c>
      <c r="BE990" s="31">
        <v>47643.35</v>
      </c>
      <c r="BF990" s="31">
        <v>47895.4</v>
      </c>
      <c r="BG990" s="31">
        <v>48144.36</v>
      </c>
      <c r="BH990" s="31">
        <v>48390.43</v>
      </c>
      <c r="BI990" s="31">
        <v>48633.59</v>
      </c>
      <c r="BJ990" s="31">
        <v>48874.51</v>
      </c>
      <c r="BK990" s="31">
        <v>49113.19</v>
      </c>
      <c r="BL990" s="31">
        <v>49349.8</v>
      </c>
      <c r="BM990" s="31">
        <v>49584.32</v>
      </c>
      <c r="BN990" s="31">
        <v>49816.87</v>
      </c>
      <c r="BO990" s="31">
        <v>50047.61</v>
      </c>
      <c r="BP990" s="31">
        <v>50276.51</v>
      </c>
      <c r="BQ990" s="31">
        <v>50503.7</v>
      </c>
      <c r="BR990" s="31">
        <v>50729.29</v>
      </c>
      <c r="BS990" s="31">
        <v>50953.2</v>
      </c>
      <c r="BT990" s="31">
        <v>51175.58</v>
      </c>
      <c r="BU990" s="31">
        <v>51396.51</v>
      </c>
      <c r="BV990" s="31">
        <v>51615.98</v>
      </c>
      <c r="BW990" s="31">
        <v>51834.11</v>
      </c>
      <c r="BX990" s="31">
        <v>52050.85</v>
      </c>
      <c r="BY990" s="31">
        <v>52266.47</v>
      </c>
      <c r="BZ990" s="31">
        <v>52480.9</v>
      </c>
      <c r="CA990" s="31">
        <v>52694.2</v>
      </c>
      <c r="CB990" s="31">
        <v>52906.41</v>
      </c>
      <c r="CC990" s="31">
        <v>53117.56</v>
      </c>
      <c r="CD990" s="31">
        <v>53327.68</v>
      </c>
      <c r="CE990" s="31">
        <v>53536.959999999999</v>
      </c>
      <c r="CF990" s="31">
        <v>53745.5</v>
      </c>
      <c r="CG990" s="31">
        <v>53953.29</v>
      </c>
      <c r="CH990" s="31">
        <v>54160.35</v>
      </c>
      <c r="CI990" s="31">
        <v>54366.71</v>
      </c>
      <c r="CJ990" s="31">
        <v>54572.39</v>
      </c>
      <c r="CK990" s="31">
        <v>54777.5</v>
      </c>
      <c r="CL990" s="31">
        <v>54982.19</v>
      </c>
      <c r="CM990" s="31">
        <v>55186.3</v>
      </c>
      <c r="CN990" s="31">
        <v>55389.98</v>
      </c>
      <c r="CO990" s="31">
        <v>55593.18</v>
      </c>
      <c r="CP990" s="31">
        <v>55796.09</v>
      </c>
      <c r="CQ990" s="31">
        <v>55998.559999999998</v>
      </c>
      <c r="CR990" s="31">
        <v>56200.63</v>
      </c>
      <c r="CS990" s="31">
        <v>56402.41</v>
      </c>
      <c r="CT990" s="31">
        <v>56603.99</v>
      </c>
      <c r="CU990" s="31">
        <v>56805.41</v>
      </c>
      <c r="CV990" s="31">
        <v>57006.66</v>
      </c>
      <c r="CW990" s="31">
        <v>57207.61</v>
      </c>
      <c r="CX990" s="31">
        <v>57408.46</v>
      </c>
    </row>
    <row r="991" spans="1:102" x14ac:dyDescent="0.25">
      <c r="A991" s="31" t="s">
        <v>1663</v>
      </c>
      <c r="B991" s="31">
        <v>8766.17</v>
      </c>
      <c r="C991" s="31">
        <v>8766.17</v>
      </c>
      <c r="D991" s="31">
        <v>9007.91</v>
      </c>
      <c r="E991" s="31">
        <v>9249.43</v>
      </c>
      <c r="F991" s="31">
        <v>9490.61</v>
      </c>
      <c r="G991" s="31">
        <v>9731.91</v>
      </c>
      <c r="H991" s="31">
        <v>9973.64</v>
      </c>
      <c r="I991" s="31">
        <v>10215.959999999999</v>
      </c>
      <c r="J991" s="31">
        <v>10459.07</v>
      </c>
      <c r="K991" s="31">
        <v>10703.32</v>
      </c>
      <c r="L991" s="31">
        <v>10949.22</v>
      </c>
      <c r="M991" s="31">
        <v>11196.88</v>
      </c>
      <c r="N991" s="31">
        <v>11446.45</v>
      </c>
      <c r="O991" s="31">
        <v>11698.04</v>
      </c>
      <c r="P991" s="31">
        <v>11951.74</v>
      </c>
      <c r="Q991" s="31">
        <v>12207.64</v>
      </c>
      <c r="R991" s="31">
        <v>12465.78</v>
      </c>
      <c r="S991" s="31">
        <v>12726.21</v>
      </c>
      <c r="T991" s="31">
        <v>12988.95</v>
      </c>
      <c r="U991" s="31">
        <v>13254.01</v>
      </c>
      <c r="V991" s="31">
        <v>13521.4</v>
      </c>
      <c r="W991" s="31">
        <v>13791.08</v>
      </c>
      <c r="X991" s="31">
        <v>14063.05</v>
      </c>
      <c r="Y991" s="31">
        <v>14337.28</v>
      </c>
      <c r="Z991" s="31">
        <v>14613.72</v>
      </c>
      <c r="AA991" s="31">
        <v>14892.35</v>
      </c>
      <c r="AB991" s="31">
        <v>15173.11</v>
      </c>
      <c r="AC991" s="31">
        <v>15455.95</v>
      </c>
      <c r="AD991" s="31">
        <v>15740.85</v>
      </c>
      <c r="AE991" s="31">
        <v>16027.75</v>
      </c>
      <c r="AF991" s="31">
        <v>16316.59</v>
      </c>
      <c r="AG991" s="31">
        <v>16607.34</v>
      </c>
      <c r="AH991" s="31">
        <v>16899.939999999999</v>
      </c>
      <c r="AI991" s="31">
        <v>17194.36</v>
      </c>
      <c r="AJ991" s="31">
        <v>17490.5</v>
      </c>
      <c r="AK991" s="31">
        <v>17788.34</v>
      </c>
      <c r="AL991" s="31">
        <v>18087.8</v>
      </c>
      <c r="AM991" s="31">
        <v>18388.86</v>
      </c>
      <c r="AN991" s="31">
        <v>18691.43</v>
      </c>
      <c r="AO991" s="31">
        <v>18995.45</v>
      </c>
      <c r="AP991" s="31">
        <v>19300.89</v>
      </c>
      <c r="AQ991" s="31">
        <v>19607.72</v>
      </c>
      <c r="AR991" s="31">
        <v>19915.830000000002</v>
      </c>
      <c r="AS991" s="31">
        <v>20225.2</v>
      </c>
      <c r="AT991" s="31">
        <v>20535.8</v>
      </c>
      <c r="AU991" s="31">
        <v>20847.580000000002</v>
      </c>
      <c r="AV991" s="31">
        <v>21160.45</v>
      </c>
      <c r="AW991" s="31">
        <v>21474.39</v>
      </c>
      <c r="AX991" s="31">
        <v>21789.38</v>
      </c>
      <c r="AY991" s="31">
        <v>22105.35</v>
      </c>
      <c r="AZ991" s="31">
        <v>22422.240000000002</v>
      </c>
      <c r="BA991" s="31">
        <v>22740.01</v>
      </c>
      <c r="BB991" s="31">
        <v>23058.63</v>
      </c>
      <c r="BC991" s="31">
        <v>23378.03</v>
      </c>
      <c r="BD991" s="31">
        <v>23698.17</v>
      </c>
      <c r="BE991" s="31">
        <v>24019.040000000001</v>
      </c>
      <c r="BF991" s="31">
        <v>24340.54</v>
      </c>
      <c r="BG991" s="31">
        <v>24662.639999999999</v>
      </c>
      <c r="BH991" s="31">
        <v>24985.34</v>
      </c>
      <c r="BI991" s="31">
        <v>25308.54</v>
      </c>
      <c r="BJ991" s="31">
        <v>25632.41</v>
      </c>
      <c r="BK991" s="31">
        <v>25957</v>
      </c>
      <c r="BL991" s="31">
        <v>26282.21</v>
      </c>
      <c r="BM991" s="31">
        <v>26608.02</v>
      </c>
      <c r="BN991" s="31">
        <v>26934.39</v>
      </c>
      <c r="BO991" s="31">
        <v>27261.31</v>
      </c>
      <c r="BP991" s="31">
        <v>27588.720000000001</v>
      </c>
      <c r="BQ991" s="31">
        <v>27916.61</v>
      </c>
      <c r="BR991" s="31">
        <v>28244.93</v>
      </c>
      <c r="BS991" s="31">
        <v>28573.63</v>
      </c>
      <c r="BT991" s="31">
        <v>28902.7</v>
      </c>
      <c r="BU991" s="31">
        <v>29232.09</v>
      </c>
      <c r="BV991" s="31">
        <v>29561.8</v>
      </c>
      <c r="BW991" s="31">
        <v>29891.79</v>
      </c>
      <c r="BX991" s="31">
        <v>30222.01</v>
      </c>
      <c r="BY991" s="31">
        <v>30552.48</v>
      </c>
      <c r="BZ991" s="31">
        <v>30883.14</v>
      </c>
      <c r="CA991" s="31">
        <v>31213.98</v>
      </c>
      <c r="CB991" s="31">
        <v>31544.97</v>
      </c>
      <c r="CC991" s="31">
        <v>31876.09</v>
      </c>
      <c r="CD991" s="31">
        <v>32207.27</v>
      </c>
      <c r="CE991" s="31">
        <v>32538.6</v>
      </c>
      <c r="CF991" s="31">
        <v>32870.019999999997</v>
      </c>
      <c r="CG991" s="31">
        <v>33201.550000000003</v>
      </c>
      <c r="CH991" s="31">
        <v>33533.14</v>
      </c>
      <c r="CI991" s="31">
        <v>33864.769999999997</v>
      </c>
      <c r="CJ991" s="31">
        <v>34196.449999999997</v>
      </c>
      <c r="CK991" s="31">
        <v>34528.129999999997</v>
      </c>
      <c r="CL991" s="31">
        <v>34859.800000000003</v>
      </c>
      <c r="CM991" s="31">
        <v>35191.480000000003</v>
      </c>
      <c r="CN991" s="31">
        <v>35523.129999999997</v>
      </c>
      <c r="CO991" s="31">
        <v>35854.71</v>
      </c>
      <c r="CP991" s="31">
        <v>36186.26</v>
      </c>
      <c r="CQ991" s="31">
        <v>36517.730000000003</v>
      </c>
      <c r="CR991" s="31">
        <v>36849.07</v>
      </c>
      <c r="CS991" s="31">
        <v>37180.339999999997</v>
      </c>
      <c r="CT991" s="31">
        <v>37511.519999999997</v>
      </c>
      <c r="CU991" s="31">
        <v>37842.54</v>
      </c>
      <c r="CV991" s="31">
        <v>38173.449999999997</v>
      </c>
      <c r="CW991" s="31">
        <v>38504.21</v>
      </c>
      <c r="CX991" s="31">
        <v>38834.800000000003</v>
      </c>
    </row>
    <row r="992" spans="1:102" x14ac:dyDescent="0.25">
      <c r="A992" s="31" t="s">
        <v>1665</v>
      </c>
      <c r="B992" s="31">
        <v>845.33</v>
      </c>
      <c r="C992" s="31">
        <v>845.33</v>
      </c>
      <c r="D992" s="31">
        <v>971.26</v>
      </c>
      <c r="E992" s="31">
        <v>1095.46</v>
      </c>
      <c r="F992" s="31">
        <v>1218.3399999999999</v>
      </c>
      <c r="G992" s="31">
        <v>1340.27</v>
      </c>
      <c r="H992" s="31">
        <v>1461.52</v>
      </c>
      <c r="I992" s="31">
        <v>1582.27</v>
      </c>
      <c r="J992" s="31">
        <v>1702.68</v>
      </c>
      <c r="K992" s="31">
        <v>1822.9</v>
      </c>
      <c r="L992" s="31">
        <v>1943.08</v>
      </c>
      <c r="M992" s="31">
        <v>2063.3200000000002</v>
      </c>
      <c r="N992" s="31">
        <v>2183.69</v>
      </c>
      <c r="O992" s="31">
        <v>2304.2600000000002</v>
      </c>
      <c r="P992" s="31">
        <v>2425.1</v>
      </c>
      <c r="Q992" s="31">
        <v>2546.2199999999998</v>
      </c>
      <c r="R992" s="31">
        <v>2667.66</v>
      </c>
      <c r="S992" s="31">
        <v>2789.44</v>
      </c>
      <c r="T992" s="31">
        <v>2911.56</v>
      </c>
      <c r="U992" s="31">
        <v>3034.02</v>
      </c>
      <c r="V992" s="31">
        <v>3156.81</v>
      </c>
      <c r="W992" s="31">
        <v>3279.9</v>
      </c>
      <c r="X992" s="31">
        <v>3403.27</v>
      </c>
      <c r="Y992" s="31">
        <v>3526.88</v>
      </c>
      <c r="Z992" s="31">
        <v>3650.68</v>
      </c>
      <c r="AA992" s="31">
        <v>3774.63</v>
      </c>
      <c r="AB992" s="31">
        <v>3898.67</v>
      </c>
      <c r="AC992" s="31">
        <v>4022.75</v>
      </c>
      <c r="AD992" s="31">
        <v>4146.79</v>
      </c>
      <c r="AE992" s="31">
        <v>4270.75</v>
      </c>
      <c r="AF992" s="31">
        <v>4394.55</v>
      </c>
      <c r="AG992" s="31">
        <v>4518.13</v>
      </c>
      <c r="AH992" s="31">
        <v>4641.3900000000003</v>
      </c>
      <c r="AI992" s="31">
        <v>4764.29</v>
      </c>
      <c r="AJ992" s="31">
        <v>4886.72</v>
      </c>
      <c r="AK992" s="31">
        <v>5008.62</v>
      </c>
      <c r="AL992" s="31">
        <v>5129.91</v>
      </c>
      <c r="AM992" s="31">
        <v>5250.5</v>
      </c>
      <c r="AN992" s="31">
        <v>5370.31</v>
      </c>
      <c r="AO992" s="31">
        <v>5489.24</v>
      </c>
      <c r="AP992" s="31">
        <v>5607.23</v>
      </c>
      <c r="AQ992" s="31">
        <v>5724.2</v>
      </c>
      <c r="AR992" s="31">
        <v>5840.05</v>
      </c>
      <c r="AS992" s="31">
        <v>5954.72</v>
      </c>
      <c r="AT992" s="31">
        <v>6068.11</v>
      </c>
      <c r="AU992" s="31">
        <v>6180.15</v>
      </c>
      <c r="AV992" s="31">
        <v>6290.76</v>
      </c>
      <c r="AW992" s="31">
        <v>6399.88</v>
      </c>
      <c r="AX992" s="31">
        <v>6507.41</v>
      </c>
      <c r="AY992" s="31">
        <v>6613.29</v>
      </c>
      <c r="AZ992" s="31">
        <v>6717.46</v>
      </c>
      <c r="BA992" s="31">
        <v>6819.82</v>
      </c>
      <c r="BB992" s="31">
        <v>6920.33</v>
      </c>
      <c r="BC992" s="31">
        <v>7018.92</v>
      </c>
      <c r="BD992" s="31">
        <v>7115.51</v>
      </c>
      <c r="BE992" s="31">
        <v>7210.04</v>
      </c>
      <c r="BF992" s="31">
        <v>7302.47</v>
      </c>
      <c r="BG992" s="31">
        <v>7392.73</v>
      </c>
      <c r="BH992" s="31">
        <v>7480.77</v>
      </c>
      <c r="BI992" s="31">
        <v>7566.54</v>
      </c>
      <c r="BJ992" s="31">
        <v>7650.04</v>
      </c>
      <c r="BK992" s="31">
        <v>7731.25</v>
      </c>
      <c r="BL992" s="31">
        <v>7810.12</v>
      </c>
      <c r="BM992" s="31">
        <v>7886.61</v>
      </c>
      <c r="BN992" s="31">
        <v>7960.7</v>
      </c>
      <c r="BO992" s="31">
        <v>8032.34</v>
      </c>
      <c r="BP992" s="31">
        <v>8101.51</v>
      </c>
      <c r="BQ992" s="31">
        <v>8168.17</v>
      </c>
      <c r="BR992" s="31">
        <v>8232.31</v>
      </c>
      <c r="BS992" s="31">
        <v>8293.89</v>
      </c>
      <c r="BT992" s="31">
        <v>8352.91</v>
      </c>
      <c r="BU992" s="31">
        <v>8409.35</v>
      </c>
      <c r="BV992" s="31">
        <v>8463.17</v>
      </c>
      <c r="BW992" s="31">
        <v>8514.39</v>
      </c>
      <c r="BX992" s="31">
        <v>8563.01</v>
      </c>
      <c r="BY992" s="31">
        <v>8608.99</v>
      </c>
      <c r="BZ992" s="31">
        <v>8652.36</v>
      </c>
      <c r="CA992" s="31">
        <v>8693.1</v>
      </c>
      <c r="CB992" s="31">
        <v>8731.2199999999993</v>
      </c>
      <c r="CC992" s="31">
        <v>8766.7199999999993</v>
      </c>
      <c r="CD992" s="31">
        <v>8799.6</v>
      </c>
      <c r="CE992" s="31">
        <v>8829.91</v>
      </c>
      <c r="CF992" s="31">
        <v>8857.6299999999992</v>
      </c>
      <c r="CG992" s="31">
        <v>8882.7999999999993</v>
      </c>
      <c r="CH992" s="31">
        <v>8905.42</v>
      </c>
      <c r="CI992" s="31">
        <v>8925.52</v>
      </c>
      <c r="CJ992" s="31">
        <v>8943.11</v>
      </c>
      <c r="CK992" s="31">
        <v>8958.2099999999991</v>
      </c>
      <c r="CL992" s="31">
        <v>8970.86</v>
      </c>
      <c r="CM992" s="31">
        <v>8981.07</v>
      </c>
      <c r="CN992" s="31">
        <v>8988.86</v>
      </c>
      <c r="CO992" s="31">
        <v>8994.2800000000007</v>
      </c>
      <c r="CP992" s="31">
        <v>8997.35</v>
      </c>
      <c r="CQ992" s="31">
        <v>8998.1</v>
      </c>
      <c r="CR992" s="31">
        <v>8996.5400000000009</v>
      </c>
      <c r="CS992" s="31">
        <v>8992.74</v>
      </c>
      <c r="CT992" s="31">
        <v>8986.7199999999993</v>
      </c>
      <c r="CU992" s="31">
        <v>8978.52</v>
      </c>
      <c r="CV992" s="31">
        <v>8968.17</v>
      </c>
      <c r="CW992" s="31">
        <v>8955.7000000000007</v>
      </c>
      <c r="CX992" s="31">
        <v>8941.17</v>
      </c>
    </row>
    <row r="993" spans="1:102" x14ac:dyDescent="0.25">
      <c r="A993" s="31" t="s">
        <v>1664</v>
      </c>
      <c r="B993" s="31">
        <v>7696.4</v>
      </c>
      <c r="C993" s="31">
        <v>7696.4</v>
      </c>
      <c r="D993" s="31">
        <v>7666.47</v>
      </c>
      <c r="E993" s="31">
        <v>7638.69</v>
      </c>
      <c r="F993" s="31">
        <v>7612.67</v>
      </c>
      <c r="G993" s="31">
        <v>7589.04</v>
      </c>
      <c r="H993" s="31">
        <v>7568.02</v>
      </c>
      <c r="I993" s="31">
        <v>7549.44</v>
      </c>
      <c r="J993" s="31">
        <v>7533.33</v>
      </c>
      <c r="K993" s="31">
        <v>7519.85</v>
      </c>
      <c r="L993" s="31">
        <v>7509.35</v>
      </c>
      <c r="M993" s="31">
        <v>7501.59</v>
      </c>
      <c r="N993" s="31">
        <v>7496.36</v>
      </c>
      <c r="O993" s="31">
        <v>7493.53</v>
      </c>
      <c r="P993" s="31">
        <v>7492.87</v>
      </c>
      <c r="Q993" s="31">
        <v>7494.17</v>
      </c>
      <c r="R993" s="31">
        <v>7497.22</v>
      </c>
      <c r="S993" s="31">
        <v>7501.83</v>
      </c>
      <c r="T993" s="31">
        <v>7507.78</v>
      </c>
      <c r="U993" s="31">
        <v>7514.88</v>
      </c>
      <c r="V993" s="31">
        <v>7522.9</v>
      </c>
      <c r="W993" s="31">
        <v>7531.63</v>
      </c>
      <c r="X993" s="31">
        <v>7540.9</v>
      </c>
      <c r="Y993" s="31">
        <v>7550.49</v>
      </c>
      <c r="Z993" s="31">
        <v>7560.23</v>
      </c>
      <c r="AA993" s="31">
        <v>7569.94</v>
      </c>
      <c r="AB993" s="31">
        <v>7579.48</v>
      </c>
      <c r="AC993" s="31">
        <v>7588.71</v>
      </c>
      <c r="AD993" s="31">
        <v>7597.49</v>
      </c>
      <c r="AE993" s="31">
        <v>7605.71</v>
      </c>
      <c r="AF993" s="31">
        <v>7613.24</v>
      </c>
      <c r="AG993" s="31">
        <v>7620</v>
      </c>
      <c r="AH993" s="31">
        <v>7625.88</v>
      </c>
      <c r="AI993" s="31">
        <v>7630.79</v>
      </c>
      <c r="AJ993" s="31">
        <v>7634.66</v>
      </c>
      <c r="AK993" s="31">
        <v>7637.41</v>
      </c>
      <c r="AL993" s="31">
        <v>7638.95</v>
      </c>
      <c r="AM993" s="31">
        <v>7639.23</v>
      </c>
      <c r="AN993" s="31">
        <v>7638.19</v>
      </c>
      <c r="AO993" s="31">
        <v>7635.78</v>
      </c>
      <c r="AP993" s="31">
        <v>7631.96</v>
      </c>
      <c r="AQ993" s="31">
        <v>7626.7</v>
      </c>
      <c r="AR993" s="31">
        <v>7619.95</v>
      </c>
      <c r="AS993" s="31">
        <v>7611.7</v>
      </c>
      <c r="AT993" s="31">
        <v>7601.92</v>
      </c>
      <c r="AU993" s="31">
        <v>7590.6</v>
      </c>
      <c r="AV993" s="31">
        <v>7577.72</v>
      </c>
      <c r="AW993" s="31">
        <v>7563.28</v>
      </c>
      <c r="AX993" s="31">
        <v>7547.26</v>
      </c>
      <c r="AY993" s="31">
        <v>7529.67</v>
      </c>
      <c r="AZ993" s="31">
        <v>7510.49</v>
      </c>
      <c r="BA993" s="31">
        <v>7489.73</v>
      </c>
      <c r="BB993" s="31">
        <v>7467.38</v>
      </c>
      <c r="BC993" s="31">
        <v>7443.46</v>
      </c>
      <c r="BD993" s="31">
        <v>7417.97</v>
      </c>
      <c r="BE993" s="31">
        <v>7390.93</v>
      </c>
      <c r="BF993" s="31">
        <v>7362.34</v>
      </c>
      <c r="BG993" s="31">
        <v>7332.23</v>
      </c>
      <c r="BH993" s="31">
        <v>7300.61</v>
      </c>
      <c r="BI993" s="31">
        <v>7267.5</v>
      </c>
      <c r="BJ993" s="31">
        <v>7233.06</v>
      </c>
      <c r="BK993" s="31">
        <v>7197.3</v>
      </c>
      <c r="BL993" s="31">
        <v>7160.25</v>
      </c>
      <c r="BM993" s="31">
        <v>7121.95</v>
      </c>
      <c r="BN993" s="31">
        <v>7082.4</v>
      </c>
      <c r="BO993" s="31">
        <v>7041.63</v>
      </c>
      <c r="BP993" s="31">
        <v>6999.67</v>
      </c>
      <c r="BQ993" s="31">
        <v>6956.56</v>
      </c>
      <c r="BR993" s="31">
        <v>6912.3</v>
      </c>
      <c r="BS993" s="31">
        <v>6866.95</v>
      </c>
      <c r="BT993" s="31">
        <v>6820.53</v>
      </c>
      <c r="BU993" s="31">
        <v>6773.07</v>
      </c>
      <c r="BV993" s="31">
        <v>6724.61</v>
      </c>
      <c r="BW993" s="31">
        <v>6675.17</v>
      </c>
      <c r="BX993" s="31">
        <v>6624.8</v>
      </c>
      <c r="BY993" s="31">
        <v>6573.55</v>
      </c>
      <c r="BZ993" s="31">
        <v>6521.46</v>
      </c>
      <c r="CA993" s="31">
        <v>6468.54</v>
      </c>
      <c r="CB993" s="31">
        <v>6414.84</v>
      </c>
      <c r="CC993" s="31">
        <v>6360.4</v>
      </c>
      <c r="CD993" s="31">
        <v>6305.23</v>
      </c>
      <c r="CE993" s="31">
        <v>6249.41</v>
      </c>
      <c r="CF993" s="31">
        <v>6192.98</v>
      </c>
      <c r="CG993" s="31">
        <v>6135.95</v>
      </c>
      <c r="CH993" s="31">
        <v>6078.38</v>
      </c>
      <c r="CI993" s="31">
        <v>6020.29</v>
      </c>
      <c r="CJ993" s="31">
        <v>5961.71</v>
      </c>
      <c r="CK993" s="31">
        <v>5902.69</v>
      </c>
      <c r="CL993" s="31">
        <v>5843.27</v>
      </c>
      <c r="CM993" s="31">
        <v>5783.47</v>
      </c>
      <c r="CN993" s="31">
        <v>5723.35</v>
      </c>
      <c r="CO993" s="31">
        <v>5662.91</v>
      </c>
      <c r="CP993" s="31">
        <v>5602.21</v>
      </c>
      <c r="CQ993" s="31">
        <v>5541.26</v>
      </c>
      <c r="CR993" s="31">
        <v>5480.11</v>
      </c>
      <c r="CS993" s="31">
        <v>5418.79</v>
      </c>
      <c r="CT993" s="31">
        <v>5357.34</v>
      </c>
      <c r="CU993" s="31">
        <v>5295.79</v>
      </c>
      <c r="CV993" s="31">
        <v>5234.1499999999996</v>
      </c>
      <c r="CW993" s="31">
        <v>5172.47</v>
      </c>
      <c r="CX993" s="31">
        <v>5110.76</v>
      </c>
    </row>
    <row r="994" spans="1:102" x14ac:dyDescent="0.25">
      <c r="A994" s="31" t="s">
        <v>1666</v>
      </c>
      <c r="B994" s="31">
        <v>54191.63</v>
      </c>
      <c r="C994" s="31">
        <v>54191.63</v>
      </c>
      <c r="D994" s="31">
        <v>54030.79</v>
      </c>
      <c r="E994" s="31">
        <v>53893.73</v>
      </c>
      <c r="F994" s="31">
        <v>53776.800000000003</v>
      </c>
      <c r="G994" s="31">
        <v>53679.98</v>
      </c>
      <c r="H994" s="31">
        <v>53602.48</v>
      </c>
      <c r="I994" s="31">
        <v>53542.6</v>
      </c>
      <c r="J994" s="31">
        <v>53499.61</v>
      </c>
      <c r="K994" s="31">
        <v>53473.21</v>
      </c>
      <c r="L994" s="31">
        <v>53464.36</v>
      </c>
      <c r="M994" s="31">
        <v>53471.86</v>
      </c>
      <c r="N994" s="31">
        <v>53494.71</v>
      </c>
      <c r="O994" s="31">
        <v>53532.25</v>
      </c>
      <c r="P994" s="31">
        <v>53583.55</v>
      </c>
      <c r="Q994" s="31">
        <v>53647.77</v>
      </c>
      <c r="R994" s="31">
        <v>53724.08</v>
      </c>
      <c r="S994" s="31">
        <v>53811.79</v>
      </c>
      <c r="T994" s="31">
        <v>53910.07</v>
      </c>
      <c r="U994" s="31">
        <v>54018.25</v>
      </c>
      <c r="V994" s="31">
        <v>54135.55</v>
      </c>
      <c r="W994" s="31">
        <v>54261.26</v>
      </c>
      <c r="X994" s="31">
        <v>54394.84</v>
      </c>
      <c r="Y994" s="31">
        <v>54535.61</v>
      </c>
      <c r="Z994" s="31">
        <v>54683.01</v>
      </c>
      <c r="AA994" s="31">
        <v>54836.54</v>
      </c>
      <c r="AB994" s="31">
        <v>54995.64</v>
      </c>
      <c r="AC994" s="31">
        <v>55159.94</v>
      </c>
      <c r="AD994" s="31">
        <v>55328.959999999999</v>
      </c>
      <c r="AE994" s="31">
        <v>55502.3</v>
      </c>
      <c r="AF994" s="31">
        <v>55679.66</v>
      </c>
      <c r="AG994" s="31">
        <v>55860.62</v>
      </c>
      <c r="AH994" s="31">
        <v>56044.95</v>
      </c>
      <c r="AI994" s="31">
        <v>56232.32</v>
      </c>
      <c r="AJ994" s="31">
        <v>56422.46</v>
      </c>
      <c r="AK994" s="31">
        <v>56615.14</v>
      </c>
      <c r="AL994" s="31">
        <v>56810.14</v>
      </c>
      <c r="AM994" s="31">
        <v>57007.22</v>
      </c>
      <c r="AN994" s="31">
        <v>57206.19</v>
      </c>
      <c r="AO994" s="31">
        <v>57406.84</v>
      </c>
      <c r="AP994" s="31">
        <v>57609.04</v>
      </c>
      <c r="AQ994" s="31">
        <v>57812.639999999999</v>
      </c>
      <c r="AR994" s="31">
        <v>58017.54</v>
      </c>
      <c r="AS994" s="31">
        <v>58223.58</v>
      </c>
      <c r="AT994" s="31">
        <v>58430.7</v>
      </c>
      <c r="AU994" s="31">
        <v>58638.85</v>
      </c>
      <c r="AV994" s="31">
        <v>58847.87</v>
      </c>
      <c r="AW994" s="31">
        <v>59057.68</v>
      </c>
      <c r="AX994" s="31">
        <v>59268.24</v>
      </c>
      <c r="AY994" s="31">
        <v>59479.51</v>
      </c>
      <c r="AZ994" s="31">
        <v>59691.38</v>
      </c>
      <c r="BA994" s="31">
        <v>59903.85</v>
      </c>
      <c r="BB994" s="31">
        <v>60116.78</v>
      </c>
      <c r="BC994" s="31">
        <v>60330.23</v>
      </c>
      <c r="BD994" s="31">
        <v>60544.07</v>
      </c>
      <c r="BE994" s="31">
        <v>60758.29</v>
      </c>
      <c r="BF994" s="31">
        <v>60972.87</v>
      </c>
      <c r="BG994" s="31">
        <v>61187.74</v>
      </c>
      <c r="BH994" s="31">
        <v>61402.94</v>
      </c>
      <c r="BI994" s="31">
        <v>61618.38</v>
      </c>
      <c r="BJ994" s="31">
        <v>61834.57</v>
      </c>
      <c r="BK994" s="31">
        <v>62051.5</v>
      </c>
      <c r="BL994" s="31">
        <v>62269.26</v>
      </c>
      <c r="BM994" s="31">
        <v>62487.78</v>
      </c>
      <c r="BN994" s="31">
        <v>62706.94</v>
      </c>
      <c r="BO994" s="31">
        <v>62926.86</v>
      </c>
      <c r="BP994" s="31">
        <v>63147.46</v>
      </c>
      <c r="BQ994" s="31">
        <v>63368.71</v>
      </c>
      <c r="BR994" s="31">
        <v>63590.66</v>
      </c>
      <c r="BS994" s="31">
        <v>63813.27</v>
      </c>
      <c r="BT994" s="31">
        <v>64036.45</v>
      </c>
      <c r="BU994" s="31">
        <v>64260.3</v>
      </c>
      <c r="BV994" s="31">
        <v>64484.73</v>
      </c>
      <c r="BW994" s="31">
        <v>64709.82</v>
      </c>
      <c r="BX994" s="31">
        <v>64935.41</v>
      </c>
      <c r="BY994" s="31">
        <v>65161.8</v>
      </c>
      <c r="BZ994" s="31">
        <v>65388.78</v>
      </c>
      <c r="CA994" s="31">
        <v>65616.36</v>
      </c>
      <c r="CB994" s="31">
        <v>65844.570000000007</v>
      </c>
      <c r="CC994" s="31">
        <v>66073.39</v>
      </c>
      <c r="CD994" s="31">
        <v>66302.75</v>
      </c>
      <c r="CE994" s="31">
        <v>66532.89</v>
      </c>
      <c r="CF994" s="31">
        <v>66763.8</v>
      </c>
      <c r="CG994" s="31">
        <v>66995.48</v>
      </c>
      <c r="CH994" s="31">
        <v>67227.839999999997</v>
      </c>
      <c r="CI994" s="31">
        <v>67461</v>
      </c>
      <c r="CJ994" s="31">
        <v>67694.92</v>
      </c>
      <c r="CK994" s="31">
        <v>67929.55</v>
      </c>
      <c r="CL994" s="31">
        <v>68165.03</v>
      </c>
      <c r="CM994" s="31">
        <v>68401.289999999994</v>
      </c>
      <c r="CN994" s="31">
        <v>68638.350000000006</v>
      </c>
      <c r="CO994" s="31">
        <v>68876.160000000003</v>
      </c>
      <c r="CP994" s="31">
        <v>69114.850000000006</v>
      </c>
      <c r="CQ994" s="31">
        <v>69354.320000000007</v>
      </c>
      <c r="CR994" s="31">
        <v>69594.55</v>
      </c>
      <c r="CS994" s="31">
        <v>69835.66</v>
      </c>
      <c r="CT994" s="31">
        <v>70077.63</v>
      </c>
      <c r="CU994" s="31">
        <v>70320.44</v>
      </c>
      <c r="CV994" s="31">
        <v>70564.06</v>
      </c>
      <c r="CW994" s="31">
        <v>70808.490000000005</v>
      </c>
      <c r="CX994" s="31">
        <v>71053.789999999994</v>
      </c>
    </row>
    <row r="995" spans="1:102" x14ac:dyDescent="0.25">
      <c r="A995" s="31" t="s">
        <v>1668</v>
      </c>
      <c r="B995" s="31">
        <v>1183.57</v>
      </c>
      <c r="C995" s="31">
        <v>1183.57</v>
      </c>
      <c r="D995" s="31">
        <v>1240.6099999999999</v>
      </c>
      <c r="E995" s="31">
        <v>1297.81</v>
      </c>
      <c r="F995" s="31">
        <v>1355.09</v>
      </c>
      <c r="G995" s="31">
        <v>1412.54</v>
      </c>
      <c r="H995" s="31">
        <v>1470.19</v>
      </c>
      <c r="I995" s="31">
        <v>1528.02</v>
      </c>
      <c r="J995" s="31">
        <v>1586.04</v>
      </c>
      <c r="K995" s="31">
        <v>1644.26</v>
      </c>
      <c r="L995" s="31">
        <v>1702.72</v>
      </c>
      <c r="M995" s="31">
        <v>1761.42</v>
      </c>
      <c r="N995" s="31">
        <v>1820.32</v>
      </c>
      <c r="O995" s="31">
        <v>1879.45</v>
      </c>
      <c r="P995" s="31">
        <v>1938.77</v>
      </c>
      <c r="Q995" s="31">
        <v>1998.28</v>
      </c>
      <c r="R995" s="31">
        <v>2057.94</v>
      </c>
      <c r="S995" s="31">
        <v>2117.73</v>
      </c>
      <c r="T995" s="31">
        <v>2177.63</v>
      </c>
      <c r="U995" s="31">
        <v>2237.6</v>
      </c>
      <c r="V995" s="31">
        <v>2297.63</v>
      </c>
      <c r="W995" s="31">
        <v>2357.66</v>
      </c>
      <c r="X995" s="31">
        <v>2417.67</v>
      </c>
      <c r="Y995" s="31">
        <v>2477.6</v>
      </c>
      <c r="Z995" s="31">
        <v>2537.4299999999998</v>
      </c>
      <c r="AA995" s="31">
        <v>2597.09</v>
      </c>
      <c r="AB995" s="31">
        <v>2656.56</v>
      </c>
      <c r="AC995" s="31">
        <v>2715.78</v>
      </c>
      <c r="AD995" s="31">
        <v>2774.72</v>
      </c>
      <c r="AE995" s="31">
        <v>2833.34</v>
      </c>
      <c r="AF995" s="31">
        <v>2891.58</v>
      </c>
      <c r="AG995" s="31">
        <v>2949.41</v>
      </c>
      <c r="AH995" s="31">
        <v>3006.78</v>
      </c>
      <c r="AI995" s="31">
        <v>3063.67</v>
      </c>
      <c r="AJ995" s="31">
        <v>3120.01</v>
      </c>
      <c r="AK995" s="31">
        <v>3175.78</v>
      </c>
      <c r="AL995" s="31">
        <v>3230.92</v>
      </c>
      <c r="AM995" s="31">
        <v>3285.41</v>
      </c>
      <c r="AN995" s="31">
        <v>3339.19</v>
      </c>
      <c r="AO995" s="31">
        <v>3392.23</v>
      </c>
      <c r="AP995" s="31">
        <v>3444.49</v>
      </c>
      <c r="AQ995" s="31">
        <v>3495.93</v>
      </c>
      <c r="AR995" s="31">
        <v>3546.52</v>
      </c>
      <c r="AS995" s="31">
        <v>3596.23</v>
      </c>
      <c r="AT995" s="31">
        <v>3645.01</v>
      </c>
      <c r="AU995" s="31">
        <v>3692.85</v>
      </c>
      <c r="AV995" s="31">
        <v>3739.71</v>
      </c>
      <c r="AW995" s="31">
        <v>3785.56</v>
      </c>
      <c r="AX995" s="31">
        <v>3830.37</v>
      </c>
      <c r="AY995" s="31">
        <v>3874.12</v>
      </c>
      <c r="AZ995" s="31">
        <v>3916.79</v>
      </c>
      <c r="BA995" s="31">
        <v>3958.35</v>
      </c>
      <c r="BB995" s="31">
        <v>3998.77</v>
      </c>
      <c r="BC995" s="31">
        <v>4038.05</v>
      </c>
      <c r="BD995" s="31">
        <v>4076.15</v>
      </c>
      <c r="BE995" s="31">
        <v>4113.0600000000004</v>
      </c>
      <c r="BF995" s="31">
        <v>4148.7700000000004</v>
      </c>
      <c r="BG995" s="31">
        <v>4183.26</v>
      </c>
      <c r="BH995" s="31">
        <v>4216.5</v>
      </c>
      <c r="BI995" s="31">
        <v>4248.5</v>
      </c>
      <c r="BJ995" s="31">
        <v>4279.26</v>
      </c>
      <c r="BK995" s="31">
        <v>4308.8</v>
      </c>
      <c r="BL995" s="31">
        <v>4337.1000000000004</v>
      </c>
      <c r="BM995" s="31">
        <v>4364.1499999999996</v>
      </c>
      <c r="BN995" s="31">
        <v>4389.95</v>
      </c>
      <c r="BO995" s="31">
        <v>4414.49</v>
      </c>
      <c r="BP995" s="31">
        <v>4437.7700000000004</v>
      </c>
      <c r="BQ995" s="31">
        <v>4459.79</v>
      </c>
      <c r="BR995" s="31">
        <v>4480.54</v>
      </c>
      <c r="BS995" s="31">
        <v>4500.0200000000004</v>
      </c>
      <c r="BT995" s="31">
        <v>4518.25</v>
      </c>
      <c r="BU995" s="31">
        <v>4535.21</v>
      </c>
      <c r="BV995" s="31">
        <v>4550.91</v>
      </c>
      <c r="BW995" s="31">
        <v>4565.3599999999997</v>
      </c>
      <c r="BX995" s="31">
        <v>4578.55</v>
      </c>
      <c r="BY995" s="31">
        <v>4590.5200000000004</v>
      </c>
      <c r="BZ995" s="31">
        <v>4601.24</v>
      </c>
      <c r="CA995" s="31">
        <v>4610.74</v>
      </c>
      <c r="CB995" s="31">
        <v>4619.03</v>
      </c>
      <c r="CC995" s="31">
        <v>4626.1000000000004</v>
      </c>
      <c r="CD995" s="31">
        <v>4631.9799999999996</v>
      </c>
      <c r="CE995" s="31">
        <v>4636.68</v>
      </c>
      <c r="CF995" s="31">
        <v>4640.2299999999996</v>
      </c>
      <c r="CG995" s="31">
        <v>4642.62</v>
      </c>
      <c r="CH995" s="31">
        <v>4643.88</v>
      </c>
      <c r="CI995" s="31">
        <v>4644.03</v>
      </c>
      <c r="CJ995" s="31">
        <v>4643.07</v>
      </c>
      <c r="CK995" s="31">
        <v>4641.03</v>
      </c>
      <c r="CL995" s="31">
        <v>4637.91</v>
      </c>
      <c r="CM995" s="31">
        <v>4633.75</v>
      </c>
      <c r="CN995" s="31">
        <v>4628.54</v>
      </c>
      <c r="CO995" s="31">
        <v>4622.3100000000004</v>
      </c>
      <c r="CP995" s="31">
        <v>4615.08</v>
      </c>
      <c r="CQ995" s="31">
        <v>4606.87</v>
      </c>
      <c r="CR995" s="31">
        <v>4597.6899999999996</v>
      </c>
      <c r="CS995" s="31">
        <v>4587.5600000000004</v>
      </c>
      <c r="CT995" s="31">
        <v>4576.51</v>
      </c>
      <c r="CU995" s="31">
        <v>4564.54</v>
      </c>
      <c r="CV995" s="31">
        <v>4551.68</v>
      </c>
      <c r="CW995" s="31">
        <v>4537.9399999999996</v>
      </c>
      <c r="CX995" s="31">
        <v>4523.3599999999997</v>
      </c>
    </row>
    <row r="996" spans="1:102" x14ac:dyDescent="0.25">
      <c r="A996" s="31" t="s">
        <v>1667</v>
      </c>
      <c r="B996" s="31">
        <v>2812.47</v>
      </c>
      <c r="C996" s="31">
        <v>2812.47</v>
      </c>
      <c r="D996" s="31">
        <v>2814.05</v>
      </c>
      <c r="E996" s="31">
        <v>2813.41</v>
      </c>
      <c r="F996" s="31">
        <v>2811.23</v>
      </c>
      <c r="G996" s="31">
        <v>2808.46</v>
      </c>
      <c r="H996" s="31">
        <v>2805.59</v>
      </c>
      <c r="I996" s="31">
        <v>2802.78</v>
      </c>
      <c r="J996" s="31">
        <v>2800.23</v>
      </c>
      <c r="K996" s="31">
        <v>2798.11</v>
      </c>
      <c r="L996" s="31">
        <v>2796.6</v>
      </c>
      <c r="M996" s="31">
        <v>2795.68</v>
      </c>
      <c r="N996" s="31">
        <v>2795.3</v>
      </c>
      <c r="O996" s="31">
        <v>2795.46</v>
      </c>
      <c r="P996" s="31">
        <v>2796.12</v>
      </c>
      <c r="Q996" s="31">
        <v>2797.21</v>
      </c>
      <c r="R996" s="31">
        <v>2798.67</v>
      </c>
      <c r="S996" s="31">
        <v>2800.43</v>
      </c>
      <c r="T996" s="31">
        <v>2802.44</v>
      </c>
      <c r="U996" s="31">
        <v>2804.63</v>
      </c>
      <c r="V996" s="31">
        <v>2806.94</v>
      </c>
      <c r="W996" s="31">
        <v>2809.3</v>
      </c>
      <c r="X996" s="31">
        <v>2811.62</v>
      </c>
      <c r="Y996" s="31">
        <v>2813.84</v>
      </c>
      <c r="Z996" s="31">
        <v>2815.89</v>
      </c>
      <c r="AA996" s="31">
        <v>2817.7</v>
      </c>
      <c r="AB996" s="31">
        <v>2819.24</v>
      </c>
      <c r="AC996" s="31">
        <v>2820.46</v>
      </c>
      <c r="AD996" s="31">
        <v>2821.31</v>
      </c>
      <c r="AE996" s="31">
        <v>2821.77</v>
      </c>
      <c r="AF996" s="31">
        <v>2821.81</v>
      </c>
      <c r="AG996" s="31">
        <v>2821.4</v>
      </c>
      <c r="AH996" s="31">
        <v>2820.51</v>
      </c>
      <c r="AI996" s="31">
        <v>2819.13</v>
      </c>
      <c r="AJ996" s="31">
        <v>2817.23</v>
      </c>
      <c r="AK996" s="31">
        <v>2814.8</v>
      </c>
      <c r="AL996" s="31">
        <v>2811.82</v>
      </c>
      <c r="AM996" s="31">
        <v>2808.27</v>
      </c>
      <c r="AN996" s="31">
        <v>2804.14</v>
      </c>
      <c r="AO996" s="31">
        <v>2799.42</v>
      </c>
      <c r="AP996" s="31">
        <v>2794.1</v>
      </c>
      <c r="AQ996" s="31">
        <v>2788.18</v>
      </c>
      <c r="AR996" s="31">
        <v>2781.66</v>
      </c>
      <c r="AS996" s="31">
        <v>2774.53</v>
      </c>
      <c r="AT996" s="31">
        <v>2766.8</v>
      </c>
      <c r="AU996" s="31">
        <v>2758.47</v>
      </c>
      <c r="AV996" s="31">
        <v>2749.54</v>
      </c>
      <c r="AW996" s="31">
        <v>2740.02</v>
      </c>
      <c r="AX996" s="31">
        <v>2729.92</v>
      </c>
      <c r="AY996" s="31">
        <v>2719.23</v>
      </c>
      <c r="AZ996" s="31">
        <v>2707.99</v>
      </c>
      <c r="BA996" s="31">
        <v>2696.18</v>
      </c>
      <c r="BB996" s="31">
        <v>2683.83</v>
      </c>
      <c r="BC996" s="31">
        <v>2670.93</v>
      </c>
      <c r="BD996" s="31">
        <v>2657.51</v>
      </c>
      <c r="BE996" s="31">
        <v>2643.57</v>
      </c>
      <c r="BF996" s="31">
        <v>2629.12</v>
      </c>
      <c r="BG996" s="31">
        <v>2614.17</v>
      </c>
      <c r="BH996" s="31">
        <v>2598.7399999999998</v>
      </c>
      <c r="BI996" s="31">
        <v>2582.83</v>
      </c>
      <c r="BJ996" s="31">
        <v>2566.5</v>
      </c>
      <c r="BK996" s="31">
        <v>2549.7800000000002</v>
      </c>
      <c r="BL996" s="31">
        <v>2532.67</v>
      </c>
      <c r="BM996" s="31">
        <v>2515.19</v>
      </c>
      <c r="BN996" s="31">
        <v>2497.34</v>
      </c>
      <c r="BO996" s="31">
        <v>2479.14</v>
      </c>
      <c r="BP996" s="31">
        <v>2460.6</v>
      </c>
      <c r="BQ996" s="31">
        <v>2441.7399999999998</v>
      </c>
      <c r="BR996" s="31">
        <v>2422.5500000000002</v>
      </c>
      <c r="BS996" s="31">
        <v>2403.08</v>
      </c>
      <c r="BT996" s="31">
        <v>2383.3000000000002</v>
      </c>
      <c r="BU996" s="31">
        <v>2363.2600000000002</v>
      </c>
      <c r="BV996" s="31">
        <v>2342.9499999999998</v>
      </c>
      <c r="BW996" s="31">
        <v>2322.39</v>
      </c>
      <c r="BX996" s="31">
        <v>2301.6</v>
      </c>
      <c r="BY996" s="31">
        <v>2280.59</v>
      </c>
      <c r="BZ996" s="31">
        <v>2259.38</v>
      </c>
      <c r="CA996" s="31">
        <v>2237.9699999999998</v>
      </c>
      <c r="CB996" s="31">
        <v>2216.39</v>
      </c>
      <c r="CC996" s="31">
        <v>2194.64</v>
      </c>
      <c r="CD996" s="31">
        <v>2172.73</v>
      </c>
      <c r="CE996" s="31">
        <v>2150.69</v>
      </c>
      <c r="CF996" s="31">
        <v>2128.5300000000002</v>
      </c>
      <c r="CG996" s="31">
        <v>2106.27</v>
      </c>
      <c r="CH996" s="31">
        <v>2083.91</v>
      </c>
      <c r="CI996" s="31">
        <v>2061.46</v>
      </c>
      <c r="CJ996" s="31">
        <v>2038.95</v>
      </c>
      <c r="CK996" s="31">
        <v>2016.37</v>
      </c>
      <c r="CL996" s="31">
        <v>1993.75</v>
      </c>
      <c r="CM996" s="31">
        <v>1971.1</v>
      </c>
      <c r="CN996" s="31">
        <v>1948.42</v>
      </c>
      <c r="CO996" s="31">
        <v>1925.72</v>
      </c>
      <c r="CP996" s="31">
        <v>1903.02</v>
      </c>
      <c r="CQ996" s="31">
        <v>1880.32</v>
      </c>
      <c r="CR996" s="31">
        <v>1857.64</v>
      </c>
      <c r="CS996" s="31">
        <v>1834.97</v>
      </c>
      <c r="CT996" s="31">
        <v>1812.34</v>
      </c>
      <c r="CU996" s="31">
        <v>1789.76</v>
      </c>
      <c r="CV996" s="31">
        <v>1767.21</v>
      </c>
      <c r="CW996" s="31">
        <v>1744.73</v>
      </c>
      <c r="CX996" s="31">
        <v>1722.3</v>
      </c>
    </row>
    <row r="997" spans="1:102" x14ac:dyDescent="0.25">
      <c r="A997" s="31" t="s">
        <v>1669</v>
      </c>
      <c r="B997" s="31">
        <v>466.64</v>
      </c>
      <c r="C997" s="31">
        <v>466.64</v>
      </c>
      <c r="D997" s="31">
        <v>520.88</v>
      </c>
      <c r="E997" s="31">
        <v>576.83000000000004</v>
      </c>
      <c r="F997" s="31">
        <v>634.38</v>
      </c>
      <c r="G997" s="31">
        <v>693.5</v>
      </c>
      <c r="H997" s="31">
        <v>754.12</v>
      </c>
      <c r="I997" s="31">
        <v>816.16</v>
      </c>
      <c r="J997" s="31">
        <v>879.58</v>
      </c>
      <c r="K997" s="31">
        <v>944.36</v>
      </c>
      <c r="L997" s="31">
        <v>1010.48</v>
      </c>
      <c r="M997" s="31">
        <v>1077.94</v>
      </c>
      <c r="N997" s="31">
        <v>1146.7</v>
      </c>
      <c r="O997" s="31">
        <v>1216.77</v>
      </c>
      <c r="P997" s="31">
        <v>1288.1500000000001</v>
      </c>
      <c r="Q997" s="31">
        <v>1360.83</v>
      </c>
      <c r="R997" s="31">
        <v>1434.81</v>
      </c>
      <c r="S997" s="31">
        <v>1510.1</v>
      </c>
      <c r="T997" s="31">
        <v>1586.71</v>
      </c>
      <c r="U997" s="31">
        <v>1664.63</v>
      </c>
      <c r="V997" s="31">
        <v>1743.86</v>
      </c>
      <c r="W997" s="31">
        <v>1824.41</v>
      </c>
      <c r="X997" s="31">
        <v>1906.28</v>
      </c>
      <c r="Y997" s="31">
        <v>1989.47</v>
      </c>
      <c r="Z997" s="31">
        <v>2073.9699999999998</v>
      </c>
      <c r="AA997" s="31">
        <v>2159.8000000000002</v>
      </c>
      <c r="AB997" s="31">
        <v>2246.9299999999998</v>
      </c>
      <c r="AC997" s="31">
        <v>2335.38</v>
      </c>
      <c r="AD997" s="31">
        <v>2425.14</v>
      </c>
      <c r="AE997" s="31">
        <v>2516.1999999999998</v>
      </c>
      <c r="AF997" s="31">
        <v>2608.56</v>
      </c>
      <c r="AG997" s="31">
        <v>2702.22</v>
      </c>
      <c r="AH997" s="31">
        <v>2797.17</v>
      </c>
      <c r="AI997" s="31">
        <v>2893.4</v>
      </c>
      <c r="AJ997" s="31">
        <v>2990.91</v>
      </c>
      <c r="AK997" s="31">
        <v>3089.69</v>
      </c>
      <c r="AL997" s="31">
        <v>3189.73</v>
      </c>
      <c r="AM997" s="31">
        <v>3291.02</v>
      </c>
      <c r="AN997" s="31">
        <v>3393.54</v>
      </c>
      <c r="AO997" s="31">
        <v>3497.29</v>
      </c>
      <c r="AP997" s="31">
        <v>3602.25</v>
      </c>
      <c r="AQ997" s="31">
        <v>3708.41</v>
      </c>
      <c r="AR997" s="31">
        <v>3815.77</v>
      </c>
      <c r="AS997" s="31">
        <v>3924.31</v>
      </c>
      <c r="AT997" s="31">
        <v>4034.01</v>
      </c>
      <c r="AU997" s="31">
        <v>4144.87</v>
      </c>
      <c r="AV997" s="31">
        <v>4256.8599999999997</v>
      </c>
      <c r="AW997" s="31">
        <v>4369.9799999999996</v>
      </c>
      <c r="AX997" s="31">
        <v>4484.21</v>
      </c>
      <c r="AY997" s="31">
        <v>4599.54</v>
      </c>
      <c r="AZ997" s="31">
        <v>4715.95</v>
      </c>
      <c r="BA997" s="31">
        <v>4833.4399999999996</v>
      </c>
      <c r="BB997" s="31">
        <v>4951.97</v>
      </c>
      <c r="BC997" s="31">
        <v>5071.54</v>
      </c>
      <c r="BD997" s="31">
        <v>5192.13</v>
      </c>
      <c r="BE997" s="31">
        <v>5313.72</v>
      </c>
      <c r="BF997" s="31">
        <v>5436.3</v>
      </c>
      <c r="BG997" s="31">
        <v>5559.85</v>
      </c>
      <c r="BH997" s="31">
        <v>5684.34</v>
      </c>
      <c r="BI997" s="31">
        <v>5809.76</v>
      </c>
      <c r="BJ997" s="31">
        <v>5936.15</v>
      </c>
      <c r="BK997" s="31">
        <v>6063.49</v>
      </c>
      <c r="BL997" s="31">
        <v>6191.76</v>
      </c>
      <c r="BM997" s="31">
        <v>6320.95</v>
      </c>
      <c r="BN997" s="31">
        <v>6451.05</v>
      </c>
      <c r="BO997" s="31">
        <v>6582.03</v>
      </c>
      <c r="BP997" s="31">
        <v>6713.88</v>
      </c>
      <c r="BQ997" s="31">
        <v>6846.58</v>
      </c>
      <c r="BR997" s="31">
        <v>6980.11</v>
      </c>
      <c r="BS997" s="31">
        <v>7114.45</v>
      </c>
      <c r="BT997" s="31">
        <v>7249.6</v>
      </c>
      <c r="BU997" s="31">
        <v>7385.52</v>
      </c>
      <c r="BV997" s="31">
        <v>7522.19</v>
      </c>
      <c r="BW997" s="31">
        <v>7659.61</v>
      </c>
      <c r="BX997" s="31">
        <v>7797.75</v>
      </c>
      <c r="BY997" s="31">
        <v>7936.6</v>
      </c>
      <c r="BZ997" s="31">
        <v>8076.15</v>
      </c>
      <c r="CA997" s="31">
        <v>8216.3700000000008</v>
      </c>
      <c r="CB997" s="31">
        <v>8357.24</v>
      </c>
      <c r="CC997" s="31">
        <v>8498.74</v>
      </c>
      <c r="CD997" s="31">
        <v>8640.85</v>
      </c>
      <c r="CE997" s="31">
        <v>8783.58</v>
      </c>
      <c r="CF997" s="31">
        <v>8926.91</v>
      </c>
      <c r="CG997" s="31">
        <v>9070.83</v>
      </c>
      <c r="CH997" s="31">
        <v>9215.2900000000009</v>
      </c>
      <c r="CI997" s="31">
        <v>9360.32</v>
      </c>
      <c r="CJ997" s="31">
        <v>9505.8700000000008</v>
      </c>
      <c r="CK997" s="31">
        <v>9651.94</v>
      </c>
      <c r="CL997" s="31">
        <v>9798.51</v>
      </c>
      <c r="CM997" s="31">
        <v>9945.56</v>
      </c>
      <c r="CN997" s="31">
        <v>10093.08</v>
      </c>
      <c r="CO997" s="31">
        <v>10241.07</v>
      </c>
      <c r="CP997" s="31">
        <v>10389.469999999999</v>
      </c>
      <c r="CQ997" s="31">
        <v>10538.3</v>
      </c>
      <c r="CR997" s="31">
        <v>10687.51</v>
      </c>
      <c r="CS997" s="31">
        <v>10837.13</v>
      </c>
      <c r="CT997" s="31">
        <v>10987.1</v>
      </c>
      <c r="CU997" s="31">
        <v>11137.43</v>
      </c>
      <c r="CV997" s="31">
        <v>11288.1</v>
      </c>
      <c r="CW997" s="31">
        <v>11439.09</v>
      </c>
      <c r="CX997" s="31">
        <v>11590.37</v>
      </c>
    </row>
    <row r="998" spans="1:102" x14ac:dyDescent="0.25">
      <c r="A998" s="31" t="s">
        <v>1671</v>
      </c>
      <c r="B998" s="31">
        <v>309.24</v>
      </c>
      <c r="C998" s="31">
        <v>309.24</v>
      </c>
      <c r="D998" s="31">
        <v>384.06</v>
      </c>
      <c r="E998" s="31">
        <v>459.45</v>
      </c>
      <c r="F998" s="31">
        <v>535.38</v>
      </c>
      <c r="G998" s="31">
        <v>611.9</v>
      </c>
      <c r="H998" s="31">
        <v>689.03</v>
      </c>
      <c r="I998" s="31">
        <v>766.79</v>
      </c>
      <c r="J998" s="31">
        <v>845.22</v>
      </c>
      <c r="K998" s="31">
        <v>924.33</v>
      </c>
      <c r="L998" s="31">
        <v>1004.19</v>
      </c>
      <c r="M998" s="31">
        <v>1084.8</v>
      </c>
      <c r="N998" s="31">
        <v>1166.19</v>
      </c>
      <c r="O998" s="31">
        <v>1248.3599999999999</v>
      </c>
      <c r="P998" s="31">
        <v>1331.34</v>
      </c>
      <c r="Q998" s="31">
        <v>1415.11</v>
      </c>
      <c r="R998" s="31">
        <v>1499.68</v>
      </c>
      <c r="S998" s="31">
        <v>1585.03</v>
      </c>
      <c r="T998" s="31">
        <v>1671.15</v>
      </c>
      <c r="U998" s="31">
        <v>1758.02</v>
      </c>
      <c r="V998" s="31">
        <v>1845.62</v>
      </c>
      <c r="W998" s="31">
        <v>1933.92</v>
      </c>
      <c r="X998" s="31">
        <v>2022.87</v>
      </c>
      <c r="Y998" s="31">
        <v>2112.4499999999998</v>
      </c>
      <c r="Z998" s="31">
        <v>2202.61</v>
      </c>
      <c r="AA998" s="31">
        <v>2293.29</v>
      </c>
      <c r="AB998" s="31">
        <v>2384.46</v>
      </c>
      <c r="AC998" s="31">
        <v>2476.06</v>
      </c>
      <c r="AD998" s="31">
        <v>2568.02</v>
      </c>
      <c r="AE998" s="31">
        <v>2660.3</v>
      </c>
      <c r="AF998" s="31">
        <v>2752.83</v>
      </c>
      <c r="AG998" s="31">
        <v>2845.56</v>
      </c>
      <c r="AH998" s="31">
        <v>2938.41</v>
      </c>
      <c r="AI998" s="31">
        <v>3031.32</v>
      </c>
      <c r="AJ998" s="31">
        <v>3124.23</v>
      </c>
      <c r="AK998" s="31">
        <v>3217.06</v>
      </c>
      <c r="AL998" s="31">
        <v>3309.75</v>
      </c>
      <c r="AM998" s="31">
        <v>3402.22</v>
      </c>
      <c r="AN998" s="31">
        <v>3494.4</v>
      </c>
      <c r="AO998" s="31">
        <v>3586.21</v>
      </c>
      <c r="AP998" s="31">
        <v>3677.59</v>
      </c>
      <c r="AQ998" s="31">
        <v>3768.46</v>
      </c>
      <c r="AR998" s="31">
        <v>3858.75</v>
      </c>
      <c r="AS998" s="31">
        <v>3948.39</v>
      </c>
      <c r="AT998" s="31">
        <v>4037.3</v>
      </c>
      <c r="AU998" s="31">
        <v>4125.43</v>
      </c>
      <c r="AV998" s="31">
        <v>4212.6899999999996</v>
      </c>
      <c r="AW998" s="31">
        <v>4299.03</v>
      </c>
      <c r="AX998" s="31">
        <v>4384.3599999999997</v>
      </c>
      <c r="AY998" s="31">
        <v>4468.6400000000003</v>
      </c>
      <c r="AZ998" s="31">
        <v>4551.79</v>
      </c>
      <c r="BA998" s="31">
        <v>4633.75</v>
      </c>
      <c r="BB998" s="31">
        <v>4714.46</v>
      </c>
      <c r="BC998" s="31">
        <v>4793.8599999999997</v>
      </c>
      <c r="BD998" s="31">
        <v>4871.8900000000003</v>
      </c>
      <c r="BE998" s="31">
        <v>4948.49</v>
      </c>
      <c r="BF998" s="31">
        <v>5023.62</v>
      </c>
      <c r="BG998" s="31">
        <v>5097.21</v>
      </c>
      <c r="BH998" s="31">
        <v>5169.22</v>
      </c>
      <c r="BI998" s="31">
        <v>5239.59</v>
      </c>
      <c r="BJ998" s="31">
        <v>5308.33</v>
      </c>
      <c r="BK998" s="31">
        <v>5375.4</v>
      </c>
      <c r="BL998" s="31">
        <v>5440.75</v>
      </c>
      <c r="BM998" s="31">
        <v>5504.36</v>
      </c>
      <c r="BN998" s="31">
        <v>5566.19</v>
      </c>
      <c r="BO998" s="31">
        <v>5626.2</v>
      </c>
      <c r="BP998" s="31">
        <v>5684.36</v>
      </c>
      <c r="BQ998" s="31">
        <v>5740.64</v>
      </c>
      <c r="BR998" s="31">
        <v>5795.02</v>
      </c>
      <c r="BS998" s="31">
        <v>5847.47</v>
      </c>
      <c r="BT998" s="31">
        <v>5897.97</v>
      </c>
      <c r="BU998" s="31">
        <v>5946.49</v>
      </c>
      <c r="BV998" s="31">
        <v>5993.04</v>
      </c>
      <c r="BW998" s="31">
        <v>6037.57</v>
      </c>
      <c r="BX998" s="31">
        <v>6080.09</v>
      </c>
      <c r="BY998" s="31">
        <v>6120.59</v>
      </c>
      <c r="BZ998" s="31">
        <v>6159.06</v>
      </c>
      <c r="CA998" s="31">
        <v>6195.5</v>
      </c>
      <c r="CB998" s="31">
        <v>6229.89</v>
      </c>
      <c r="CC998" s="31">
        <v>6262.23</v>
      </c>
      <c r="CD998" s="31">
        <v>6292.54</v>
      </c>
      <c r="CE998" s="31">
        <v>6320.81</v>
      </c>
      <c r="CF998" s="31">
        <v>6347.07</v>
      </c>
      <c r="CG998" s="31">
        <v>6371.3</v>
      </c>
      <c r="CH998" s="31">
        <v>6393.53</v>
      </c>
      <c r="CI998" s="31">
        <v>6413.75</v>
      </c>
      <c r="CJ998" s="31">
        <v>6432</v>
      </c>
      <c r="CK998" s="31">
        <v>6448.26</v>
      </c>
      <c r="CL998" s="31">
        <v>6462.58</v>
      </c>
      <c r="CM998" s="31">
        <v>6474.94</v>
      </c>
      <c r="CN998" s="31">
        <v>6485.4</v>
      </c>
      <c r="CO998" s="31">
        <v>6493.95</v>
      </c>
      <c r="CP998" s="31">
        <v>6500.61</v>
      </c>
      <c r="CQ998" s="31">
        <v>6505.42</v>
      </c>
      <c r="CR998" s="31">
        <v>6508.39</v>
      </c>
      <c r="CS998" s="31">
        <v>6509.55</v>
      </c>
      <c r="CT998" s="31">
        <v>6508.91</v>
      </c>
      <c r="CU998" s="31">
        <v>6506.52</v>
      </c>
      <c r="CV998" s="31">
        <v>6502.4</v>
      </c>
      <c r="CW998" s="31">
        <v>6496.56</v>
      </c>
      <c r="CX998" s="31">
        <v>6489.05</v>
      </c>
    </row>
    <row r="999" spans="1:102" x14ac:dyDescent="0.25">
      <c r="A999" s="31" t="s">
        <v>1670</v>
      </c>
      <c r="B999" s="31">
        <v>2854.97</v>
      </c>
      <c r="C999" s="31">
        <v>2854.97</v>
      </c>
      <c r="D999" s="31">
        <v>2879.35</v>
      </c>
      <c r="E999" s="31">
        <v>2901.31</v>
      </c>
      <c r="F999" s="31">
        <v>2921.54</v>
      </c>
      <c r="G999" s="31">
        <v>2940.77</v>
      </c>
      <c r="H999" s="31">
        <v>2959.44</v>
      </c>
      <c r="I999" s="31">
        <v>2977.72</v>
      </c>
      <c r="J999" s="31">
        <v>2995.83</v>
      </c>
      <c r="K999" s="31">
        <v>3013.94</v>
      </c>
      <c r="L999" s="31">
        <v>3032.35</v>
      </c>
      <c r="M999" s="31">
        <v>3051.08</v>
      </c>
      <c r="N999" s="31">
        <v>3070.13</v>
      </c>
      <c r="O999" s="31">
        <v>3089.52</v>
      </c>
      <c r="P999" s="31">
        <v>3109.21</v>
      </c>
      <c r="Q999" s="31">
        <v>3129.19</v>
      </c>
      <c r="R999" s="31">
        <v>3149.4</v>
      </c>
      <c r="S999" s="31">
        <v>3169.81</v>
      </c>
      <c r="T999" s="31">
        <v>3190.36</v>
      </c>
      <c r="U999" s="31">
        <v>3211.01</v>
      </c>
      <c r="V999" s="31">
        <v>3231.65</v>
      </c>
      <c r="W999" s="31">
        <v>3252.23</v>
      </c>
      <c r="X999" s="31">
        <v>3272.68</v>
      </c>
      <c r="Y999" s="31">
        <v>3292.93</v>
      </c>
      <c r="Z999" s="31">
        <v>3312.92</v>
      </c>
      <c r="AA999" s="31">
        <v>3332.59</v>
      </c>
      <c r="AB999" s="31">
        <v>3351.88</v>
      </c>
      <c r="AC999" s="31">
        <v>3370.72</v>
      </c>
      <c r="AD999" s="31">
        <v>3389.08</v>
      </c>
      <c r="AE999" s="31">
        <v>3406.89</v>
      </c>
      <c r="AF999" s="31">
        <v>3424.12</v>
      </c>
      <c r="AG999" s="31">
        <v>3440.72</v>
      </c>
      <c r="AH999" s="31">
        <v>3456.66</v>
      </c>
      <c r="AI999" s="31">
        <v>3471.9</v>
      </c>
      <c r="AJ999" s="31">
        <v>3486.39</v>
      </c>
      <c r="AK999" s="31">
        <v>3500.1</v>
      </c>
      <c r="AL999" s="31">
        <v>3513.01</v>
      </c>
      <c r="AM999" s="31">
        <v>3525.07</v>
      </c>
      <c r="AN999" s="31">
        <v>3536.25</v>
      </c>
      <c r="AO999" s="31">
        <v>3546.54</v>
      </c>
      <c r="AP999" s="31">
        <v>3555.92</v>
      </c>
      <c r="AQ999" s="31">
        <v>3564.35</v>
      </c>
      <c r="AR999" s="31">
        <v>3571.83</v>
      </c>
      <c r="AS999" s="31">
        <v>3578.33</v>
      </c>
      <c r="AT999" s="31">
        <v>3583.86</v>
      </c>
      <c r="AU999" s="31">
        <v>3588.41</v>
      </c>
      <c r="AV999" s="31">
        <v>3591.95</v>
      </c>
      <c r="AW999" s="31">
        <v>3594.48</v>
      </c>
      <c r="AX999" s="31">
        <v>3596.01</v>
      </c>
      <c r="AY999" s="31">
        <v>3596.53</v>
      </c>
      <c r="AZ999" s="31">
        <v>3596.04</v>
      </c>
      <c r="BA999" s="31">
        <v>3594.55</v>
      </c>
      <c r="BB999" s="31">
        <v>3592.05</v>
      </c>
      <c r="BC999" s="31">
        <v>3588.54</v>
      </c>
      <c r="BD999" s="31">
        <v>3584.03</v>
      </c>
      <c r="BE999" s="31">
        <v>3578.54</v>
      </c>
      <c r="BF999" s="31">
        <v>3572.05</v>
      </c>
      <c r="BG999" s="31">
        <v>3564.58</v>
      </c>
      <c r="BH999" s="31">
        <v>3556.14</v>
      </c>
      <c r="BI999" s="31">
        <v>3546.75</v>
      </c>
      <c r="BJ999" s="31">
        <v>3536.46</v>
      </c>
      <c r="BK999" s="31">
        <v>3525.32</v>
      </c>
      <c r="BL999" s="31">
        <v>3513.32</v>
      </c>
      <c r="BM999" s="31">
        <v>3500.47</v>
      </c>
      <c r="BN999" s="31">
        <v>3486.8</v>
      </c>
      <c r="BO999" s="31">
        <v>3472.32</v>
      </c>
      <c r="BP999" s="31">
        <v>3457.04</v>
      </c>
      <c r="BQ999" s="31">
        <v>3440.97</v>
      </c>
      <c r="BR999" s="31">
        <v>3424.14</v>
      </c>
      <c r="BS999" s="31">
        <v>3406.55</v>
      </c>
      <c r="BT999" s="31">
        <v>3388.24</v>
      </c>
      <c r="BU999" s="31">
        <v>3369.21</v>
      </c>
      <c r="BV999" s="31">
        <v>3349.49</v>
      </c>
      <c r="BW999" s="31">
        <v>3329.09</v>
      </c>
      <c r="BX999" s="31">
        <v>3308.04</v>
      </c>
      <c r="BY999" s="31">
        <v>3286.36</v>
      </c>
      <c r="BZ999" s="31">
        <v>3264.08</v>
      </c>
      <c r="CA999" s="31">
        <v>3241.22</v>
      </c>
      <c r="CB999" s="31">
        <v>3217.79</v>
      </c>
      <c r="CC999" s="31">
        <v>3193.81</v>
      </c>
      <c r="CD999" s="31">
        <v>3169.31</v>
      </c>
      <c r="CE999" s="31">
        <v>3144.31</v>
      </c>
      <c r="CF999" s="31">
        <v>3118.84</v>
      </c>
      <c r="CG999" s="31">
        <v>3092.93</v>
      </c>
      <c r="CH999" s="31">
        <v>3066.59</v>
      </c>
      <c r="CI999" s="31">
        <v>3039.84</v>
      </c>
      <c r="CJ999" s="31">
        <v>3012.7</v>
      </c>
      <c r="CK999" s="31">
        <v>2985.2</v>
      </c>
      <c r="CL999" s="31">
        <v>2957.36</v>
      </c>
      <c r="CM999" s="31">
        <v>2929.2</v>
      </c>
      <c r="CN999" s="31">
        <v>2900.74</v>
      </c>
      <c r="CO999" s="31">
        <v>2872.01</v>
      </c>
      <c r="CP999" s="31">
        <v>2843.02</v>
      </c>
      <c r="CQ999" s="31">
        <v>2813.79</v>
      </c>
      <c r="CR999" s="31">
        <v>2784.34</v>
      </c>
      <c r="CS999" s="31">
        <v>2754.7</v>
      </c>
      <c r="CT999" s="31">
        <v>2724.88</v>
      </c>
      <c r="CU999" s="31">
        <v>2694.91</v>
      </c>
      <c r="CV999" s="31">
        <v>2664.79</v>
      </c>
      <c r="CW999" s="31">
        <v>2634.55</v>
      </c>
      <c r="CX999" s="31">
        <v>2604.1999999999998</v>
      </c>
    </row>
    <row r="1000" spans="1:102" x14ac:dyDescent="0.25">
      <c r="A1000" s="31" t="s">
        <v>1672</v>
      </c>
      <c r="B1000" s="31">
        <v>49967.64</v>
      </c>
      <c r="C1000" s="31">
        <v>49967.64</v>
      </c>
      <c r="D1000" s="31">
        <v>50483.62</v>
      </c>
      <c r="E1000" s="31">
        <v>51106.91</v>
      </c>
      <c r="F1000" s="31">
        <v>51807.32</v>
      </c>
      <c r="G1000" s="31">
        <v>52565.45</v>
      </c>
      <c r="H1000" s="31">
        <v>53367.45</v>
      </c>
      <c r="I1000" s="31">
        <v>54202.78</v>
      </c>
      <c r="J1000" s="31">
        <v>55063.95</v>
      </c>
      <c r="K1000" s="31">
        <v>55946.52</v>
      </c>
      <c r="L1000" s="31">
        <v>56848.1</v>
      </c>
      <c r="M1000" s="31">
        <v>57765.27</v>
      </c>
      <c r="N1000" s="31">
        <v>58695.48</v>
      </c>
      <c r="O1000" s="31">
        <v>59636.84</v>
      </c>
      <c r="P1000" s="31">
        <v>60587.7</v>
      </c>
      <c r="Q1000" s="31">
        <v>61546.59</v>
      </c>
      <c r="R1000" s="31">
        <v>62512.42</v>
      </c>
      <c r="S1000" s="31">
        <v>63484.18</v>
      </c>
      <c r="T1000" s="31">
        <v>64460.93</v>
      </c>
      <c r="U1000" s="31">
        <v>65441.93</v>
      </c>
      <c r="V1000" s="31">
        <v>66426.38</v>
      </c>
      <c r="W1000" s="31">
        <v>67413.53</v>
      </c>
      <c r="X1000" s="31">
        <v>68402.960000000006</v>
      </c>
      <c r="Y1000" s="31">
        <v>69394</v>
      </c>
      <c r="Z1000" s="31">
        <v>70386.149999999994</v>
      </c>
      <c r="AA1000" s="31">
        <v>71378.880000000005</v>
      </c>
      <c r="AB1000" s="31">
        <v>72371.66</v>
      </c>
      <c r="AC1000" s="31">
        <v>73364.17</v>
      </c>
      <c r="AD1000" s="31">
        <v>74355.839999999997</v>
      </c>
      <c r="AE1000" s="31">
        <v>75346.429999999993</v>
      </c>
      <c r="AF1000" s="31">
        <v>76335.58</v>
      </c>
      <c r="AG1000" s="31">
        <v>77322.77</v>
      </c>
      <c r="AH1000" s="31">
        <v>78307.820000000007</v>
      </c>
      <c r="AI1000" s="31">
        <v>79290.38</v>
      </c>
      <c r="AJ1000" s="31">
        <v>80270.06</v>
      </c>
      <c r="AK1000" s="31">
        <v>81246.8</v>
      </c>
      <c r="AL1000" s="31">
        <v>82220.2</v>
      </c>
      <c r="AM1000" s="31">
        <v>83190.16</v>
      </c>
      <c r="AN1000" s="31">
        <v>84156.37</v>
      </c>
      <c r="AO1000" s="31">
        <v>85118.77</v>
      </c>
      <c r="AP1000" s="31">
        <v>86077.04</v>
      </c>
      <c r="AQ1000" s="31">
        <v>87031.15</v>
      </c>
      <c r="AR1000" s="31">
        <v>87981.05</v>
      </c>
      <c r="AS1000" s="31">
        <v>88926.45</v>
      </c>
      <c r="AT1000" s="31">
        <v>89867.43</v>
      </c>
      <c r="AU1000" s="31">
        <v>90803.77</v>
      </c>
      <c r="AV1000" s="31">
        <v>91735.42</v>
      </c>
      <c r="AW1000" s="31">
        <v>92662.3</v>
      </c>
      <c r="AX1000" s="31">
        <v>93584.47</v>
      </c>
      <c r="AY1000" s="31">
        <v>94501.63</v>
      </c>
      <c r="AZ1000" s="31">
        <v>95413.7</v>
      </c>
      <c r="BA1000" s="31">
        <v>96320.72</v>
      </c>
      <c r="BB1000" s="31">
        <v>97222.63</v>
      </c>
      <c r="BC1000" s="31">
        <v>98119.23</v>
      </c>
      <c r="BD1000" s="31">
        <v>99010.77</v>
      </c>
      <c r="BE1000" s="31">
        <v>99896.94</v>
      </c>
      <c r="BF1000" s="31">
        <v>100777.85</v>
      </c>
      <c r="BG1000" s="31">
        <v>101653.54</v>
      </c>
      <c r="BH1000" s="31">
        <v>102523.92</v>
      </c>
      <c r="BI1000" s="31">
        <v>103389.1</v>
      </c>
      <c r="BJ1000" s="31">
        <v>104249.65</v>
      </c>
      <c r="BK1000" s="31">
        <v>105105.87</v>
      </c>
      <c r="BL1000" s="31">
        <v>105957.66</v>
      </c>
      <c r="BM1000" s="31">
        <v>106805.17</v>
      </c>
      <c r="BN1000" s="31">
        <v>107648.24</v>
      </c>
      <c r="BO1000" s="31">
        <v>108487.13</v>
      </c>
      <c r="BP1000" s="31">
        <v>109321.64</v>
      </c>
      <c r="BQ1000" s="31">
        <v>110151.99</v>
      </c>
      <c r="BR1000" s="31">
        <v>110978.2</v>
      </c>
      <c r="BS1000" s="31">
        <v>111800.26</v>
      </c>
      <c r="BT1000" s="31">
        <v>112618.09</v>
      </c>
      <c r="BU1000" s="31">
        <v>113432.01</v>
      </c>
      <c r="BV1000" s="31">
        <v>114241.83</v>
      </c>
      <c r="BW1000" s="31">
        <v>115047.73</v>
      </c>
      <c r="BX1000" s="31">
        <v>115849.75</v>
      </c>
      <c r="BY1000" s="31">
        <v>116648.14</v>
      </c>
      <c r="BZ1000" s="31">
        <v>117442.74</v>
      </c>
      <c r="CA1000" s="31">
        <v>118233.7</v>
      </c>
      <c r="CB1000" s="31">
        <v>119021.05</v>
      </c>
      <c r="CC1000" s="31">
        <v>119804.79</v>
      </c>
      <c r="CD1000" s="31">
        <v>120585.1</v>
      </c>
      <c r="CE1000" s="31">
        <v>121362.2</v>
      </c>
      <c r="CF1000" s="31">
        <v>122136.3</v>
      </c>
      <c r="CG1000" s="31">
        <v>122907.3</v>
      </c>
      <c r="CH1000" s="31">
        <v>123675.38</v>
      </c>
      <c r="CI1000" s="31">
        <v>124440.49</v>
      </c>
      <c r="CJ1000" s="31">
        <v>125202.79</v>
      </c>
      <c r="CK1000" s="31">
        <v>125962.38</v>
      </c>
      <c r="CL1000" s="31">
        <v>126719.32</v>
      </c>
      <c r="CM1000" s="31">
        <v>127473.73</v>
      </c>
      <c r="CN1000" s="31">
        <v>128225.64</v>
      </c>
      <c r="CO1000" s="31">
        <v>128975.17</v>
      </c>
      <c r="CP1000" s="31">
        <v>129722.31</v>
      </c>
      <c r="CQ1000" s="31">
        <v>130467.26</v>
      </c>
      <c r="CR1000" s="31">
        <v>131210.10999999999</v>
      </c>
      <c r="CS1000" s="31">
        <v>131950.84</v>
      </c>
      <c r="CT1000" s="31">
        <v>132689.67000000001</v>
      </c>
      <c r="CU1000" s="31">
        <v>133426.84</v>
      </c>
      <c r="CV1000" s="31">
        <v>134162.25</v>
      </c>
      <c r="CW1000" s="31">
        <v>134896.01999999999</v>
      </c>
      <c r="CX1000" s="31">
        <v>135628.06</v>
      </c>
    </row>
    <row r="1001" spans="1:102" x14ac:dyDescent="0.25">
      <c r="A1001" s="31" t="s">
        <v>1674</v>
      </c>
      <c r="B1001" s="31">
        <v>484.55</v>
      </c>
      <c r="C1001" s="31">
        <v>484.55</v>
      </c>
      <c r="D1001" s="31">
        <v>523.19000000000005</v>
      </c>
      <c r="E1001" s="31">
        <v>563.01</v>
      </c>
      <c r="F1001" s="31">
        <v>604</v>
      </c>
      <c r="G1001" s="31">
        <v>646.21</v>
      </c>
      <c r="H1001" s="31">
        <v>689.63</v>
      </c>
      <c r="I1001" s="31">
        <v>734.26</v>
      </c>
      <c r="J1001" s="31">
        <v>780.07</v>
      </c>
      <c r="K1001" s="31">
        <v>827.06</v>
      </c>
      <c r="L1001" s="31">
        <v>875.22</v>
      </c>
      <c r="M1001" s="31">
        <v>924.54</v>
      </c>
      <c r="N1001" s="31">
        <v>974.98</v>
      </c>
      <c r="O1001" s="31">
        <v>1026.52</v>
      </c>
      <c r="P1001" s="31">
        <v>1079.1400000000001</v>
      </c>
      <c r="Q1001" s="31">
        <v>1132.81</v>
      </c>
      <c r="R1001" s="31">
        <v>1187.48</v>
      </c>
      <c r="S1001" s="31">
        <v>1243.1300000000001</v>
      </c>
      <c r="T1001" s="31">
        <v>1299.73</v>
      </c>
      <c r="U1001" s="31">
        <v>1357.22</v>
      </c>
      <c r="V1001" s="31">
        <v>1415.58</v>
      </c>
      <c r="W1001" s="31">
        <v>1474.76</v>
      </c>
      <c r="X1001" s="31">
        <v>1534.72</v>
      </c>
      <c r="Y1001" s="31">
        <v>1595.41</v>
      </c>
      <c r="Z1001" s="31">
        <v>1656.78</v>
      </c>
      <c r="AA1001" s="31">
        <v>1718.79</v>
      </c>
      <c r="AB1001" s="31">
        <v>1781.39</v>
      </c>
      <c r="AC1001" s="31">
        <v>1844.52</v>
      </c>
      <c r="AD1001" s="31">
        <v>1908.13</v>
      </c>
      <c r="AE1001" s="31">
        <v>1972.18</v>
      </c>
      <c r="AF1001" s="31">
        <v>2036.6</v>
      </c>
      <c r="AG1001" s="31">
        <v>2101.35</v>
      </c>
      <c r="AH1001" s="31">
        <v>2166.37</v>
      </c>
      <c r="AI1001" s="31">
        <v>2231.61</v>
      </c>
      <c r="AJ1001" s="31">
        <v>2297.0100000000002</v>
      </c>
      <c r="AK1001" s="31">
        <v>2362.5100000000002</v>
      </c>
      <c r="AL1001" s="31">
        <v>2428.06</v>
      </c>
      <c r="AM1001" s="31">
        <v>2493.6</v>
      </c>
      <c r="AN1001" s="31">
        <v>2559.08</v>
      </c>
      <c r="AO1001" s="31">
        <v>2624.44</v>
      </c>
      <c r="AP1001" s="31">
        <v>2689.62</v>
      </c>
      <c r="AQ1001" s="31">
        <v>2754.56</v>
      </c>
      <c r="AR1001" s="31">
        <v>2819.21</v>
      </c>
      <c r="AS1001" s="31">
        <v>2883.53</v>
      </c>
      <c r="AT1001" s="31">
        <v>2947.45</v>
      </c>
      <c r="AU1001" s="31">
        <v>3010.92</v>
      </c>
      <c r="AV1001" s="31">
        <v>3073.88</v>
      </c>
      <c r="AW1001" s="31">
        <v>3136.3</v>
      </c>
      <c r="AX1001" s="31">
        <v>3198.1</v>
      </c>
      <c r="AY1001" s="31">
        <v>3259.26</v>
      </c>
      <c r="AZ1001" s="31">
        <v>3319.71</v>
      </c>
      <c r="BA1001" s="31">
        <v>3379.4</v>
      </c>
      <c r="BB1001" s="31">
        <v>3438.3</v>
      </c>
      <c r="BC1001" s="31">
        <v>3496.35</v>
      </c>
      <c r="BD1001" s="31">
        <v>3553.51</v>
      </c>
      <c r="BE1001" s="31">
        <v>3609.74</v>
      </c>
      <c r="BF1001" s="31">
        <v>3664.99</v>
      </c>
      <c r="BG1001" s="31">
        <v>3719.21</v>
      </c>
      <c r="BH1001" s="31">
        <v>3772.39</v>
      </c>
      <c r="BI1001" s="31">
        <v>3824.46</v>
      </c>
      <c r="BJ1001" s="31">
        <v>3875.44</v>
      </c>
      <c r="BK1001" s="31">
        <v>3925.28</v>
      </c>
      <c r="BL1001" s="31">
        <v>3973.97</v>
      </c>
      <c r="BM1001" s="31">
        <v>4021.45</v>
      </c>
      <c r="BN1001" s="31">
        <v>4067.73</v>
      </c>
      <c r="BO1001" s="31">
        <v>4112.74</v>
      </c>
      <c r="BP1001" s="31">
        <v>4156.49</v>
      </c>
      <c r="BQ1001" s="31">
        <v>4198.93</v>
      </c>
      <c r="BR1001" s="31">
        <v>4240.0600000000004</v>
      </c>
      <c r="BS1001" s="31">
        <v>4279.84</v>
      </c>
      <c r="BT1001" s="31">
        <v>4318.26</v>
      </c>
      <c r="BU1001" s="31">
        <v>4355.3</v>
      </c>
      <c r="BV1001" s="31">
        <v>4390.9399999999996</v>
      </c>
      <c r="BW1001" s="31">
        <v>4425.18</v>
      </c>
      <c r="BX1001" s="31">
        <v>4458</v>
      </c>
      <c r="BY1001" s="31">
        <v>4489.38</v>
      </c>
      <c r="BZ1001" s="31">
        <v>4519.33</v>
      </c>
      <c r="CA1001" s="31">
        <v>4547.83</v>
      </c>
      <c r="CB1001" s="31">
        <v>4574.8900000000003</v>
      </c>
      <c r="CC1001" s="31">
        <v>4600.4799999999996</v>
      </c>
      <c r="CD1001" s="31">
        <v>4624.6099999999997</v>
      </c>
      <c r="CE1001" s="31">
        <v>4647.28</v>
      </c>
      <c r="CF1001" s="31">
        <v>4668.51</v>
      </c>
      <c r="CG1001" s="31">
        <v>4688.29</v>
      </c>
      <c r="CH1001" s="31">
        <v>4706.62</v>
      </c>
      <c r="CI1001" s="31">
        <v>4723.5</v>
      </c>
      <c r="CJ1001" s="31">
        <v>4738.95</v>
      </c>
      <c r="CK1001" s="31">
        <v>4752.97</v>
      </c>
      <c r="CL1001" s="31">
        <v>4765.57</v>
      </c>
      <c r="CM1001" s="31">
        <v>4776.76</v>
      </c>
      <c r="CN1001" s="31">
        <v>4786.54</v>
      </c>
      <c r="CO1001" s="31">
        <v>4794.9399999999996</v>
      </c>
      <c r="CP1001" s="31">
        <v>4801.97</v>
      </c>
      <c r="CQ1001" s="31">
        <v>4807.62</v>
      </c>
      <c r="CR1001" s="31">
        <v>4811.93</v>
      </c>
      <c r="CS1001" s="31">
        <v>4814.8999999999996</v>
      </c>
      <c r="CT1001" s="31">
        <v>4816.5600000000004</v>
      </c>
      <c r="CU1001" s="31">
        <v>4816.92</v>
      </c>
      <c r="CV1001" s="31">
        <v>4816</v>
      </c>
      <c r="CW1001" s="31">
        <v>4813.82</v>
      </c>
      <c r="CX1001" s="31">
        <v>4810.3999999999996</v>
      </c>
    </row>
    <row r="1002" spans="1:102" x14ac:dyDescent="0.25">
      <c r="A1002" s="31" t="s">
        <v>1673</v>
      </c>
      <c r="B1002" s="31">
        <v>1435.61</v>
      </c>
      <c r="C1002" s="31">
        <v>1435.61</v>
      </c>
      <c r="D1002" s="31">
        <v>1466.9</v>
      </c>
      <c r="E1002" s="31">
        <v>1497.22</v>
      </c>
      <c r="F1002" s="31">
        <v>1526.62</v>
      </c>
      <c r="G1002" s="31">
        <v>1555.35</v>
      </c>
      <c r="H1002" s="31">
        <v>1583.54</v>
      </c>
      <c r="I1002" s="31">
        <v>1611.22</v>
      </c>
      <c r="J1002" s="31">
        <v>1638.47</v>
      </c>
      <c r="K1002" s="31">
        <v>1665.38</v>
      </c>
      <c r="L1002" s="31">
        <v>1692.08</v>
      </c>
      <c r="M1002" s="31">
        <v>1718.58</v>
      </c>
      <c r="N1002" s="31">
        <v>1744.88</v>
      </c>
      <c r="O1002" s="31">
        <v>1771.02</v>
      </c>
      <c r="P1002" s="31">
        <v>1796.97</v>
      </c>
      <c r="Q1002" s="31">
        <v>1822.73</v>
      </c>
      <c r="R1002" s="31">
        <v>1848.29</v>
      </c>
      <c r="S1002" s="31">
        <v>1873.64</v>
      </c>
      <c r="T1002" s="31">
        <v>1898.75</v>
      </c>
      <c r="U1002" s="31">
        <v>1923.6</v>
      </c>
      <c r="V1002" s="31">
        <v>1948.17</v>
      </c>
      <c r="W1002" s="31">
        <v>1972.42</v>
      </c>
      <c r="X1002" s="31">
        <v>1996.32</v>
      </c>
      <c r="Y1002" s="31">
        <v>2019.83</v>
      </c>
      <c r="Z1002" s="31">
        <v>2042.94</v>
      </c>
      <c r="AA1002" s="31">
        <v>2065.59</v>
      </c>
      <c r="AB1002" s="31">
        <v>2087.7800000000002</v>
      </c>
      <c r="AC1002" s="31">
        <v>2109.46</v>
      </c>
      <c r="AD1002" s="31">
        <v>2130.61</v>
      </c>
      <c r="AE1002" s="31">
        <v>2151.21</v>
      </c>
      <c r="AF1002" s="31">
        <v>2171.23</v>
      </c>
      <c r="AG1002" s="31">
        <v>2190.65</v>
      </c>
      <c r="AH1002" s="31">
        <v>2209.4499999999998</v>
      </c>
      <c r="AI1002" s="31">
        <v>2227.6</v>
      </c>
      <c r="AJ1002" s="31">
        <v>2245.1</v>
      </c>
      <c r="AK1002" s="31">
        <v>2261.91</v>
      </c>
      <c r="AL1002" s="31">
        <v>2278.02</v>
      </c>
      <c r="AM1002" s="31">
        <v>2293.41</v>
      </c>
      <c r="AN1002" s="31">
        <v>2308.0700000000002</v>
      </c>
      <c r="AO1002" s="31">
        <v>2321.9899999999998</v>
      </c>
      <c r="AP1002" s="31">
        <v>2335.14</v>
      </c>
      <c r="AQ1002" s="31">
        <v>2347.5300000000002</v>
      </c>
      <c r="AR1002" s="31">
        <v>2359.15</v>
      </c>
      <c r="AS1002" s="31">
        <v>2369.98</v>
      </c>
      <c r="AT1002" s="31">
        <v>2380.02</v>
      </c>
      <c r="AU1002" s="31">
        <v>2389.2800000000002</v>
      </c>
      <c r="AV1002" s="31">
        <v>2397.73</v>
      </c>
      <c r="AW1002" s="31">
        <v>2405.38</v>
      </c>
      <c r="AX1002" s="31">
        <v>2412.23</v>
      </c>
      <c r="AY1002" s="31">
        <v>2418.2800000000002</v>
      </c>
      <c r="AZ1002" s="31">
        <v>2423.52</v>
      </c>
      <c r="BA1002" s="31">
        <v>2427.96</v>
      </c>
      <c r="BB1002" s="31">
        <v>2431.6</v>
      </c>
      <c r="BC1002" s="31">
        <v>2434.4299999999998</v>
      </c>
      <c r="BD1002" s="31">
        <v>2436.4699999999998</v>
      </c>
      <c r="BE1002" s="31">
        <v>2437.71</v>
      </c>
      <c r="BF1002" s="31">
        <v>2438.16</v>
      </c>
      <c r="BG1002" s="31">
        <v>2437.83</v>
      </c>
      <c r="BH1002" s="31">
        <v>2436.7199999999998</v>
      </c>
      <c r="BI1002" s="31">
        <v>2434.85</v>
      </c>
      <c r="BJ1002" s="31">
        <v>2432.25</v>
      </c>
      <c r="BK1002" s="31">
        <v>2428.9499999999998</v>
      </c>
      <c r="BL1002" s="31">
        <v>2424.94</v>
      </c>
      <c r="BM1002" s="31">
        <v>2420.25</v>
      </c>
      <c r="BN1002" s="31">
        <v>2414.88</v>
      </c>
      <c r="BO1002" s="31">
        <v>2408.84</v>
      </c>
      <c r="BP1002" s="31">
        <v>2402.14</v>
      </c>
      <c r="BQ1002" s="31">
        <v>2394.8000000000002</v>
      </c>
      <c r="BR1002" s="31">
        <v>2386.8200000000002</v>
      </c>
      <c r="BS1002" s="31">
        <v>2378.2199999999998</v>
      </c>
      <c r="BT1002" s="31">
        <v>2369</v>
      </c>
      <c r="BU1002" s="31">
        <v>2359.1999999999998</v>
      </c>
      <c r="BV1002" s="31">
        <v>2348.81</v>
      </c>
      <c r="BW1002" s="31">
        <v>2337.85</v>
      </c>
      <c r="BX1002" s="31">
        <v>2326.34</v>
      </c>
      <c r="BY1002" s="31">
        <v>2314.3000000000002</v>
      </c>
      <c r="BZ1002" s="31">
        <v>2301.7399999999998</v>
      </c>
      <c r="CA1002" s="31">
        <v>2288.6799999999998</v>
      </c>
      <c r="CB1002" s="31">
        <v>2275.13</v>
      </c>
      <c r="CC1002" s="31">
        <v>2261.11</v>
      </c>
      <c r="CD1002" s="31">
        <v>2246.63</v>
      </c>
      <c r="CE1002" s="31">
        <v>2231.7199999999998</v>
      </c>
      <c r="CF1002" s="31">
        <v>2216.39</v>
      </c>
      <c r="CG1002" s="31">
        <v>2200.65</v>
      </c>
      <c r="CH1002" s="31">
        <v>2184.5300000000002</v>
      </c>
      <c r="CI1002" s="31">
        <v>2168.04</v>
      </c>
      <c r="CJ1002" s="31">
        <v>2151.1999999999998</v>
      </c>
      <c r="CK1002" s="31">
        <v>2134.0100000000002</v>
      </c>
      <c r="CL1002" s="31">
        <v>2116.5100000000002</v>
      </c>
      <c r="CM1002" s="31">
        <v>2098.6999999999998</v>
      </c>
      <c r="CN1002" s="31">
        <v>2080.61</v>
      </c>
      <c r="CO1002" s="31">
        <v>2062.2399999999998</v>
      </c>
      <c r="CP1002" s="31">
        <v>2043.61</v>
      </c>
      <c r="CQ1002" s="31">
        <v>2024.74</v>
      </c>
      <c r="CR1002" s="31">
        <v>2005.64</v>
      </c>
      <c r="CS1002" s="31">
        <v>1986.34</v>
      </c>
      <c r="CT1002" s="31">
        <v>1966.83</v>
      </c>
      <c r="CU1002" s="31">
        <v>1947.15</v>
      </c>
      <c r="CV1002" s="31">
        <v>1927.31</v>
      </c>
      <c r="CW1002" s="31">
        <v>1907.3</v>
      </c>
      <c r="CX1002" s="31">
        <v>1887.16</v>
      </c>
    </row>
    <row r="1003" spans="1:102" x14ac:dyDescent="0.25">
      <c r="A1003" s="31" t="s">
        <v>1126</v>
      </c>
      <c r="B1003" s="31">
        <v>101282.98</v>
      </c>
      <c r="C1003" s="31">
        <v>101282.98</v>
      </c>
      <c r="D1003" s="31">
        <v>101073.13</v>
      </c>
      <c r="E1003" s="31">
        <v>101051.55</v>
      </c>
      <c r="F1003" s="31">
        <v>101174.95</v>
      </c>
      <c r="G1003" s="31">
        <v>101418.09</v>
      </c>
      <c r="H1003" s="31">
        <v>101760.88</v>
      </c>
      <c r="I1003" s="31">
        <v>102187.07</v>
      </c>
      <c r="J1003" s="31">
        <v>102685.24</v>
      </c>
      <c r="K1003" s="31">
        <v>103248.15</v>
      </c>
      <c r="L1003" s="31">
        <v>103871.82</v>
      </c>
      <c r="M1003" s="31">
        <v>104549.68</v>
      </c>
      <c r="N1003" s="31">
        <v>105276.85</v>
      </c>
      <c r="O1003" s="31">
        <v>106049.12</v>
      </c>
      <c r="P1003" s="31">
        <v>106862.62</v>
      </c>
      <c r="Q1003" s="31">
        <v>107713.44</v>
      </c>
      <c r="R1003" s="31">
        <v>108599.02</v>
      </c>
      <c r="S1003" s="31">
        <v>109516.07</v>
      </c>
      <c r="T1003" s="31">
        <v>110462.39</v>
      </c>
      <c r="U1003" s="31">
        <v>111435.55</v>
      </c>
      <c r="V1003" s="31">
        <v>112432.82</v>
      </c>
      <c r="W1003" s="31">
        <v>113452.16</v>
      </c>
      <c r="X1003" s="31">
        <v>114491.81</v>
      </c>
      <c r="Y1003" s="31">
        <v>115549.64</v>
      </c>
      <c r="Z1003" s="31">
        <v>116623.86</v>
      </c>
      <c r="AA1003" s="31">
        <v>117712.92</v>
      </c>
      <c r="AB1003" s="31">
        <v>118815.05</v>
      </c>
      <c r="AC1003" s="31">
        <v>119928.89</v>
      </c>
      <c r="AD1003" s="31">
        <v>121052.88</v>
      </c>
      <c r="AE1003" s="31">
        <v>122185.88</v>
      </c>
      <c r="AF1003" s="31">
        <v>123326.73</v>
      </c>
      <c r="AG1003" s="31">
        <v>124473.98</v>
      </c>
      <c r="AH1003" s="31">
        <v>125626.63</v>
      </c>
      <c r="AI1003" s="31">
        <v>126783.77</v>
      </c>
      <c r="AJ1003" s="31">
        <v>127944.31</v>
      </c>
      <c r="AK1003" s="31">
        <v>129107.41</v>
      </c>
      <c r="AL1003" s="31">
        <v>130272.06</v>
      </c>
      <c r="AM1003" s="31">
        <v>131437.45000000001</v>
      </c>
      <c r="AN1003" s="31">
        <v>132602.94</v>
      </c>
      <c r="AO1003" s="31">
        <v>133767.5</v>
      </c>
      <c r="AP1003" s="31">
        <v>134930.75</v>
      </c>
      <c r="AQ1003" s="31">
        <v>136091.98000000001</v>
      </c>
      <c r="AR1003" s="31">
        <v>137250.67000000001</v>
      </c>
      <c r="AS1003" s="31">
        <v>138406.09</v>
      </c>
      <c r="AT1003" s="31">
        <v>139557.81</v>
      </c>
      <c r="AU1003" s="31">
        <v>140705.69</v>
      </c>
      <c r="AV1003" s="31">
        <v>141848.82999999999</v>
      </c>
      <c r="AW1003" s="31">
        <v>142986.98000000001</v>
      </c>
      <c r="AX1003" s="31">
        <v>144119.72</v>
      </c>
      <c r="AY1003" s="31">
        <v>145246.67000000001</v>
      </c>
      <c r="AZ1003" s="31">
        <v>146367.53</v>
      </c>
      <c r="BA1003" s="31">
        <v>147481.54999999999</v>
      </c>
      <c r="BB1003" s="31">
        <v>148588.75</v>
      </c>
      <c r="BC1003" s="31">
        <v>149688.97</v>
      </c>
      <c r="BD1003" s="31">
        <v>150781.39000000001</v>
      </c>
      <c r="BE1003" s="31">
        <v>151866.54999999999</v>
      </c>
      <c r="BF1003" s="31">
        <v>152943.56</v>
      </c>
      <c r="BG1003" s="31">
        <v>154012.5</v>
      </c>
      <c r="BH1003" s="31">
        <v>155072.70000000001</v>
      </c>
      <c r="BI1003" s="31">
        <v>156124.78</v>
      </c>
      <c r="BJ1003" s="31">
        <v>157169.34</v>
      </c>
      <c r="BK1003" s="31">
        <v>158206.35999999999</v>
      </c>
      <c r="BL1003" s="31">
        <v>159236.20000000001</v>
      </c>
      <c r="BM1003" s="31">
        <v>160258.34</v>
      </c>
      <c r="BN1003" s="31">
        <v>161272.69</v>
      </c>
      <c r="BO1003" s="31">
        <v>162279.45000000001</v>
      </c>
      <c r="BP1003" s="31">
        <v>163278.28</v>
      </c>
      <c r="BQ1003" s="31">
        <v>164269.22</v>
      </c>
      <c r="BR1003" s="31">
        <v>165252.07999999999</v>
      </c>
      <c r="BS1003" s="31">
        <v>166227.10999999999</v>
      </c>
      <c r="BT1003" s="31">
        <v>167193.91</v>
      </c>
      <c r="BU1003" s="31">
        <v>168152.78</v>
      </c>
      <c r="BV1003" s="31">
        <v>169103.56</v>
      </c>
      <c r="BW1003" s="31">
        <v>170046.39</v>
      </c>
      <c r="BX1003" s="31">
        <v>170981.16</v>
      </c>
      <c r="BY1003" s="31">
        <v>171908.13</v>
      </c>
      <c r="BZ1003" s="31">
        <v>172827.41</v>
      </c>
      <c r="CA1003" s="31">
        <v>173738.66</v>
      </c>
      <c r="CB1003" s="31">
        <v>174642.2</v>
      </c>
      <c r="CC1003" s="31">
        <v>175538.14</v>
      </c>
      <c r="CD1003" s="31">
        <v>176426.48</v>
      </c>
      <c r="CE1003" s="31">
        <v>177307.45</v>
      </c>
      <c r="CF1003" s="31">
        <v>178181.64</v>
      </c>
      <c r="CG1003" s="31">
        <v>179048.23</v>
      </c>
      <c r="CH1003" s="31">
        <v>179907.81</v>
      </c>
      <c r="CI1003" s="31">
        <v>180761.16</v>
      </c>
      <c r="CJ1003" s="31">
        <v>181607.44</v>
      </c>
      <c r="CK1003" s="31">
        <v>182447.11</v>
      </c>
      <c r="CL1003" s="31">
        <v>183280.3</v>
      </c>
      <c r="CM1003" s="31">
        <v>184107.34</v>
      </c>
      <c r="CN1003" s="31">
        <v>184928.19</v>
      </c>
      <c r="CO1003" s="31">
        <v>185742.66</v>
      </c>
      <c r="CP1003" s="31">
        <v>186551.34</v>
      </c>
      <c r="CQ1003" s="31">
        <v>187354.72</v>
      </c>
      <c r="CR1003" s="31">
        <v>188152.13</v>
      </c>
      <c r="CS1003" s="31">
        <v>188944.14</v>
      </c>
      <c r="CT1003" s="31">
        <v>189730.94</v>
      </c>
      <c r="CU1003" s="31">
        <v>190513.09</v>
      </c>
      <c r="CV1003" s="31">
        <v>191290.03</v>
      </c>
      <c r="CW1003" s="31">
        <v>192062.3</v>
      </c>
      <c r="CX1003" s="31">
        <v>192829.81</v>
      </c>
    </row>
    <row r="1004" spans="1:102" x14ac:dyDescent="0.25">
      <c r="A1004" s="31" t="s">
        <v>1127</v>
      </c>
      <c r="B1004" s="31">
        <v>25474.62</v>
      </c>
      <c r="C1004" s="31">
        <v>25474.62</v>
      </c>
      <c r="D1004" s="31">
        <v>26386.12</v>
      </c>
      <c r="E1004" s="31">
        <v>27230.69</v>
      </c>
      <c r="F1004" s="31">
        <v>28020.880000000001</v>
      </c>
      <c r="G1004" s="31">
        <v>28767.62</v>
      </c>
      <c r="H1004" s="31">
        <v>29478.94</v>
      </c>
      <c r="I1004" s="31">
        <v>30160.21</v>
      </c>
      <c r="J1004" s="31">
        <v>30816.15</v>
      </c>
      <c r="K1004" s="31">
        <v>31450.87</v>
      </c>
      <c r="L1004" s="31">
        <v>32068.240000000002</v>
      </c>
      <c r="M1004" s="31">
        <v>32670.560000000001</v>
      </c>
      <c r="N1004" s="31">
        <v>33259.730000000003</v>
      </c>
      <c r="O1004" s="31">
        <v>33837.39</v>
      </c>
      <c r="P1004" s="31">
        <v>34404.94</v>
      </c>
      <c r="Q1004" s="31">
        <v>34963.5</v>
      </c>
      <c r="R1004" s="31">
        <v>35514</v>
      </c>
      <c r="S1004" s="31">
        <v>36057.26</v>
      </c>
      <c r="T1004" s="31">
        <v>36594.019999999997</v>
      </c>
      <c r="U1004" s="31">
        <v>37124.92</v>
      </c>
      <c r="V1004" s="31">
        <v>37650.269999999997</v>
      </c>
      <c r="W1004" s="31">
        <v>38170.629999999997</v>
      </c>
      <c r="X1004" s="31">
        <v>38686.21</v>
      </c>
      <c r="Y1004" s="31">
        <v>39197.42</v>
      </c>
      <c r="Z1004" s="31">
        <v>39704.35</v>
      </c>
      <c r="AA1004" s="31">
        <v>40207.379999999997</v>
      </c>
      <c r="AB1004" s="31">
        <v>40706.5</v>
      </c>
      <c r="AC1004" s="31">
        <v>41201.949999999997</v>
      </c>
      <c r="AD1004" s="31">
        <v>41693.86</v>
      </c>
      <c r="AE1004" s="31">
        <v>42182.23</v>
      </c>
      <c r="AF1004" s="31">
        <v>42667.32</v>
      </c>
      <c r="AG1004" s="31">
        <v>43149.11</v>
      </c>
      <c r="AH1004" s="31">
        <v>43627.66</v>
      </c>
      <c r="AI1004" s="31">
        <v>44103</v>
      </c>
      <c r="AJ1004" s="31">
        <v>44575.27</v>
      </c>
      <c r="AK1004" s="31">
        <v>45044.27</v>
      </c>
      <c r="AL1004" s="31">
        <v>45510.27</v>
      </c>
      <c r="AM1004" s="31">
        <v>45973.07</v>
      </c>
      <c r="AN1004" s="31">
        <v>46432.87</v>
      </c>
      <c r="AO1004" s="31">
        <v>46889.49</v>
      </c>
      <c r="AP1004" s="31">
        <v>47343.05</v>
      </c>
      <c r="AQ1004" s="31">
        <v>47793.52</v>
      </c>
      <c r="AR1004" s="31">
        <v>48240.81</v>
      </c>
      <c r="AS1004" s="31">
        <v>48685.11</v>
      </c>
      <c r="AT1004" s="31">
        <v>49126.33</v>
      </c>
      <c r="AU1004" s="31">
        <v>49564.54</v>
      </c>
      <c r="AV1004" s="31">
        <v>49999.63</v>
      </c>
      <c r="AW1004" s="31">
        <v>50431.66</v>
      </c>
      <c r="AX1004" s="31">
        <v>50860.68</v>
      </c>
      <c r="AY1004" s="31">
        <v>51286.58</v>
      </c>
      <c r="AZ1004" s="31">
        <v>51709.46</v>
      </c>
      <c r="BA1004" s="31">
        <v>52129.29</v>
      </c>
      <c r="BB1004" s="31">
        <v>52545.919999999998</v>
      </c>
      <c r="BC1004" s="31">
        <v>52959.6</v>
      </c>
      <c r="BD1004" s="31">
        <v>53370.14</v>
      </c>
      <c r="BE1004" s="31">
        <v>53777.63</v>
      </c>
      <c r="BF1004" s="31">
        <v>54182.02</v>
      </c>
      <c r="BG1004" s="31">
        <v>54583.28</v>
      </c>
      <c r="BH1004" s="31">
        <v>54981.48</v>
      </c>
      <c r="BI1004" s="31">
        <v>55376.67</v>
      </c>
      <c r="BJ1004" s="31">
        <v>55769.13</v>
      </c>
      <c r="BK1004" s="31">
        <v>56159.13</v>
      </c>
      <c r="BL1004" s="31">
        <v>56546.68</v>
      </c>
      <c r="BM1004" s="31">
        <v>56931.56</v>
      </c>
      <c r="BN1004" s="31">
        <v>57313.93</v>
      </c>
      <c r="BO1004" s="31">
        <v>57693.85</v>
      </c>
      <c r="BP1004" s="31">
        <v>58071.38</v>
      </c>
      <c r="BQ1004" s="31">
        <v>58446.36</v>
      </c>
      <c r="BR1004" s="31">
        <v>58818.79</v>
      </c>
      <c r="BS1004" s="31">
        <v>59188.89</v>
      </c>
      <c r="BT1004" s="31">
        <v>59556.52</v>
      </c>
      <c r="BU1004" s="31">
        <v>59921.8</v>
      </c>
      <c r="BV1004" s="31">
        <v>60284.63</v>
      </c>
      <c r="BW1004" s="31">
        <v>60645.16</v>
      </c>
      <c r="BX1004" s="31">
        <v>61003.29</v>
      </c>
      <c r="BY1004" s="31">
        <v>61359.28</v>
      </c>
      <c r="BZ1004" s="31">
        <v>61712.99</v>
      </c>
      <c r="CA1004" s="31">
        <v>62064.53</v>
      </c>
      <c r="CB1004" s="31">
        <v>62413.88</v>
      </c>
      <c r="CC1004" s="31">
        <v>62760.959999999999</v>
      </c>
      <c r="CD1004" s="31">
        <v>63106.04</v>
      </c>
      <c r="CE1004" s="31">
        <v>63449.03</v>
      </c>
      <c r="CF1004" s="31">
        <v>63790.32</v>
      </c>
      <c r="CG1004" s="31">
        <v>64129.69</v>
      </c>
      <c r="CH1004" s="31">
        <v>64467.16</v>
      </c>
      <c r="CI1004" s="31">
        <v>64802.95</v>
      </c>
      <c r="CJ1004" s="31">
        <v>65137</v>
      </c>
      <c r="CK1004" s="31">
        <v>65469.32</v>
      </c>
      <c r="CL1004" s="31">
        <v>65800.13</v>
      </c>
      <c r="CM1004" s="31">
        <v>66129.33</v>
      </c>
      <c r="CN1004" s="31">
        <v>66457.09</v>
      </c>
      <c r="CO1004" s="31">
        <v>66783.23</v>
      </c>
      <c r="CP1004" s="31">
        <v>67108.070000000007</v>
      </c>
      <c r="CQ1004" s="31">
        <v>67431.45</v>
      </c>
      <c r="CR1004" s="31">
        <v>67753.41</v>
      </c>
      <c r="CS1004" s="31">
        <v>68074.13</v>
      </c>
      <c r="CT1004" s="31">
        <v>68393.63</v>
      </c>
      <c r="CU1004" s="31">
        <v>68711.990000000005</v>
      </c>
      <c r="CV1004" s="31">
        <v>69029.16</v>
      </c>
      <c r="CW1004" s="31">
        <v>69345.16</v>
      </c>
      <c r="CX1004" s="31">
        <v>69660.12</v>
      </c>
    </row>
    <row r="1005" spans="1:102" x14ac:dyDescent="0.25">
      <c r="A1005" s="31" t="s">
        <v>1128</v>
      </c>
      <c r="B1005" s="31">
        <v>4256.62</v>
      </c>
      <c r="C1005" s="31">
        <v>4256.62</v>
      </c>
      <c r="D1005" s="31">
        <v>4529.78</v>
      </c>
      <c r="E1005" s="31">
        <v>4811</v>
      </c>
      <c r="F1005" s="31">
        <v>5098.0600000000004</v>
      </c>
      <c r="G1005" s="31">
        <v>5389.66</v>
      </c>
      <c r="H1005" s="31">
        <v>5684.78</v>
      </c>
      <c r="I1005" s="31">
        <v>5982.61</v>
      </c>
      <c r="J1005" s="31">
        <v>6282.58</v>
      </c>
      <c r="K1005" s="31">
        <v>6584.32</v>
      </c>
      <c r="L1005" s="31">
        <v>6887.74</v>
      </c>
      <c r="M1005" s="31">
        <v>7192.54</v>
      </c>
      <c r="N1005" s="31">
        <v>7498.49</v>
      </c>
      <c r="O1005" s="31">
        <v>7805.43</v>
      </c>
      <c r="P1005" s="31">
        <v>8113.18</v>
      </c>
      <c r="Q1005" s="31">
        <v>8421.59</v>
      </c>
      <c r="R1005" s="31">
        <v>8730.5400000000009</v>
      </c>
      <c r="S1005" s="31">
        <v>9039.91</v>
      </c>
      <c r="T1005" s="31">
        <v>9349.6</v>
      </c>
      <c r="U1005" s="31">
        <v>9659.4599999999991</v>
      </c>
      <c r="V1005" s="31">
        <v>9969.4</v>
      </c>
      <c r="W1005" s="31">
        <v>10279.33</v>
      </c>
      <c r="X1005" s="31">
        <v>10589.12</v>
      </c>
      <c r="Y1005" s="31">
        <v>10898.71</v>
      </c>
      <c r="Z1005" s="31">
        <v>11207.98</v>
      </c>
      <c r="AA1005" s="31">
        <v>11516.86</v>
      </c>
      <c r="AB1005" s="31">
        <v>11825.25</v>
      </c>
      <c r="AC1005" s="31">
        <v>12133.05</v>
      </c>
      <c r="AD1005" s="31">
        <v>12440.21</v>
      </c>
      <c r="AE1005" s="31">
        <v>12746.66</v>
      </c>
      <c r="AF1005" s="31">
        <v>13052.32</v>
      </c>
      <c r="AG1005" s="31">
        <v>13357.13</v>
      </c>
      <c r="AH1005" s="31">
        <v>13660.99</v>
      </c>
      <c r="AI1005" s="31">
        <v>13963.89</v>
      </c>
      <c r="AJ1005" s="31">
        <v>14265.74</v>
      </c>
      <c r="AK1005" s="31">
        <v>14566.47</v>
      </c>
      <c r="AL1005" s="31">
        <v>14866.02</v>
      </c>
      <c r="AM1005" s="31">
        <v>15164.35</v>
      </c>
      <c r="AN1005" s="31">
        <v>15461.4</v>
      </c>
      <c r="AO1005" s="31">
        <v>15757.12</v>
      </c>
      <c r="AP1005" s="31">
        <v>16051.44</v>
      </c>
      <c r="AQ1005" s="31">
        <v>16344.35</v>
      </c>
      <c r="AR1005" s="31">
        <v>16635.78</v>
      </c>
      <c r="AS1005" s="31">
        <v>16925.71</v>
      </c>
      <c r="AT1005" s="31">
        <v>17214.11</v>
      </c>
      <c r="AU1005" s="31">
        <v>17500.939999999999</v>
      </c>
      <c r="AV1005" s="31">
        <v>17786.11</v>
      </c>
      <c r="AW1005" s="31">
        <v>18069.68</v>
      </c>
      <c r="AX1005" s="31">
        <v>18351.580000000002</v>
      </c>
      <c r="AY1005" s="31">
        <v>18631.77</v>
      </c>
      <c r="AZ1005" s="31">
        <v>18910.259999999998</v>
      </c>
      <c r="BA1005" s="31">
        <v>19186.98</v>
      </c>
      <c r="BB1005" s="31">
        <v>19461.939999999999</v>
      </c>
      <c r="BC1005" s="31">
        <v>19735.11</v>
      </c>
      <c r="BD1005" s="31">
        <v>20006.45</v>
      </c>
      <c r="BE1005" s="31">
        <v>20275.97</v>
      </c>
      <c r="BF1005" s="31">
        <v>20543.62</v>
      </c>
      <c r="BG1005" s="31">
        <v>20809.43</v>
      </c>
      <c r="BH1005" s="31">
        <v>21073.37</v>
      </c>
      <c r="BI1005" s="31">
        <v>21335.4</v>
      </c>
      <c r="BJ1005" s="31">
        <v>21595.66</v>
      </c>
      <c r="BK1005" s="31">
        <v>21854.32</v>
      </c>
      <c r="BL1005" s="31">
        <v>22111.22</v>
      </c>
      <c r="BM1005" s="31">
        <v>22366.39</v>
      </c>
      <c r="BN1005" s="31">
        <v>22619.89</v>
      </c>
      <c r="BO1005" s="31">
        <v>22871.63</v>
      </c>
      <c r="BP1005" s="31">
        <v>23121.69</v>
      </c>
      <c r="BQ1005" s="31">
        <v>23370.03</v>
      </c>
      <c r="BR1005" s="31">
        <v>23616.69</v>
      </c>
      <c r="BS1005" s="31">
        <v>23861.63</v>
      </c>
      <c r="BT1005" s="31">
        <v>24104.86</v>
      </c>
      <c r="BU1005" s="31">
        <v>24346.38</v>
      </c>
      <c r="BV1005" s="31">
        <v>24586.26</v>
      </c>
      <c r="BW1005" s="31">
        <v>24824.46</v>
      </c>
      <c r="BX1005" s="31">
        <v>25060.98</v>
      </c>
      <c r="BY1005" s="31">
        <v>25295.88</v>
      </c>
      <c r="BZ1005" s="31">
        <v>25529.13</v>
      </c>
      <c r="CA1005" s="31">
        <v>25760.84</v>
      </c>
      <c r="CB1005" s="31">
        <v>25990.880000000001</v>
      </c>
      <c r="CC1005" s="31">
        <v>26219.360000000001</v>
      </c>
      <c r="CD1005" s="31">
        <v>26446.27</v>
      </c>
      <c r="CE1005" s="31">
        <v>26671.69</v>
      </c>
      <c r="CF1005" s="31">
        <v>26895.64</v>
      </c>
      <c r="CG1005" s="31">
        <v>27118.13</v>
      </c>
      <c r="CH1005" s="31">
        <v>27339.25</v>
      </c>
      <c r="CI1005" s="31">
        <v>27558.959999999999</v>
      </c>
      <c r="CJ1005" s="31">
        <v>27777.3</v>
      </c>
      <c r="CK1005" s="31">
        <v>27994.28</v>
      </c>
      <c r="CL1005" s="31">
        <v>28210.03</v>
      </c>
      <c r="CM1005" s="31">
        <v>28424.42</v>
      </c>
      <c r="CN1005" s="31">
        <v>28637.59</v>
      </c>
      <c r="CO1005" s="31">
        <v>28849.52</v>
      </c>
      <c r="CP1005" s="31">
        <v>29060.16</v>
      </c>
      <c r="CQ1005" s="31">
        <v>29269.72</v>
      </c>
      <c r="CR1005" s="31">
        <v>29478.03</v>
      </c>
      <c r="CS1005" s="31">
        <v>29685.29</v>
      </c>
      <c r="CT1005" s="31">
        <v>29891.38</v>
      </c>
      <c r="CU1005" s="31">
        <v>30096.42</v>
      </c>
      <c r="CV1005" s="31">
        <v>30300.43</v>
      </c>
      <c r="CW1005" s="31">
        <v>30503.4</v>
      </c>
      <c r="CX1005" s="31">
        <v>30705.35</v>
      </c>
    </row>
    <row r="1006" spans="1:102" x14ac:dyDescent="0.25">
      <c r="A1006" s="31" t="s">
        <v>1129</v>
      </c>
      <c r="B1006" s="31">
        <v>37228.11</v>
      </c>
      <c r="C1006" s="31">
        <v>37228.11</v>
      </c>
      <c r="D1006" s="31">
        <v>38082.1</v>
      </c>
      <c r="E1006" s="31">
        <v>38886.949999999997</v>
      </c>
      <c r="F1006" s="31">
        <v>39648.76</v>
      </c>
      <c r="G1006" s="31">
        <v>40374.910000000003</v>
      </c>
      <c r="H1006" s="31">
        <v>41070.550000000003</v>
      </c>
      <c r="I1006" s="31">
        <v>41739.21</v>
      </c>
      <c r="J1006" s="31">
        <v>42384.05</v>
      </c>
      <c r="K1006" s="31">
        <v>43008.21</v>
      </c>
      <c r="L1006" s="31">
        <v>43615.25</v>
      </c>
      <c r="M1006" s="31">
        <v>44206.59</v>
      </c>
      <c r="N1006" s="31">
        <v>44783.519999999997</v>
      </c>
      <c r="O1006" s="31">
        <v>45347.3</v>
      </c>
      <c r="P1006" s="31">
        <v>45898.86</v>
      </c>
      <c r="Q1006" s="31">
        <v>46438.99</v>
      </c>
      <c r="R1006" s="31">
        <v>46968.480000000003</v>
      </c>
      <c r="S1006" s="31">
        <v>47487.8</v>
      </c>
      <c r="T1006" s="31">
        <v>47997.8</v>
      </c>
      <c r="U1006" s="31">
        <v>48498.91</v>
      </c>
      <c r="V1006" s="31">
        <v>48991.360000000001</v>
      </c>
      <c r="W1006" s="31">
        <v>49475.86</v>
      </c>
      <c r="X1006" s="31">
        <v>49952.59</v>
      </c>
      <c r="Y1006" s="31">
        <v>50421.99</v>
      </c>
      <c r="Z1006" s="31">
        <v>50884.18</v>
      </c>
      <c r="AA1006" s="31">
        <v>51339.68</v>
      </c>
      <c r="AB1006" s="31">
        <v>51788.61</v>
      </c>
      <c r="AC1006" s="31">
        <v>52231.31</v>
      </c>
      <c r="AD1006" s="31">
        <v>52667.96</v>
      </c>
      <c r="AE1006" s="31">
        <v>53098.91</v>
      </c>
      <c r="AF1006" s="31">
        <v>53524.45</v>
      </c>
      <c r="AG1006" s="31">
        <v>53944.54</v>
      </c>
      <c r="AH1006" s="31">
        <v>54359.57</v>
      </c>
      <c r="AI1006" s="31">
        <v>54769.68</v>
      </c>
      <c r="AJ1006" s="31">
        <v>55175.040000000001</v>
      </c>
      <c r="AK1006" s="31">
        <v>55575.79</v>
      </c>
      <c r="AL1006" s="31">
        <v>55972.2</v>
      </c>
      <c r="AM1006" s="31">
        <v>56364.2</v>
      </c>
      <c r="AN1006" s="31">
        <v>56752.12</v>
      </c>
      <c r="AO1006" s="31">
        <v>57135.93</v>
      </c>
      <c r="AP1006" s="31">
        <v>57515.96</v>
      </c>
      <c r="AQ1006" s="31">
        <v>57891.98</v>
      </c>
      <c r="AR1006" s="31">
        <v>58264.38</v>
      </c>
      <c r="AS1006" s="31">
        <v>58633.27</v>
      </c>
      <c r="AT1006" s="31">
        <v>58998.720000000001</v>
      </c>
      <c r="AU1006" s="31">
        <v>59360.72</v>
      </c>
      <c r="AV1006" s="31">
        <v>59719.45</v>
      </c>
      <c r="AW1006" s="31">
        <v>60075.01</v>
      </c>
      <c r="AX1006" s="31">
        <v>60427.519999999997</v>
      </c>
      <c r="AY1006" s="31">
        <v>60776.87</v>
      </c>
      <c r="AZ1006" s="31">
        <v>61123.29</v>
      </c>
      <c r="BA1006" s="31">
        <v>61466.86</v>
      </c>
      <c r="BB1006" s="31">
        <v>61807.5</v>
      </c>
      <c r="BC1006" s="31">
        <v>62145.34</v>
      </c>
      <c r="BD1006" s="31">
        <v>62480.39</v>
      </c>
      <c r="BE1006" s="31">
        <v>62812.800000000003</v>
      </c>
      <c r="BF1006" s="31">
        <v>63142.54</v>
      </c>
      <c r="BG1006" s="31">
        <v>63469.599999999999</v>
      </c>
      <c r="BH1006" s="31">
        <v>63794.09</v>
      </c>
      <c r="BI1006" s="31">
        <v>64116.08</v>
      </c>
      <c r="BJ1006" s="31">
        <v>64436.07</v>
      </c>
      <c r="BK1006" s="31">
        <v>64754.32</v>
      </c>
      <c r="BL1006" s="31">
        <v>65070.78</v>
      </c>
      <c r="BM1006" s="31">
        <v>65385.41</v>
      </c>
      <c r="BN1006" s="31">
        <v>65698.33</v>
      </c>
      <c r="BO1006" s="31">
        <v>66009.539999999994</v>
      </c>
      <c r="BP1006" s="31">
        <v>66319.09</v>
      </c>
      <c r="BQ1006" s="31">
        <v>66627.09</v>
      </c>
      <c r="BR1006" s="31">
        <v>66933.48</v>
      </c>
      <c r="BS1006" s="31">
        <v>67238.19</v>
      </c>
      <c r="BT1006" s="31">
        <v>67541.48</v>
      </c>
      <c r="BU1006" s="31">
        <v>67843.13</v>
      </c>
      <c r="BV1006" s="31">
        <v>68143.45</v>
      </c>
      <c r="BW1006" s="31">
        <v>68442.16</v>
      </c>
      <c r="BX1006" s="31">
        <v>68739.62</v>
      </c>
      <c r="BY1006" s="31">
        <v>69035.759999999995</v>
      </c>
      <c r="BZ1006" s="31">
        <v>69330.52</v>
      </c>
      <c r="CA1006" s="31">
        <v>69624.09</v>
      </c>
      <c r="CB1006" s="31">
        <v>69916.39</v>
      </c>
      <c r="CC1006" s="31">
        <v>70207.39</v>
      </c>
      <c r="CD1006" s="31">
        <v>70497.259999999995</v>
      </c>
      <c r="CE1006" s="31">
        <v>70786.09</v>
      </c>
      <c r="CF1006" s="31">
        <v>71074.02</v>
      </c>
      <c r="CG1006" s="31">
        <v>71361.02</v>
      </c>
      <c r="CH1006" s="31">
        <v>71647.320000000007</v>
      </c>
      <c r="CI1006" s="31">
        <v>71932.62</v>
      </c>
      <c r="CJ1006" s="31">
        <v>72217.23</v>
      </c>
      <c r="CK1006" s="31">
        <v>72501.13</v>
      </c>
      <c r="CL1006" s="31">
        <v>72784.14</v>
      </c>
      <c r="CM1006" s="31">
        <v>73066.740000000005</v>
      </c>
      <c r="CN1006" s="31">
        <v>73348.53</v>
      </c>
      <c r="CO1006" s="31">
        <v>73629.990000000005</v>
      </c>
      <c r="CP1006" s="31">
        <v>73910.789999999994</v>
      </c>
      <c r="CQ1006" s="31">
        <v>74191.23</v>
      </c>
      <c r="CR1006" s="31">
        <v>74471.100000000006</v>
      </c>
      <c r="CS1006" s="31">
        <v>74750.48</v>
      </c>
      <c r="CT1006" s="31">
        <v>75029.53</v>
      </c>
      <c r="CU1006" s="31">
        <v>75308.34</v>
      </c>
      <c r="CV1006" s="31">
        <v>75586.960000000006</v>
      </c>
      <c r="CW1006" s="31">
        <v>75865.27</v>
      </c>
      <c r="CX1006" s="31">
        <v>76143.23</v>
      </c>
    </row>
    <row r="1007" spans="1:102" x14ac:dyDescent="0.25">
      <c r="A1007" s="31" t="s">
        <v>1130</v>
      </c>
      <c r="B1007" s="31">
        <v>93785.98</v>
      </c>
      <c r="C1007" s="31">
        <v>93785.98</v>
      </c>
      <c r="D1007" s="31">
        <v>93906.91</v>
      </c>
      <c r="E1007" s="31">
        <v>94206.34</v>
      </c>
      <c r="F1007" s="31">
        <v>94645.06</v>
      </c>
      <c r="G1007" s="31">
        <v>95200.53</v>
      </c>
      <c r="H1007" s="31">
        <v>95853.93</v>
      </c>
      <c r="I1007" s="31">
        <v>96590.6</v>
      </c>
      <c r="J1007" s="31">
        <v>97400.06</v>
      </c>
      <c r="K1007" s="31">
        <v>98275.09</v>
      </c>
      <c r="L1007" s="31">
        <v>99212.479999999996</v>
      </c>
      <c r="M1007" s="31">
        <v>100206.21</v>
      </c>
      <c r="N1007" s="31">
        <v>101251.69</v>
      </c>
      <c r="O1007" s="31">
        <v>102344.63</v>
      </c>
      <c r="P1007" s="31">
        <v>103481.71</v>
      </c>
      <c r="Q1007" s="31">
        <v>104659.55</v>
      </c>
      <c r="R1007" s="31">
        <v>105875.09</v>
      </c>
      <c r="S1007" s="31">
        <v>107125.51</v>
      </c>
      <c r="T1007" s="31">
        <v>108408.09</v>
      </c>
      <c r="U1007" s="31">
        <v>109720.98</v>
      </c>
      <c r="V1007" s="31">
        <v>111061</v>
      </c>
      <c r="W1007" s="31">
        <v>112426.25</v>
      </c>
      <c r="X1007" s="31">
        <v>113814.56</v>
      </c>
      <c r="Y1007" s="31">
        <v>115223.84</v>
      </c>
      <c r="Z1007" s="31">
        <v>116652.12</v>
      </c>
      <c r="AA1007" s="31">
        <v>118097.51</v>
      </c>
      <c r="AB1007" s="31">
        <v>119558.12</v>
      </c>
      <c r="AC1007" s="31">
        <v>121032.58</v>
      </c>
      <c r="AD1007" s="31">
        <v>122519</v>
      </c>
      <c r="AE1007" s="31">
        <v>124015.86</v>
      </c>
      <c r="AF1007" s="31">
        <v>125522.07</v>
      </c>
      <c r="AG1007" s="31">
        <v>127035.69</v>
      </c>
      <c r="AH1007" s="31">
        <v>128555.58</v>
      </c>
      <c r="AI1007" s="31">
        <v>130080.98</v>
      </c>
      <c r="AJ1007" s="31">
        <v>131610.38</v>
      </c>
      <c r="AK1007" s="31">
        <v>133142.34</v>
      </c>
      <c r="AL1007" s="31">
        <v>134676.07999999999</v>
      </c>
      <c r="AM1007" s="31">
        <v>136210.53</v>
      </c>
      <c r="AN1007" s="31">
        <v>137744.85999999999</v>
      </c>
      <c r="AO1007" s="31">
        <v>139278.5</v>
      </c>
      <c r="AP1007" s="31">
        <v>140809.5</v>
      </c>
      <c r="AQ1007" s="31">
        <v>142337.85999999999</v>
      </c>
      <c r="AR1007" s="31">
        <v>143862.78</v>
      </c>
      <c r="AS1007" s="31">
        <v>145383.59</v>
      </c>
      <c r="AT1007" s="31">
        <v>146899.67000000001</v>
      </c>
      <c r="AU1007" s="31">
        <v>148410.38</v>
      </c>
      <c r="AV1007" s="31">
        <v>149915.19</v>
      </c>
      <c r="AW1007" s="31">
        <v>151413.45000000001</v>
      </c>
      <c r="AX1007" s="31">
        <v>152904.66</v>
      </c>
      <c r="AY1007" s="31">
        <v>154388.09</v>
      </c>
      <c r="AZ1007" s="31">
        <v>155863.66</v>
      </c>
      <c r="BA1007" s="31">
        <v>157330.76999999999</v>
      </c>
      <c r="BB1007" s="31">
        <v>158789.03</v>
      </c>
      <c r="BC1007" s="31">
        <v>160238.5</v>
      </c>
      <c r="BD1007" s="31">
        <v>161677.5</v>
      </c>
      <c r="BE1007" s="31">
        <v>163107.26999999999</v>
      </c>
      <c r="BF1007" s="31">
        <v>164526.57999999999</v>
      </c>
      <c r="BG1007" s="31">
        <v>165935.5</v>
      </c>
      <c r="BH1007" s="31">
        <v>167333.66</v>
      </c>
      <c r="BI1007" s="31">
        <v>168720.67</v>
      </c>
      <c r="BJ1007" s="31">
        <v>170098.05</v>
      </c>
      <c r="BK1007" s="31">
        <v>171465.33</v>
      </c>
      <c r="BL1007" s="31">
        <v>172823.03</v>
      </c>
      <c r="BM1007" s="31">
        <v>174170.89</v>
      </c>
      <c r="BN1007" s="31">
        <v>175508.17</v>
      </c>
      <c r="BO1007" s="31">
        <v>176835.39</v>
      </c>
      <c r="BP1007" s="31">
        <v>178152</v>
      </c>
      <c r="BQ1007" s="31">
        <v>179458.28</v>
      </c>
      <c r="BR1007" s="31">
        <v>180754.05</v>
      </c>
      <c r="BS1007" s="31">
        <v>182039.03</v>
      </c>
      <c r="BT1007" s="31">
        <v>183313.86</v>
      </c>
      <c r="BU1007" s="31">
        <v>184577.8</v>
      </c>
      <c r="BV1007" s="31">
        <v>185830.83</v>
      </c>
      <c r="BW1007" s="31">
        <v>187073.66</v>
      </c>
      <c r="BX1007" s="31">
        <v>188305.47</v>
      </c>
      <c r="BY1007" s="31">
        <v>189527.5</v>
      </c>
      <c r="BZ1007" s="31">
        <v>190738.75</v>
      </c>
      <c r="CA1007" s="31">
        <v>191939.86</v>
      </c>
      <c r="CB1007" s="31">
        <v>193130.59</v>
      </c>
      <c r="CC1007" s="31">
        <v>194311.14</v>
      </c>
      <c r="CD1007" s="31">
        <v>195481.45</v>
      </c>
      <c r="CE1007" s="31">
        <v>196642.09</v>
      </c>
      <c r="CF1007" s="31">
        <v>197793.39</v>
      </c>
      <c r="CG1007" s="31">
        <v>198934.89</v>
      </c>
      <c r="CH1007" s="31">
        <v>200067.08</v>
      </c>
      <c r="CI1007" s="31">
        <v>201190.11</v>
      </c>
      <c r="CJ1007" s="31">
        <v>202304.66</v>
      </c>
      <c r="CK1007" s="31">
        <v>203409.83</v>
      </c>
      <c r="CL1007" s="31">
        <v>204506.31</v>
      </c>
      <c r="CM1007" s="31">
        <v>205594.08</v>
      </c>
      <c r="CN1007" s="31">
        <v>206674.02</v>
      </c>
      <c r="CO1007" s="31">
        <v>207745.39</v>
      </c>
      <c r="CP1007" s="31">
        <v>208808.66</v>
      </c>
      <c r="CQ1007" s="31">
        <v>209864.95</v>
      </c>
      <c r="CR1007" s="31">
        <v>210912.55</v>
      </c>
      <c r="CS1007" s="31">
        <v>211952.89</v>
      </c>
      <c r="CT1007" s="31">
        <v>212986.33</v>
      </c>
      <c r="CU1007" s="31">
        <v>214013.06</v>
      </c>
      <c r="CV1007" s="31">
        <v>215032.55</v>
      </c>
      <c r="CW1007" s="31">
        <v>216045.86</v>
      </c>
      <c r="CX1007" s="31">
        <v>217052.25</v>
      </c>
    </row>
    <row r="1008" spans="1:102" x14ac:dyDescent="0.25">
      <c r="A1008" s="31" t="s">
        <v>1131</v>
      </c>
      <c r="B1008" s="31">
        <v>18787.53</v>
      </c>
      <c r="C1008" s="31">
        <v>18787.53</v>
      </c>
      <c r="D1008" s="31">
        <v>19173.71</v>
      </c>
      <c r="E1008" s="31">
        <v>19564.939999999999</v>
      </c>
      <c r="F1008" s="31">
        <v>19960.28</v>
      </c>
      <c r="G1008" s="31">
        <v>20365.82</v>
      </c>
      <c r="H1008" s="31">
        <v>20783.54</v>
      </c>
      <c r="I1008" s="31">
        <v>21212.35</v>
      </c>
      <c r="J1008" s="31">
        <v>21652.7</v>
      </c>
      <c r="K1008" s="31">
        <v>22105.4</v>
      </c>
      <c r="L1008" s="31">
        <v>22569.38</v>
      </c>
      <c r="M1008" s="31">
        <v>23044.09</v>
      </c>
      <c r="N1008" s="31">
        <v>23528.98</v>
      </c>
      <c r="O1008" s="31">
        <v>24024.3</v>
      </c>
      <c r="P1008" s="31">
        <v>24529.75</v>
      </c>
      <c r="Q1008" s="31">
        <v>25044.86</v>
      </c>
      <c r="R1008" s="31">
        <v>25569.31</v>
      </c>
      <c r="S1008" s="31">
        <v>26102.75</v>
      </c>
      <c r="T1008" s="31">
        <v>26644.87</v>
      </c>
      <c r="U1008" s="31">
        <v>27195.55</v>
      </c>
      <c r="V1008" s="31">
        <v>27754.62</v>
      </c>
      <c r="W1008" s="31">
        <v>28321.9</v>
      </c>
      <c r="X1008" s="31">
        <v>28896.74</v>
      </c>
      <c r="Y1008" s="31">
        <v>29478.53</v>
      </c>
      <c r="Z1008" s="31">
        <v>30066.78</v>
      </c>
      <c r="AA1008" s="31">
        <v>30661.18</v>
      </c>
      <c r="AB1008" s="31">
        <v>31261.39</v>
      </c>
      <c r="AC1008" s="31">
        <v>31866.959999999999</v>
      </c>
      <c r="AD1008" s="31">
        <v>32477.73</v>
      </c>
      <c r="AE1008" s="31">
        <v>33093.39</v>
      </c>
      <c r="AF1008" s="31">
        <v>33713.699999999997</v>
      </c>
      <c r="AG1008" s="31">
        <v>34338.43</v>
      </c>
      <c r="AH1008" s="31">
        <v>34967.4</v>
      </c>
      <c r="AI1008" s="31">
        <v>35600.300000000003</v>
      </c>
      <c r="AJ1008" s="31">
        <v>36236.839999999997</v>
      </c>
      <c r="AK1008" s="31">
        <v>36876.839999999997</v>
      </c>
      <c r="AL1008" s="31">
        <v>37519.81</v>
      </c>
      <c r="AM1008" s="31">
        <v>38165.519999999997</v>
      </c>
      <c r="AN1008" s="31">
        <v>38813.64</v>
      </c>
      <c r="AO1008" s="31">
        <v>39463.910000000003</v>
      </c>
      <c r="AP1008" s="31">
        <v>40115.99</v>
      </c>
      <c r="AQ1008" s="31">
        <v>40769.71</v>
      </c>
      <c r="AR1008" s="31">
        <v>41424.75</v>
      </c>
      <c r="AS1008" s="31">
        <v>42080.86</v>
      </c>
      <c r="AT1008" s="31">
        <v>42737.81</v>
      </c>
      <c r="AU1008" s="31">
        <v>43395.29</v>
      </c>
      <c r="AV1008" s="31">
        <v>44053.2</v>
      </c>
      <c r="AW1008" s="31">
        <v>44711.27</v>
      </c>
      <c r="AX1008" s="31">
        <v>45369.27</v>
      </c>
      <c r="AY1008" s="31">
        <v>46027.12</v>
      </c>
      <c r="AZ1008" s="31">
        <v>46684.66</v>
      </c>
      <c r="BA1008" s="31">
        <v>47341.71</v>
      </c>
      <c r="BB1008" s="31">
        <v>47998.16</v>
      </c>
      <c r="BC1008" s="31">
        <v>48653.68</v>
      </c>
      <c r="BD1008" s="31">
        <v>49308.3</v>
      </c>
      <c r="BE1008" s="31">
        <v>49961.66</v>
      </c>
      <c r="BF1008" s="31">
        <v>50613.77</v>
      </c>
      <c r="BG1008" s="31">
        <v>51264.28</v>
      </c>
      <c r="BH1008" s="31">
        <v>51913.05</v>
      </c>
      <c r="BI1008" s="31">
        <v>52560.04</v>
      </c>
      <c r="BJ1008" s="31">
        <v>53205.440000000002</v>
      </c>
      <c r="BK1008" s="31">
        <v>53849.14</v>
      </c>
      <c r="BL1008" s="31">
        <v>54491.02</v>
      </c>
      <c r="BM1008" s="31">
        <v>55131.06</v>
      </c>
      <c r="BN1008" s="31">
        <v>55769.07</v>
      </c>
      <c r="BO1008" s="31">
        <v>56404.99</v>
      </c>
      <c r="BP1008" s="31">
        <v>57038.66</v>
      </c>
      <c r="BQ1008" s="31">
        <v>57670.07</v>
      </c>
      <c r="BR1008" s="31">
        <v>58299.22</v>
      </c>
      <c r="BS1008" s="31">
        <v>58925.83</v>
      </c>
      <c r="BT1008" s="31">
        <v>59549.919999999998</v>
      </c>
      <c r="BU1008" s="31">
        <v>60171.5</v>
      </c>
      <c r="BV1008" s="31">
        <v>60790.239999999998</v>
      </c>
      <c r="BW1008" s="31">
        <v>61406.26</v>
      </c>
      <c r="BX1008" s="31">
        <v>62019.65</v>
      </c>
      <c r="BY1008" s="31">
        <v>62630.46</v>
      </c>
      <c r="BZ1008" s="31">
        <v>63238.52</v>
      </c>
      <c r="CA1008" s="31">
        <v>63843.87</v>
      </c>
      <c r="CB1008" s="31">
        <v>64446.32</v>
      </c>
      <c r="CC1008" s="31">
        <v>65045.79</v>
      </c>
      <c r="CD1008" s="31">
        <v>65642.37</v>
      </c>
      <c r="CE1008" s="31">
        <v>66236.789999999994</v>
      </c>
      <c r="CF1008" s="31">
        <v>66828.95</v>
      </c>
      <c r="CG1008" s="31">
        <v>67419.09</v>
      </c>
      <c r="CH1008" s="31">
        <v>68007.350000000006</v>
      </c>
      <c r="CI1008" s="31">
        <v>68593.740000000005</v>
      </c>
      <c r="CJ1008" s="31">
        <v>69178.42</v>
      </c>
      <c r="CK1008" s="31">
        <v>69761.350000000006</v>
      </c>
      <c r="CL1008" s="31">
        <v>70342.63</v>
      </c>
      <c r="CM1008" s="31">
        <v>70922.149999999994</v>
      </c>
      <c r="CN1008" s="31">
        <v>71500.13</v>
      </c>
      <c r="CO1008" s="31">
        <v>72076.45</v>
      </c>
      <c r="CP1008" s="31">
        <v>72650.990000000005</v>
      </c>
      <c r="CQ1008" s="31">
        <v>73224.03</v>
      </c>
      <c r="CR1008" s="31">
        <v>73795.39</v>
      </c>
      <c r="CS1008" s="31">
        <v>74365.2</v>
      </c>
      <c r="CT1008" s="31">
        <v>74933.34</v>
      </c>
      <c r="CU1008" s="31">
        <v>75499.98</v>
      </c>
      <c r="CV1008" s="31">
        <v>76064.91</v>
      </c>
      <c r="CW1008" s="31">
        <v>76628.19</v>
      </c>
      <c r="CX1008" s="31">
        <v>77189.84</v>
      </c>
    </row>
    <row r="1009" spans="1:102" x14ac:dyDescent="0.25">
      <c r="A1009" s="31" t="s">
        <v>1132</v>
      </c>
      <c r="B1009" s="31">
        <v>86407.26</v>
      </c>
      <c r="C1009" s="31">
        <v>86407.26</v>
      </c>
      <c r="D1009" s="31">
        <v>86776.89</v>
      </c>
      <c r="E1009" s="31">
        <v>87231.45</v>
      </c>
      <c r="F1009" s="31">
        <v>87753.71</v>
      </c>
      <c r="G1009" s="31">
        <v>88329.97</v>
      </c>
      <c r="H1009" s="31">
        <v>88949.33</v>
      </c>
      <c r="I1009" s="31">
        <v>89604.36</v>
      </c>
      <c r="J1009" s="31">
        <v>90288.98</v>
      </c>
      <c r="K1009" s="31">
        <v>90998.55</v>
      </c>
      <c r="L1009" s="31">
        <v>91734.49</v>
      </c>
      <c r="M1009" s="31">
        <v>92494.02</v>
      </c>
      <c r="N1009" s="31">
        <v>93274.51</v>
      </c>
      <c r="O1009" s="31">
        <v>94073.61</v>
      </c>
      <c r="P1009" s="31">
        <v>94889.35</v>
      </c>
      <c r="Q1009" s="31">
        <v>95720.34</v>
      </c>
      <c r="R1009" s="31">
        <v>96564.59</v>
      </c>
      <c r="S1009" s="31">
        <v>97421</v>
      </c>
      <c r="T1009" s="31">
        <v>98287.81</v>
      </c>
      <c r="U1009" s="31">
        <v>99164</v>
      </c>
      <c r="V1009" s="31">
        <v>100046.98</v>
      </c>
      <c r="W1009" s="31">
        <v>100935.79</v>
      </c>
      <c r="X1009" s="31">
        <v>101829.42</v>
      </c>
      <c r="Y1009" s="31">
        <v>102726.91</v>
      </c>
      <c r="Z1009" s="31">
        <v>103627.33</v>
      </c>
      <c r="AA1009" s="31">
        <v>104529.60000000001</v>
      </c>
      <c r="AB1009" s="31">
        <v>105432.73</v>
      </c>
      <c r="AC1009" s="31">
        <v>106336.09</v>
      </c>
      <c r="AD1009" s="31">
        <v>107238.86</v>
      </c>
      <c r="AE1009" s="31">
        <v>108139.97</v>
      </c>
      <c r="AF1009" s="31">
        <v>109038.95</v>
      </c>
      <c r="AG1009" s="31">
        <v>109935.31</v>
      </c>
      <c r="AH1009" s="31">
        <v>110828.3</v>
      </c>
      <c r="AI1009" s="31">
        <v>111717.54</v>
      </c>
      <c r="AJ1009" s="31">
        <v>112602.52</v>
      </c>
      <c r="AK1009" s="31">
        <v>113482.44</v>
      </c>
      <c r="AL1009" s="31">
        <v>114357.17</v>
      </c>
      <c r="AM1009" s="31">
        <v>115226.03</v>
      </c>
      <c r="AN1009" s="31">
        <v>116088.83</v>
      </c>
      <c r="AO1009" s="31">
        <v>116945.25</v>
      </c>
      <c r="AP1009" s="31">
        <v>117794.43</v>
      </c>
      <c r="AQ1009" s="31">
        <v>118636.65</v>
      </c>
      <c r="AR1009" s="31">
        <v>119471.48</v>
      </c>
      <c r="AS1009" s="31">
        <v>120298.67</v>
      </c>
      <c r="AT1009" s="31">
        <v>121118.23</v>
      </c>
      <c r="AU1009" s="31">
        <v>121929.63</v>
      </c>
      <c r="AV1009" s="31">
        <v>122732.8</v>
      </c>
      <c r="AW1009" s="31">
        <v>123527.77</v>
      </c>
      <c r="AX1009" s="31">
        <v>124314.06</v>
      </c>
      <c r="AY1009" s="31">
        <v>125091.95</v>
      </c>
      <c r="AZ1009" s="31">
        <v>125861.3</v>
      </c>
      <c r="BA1009" s="31">
        <v>126622.05</v>
      </c>
      <c r="BB1009" s="31">
        <v>127374.21</v>
      </c>
      <c r="BC1009" s="31">
        <v>128117.59</v>
      </c>
      <c r="BD1009" s="31">
        <v>128852.07</v>
      </c>
      <c r="BE1009" s="31">
        <v>129577.73</v>
      </c>
      <c r="BF1009" s="31">
        <v>130294.23</v>
      </c>
      <c r="BG1009" s="31">
        <v>131002.11</v>
      </c>
      <c r="BH1009" s="31">
        <v>131700.88</v>
      </c>
      <c r="BI1009" s="31">
        <v>132390.70000000001</v>
      </c>
      <c r="BJ1009" s="31">
        <v>133073.01999999999</v>
      </c>
      <c r="BK1009" s="31">
        <v>133748.31</v>
      </c>
      <c r="BL1009" s="31">
        <v>134416.47</v>
      </c>
      <c r="BM1009" s="31">
        <v>135077.34</v>
      </c>
      <c r="BN1009" s="31">
        <v>135731.17000000001</v>
      </c>
      <c r="BO1009" s="31">
        <v>136377.95000000001</v>
      </c>
      <c r="BP1009" s="31">
        <v>137017.48000000001</v>
      </c>
      <c r="BQ1009" s="31">
        <v>137650.07999999999</v>
      </c>
      <c r="BR1009" s="31">
        <v>138275.76999999999</v>
      </c>
      <c r="BS1009" s="31">
        <v>138894.07999999999</v>
      </c>
      <c r="BT1009" s="31">
        <v>139506.19</v>
      </c>
      <c r="BU1009" s="31">
        <v>140111.09</v>
      </c>
      <c r="BV1009" s="31">
        <v>140709.31</v>
      </c>
      <c r="BW1009" s="31">
        <v>141300.78</v>
      </c>
      <c r="BX1009" s="31">
        <v>141885.53</v>
      </c>
      <c r="BY1009" s="31">
        <v>142464.23000000001</v>
      </c>
      <c r="BZ1009" s="31">
        <v>143036.41</v>
      </c>
      <c r="CA1009" s="31">
        <v>143602.39000000001</v>
      </c>
      <c r="CB1009" s="31">
        <v>144162.14000000001</v>
      </c>
      <c r="CC1009" s="31">
        <v>144715.88</v>
      </c>
      <c r="CD1009" s="31">
        <v>145263.54999999999</v>
      </c>
      <c r="CE1009" s="31">
        <v>145805.32999999999</v>
      </c>
      <c r="CF1009" s="31">
        <v>146341.17000000001</v>
      </c>
      <c r="CG1009" s="31">
        <v>146871.14000000001</v>
      </c>
      <c r="CH1009" s="31">
        <v>147395.45000000001</v>
      </c>
      <c r="CI1009" s="31">
        <v>147913.75</v>
      </c>
      <c r="CJ1009" s="31">
        <v>148426.79999999999</v>
      </c>
      <c r="CK1009" s="31">
        <v>148933.73000000001</v>
      </c>
      <c r="CL1009" s="31">
        <v>149435.60999999999</v>
      </c>
      <c r="CM1009" s="31">
        <v>149932.03</v>
      </c>
      <c r="CN1009" s="31">
        <v>150423.81</v>
      </c>
      <c r="CO1009" s="31">
        <v>150910.44</v>
      </c>
      <c r="CP1009" s="31">
        <v>151392.38</v>
      </c>
      <c r="CQ1009" s="31">
        <v>151869.70000000001</v>
      </c>
      <c r="CR1009" s="31">
        <v>152342.32999999999</v>
      </c>
      <c r="CS1009" s="31">
        <v>152810.63</v>
      </c>
      <c r="CT1009" s="31">
        <v>153274.66</v>
      </c>
      <c r="CU1009" s="31">
        <v>153734.41</v>
      </c>
      <c r="CV1009" s="31">
        <v>154189.78</v>
      </c>
      <c r="CW1009" s="31">
        <v>154641.41</v>
      </c>
      <c r="CX1009" s="31">
        <v>155089.25</v>
      </c>
    </row>
    <row r="1010" spans="1:102" x14ac:dyDescent="0.25">
      <c r="A1010" s="31" t="s">
        <v>1133</v>
      </c>
      <c r="B1010" s="31">
        <v>25819.360000000001</v>
      </c>
      <c r="C1010" s="31">
        <v>25819.360000000001</v>
      </c>
      <c r="D1010" s="31">
        <v>26038.400000000001</v>
      </c>
      <c r="E1010" s="31">
        <v>26296.89</v>
      </c>
      <c r="F1010" s="31">
        <v>26579.91</v>
      </c>
      <c r="G1010" s="31">
        <v>26879.64</v>
      </c>
      <c r="H1010" s="31">
        <v>27191.68</v>
      </c>
      <c r="I1010" s="31">
        <v>27513.21</v>
      </c>
      <c r="J1010" s="31">
        <v>27842.35</v>
      </c>
      <c r="K1010" s="31">
        <v>28179.38</v>
      </c>
      <c r="L1010" s="31">
        <v>28523.84</v>
      </c>
      <c r="M1010" s="31">
        <v>28874.85</v>
      </c>
      <c r="N1010" s="31">
        <v>29231.78</v>
      </c>
      <c r="O1010" s="31">
        <v>29594.16</v>
      </c>
      <c r="P1010" s="31">
        <v>29961.46</v>
      </c>
      <c r="Q1010" s="31">
        <v>30333.39</v>
      </c>
      <c r="R1010" s="31">
        <v>30709.5</v>
      </c>
      <c r="S1010" s="31">
        <v>31089.55</v>
      </c>
      <c r="T1010" s="31">
        <v>31473.29</v>
      </c>
      <c r="U1010" s="31">
        <v>31860.36</v>
      </c>
      <c r="V1010" s="31">
        <v>32250.81</v>
      </c>
      <c r="W1010" s="31">
        <v>32644.39</v>
      </c>
      <c r="X1010" s="31">
        <v>33040.959999999999</v>
      </c>
      <c r="Y1010" s="31">
        <v>33440.29</v>
      </c>
      <c r="Z1010" s="31">
        <v>33842.19</v>
      </c>
      <c r="AA1010" s="31">
        <v>34246.43</v>
      </c>
      <c r="AB1010" s="31">
        <v>34652.639999999999</v>
      </c>
      <c r="AC1010" s="31">
        <v>35060.730000000003</v>
      </c>
      <c r="AD1010" s="31">
        <v>35470.43</v>
      </c>
      <c r="AE1010" s="31">
        <v>35881.519999999997</v>
      </c>
      <c r="AF1010" s="31">
        <v>36293.629999999997</v>
      </c>
      <c r="AG1010" s="31">
        <v>36706.5</v>
      </c>
      <c r="AH1010" s="31">
        <v>37119.61</v>
      </c>
      <c r="AI1010" s="31">
        <v>37532.870000000003</v>
      </c>
      <c r="AJ1010" s="31">
        <v>37945.949999999997</v>
      </c>
      <c r="AK1010" s="31">
        <v>38358.839999999997</v>
      </c>
      <c r="AL1010" s="31">
        <v>38771.4</v>
      </c>
      <c r="AM1010" s="31">
        <v>39183.29</v>
      </c>
      <c r="AN1010" s="31">
        <v>39594.559999999998</v>
      </c>
      <c r="AO1010" s="31">
        <v>40005.15</v>
      </c>
      <c r="AP1010" s="31">
        <v>40414.79</v>
      </c>
      <c r="AQ1010" s="31">
        <v>40823.480000000003</v>
      </c>
      <c r="AR1010" s="31">
        <v>41231.040000000001</v>
      </c>
      <c r="AS1010" s="31">
        <v>41637.33</v>
      </c>
      <c r="AT1010" s="31">
        <v>42042.51</v>
      </c>
      <c r="AU1010" s="31">
        <v>42446.19</v>
      </c>
      <c r="AV1010" s="31">
        <v>42848.52</v>
      </c>
      <c r="AW1010" s="31">
        <v>43249.38</v>
      </c>
      <c r="AX1010" s="31">
        <v>43648.61</v>
      </c>
      <c r="AY1010" s="31">
        <v>44046.01</v>
      </c>
      <c r="AZ1010" s="31">
        <v>44441.120000000003</v>
      </c>
      <c r="BA1010" s="31">
        <v>44833.94</v>
      </c>
      <c r="BB1010" s="31">
        <v>45224.35</v>
      </c>
      <c r="BC1010" s="31">
        <v>45612.31</v>
      </c>
      <c r="BD1010" s="31">
        <v>45997.77</v>
      </c>
      <c r="BE1010" s="31">
        <v>46380.71</v>
      </c>
      <c r="BF1010" s="31">
        <v>46761.02</v>
      </c>
      <c r="BG1010" s="31">
        <v>47138.65</v>
      </c>
      <c r="BH1010" s="31">
        <v>47513.65</v>
      </c>
      <c r="BI1010" s="31">
        <v>47885.98</v>
      </c>
      <c r="BJ1010" s="31">
        <v>48255.58</v>
      </c>
      <c r="BK1010" s="31">
        <v>48622.44</v>
      </c>
      <c r="BL1010" s="31">
        <v>48986.59</v>
      </c>
      <c r="BM1010" s="31">
        <v>49347.87</v>
      </c>
      <c r="BN1010" s="31">
        <v>49706.34</v>
      </c>
      <c r="BO1010" s="31">
        <v>50062.06</v>
      </c>
      <c r="BP1010" s="31">
        <v>50415.07</v>
      </c>
      <c r="BQ1010" s="31">
        <v>50765.31</v>
      </c>
      <c r="BR1010" s="31">
        <v>51112.67</v>
      </c>
      <c r="BS1010" s="31">
        <v>51457.35</v>
      </c>
      <c r="BT1010" s="31">
        <v>51799.28</v>
      </c>
      <c r="BU1010" s="31">
        <v>52138.48</v>
      </c>
      <c r="BV1010" s="31">
        <v>52475.05</v>
      </c>
      <c r="BW1010" s="31">
        <v>52808.83</v>
      </c>
      <c r="BX1010" s="31">
        <v>53139.99</v>
      </c>
      <c r="BY1010" s="31">
        <v>53468.52</v>
      </c>
      <c r="BZ1010" s="31">
        <v>53794.46</v>
      </c>
      <c r="CA1010" s="31">
        <v>54117.78</v>
      </c>
      <c r="CB1010" s="31">
        <v>54438.63</v>
      </c>
      <c r="CC1010" s="31">
        <v>54756.9</v>
      </c>
      <c r="CD1010" s="31">
        <v>55072.81</v>
      </c>
      <c r="CE1010" s="31">
        <v>55386.18</v>
      </c>
      <c r="CF1010" s="31">
        <v>55697.15</v>
      </c>
      <c r="CG1010" s="31">
        <v>56005.69</v>
      </c>
      <c r="CH1010" s="31">
        <v>56311.77</v>
      </c>
      <c r="CI1010" s="31">
        <v>56615.45</v>
      </c>
      <c r="CJ1010" s="31">
        <v>56916.73</v>
      </c>
      <c r="CK1010" s="31">
        <v>57215.64</v>
      </c>
      <c r="CL1010" s="31">
        <v>57512.29</v>
      </c>
      <c r="CM1010" s="31">
        <v>57806.62</v>
      </c>
      <c r="CN1010" s="31">
        <v>58098.79</v>
      </c>
      <c r="CO1010" s="31">
        <v>58388.68</v>
      </c>
      <c r="CP1010" s="31">
        <v>58676.46</v>
      </c>
      <c r="CQ1010" s="31">
        <v>58962.09</v>
      </c>
      <c r="CR1010" s="31">
        <v>59245.760000000002</v>
      </c>
      <c r="CS1010" s="31">
        <v>59527.61</v>
      </c>
      <c r="CT1010" s="31">
        <v>59808.07</v>
      </c>
      <c r="CU1010" s="31">
        <v>60087.16</v>
      </c>
      <c r="CV1010" s="31">
        <v>60364.85</v>
      </c>
      <c r="CW1010" s="31">
        <v>60641.23</v>
      </c>
      <c r="CX1010" s="31">
        <v>60916.23</v>
      </c>
    </row>
    <row r="1011" spans="1:102" x14ac:dyDescent="0.25">
      <c r="A1011" s="31" t="s">
        <v>632</v>
      </c>
      <c r="B1011" s="31">
        <v>0</v>
      </c>
      <c r="C1011" s="31">
        <v>0</v>
      </c>
      <c r="D1011" s="31">
        <v>0</v>
      </c>
      <c r="E1011" s="31">
        <v>0</v>
      </c>
      <c r="F1011" s="31">
        <v>0</v>
      </c>
      <c r="G1011" s="31">
        <v>0</v>
      </c>
      <c r="H1011" s="31">
        <v>0</v>
      </c>
      <c r="I1011" s="31">
        <v>0</v>
      </c>
      <c r="J1011" s="31">
        <v>0</v>
      </c>
      <c r="K1011" s="31">
        <v>0</v>
      </c>
      <c r="L1011" s="31">
        <v>0</v>
      </c>
      <c r="M1011" s="31">
        <v>0</v>
      </c>
      <c r="N1011" s="31">
        <v>0</v>
      </c>
      <c r="O1011" s="31">
        <v>0</v>
      </c>
      <c r="P1011" s="31">
        <v>0</v>
      </c>
      <c r="Q1011" s="31">
        <v>0</v>
      </c>
      <c r="R1011" s="31">
        <v>0</v>
      </c>
      <c r="S1011" s="31">
        <v>0</v>
      </c>
      <c r="T1011" s="31">
        <v>0</v>
      </c>
      <c r="U1011" s="31">
        <v>0</v>
      </c>
      <c r="V1011" s="31">
        <v>0</v>
      </c>
      <c r="W1011" s="31">
        <v>0</v>
      </c>
      <c r="X1011" s="31">
        <v>0</v>
      </c>
      <c r="Y1011" s="31">
        <v>0</v>
      </c>
      <c r="Z1011" s="31">
        <v>0</v>
      </c>
      <c r="AA1011" s="31">
        <v>0</v>
      </c>
      <c r="AB1011" s="31">
        <v>0</v>
      </c>
      <c r="AC1011" s="31">
        <v>0</v>
      </c>
      <c r="AD1011" s="31">
        <v>0</v>
      </c>
      <c r="AE1011" s="31">
        <v>0</v>
      </c>
      <c r="AF1011" s="31">
        <v>0</v>
      </c>
      <c r="AG1011" s="31">
        <v>0</v>
      </c>
      <c r="AH1011" s="31">
        <v>0</v>
      </c>
      <c r="AI1011" s="31">
        <v>0</v>
      </c>
      <c r="AJ1011" s="31">
        <v>0</v>
      </c>
      <c r="AK1011" s="31">
        <v>0</v>
      </c>
      <c r="AL1011" s="31">
        <v>0</v>
      </c>
      <c r="AM1011" s="31">
        <v>0</v>
      </c>
      <c r="AN1011" s="31">
        <v>0</v>
      </c>
      <c r="AO1011" s="31">
        <v>0</v>
      </c>
      <c r="AP1011" s="31">
        <v>0</v>
      </c>
      <c r="AQ1011" s="31">
        <v>0</v>
      </c>
      <c r="AR1011" s="31">
        <v>0</v>
      </c>
      <c r="AS1011" s="31">
        <v>0</v>
      </c>
      <c r="AT1011" s="31">
        <v>0</v>
      </c>
      <c r="AU1011" s="31">
        <v>0</v>
      </c>
      <c r="AV1011" s="31">
        <v>0</v>
      </c>
      <c r="AW1011" s="31">
        <v>0</v>
      </c>
      <c r="AX1011" s="31">
        <v>0</v>
      </c>
      <c r="AY1011" s="31">
        <v>0</v>
      </c>
      <c r="AZ1011" s="31">
        <v>0</v>
      </c>
      <c r="BA1011" s="31">
        <v>0</v>
      </c>
      <c r="BB1011" s="31">
        <v>0</v>
      </c>
      <c r="BC1011" s="31">
        <v>0</v>
      </c>
      <c r="BD1011" s="31">
        <v>0</v>
      </c>
      <c r="BE1011" s="31">
        <v>0</v>
      </c>
      <c r="BF1011" s="31">
        <v>0</v>
      </c>
      <c r="BG1011" s="31">
        <v>0</v>
      </c>
      <c r="BH1011" s="31">
        <v>0</v>
      </c>
      <c r="BI1011" s="31">
        <v>0</v>
      </c>
      <c r="BJ1011" s="31">
        <v>0</v>
      </c>
      <c r="BK1011" s="31">
        <v>0</v>
      </c>
      <c r="BL1011" s="31">
        <v>0</v>
      </c>
      <c r="BM1011" s="31">
        <v>0</v>
      </c>
      <c r="BN1011" s="31">
        <v>0</v>
      </c>
      <c r="BO1011" s="31">
        <v>0</v>
      </c>
      <c r="BP1011" s="31">
        <v>0</v>
      </c>
      <c r="BQ1011" s="31">
        <v>0</v>
      </c>
      <c r="BR1011" s="31">
        <v>0</v>
      </c>
      <c r="BS1011" s="31">
        <v>0</v>
      </c>
      <c r="BT1011" s="31">
        <v>0</v>
      </c>
      <c r="BU1011" s="31">
        <v>0</v>
      </c>
      <c r="BV1011" s="31">
        <v>0</v>
      </c>
      <c r="BW1011" s="31">
        <v>0</v>
      </c>
      <c r="BX1011" s="31">
        <v>0</v>
      </c>
      <c r="BY1011" s="31">
        <v>0</v>
      </c>
      <c r="BZ1011" s="31">
        <v>0</v>
      </c>
      <c r="CA1011" s="31">
        <v>0</v>
      </c>
      <c r="CB1011" s="31">
        <v>0</v>
      </c>
      <c r="CC1011" s="31">
        <v>0</v>
      </c>
      <c r="CD1011" s="31">
        <v>0</v>
      </c>
      <c r="CE1011" s="31">
        <v>0</v>
      </c>
      <c r="CF1011" s="31">
        <v>0</v>
      </c>
      <c r="CG1011" s="31">
        <v>0</v>
      </c>
      <c r="CH1011" s="31">
        <v>0</v>
      </c>
      <c r="CI1011" s="31">
        <v>0</v>
      </c>
      <c r="CJ1011" s="31">
        <v>0</v>
      </c>
      <c r="CK1011" s="31">
        <v>0</v>
      </c>
      <c r="CL1011" s="31">
        <v>0</v>
      </c>
      <c r="CM1011" s="31">
        <v>0</v>
      </c>
      <c r="CN1011" s="31">
        <v>0</v>
      </c>
      <c r="CO1011" s="31">
        <v>0</v>
      </c>
      <c r="CP1011" s="31">
        <v>0</v>
      </c>
      <c r="CQ1011" s="31">
        <v>0</v>
      </c>
      <c r="CR1011" s="31">
        <v>0</v>
      </c>
      <c r="CS1011" s="31">
        <v>0</v>
      </c>
      <c r="CT1011" s="31">
        <v>0</v>
      </c>
      <c r="CU1011" s="31">
        <v>0</v>
      </c>
      <c r="CV1011" s="31">
        <v>0</v>
      </c>
      <c r="CW1011" s="31">
        <v>0</v>
      </c>
      <c r="CX1011" s="31">
        <v>0</v>
      </c>
    </row>
    <row r="1012" spans="1:102" x14ac:dyDescent="0.25">
      <c r="A1012" s="31" t="s">
        <v>633</v>
      </c>
      <c r="B1012" s="31">
        <v>646527.13</v>
      </c>
      <c r="C1012" s="31">
        <v>646527.13</v>
      </c>
      <c r="D1012" s="31">
        <v>669791.75</v>
      </c>
      <c r="E1012" s="31">
        <v>690014.25</v>
      </c>
      <c r="F1012" s="31">
        <v>707567.19</v>
      </c>
      <c r="G1012" s="31">
        <v>722807.88</v>
      </c>
      <c r="H1012" s="31">
        <v>736061.19</v>
      </c>
      <c r="I1012" s="31">
        <v>747609.13</v>
      </c>
      <c r="J1012" s="31">
        <v>757701.31</v>
      </c>
      <c r="K1012" s="31">
        <v>766569.19</v>
      </c>
      <c r="L1012" s="31">
        <v>774433.06</v>
      </c>
      <c r="M1012" s="31">
        <v>781451.31</v>
      </c>
      <c r="N1012" s="31">
        <v>787762.38</v>
      </c>
      <c r="O1012" s="31">
        <v>793483.81</v>
      </c>
      <c r="P1012" s="31">
        <v>798717</v>
      </c>
      <c r="Q1012" s="31">
        <v>803547.13</v>
      </c>
      <c r="R1012" s="31">
        <v>808047.88</v>
      </c>
      <c r="S1012" s="31">
        <v>812281.44</v>
      </c>
      <c r="T1012" s="31">
        <v>816299.44</v>
      </c>
      <c r="U1012" s="31">
        <v>820147.13</v>
      </c>
      <c r="V1012" s="31">
        <v>823858.69</v>
      </c>
      <c r="W1012" s="31">
        <v>827466.13</v>
      </c>
      <c r="X1012" s="31">
        <v>830996.44</v>
      </c>
      <c r="Y1012" s="31">
        <v>834472.75</v>
      </c>
      <c r="Z1012" s="31">
        <v>837912.63</v>
      </c>
      <c r="AA1012" s="31">
        <v>841331.38</v>
      </c>
      <c r="AB1012" s="31">
        <v>844739.88</v>
      </c>
      <c r="AC1012" s="31">
        <v>848149.19</v>
      </c>
      <c r="AD1012" s="31">
        <v>851566</v>
      </c>
      <c r="AE1012" s="31">
        <v>854997.06</v>
      </c>
      <c r="AF1012" s="31">
        <v>858446.19</v>
      </c>
      <c r="AG1012" s="31">
        <v>861917.38</v>
      </c>
      <c r="AH1012" s="31">
        <v>865411.56</v>
      </c>
      <c r="AI1012" s="31">
        <v>868930.31</v>
      </c>
      <c r="AJ1012" s="31">
        <v>872475.63</v>
      </c>
      <c r="AK1012" s="31">
        <v>876048.13</v>
      </c>
      <c r="AL1012" s="31">
        <v>879648.31</v>
      </c>
      <c r="AM1012" s="31">
        <v>883274.63</v>
      </c>
      <c r="AN1012" s="31">
        <v>886928.19</v>
      </c>
      <c r="AO1012" s="31">
        <v>890607.88</v>
      </c>
      <c r="AP1012" s="31">
        <v>894313.06</v>
      </c>
      <c r="AQ1012" s="31">
        <v>898043</v>
      </c>
      <c r="AR1012" s="31">
        <v>901796.31</v>
      </c>
      <c r="AS1012" s="31">
        <v>905572.13</v>
      </c>
      <c r="AT1012" s="31">
        <v>909369.88</v>
      </c>
      <c r="AU1012" s="31">
        <v>913188.69</v>
      </c>
      <c r="AV1012" s="31">
        <v>917025.69</v>
      </c>
      <c r="AW1012" s="31">
        <v>920880.69</v>
      </c>
      <c r="AX1012" s="31">
        <v>924751.75</v>
      </c>
      <c r="AY1012" s="31">
        <v>928638</v>
      </c>
      <c r="AZ1012" s="31">
        <v>932535.25</v>
      </c>
      <c r="BA1012" s="31">
        <v>936442.81</v>
      </c>
      <c r="BB1012" s="31">
        <v>940359.13</v>
      </c>
      <c r="BC1012" s="31">
        <v>944283.44</v>
      </c>
      <c r="BD1012" s="31">
        <v>948213.81</v>
      </c>
      <c r="BE1012" s="31">
        <v>952147.94</v>
      </c>
      <c r="BF1012" s="31">
        <v>956087.88</v>
      </c>
      <c r="BG1012" s="31">
        <v>960030.13</v>
      </c>
      <c r="BH1012" s="31">
        <v>963974.44</v>
      </c>
      <c r="BI1012" s="31">
        <v>967920.06</v>
      </c>
      <c r="BJ1012" s="31">
        <v>971872.69</v>
      </c>
      <c r="BK1012" s="31">
        <v>975832.75</v>
      </c>
      <c r="BL1012" s="31">
        <v>979799.31</v>
      </c>
      <c r="BM1012" s="31">
        <v>983771.5</v>
      </c>
      <c r="BN1012" s="31">
        <v>987747.94</v>
      </c>
      <c r="BO1012" s="31">
        <v>991729.06</v>
      </c>
      <c r="BP1012" s="31">
        <v>995713.88</v>
      </c>
      <c r="BQ1012" s="31">
        <v>999700.19</v>
      </c>
      <c r="BR1012" s="31">
        <v>1003689.5</v>
      </c>
      <c r="BS1012" s="31">
        <v>1007680.19</v>
      </c>
      <c r="BT1012" s="31">
        <v>1011672.56</v>
      </c>
      <c r="BU1012" s="31">
        <v>1015665.13</v>
      </c>
      <c r="BV1012" s="31">
        <v>1019658.56</v>
      </c>
      <c r="BW1012" s="31">
        <v>1023651.31</v>
      </c>
      <c r="BX1012" s="31">
        <v>1027644.75</v>
      </c>
      <c r="BY1012" s="31">
        <v>1031637.13</v>
      </c>
      <c r="BZ1012" s="31">
        <v>1035630.13</v>
      </c>
      <c r="CA1012" s="31">
        <v>1039621.63</v>
      </c>
      <c r="CB1012" s="31">
        <v>1043612</v>
      </c>
      <c r="CC1012" s="31">
        <v>1047601.56</v>
      </c>
      <c r="CD1012" s="31">
        <v>1051590.1299999999</v>
      </c>
      <c r="CE1012" s="31">
        <v>1055577.5</v>
      </c>
      <c r="CF1012" s="31">
        <v>1059563.25</v>
      </c>
      <c r="CG1012" s="31">
        <v>1063547.75</v>
      </c>
      <c r="CH1012" s="31">
        <v>1067528.1299999999</v>
      </c>
      <c r="CI1012" s="31">
        <v>1071507</v>
      </c>
      <c r="CJ1012" s="31">
        <v>1075483.1299999999</v>
      </c>
      <c r="CK1012" s="31">
        <v>1079455.6299999999</v>
      </c>
      <c r="CL1012" s="31">
        <v>1083425.25</v>
      </c>
      <c r="CM1012" s="31">
        <v>1087393.8799999999</v>
      </c>
      <c r="CN1012" s="31">
        <v>1091359.25</v>
      </c>
      <c r="CO1012" s="31">
        <v>1095323.1299999999</v>
      </c>
      <c r="CP1012" s="31">
        <v>1099284.5</v>
      </c>
      <c r="CQ1012" s="31">
        <v>1103244.5</v>
      </c>
      <c r="CR1012" s="31">
        <v>1107201.6299999999</v>
      </c>
      <c r="CS1012" s="31">
        <v>1111158.75</v>
      </c>
      <c r="CT1012" s="31">
        <v>1115118.1299999999</v>
      </c>
      <c r="CU1012" s="31">
        <v>1119078</v>
      </c>
      <c r="CV1012" s="31">
        <v>1123039.5</v>
      </c>
      <c r="CW1012" s="31">
        <v>1127001.5</v>
      </c>
      <c r="CX1012" s="31">
        <v>1130964.75</v>
      </c>
    </row>
    <row r="1013" spans="1:102" x14ac:dyDescent="0.25">
      <c r="A1013" s="31" t="s">
        <v>634</v>
      </c>
      <c r="B1013" s="31">
        <v>1038688.69</v>
      </c>
      <c r="C1013" s="31">
        <v>1038688.69</v>
      </c>
      <c r="D1013" s="31">
        <v>1031375.25</v>
      </c>
      <c r="E1013" s="31">
        <v>1024934.5</v>
      </c>
      <c r="F1013" s="31">
        <v>1019197.38</v>
      </c>
      <c r="G1013" s="31">
        <v>1014063.06</v>
      </c>
      <c r="H1013" s="31">
        <v>1009452.06</v>
      </c>
      <c r="I1013" s="31">
        <v>1005295.06</v>
      </c>
      <c r="J1013" s="31">
        <v>1001539.63</v>
      </c>
      <c r="K1013" s="31">
        <v>998156.38</v>
      </c>
      <c r="L1013" s="31">
        <v>995146.06</v>
      </c>
      <c r="M1013" s="31">
        <v>992470.63</v>
      </c>
      <c r="N1013" s="31">
        <v>990095.44</v>
      </c>
      <c r="O1013" s="31">
        <v>987991.69</v>
      </c>
      <c r="P1013" s="31">
        <v>986133.38</v>
      </c>
      <c r="Q1013" s="31">
        <v>984499.5</v>
      </c>
      <c r="R1013" s="31">
        <v>983071.44</v>
      </c>
      <c r="S1013" s="31">
        <v>981832.63</v>
      </c>
      <c r="T1013" s="31">
        <v>980769.31</v>
      </c>
      <c r="U1013" s="31">
        <v>979867.69</v>
      </c>
      <c r="V1013" s="31">
        <v>979114.63</v>
      </c>
      <c r="W1013" s="31">
        <v>978499.63</v>
      </c>
      <c r="X1013" s="31">
        <v>978016.81</v>
      </c>
      <c r="Y1013" s="31">
        <v>977657.81</v>
      </c>
      <c r="Z1013" s="31">
        <v>977417.19</v>
      </c>
      <c r="AA1013" s="31">
        <v>977288.06</v>
      </c>
      <c r="AB1013" s="31">
        <v>977264.5</v>
      </c>
      <c r="AC1013" s="31">
        <v>977341.94</v>
      </c>
      <c r="AD1013" s="31">
        <v>977515.06</v>
      </c>
      <c r="AE1013" s="31">
        <v>977779.94</v>
      </c>
      <c r="AF1013" s="31">
        <v>978132.75</v>
      </c>
      <c r="AG1013" s="31">
        <v>978568.38</v>
      </c>
      <c r="AH1013" s="31">
        <v>979083.5</v>
      </c>
      <c r="AI1013" s="31">
        <v>979674.5</v>
      </c>
      <c r="AJ1013" s="31">
        <v>980338.94</v>
      </c>
      <c r="AK1013" s="31">
        <v>981074.88</v>
      </c>
      <c r="AL1013" s="31">
        <v>981880.44</v>
      </c>
      <c r="AM1013" s="31">
        <v>982752.5</v>
      </c>
      <c r="AN1013" s="31">
        <v>983690.38</v>
      </c>
      <c r="AO1013" s="31">
        <v>984690.94</v>
      </c>
      <c r="AP1013" s="31">
        <v>985754.75</v>
      </c>
      <c r="AQ1013" s="31">
        <v>986878.06</v>
      </c>
      <c r="AR1013" s="31">
        <v>988060.94</v>
      </c>
      <c r="AS1013" s="31">
        <v>989301.94</v>
      </c>
      <c r="AT1013" s="31">
        <v>990599.69</v>
      </c>
      <c r="AU1013" s="31">
        <v>991952.88</v>
      </c>
      <c r="AV1013" s="31">
        <v>993360.5</v>
      </c>
      <c r="AW1013" s="31">
        <v>994820.13</v>
      </c>
      <c r="AX1013" s="31">
        <v>996332.25</v>
      </c>
      <c r="AY1013" s="31">
        <v>997893</v>
      </c>
      <c r="AZ1013" s="31">
        <v>999500.19</v>
      </c>
      <c r="BA1013" s="31">
        <v>1001152.63</v>
      </c>
      <c r="BB1013" s="31">
        <v>1002848.5</v>
      </c>
      <c r="BC1013" s="31">
        <v>1004586.19</v>
      </c>
      <c r="BD1013" s="31">
        <v>1006365</v>
      </c>
      <c r="BE1013" s="31">
        <v>1008183.25</v>
      </c>
      <c r="BF1013" s="31">
        <v>1010040.19</v>
      </c>
      <c r="BG1013" s="31">
        <v>1011935.06</v>
      </c>
      <c r="BH1013" s="31">
        <v>1013865.13</v>
      </c>
      <c r="BI1013" s="31">
        <v>1015831.31</v>
      </c>
      <c r="BJ1013" s="31">
        <v>1017838</v>
      </c>
      <c r="BK1013" s="31">
        <v>1019887</v>
      </c>
      <c r="BL1013" s="31">
        <v>1021975.31</v>
      </c>
      <c r="BM1013" s="31">
        <v>1024103.5</v>
      </c>
      <c r="BN1013" s="31">
        <v>1026269</v>
      </c>
      <c r="BO1013" s="31">
        <v>1028470.69</v>
      </c>
      <c r="BP1013" s="31">
        <v>1030708.81</v>
      </c>
      <c r="BQ1013" s="31">
        <v>1032980.38</v>
      </c>
      <c r="BR1013" s="31">
        <v>1035286.06</v>
      </c>
      <c r="BS1013" s="31">
        <v>1037623.13</v>
      </c>
      <c r="BT1013" s="31">
        <v>1039992.5</v>
      </c>
      <c r="BU1013" s="31">
        <v>1042392.19</v>
      </c>
      <c r="BV1013" s="31">
        <v>1044821.56</v>
      </c>
      <c r="BW1013" s="31">
        <v>1047279.13</v>
      </c>
      <c r="BX1013" s="31">
        <v>1049764.8799999999</v>
      </c>
      <c r="BY1013" s="31">
        <v>1052278.5</v>
      </c>
      <c r="BZ1013" s="31">
        <v>1054818.1299999999</v>
      </c>
      <c r="CA1013" s="31">
        <v>1057384.1299999999</v>
      </c>
      <c r="CB1013" s="31">
        <v>1059975.1299999999</v>
      </c>
      <c r="CC1013" s="31">
        <v>1062591</v>
      </c>
      <c r="CD1013" s="31">
        <v>1065230.25</v>
      </c>
      <c r="CE1013" s="31">
        <v>1067893</v>
      </c>
      <c r="CF1013" s="31">
        <v>1070579.3799999999</v>
      </c>
      <c r="CG1013" s="31">
        <v>1073286.6299999999</v>
      </c>
      <c r="CH1013" s="31">
        <v>1076014</v>
      </c>
      <c r="CI1013" s="31">
        <v>1078760.6299999999</v>
      </c>
      <c r="CJ1013" s="31">
        <v>1081527.1299999999</v>
      </c>
      <c r="CK1013" s="31">
        <v>1084311.75</v>
      </c>
      <c r="CL1013" s="31">
        <v>1087115.5</v>
      </c>
      <c r="CM1013" s="31">
        <v>1089937.3799999999</v>
      </c>
      <c r="CN1013" s="31">
        <v>1092777</v>
      </c>
      <c r="CO1013" s="31">
        <v>1095634.1299999999</v>
      </c>
      <c r="CP1013" s="31">
        <v>1098508.8799999999</v>
      </c>
      <c r="CQ1013" s="31">
        <v>1101399.5</v>
      </c>
      <c r="CR1013" s="31">
        <v>1104307.8799999999</v>
      </c>
      <c r="CS1013" s="31">
        <v>1107232.5</v>
      </c>
      <c r="CT1013" s="31">
        <v>1110176.75</v>
      </c>
      <c r="CU1013" s="31">
        <v>1113139.6299999999</v>
      </c>
      <c r="CV1013" s="31">
        <v>1116120.3799999999</v>
      </c>
      <c r="CW1013" s="31">
        <v>1119118.75</v>
      </c>
      <c r="CX1013" s="31">
        <v>1122133.8799999999</v>
      </c>
    </row>
    <row r="1014" spans="1:102" x14ac:dyDescent="0.25">
      <c r="A1014" s="31" t="s">
        <v>635</v>
      </c>
      <c r="B1014" s="31">
        <v>696198.44</v>
      </c>
      <c r="C1014" s="31">
        <v>696198.44</v>
      </c>
      <c r="D1014" s="31">
        <v>698643.75</v>
      </c>
      <c r="E1014" s="31">
        <v>700677.06</v>
      </c>
      <c r="F1014" s="31">
        <v>702340.06</v>
      </c>
      <c r="G1014" s="31">
        <v>703696.25</v>
      </c>
      <c r="H1014" s="31">
        <v>704806.88</v>
      </c>
      <c r="I1014" s="31">
        <v>705722.63</v>
      </c>
      <c r="J1014" s="31">
        <v>706486.5</v>
      </c>
      <c r="K1014" s="31">
        <v>707149.13</v>
      </c>
      <c r="L1014" s="31">
        <v>707768.19</v>
      </c>
      <c r="M1014" s="31">
        <v>708364.81</v>
      </c>
      <c r="N1014" s="31">
        <v>708955.13</v>
      </c>
      <c r="O1014" s="31">
        <v>709553.81</v>
      </c>
      <c r="P1014" s="31">
        <v>710170.63</v>
      </c>
      <c r="Q1014" s="31">
        <v>710811.94</v>
      </c>
      <c r="R1014" s="31">
        <v>711484.63</v>
      </c>
      <c r="S1014" s="31">
        <v>712192.25</v>
      </c>
      <c r="T1014" s="31">
        <v>712936.44</v>
      </c>
      <c r="U1014" s="31">
        <v>713719.25</v>
      </c>
      <c r="V1014" s="31">
        <v>714537.25</v>
      </c>
      <c r="W1014" s="31">
        <v>715391.81</v>
      </c>
      <c r="X1014" s="31">
        <v>716282.38</v>
      </c>
      <c r="Y1014" s="31">
        <v>717208.5</v>
      </c>
      <c r="Z1014" s="31">
        <v>718168.25</v>
      </c>
      <c r="AA1014" s="31">
        <v>719160</v>
      </c>
      <c r="AB1014" s="31">
        <v>720182</v>
      </c>
      <c r="AC1014" s="31">
        <v>721231.63</v>
      </c>
      <c r="AD1014" s="31">
        <v>722306.81</v>
      </c>
      <c r="AE1014" s="31">
        <v>723406</v>
      </c>
      <c r="AF1014" s="31">
        <v>724526.63</v>
      </c>
      <c r="AG1014" s="31">
        <v>725666.06</v>
      </c>
      <c r="AH1014" s="31">
        <v>726822.44</v>
      </c>
      <c r="AI1014" s="31">
        <v>727993.44</v>
      </c>
      <c r="AJ1014" s="31">
        <v>729178.5</v>
      </c>
      <c r="AK1014" s="31">
        <v>730375.75</v>
      </c>
      <c r="AL1014" s="31">
        <v>731584.13</v>
      </c>
      <c r="AM1014" s="31">
        <v>732802.81</v>
      </c>
      <c r="AN1014" s="31">
        <v>734030.25</v>
      </c>
      <c r="AO1014" s="31">
        <v>735266.56</v>
      </c>
      <c r="AP1014" s="31">
        <v>736511.19</v>
      </c>
      <c r="AQ1014" s="31">
        <v>737762.06</v>
      </c>
      <c r="AR1014" s="31">
        <v>739020.75</v>
      </c>
      <c r="AS1014" s="31">
        <v>740286</v>
      </c>
      <c r="AT1014" s="31">
        <v>741557.94</v>
      </c>
      <c r="AU1014" s="31">
        <v>742835.75</v>
      </c>
      <c r="AV1014" s="31">
        <v>744119.69</v>
      </c>
      <c r="AW1014" s="31">
        <v>745409.94</v>
      </c>
      <c r="AX1014" s="31">
        <v>746705.25</v>
      </c>
      <c r="AY1014" s="31">
        <v>748005</v>
      </c>
      <c r="AZ1014" s="31">
        <v>749308.63</v>
      </c>
      <c r="BA1014" s="31">
        <v>750614.88</v>
      </c>
      <c r="BB1014" s="31">
        <v>751924.69</v>
      </c>
      <c r="BC1014" s="31">
        <v>753236.63</v>
      </c>
      <c r="BD1014" s="31">
        <v>754551.69</v>
      </c>
      <c r="BE1014" s="31">
        <v>755869.69</v>
      </c>
      <c r="BF1014" s="31">
        <v>757189.56</v>
      </c>
      <c r="BG1014" s="31">
        <v>758512.81</v>
      </c>
      <c r="BH1014" s="31">
        <v>759838.81</v>
      </c>
      <c r="BI1014" s="31">
        <v>761167.56</v>
      </c>
      <c r="BJ1014" s="31">
        <v>762504.81</v>
      </c>
      <c r="BK1014" s="31">
        <v>763851.13</v>
      </c>
      <c r="BL1014" s="31">
        <v>765207.44</v>
      </c>
      <c r="BM1014" s="31">
        <v>766572.81</v>
      </c>
      <c r="BN1014" s="31">
        <v>767947.25</v>
      </c>
      <c r="BO1014" s="31">
        <v>769331.38</v>
      </c>
      <c r="BP1014" s="31">
        <v>770723.88</v>
      </c>
      <c r="BQ1014" s="31">
        <v>772126.06</v>
      </c>
      <c r="BR1014" s="31">
        <v>773536.81</v>
      </c>
      <c r="BS1014" s="31">
        <v>774957.06</v>
      </c>
      <c r="BT1014" s="31">
        <v>776386.31</v>
      </c>
      <c r="BU1014" s="31">
        <v>777824.38</v>
      </c>
      <c r="BV1014" s="31">
        <v>779272.31</v>
      </c>
      <c r="BW1014" s="31">
        <v>780728.81</v>
      </c>
      <c r="BX1014" s="31">
        <v>782194.38</v>
      </c>
      <c r="BY1014" s="31">
        <v>783669.75</v>
      </c>
      <c r="BZ1014" s="31">
        <v>785154.25</v>
      </c>
      <c r="CA1014" s="31">
        <v>786648.75</v>
      </c>
      <c r="CB1014" s="31">
        <v>788153</v>
      </c>
      <c r="CC1014" s="31">
        <v>789666.5</v>
      </c>
      <c r="CD1014" s="31">
        <v>791189.75</v>
      </c>
      <c r="CE1014" s="31">
        <v>792723.06</v>
      </c>
      <c r="CF1014" s="31">
        <v>794265.75</v>
      </c>
      <c r="CG1014" s="31">
        <v>795818.13</v>
      </c>
      <c r="CH1014" s="31">
        <v>797379.31</v>
      </c>
      <c r="CI1014" s="31">
        <v>798949.19</v>
      </c>
      <c r="CJ1014" s="31">
        <v>800528.88</v>
      </c>
      <c r="CK1014" s="31">
        <v>802117.06</v>
      </c>
      <c r="CL1014" s="31">
        <v>803714.63</v>
      </c>
      <c r="CM1014" s="31">
        <v>805321.63</v>
      </c>
      <c r="CN1014" s="31">
        <v>806937.88</v>
      </c>
      <c r="CO1014" s="31">
        <v>808564.69</v>
      </c>
      <c r="CP1014" s="31">
        <v>810200.81</v>
      </c>
      <c r="CQ1014" s="31">
        <v>811847.31</v>
      </c>
      <c r="CR1014" s="31">
        <v>813502.75</v>
      </c>
      <c r="CS1014" s="31">
        <v>815169</v>
      </c>
      <c r="CT1014" s="31">
        <v>816848.44</v>
      </c>
      <c r="CU1014" s="31">
        <v>818539.81</v>
      </c>
      <c r="CV1014" s="31">
        <v>820243.19</v>
      </c>
      <c r="CW1014" s="31">
        <v>821958.38</v>
      </c>
      <c r="CX1014" s="31">
        <v>823685.81</v>
      </c>
    </row>
    <row r="1015" spans="1:102" x14ac:dyDescent="0.25">
      <c r="A1015" s="31" t="s">
        <v>759</v>
      </c>
      <c r="B1015" s="31">
        <v>146696.72</v>
      </c>
      <c r="C1015" s="31">
        <v>146696.72</v>
      </c>
      <c r="D1015" s="31">
        <v>158450.14000000001</v>
      </c>
      <c r="E1015" s="31">
        <v>169416.5</v>
      </c>
      <c r="F1015" s="31">
        <v>179640.39</v>
      </c>
      <c r="G1015" s="31">
        <v>189171.52</v>
      </c>
      <c r="H1015" s="31">
        <v>198059.61</v>
      </c>
      <c r="I1015" s="31">
        <v>206352.64000000001</v>
      </c>
      <c r="J1015" s="31">
        <v>214096.72</v>
      </c>
      <c r="K1015" s="31">
        <v>221339.34</v>
      </c>
      <c r="L1015" s="31">
        <v>228129.64</v>
      </c>
      <c r="M1015" s="31">
        <v>234505.73</v>
      </c>
      <c r="N1015" s="31">
        <v>240502.58</v>
      </c>
      <c r="O1015" s="31">
        <v>246152.55</v>
      </c>
      <c r="P1015" s="31">
        <v>251485.41</v>
      </c>
      <c r="Q1015" s="31">
        <v>256527.89</v>
      </c>
      <c r="R1015" s="31">
        <v>261305.06</v>
      </c>
      <c r="S1015" s="31">
        <v>265839.44</v>
      </c>
      <c r="T1015" s="31">
        <v>270151.44</v>
      </c>
      <c r="U1015" s="31">
        <v>274259.65999999997</v>
      </c>
      <c r="V1015" s="31">
        <v>278180.46999999997</v>
      </c>
      <c r="W1015" s="31">
        <v>281929.13</v>
      </c>
      <c r="X1015" s="31">
        <v>285520.15999999997</v>
      </c>
      <c r="Y1015" s="31">
        <v>288966.03000000003</v>
      </c>
      <c r="Z1015" s="31">
        <v>292278.59000000003</v>
      </c>
      <c r="AA1015" s="31">
        <v>295467.88</v>
      </c>
      <c r="AB1015" s="31">
        <v>298543.21999999997</v>
      </c>
      <c r="AC1015" s="31">
        <v>301512.88</v>
      </c>
      <c r="AD1015" s="31">
        <v>304384.63</v>
      </c>
      <c r="AE1015" s="31">
        <v>307165.38</v>
      </c>
      <c r="AF1015" s="31">
        <v>309861.34000000003</v>
      </c>
      <c r="AG1015" s="31">
        <v>312477.69</v>
      </c>
      <c r="AH1015" s="31">
        <v>315019.25</v>
      </c>
      <c r="AI1015" s="31">
        <v>317490.59000000003</v>
      </c>
      <c r="AJ1015" s="31">
        <v>319896.15999999997</v>
      </c>
      <c r="AK1015" s="31">
        <v>322239.88</v>
      </c>
      <c r="AL1015" s="31">
        <v>324524.90999999997</v>
      </c>
      <c r="AM1015" s="31">
        <v>326754.78000000003</v>
      </c>
      <c r="AN1015" s="31">
        <v>328931.94</v>
      </c>
      <c r="AO1015" s="31">
        <v>331059.56</v>
      </c>
      <c r="AP1015" s="31">
        <v>333140</v>
      </c>
      <c r="AQ1015" s="31">
        <v>335175.46999999997</v>
      </c>
      <c r="AR1015" s="31">
        <v>337168.22</v>
      </c>
      <c r="AS1015" s="31">
        <v>339119.69</v>
      </c>
      <c r="AT1015" s="31">
        <v>341032.25</v>
      </c>
      <c r="AU1015" s="31">
        <v>342907.13</v>
      </c>
      <c r="AV1015" s="31">
        <v>344746.09</v>
      </c>
      <c r="AW1015" s="31">
        <v>346550.53</v>
      </c>
      <c r="AX1015" s="31">
        <v>348321.06</v>
      </c>
      <c r="AY1015" s="31">
        <v>350059.03</v>
      </c>
      <c r="AZ1015" s="31">
        <v>351764.97</v>
      </c>
      <c r="BA1015" s="31">
        <v>353439.91</v>
      </c>
      <c r="BB1015" s="31">
        <v>355084</v>
      </c>
      <c r="BC1015" s="31">
        <v>356698.66</v>
      </c>
      <c r="BD1015" s="31">
        <v>358284.34</v>
      </c>
      <c r="BE1015" s="31">
        <v>359842.22</v>
      </c>
      <c r="BF1015" s="31">
        <v>361372.59</v>
      </c>
      <c r="BG1015" s="31">
        <v>362876.56</v>
      </c>
      <c r="BH1015" s="31">
        <v>364353.97</v>
      </c>
      <c r="BI1015" s="31">
        <v>365806.28</v>
      </c>
      <c r="BJ1015" s="31">
        <v>367236.47</v>
      </c>
      <c r="BK1015" s="31">
        <v>368645.69</v>
      </c>
      <c r="BL1015" s="31">
        <v>370034.19</v>
      </c>
      <c r="BM1015" s="31">
        <v>371402.81</v>
      </c>
      <c r="BN1015" s="31">
        <v>372751.81</v>
      </c>
      <c r="BO1015" s="31">
        <v>374081.59</v>
      </c>
      <c r="BP1015" s="31">
        <v>375392.97</v>
      </c>
      <c r="BQ1015" s="31">
        <v>376685.88</v>
      </c>
      <c r="BR1015" s="31">
        <v>377961.31</v>
      </c>
      <c r="BS1015" s="31">
        <v>379218.97</v>
      </c>
      <c r="BT1015" s="31">
        <v>380460.38</v>
      </c>
      <c r="BU1015" s="31">
        <v>381684.66</v>
      </c>
      <c r="BV1015" s="31">
        <v>382893.28</v>
      </c>
      <c r="BW1015" s="31">
        <v>384086.31</v>
      </c>
      <c r="BX1015" s="31">
        <v>385263.97</v>
      </c>
      <c r="BY1015" s="31">
        <v>386427.22</v>
      </c>
      <c r="BZ1015" s="31">
        <v>387576.16</v>
      </c>
      <c r="CA1015" s="31">
        <v>388711.53</v>
      </c>
      <c r="CB1015" s="31">
        <v>389833.47</v>
      </c>
      <c r="CC1015" s="31">
        <v>390942.13</v>
      </c>
      <c r="CD1015" s="31">
        <v>392038.38</v>
      </c>
      <c r="CE1015" s="31">
        <v>393122.63</v>
      </c>
      <c r="CF1015" s="31">
        <v>394195.28</v>
      </c>
      <c r="CG1015" s="31">
        <v>395255.97</v>
      </c>
      <c r="CH1015" s="31">
        <v>396305.56</v>
      </c>
      <c r="CI1015" s="31">
        <v>397344.19</v>
      </c>
      <c r="CJ1015" s="31">
        <v>398371.81</v>
      </c>
      <c r="CK1015" s="31">
        <v>399389.03</v>
      </c>
      <c r="CL1015" s="31">
        <v>400396.63</v>
      </c>
      <c r="CM1015" s="31">
        <v>401394.97</v>
      </c>
      <c r="CN1015" s="31">
        <v>402384.06</v>
      </c>
      <c r="CO1015" s="31">
        <v>403364.88</v>
      </c>
      <c r="CP1015" s="31">
        <v>404337.47</v>
      </c>
      <c r="CQ1015" s="31">
        <v>405302.09</v>
      </c>
      <c r="CR1015" s="31">
        <v>406259.75</v>
      </c>
      <c r="CS1015" s="31">
        <v>407210.44</v>
      </c>
      <c r="CT1015" s="31">
        <v>408155.28</v>
      </c>
      <c r="CU1015" s="31">
        <v>409095.47</v>
      </c>
      <c r="CV1015" s="31">
        <v>410030.63</v>
      </c>
      <c r="CW1015" s="31">
        <v>410960.47</v>
      </c>
      <c r="CX1015" s="31">
        <v>411886.03</v>
      </c>
    </row>
    <row r="1016" spans="1:102" x14ac:dyDescent="0.25">
      <c r="A1016" s="31" t="s">
        <v>636</v>
      </c>
      <c r="B1016" s="31">
        <v>14833.23</v>
      </c>
      <c r="C1016" s="31">
        <v>14833.23</v>
      </c>
      <c r="D1016" s="31">
        <v>17655.7</v>
      </c>
      <c r="E1016" s="31">
        <v>20554.91</v>
      </c>
      <c r="F1016" s="31">
        <v>23500.5</v>
      </c>
      <c r="G1016" s="31">
        <v>26466.799999999999</v>
      </c>
      <c r="H1016" s="31">
        <v>29432.18</v>
      </c>
      <c r="I1016" s="31">
        <v>32378.48</v>
      </c>
      <c r="J1016" s="31">
        <v>35290.79</v>
      </c>
      <c r="K1016" s="31">
        <v>38157.57</v>
      </c>
      <c r="L1016" s="31">
        <v>40970.54</v>
      </c>
      <c r="M1016" s="31">
        <v>43722.32</v>
      </c>
      <c r="N1016" s="31">
        <v>46407.15</v>
      </c>
      <c r="O1016" s="31">
        <v>49020.88</v>
      </c>
      <c r="P1016" s="31">
        <v>51560.5</v>
      </c>
      <c r="Q1016" s="31">
        <v>54024.11</v>
      </c>
      <c r="R1016" s="31">
        <v>56410.7</v>
      </c>
      <c r="S1016" s="31">
        <v>58719.97</v>
      </c>
      <c r="T1016" s="31">
        <v>60952.23</v>
      </c>
      <c r="U1016" s="31">
        <v>63108.39</v>
      </c>
      <c r="V1016" s="31">
        <v>65189.39</v>
      </c>
      <c r="W1016" s="31">
        <v>67196.84</v>
      </c>
      <c r="X1016" s="31">
        <v>69132.63</v>
      </c>
      <c r="Y1016" s="31">
        <v>70998.8</v>
      </c>
      <c r="Z1016" s="31">
        <v>72797.5</v>
      </c>
      <c r="AA1016" s="31">
        <v>74530.929999999993</v>
      </c>
      <c r="AB1016" s="31">
        <v>76201.36</v>
      </c>
      <c r="AC1016" s="31">
        <v>77811.179999999993</v>
      </c>
      <c r="AD1016" s="31">
        <v>79362.7</v>
      </c>
      <c r="AE1016" s="31">
        <v>80858.2</v>
      </c>
      <c r="AF1016" s="31">
        <v>82300.02</v>
      </c>
      <c r="AG1016" s="31">
        <v>83690.240000000005</v>
      </c>
      <c r="AH1016" s="31">
        <v>85031.1</v>
      </c>
      <c r="AI1016" s="31">
        <v>86324.64</v>
      </c>
      <c r="AJ1016" s="31">
        <v>87573.05</v>
      </c>
      <c r="AK1016" s="31">
        <v>88778.29</v>
      </c>
      <c r="AL1016" s="31">
        <v>89942.32</v>
      </c>
      <c r="AM1016" s="31">
        <v>91067.03</v>
      </c>
      <c r="AN1016" s="31">
        <v>92154.23</v>
      </c>
      <c r="AO1016" s="31">
        <v>93205.62</v>
      </c>
      <c r="AP1016" s="31">
        <v>94222.78</v>
      </c>
      <c r="AQ1016" s="31">
        <v>95207.43</v>
      </c>
      <c r="AR1016" s="31">
        <v>96161.03</v>
      </c>
      <c r="AS1016" s="31">
        <v>97085.1</v>
      </c>
      <c r="AT1016" s="31">
        <v>97980.88</v>
      </c>
      <c r="AU1016" s="31">
        <v>98849.7</v>
      </c>
      <c r="AV1016" s="31">
        <v>99692.73</v>
      </c>
      <c r="AW1016" s="31">
        <v>100511.31</v>
      </c>
      <c r="AX1016" s="31">
        <v>101306.34</v>
      </c>
      <c r="AY1016" s="31">
        <v>102078.77</v>
      </c>
      <c r="AZ1016" s="31">
        <v>102829.41</v>
      </c>
      <c r="BA1016" s="31">
        <v>103559.14</v>
      </c>
      <c r="BB1016" s="31">
        <v>104268.94</v>
      </c>
      <c r="BC1016" s="31">
        <v>104959.33</v>
      </c>
      <c r="BD1016" s="31">
        <v>105631.26</v>
      </c>
      <c r="BE1016" s="31">
        <v>106285.41</v>
      </c>
      <c r="BF1016" s="31">
        <v>106922.51</v>
      </c>
      <c r="BG1016" s="31">
        <v>107543.02</v>
      </c>
      <c r="BH1016" s="31">
        <v>108147.86</v>
      </c>
      <c r="BI1016" s="31">
        <v>108737.29</v>
      </c>
      <c r="BJ1016" s="31">
        <v>109312.8</v>
      </c>
      <c r="BK1016" s="31">
        <v>109875.09</v>
      </c>
      <c r="BL1016" s="31">
        <v>110424.54</v>
      </c>
      <c r="BM1016" s="31">
        <v>110961.7</v>
      </c>
      <c r="BN1016" s="31">
        <v>111486.98</v>
      </c>
      <c r="BO1016" s="31">
        <v>112000.67</v>
      </c>
      <c r="BP1016" s="31">
        <v>112503.29</v>
      </c>
      <c r="BQ1016" s="31">
        <v>112995.22</v>
      </c>
      <c r="BR1016" s="31">
        <v>113476.73</v>
      </c>
      <c r="BS1016" s="31">
        <v>113948.27</v>
      </c>
      <c r="BT1016" s="31">
        <v>114410.05</v>
      </c>
      <c r="BU1016" s="31">
        <v>114862.48</v>
      </c>
      <c r="BV1016" s="31">
        <v>115305.92</v>
      </c>
      <c r="BW1016" s="31">
        <v>115740.45</v>
      </c>
      <c r="BX1016" s="31">
        <v>116166.52</v>
      </c>
      <c r="BY1016" s="31">
        <v>116584.45</v>
      </c>
      <c r="BZ1016" s="31">
        <v>116994.38</v>
      </c>
      <c r="CA1016" s="31">
        <v>117396.73</v>
      </c>
      <c r="CB1016" s="31">
        <v>117791.62</v>
      </c>
      <c r="CC1016" s="31">
        <v>118179.38</v>
      </c>
      <c r="CD1016" s="31">
        <v>118560.12</v>
      </c>
      <c r="CE1016" s="31">
        <v>118934.16</v>
      </c>
      <c r="CF1016" s="31">
        <v>119301.8</v>
      </c>
      <c r="CG1016" s="31">
        <v>119662.99</v>
      </c>
      <c r="CH1016" s="31">
        <v>120018.08</v>
      </c>
      <c r="CI1016" s="31">
        <v>120367.13</v>
      </c>
      <c r="CJ1016" s="31">
        <v>120710.29</v>
      </c>
      <c r="CK1016" s="31">
        <v>121047.82</v>
      </c>
      <c r="CL1016" s="31">
        <v>121380.02</v>
      </c>
      <c r="CM1016" s="31">
        <v>121707</v>
      </c>
      <c r="CN1016" s="31">
        <v>122029.08</v>
      </c>
      <c r="CO1016" s="31">
        <v>122346.2</v>
      </c>
      <c r="CP1016" s="31">
        <v>122658.8</v>
      </c>
      <c r="CQ1016" s="31">
        <v>122966.92</v>
      </c>
      <c r="CR1016" s="31">
        <v>123270.77</v>
      </c>
      <c r="CS1016" s="31">
        <v>123570.66</v>
      </c>
      <c r="CT1016" s="31">
        <v>123867</v>
      </c>
      <c r="CU1016" s="31">
        <v>124159.91</v>
      </c>
      <c r="CV1016" s="31">
        <v>124449.49</v>
      </c>
      <c r="CW1016" s="31">
        <v>124735.84</v>
      </c>
      <c r="CX1016" s="31">
        <v>125019.16</v>
      </c>
    </row>
    <row r="1017" spans="1:102" x14ac:dyDescent="0.25">
      <c r="A1017" s="31" t="s">
        <v>1134</v>
      </c>
      <c r="B1017" s="31">
        <v>420259.78</v>
      </c>
      <c r="C1017" s="31">
        <v>420259.78</v>
      </c>
      <c r="D1017" s="31">
        <v>437783.25</v>
      </c>
      <c r="E1017" s="31">
        <v>455297.13</v>
      </c>
      <c r="F1017" s="31">
        <v>472633.25</v>
      </c>
      <c r="G1017" s="31">
        <v>489673.22</v>
      </c>
      <c r="H1017" s="31">
        <v>506331.41</v>
      </c>
      <c r="I1017" s="31">
        <v>522545.47</v>
      </c>
      <c r="J1017" s="31">
        <v>538274.43999999994</v>
      </c>
      <c r="K1017" s="31">
        <v>553503.93999999994</v>
      </c>
      <c r="L1017" s="31">
        <v>568243.5</v>
      </c>
      <c r="M1017" s="31">
        <v>582490.81000000006</v>
      </c>
      <c r="N1017" s="31">
        <v>596249.06000000006</v>
      </c>
      <c r="O1017" s="31">
        <v>609530.06000000006</v>
      </c>
      <c r="P1017" s="31">
        <v>622347.13</v>
      </c>
      <c r="Q1017" s="31">
        <v>634715.18999999994</v>
      </c>
      <c r="R1017" s="31">
        <v>646653.25</v>
      </c>
      <c r="S1017" s="31">
        <v>658181.63</v>
      </c>
      <c r="T1017" s="31">
        <v>669317.06000000006</v>
      </c>
      <c r="U1017" s="31">
        <v>680082.13</v>
      </c>
      <c r="V1017" s="31">
        <v>690492.44</v>
      </c>
      <c r="W1017" s="31">
        <v>700568</v>
      </c>
      <c r="X1017" s="31">
        <v>710327.94</v>
      </c>
      <c r="Y1017" s="31">
        <v>719790.94</v>
      </c>
      <c r="Z1017" s="31">
        <v>728972.5</v>
      </c>
      <c r="AA1017" s="31">
        <v>737891.44</v>
      </c>
      <c r="AB1017" s="31">
        <v>746560.5</v>
      </c>
      <c r="AC1017" s="31">
        <v>754995.31</v>
      </c>
      <c r="AD1017" s="31">
        <v>763208.69</v>
      </c>
      <c r="AE1017" s="31">
        <v>771213.69</v>
      </c>
      <c r="AF1017" s="31">
        <v>779021.38</v>
      </c>
      <c r="AG1017" s="31">
        <v>786642.88</v>
      </c>
      <c r="AH1017" s="31">
        <v>794087.19</v>
      </c>
      <c r="AI1017" s="31">
        <v>801364.69</v>
      </c>
      <c r="AJ1017" s="31">
        <v>808484.25</v>
      </c>
      <c r="AK1017" s="31">
        <v>815454.63</v>
      </c>
      <c r="AL1017" s="31">
        <v>822283.19</v>
      </c>
      <c r="AM1017" s="31">
        <v>828977.94</v>
      </c>
      <c r="AN1017" s="31">
        <v>835545.5</v>
      </c>
      <c r="AO1017" s="31">
        <v>841992.69</v>
      </c>
      <c r="AP1017" s="31">
        <v>848326.19</v>
      </c>
      <c r="AQ1017" s="31">
        <v>854550.44</v>
      </c>
      <c r="AR1017" s="31">
        <v>860672.63</v>
      </c>
      <c r="AS1017" s="31">
        <v>866696.5</v>
      </c>
      <c r="AT1017" s="31">
        <v>872627.75</v>
      </c>
      <c r="AU1017" s="31">
        <v>878470.38</v>
      </c>
      <c r="AV1017" s="31">
        <v>884228.19</v>
      </c>
      <c r="AW1017" s="31">
        <v>889905.94</v>
      </c>
      <c r="AX1017" s="31">
        <v>895505.63</v>
      </c>
      <c r="AY1017" s="31">
        <v>901030.88</v>
      </c>
      <c r="AZ1017" s="31">
        <v>906483.19</v>
      </c>
      <c r="BA1017" s="31">
        <v>911864.69</v>
      </c>
      <c r="BB1017" s="31">
        <v>917178.63</v>
      </c>
      <c r="BC1017" s="31">
        <v>922426.5</v>
      </c>
      <c r="BD1017" s="31">
        <v>927610.94</v>
      </c>
      <c r="BE1017" s="31">
        <v>932733.69</v>
      </c>
      <c r="BF1017" s="31">
        <v>937798.19</v>
      </c>
      <c r="BG1017" s="31">
        <v>942805.13</v>
      </c>
      <c r="BH1017" s="31">
        <v>947756.81</v>
      </c>
      <c r="BI1017" s="31">
        <v>952654.56</v>
      </c>
      <c r="BJ1017" s="31">
        <v>957506.94</v>
      </c>
      <c r="BK1017" s="31">
        <v>962317.44</v>
      </c>
      <c r="BL1017" s="31">
        <v>967086.31</v>
      </c>
      <c r="BM1017" s="31">
        <v>971816.13</v>
      </c>
      <c r="BN1017" s="31">
        <v>976507.63</v>
      </c>
      <c r="BO1017" s="31">
        <v>981161.63</v>
      </c>
      <c r="BP1017" s="31">
        <v>985778.88</v>
      </c>
      <c r="BQ1017" s="31">
        <v>990361.31</v>
      </c>
      <c r="BR1017" s="31">
        <v>994909.88</v>
      </c>
      <c r="BS1017" s="31">
        <v>999425.69</v>
      </c>
      <c r="BT1017" s="31">
        <v>1003909.56</v>
      </c>
      <c r="BU1017" s="31">
        <v>1008362.06</v>
      </c>
      <c r="BV1017" s="31">
        <v>1012785.44</v>
      </c>
      <c r="BW1017" s="31">
        <v>1017179.44</v>
      </c>
      <c r="BX1017" s="31">
        <v>1021545.19</v>
      </c>
      <c r="BY1017" s="31">
        <v>1025883.94</v>
      </c>
      <c r="BZ1017" s="31">
        <v>1030197.75</v>
      </c>
      <c r="CA1017" s="31">
        <v>1034485.56</v>
      </c>
      <c r="CB1017" s="31">
        <v>1038750.06</v>
      </c>
      <c r="CC1017" s="31">
        <v>1042990.13</v>
      </c>
      <c r="CD1017" s="31">
        <v>1047207.81</v>
      </c>
      <c r="CE1017" s="31">
        <v>1051404</v>
      </c>
      <c r="CF1017" s="31">
        <v>1055579.25</v>
      </c>
      <c r="CG1017" s="31">
        <v>1059733.3799999999</v>
      </c>
      <c r="CH1017" s="31">
        <v>1063866.5</v>
      </c>
      <c r="CI1017" s="31">
        <v>1067980.1299999999</v>
      </c>
      <c r="CJ1017" s="31">
        <v>1072074.25</v>
      </c>
      <c r="CK1017" s="31">
        <v>1076149.75</v>
      </c>
      <c r="CL1017" s="31">
        <v>1080206.75</v>
      </c>
      <c r="CM1017" s="31">
        <v>1084247.6299999999</v>
      </c>
      <c r="CN1017" s="31">
        <v>1088271.8799999999</v>
      </c>
      <c r="CO1017" s="31">
        <v>1092280.75</v>
      </c>
      <c r="CP1017" s="31">
        <v>1096275</v>
      </c>
      <c r="CQ1017" s="31">
        <v>1100255.6299999999</v>
      </c>
      <c r="CR1017" s="31">
        <v>1104221.6299999999</v>
      </c>
      <c r="CS1017" s="31">
        <v>1108176.8799999999</v>
      </c>
      <c r="CT1017" s="31">
        <v>1112122.8799999999</v>
      </c>
      <c r="CU1017" s="31">
        <v>1116060.3799999999</v>
      </c>
      <c r="CV1017" s="31">
        <v>1119988.8799999999</v>
      </c>
      <c r="CW1017" s="31">
        <v>1123909.6299999999</v>
      </c>
      <c r="CX1017" s="31">
        <v>1127823.75</v>
      </c>
    </row>
    <row r="1018" spans="1:102" x14ac:dyDescent="0.25">
      <c r="A1018" s="31" t="s">
        <v>1135</v>
      </c>
      <c r="B1018" s="31">
        <v>754460.94</v>
      </c>
      <c r="C1018" s="31">
        <v>754460.94</v>
      </c>
      <c r="D1018" s="31">
        <v>733575.56</v>
      </c>
      <c r="E1018" s="31">
        <v>715177.19</v>
      </c>
      <c r="F1018" s="31">
        <v>698896.94</v>
      </c>
      <c r="G1018" s="31">
        <v>684450.44</v>
      </c>
      <c r="H1018" s="31">
        <v>671599.44</v>
      </c>
      <c r="I1018" s="31">
        <v>660137.13</v>
      </c>
      <c r="J1018" s="31">
        <v>649888.06000000006</v>
      </c>
      <c r="K1018" s="31">
        <v>640712.06000000006</v>
      </c>
      <c r="L1018" s="31">
        <v>632501.31000000006</v>
      </c>
      <c r="M1018" s="31">
        <v>625137.5</v>
      </c>
      <c r="N1018" s="31">
        <v>618518.31000000006</v>
      </c>
      <c r="O1018" s="31">
        <v>612555.56000000006</v>
      </c>
      <c r="P1018" s="31">
        <v>607173.18999999994</v>
      </c>
      <c r="Q1018" s="31">
        <v>602304.81000000006</v>
      </c>
      <c r="R1018" s="31">
        <v>597892.31000000006</v>
      </c>
      <c r="S1018" s="31">
        <v>593887.13</v>
      </c>
      <c r="T1018" s="31">
        <v>590245.06000000006</v>
      </c>
      <c r="U1018" s="31">
        <v>586928</v>
      </c>
      <c r="V1018" s="31">
        <v>583900.75</v>
      </c>
      <c r="W1018" s="31">
        <v>581135.25</v>
      </c>
      <c r="X1018" s="31">
        <v>578605.68999999994</v>
      </c>
      <c r="Y1018" s="31">
        <v>576290.93999999994</v>
      </c>
      <c r="Z1018" s="31">
        <v>574170</v>
      </c>
      <c r="AA1018" s="31">
        <v>572226.13</v>
      </c>
      <c r="AB1018" s="31">
        <v>570442.63</v>
      </c>
      <c r="AC1018" s="31">
        <v>568805.81000000006</v>
      </c>
      <c r="AD1018" s="31">
        <v>567302.75</v>
      </c>
      <c r="AE1018" s="31">
        <v>565923.06000000006</v>
      </c>
      <c r="AF1018" s="31">
        <v>564655.56000000006</v>
      </c>
      <c r="AG1018" s="31">
        <v>563491.31000000006</v>
      </c>
      <c r="AH1018" s="31">
        <v>562422.13</v>
      </c>
      <c r="AI1018" s="31">
        <v>561439.88</v>
      </c>
      <c r="AJ1018" s="31">
        <v>560538.38</v>
      </c>
      <c r="AK1018" s="31">
        <v>559712.63</v>
      </c>
      <c r="AL1018" s="31">
        <v>558956.68999999994</v>
      </c>
      <c r="AM1018" s="31">
        <v>558266.31000000006</v>
      </c>
      <c r="AN1018" s="31">
        <v>557636.88</v>
      </c>
      <c r="AO1018" s="31">
        <v>557065.88</v>
      </c>
      <c r="AP1018" s="31">
        <v>556548.13</v>
      </c>
      <c r="AQ1018" s="31">
        <v>556081.68999999994</v>
      </c>
      <c r="AR1018" s="31">
        <v>555664.06000000006</v>
      </c>
      <c r="AS1018" s="31">
        <v>555291.93999999994</v>
      </c>
      <c r="AT1018" s="31">
        <v>554963.93999999994</v>
      </c>
      <c r="AU1018" s="31">
        <v>554677.13</v>
      </c>
      <c r="AV1018" s="31">
        <v>554429.43999999994</v>
      </c>
      <c r="AW1018" s="31">
        <v>554219.93999999994</v>
      </c>
      <c r="AX1018" s="31">
        <v>554047.31000000006</v>
      </c>
      <c r="AY1018" s="31">
        <v>553907.43999999994</v>
      </c>
      <c r="AZ1018" s="31">
        <v>553799.88</v>
      </c>
      <c r="BA1018" s="31">
        <v>553722.13</v>
      </c>
      <c r="BB1018" s="31">
        <v>553672.93999999994</v>
      </c>
      <c r="BC1018" s="31">
        <v>553651.63</v>
      </c>
      <c r="BD1018" s="31">
        <v>553656.88</v>
      </c>
      <c r="BE1018" s="31">
        <v>553687.13</v>
      </c>
      <c r="BF1018" s="31">
        <v>553742.13</v>
      </c>
      <c r="BG1018" s="31">
        <v>553820.56000000006</v>
      </c>
      <c r="BH1018" s="31">
        <v>553921.56000000006</v>
      </c>
      <c r="BI1018" s="31">
        <v>554045.06000000006</v>
      </c>
      <c r="BJ1018" s="31">
        <v>554193.75</v>
      </c>
      <c r="BK1018" s="31">
        <v>554367.68999999994</v>
      </c>
      <c r="BL1018" s="31">
        <v>554566.31000000006</v>
      </c>
      <c r="BM1018" s="31">
        <v>554788.5</v>
      </c>
      <c r="BN1018" s="31">
        <v>555033.88</v>
      </c>
      <c r="BO1018" s="31">
        <v>555301.75</v>
      </c>
      <c r="BP1018" s="31">
        <v>555591.38</v>
      </c>
      <c r="BQ1018" s="31">
        <v>555901.93999999994</v>
      </c>
      <c r="BR1018" s="31">
        <v>556233.06000000006</v>
      </c>
      <c r="BS1018" s="31">
        <v>556584.75</v>
      </c>
      <c r="BT1018" s="31">
        <v>556955.81000000006</v>
      </c>
      <c r="BU1018" s="31">
        <v>557346.31000000006</v>
      </c>
      <c r="BV1018" s="31">
        <v>557755.25</v>
      </c>
      <c r="BW1018" s="31">
        <v>558182.25</v>
      </c>
      <c r="BX1018" s="31">
        <v>558627.63</v>
      </c>
      <c r="BY1018" s="31">
        <v>559090.5</v>
      </c>
      <c r="BZ1018" s="31">
        <v>559570.56000000006</v>
      </c>
      <c r="CA1018" s="31">
        <v>560067.63</v>
      </c>
      <c r="CB1018" s="31">
        <v>560581.56000000006</v>
      </c>
      <c r="CC1018" s="31">
        <v>561111.63</v>
      </c>
      <c r="CD1018" s="31">
        <v>561657.38</v>
      </c>
      <c r="CE1018" s="31">
        <v>562219</v>
      </c>
      <c r="CF1018" s="31">
        <v>562796</v>
      </c>
      <c r="CG1018" s="31">
        <v>563388.13</v>
      </c>
      <c r="CH1018" s="31">
        <v>563994.56000000006</v>
      </c>
      <c r="CI1018" s="31">
        <v>564614.18999999994</v>
      </c>
      <c r="CJ1018" s="31">
        <v>565248</v>
      </c>
      <c r="CK1018" s="31">
        <v>565894.5</v>
      </c>
      <c r="CL1018" s="31">
        <v>566554.63</v>
      </c>
      <c r="CM1018" s="31">
        <v>567228.63</v>
      </c>
      <c r="CN1018" s="31">
        <v>567915</v>
      </c>
      <c r="CO1018" s="31">
        <v>568614.25</v>
      </c>
      <c r="CP1018" s="31">
        <v>569326.25</v>
      </c>
      <c r="CQ1018" s="31">
        <v>570050.93999999994</v>
      </c>
      <c r="CR1018" s="31">
        <v>570788.06000000006</v>
      </c>
      <c r="CS1018" s="31">
        <v>571538.31000000006</v>
      </c>
      <c r="CT1018" s="31">
        <v>572301.56000000006</v>
      </c>
      <c r="CU1018" s="31">
        <v>573079.13</v>
      </c>
      <c r="CV1018" s="31">
        <v>573869.38</v>
      </c>
      <c r="CW1018" s="31">
        <v>574672.43999999994</v>
      </c>
      <c r="CX1018" s="31">
        <v>575488.63</v>
      </c>
    </row>
    <row r="1019" spans="1:102" x14ac:dyDescent="0.25">
      <c r="A1019" s="31" t="s">
        <v>1136</v>
      </c>
      <c r="B1019" s="31">
        <v>237666.56</v>
      </c>
      <c r="C1019" s="31">
        <v>237666.56</v>
      </c>
      <c r="D1019" s="31">
        <v>241047</v>
      </c>
      <c r="E1019" s="31">
        <v>244088.38</v>
      </c>
      <c r="F1019" s="31">
        <v>246917.09</v>
      </c>
      <c r="G1019" s="31">
        <v>249629.64</v>
      </c>
      <c r="H1019" s="31">
        <v>252294.28</v>
      </c>
      <c r="I1019" s="31">
        <v>254956.38</v>
      </c>
      <c r="J1019" s="31">
        <v>257646.38</v>
      </c>
      <c r="K1019" s="31">
        <v>260385.64</v>
      </c>
      <c r="L1019" s="31">
        <v>263194.63</v>
      </c>
      <c r="M1019" s="31">
        <v>266075.09000000003</v>
      </c>
      <c r="N1019" s="31">
        <v>269025.15999999997</v>
      </c>
      <c r="O1019" s="31">
        <v>272040.38</v>
      </c>
      <c r="P1019" s="31">
        <v>275114</v>
      </c>
      <c r="Q1019" s="31">
        <v>278238.96999999997</v>
      </c>
      <c r="R1019" s="31">
        <v>281407.59000000003</v>
      </c>
      <c r="S1019" s="31">
        <v>284611.5</v>
      </c>
      <c r="T1019" s="31">
        <v>287843.69</v>
      </c>
      <c r="U1019" s="31">
        <v>291096.78000000003</v>
      </c>
      <c r="V1019" s="31">
        <v>294362.59000000003</v>
      </c>
      <c r="W1019" s="31">
        <v>297635.53000000003</v>
      </c>
      <c r="X1019" s="31">
        <v>300909.96999999997</v>
      </c>
      <c r="Y1019" s="31">
        <v>304180.84000000003</v>
      </c>
      <c r="Z1019" s="31">
        <v>307444.15999999997</v>
      </c>
      <c r="AA1019" s="31">
        <v>310695.46999999997</v>
      </c>
      <c r="AB1019" s="31">
        <v>313931.09000000003</v>
      </c>
      <c r="AC1019" s="31">
        <v>317148.09000000003</v>
      </c>
      <c r="AD1019" s="31">
        <v>320343.21999999997</v>
      </c>
      <c r="AE1019" s="31">
        <v>323515.06</v>
      </c>
      <c r="AF1019" s="31">
        <v>326660.69</v>
      </c>
      <c r="AG1019" s="31">
        <v>329778.03000000003</v>
      </c>
      <c r="AH1019" s="31">
        <v>332866</v>
      </c>
      <c r="AI1019" s="31">
        <v>335923.66</v>
      </c>
      <c r="AJ1019" s="31">
        <v>338949.38</v>
      </c>
      <c r="AK1019" s="31">
        <v>341942.84</v>
      </c>
      <c r="AL1019" s="31">
        <v>344903.38</v>
      </c>
      <c r="AM1019" s="31">
        <v>347831.28</v>
      </c>
      <c r="AN1019" s="31">
        <v>350725.94</v>
      </c>
      <c r="AO1019" s="31">
        <v>353587.41</v>
      </c>
      <c r="AP1019" s="31">
        <v>356415.97</v>
      </c>
      <c r="AQ1019" s="31">
        <v>359211.72</v>
      </c>
      <c r="AR1019" s="31">
        <v>361975.09</v>
      </c>
      <c r="AS1019" s="31">
        <v>364706.84</v>
      </c>
      <c r="AT1019" s="31">
        <v>367407.53</v>
      </c>
      <c r="AU1019" s="31">
        <v>370076.94</v>
      </c>
      <c r="AV1019" s="31">
        <v>372716.59</v>
      </c>
      <c r="AW1019" s="31">
        <v>375326.5</v>
      </c>
      <c r="AX1019" s="31">
        <v>377907.34</v>
      </c>
      <c r="AY1019" s="31">
        <v>380459.47</v>
      </c>
      <c r="AZ1019" s="31">
        <v>382983.78</v>
      </c>
      <c r="BA1019" s="31">
        <v>385479.84</v>
      </c>
      <c r="BB1019" s="31">
        <v>387948.59</v>
      </c>
      <c r="BC1019" s="31">
        <v>390390.75</v>
      </c>
      <c r="BD1019" s="31">
        <v>392807.19</v>
      </c>
      <c r="BE1019" s="31">
        <v>395197.75</v>
      </c>
      <c r="BF1019" s="31">
        <v>397564.15999999997</v>
      </c>
      <c r="BG1019" s="31">
        <v>399906.72</v>
      </c>
      <c r="BH1019" s="31">
        <v>402225.78</v>
      </c>
      <c r="BI1019" s="31">
        <v>404522.66</v>
      </c>
      <c r="BJ1019" s="31">
        <v>406800.16</v>
      </c>
      <c r="BK1019" s="31">
        <v>409060.25</v>
      </c>
      <c r="BL1019" s="31">
        <v>411302.88</v>
      </c>
      <c r="BM1019" s="31">
        <v>413528.97</v>
      </c>
      <c r="BN1019" s="31">
        <v>415739.25</v>
      </c>
      <c r="BO1019" s="31">
        <v>417933.72</v>
      </c>
      <c r="BP1019" s="31">
        <v>420113.31</v>
      </c>
      <c r="BQ1019" s="31">
        <v>422278.56</v>
      </c>
      <c r="BR1019" s="31">
        <v>424429.91</v>
      </c>
      <c r="BS1019" s="31">
        <v>426567.91</v>
      </c>
      <c r="BT1019" s="31">
        <v>428693.38</v>
      </c>
      <c r="BU1019" s="31">
        <v>430806.09</v>
      </c>
      <c r="BV1019" s="31">
        <v>432907.13</v>
      </c>
      <c r="BW1019" s="31">
        <v>434996.88</v>
      </c>
      <c r="BX1019" s="31">
        <v>437075.78</v>
      </c>
      <c r="BY1019" s="31">
        <v>439144.22</v>
      </c>
      <c r="BZ1019" s="31">
        <v>441202.88</v>
      </c>
      <c r="CA1019" s="31">
        <v>443252.13</v>
      </c>
      <c r="CB1019" s="31">
        <v>445292.53</v>
      </c>
      <c r="CC1019" s="31">
        <v>447324.09</v>
      </c>
      <c r="CD1019" s="31">
        <v>449347.69</v>
      </c>
      <c r="CE1019" s="31">
        <v>451363.25</v>
      </c>
      <c r="CF1019" s="31">
        <v>453371.5</v>
      </c>
      <c r="CG1019" s="31">
        <v>455372.16</v>
      </c>
      <c r="CH1019" s="31">
        <v>457365.81</v>
      </c>
      <c r="CI1019" s="31">
        <v>459352.84</v>
      </c>
      <c r="CJ1019" s="31">
        <v>461332.53</v>
      </c>
      <c r="CK1019" s="31">
        <v>463305.94</v>
      </c>
      <c r="CL1019" s="31">
        <v>465273.66</v>
      </c>
      <c r="CM1019" s="31">
        <v>467235.72</v>
      </c>
      <c r="CN1019" s="31">
        <v>469192.75</v>
      </c>
      <c r="CO1019" s="31">
        <v>471144.66</v>
      </c>
      <c r="CP1019" s="31">
        <v>473091.72</v>
      </c>
      <c r="CQ1019" s="31">
        <v>475034.66</v>
      </c>
      <c r="CR1019" s="31">
        <v>476973.31</v>
      </c>
      <c r="CS1019" s="31">
        <v>478908.91</v>
      </c>
      <c r="CT1019" s="31">
        <v>480841.63</v>
      </c>
      <c r="CU1019" s="31">
        <v>482772.19</v>
      </c>
      <c r="CV1019" s="31">
        <v>484701.16</v>
      </c>
      <c r="CW1019" s="31">
        <v>486627.34</v>
      </c>
      <c r="CX1019" s="31">
        <v>488552.16</v>
      </c>
    </row>
    <row r="1020" spans="1:102" x14ac:dyDescent="0.25">
      <c r="A1020" s="31" t="s">
        <v>1137</v>
      </c>
      <c r="B1020" s="31">
        <v>1130556.1299999999</v>
      </c>
      <c r="C1020" s="31">
        <v>1130556.1299999999</v>
      </c>
      <c r="D1020" s="31">
        <v>1163510</v>
      </c>
      <c r="E1020" s="31">
        <v>1191034.3799999999</v>
      </c>
      <c r="F1020" s="31">
        <v>1213798.1299999999</v>
      </c>
      <c r="G1020" s="31">
        <v>1232452.3799999999</v>
      </c>
      <c r="H1020" s="31">
        <v>1247586</v>
      </c>
      <c r="I1020" s="31">
        <v>1259718.25</v>
      </c>
      <c r="J1020" s="31">
        <v>1269305.8799999999</v>
      </c>
      <c r="K1020" s="31">
        <v>1276770.25</v>
      </c>
      <c r="L1020" s="31">
        <v>1282507.8799999999</v>
      </c>
      <c r="M1020" s="31">
        <v>1286812.25</v>
      </c>
      <c r="N1020" s="31">
        <v>1289929.25</v>
      </c>
      <c r="O1020" s="31">
        <v>1292076.25</v>
      </c>
      <c r="P1020" s="31">
        <v>1293432.3799999999</v>
      </c>
      <c r="Q1020" s="31">
        <v>1294151.6299999999</v>
      </c>
      <c r="R1020" s="31">
        <v>1294366.5</v>
      </c>
      <c r="S1020" s="31">
        <v>1294185.8799999999</v>
      </c>
      <c r="T1020" s="31">
        <v>1293703</v>
      </c>
      <c r="U1020" s="31">
        <v>1292994.3799999999</v>
      </c>
      <c r="V1020" s="31">
        <v>1292124.8799999999</v>
      </c>
      <c r="W1020" s="31">
        <v>1291144.75</v>
      </c>
      <c r="X1020" s="31">
        <v>1290104.5</v>
      </c>
      <c r="Y1020" s="31">
        <v>1289042.1299999999</v>
      </c>
      <c r="Z1020" s="31">
        <v>1287987.5</v>
      </c>
      <c r="AA1020" s="31">
        <v>1286965.25</v>
      </c>
      <c r="AB1020" s="31">
        <v>1285997.25</v>
      </c>
      <c r="AC1020" s="31">
        <v>1285097.1299999999</v>
      </c>
      <c r="AD1020" s="31">
        <v>1284280</v>
      </c>
      <c r="AE1020" s="31">
        <v>1283556</v>
      </c>
      <c r="AF1020" s="31">
        <v>1282929.1299999999</v>
      </c>
      <c r="AG1020" s="31">
        <v>1282407.8799999999</v>
      </c>
      <c r="AH1020" s="31">
        <v>1281992.5</v>
      </c>
      <c r="AI1020" s="31">
        <v>1281685.8799999999</v>
      </c>
      <c r="AJ1020" s="31">
        <v>1281490.75</v>
      </c>
      <c r="AK1020" s="31">
        <v>1281407.25</v>
      </c>
      <c r="AL1020" s="31">
        <v>1281436.75</v>
      </c>
      <c r="AM1020" s="31">
        <v>1281576.6299999999</v>
      </c>
      <c r="AN1020" s="31">
        <v>1281827.3799999999</v>
      </c>
      <c r="AO1020" s="31">
        <v>1282185</v>
      </c>
      <c r="AP1020" s="31">
        <v>1282651.5</v>
      </c>
      <c r="AQ1020" s="31">
        <v>1283222.25</v>
      </c>
      <c r="AR1020" s="31">
        <v>1283895.1299999999</v>
      </c>
      <c r="AS1020" s="31">
        <v>1284669.5</v>
      </c>
      <c r="AT1020" s="31">
        <v>1285541.75</v>
      </c>
      <c r="AU1020" s="31">
        <v>1286509.1299999999</v>
      </c>
      <c r="AV1020" s="31">
        <v>1287569.8799999999</v>
      </c>
      <c r="AW1020" s="31">
        <v>1288719.5</v>
      </c>
      <c r="AX1020" s="31">
        <v>1289956.6299999999</v>
      </c>
      <c r="AY1020" s="31">
        <v>1291274.6299999999</v>
      </c>
      <c r="AZ1020" s="31">
        <v>1292671.25</v>
      </c>
      <c r="BA1020" s="31">
        <v>1294142.25</v>
      </c>
      <c r="BB1020" s="31">
        <v>1295684.5</v>
      </c>
      <c r="BC1020" s="31">
        <v>1297295.75</v>
      </c>
      <c r="BD1020" s="31">
        <v>1298972</v>
      </c>
      <c r="BE1020" s="31">
        <v>1300709.25</v>
      </c>
      <c r="BF1020" s="31">
        <v>1302509.1299999999</v>
      </c>
      <c r="BG1020" s="31">
        <v>1304364</v>
      </c>
      <c r="BH1020" s="31">
        <v>1306275.8799999999</v>
      </c>
      <c r="BI1020" s="31">
        <v>1308238.8799999999</v>
      </c>
      <c r="BJ1020" s="31">
        <v>1310262.8799999999</v>
      </c>
      <c r="BK1020" s="31">
        <v>1312345.25</v>
      </c>
      <c r="BL1020" s="31">
        <v>1314484.1299999999</v>
      </c>
      <c r="BM1020" s="31">
        <v>1316678.5</v>
      </c>
      <c r="BN1020" s="31">
        <v>1318922.1299999999</v>
      </c>
      <c r="BO1020" s="31">
        <v>1321216.3799999999</v>
      </c>
      <c r="BP1020" s="31">
        <v>1323557.75</v>
      </c>
      <c r="BQ1020" s="31">
        <v>1325945.6299999999</v>
      </c>
      <c r="BR1020" s="31">
        <v>1328377</v>
      </c>
      <c r="BS1020" s="31">
        <v>1330849.5</v>
      </c>
      <c r="BT1020" s="31">
        <v>1333363.3799999999</v>
      </c>
      <c r="BU1020" s="31">
        <v>1335915.3799999999</v>
      </c>
      <c r="BV1020" s="31">
        <v>1338503.5</v>
      </c>
      <c r="BW1020" s="31">
        <v>1341127.1299999999</v>
      </c>
      <c r="BX1020" s="31">
        <v>1343786.38</v>
      </c>
      <c r="BY1020" s="31">
        <v>1346478</v>
      </c>
      <c r="BZ1020" s="31">
        <v>1349202.13</v>
      </c>
      <c r="CA1020" s="31">
        <v>1351956.88</v>
      </c>
      <c r="CB1020" s="31">
        <v>1354741.25</v>
      </c>
      <c r="CC1020" s="31">
        <v>1357555</v>
      </c>
      <c r="CD1020" s="31">
        <v>1360395.75</v>
      </c>
      <c r="CE1020" s="31">
        <v>1363263.88</v>
      </c>
      <c r="CF1020" s="31">
        <v>1366158.25</v>
      </c>
      <c r="CG1020" s="31">
        <v>1369076.75</v>
      </c>
      <c r="CH1020" s="31">
        <v>1372017</v>
      </c>
      <c r="CI1020" s="31">
        <v>1374981.38</v>
      </c>
      <c r="CJ1020" s="31">
        <v>1377967.25</v>
      </c>
      <c r="CK1020" s="31">
        <v>1380970.5</v>
      </c>
      <c r="CL1020" s="31">
        <v>1383996.75</v>
      </c>
      <c r="CM1020" s="31">
        <v>1387043.38</v>
      </c>
      <c r="CN1020" s="31">
        <v>1390108.5</v>
      </c>
      <c r="CO1020" s="31">
        <v>1393193.25</v>
      </c>
      <c r="CP1020" s="31">
        <v>1396297.25</v>
      </c>
      <c r="CQ1020" s="31">
        <v>1399419.13</v>
      </c>
      <c r="CR1020" s="31">
        <v>1402559.5</v>
      </c>
      <c r="CS1020" s="31">
        <v>1405718.88</v>
      </c>
      <c r="CT1020" s="31">
        <v>1408899.88</v>
      </c>
      <c r="CU1020" s="31">
        <v>1412101.75</v>
      </c>
      <c r="CV1020" s="31">
        <v>1415322.38</v>
      </c>
      <c r="CW1020" s="31">
        <v>1418564.88</v>
      </c>
      <c r="CX1020" s="31">
        <v>1421826</v>
      </c>
    </row>
    <row r="1021" spans="1:102" x14ac:dyDescent="0.25">
      <c r="A1021" s="31" t="s">
        <v>1675</v>
      </c>
      <c r="B1021" s="31">
        <v>78840.3</v>
      </c>
      <c r="C1021" s="31">
        <v>78840.3</v>
      </c>
      <c r="D1021" s="31">
        <v>80535.98</v>
      </c>
      <c r="E1021" s="31">
        <v>82156.42</v>
      </c>
      <c r="F1021" s="31">
        <v>83708.570000000007</v>
      </c>
      <c r="G1021" s="31">
        <v>85201.59</v>
      </c>
      <c r="H1021" s="31">
        <v>86644.33</v>
      </c>
      <c r="I1021" s="31">
        <v>88044.98</v>
      </c>
      <c r="J1021" s="31">
        <v>89411.44</v>
      </c>
      <c r="K1021" s="31">
        <v>90751.98</v>
      </c>
      <c r="L1021" s="31">
        <v>92076.67</v>
      </c>
      <c r="M1021" s="31">
        <v>93391.13</v>
      </c>
      <c r="N1021" s="31">
        <v>94700.39</v>
      </c>
      <c r="O1021" s="31">
        <v>96009.04</v>
      </c>
      <c r="P1021" s="31">
        <v>97320.98</v>
      </c>
      <c r="Q1021" s="31">
        <v>98639.75</v>
      </c>
      <c r="R1021" s="31">
        <v>99968.3</v>
      </c>
      <c r="S1021" s="31">
        <v>101309.26</v>
      </c>
      <c r="T1021" s="31">
        <v>102665.04</v>
      </c>
      <c r="U1021" s="31">
        <v>104037.3</v>
      </c>
      <c r="V1021" s="31">
        <v>105427.57</v>
      </c>
      <c r="W1021" s="31">
        <v>106837.02</v>
      </c>
      <c r="X1021" s="31">
        <v>108267.06</v>
      </c>
      <c r="Y1021" s="31">
        <v>109718.84</v>
      </c>
      <c r="Z1021" s="31">
        <v>111192.91</v>
      </c>
      <c r="AA1021" s="31">
        <v>112690.09</v>
      </c>
      <c r="AB1021" s="31">
        <v>114210.75</v>
      </c>
      <c r="AC1021" s="31">
        <v>115755.3</v>
      </c>
      <c r="AD1021" s="31">
        <v>117324.02</v>
      </c>
      <c r="AE1021" s="31">
        <v>118917.11</v>
      </c>
      <c r="AF1021" s="31">
        <v>120534.65</v>
      </c>
      <c r="AG1021" s="31">
        <v>122176.47</v>
      </c>
      <c r="AH1021" s="31">
        <v>123842.7</v>
      </c>
      <c r="AI1021" s="31">
        <v>125533.14</v>
      </c>
      <c r="AJ1021" s="31">
        <v>127247.61</v>
      </c>
      <c r="AK1021" s="31">
        <v>128985.95</v>
      </c>
      <c r="AL1021" s="31">
        <v>130747.88</v>
      </c>
      <c r="AM1021" s="31">
        <v>132533.23000000001</v>
      </c>
      <c r="AN1021" s="31">
        <v>134341.54999999999</v>
      </c>
      <c r="AO1021" s="31">
        <v>136172.63</v>
      </c>
      <c r="AP1021" s="31">
        <v>138026.04999999999</v>
      </c>
      <c r="AQ1021" s="31">
        <v>139901.54999999999</v>
      </c>
      <c r="AR1021" s="31">
        <v>141798.73000000001</v>
      </c>
      <c r="AS1021" s="31">
        <v>143717.14000000001</v>
      </c>
      <c r="AT1021" s="31">
        <v>145656.44</v>
      </c>
      <c r="AU1021" s="31">
        <v>147616.20000000001</v>
      </c>
      <c r="AV1021" s="31">
        <v>149595.98000000001</v>
      </c>
      <c r="AW1021" s="31">
        <v>151595.20000000001</v>
      </c>
      <c r="AX1021" s="31">
        <v>153613.56</v>
      </c>
      <c r="AY1021" s="31">
        <v>155650.35999999999</v>
      </c>
      <c r="AZ1021" s="31">
        <v>157704.97</v>
      </c>
      <c r="BA1021" s="31">
        <v>159777.01999999999</v>
      </c>
      <c r="BB1021" s="31">
        <v>161865.97</v>
      </c>
      <c r="BC1021" s="31">
        <v>163971.17000000001</v>
      </c>
      <c r="BD1021" s="31">
        <v>166092.01999999999</v>
      </c>
      <c r="BE1021" s="31">
        <v>168228.05</v>
      </c>
      <c r="BF1021" s="31">
        <v>170378.78</v>
      </c>
      <c r="BG1021" s="31">
        <v>172543.63</v>
      </c>
      <c r="BH1021" s="31">
        <v>174721.98</v>
      </c>
      <c r="BI1021" s="31">
        <v>176913.42</v>
      </c>
      <c r="BJ1021" s="31">
        <v>179118.64</v>
      </c>
      <c r="BK1021" s="31">
        <v>181337.47</v>
      </c>
      <c r="BL1021" s="31">
        <v>183569.27</v>
      </c>
      <c r="BM1021" s="31">
        <v>185813.56</v>
      </c>
      <c r="BN1021" s="31">
        <v>188069.86</v>
      </c>
      <c r="BO1021" s="31">
        <v>190337.61</v>
      </c>
      <c r="BP1021" s="31">
        <v>192616.31</v>
      </c>
      <c r="BQ1021" s="31">
        <v>194905.39</v>
      </c>
      <c r="BR1021" s="31">
        <v>197204.39</v>
      </c>
      <c r="BS1021" s="31">
        <v>199512.88</v>
      </c>
      <c r="BT1021" s="31">
        <v>201830.34</v>
      </c>
      <c r="BU1021" s="31">
        <v>204156.23</v>
      </c>
      <c r="BV1021" s="31">
        <v>206490.13</v>
      </c>
      <c r="BW1021" s="31">
        <v>208831.5</v>
      </c>
      <c r="BX1021" s="31">
        <v>211179.97</v>
      </c>
      <c r="BY1021" s="31">
        <v>213535.08</v>
      </c>
      <c r="BZ1021" s="31">
        <v>215896.47</v>
      </c>
      <c r="CA1021" s="31">
        <v>218263.72</v>
      </c>
      <c r="CB1021" s="31">
        <v>220636.27</v>
      </c>
      <c r="CC1021" s="31">
        <v>223013.83</v>
      </c>
      <c r="CD1021" s="31">
        <v>225395.78</v>
      </c>
      <c r="CE1021" s="31">
        <v>227781.98</v>
      </c>
      <c r="CF1021" s="31">
        <v>230172.03</v>
      </c>
      <c r="CG1021" s="31">
        <v>232565.31</v>
      </c>
      <c r="CH1021" s="31">
        <v>234961.39</v>
      </c>
      <c r="CI1021" s="31">
        <v>237360.02</v>
      </c>
      <c r="CJ1021" s="31">
        <v>239760.59</v>
      </c>
      <c r="CK1021" s="31">
        <v>242162.8</v>
      </c>
      <c r="CL1021" s="31">
        <v>244566.48</v>
      </c>
      <c r="CM1021" s="31">
        <v>246971.27</v>
      </c>
      <c r="CN1021" s="31">
        <v>249376.78</v>
      </c>
      <c r="CO1021" s="31">
        <v>251782.89</v>
      </c>
      <c r="CP1021" s="31">
        <v>254189.11</v>
      </c>
      <c r="CQ1021" s="31">
        <v>256595.16</v>
      </c>
      <c r="CR1021" s="31">
        <v>259000.86</v>
      </c>
      <c r="CS1021" s="31">
        <v>261406.06</v>
      </c>
      <c r="CT1021" s="31">
        <v>263810.94</v>
      </c>
      <c r="CU1021" s="31">
        <v>266214.88</v>
      </c>
      <c r="CV1021" s="31">
        <v>268617.84000000003</v>
      </c>
      <c r="CW1021" s="31">
        <v>271019.44</v>
      </c>
      <c r="CX1021" s="31">
        <v>273419.56</v>
      </c>
    </row>
    <row r="1022" spans="1:102" x14ac:dyDescent="0.25">
      <c r="A1022" s="31" t="s">
        <v>1677</v>
      </c>
      <c r="B1022" s="31">
        <v>10887.37</v>
      </c>
      <c r="C1022" s="31">
        <v>10887.37</v>
      </c>
      <c r="D1022" s="31">
        <v>12427.12</v>
      </c>
      <c r="E1022" s="31">
        <v>14027.69</v>
      </c>
      <c r="F1022" s="31">
        <v>15675.95</v>
      </c>
      <c r="G1022" s="31">
        <v>17361.650000000001</v>
      </c>
      <c r="H1022" s="31">
        <v>19076.48</v>
      </c>
      <c r="I1022" s="31">
        <v>20813.490000000002</v>
      </c>
      <c r="J1022" s="31">
        <v>22566.95</v>
      </c>
      <c r="K1022" s="31">
        <v>24332.240000000002</v>
      </c>
      <c r="L1022" s="31">
        <v>26106.13</v>
      </c>
      <c r="M1022" s="31">
        <v>27885.16</v>
      </c>
      <c r="N1022" s="31">
        <v>29666.25</v>
      </c>
      <c r="O1022" s="31">
        <v>31446.74</v>
      </c>
      <c r="P1022" s="31">
        <v>33224.1</v>
      </c>
      <c r="Q1022" s="31">
        <v>34996.1</v>
      </c>
      <c r="R1022" s="31">
        <v>36760.6</v>
      </c>
      <c r="S1022" s="31">
        <v>38515.65</v>
      </c>
      <c r="T1022" s="31">
        <v>40259.449999999997</v>
      </c>
      <c r="U1022" s="31">
        <v>41990.18</v>
      </c>
      <c r="V1022" s="31">
        <v>43706.13</v>
      </c>
      <c r="W1022" s="31">
        <v>45405.67</v>
      </c>
      <c r="X1022" s="31">
        <v>47087.35</v>
      </c>
      <c r="Y1022" s="31">
        <v>48749.74</v>
      </c>
      <c r="Z1022" s="31">
        <v>50391.41</v>
      </c>
      <c r="AA1022" s="31">
        <v>52011.09</v>
      </c>
      <c r="AB1022" s="31">
        <v>53607.54</v>
      </c>
      <c r="AC1022" s="31">
        <v>55179.53</v>
      </c>
      <c r="AD1022" s="31">
        <v>56725.919999999998</v>
      </c>
      <c r="AE1022" s="31">
        <v>58245.66</v>
      </c>
      <c r="AF1022" s="31">
        <v>59737.65</v>
      </c>
      <c r="AG1022" s="31">
        <v>61200.97</v>
      </c>
      <c r="AH1022" s="31">
        <v>62634.69</v>
      </c>
      <c r="AI1022" s="31">
        <v>64037.9</v>
      </c>
      <c r="AJ1022" s="31">
        <v>65409.84</v>
      </c>
      <c r="AK1022" s="31">
        <v>66749.7</v>
      </c>
      <c r="AL1022" s="31">
        <v>68056.84</v>
      </c>
      <c r="AM1022" s="31">
        <v>69330.61</v>
      </c>
      <c r="AN1022" s="31">
        <v>70570.399999999994</v>
      </c>
      <c r="AO1022" s="31">
        <v>71775.75</v>
      </c>
      <c r="AP1022" s="31">
        <v>72946.11</v>
      </c>
      <c r="AQ1022" s="31">
        <v>74081.11</v>
      </c>
      <c r="AR1022" s="31">
        <v>75180.38</v>
      </c>
      <c r="AS1022" s="31">
        <v>76243.66</v>
      </c>
      <c r="AT1022" s="31">
        <v>77270.64</v>
      </c>
      <c r="AU1022" s="31">
        <v>78261.119999999995</v>
      </c>
      <c r="AV1022" s="31">
        <v>79214.95</v>
      </c>
      <c r="AW1022" s="31">
        <v>80131.960000000006</v>
      </c>
      <c r="AX1022" s="31">
        <v>81012.12</v>
      </c>
      <c r="AY1022" s="31">
        <v>81855.3</v>
      </c>
      <c r="AZ1022" s="31">
        <v>82661.460000000006</v>
      </c>
      <c r="BA1022" s="31">
        <v>83430.52</v>
      </c>
      <c r="BB1022" s="31">
        <v>84162.63</v>
      </c>
      <c r="BC1022" s="31">
        <v>84857.83</v>
      </c>
      <c r="BD1022" s="31">
        <v>85516.23</v>
      </c>
      <c r="BE1022" s="31">
        <v>86138.03</v>
      </c>
      <c r="BF1022" s="31">
        <v>86723.38</v>
      </c>
      <c r="BG1022" s="31">
        <v>87272.52</v>
      </c>
      <c r="BH1022" s="31">
        <v>87785.71</v>
      </c>
      <c r="BI1022" s="31">
        <v>88263.27</v>
      </c>
      <c r="BJ1022" s="31">
        <v>88705.99</v>
      </c>
      <c r="BK1022" s="31">
        <v>89114.52</v>
      </c>
      <c r="BL1022" s="31">
        <v>89489.19</v>
      </c>
      <c r="BM1022" s="31">
        <v>89830.27</v>
      </c>
      <c r="BN1022" s="31">
        <v>90138.29</v>
      </c>
      <c r="BO1022" s="31">
        <v>90413.56</v>
      </c>
      <c r="BP1022" s="31">
        <v>90656.53</v>
      </c>
      <c r="BQ1022" s="31">
        <v>90867.72</v>
      </c>
      <c r="BR1022" s="31">
        <v>91047.52</v>
      </c>
      <c r="BS1022" s="31">
        <v>91196.58</v>
      </c>
      <c r="BT1022" s="31">
        <v>91315.11</v>
      </c>
      <c r="BU1022" s="31">
        <v>91403.81</v>
      </c>
      <c r="BV1022" s="31">
        <v>91463.26</v>
      </c>
      <c r="BW1022" s="31">
        <v>91493.86</v>
      </c>
      <c r="BX1022" s="31">
        <v>91496.21</v>
      </c>
      <c r="BY1022" s="31">
        <v>91470.91</v>
      </c>
      <c r="BZ1022" s="31">
        <v>91418.53</v>
      </c>
      <c r="CA1022" s="31">
        <v>91339.58</v>
      </c>
      <c r="CB1022" s="31">
        <v>91234.66</v>
      </c>
      <c r="CC1022" s="31">
        <v>91104.45</v>
      </c>
      <c r="CD1022" s="31">
        <v>90949.36</v>
      </c>
      <c r="CE1022" s="31">
        <v>90770.13</v>
      </c>
      <c r="CF1022" s="31">
        <v>90567.34</v>
      </c>
      <c r="CG1022" s="31">
        <v>90341.48</v>
      </c>
      <c r="CH1022" s="31">
        <v>90093.21</v>
      </c>
      <c r="CI1022" s="31">
        <v>89823.02</v>
      </c>
      <c r="CJ1022" s="31">
        <v>89531.51</v>
      </c>
      <c r="CK1022" s="31">
        <v>89219.37</v>
      </c>
      <c r="CL1022" s="31">
        <v>88887.13</v>
      </c>
      <c r="CM1022" s="31">
        <v>88535.360000000001</v>
      </c>
      <c r="CN1022" s="31">
        <v>88164.81</v>
      </c>
      <c r="CO1022" s="31">
        <v>87775.97</v>
      </c>
      <c r="CP1022" s="31">
        <v>87369.44</v>
      </c>
      <c r="CQ1022" s="31">
        <v>86945.82</v>
      </c>
      <c r="CR1022" s="31">
        <v>86505.600000000006</v>
      </c>
      <c r="CS1022" s="31">
        <v>86049.57</v>
      </c>
      <c r="CT1022" s="31">
        <v>85578.35</v>
      </c>
      <c r="CU1022" s="31">
        <v>85092.44</v>
      </c>
      <c r="CV1022" s="31">
        <v>84592.48</v>
      </c>
      <c r="CW1022" s="31">
        <v>84078.93</v>
      </c>
      <c r="CX1022" s="31">
        <v>83552.38</v>
      </c>
    </row>
    <row r="1023" spans="1:102" x14ac:dyDescent="0.25">
      <c r="A1023" s="31" t="s">
        <v>1676</v>
      </c>
      <c r="B1023" s="31">
        <v>56107.45</v>
      </c>
      <c r="C1023" s="31">
        <v>56107.45</v>
      </c>
      <c r="D1023" s="31">
        <v>57536.13</v>
      </c>
      <c r="E1023" s="31">
        <v>58772.25</v>
      </c>
      <c r="F1023" s="31">
        <v>59839.040000000001</v>
      </c>
      <c r="G1023" s="31">
        <v>60760.26</v>
      </c>
      <c r="H1023" s="31">
        <v>61555.68</v>
      </c>
      <c r="I1023" s="31">
        <v>62241.25</v>
      </c>
      <c r="J1023" s="31">
        <v>62830.81</v>
      </c>
      <c r="K1023" s="31">
        <v>63337.56</v>
      </c>
      <c r="L1023" s="31">
        <v>63776.04</v>
      </c>
      <c r="M1023" s="31">
        <v>64153.85</v>
      </c>
      <c r="N1023" s="31">
        <v>64477.48</v>
      </c>
      <c r="O1023" s="31">
        <v>64752.41</v>
      </c>
      <c r="P1023" s="31">
        <v>64983.07</v>
      </c>
      <c r="Q1023" s="31">
        <v>65173.25</v>
      </c>
      <c r="R1023" s="31">
        <v>65326.09</v>
      </c>
      <c r="S1023" s="31">
        <v>65444.27</v>
      </c>
      <c r="T1023" s="31">
        <v>65530.09</v>
      </c>
      <c r="U1023" s="31">
        <v>65585.240000000005</v>
      </c>
      <c r="V1023" s="31">
        <v>65610.86</v>
      </c>
      <c r="W1023" s="31">
        <v>65608.13</v>
      </c>
      <c r="X1023" s="31">
        <v>65578.59</v>
      </c>
      <c r="Y1023" s="31">
        <v>65523.35</v>
      </c>
      <c r="Z1023" s="31">
        <v>65443.360000000001</v>
      </c>
      <c r="AA1023" s="31">
        <v>65339.41</v>
      </c>
      <c r="AB1023" s="31">
        <v>65212.27</v>
      </c>
      <c r="AC1023" s="31">
        <v>65062.6</v>
      </c>
      <c r="AD1023" s="31">
        <v>64891.09</v>
      </c>
      <c r="AE1023" s="31">
        <v>64698.38</v>
      </c>
      <c r="AF1023" s="31">
        <v>64485.11</v>
      </c>
      <c r="AG1023" s="31">
        <v>64251.71</v>
      </c>
      <c r="AH1023" s="31">
        <v>63998.76</v>
      </c>
      <c r="AI1023" s="31">
        <v>63726.86</v>
      </c>
      <c r="AJ1023" s="31">
        <v>63436.54</v>
      </c>
      <c r="AK1023" s="31">
        <v>63128.38</v>
      </c>
      <c r="AL1023" s="31">
        <v>62803</v>
      </c>
      <c r="AM1023" s="31">
        <v>62461.04</v>
      </c>
      <c r="AN1023" s="31">
        <v>62102.96</v>
      </c>
      <c r="AO1023" s="31">
        <v>61729.47</v>
      </c>
      <c r="AP1023" s="31">
        <v>61341.14</v>
      </c>
      <c r="AQ1023" s="31">
        <v>60938.54</v>
      </c>
      <c r="AR1023" s="31">
        <v>60522.36</v>
      </c>
      <c r="AS1023" s="31">
        <v>60093.19</v>
      </c>
      <c r="AT1023" s="31">
        <v>59651.61</v>
      </c>
      <c r="AU1023" s="31">
        <v>59198.21</v>
      </c>
      <c r="AV1023" s="31">
        <v>58733.61</v>
      </c>
      <c r="AW1023" s="31">
        <v>58258.34</v>
      </c>
      <c r="AX1023" s="31">
        <v>57772.959999999999</v>
      </c>
      <c r="AY1023" s="31">
        <v>57277.9</v>
      </c>
      <c r="AZ1023" s="31">
        <v>56773.54</v>
      </c>
      <c r="BA1023" s="31">
        <v>56260.37</v>
      </c>
      <c r="BB1023" s="31">
        <v>55738.9</v>
      </c>
      <c r="BC1023" s="31">
        <v>55209.56</v>
      </c>
      <c r="BD1023" s="31">
        <v>54672.95</v>
      </c>
      <c r="BE1023" s="31">
        <v>54129.43</v>
      </c>
      <c r="BF1023" s="31">
        <v>53579.59</v>
      </c>
      <c r="BG1023" s="31">
        <v>53023.85</v>
      </c>
      <c r="BH1023" s="31">
        <v>52462.71</v>
      </c>
      <c r="BI1023" s="31">
        <v>51896.63</v>
      </c>
      <c r="BJ1023" s="31">
        <v>51326.8</v>
      </c>
      <c r="BK1023" s="31">
        <v>50753.78</v>
      </c>
      <c r="BL1023" s="31">
        <v>50177.93</v>
      </c>
      <c r="BM1023" s="31">
        <v>49599.55</v>
      </c>
      <c r="BN1023" s="31">
        <v>49019.08</v>
      </c>
      <c r="BO1023" s="31">
        <v>48436.800000000003</v>
      </c>
      <c r="BP1023" s="31">
        <v>47853.1</v>
      </c>
      <c r="BQ1023" s="31">
        <v>47268.23</v>
      </c>
      <c r="BR1023" s="31">
        <v>46682.6</v>
      </c>
      <c r="BS1023" s="31">
        <v>46096.45</v>
      </c>
      <c r="BT1023" s="31">
        <v>45510.13</v>
      </c>
      <c r="BU1023" s="31">
        <v>44923.92</v>
      </c>
      <c r="BV1023" s="31">
        <v>44338.14</v>
      </c>
      <c r="BW1023" s="31">
        <v>43753.03</v>
      </c>
      <c r="BX1023" s="31">
        <v>43168.89</v>
      </c>
      <c r="BY1023" s="31">
        <v>42586.01</v>
      </c>
      <c r="BZ1023" s="31">
        <v>42004.68</v>
      </c>
      <c r="CA1023" s="31">
        <v>41425.15</v>
      </c>
      <c r="CB1023" s="31">
        <v>40847.57</v>
      </c>
      <c r="CC1023" s="31">
        <v>40272.230000000003</v>
      </c>
      <c r="CD1023" s="31">
        <v>39699.300000000003</v>
      </c>
      <c r="CE1023" s="31">
        <v>39129.050000000003</v>
      </c>
      <c r="CF1023" s="31">
        <v>38561.65</v>
      </c>
      <c r="CG1023" s="31">
        <v>37997.24</v>
      </c>
      <c r="CH1023" s="31">
        <v>37435.870000000003</v>
      </c>
      <c r="CI1023" s="31">
        <v>36877.800000000003</v>
      </c>
      <c r="CJ1023" s="31">
        <v>36323.129999999997</v>
      </c>
      <c r="CK1023" s="31">
        <v>35772.080000000002</v>
      </c>
      <c r="CL1023" s="31">
        <v>35224.800000000003</v>
      </c>
      <c r="CM1023" s="31">
        <v>34681.42</v>
      </c>
      <c r="CN1023" s="31">
        <v>34142.14</v>
      </c>
      <c r="CO1023" s="31">
        <v>33607.050000000003</v>
      </c>
      <c r="CP1023" s="31">
        <v>33076.32</v>
      </c>
      <c r="CQ1023" s="31">
        <v>32550.04</v>
      </c>
      <c r="CR1023" s="31">
        <v>32028.33</v>
      </c>
      <c r="CS1023" s="31">
        <v>31511.35</v>
      </c>
      <c r="CT1023" s="31">
        <v>30999.31</v>
      </c>
      <c r="CU1023" s="31">
        <v>30492.25</v>
      </c>
      <c r="CV1023" s="31">
        <v>29990.25</v>
      </c>
      <c r="CW1023" s="31">
        <v>29493.37</v>
      </c>
      <c r="CX1023" s="31">
        <v>29001.64</v>
      </c>
    </row>
    <row r="1024" spans="1:102" x14ac:dyDescent="0.25">
      <c r="A1024" s="31" t="s">
        <v>1678</v>
      </c>
      <c r="B1024" s="31">
        <v>565908.13</v>
      </c>
      <c r="C1024" s="31">
        <v>565908.13</v>
      </c>
      <c r="D1024" s="31">
        <v>572387.31000000006</v>
      </c>
      <c r="E1024" s="31">
        <v>578208.56000000006</v>
      </c>
      <c r="F1024" s="31">
        <v>583425.5</v>
      </c>
      <c r="G1024" s="31">
        <v>588103.75</v>
      </c>
      <c r="H1024" s="31">
        <v>592305.88</v>
      </c>
      <c r="I1024" s="31">
        <v>596089</v>
      </c>
      <c r="J1024" s="31">
        <v>599504.93999999994</v>
      </c>
      <c r="K1024" s="31">
        <v>602610.56000000006</v>
      </c>
      <c r="L1024" s="31">
        <v>605470.56000000006</v>
      </c>
      <c r="M1024" s="31">
        <v>608120.75</v>
      </c>
      <c r="N1024" s="31">
        <v>610592.5</v>
      </c>
      <c r="O1024" s="31">
        <v>612913.81000000006</v>
      </c>
      <c r="P1024" s="31">
        <v>615108.88</v>
      </c>
      <c r="Q1024" s="31">
        <v>617198.56000000006</v>
      </c>
      <c r="R1024" s="31">
        <v>619201.81000000006</v>
      </c>
      <c r="S1024" s="31">
        <v>621135.18999999994</v>
      </c>
      <c r="T1024" s="31">
        <v>623012.38</v>
      </c>
      <c r="U1024" s="31">
        <v>624845.81000000006</v>
      </c>
      <c r="V1024" s="31">
        <v>626643.81000000006</v>
      </c>
      <c r="W1024" s="31">
        <v>628415.63</v>
      </c>
      <c r="X1024" s="31">
        <v>630170.75</v>
      </c>
      <c r="Y1024" s="31">
        <v>631916.13</v>
      </c>
      <c r="Z1024" s="31">
        <v>633657.81000000006</v>
      </c>
      <c r="AA1024" s="31">
        <v>635401</v>
      </c>
      <c r="AB1024" s="31">
        <v>637150.18999999994</v>
      </c>
      <c r="AC1024" s="31">
        <v>638909.06000000006</v>
      </c>
      <c r="AD1024" s="31">
        <v>640681.43999999994</v>
      </c>
      <c r="AE1024" s="31">
        <v>642469.13</v>
      </c>
      <c r="AF1024" s="31">
        <v>644275.25</v>
      </c>
      <c r="AG1024" s="31">
        <v>646101.25</v>
      </c>
      <c r="AH1024" s="31">
        <v>647949.06000000006</v>
      </c>
      <c r="AI1024" s="31">
        <v>649819.13</v>
      </c>
      <c r="AJ1024" s="31">
        <v>651713.63</v>
      </c>
      <c r="AK1024" s="31">
        <v>653632.93999999994</v>
      </c>
      <c r="AL1024" s="31">
        <v>655578.75</v>
      </c>
      <c r="AM1024" s="31">
        <v>657551.31000000006</v>
      </c>
      <c r="AN1024" s="31">
        <v>659551.31000000006</v>
      </c>
      <c r="AO1024" s="31">
        <v>661578.88</v>
      </c>
      <c r="AP1024" s="31">
        <v>663635.25</v>
      </c>
      <c r="AQ1024" s="31">
        <v>665719.43999999994</v>
      </c>
      <c r="AR1024" s="31">
        <v>667833.13</v>
      </c>
      <c r="AS1024" s="31">
        <v>669975.68999999994</v>
      </c>
      <c r="AT1024" s="31">
        <v>672147.63</v>
      </c>
      <c r="AU1024" s="31">
        <v>674348.38</v>
      </c>
      <c r="AV1024" s="31">
        <v>676578.25</v>
      </c>
      <c r="AW1024" s="31">
        <v>678837</v>
      </c>
      <c r="AX1024" s="31">
        <v>681124</v>
      </c>
      <c r="AY1024" s="31">
        <v>683438.75</v>
      </c>
      <c r="AZ1024" s="31">
        <v>685780.88</v>
      </c>
      <c r="BA1024" s="31">
        <v>688148.69</v>
      </c>
      <c r="BB1024" s="31">
        <v>690542.5</v>
      </c>
      <c r="BC1024" s="31">
        <v>692961.81</v>
      </c>
      <c r="BD1024" s="31">
        <v>695405.38</v>
      </c>
      <c r="BE1024" s="31">
        <v>697873.13</v>
      </c>
      <c r="BF1024" s="31">
        <v>700364.94</v>
      </c>
      <c r="BG1024" s="31">
        <v>702879.44</v>
      </c>
      <c r="BH1024" s="31">
        <v>705416.63</v>
      </c>
      <c r="BI1024" s="31">
        <v>707975.25</v>
      </c>
      <c r="BJ1024" s="31">
        <v>710560.81</v>
      </c>
      <c r="BK1024" s="31">
        <v>713173.19</v>
      </c>
      <c r="BL1024" s="31">
        <v>715812.06</v>
      </c>
      <c r="BM1024" s="31">
        <v>718476.06</v>
      </c>
      <c r="BN1024" s="31">
        <v>721164.38</v>
      </c>
      <c r="BO1024" s="31">
        <v>723877.38</v>
      </c>
      <c r="BP1024" s="31">
        <v>726613.69</v>
      </c>
      <c r="BQ1024" s="31">
        <v>729372.44</v>
      </c>
      <c r="BR1024" s="31">
        <v>732153.81</v>
      </c>
      <c r="BS1024" s="31">
        <v>734956.13</v>
      </c>
      <c r="BT1024" s="31">
        <v>737779.38</v>
      </c>
      <c r="BU1024" s="31">
        <v>740623</v>
      </c>
      <c r="BV1024" s="31">
        <v>743485.94</v>
      </c>
      <c r="BW1024" s="31">
        <v>746368.19</v>
      </c>
      <c r="BX1024" s="31">
        <v>749268.38</v>
      </c>
      <c r="BY1024" s="31">
        <v>752187.38</v>
      </c>
      <c r="BZ1024" s="31">
        <v>755123.5</v>
      </c>
      <c r="CA1024" s="31">
        <v>758076.88</v>
      </c>
      <c r="CB1024" s="31">
        <v>761046.56</v>
      </c>
      <c r="CC1024" s="31">
        <v>764032.44</v>
      </c>
      <c r="CD1024" s="31">
        <v>767033.25</v>
      </c>
      <c r="CE1024" s="31">
        <v>770049.81</v>
      </c>
      <c r="CF1024" s="31">
        <v>773080.69</v>
      </c>
      <c r="CG1024" s="31">
        <v>776125.56</v>
      </c>
      <c r="CH1024" s="31">
        <v>779183.31</v>
      </c>
      <c r="CI1024" s="31">
        <v>782253.25</v>
      </c>
      <c r="CJ1024" s="31">
        <v>785335.13</v>
      </c>
      <c r="CK1024" s="31">
        <v>788428.31</v>
      </c>
      <c r="CL1024" s="31">
        <v>791533.13</v>
      </c>
      <c r="CM1024" s="31">
        <v>794649.5</v>
      </c>
      <c r="CN1024" s="31">
        <v>797776.25</v>
      </c>
      <c r="CO1024" s="31">
        <v>800913.75</v>
      </c>
      <c r="CP1024" s="31">
        <v>804061.69</v>
      </c>
      <c r="CQ1024" s="31">
        <v>807219.38</v>
      </c>
      <c r="CR1024" s="31">
        <v>810386.38</v>
      </c>
      <c r="CS1024" s="31">
        <v>813563.5</v>
      </c>
      <c r="CT1024" s="31">
        <v>816751.31</v>
      </c>
      <c r="CU1024" s="31">
        <v>819949.63</v>
      </c>
      <c r="CV1024" s="31">
        <v>823157.25</v>
      </c>
      <c r="CW1024" s="31">
        <v>826374.63</v>
      </c>
      <c r="CX1024" s="31">
        <v>829601.06</v>
      </c>
    </row>
    <row r="1025" spans="1:102" x14ac:dyDescent="0.25">
      <c r="A1025" s="31" t="s">
        <v>1680</v>
      </c>
      <c r="B1025" s="31">
        <v>21443.5</v>
      </c>
      <c r="C1025" s="31">
        <v>21443.5</v>
      </c>
      <c r="D1025" s="31">
        <v>22438.21</v>
      </c>
      <c r="E1025" s="31">
        <v>23444.77</v>
      </c>
      <c r="F1025" s="31">
        <v>24458.080000000002</v>
      </c>
      <c r="G1025" s="31">
        <v>25474.83</v>
      </c>
      <c r="H1025" s="31">
        <v>26492.33</v>
      </c>
      <c r="I1025" s="31">
        <v>27508.26</v>
      </c>
      <c r="J1025" s="31">
        <v>28520.87</v>
      </c>
      <c r="K1025" s="31">
        <v>29528.959999999999</v>
      </c>
      <c r="L1025" s="31">
        <v>30532.45</v>
      </c>
      <c r="M1025" s="31">
        <v>31530.25</v>
      </c>
      <c r="N1025" s="31">
        <v>32521.42</v>
      </c>
      <c r="O1025" s="31">
        <v>33505.18</v>
      </c>
      <c r="P1025" s="31">
        <v>34480.730000000003</v>
      </c>
      <c r="Q1025" s="31">
        <v>35447.300000000003</v>
      </c>
      <c r="R1025" s="31">
        <v>36404.22</v>
      </c>
      <c r="S1025" s="31">
        <v>37350.79</v>
      </c>
      <c r="T1025" s="31">
        <v>38286.31</v>
      </c>
      <c r="U1025" s="31">
        <v>39210.230000000003</v>
      </c>
      <c r="V1025" s="31">
        <v>40121.68</v>
      </c>
      <c r="W1025" s="31">
        <v>41020.050000000003</v>
      </c>
      <c r="X1025" s="31">
        <v>41904.769999999997</v>
      </c>
      <c r="Y1025" s="31">
        <v>42775.25</v>
      </c>
      <c r="Z1025" s="31">
        <v>43630.879999999997</v>
      </c>
      <c r="AA1025" s="31">
        <v>44471.13</v>
      </c>
      <c r="AB1025" s="31">
        <v>45295.42</v>
      </c>
      <c r="AC1025" s="31">
        <v>46103.26</v>
      </c>
      <c r="AD1025" s="31">
        <v>46894.1</v>
      </c>
      <c r="AE1025" s="31">
        <v>47667.46</v>
      </c>
      <c r="AF1025" s="31">
        <v>48422.98</v>
      </c>
      <c r="AG1025" s="31">
        <v>49160.06</v>
      </c>
      <c r="AH1025" s="31">
        <v>49878.46</v>
      </c>
      <c r="AI1025" s="31">
        <v>50577.71</v>
      </c>
      <c r="AJ1025" s="31">
        <v>51257.45</v>
      </c>
      <c r="AK1025" s="31">
        <v>51917.39</v>
      </c>
      <c r="AL1025" s="31">
        <v>52557.25</v>
      </c>
      <c r="AM1025" s="31">
        <v>53176.7</v>
      </c>
      <c r="AN1025" s="31">
        <v>53775.519999999997</v>
      </c>
      <c r="AO1025" s="31">
        <v>54353.49</v>
      </c>
      <c r="AP1025" s="31">
        <v>54910.43</v>
      </c>
      <c r="AQ1025" s="31">
        <v>55446.16</v>
      </c>
      <c r="AR1025" s="31">
        <v>55960.57</v>
      </c>
      <c r="AS1025" s="31">
        <v>56453.57</v>
      </c>
      <c r="AT1025" s="31">
        <v>56925.08</v>
      </c>
      <c r="AU1025" s="31">
        <v>57375.01</v>
      </c>
      <c r="AV1025" s="31">
        <v>57803.37</v>
      </c>
      <c r="AW1025" s="31">
        <v>58210.13</v>
      </c>
      <c r="AX1025" s="31">
        <v>58595.29</v>
      </c>
      <c r="AY1025" s="31">
        <v>58958.86</v>
      </c>
      <c r="AZ1025" s="31">
        <v>59300.92</v>
      </c>
      <c r="BA1025" s="31">
        <v>59621.52</v>
      </c>
      <c r="BB1025" s="31">
        <v>59920.7</v>
      </c>
      <c r="BC1025" s="31">
        <v>60198.62</v>
      </c>
      <c r="BD1025" s="31">
        <v>60455.35</v>
      </c>
      <c r="BE1025" s="31">
        <v>60691.05</v>
      </c>
      <c r="BF1025" s="31">
        <v>60905.89</v>
      </c>
      <c r="BG1025" s="31">
        <v>61100.04</v>
      </c>
      <c r="BH1025" s="31">
        <v>61273.63</v>
      </c>
      <c r="BI1025" s="31">
        <v>61426.97</v>
      </c>
      <c r="BJ1025" s="31">
        <v>61560.68</v>
      </c>
      <c r="BK1025" s="31">
        <v>61675.14</v>
      </c>
      <c r="BL1025" s="31">
        <v>61770.58</v>
      </c>
      <c r="BM1025" s="31">
        <v>61847.25</v>
      </c>
      <c r="BN1025" s="31">
        <v>61905.39</v>
      </c>
      <c r="BO1025" s="31">
        <v>61945.29</v>
      </c>
      <c r="BP1025" s="31">
        <v>61967.22</v>
      </c>
      <c r="BQ1025" s="31">
        <v>61971.45</v>
      </c>
      <c r="BR1025" s="31">
        <v>61958.28</v>
      </c>
      <c r="BS1025" s="31">
        <v>61928.02</v>
      </c>
      <c r="BT1025" s="31">
        <v>61881</v>
      </c>
      <c r="BU1025" s="31">
        <v>61817.52</v>
      </c>
      <c r="BV1025" s="31">
        <v>61737.84</v>
      </c>
      <c r="BW1025" s="31">
        <v>61642.400000000001</v>
      </c>
      <c r="BX1025" s="31">
        <v>61531.45</v>
      </c>
      <c r="BY1025" s="31">
        <v>61405.37</v>
      </c>
      <c r="BZ1025" s="31">
        <v>61264.49</v>
      </c>
      <c r="CA1025" s="31">
        <v>61109.18</v>
      </c>
      <c r="CB1025" s="31">
        <v>60939.78</v>
      </c>
      <c r="CC1025" s="31">
        <v>60756.61</v>
      </c>
      <c r="CD1025" s="31">
        <v>60559.99</v>
      </c>
      <c r="CE1025" s="31">
        <v>60350.38</v>
      </c>
      <c r="CF1025" s="31">
        <v>60128.07</v>
      </c>
      <c r="CG1025" s="31">
        <v>59893.41</v>
      </c>
      <c r="CH1025" s="31">
        <v>59646.73</v>
      </c>
      <c r="CI1025" s="31">
        <v>59388.37</v>
      </c>
      <c r="CJ1025" s="31">
        <v>59118.64</v>
      </c>
      <c r="CK1025" s="31">
        <v>58837.89</v>
      </c>
      <c r="CL1025" s="31">
        <v>58546.58</v>
      </c>
      <c r="CM1025" s="31">
        <v>58244.98</v>
      </c>
      <c r="CN1025" s="31">
        <v>57933.52</v>
      </c>
      <c r="CO1025" s="31">
        <v>57612.43</v>
      </c>
      <c r="CP1025" s="31">
        <v>57282.17</v>
      </c>
      <c r="CQ1025" s="31">
        <v>56942.96</v>
      </c>
      <c r="CR1025" s="31">
        <v>56595.25</v>
      </c>
      <c r="CS1025" s="31">
        <v>56239.3</v>
      </c>
      <c r="CT1025" s="31">
        <v>55875.58</v>
      </c>
      <c r="CU1025" s="31">
        <v>55504.31</v>
      </c>
      <c r="CV1025" s="31">
        <v>55125.84</v>
      </c>
      <c r="CW1025" s="31">
        <v>54740.53</v>
      </c>
      <c r="CX1025" s="31">
        <v>54348.59</v>
      </c>
    </row>
    <row r="1026" spans="1:102" x14ac:dyDescent="0.25">
      <c r="A1026" s="31" t="s">
        <v>1679</v>
      </c>
      <c r="B1026" s="31">
        <v>45710.73</v>
      </c>
      <c r="C1026" s="31">
        <v>45710.73</v>
      </c>
      <c r="D1026" s="31">
        <v>46313.8</v>
      </c>
      <c r="E1026" s="31">
        <v>46810.46</v>
      </c>
      <c r="F1026" s="31">
        <v>47215.18</v>
      </c>
      <c r="G1026" s="31">
        <v>47542.5</v>
      </c>
      <c r="H1026" s="31">
        <v>47803.8</v>
      </c>
      <c r="I1026" s="31">
        <v>48007.74</v>
      </c>
      <c r="J1026" s="31">
        <v>48162</v>
      </c>
      <c r="K1026" s="31">
        <v>48273.89</v>
      </c>
      <c r="L1026" s="31">
        <v>48352.41</v>
      </c>
      <c r="M1026" s="31">
        <v>48401.31</v>
      </c>
      <c r="N1026" s="31">
        <v>48423.93</v>
      </c>
      <c r="O1026" s="31">
        <v>48423.040000000001</v>
      </c>
      <c r="P1026" s="31">
        <v>48400.78</v>
      </c>
      <c r="Q1026" s="31">
        <v>48358.95</v>
      </c>
      <c r="R1026" s="31">
        <v>48298.99</v>
      </c>
      <c r="S1026" s="31">
        <v>48222.18</v>
      </c>
      <c r="T1026" s="31">
        <v>48129.49</v>
      </c>
      <c r="U1026" s="31">
        <v>48021.68</v>
      </c>
      <c r="V1026" s="31">
        <v>47898.9</v>
      </c>
      <c r="W1026" s="31">
        <v>47761.55</v>
      </c>
      <c r="X1026" s="31">
        <v>47610.36</v>
      </c>
      <c r="Y1026" s="31">
        <v>47445.8</v>
      </c>
      <c r="Z1026" s="31">
        <v>47268.17</v>
      </c>
      <c r="AA1026" s="31">
        <v>47077.84</v>
      </c>
      <c r="AB1026" s="31">
        <v>46875.09</v>
      </c>
      <c r="AC1026" s="31">
        <v>46660.23</v>
      </c>
      <c r="AD1026" s="31">
        <v>46433.57</v>
      </c>
      <c r="AE1026" s="31">
        <v>46195.47</v>
      </c>
      <c r="AF1026" s="31">
        <v>45946.16</v>
      </c>
      <c r="AG1026" s="31">
        <v>45685.97</v>
      </c>
      <c r="AH1026" s="31">
        <v>45415.23</v>
      </c>
      <c r="AI1026" s="31">
        <v>45134.25</v>
      </c>
      <c r="AJ1026" s="31">
        <v>44843.360000000001</v>
      </c>
      <c r="AK1026" s="31">
        <v>44542.879999999997</v>
      </c>
      <c r="AL1026" s="31">
        <v>44233.13</v>
      </c>
      <c r="AM1026" s="31">
        <v>43914.46</v>
      </c>
      <c r="AN1026" s="31">
        <v>43587.24</v>
      </c>
      <c r="AO1026" s="31">
        <v>43251.77</v>
      </c>
      <c r="AP1026" s="31">
        <v>42908.45</v>
      </c>
      <c r="AQ1026" s="31">
        <v>42557.64</v>
      </c>
      <c r="AR1026" s="31">
        <v>42199.69</v>
      </c>
      <c r="AS1026" s="31">
        <v>41835.03</v>
      </c>
      <c r="AT1026" s="31">
        <v>41464.050000000003</v>
      </c>
      <c r="AU1026" s="31">
        <v>41087.040000000001</v>
      </c>
      <c r="AV1026" s="31">
        <v>40704.339999999997</v>
      </c>
      <c r="AW1026" s="31">
        <v>40316.400000000001</v>
      </c>
      <c r="AX1026" s="31">
        <v>39923.5</v>
      </c>
      <c r="AY1026" s="31">
        <v>39526</v>
      </c>
      <c r="AZ1026" s="31">
        <v>39124.19</v>
      </c>
      <c r="BA1026" s="31">
        <v>38718.36</v>
      </c>
      <c r="BB1026" s="31">
        <v>38308.86</v>
      </c>
      <c r="BC1026" s="31">
        <v>37895.96</v>
      </c>
      <c r="BD1026" s="31">
        <v>37479.99</v>
      </c>
      <c r="BE1026" s="31">
        <v>37061.199999999997</v>
      </c>
      <c r="BF1026" s="31">
        <v>36639.919999999998</v>
      </c>
      <c r="BG1026" s="31">
        <v>36216.449999999997</v>
      </c>
      <c r="BH1026" s="31">
        <v>35791.040000000001</v>
      </c>
      <c r="BI1026" s="31">
        <v>35364</v>
      </c>
      <c r="BJ1026" s="31">
        <v>34936.19</v>
      </c>
      <c r="BK1026" s="31">
        <v>34507.919999999998</v>
      </c>
      <c r="BL1026" s="31">
        <v>34079.42</v>
      </c>
      <c r="BM1026" s="31">
        <v>33650.870000000003</v>
      </c>
      <c r="BN1026" s="31">
        <v>33222.5</v>
      </c>
      <c r="BO1026" s="31">
        <v>32794.46</v>
      </c>
      <c r="BP1026" s="31">
        <v>32366.959999999999</v>
      </c>
      <c r="BQ1026" s="31">
        <v>31940.19</v>
      </c>
      <c r="BR1026" s="31">
        <v>31514.31</v>
      </c>
      <c r="BS1026" s="31">
        <v>31089.52</v>
      </c>
      <c r="BT1026" s="31">
        <v>30665.96</v>
      </c>
      <c r="BU1026" s="31">
        <v>30243.8</v>
      </c>
      <c r="BV1026" s="31">
        <v>29823.200000000001</v>
      </c>
      <c r="BW1026" s="31">
        <v>29404.31</v>
      </c>
      <c r="BX1026" s="31">
        <v>28987.31</v>
      </c>
      <c r="BY1026" s="31">
        <v>28572.32</v>
      </c>
      <c r="BZ1026" s="31">
        <v>28159.54</v>
      </c>
      <c r="CA1026" s="31">
        <v>27749.07</v>
      </c>
      <c r="CB1026" s="31">
        <v>27341.01</v>
      </c>
      <c r="CC1026" s="31">
        <v>26935.47</v>
      </c>
      <c r="CD1026" s="31">
        <v>26532.59</v>
      </c>
      <c r="CE1026" s="31">
        <v>26132.47</v>
      </c>
      <c r="CF1026" s="31">
        <v>25735.25</v>
      </c>
      <c r="CG1026" s="31">
        <v>25340.91</v>
      </c>
      <c r="CH1026" s="31">
        <v>24949.599999999999</v>
      </c>
      <c r="CI1026" s="31">
        <v>24561.3</v>
      </c>
      <c r="CJ1026" s="31">
        <v>24176.17</v>
      </c>
      <c r="CK1026" s="31">
        <v>23794.25</v>
      </c>
      <c r="CL1026" s="31">
        <v>23415.66</v>
      </c>
      <c r="CM1026" s="31">
        <v>23040.46</v>
      </c>
      <c r="CN1026" s="31">
        <v>22668.74</v>
      </c>
      <c r="CO1026" s="31">
        <v>22300.54</v>
      </c>
      <c r="CP1026" s="31">
        <v>21935.95</v>
      </c>
      <c r="CQ1026" s="31">
        <v>21575</v>
      </c>
      <c r="CR1026" s="31">
        <v>21217.75</v>
      </c>
      <c r="CS1026" s="31">
        <v>20864.25</v>
      </c>
      <c r="CT1026" s="31">
        <v>20514.599999999999</v>
      </c>
      <c r="CU1026" s="31">
        <v>20168.82</v>
      </c>
      <c r="CV1026" s="31">
        <v>19826.91</v>
      </c>
      <c r="CW1026" s="31">
        <v>19488.91</v>
      </c>
      <c r="CX1026" s="31">
        <v>19154.84</v>
      </c>
    </row>
    <row r="1027" spans="1:102" x14ac:dyDescent="0.25">
      <c r="A1027" s="31" t="s">
        <v>1681</v>
      </c>
      <c r="B1027" s="31">
        <v>9832.39</v>
      </c>
      <c r="C1027" s="31">
        <v>9832.39</v>
      </c>
      <c r="D1027" s="31">
        <v>10232.98</v>
      </c>
      <c r="E1027" s="31">
        <v>10608.69</v>
      </c>
      <c r="F1027" s="31">
        <v>10969.25</v>
      </c>
      <c r="G1027" s="31">
        <v>11322.94</v>
      </c>
      <c r="H1027" s="31">
        <v>11676.65</v>
      </c>
      <c r="I1027" s="31">
        <v>12036.13</v>
      </c>
      <c r="J1027" s="31">
        <v>12406.21</v>
      </c>
      <c r="K1027" s="31">
        <v>12791.12</v>
      </c>
      <c r="L1027" s="31">
        <v>13194.79</v>
      </c>
      <c r="M1027" s="31">
        <v>13620.13</v>
      </c>
      <c r="N1027" s="31">
        <v>14069.57</v>
      </c>
      <c r="O1027" s="31">
        <v>14545.17</v>
      </c>
      <c r="P1027" s="31">
        <v>15048.65</v>
      </c>
      <c r="Q1027" s="31">
        <v>15581.43</v>
      </c>
      <c r="R1027" s="31">
        <v>16144.71</v>
      </c>
      <c r="S1027" s="31">
        <v>16739.45</v>
      </c>
      <c r="T1027" s="31">
        <v>17366.45</v>
      </c>
      <c r="U1027" s="31">
        <v>18026.310000000001</v>
      </c>
      <c r="V1027" s="31">
        <v>18719.45</v>
      </c>
      <c r="W1027" s="31">
        <v>19446.189999999999</v>
      </c>
      <c r="X1027" s="31">
        <v>20206.77</v>
      </c>
      <c r="Y1027" s="31">
        <v>21001.34</v>
      </c>
      <c r="Z1027" s="31">
        <v>21829.95</v>
      </c>
      <c r="AA1027" s="31">
        <v>22692.560000000001</v>
      </c>
      <c r="AB1027" s="31">
        <v>23589.05</v>
      </c>
      <c r="AC1027" s="31">
        <v>24519.24</v>
      </c>
      <c r="AD1027" s="31">
        <v>25482.880000000001</v>
      </c>
      <c r="AE1027" s="31">
        <v>26479.73</v>
      </c>
      <c r="AF1027" s="31">
        <v>27509.41</v>
      </c>
      <c r="AG1027" s="31">
        <v>28571.56</v>
      </c>
      <c r="AH1027" s="31">
        <v>29665.79</v>
      </c>
      <c r="AI1027" s="31">
        <v>30791.63</v>
      </c>
      <c r="AJ1027" s="31">
        <v>31948.6</v>
      </c>
      <c r="AK1027" s="31">
        <v>33136.22</v>
      </c>
      <c r="AL1027" s="31">
        <v>34353.94</v>
      </c>
      <c r="AM1027" s="31">
        <v>35601.22</v>
      </c>
      <c r="AN1027" s="31">
        <v>36877.49</v>
      </c>
      <c r="AO1027" s="31">
        <v>38182.18</v>
      </c>
      <c r="AP1027" s="31">
        <v>39514.699999999997</v>
      </c>
      <c r="AQ1027" s="31">
        <v>40874.379999999997</v>
      </c>
      <c r="AR1027" s="31">
        <v>42260.66</v>
      </c>
      <c r="AS1027" s="31">
        <v>43672.9</v>
      </c>
      <c r="AT1027" s="31">
        <v>45110.52</v>
      </c>
      <c r="AU1027" s="31">
        <v>46572.78</v>
      </c>
      <c r="AV1027" s="31">
        <v>48059.09</v>
      </c>
      <c r="AW1027" s="31">
        <v>49568.81</v>
      </c>
      <c r="AX1027" s="31">
        <v>51101.2</v>
      </c>
      <c r="AY1027" s="31">
        <v>52655.69</v>
      </c>
      <c r="AZ1027" s="31">
        <v>54231.519999999997</v>
      </c>
      <c r="BA1027" s="31">
        <v>55828.06</v>
      </c>
      <c r="BB1027" s="31">
        <v>57444.61</v>
      </c>
      <c r="BC1027" s="31">
        <v>59080.52</v>
      </c>
      <c r="BD1027" s="31">
        <v>60735.07</v>
      </c>
      <c r="BE1027" s="31">
        <v>62407.64</v>
      </c>
      <c r="BF1027" s="31">
        <v>64097.51</v>
      </c>
      <c r="BG1027" s="31">
        <v>65804.05</v>
      </c>
      <c r="BH1027" s="31">
        <v>67526.59</v>
      </c>
      <c r="BI1027" s="31">
        <v>69264.52</v>
      </c>
      <c r="BJ1027" s="31">
        <v>71017.64</v>
      </c>
      <c r="BK1027" s="31">
        <v>72785.56</v>
      </c>
      <c r="BL1027" s="31">
        <v>74567.62</v>
      </c>
      <c r="BM1027" s="31">
        <v>76363.210000000006</v>
      </c>
      <c r="BN1027" s="31">
        <v>78171.759999999995</v>
      </c>
      <c r="BO1027" s="31">
        <v>79992.66</v>
      </c>
      <c r="BP1027" s="31">
        <v>81825.33</v>
      </c>
      <c r="BQ1027" s="31">
        <v>83669.149999999994</v>
      </c>
      <c r="BR1027" s="31">
        <v>85523.520000000004</v>
      </c>
      <c r="BS1027" s="31">
        <v>87388.06</v>
      </c>
      <c r="BT1027" s="31">
        <v>89262.05</v>
      </c>
      <c r="BU1027" s="31">
        <v>91144.99</v>
      </c>
      <c r="BV1027" s="31">
        <v>93036.39</v>
      </c>
      <c r="BW1027" s="31">
        <v>94935.64</v>
      </c>
      <c r="BX1027" s="31">
        <v>96842.27</v>
      </c>
      <c r="BY1027" s="31">
        <v>98755.81</v>
      </c>
      <c r="BZ1027" s="31">
        <v>100675.81</v>
      </c>
      <c r="CA1027" s="31">
        <v>102601.7</v>
      </c>
      <c r="CB1027" s="31">
        <v>104533</v>
      </c>
      <c r="CC1027" s="31">
        <v>106469.26</v>
      </c>
      <c r="CD1027" s="31">
        <v>108410.08</v>
      </c>
      <c r="CE1027" s="31">
        <v>110354.91</v>
      </c>
      <c r="CF1027" s="31">
        <v>112303.48</v>
      </c>
      <c r="CG1027" s="31">
        <v>114255.2</v>
      </c>
      <c r="CH1027" s="31">
        <v>116209.61</v>
      </c>
      <c r="CI1027" s="31">
        <v>118166.32</v>
      </c>
      <c r="CJ1027" s="31">
        <v>120124.85</v>
      </c>
      <c r="CK1027" s="31">
        <v>122084.9</v>
      </c>
      <c r="CL1027" s="31">
        <v>124046.03</v>
      </c>
      <c r="CM1027" s="31">
        <v>126007.98</v>
      </c>
      <c r="CN1027" s="31">
        <v>127970.46</v>
      </c>
      <c r="CO1027" s="31">
        <v>129933</v>
      </c>
      <c r="CP1027" s="31">
        <v>131895.28</v>
      </c>
      <c r="CQ1027" s="31">
        <v>133857.06</v>
      </c>
      <c r="CR1027" s="31">
        <v>135817.97</v>
      </c>
      <c r="CS1027" s="31">
        <v>137777.76999999999</v>
      </c>
      <c r="CT1027" s="31">
        <v>139736.29999999999</v>
      </c>
      <c r="CU1027" s="31">
        <v>141693.31</v>
      </c>
      <c r="CV1027" s="31">
        <v>143648.39000000001</v>
      </c>
      <c r="CW1027" s="31">
        <v>145601.23000000001</v>
      </c>
      <c r="CX1027" s="31">
        <v>147551.82999999999</v>
      </c>
    </row>
    <row r="1028" spans="1:102" x14ac:dyDescent="0.25">
      <c r="A1028" s="31" t="s">
        <v>1683</v>
      </c>
      <c r="B1028" s="31">
        <v>11929.22</v>
      </c>
      <c r="C1028" s="31">
        <v>11929.22</v>
      </c>
      <c r="D1028" s="31">
        <v>14068.47</v>
      </c>
      <c r="E1028" s="31">
        <v>16283.99</v>
      </c>
      <c r="F1028" s="31">
        <v>18558.650000000001</v>
      </c>
      <c r="G1028" s="31">
        <v>20877.71</v>
      </c>
      <c r="H1028" s="31">
        <v>23228.38</v>
      </c>
      <c r="I1028" s="31">
        <v>25599.61</v>
      </c>
      <c r="J1028" s="31">
        <v>27981.91</v>
      </c>
      <c r="K1028" s="31">
        <v>30367.38</v>
      </c>
      <c r="L1028" s="31">
        <v>32750.34</v>
      </c>
      <c r="M1028" s="31">
        <v>35125.06</v>
      </c>
      <c r="N1028" s="31">
        <v>37486.68</v>
      </c>
      <c r="O1028" s="31">
        <v>39831.01</v>
      </c>
      <c r="P1028" s="31">
        <v>42154.34</v>
      </c>
      <c r="Q1028" s="31">
        <v>44453.49</v>
      </c>
      <c r="R1028" s="31">
        <v>46725.61</v>
      </c>
      <c r="S1028" s="31">
        <v>48968.29</v>
      </c>
      <c r="T1028" s="31">
        <v>51179.24</v>
      </c>
      <c r="U1028" s="31">
        <v>53356.49</v>
      </c>
      <c r="V1028" s="31">
        <v>55498.02</v>
      </c>
      <c r="W1028" s="31">
        <v>57602.09</v>
      </c>
      <c r="X1028" s="31">
        <v>59667.31</v>
      </c>
      <c r="Y1028" s="31">
        <v>61692.29</v>
      </c>
      <c r="Z1028" s="31">
        <v>63675.76</v>
      </c>
      <c r="AA1028" s="31">
        <v>65616.600000000006</v>
      </c>
      <c r="AB1028" s="31">
        <v>67513.73</v>
      </c>
      <c r="AC1028" s="31">
        <v>69366.17</v>
      </c>
      <c r="AD1028" s="31">
        <v>71173.06</v>
      </c>
      <c r="AE1028" s="31">
        <v>72933.600000000006</v>
      </c>
      <c r="AF1028" s="31">
        <v>74647.06</v>
      </c>
      <c r="AG1028" s="31">
        <v>76312.820000000007</v>
      </c>
      <c r="AH1028" s="31">
        <v>77930.3</v>
      </c>
      <c r="AI1028" s="31">
        <v>79499.09</v>
      </c>
      <c r="AJ1028" s="31">
        <v>81018.64</v>
      </c>
      <c r="AK1028" s="31">
        <v>82488.61</v>
      </c>
      <c r="AL1028" s="31">
        <v>83908.78</v>
      </c>
      <c r="AM1028" s="31">
        <v>85278.88</v>
      </c>
      <c r="AN1028" s="31">
        <v>86598.77</v>
      </c>
      <c r="AO1028" s="31">
        <v>87868.28</v>
      </c>
      <c r="AP1028" s="31">
        <v>89087.44</v>
      </c>
      <c r="AQ1028" s="31">
        <v>90256.17</v>
      </c>
      <c r="AR1028" s="31">
        <v>91374.69</v>
      </c>
      <c r="AS1028" s="31">
        <v>92443.08</v>
      </c>
      <c r="AT1028" s="31">
        <v>93461.54</v>
      </c>
      <c r="AU1028" s="31">
        <v>94430.3</v>
      </c>
      <c r="AV1028" s="31">
        <v>95349.59</v>
      </c>
      <c r="AW1028" s="31">
        <v>96219.78</v>
      </c>
      <c r="AX1028" s="31">
        <v>97041.18</v>
      </c>
      <c r="AY1028" s="31">
        <v>97814.23</v>
      </c>
      <c r="AZ1028" s="31">
        <v>98539.28</v>
      </c>
      <c r="BA1028" s="31">
        <v>99216.83</v>
      </c>
      <c r="BB1028" s="31">
        <v>99847.360000000001</v>
      </c>
      <c r="BC1028" s="31">
        <v>100431.39</v>
      </c>
      <c r="BD1028" s="31">
        <v>100969.45</v>
      </c>
      <c r="BE1028" s="31">
        <v>101462.11</v>
      </c>
      <c r="BF1028" s="31">
        <v>101909.98</v>
      </c>
      <c r="BG1028" s="31">
        <v>102313.73</v>
      </c>
      <c r="BH1028" s="31">
        <v>102674.05</v>
      </c>
      <c r="BI1028" s="31">
        <v>102991.56</v>
      </c>
      <c r="BJ1028" s="31">
        <v>103267.78</v>
      </c>
      <c r="BK1028" s="31">
        <v>103503.66</v>
      </c>
      <c r="BL1028" s="31">
        <v>103699.91</v>
      </c>
      <c r="BM1028" s="31">
        <v>103857.28</v>
      </c>
      <c r="BN1028" s="31">
        <v>103976.55</v>
      </c>
      <c r="BO1028" s="31">
        <v>104058.44</v>
      </c>
      <c r="BP1028" s="31">
        <v>104103.7</v>
      </c>
      <c r="BQ1028" s="31">
        <v>104113.13</v>
      </c>
      <c r="BR1028" s="31">
        <v>104087.6</v>
      </c>
      <c r="BS1028" s="31">
        <v>104027.75</v>
      </c>
      <c r="BT1028" s="31">
        <v>103934.54</v>
      </c>
      <c r="BU1028" s="31">
        <v>103808.7</v>
      </c>
      <c r="BV1028" s="31">
        <v>103651.06</v>
      </c>
      <c r="BW1028" s="31">
        <v>103462.45</v>
      </c>
      <c r="BX1028" s="31">
        <v>103243.63</v>
      </c>
      <c r="BY1028" s="31">
        <v>102995.48</v>
      </c>
      <c r="BZ1028" s="31">
        <v>102718.81</v>
      </c>
      <c r="CA1028" s="31">
        <v>102414.45</v>
      </c>
      <c r="CB1028" s="31">
        <v>102083.22</v>
      </c>
      <c r="CC1028" s="31">
        <v>101725.92</v>
      </c>
      <c r="CD1028" s="31">
        <v>101343.23</v>
      </c>
      <c r="CE1028" s="31">
        <v>100936.23</v>
      </c>
      <c r="CF1028" s="31">
        <v>100505.57</v>
      </c>
      <c r="CG1028" s="31">
        <v>100051.91</v>
      </c>
      <c r="CH1028" s="31">
        <v>99576.12</v>
      </c>
      <c r="CI1028" s="31">
        <v>99078.91</v>
      </c>
      <c r="CJ1028" s="31">
        <v>98561.03</v>
      </c>
      <c r="CK1028" s="31">
        <v>98023.23</v>
      </c>
      <c r="CL1028" s="31">
        <v>97466.38</v>
      </c>
      <c r="CM1028" s="31">
        <v>96891.14</v>
      </c>
      <c r="CN1028" s="31">
        <v>96298.34</v>
      </c>
      <c r="CO1028" s="31">
        <v>95688.69</v>
      </c>
      <c r="CP1028" s="31">
        <v>95062.89</v>
      </c>
      <c r="CQ1028" s="31">
        <v>94421.63</v>
      </c>
      <c r="CR1028" s="31">
        <v>93765.66</v>
      </c>
      <c r="CS1028" s="31">
        <v>93095.67</v>
      </c>
      <c r="CT1028" s="31">
        <v>92412.45</v>
      </c>
      <c r="CU1028" s="31">
        <v>91716.61</v>
      </c>
      <c r="CV1028" s="31">
        <v>91008.8</v>
      </c>
      <c r="CW1028" s="31">
        <v>90289.66</v>
      </c>
      <c r="CX1028" s="31">
        <v>89559.78</v>
      </c>
    </row>
    <row r="1029" spans="1:102" x14ac:dyDescent="0.25">
      <c r="A1029" s="31" t="s">
        <v>1682</v>
      </c>
      <c r="B1029" s="31">
        <v>86814.57</v>
      </c>
      <c r="C1029" s="31">
        <v>86814.57</v>
      </c>
      <c r="D1029" s="31">
        <v>88414.73</v>
      </c>
      <c r="E1029" s="31">
        <v>89763.85</v>
      </c>
      <c r="F1029" s="31">
        <v>90889.78</v>
      </c>
      <c r="G1029" s="31">
        <v>91819.54</v>
      </c>
      <c r="H1029" s="31">
        <v>92576.62</v>
      </c>
      <c r="I1029" s="31">
        <v>93180.29</v>
      </c>
      <c r="J1029" s="31">
        <v>93648.16</v>
      </c>
      <c r="K1029" s="31">
        <v>93997.19</v>
      </c>
      <c r="L1029" s="31">
        <v>94248.47</v>
      </c>
      <c r="M1029" s="31">
        <v>94412.800000000003</v>
      </c>
      <c r="N1029" s="31">
        <v>94499.51</v>
      </c>
      <c r="O1029" s="31">
        <v>94516.77</v>
      </c>
      <c r="P1029" s="31">
        <v>94471.43</v>
      </c>
      <c r="Q1029" s="31">
        <v>94369.38</v>
      </c>
      <c r="R1029" s="31">
        <v>94215.58</v>
      </c>
      <c r="S1029" s="31">
        <v>94014.45</v>
      </c>
      <c r="T1029" s="31">
        <v>93769.88</v>
      </c>
      <c r="U1029" s="31">
        <v>93484.6</v>
      </c>
      <c r="V1029" s="31">
        <v>93160.34</v>
      </c>
      <c r="W1029" s="31">
        <v>92799.2</v>
      </c>
      <c r="X1029" s="31">
        <v>92403.839999999997</v>
      </c>
      <c r="Y1029" s="31">
        <v>91976.31</v>
      </c>
      <c r="Z1029" s="31">
        <v>91518.38</v>
      </c>
      <c r="AA1029" s="31">
        <v>91031.55</v>
      </c>
      <c r="AB1029" s="31">
        <v>90517.2</v>
      </c>
      <c r="AC1029" s="31">
        <v>89976.59</v>
      </c>
      <c r="AD1029" s="31">
        <v>89411.01</v>
      </c>
      <c r="AE1029" s="31">
        <v>88821.62</v>
      </c>
      <c r="AF1029" s="31">
        <v>88209.57</v>
      </c>
      <c r="AG1029" s="31">
        <v>87575.91</v>
      </c>
      <c r="AH1029" s="31">
        <v>86921.77</v>
      </c>
      <c r="AI1029" s="31">
        <v>86248.05</v>
      </c>
      <c r="AJ1029" s="31">
        <v>85555.76</v>
      </c>
      <c r="AK1029" s="31">
        <v>84845.8</v>
      </c>
      <c r="AL1029" s="31">
        <v>84119.2</v>
      </c>
      <c r="AM1029" s="31">
        <v>83376.89</v>
      </c>
      <c r="AN1029" s="31">
        <v>82619.73</v>
      </c>
      <c r="AO1029" s="31">
        <v>81848.55</v>
      </c>
      <c r="AP1029" s="31">
        <v>81064.38</v>
      </c>
      <c r="AQ1029" s="31">
        <v>80267.98</v>
      </c>
      <c r="AR1029" s="31">
        <v>79460.22</v>
      </c>
      <c r="AS1029" s="31">
        <v>78642.100000000006</v>
      </c>
      <c r="AT1029" s="31">
        <v>77814.41</v>
      </c>
      <c r="AU1029" s="31">
        <v>76977.929999999993</v>
      </c>
      <c r="AV1029" s="31">
        <v>76133.440000000002</v>
      </c>
      <c r="AW1029" s="31">
        <v>75281.67</v>
      </c>
      <c r="AX1029" s="31">
        <v>74423.37</v>
      </c>
      <c r="AY1029" s="31">
        <v>73559.27</v>
      </c>
      <c r="AZ1029" s="31">
        <v>72689.97</v>
      </c>
      <c r="BA1029" s="31">
        <v>71816.070000000007</v>
      </c>
      <c r="BB1029" s="31">
        <v>70938.210000000006</v>
      </c>
      <c r="BC1029" s="31">
        <v>70057.02</v>
      </c>
      <c r="BD1029" s="31">
        <v>69172.98</v>
      </c>
      <c r="BE1029" s="31">
        <v>68286.820000000007</v>
      </c>
      <c r="BF1029" s="31">
        <v>67399.009999999995</v>
      </c>
      <c r="BG1029" s="31">
        <v>66510.12</v>
      </c>
      <c r="BH1029" s="31">
        <v>65620.710000000006</v>
      </c>
      <c r="BI1029" s="31">
        <v>64731.31</v>
      </c>
      <c r="BJ1029" s="31">
        <v>63843.48</v>
      </c>
      <c r="BK1029" s="31">
        <v>62957.83</v>
      </c>
      <c r="BL1029" s="31">
        <v>62074.75</v>
      </c>
      <c r="BM1029" s="31">
        <v>61194.54</v>
      </c>
      <c r="BN1029" s="31">
        <v>60317.599999999999</v>
      </c>
      <c r="BO1029" s="31">
        <v>59444.22</v>
      </c>
      <c r="BP1029" s="31">
        <v>58574.73</v>
      </c>
      <c r="BQ1029" s="31">
        <v>57709.45</v>
      </c>
      <c r="BR1029" s="31">
        <v>56848.68</v>
      </c>
      <c r="BS1029" s="31">
        <v>55992.65</v>
      </c>
      <c r="BT1029" s="31">
        <v>55141.75</v>
      </c>
      <c r="BU1029" s="31">
        <v>54296.14</v>
      </c>
      <c r="BV1029" s="31">
        <v>53456.13</v>
      </c>
      <c r="BW1029" s="31">
        <v>52621.919999999998</v>
      </c>
      <c r="BX1029" s="31">
        <v>51793.77</v>
      </c>
      <c r="BY1029" s="31">
        <v>50971.97</v>
      </c>
      <c r="BZ1029" s="31">
        <v>50156.71</v>
      </c>
      <c r="CA1029" s="31">
        <v>49348.2</v>
      </c>
      <c r="CB1029" s="31">
        <v>48546.59</v>
      </c>
      <c r="CC1029" s="31">
        <v>47752.05</v>
      </c>
      <c r="CD1029" s="31">
        <v>46964.71</v>
      </c>
      <c r="CE1029" s="31">
        <v>46184.82</v>
      </c>
      <c r="CF1029" s="31">
        <v>45412.45</v>
      </c>
      <c r="CG1029" s="31">
        <v>44647.64</v>
      </c>
      <c r="CH1029" s="31">
        <v>43890.45</v>
      </c>
      <c r="CI1029" s="31">
        <v>43140.959999999999</v>
      </c>
      <c r="CJ1029" s="31">
        <v>42399.31</v>
      </c>
      <c r="CK1029" s="31">
        <v>41665.61</v>
      </c>
      <c r="CL1029" s="31">
        <v>40940</v>
      </c>
      <c r="CM1029" s="31">
        <v>40222.51</v>
      </c>
      <c r="CN1029" s="31">
        <v>39513.300000000003</v>
      </c>
      <c r="CO1029" s="31">
        <v>38812.400000000001</v>
      </c>
      <c r="CP1029" s="31">
        <v>38119.9</v>
      </c>
      <c r="CQ1029" s="31">
        <v>37435.86</v>
      </c>
      <c r="CR1029" s="31">
        <v>36760.269999999997</v>
      </c>
      <c r="CS1029" s="31">
        <v>36093.279999999999</v>
      </c>
      <c r="CT1029" s="31">
        <v>35434.949999999997</v>
      </c>
      <c r="CU1029" s="31">
        <v>34785.300000000003</v>
      </c>
      <c r="CV1029" s="31">
        <v>34144.300000000003</v>
      </c>
      <c r="CW1029" s="31">
        <v>33511.97</v>
      </c>
      <c r="CX1029" s="31">
        <v>32888.29</v>
      </c>
    </row>
    <row r="1030" spans="1:102" x14ac:dyDescent="0.25">
      <c r="A1030" s="31" t="s">
        <v>1684</v>
      </c>
      <c r="B1030" s="31">
        <v>1584492.75</v>
      </c>
      <c r="C1030" s="31">
        <v>1584492.75</v>
      </c>
      <c r="D1030" s="31">
        <v>1597340.75</v>
      </c>
      <c r="E1030" s="31">
        <v>1608234.25</v>
      </c>
      <c r="F1030" s="31">
        <v>1617323.63</v>
      </c>
      <c r="G1030" s="31">
        <v>1624820</v>
      </c>
      <c r="H1030" s="31">
        <v>1630935</v>
      </c>
      <c r="I1030" s="31">
        <v>1635858.38</v>
      </c>
      <c r="J1030" s="31">
        <v>1639763.25</v>
      </c>
      <c r="K1030" s="31">
        <v>1642834.88</v>
      </c>
      <c r="L1030" s="31">
        <v>1645263.25</v>
      </c>
      <c r="M1030" s="31">
        <v>1647154.88</v>
      </c>
      <c r="N1030" s="31">
        <v>1648606.38</v>
      </c>
      <c r="O1030" s="31">
        <v>1649698.88</v>
      </c>
      <c r="P1030" s="31">
        <v>1650503.75</v>
      </c>
      <c r="Q1030" s="31">
        <v>1651082.75</v>
      </c>
      <c r="R1030" s="31">
        <v>1651489</v>
      </c>
      <c r="S1030" s="31">
        <v>1651768</v>
      </c>
      <c r="T1030" s="31">
        <v>1651961.25</v>
      </c>
      <c r="U1030" s="31">
        <v>1652099.38</v>
      </c>
      <c r="V1030" s="31">
        <v>1652212.38</v>
      </c>
      <c r="W1030" s="31">
        <v>1652324.63</v>
      </c>
      <c r="X1030" s="31">
        <v>1652461</v>
      </c>
      <c r="Y1030" s="31">
        <v>1652640.63</v>
      </c>
      <c r="Z1030" s="31">
        <v>1652879.38</v>
      </c>
      <c r="AA1030" s="31">
        <v>1653190</v>
      </c>
      <c r="AB1030" s="31">
        <v>1653584.25</v>
      </c>
      <c r="AC1030" s="31">
        <v>1654070.38</v>
      </c>
      <c r="AD1030" s="31">
        <v>1654656.63</v>
      </c>
      <c r="AE1030" s="31">
        <v>1655349.5</v>
      </c>
      <c r="AF1030" s="31">
        <v>1656153.5</v>
      </c>
      <c r="AG1030" s="31">
        <v>1657069.5</v>
      </c>
      <c r="AH1030" s="31">
        <v>1658099</v>
      </c>
      <c r="AI1030" s="31">
        <v>1659245.5</v>
      </c>
      <c r="AJ1030" s="31">
        <v>1660511.63</v>
      </c>
      <c r="AK1030" s="31">
        <v>1661897.25</v>
      </c>
      <c r="AL1030" s="31">
        <v>1663406.75</v>
      </c>
      <c r="AM1030" s="31">
        <v>1665038.38</v>
      </c>
      <c r="AN1030" s="31">
        <v>1666794.5</v>
      </c>
      <c r="AO1030" s="31">
        <v>1668674.88</v>
      </c>
      <c r="AP1030" s="31">
        <v>1670679.25</v>
      </c>
      <c r="AQ1030" s="31">
        <v>1672807.75</v>
      </c>
      <c r="AR1030" s="31">
        <v>1675060.38</v>
      </c>
      <c r="AS1030" s="31">
        <v>1677436.13</v>
      </c>
      <c r="AT1030" s="31">
        <v>1679935</v>
      </c>
      <c r="AU1030" s="31">
        <v>1682555.88</v>
      </c>
      <c r="AV1030" s="31">
        <v>1685296.13</v>
      </c>
      <c r="AW1030" s="31">
        <v>1688155.75</v>
      </c>
      <c r="AX1030" s="31">
        <v>1691133</v>
      </c>
      <c r="AY1030" s="31">
        <v>1694222.38</v>
      </c>
      <c r="AZ1030" s="31">
        <v>1697419.5</v>
      </c>
      <c r="BA1030" s="31">
        <v>1700723.5</v>
      </c>
      <c r="BB1030" s="31">
        <v>1704130.5</v>
      </c>
      <c r="BC1030" s="31">
        <v>1707638.25</v>
      </c>
      <c r="BD1030" s="31">
        <v>1711245.75</v>
      </c>
      <c r="BE1030" s="31">
        <v>1714949.13</v>
      </c>
      <c r="BF1030" s="31">
        <v>1718746.88</v>
      </c>
      <c r="BG1030" s="31">
        <v>1722637.5</v>
      </c>
      <c r="BH1030" s="31">
        <v>1726618.13</v>
      </c>
      <c r="BI1030" s="31">
        <v>1730686.88</v>
      </c>
      <c r="BJ1030" s="31">
        <v>1734851.75</v>
      </c>
      <c r="BK1030" s="31">
        <v>1739112.13</v>
      </c>
      <c r="BL1030" s="31">
        <v>1743464.75</v>
      </c>
      <c r="BM1030" s="31">
        <v>1747909</v>
      </c>
      <c r="BN1030" s="31">
        <v>1752440.13</v>
      </c>
      <c r="BO1030" s="31">
        <v>1757057.88</v>
      </c>
      <c r="BP1030" s="31">
        <v>1761758.63</v>
      </c>
      <c r="BQ1030" s="31">
        <v>1766540.13</v>
      </c>
      <c r="BR1030" s="31">
        <v>1771401.13</v>
      </c>
      <c r="BS1030" s="31">
        <v>1776338.13</v>
      </c>
      <c r="BT1030" s="31">
        <v>1781350.13</v>
      </c>
      <c r="BU1030" s="31">
        <v>1786433.75</v>
      </c>
      <c r="BV1030" s="31">
        <v>1791588.13</v>
      </c>
      <c r="BW1030" s="31">
        <v>1796811.25</v>
      </c>
      <c r="BX1030" s="31">
        <v>1802099.25</v>
      </c>
      <c r="BY1030" s="31">
        <v>1807452.25</v>
      </c>
      <c r="BZ1030" s="31">
        <v>1812868.88</v>
      </c>
      <c r="CA1030" s="31">
        <v>1818346.88</v>
      </c>
      <c r="CB1030" s="31">
        <v>1823883</v>
      </c>
      <c r="CC1030" s="31">
        <v>1829476.63</v>
      </c>
      <c r="CD1030" s="31">
        <v>1835126</v>
      </c>
      <c r="CE1030" s="31">
        <v>1840829.5</v>
      </c>
      <c r="CF1030" s="31">
        <v>1846585.63</v>
      </c>
      <c r="CG1030" s="31">
        <v>1852391.88</v>
      </c>
      <c r="CH1030" s="31">
        <v>1858244.63</v>
      </c>
      <c r="CI1030" s="31">
        <v>1864142.13</v>
      </c>
      <c r="CJ1030" s="31">
        <v>1870084.63</v>
      </c>
      <c r="CK1030" s="31">
        <v>1876068.13</v>
      </c>
      <c r="CL1030" s="31">
        <v>1882094.38</v>
      </c>
      <c r="CM1030" s="31">
        <v>1888160.5</v>
      </c>
      <c r="CN1030" s="31">
        <v>1894266.13</v>
      </c>
      <c r="CO1030" s="31">
        <v>1900408.38</v>
      </c>
      <c r="CP1030" s="31">
        <v>1906587.75</v>
      </c>
      <c r="CQ1030" s="31">
        <v>1912803.38</v>
      </c>
      <c r="CR1030" s="31">
        <v>1919053.25</v>
      </c>
      <c r="CS1030" s="31">
        <v>1925339</v>
      </c>
      <c r="CT1030" s="31">
        <v>1931662.63</v>
      </c>
      <c r="CU1030" s="31">
        <v>1938024.5</v>
      </c>
      <c r="CV1030" s="31">
        <v>1944422</v>
      </c>
      <c r="CW1030" s="31">
        <v>1950853.88</v>
      </c>
      <c r="CX1030" s="31">
        <v>1957319.13</v>
      </c>
    </row>
    <row r="1031" spans="1:102" x14ac:dyDescent="0.25">
      <c r="A1031" s="31" t="s">
        <v>1686</v>
      </c>
      <c r="B1031" s="31">
        <v>17595.849999999999</v>
      </c>
      <c r="C1031" s="31">
        <v>17595.849999999999</v>
      </c>
      <c r="D1031" s="31">
        <v>18976.64</v>
      </c>
      <c r="E1031" s="31">
        <v>20425.54</v>
      </c>
      <c r="F1031" s="31">
        <v>21926.32</v>
      </c>
      <c r="G1031" s="31">
        <v>23465.83</v>
      </c>
      <c r="H1031" s="31">
        <v>25033.19</v>
      </c>
      <c r="I1031" s="31">
        <v>26619.32</v>
      </c>
      <c r="J1031" s="31">
        <v>28216.75</v>
      </c>
      <c r="K1031" s="31">
        <v>29819.69</v>
      </c>
      <c r="L1031" s="31">
        <v>31424.13</v>
      </c>
      <c r="M1031" s="31">
        <v>33025.99</v>
      </c>
      <c r="N1031" s="31">
        <v>34621.769999999997</v>
      </c>
      <c r="O1031" s="31">
        <v>36208.589999999997</v>
      </c>
      <c r="P1031" s="31">
        <v>37783.949999999997</v>
      </c>
      <c r="Q1031" s="31">
        <v>39345.74</v>
      </c>
      <c r="R1031" s="31">
        <v>40892.06</v>
      </c>
      <c r="S1031" s="31">
        <v>42421.33</v>
      </c>
      <c r="T1031" s="31">
        <v>43932.09</v>
      </c>
      <c r="U1031" s="31">
        <v>45423.01</v>
      </c>
      <c r="V1031" s="31">
        <v>46892.77</v>
      </c>
      <c r="W1031" s="31">
        <v>48340.28</v>
      </c>
      <c r="X1031" s="31">
        <v>49764.54</v>
      </c>
      <c r="Y1031" s="31">
        <v>51164.63</v>
      </c>
      <c r="Z1031" s="31">
        <v>52539.66</v>
      </c>
      <c r="AA1031" s="31">
        <v>53888.81</v>
      </c>
      <c r="AB1031" s="31">
        <v>55211.23</v>
      </c>
      <c r="AC1031" s="31">
        <v>56506.22</v>
      </c>
      <c r="AD1031" s="31">
        <v>57773.05</v>
      </c>
      <c r="AE1031" s="31">
        <v>59011.040000000001</v>
      </c>
      <c r="AF1031" s="31">
        <v>60219.59</v>
      </c>
      <c r="AG1031" s="31">
        <v>61398.01</v>
      </c>
      <c r="AH1031" s="31">
        <v>62545.82</v>
      </c>
      <c r="AI1031" s="31">
        <v>63662.43</v>
      </c>
      <c r="AJ1031" s="31">
        <v>64747.39</v>
      </c>
      <c r="AK1031" s="31">
        <v>65800.28</v>
      </c>
      <c r="AL1031" s="31">
        <v>66820.67</v>
      </c>
      <c r="AM1031" s="31">
        <v>67808.33</v>
      </c>
      <c r="AN1031" s="31">
        <v>68762.850000000006</v>
      </c>
      <c r="AO1031" s="31">
        <v>69684.02</v>
      </c>
      <c r="AP1031" s="31">
        <v>70571.62</v>
      </c>
      <c r="AQ1031" s="31">
        <v>71425.490000000005</v>
      </c>
      <c r="AR1031" s="31">
        <v>72245.52</v>
      </c>
      <c r="AS1031" s="31">
        <v>73031.58</v>
      </c>
      <c r="AT1031" s="31">
        <v>73783.679999999993</v>
      </c>
      <c r="AU1031" s="31">
        <v>74501.77</v>
      </c>
      <c r="AV1031" s="31">
        <v>75185.87</v>
      </c>
      <c r="AW1031" s="31">
        <v>75836.02</v>
      </c>
      <c r="AX1031" s="31">
        <v>76452.38</v>
      </c>
      <c r="AY1031" s="31">
        <v>77034.91</v>
      </c>
      <c r="AZ1031" s="31">
        <v>77583.72</v>
      </c>
      <c r="BA1031" s="31">
        <v>78098.98</v>
      </c>
      <c r="BB1031" s="31">
        <v>78580.84</v>
      </c>
      <c r="BC1031" s="31">
        <v>79029.58</v>
      </c>
      <c r="BD1031" s="31">
        <v>79445.36</v>
      </c>
      <c r="BE1031" s="31">
        <v>79828.53</v>
      </c>
      <c r="BF1031" s="31">
        <v>80179.31</v>
      </c>
      <c r="BG1031" s="31">
        <v>80498.09</v>
      </c>
      <c r="BH1031" s="31">
        <v>80785.2</v>
      </c>
      <c r="BI1031" s="31">
        <v>81041.05</v>
      </c>
      <c r="BJ1031" s="31">
        <v>81266.55</v>
      </c>
      <c r="BK1031" s="31">
        <v>81462.240000000005</v>
      </c>
      <c r="BL1031" s="31">
        <v>81628.570000000007</v>
      </c>
      <c r="BM1031" s="31">
        <v>81765.960000000006</v>
      </c>
      <c r="BN1031" s="31">
        <v>81874.880000000005</v>
      </c>
      <c r="BO1031" s="31">
        <v>81955.710000000006</v>
      </c>
      <c r="BP1031" s="31">
        <v>82009.119999999995</v>
      </c>
      <c r="BQ1031" s="31">
        <v>82035.44</v>
      </c>
      <c r="BR1031" s="31">
        <v>82035.19</v>
      </c>
      <c r="BS1031" s="31">
        <v>82008.98</v>
      </c>
      <c r="BT1031" s="31">
        <v>81957.27</v>
      </c>
      <c r="BU1031" s="31">
        <v>81880.59</v>
      </c>
      <c r="BV1031" s="31">
        <v>81779.48</v>
      </c>
      <c r="BW1031" s="31">
        <v>81654.570000000007</v>
      </c>
      <c r="BX1031" s="31">
        <v>81506.320000000007</v>
      </c>
      <c r="BY1031" s="31">
        <v>81335.37</v>
      </c>
      <c r="BZ1031" s="31">
        <v>81142.25</v>
      </c>
      <c r="CA1031" s="31">
        <v>80927.53</v>
      </c>
      <c r="CB1031" s="31">
        <v>80691.78</v>
      </c>
      <c r="CC1031" s="31">
        <v>80435.61</v>
      </c>
      <c r="CD1031" s="31">
        <v>80159.539999999994</v>
      </c>
      <c r="CE1031" s="31">
        <v>79864.2</v>
      </c>
      <c r="CF1031" s="31">
        <v>79550.13</v>
      </c>
      <c r="CG1031" s="31">
        <v>79217.91</v>
      </c>
      <c r="CH1031" s="31">
        <v>78867.98</v>
      </c>
      <c r="CI1031" s="31">
        <v>78500.95</v>
      </c>
      <c r="CJ1031" s="31">
        <v>78117.440000000002</v>
      </c>
      <c r="CK1031" s="31">
        <v>77717.850000000006</v>
      </c>
      <c r="CL1031" s="31">
        <v>77302.91</v>
      </c>
      <c r="CM1031" s="31">
        <v>76873.14</v>
      </c>
      <c r="CN1031" s="31">
        <v>76429.11</v>
      </c>
      <c r="CO1031" s="31">
        <v>75971.31</v>
      </c>
      <c r="CP1031" s="31">
        <v>75500.39</v>
      </c>
      <c r="CQ1031" s="31">
        <v>75016.73</v>
      </c>
      <c r="CR1031" s="31">
        <v>74521.009999999995</v>
      </c>
      <c r="CS1031" s="31">
        <v>74013.7</v>
      </c>
      <c r="CT1031" s="31">
        <v>73495.520000000004</v>
      </c>
      <c r="CU1031" s="31">
        <v>72966.91</v>
      </c>
      <c r="CV1031" s="31">
        <v>72428.34</v>
      </c>
      <c r="CW1031" s="31">
        <v>71880.31</v>
      </c>
      <c r="CX1031" s="31">
        <v>71323.3</v>
      </c>
    </row>
    <row r="1032" spans="1:102" x14ac:dyDescent="0.25">
      <c r="A1032" s="31" t="s">
        <v>1685</v>
      </c>
      <c r="B1032" s="31">
        <v>53381.89</v>
      </c>
      <c r="C1032" s="31">
        <v>53381.89</v>
      </c>
      <c r="D1032" s="31">
        <v>55243.58</v>
      </c>
      <c r="E1032" s="31">
        <v>56860.3</v>
      </c>
      <c r="F1032" s="31">
        <v>58255.69</v>
      </c>
      <c r="G1032" s="31">
        <v>59455.55</v>
      </c>
      <c r="H1032" s="31">
        <v>60483.29</v>
      </c>
      <c r="I1032" s="31">
        <v>61358.98</v>
      </c>
      <c r="J1032" s="31">
        <v>62100.71</v>
      </c>
      <c r="K1032" s="31">
        <v>62726.02</v>
      </c>
      <c r="L1032" s="31">
        <v>63253.23</v>
      </c>
      <c r="M1032" s="31">
        <v>63693.7</v>
      </c>
      <c r="N1032" s="31">
        <v>64057.13</v>
      </c>
      <c r="O1032" s="31">
        <v>64352.06</v>
      </c>
      <c r="P1032" s="31">
        <v>64585.72</v>
      </c>
      <c r="Q1032" s="31">
        <v>64764.11</v>
      </c>
      <c r="R1032" s="31">
        <v>64892.63</v>
      </c>
      <c r="S1032" s="31">
        <v>64975.75</v>
      </c>
      <c r="T1032" s="31">
        <v>65017.47</v>
      </c>
      <c r="U1032" s="31">
        <v>65020.94</v>
      </c>
      <c r="V1032" s="31">
        <v>64988.54</v>
      </c>
      <c r="W1032" s="31">
        <v>64922.67</v>
      </c>
      <c r="X1032" s="31">
        <v>64825.82</v>
      </c>
      <c r="Y1032" s="31">
        <v>64700.03</v>
      </c>
      <c r="Z1032" s="31">
        <v>64546.91</v>
      </c>
      <c r="AA1032" s="31">
        <v>64367.97</v>
      </c>
      <c r="AB1032" s="31">
        <v>64164.44</v>
      </c>
      <c r="AC1032" s="31">
        <v>63937.51</v>
      </c>
      <c r="AD1032" s="31">
        <v>63688.25</v>
      </c>
      <c r="AE1032" s="31">
        <v>63417.69</v>
      </c>
      <c r="AF1032" s="31">
        <v>63126.73</v>
      </c>
      <c r="AG1032" s="31">
        <v>62816.06</v>
      </c>
      <c r="AH1032" s="31">
        <v>62486.41</v>
      </c>
      <c r="AI1032" s="31">
        <v>62138.62</v>
      </c>
      <c r="AJ1032" s="31">
        <v>61773.38</v>
      </c>
      <c r="AK1032" s="31">
        <v>61391.48</v>
      </c>
      <c r="AL1032" s="31">
        <v>60993.599999999999</v>
      </c>
      <c r="AM1032" s="31">
        <v>60580.54</v>
      </c>
      <c r="AN1032" s="31">
        <v>60152.89</v>
      </c>
      <c r="AO1032" s="31">
        <v>59711.45</v>
      </c>
      <c r="AP1032" s="31">
        <v>59256.79</v>
      </c>
      <c r="AQ1032" s="31">
        <v>58789.64</v>
      </c>
      <c r="AR1032" s="31">
        <v>58310.7</v>
      </c>
      <c r="AS1032" s="31">
        <v>57820.55</v>
      </c>
      <c r="AT1032" s="31">
        <v>57319.92</v>
      </c>
      <c r="AU1032" s="31">
        <v>56809.39</v>
      </c>
      <c r="AV1032" s="31">
        <v>56289.52</v>
      </c>
      <c r="AW1032" s="31">
        <v>55760.93</v>
      </c>
      <c r="AX1032" s="31">
        <v>55224.19</v>
      </c>
      <c r="AY1032" s="31">
        <v>54679.64</v>
      </c>
      <c r="AZ1032" s="31">
        <v>54127.7</v>
      </c>
      <c r="BA1032" s="31">
        <v>53568.88</v>
      </c>
      <c r="BB1032" s="31">
        <v>53003.58</v>
      </c>
      <c r="BC1032" s="31">
        <v>52432.38</v>
      </c>
      <c r="BD1032" s="31">
        <v>51855.72</v>
      </c>
      <c r="BE1032" s="31">
        <v>51274.07</v>
      </c>
      <c r="BF1032" s="31">
        <v>50687.97</v>
      </c>
      <c r="BG1032" s="31">
        <v>50097.8</v>
      </c>
      <c r="BH1032" s="31">
        <v>49504.12</v>
      </c>
      <c r="BI1032" s="31">
        <v>48907.31</v>
      </c>
      <c r="BJ1032" s="31">
        <v>48308.5</v>
      </c>
      <c r="BK1032" s="31">
        <v>47708.22</v>
      </c>
      <c r="BL1032" s="31">
        <v>47106.8</v>
      </c>
      <c r="BM1032" s="31">
        <v>46504.58</v>
      </c>
      <c r="BN1032" s="31">
        <v>45901.919999999998</v>
      </c>
      <c r="BO1032" s="31">
        <v>45299.1</v>
      </c>
      <c r="BP1032" s="31">
        <v>44696.46</v>
      </c>
      <c r="BQ1032" s="31">
        <v>44094.3</v>
      </c>
      <c r="BR1032" s="31">
        <v>43492.93</v>
      </c>
      <c r="BS1032" s="31">
        <v>42892.59</v>
      </c>
      <c r="BT1032" s="31">
        <v>42293.63</v>
      </c>
      <c r="BU1032" s="31">
        <v>41696.28</v>
      </c>
      <c r="BV1032" s="31">
        <v>41100.839999999997</v>
      </c>
      <c r="BW1032" s="31">
        <v>40507.519999999997</v>
      </c>
      <c r="BX1032" s="31">
        <v>39916.589999999997</v>
      </c>
      <c r="BY1032" s="31">
        <v>39328.32</v>
      </c>
      <c r="BZ1032" s="31">
        <v>38742.93</v>
      </c>
      <c r="CA1032" s="31">
        <v>38160.639999999999</v>
      </c>
      <c r="CB1032" s="31">
        <v>37581.68</v>
      </c>
      <c r="CC1032" s="31">
        <v>37006.17</v>
      </c>
      <c r="CD1032" s="31">
        <v>36434.339999999997</v>
      </c>
      <c r="CE1032" s="31">
        <v>35866.36</v>
      </c>
      <c r="CF1032" s="31">
        <v>35302.410000000003</v>
      </c>
      <c r="CG1032" s="31">
        <v>34742.54</v>
      </c>
      <c r="CH1032" s="31">
        <v>34186.92</v>
      </c>
      <c r="CI1032" s="31">
        <v>33635.61</v>
      </c>
      <c r="CJ1032" s="31">
        <v>33088.75</v>
      </c>
      <c r="CK1032" s="31">
        <v>32546.52</v>
      </c>
      <c r="CL1032" s="31">
        <v>32009.040000000001</v>
      </c>
      <c r="CM1032" s="31">
        <v>31476.45</v>
      </c>
      <c r="CN1032" s="31">
        <v>30948.83</v>
      </c>
      <c r="CO1032" s="31">
        <v>30426.33</v>
      </c>
      <c r="CP1032" s="31">
        <v>29909.040000000001</v>
      </c>
      <c r="CQ1032" s="31">
        <v>29397.03</v>
      </c>
      <c r="CR1032" s="31">
        <v>28890.39</v>
      </c>
      <c r="CS1032" s="31">
        <v>28389.27</v>
      </c>
      <c r="CT1032" s="31">
        <v>27893.81</v>
      </c>
      <c r="CU1032" s="31">
        <v>27404.05</v>
      </c>
      <c r="CV1032" s="31">
        <v>26920.03</v>
      </c>
      <c r="CW1032" s="31">
        <v>26441.78</v>
      </c>
      <c r="CX1032" s="31">
        <v>25969.32</v>
      </c>
    </row>
    <row r="1033" spans="1:102" x14ac:dyDescent="0.25">
      <c r="A1033" s="31" t="s">
        <v>1138</v>
      </c>
      <c r="B1033" s="31">
        <v>614156.88</v>
      </c>
      <c r="C1033" s="31">
        <v>614156.88</v>
      </c>
      <c r="D1033" s="31">
        <v>637771.88</v>
      </c>
      <c r="E1033" s="31">
        <v>659526.13</v>
      </c>
      <c r="F1033" s="31">
        <v>679589.69</v>
      </c>
      <c r="G1033" s="31">
        <v>698138.88</v>
      </c>
      <c r="H1033" s="31">
        <v>715330.13</v>
      </c>
      <c r="I1033" s="31">
        <v>731300.25</v>
      </c>
      <c r="J1033" s="31">
        <v>746172.81</v>
      </c>
      <c r="K1033" s="31">
        <v>760067.63</v>
      </c>
      <c r="L1033" s="31">
        <v>773110.19</v>
      </c>
      <c r="M1033" s="31">
        <v>785383.75</v>
      </c>
      <c r="N1033" s="31">
        <v>796958.75</v>
      </c>
      <c r="O1033" s="31">
        <v>807901</v>
      </c>
      <c r="P1033" s="31">
        <v>818267.38</v>
      </c>
      <c r="Q1033" s="31">
        <v>828107.69</v>
      </c>
      <c r="R1033" s="31">
        <v>837468.13</v>
      </c>
      <c r="S1033" s="31">
        <v>846390.25</v>
      </c>
      <c r="T1033" s="31">
        <v>854910.88</v>
      </c>
      <c r="U1033" s="31">
        <v>863061.19</v>
      </c>
      <c r="V1033" s="31">
        <v>870871.19</v>
      </c>
      <c r="W1033" s="31">
        <v>878364.75</v>
      </c>
      <c r="X1033" s="31">
        <v>885569.44</v>
      </c>
      <c r="Y1033" s="31">
        <v>892507.94</v>
      </c>
      <c r="Z1033" s="31">
        <v>899199.19</v>
      </c>
      <c r="AA1033" s="31">
        <v>905662.31</v>
      </c>
      <c r="AB1033" s="31">
        <v>911911.63</v>
      </c>
      <c r="AC1033" s="31">
        <v>917964.31</v>
      </c>
      <c r="AD1033" s="31">
        <v>923832.5</v>
      </c>
      <c r="AE1033" s="31">
        <v>929529.19</v>
      </c>
      <c r="AF1033" s="31">
        <v>935065.13</v>
      </c>
      <c r="AG1033" s="31">
        <v>940450.31</v>
      </c>
      <c r="AH1033" s="31">
        <v>945693</v>
      </c>
      <c r="AI1033" s="31">
        <v>950801.31</v>
      </c>
      <c r="AJ1033" s="31">
        <v>955785.75</v>
      </c>
      <c r="AK1033" s="31">
        <v>960652.63</v>
      </c>
      <c r="AL1033" s="31">
        <v>965410.25</v>
      </c>
      <c r="AM1033" s="31">
        <v>970063.56</v>
      </c>
      <c r="AN1033" s="31">
        <v>974619.69</v>
      </c>
      <c r="AO1033" s="31">
        <v>979085.06</v>
      </c>
      <c r="AP1033" s="31">
        <v>983464.81</v>
      </c>
      <c r="AQ1033" s="31">
        <v>987764</v>
      </c>
      <c r="AR1033" s="31">
        <v>991987.25</v>
      </c>
      <c r="AS1033" s="31">
        <v>996140.5</v>
      </c>
      <c r="AT1033" s="31">
        <v>1000225.94</v>
      </c>
      <c r="AU1033" s="31">
        <v>1004250.13</v>
      </c>
      <c r="AV1033" s="31">
        <v>1008215</v>
      </c>
      <c r="AW1033" s="31">
        <v>1012124.13</v>
      </c>
      <c r="AX1033" s="31">
        <v>1015980</v>
      </c>
      <c r="AY1033" s="31">
        <v>1019785.75</v>
      </c>
      <c r="AZ1033" s="31">
        <v>1023542.38</v>
      </c>
      <c r="BA1033" s="31">
        <v>1027252.38</v>
      </c>
      <c r="BB1033" s="31">
        <v>1030915.94</v>
      </c>
      <c r="BC1033" s="31">
        <v>1034537.19</v>
      </c>
      <c r="BD1033" s="31">
        <v>1038117.81</v>
      </c>
      <c r="BE1033" s="31">
        <v>1041658.56</v>
      </c>
      <c r="BF1033" s="31">
        <v>1045163.13</v>
      </c>
      <c r="BG1033" s="31">
        <v>1048631.6299999999</v>
      </c>
      <c r="BH1033" s="31">
        <v>1052066.6299999999</v>
      </c>
      <c r="BI1033" s="31">
        <v>1055469.75</v>
      </c>
      <c r="BJ1033" s="31">
        <v>1058849.5</v>
      </c>
      <c r="BK1033" s="31">
        <v>1062206.8799999999</v>
      </c>
      <c r="BL1033" s="31">
        <v>1065546</v>
      </c>
      <c r="BM1033" s="31">
        <v>1068867.1299999999</v>
      </c>
      <c r="BN1033" s="31">
        <v>1072169.1299999999</v>
      </c>
      <c r="BO1033" s="31">
        <v>1075454.75</v>
      </c>
      <c r="BP1033" s="31">
        <v>1078725.1299999999</v>
      </c>
      <c r="BQ1033" s="31">
        <v>1081979.3799999999</v>
      </c>
      <c r="BR1033" s="31">
        <v>1085220.3799999999</v>
      </c>
      <c r="BS1033" s="31">
        <v>1088447.3799999999</v>
      </c>
      <c r="BT1033" s="31">
        <v>1091662</v>
      </c>
      <c r="BU1033" s="31">
        <v>1094863.3799999999</v>
      </c>
      <c r="BV1033" s="31">
        <v>1098054.6299999999</v>
      </c>
      <c r="BW1033" s="31">
        <v>1101235.3799999999</v>
      </c>
      <c r="BX1033" s="31">
        <v>1104404.25</v>
      </c>
      <c r="BY1033" s="31">
        <v>1107566.6299999999</v>
      </c>
      <c r="BZ1033" s="31">
        <v>1110719.5</v>
      </c>
      <c r="CA1033" s="31">
        <v>1113863.6299999999</v>
      </c>
      <c r="CB1033" s="31">
        <v>1117002.3799999999</v>
      </c>
      <c r="CC1033" s="31">
        <v>1120133</v>
      </c>
      <c r="CD1033" s="31">
        <v>1123257</v>
      </c>
      <c r="CE1033" s="31">
        <v>1126375.1299999999</v>
      </c>
      <c r="CF1033" s="31">
        <v>1129489.25</v>
      </c>
      <c r="CG1033" s="31">
        <v>1132597.1299999999</v>
      </c>
      <c r="CH1033" s="31">
        <v>1135699.8799999999</v>
      </c>
      <c r="CI1033" s="31">
        <v>1138796.6299999999</v>
      </c>
      <c r="CJ1033" s="31">
        <v>1141888.6299999999</v>
      </c>
      <c r="CK1033" s="31">
        <v>1144976.8799999999</v>
      </c>
      <c r="CL1033" s="31">
        <v>1148061.25</v>
      </c>
      <c r="CM1033" s="31">
        <v>1151142.1299999999</v>
      </c>
      <c r="CN1033" s="31">
        <v>1154220.3799999999</v>
      </c>
      <c r="CO1033" s="31">
        <v>1157296.3799999999</v>
      </c>
      <c r="CP1033" s="31">
        <v>1160370.8799999999</v>
      </c>
      <c r="CQ1033" s="31">
        <v>1163444.1299999999</v>
      </c>
      <c r="CR1033" s="31">
        <v>1166515.5</v>
      </c>
      <c r="CS1033" s="31">
        <v>1169588.5</v>
      </c>
      <c r="CT1033" s="31">
        <v>1172664.5</v>
      </c>
      <c r="CU1033" s="31">
        <v>1175743.25</v>
      </c>
      <c r="CV1033" s="31">
        <v>1178825.3799999999</v>
      </c>
      <c r="CW1033" s="31">
        <v>1181910.8799999999</v>
      </c>
      <c r="CX1033" s="31">
        <v>1185000.1299999999</v>
      </c>
    </row>
    <row r="1034" spans="1:102" x14ac:dyDescent="0.25">
      <c r="A1034" s="31" t="s">
        <v>1139</v>
      </c>
      <c r="B1034" s="31">
        <v>1386987.25</v>
      </c>
      <c r="C1034" s="31">
        <v>1386987.25</v>
      </c>
      <c r="D1034" s="31">
        <v>1376740.38</v>
      </c>
      <c r="E1034" s="31">
        <v>1366370.88</v>
      </c>
      <c r="F1034" s="31">
        <v>1355923.75</v>
      </c>
      <c r="G1034" s="31">
        <v>1345495.63</v>
      </c>
      <c r="H1034" s="31">
        <v>1335179</v>
      </c>
      <c r="I1034" s="31">
        <v>1325051</v>
      </c>
      <c r="J1034" s="31">
        <v>1315179.75</v>
      </c>
      <c r="K1034" s="31">
        <v>1305639.3799999999</v>
      </c>
      <c r="L1034" s="31">
        <v>1296525.1299999999</v>
      </c>
      <c r="M1034" s="31">
        <v>1287856.8799999999</v>
      </c>
      <c r="N1034" s="31">
        <v>1279649.75</v>
      </c>
      <c r="O1034" s="31">
        <v>1271912.8799999999</v>
      </c>
      <c r="P1034" s="31">
        <v>1264648.75</v>
      </c>
      <c r="Q1034" s="31">
        <v>1257855.3799999999</v>
      </c>
      <c r="R1034" s="31">
        <v>1251527.6299999999</v>
      </c>
      <c r="S1034" s="31">
        <v>1245656.75</v>
      </c>
      <c r="T1034" s="31">
        <v>1240231.75</v>
      </c>
      <c r="U1034" s="31">
        <v>1235238</v>
      </c>
      <c r="V1034" s="31">
        <v>1230661</v>
      </c>
      <c r="W1034" s="31">
        <v>1226483.75</v>
      </c>
      <c r="X1034" s="31">
        <v>1222692.75</v>
      </c>
      <c r="Y1034" s="31">
        <v>1219273.3799999999</v>
      </c>
      <c r="Z1034" s="31">
        <v>1216209.75</v>
      </c>
      <c r="AA1034" s="31">
        <v>1213483.6299999999</v>
      </c>
      <c r="AB1034" s="31">
        <v>1211080.75</v>
      </c>
      <c r="AC1034" s="31">
        <v>1208983.5</v>
      </c>
      <c r="AD1034" s="31">
        <v>1207177.25</v>
      </c>
      <c r="AE1034" s="31">
        <v>1205646.8799999999</v>
      </c>
      <c r="AF1034" s="31">
        <v>1204376.3799999999</v>
      </c>
      <c r="AG1034" s="31">
        <v>1203351.6299999999</v>
      </c>
      <c r="AH1034" s="31">
        <v>1202558.3799999999</v>
      </c>
      <c r="AI1034" s="31">
        <v>1201980.8799999999</v>
      </c>
      <c r="AJ1034" s="31">
        <v>1201610.8799999999</v>
      </c>
      <c r="AK1034" s="31">
        <v>1201432.8799999999</v>
      </c>
      <c r="AL1034" s="31">
        <v>1201438.5</v>
      </c>
      <c r="AM1034" s="31">
        <v>1201616.75</v>
      </c>
      <c r="AN1034" s="31">
        <v>1201958.3799999999</v>
      </c>
      <c r="AO1034" s="31">
        <v>1202450.8799999999</v>
      </c>
      <c r="AP1034" s="31">
        <v>1203090</v>
      </c>
      <c r="AQ1034" s="31">
        <v>1203863.8799999999</v>
      </c>
      <c r="AR1034" s="31">
        <v>1204765.3799999999</v>
      </c>
      <c r="AS1034" s="31">
        <v>1205788.8799999999</v>
      </c>
      <c r="AT1034" s="31">
        <v>1206927.25</v>
      </c>
      <c r="AU1034" s="31">
        <v>1208172.75</v>
      </c>
      <c r="AV1034" s="31">
        <v>1209518.25</v>
      </c>
      <c r="AW1034" s="31">
        <v>1210960.25</v>
      </c>
      <c r="AX1034" s="31">
        <v>1212491.25</v>
      </c>
      <c r="AY1034" s="31">
        <v>1214105.1299999999</v>
      </c>
      <c r="AZ1034" s="31">
        <v>1215794.6299999999</v>
      </c>
      <c r="BA1034" s="31">
        <v>1217556.25</v>
      </c>
      <c r="BB1034" s="31">
        <v>1219385.3799999999</v>
      </c>
      <c r="BC1034" s="31">
        <v>1221275.1299999999</v>
      </c>
      <c r="BD1034" s="31">
        <v>1223223.25</v>
      </c>
      <c r="BE1034" s="31">
        <v>1225225.6299999999</v>
      </c>
      <c r="BF1034" s="31">
        <v>1227279.3799999999</v>
      </c>
      <c r="BG1034" s="31">
        <v>1229380.5</v>
      </c>
      <c r="BH1034" s="31">
        <v>1231526.3799999999</v>
      </c>
      <c r="BI1034" s="31">
        <v>1233713.3799999999</v>
      </c>
      <c r="BJ1034" s="31">
        <v>1235949.1299999999</v>
      </c>
      <c r="BK1034" s="31">
        <v>1238232</v>
      </c>
      <c r="BL1034" s="31">
        <v>1240558.75</v>
      </c>
      <c r="BM1034" s="31">
        <v>1242927.6299999999</v>
      </c>
      <c r="BN1034" s="31">
        <v>1245334.3799999999</v>
      </c>
      <c r="BO1034" s="31">
        <v>1247780.1299999999</v>
      </c>
      <c r="BP1034" s="31">
        <v>1250262</v>
      </c>
      <c r="BQ1034" s="31">
        <v>1252775.6299999999</v>
      </c>
      <c r="BR1034" s="31">
        <v>1255321.8799999999</v>
      </c>
      <c r="BS1034" s="31">
        <v>1257899</v>
      </c>
      <c r="BT1034" s="31">
        <v>1260504.25</v>
      </c>
      <c r="BU1034" s="31">
        <v>1263138.3799999999</v>
      </c>
      <c r="BV1034" s="31">
        <v>1265797.6299999999</v>
      </c>
      <c r="BW1034" s="31">
        <v>1268482.25</v>
      </c>
      <c r="BX1034" s="31">
        <v>1271190.3799999999</v>
      </c>
      <c r="BY1034" s="31">
        <v>1273923.1299999999</v>
      </c>
      <c r="BZ1034" s="31">
        <v>1276677.8799999999</v>
      </c>
      <c r="CA1034" s="31">
        <v>1279454.6299999999</v>
      </c>
      <c r="CB1034" s="31">
        <v>1282252.25</v>
      </c>
      <c r="CC1034" s="31">
        <v>1285069.75</v>
      </c>
      <c r="CD1034" s="31">
        <v>1287908.1299999999</v>
      </c>
      <c r="CE1034" s="31">
        <v>1290765.25</v>
      </c>
      <c r="CF1034" s="31">
        <v>1293640.6299999999</v>
      </c>
      <c r="CG1034" s="31">
        <v>1296534.8799999999</v>
      </c>
      <c r="CH1034" s="31">
        <v>1299443.25</v>
      </c>
      <c r="CI1034" s="31">
        <v>1302367.6299999999</v>
      </c>
      <c r="CJ1034" s="31">
        <v>1305307.25</v>
      </c>
      <c r="CK1034" s="31">
        <v>1308261.8799999999</v>
      </c>
      <c r="CL1034" s="31">
        <v>1311231.75</v>
      </c>
      <c r="CM1034" s="31">
        <v>1314217.3799999999</v>
      </c>
      <c r="CN1034" s="31">
        <v>1317216.75</v>
      </c>
      <c r="CO1034" s="31">
        <v>1320230.5</v>
      </c>
      <c r="CP1034" s="31">
        <v>1323259.5</v>
      </c>
      <c r="CQ1034" s="31">
        <v>1326304</v>
      </c>
      <c r="CR1034" s="31">
        <v>1329361.25</v>
      </c>
      <c r="CS1034" s="31">
        <v>1332434.1299999999</v>
      </c>
      <c r="CT1034" s="31">
        <v>1335525</v>
      </c>
      <c r="CU1034" s="31">
        <v>1338633.3799999999</v>
      </c>
      <c r="CV1034" s="31">
        <v>1341758.6299999999</v>
      </c>
      <c r="CW1034" s="31">
        <v>1344901.25</v>
      </c>
      <c r="CX1034" s="31">
        <v>1348060.13</v>
      </c>
    </row>
    <row r="1035" spans="1:102" x14ac:dyDescent="0.25">
      <c r="A1035" s="31" t="s">
        <v>1140</v>
      </c>
      <c r="B1035" s="31">
        <v>541799.43999999994</v>
      </c>
      <c r="C1035" s="31">
        <v>541799.43999999994</v>
      </c>
      <c r="D1035" s="31">
        <v>561403.63</v>
      </c>
      <c r="E1035" s="31">
        <v>579699.68999999994</v>
      </c>
      <c r="F1035" s="31">
        <v>596731.56000000006</v>
      </c>
      <c r="G1035" s="31">
        <v>612571.75</v>
      </c>
      <c r="H1035" s="31">
        <v>627302.38</v>
      </c>
      <c r="I1035" s="31">
        <v>641005.5</v>
      </c>
      <c r="J1035" s="31">
        <v>653763.06000000006</v>
      </c>
      <c r="K1035" s="31">
        <v>665664.38</v>
      </c>
      <c r="L1035" s="31">
        <v>676812.38</v>
      </c>
      <c r="M1035" s="31">
        <v>687274.69</v>
      </c>
      <c r="N1035" s="31">
        <v>697114.19</v>
      </c>
      <c r="O1035" s="31">
        <v>706388.25</v>
      </c>
      <c r="P1035" s="31">
        <v>715150.38</v>
      </c>
      <c r="Q1035" s="31">
        <v>723447.19</v>
      </c>
      <c r="R1035" s="31">
        <v>731323.25</v>
      </c>
      <c r="S1035" s="31">
        <v>738818.19</v>
      </c>
      <c r="T1035" s="31">
        <v>745966.94</v>
      </c>
      <c r="U1035" s="31">
        <v>752801.38</v>
      </c>
      <c r="V1035" s="31">
        <v>759348.31</v>
      </c>
      <c r="W1035" s="31">
        <v>765634.75</v>
      </c>
      <c r="X1035" s="31">
        <v>771685.56</v>
      </c>
      <c r="Y1035" s="31">
        <v>777523.13</v>
      </c>
      <c r="Z1035" s="31">
        <v>783165.81</v>
      </c>
      <c r="AA1035" s="31">
        <v>788632.81</v>
      </c>
      <c r="AB1035" s="31">
        <v>793938.5</v>
      </c>
      <c r="AC1035" s="31">
        <v>799098.81</v>
      </c>
      <c r="AD1035" s="31">
        <v>804125.69</v>
      </c>
      <c r="AE1035" s="31">
        <v>809030.5</v>
      </c>
      <c r="AF1035" s="31">
        <v>813825.19</v>
      </c>
      <c r="AG1035" s="31">
        <v>818517.63</v>
      </c>
      <c r="AH1035" s="31">
        <v>823117.19</v>
      </c>
      <c r="AI1035" s="31">
        <v>827631.06</v>
      </c>
      <c r="AJ1035" s="31">
        <v>832066.75</v>
      </c>
      <c r="AK1035" s="31">
        <v>836431.06</v>
      </c>
      <c r="AL1035" s="31">
        <v>840731.19</v>
      </c>
      <c r="AM1035" s="31">
        <v>844971.63</v>
      </c>
      <c r="AN1035" s="31">
        <v>849157.31</v>
      </c>
      <c r="AO1035" s="31">
        <v>853294.5</v>
      </c>
      <c r="AP1035" s="31">
        <v>857387.38</v>
      </c>
      <c r="AQ1035" s="31">
        <v>861438.81</v>
      </c>
      <c r="AR1035" s="31">
        <v>865453.94</v>
      </c>
      <c r="AS1035" s="31">
        <v>869435.56</v>
      </c>
      <c r="AT1035" s="31">
        <v>873387.56</v>
      </c>
      <c r="AU1035" s="31">
        <v>877311.63</v>
      </c>
      <c r="AV1035" s="31">
        <v>881211.19</v>
      </c>
      <c r="AW1035" s="31">
        <v>885088.88</v>
      </c>
      <c r="AX1035" s="31">
        <v>888945.13</v>
      </c>
      <c r="AY1035" s="31">
        <v>892782.06</v>
      </c>
      <c r="AZ1035" s="31">
        <v>896599.56</v>
      </c>
      <c r="BA1035" s="31">
        <v>900400.31</v>
      </c>
      <c r="BB1035" s="31">
        <v>904183.75</v>
      </c>
      <c r="BC1035" s="31">
        <v>907951.44</v>
      </c>
      <c r="BD1035" s="31">
        <v>911704.94</v>
      </c>
      <c r="BE1035" s="31">
        <v>915443.06</v>
      </c>
      <c r="BF1035" s="31">
        <v>919170.25</v>
      </c>
      <c r="BG1035" s="31">
        <v>922884.13</v>
      </c>
      <c r="BH1035" s="31">
        <v>926586.81</v>
      </c>
      <c r="BI1035" s="31">
        <v>930278.63</v>
      </c>
      <c r="BJ1035" s="31">
        <v>933965.88</v>
      </c>
      <c r="BK1035" s="31">
        <v>937652.13</v>
      </c>
      <c r="BL1035" s="31">
        <v>941336.31</v>
      </c>
      <c r="BM1035" s="31">
        <v>945017.69</v>
      </c>
      <c r="BN1035" s="31">
        <v>948699.13</v>
      </c>
      <c r="BO1035" s="31">
        <v>952378.13</v>
      </c>
      <c r="BP1035" s="31">
        <v>956055.88</v>
      </c>
      <c r="BQ1035" s="31">
        <v>959732.06</v>
      </c>
      <c r="BR1035" s="31">
        <v>963408</v>
      </c>
      <c r="BS1035" s="31">
        <v>967081.44</v>
      </c>
      <c r="BT1035" s="31">
        <v>970755.31</v>
      </c>
      <c r="BU1035" s="31">
        <v>974427.5</v>
      </c>
      <c r="BV1035" s="31">
        <v>978098.63</v>
      </c>
      <c r="BW1035" s="31">
        <v>981769.19</v>
      </c>
      <c r="BX1035" s="31">
        <v>985438.25</v>
      </c>
      <c r="BY1035" s="31">
        <v>989107.44</v>
      </c>
      <c r="BZ1035" s="31">
        <v>992775.69</v>
      </c>
      <c r="CA1035" s="31">
        <v>996443.94</v>
      </c>
      <c r="CB1035" s="31">
        <v>1000110.25</v>
      </c>
      <c r="CC1035" s="31">
        <v>1003777.5</v>
      </c>
      <c r="CD1035" s="31">
        <v>1007443.75</v>
      </c>
      <c r="CE1035" s="31">
        <v>1011109.31</v>
      </c>
      <c r="CF1035" s="31">
        <v>1014775.13</v>
      </c>
      <c r="CG1035" s="31">
        <v>1018440.19</v>
      </c>
      <c r="CH1035" s="31">
        <v>1022103.19</v>
      </c>
      <c r="CI1035" s="31">
        <v>1025763.88</v>
      </c>
      <c r="CJ1035" s="31">
        <v>1029424</v>
      </c>
      <c r="CK1035" s="31">
        <v>1033082.63</v>
      </c>
      <c r="CL1035" s="31">
        <v>1036739.44</v>
      </c>
      <c r="CM1035" s="31">
        <v>1040395.69</v>
      </c>
      <c r="CN1035" s="31">
        <v>1044050.69</v>
      </c>
      <c r="CO1035" s="31">
        <v>1047705.5</v>
      </c>
      <c r="CP1035" s="31">
        <v>1051359.3799999999</v>
      </c>
      <c r="CQ1035" s="31">
        <v>1055012.75</v>
      </c>
      <c r="CR1035" s="31">
        <v>1058665.75</v>
      </c>
      <c r="CS1035" s="31">
        <v>1062320.1299999999</v>
      </c>
      <c r="CT1035" s="31">
        <v>1065976.6299999999</v>
      </c>
      <c r="CU1035" s="31">
        <v>1069636.25</v>
      </c>
      <c r="CV1035" s="31">
        <v>1073298.8799999999</v>
      </c>
      <c r="CW1035" s="31">
        <v>1076962.6299999999</v>
      </c>
      <c r="CX1035" s="31">
        <v>1080629.3799999999</v>
      </c>
    </row>
    <row r="1036" spans="1:102" x14ac:dyDescent="0.25">
      <c r="A1036" s="31" t="s">
        <v>1141</v>
      </c>
      <c r="B1036" s="31">
        <v>2542943.5</v>
      </c>
      <c r="C1036" s="31">
        <v>2542943.5</v>
      </c>
      <c r="D1036" s="31">
        <v>2575916.25</v>
      </c>
      <c r="E1036" s="31">
        <v>2605597.25</v>
      </c>
      <c r="F1036" s="31">
        <v>2632244.75</v>
      </c>
      <c r="G1036" s="31">
        <v>2656203.25</v>
      </c>
      <c r="H1036" s="31">
        <v>2677809</v>
      </c>
      <c r="I1036" s="31">
        <v>2697355.75</v>
      </c>
      <c r="J1036" s="31">
        <v>2715115.25</v>
      </c>
      <c r="K1036" s="31">
        <v>2731373.25</v>
      </c>
      <c r="L1036" s="31">
        <v>2746449.5</v>
      </c>
      <c r="M1036" s="31">
        <v>2760512.75</v>
      </c>
      <c r="N1036" s="31">
        <v>2773725.25</v>
      </c>
      <c r="O1036" s="31">
        <v>2786205.5</v>
      </c>
      <c r="P1036" s="31">
        <v>2798066.75</v>
      </c>
      <c r="Q1036" s="31">
        <v>2809412</v>
      </c>
      <c r="R1036" s="31">
        <v>2820320.5</v>
      </c>
      <c r="S1036" s="31">
        <v>2830864</v>
      </c>
      <c r="T1036" s="31">
        <v>2841107.5</v>
      </c>
      <c r="U1036" s="31">
        <v>2851101.75</v>
      </c>
      <c r="V1036" s="31">
        <v>2860881</v>
      </c>
      <c r="W1036" s="31">
        <v>2870482.5</v>
      </c>
      <c r="X1036" s="31">
        <v>2879949.25</v>
      </c>
      <c r="Y1036" s="31">
        <v>2889307</v>
      </c>
      <c r="Z1036" s="31">
        <v>2898578.25</v>
      </c>
      <c r="AA1036" s="31">
        <v>2907780.25</v>
      </c>
      <c r="AB1036" s="31">
        <v>2916929.75</v>
      </c>
      <c r="AC1036" s="31">
        <v>2926046</v>
      </c>
      <c r="AD1036" s="31">
        <v>2935133.75</v>
      </c>
      <c r="AE1036" s="31">
        <v>2944209.25</v>
      </c>
      <c r="AF1036" s="31">
        <v>2953267.25</v>
      </c>
      <c r="AG1036" s="31">
        <v>2962320.5</v>
      </c>
      <c r="AH1036" s="31">
        <v>2971368.75</v>
      </c>
      <c r="AI1036" s="31">
        <v>2980416</v>
      </c>
      <c r="AJ1036" s="31">
        <v>2989460.25</v>
      </c>
      <c r="AK1036" s="31">
        <v>2998518.75</v>
      </c>
      <c r="AL1036" s="31">
        <v>3007580.5</v>
      </c>
      <c r="AM1036" s="31">
        <v>3016647.25</v>
      </c>
      <c r="AN1036" s="31">
        <v>3025735.25</v>
      </c>
      <c r="AO1036" s="31">
        <v>3034834</v>
      </c>
      <c r="AP1036" s="31">
        <v>3043940.25</v>
      </c>
      <c r="AQ1036" s="31">
        <v>3053066</v>
      </c>
      <c r="AR1036" s="31">
        <v>3062208.25</v>
      </c>
      <c r="AS1036" s="31">
        <v>3071367.75</v>
      </c>
      <c r="AT1036" s="31">
        <v>3080545</v>
      </c>
      <c r="AU1036" s="31">
        <v>3089731.5</v>
      </c>
      <c r="AV1036" s="31">
        <v>3098946.5</v>
      </c>
      <c r="AW1036" s="31">
        <v>3108174</v>
      </c>
      <c r="AX1036" s="31">
        <v>3117416.75</v>
      </c>
      <c r="AY1036" s="31">
        <v>3126674</v>
      </c>
      <c r="AZ1036" s="31">
        <v>3135940.75</v>
      </c>
      <c r="BA1036" s="31">
        <v>3145206</v>
      </c>
      <c r="BB1036" s="31">
        <v>3154488</v>
      </c>
      <c r="BC1036" s="31">
        <v>3163764</v>
      </c>
      <c r="BD1036" s="31">
        <v>3173045.5</v>
      </c>
      <c r="BE1036" s="31">
        <v>3182329.75</v>
      </c>
      <c r="BF1036" s="31">
        <v>3191614.75</v>
      </c>
      <c r="BG1036" s="31">
        <v>3200895.75</v>
      </c>
      <c r="BH1036" s="31">
        <v>3210178.5</v>
      </c>
      <c r="BI1036" s="31">
        <v>3219460.5</v>
      </c>
      <c r="BJ1036" s="31">
        <v>3228768.5</v>
      </c>
      <c r="BK1036" s="31">
        <v>3238089</v>
      </c>
      <c r="BL1036" s="31">
        <v>3247438</v>
      </c>
      <c r="BM1036" s="31">
        <v>3256815.5</v>
      </c>
      <c r="BN1036" s="31">
        <v>3266201.5</v>
      </c>
      <c r="BO1036" s="31">
        <v>3275614.25</v>
      </c>
      <c r="BP1036" s="31">
        <v>3285040.5</v>
      </c>
      <c r="BQ1036" s="31">
        <v>3294488.5</v>
      </c>
      <c r="BR1036" s="31">
        <v>3303948.25</v>
      </c>
      <c r="BS1036" s="31">
        <v>3313426.25</v>
      </c>
      <c r="BT1036" s="31">
        <v>3322922.5</v>
      </c>
      <c r="BU1036" s="31">
        <v>3332427</v>
      </c>
      <c r="BV1036" s="31">
        <v>3341951.75</v>
      </c>
      <c r="BW1036" s="31">
        <v>3351482</v>
      </c>
      <c r="BX1036" s="31">
        <v>3361034.5</v>
      </c>
      <c r="BY1036" s="31">
        <v>3370596.25</v>
      </c>
      <c r="BZ1036" s="31">
        <v>3380170.25</v>
      </c>
      <c r="CA1036" s="31">
        <v>3389764.5</v>
      </c>
      <c r="CB1036" s="31">
        <v>3399364.75</v>
      </c>
      <c r="CC1036" s="31">
        <v>3408987</v>
      </c>
      <c r="CD1036" s="31">
        <v>3418611</v>
      </c>
      <c r="CE1036" s="31">
        <v>3428245.75</v>
      </c>
      <c r="CF1036" s="31">
        <v>3437905</v>
      </c>
      <c r="CG1036" s="31">
        <v>3447568</v>
      </c>
      <c r="CH1036" s="31">
        <v>3457247.75</v>
      </c>
      <c r="CI1036" s="31">
        <v>3466930.75</v>
      </c>
      <c r="CJ1036" s="31">
        <v>3476620</v>
      </c>
      <c r="CK1036" s="31">
        <v>3486323.25</v>
      </c>
      <c r="CL1036" s="31">
        <v>3496033.25</v>
      </c>
      <c r="CM1036" s="31">
        <v>3505756.5</v>
      </c>
      <c r="CN1036" s="31">
        <v>3515488</v>
      </c>
      <c r="CO1036" s="31">
        <v>3525231.75</v>
      </c>
      <c r="CP1036" s="31">
        <v>3534988.25</v>
      </c>
      <c r="CQ1036" s="31">
        <v>3544759.75</v>
      </c>
      <c r="CR1036" s="31">
        <v>3554544.75</v>
      </c>
      <c r="CS1036" s="31">
        <v>3564342.5</v>
      </c>
      <c r="CT1036" s="31">
        <v>3574168.25</v>
      </c>
      <c r="CU1036" s="31">
        <v>3584012.5</v>
      </c>
      <c r="CV1036" s="31">
        <v>3593882.25</v>
      </c>
      <c r="CW1036" s="31">
        <v>3603774.25</v>
      </c>
      <c r="CX1036" s="31">
        <v>3613690.75</v>
      </c>
    </row>
    <row r="1037" spans="1:102" x14ac:dyDescent="0.25">
      <c r="A1037" s="31" t="s">
        <v>1142</v>
      </c>
      <c r="B1037" s="31">
        <v>0</v>
      </c>
      <c r="C1037" s="31">
        <v>0</v>
      </c>
      <c r="D1037" s="31">
        <v>0</v>
      </c>
      <c r="E1037" s="31">
        <v>0</v>
      </c>
      <c r="F1037" s="31">
        <v>0</v>
      </c>
      <c r="G1037" s="31">
        <v>0</v>
      </c>
      <c r="H1037" s="31">
        <v>0</v>
      </c>
      <c r="I1037" s="31">
        <v>0</v>
      </c>
      <c r="J1037" s="31">
        <v>0</v>
      </c>
      <c r="K1037" s="31">
        <v>0</v>
      </c>
      <c r="L1037" s="31">
        <v>0</v>
      </c>
      <c r="M1037" s="31">
        <v>0</v>
      </c>
      <c r="N1037" s="31">
        <v>0</v>
      </c>
      <c r="O1037" s="31">
        <v>0</v>
      </c>
      <c r="P1037" s="31">
        <v>0</v>
      </c>
      <c r="Q1037" s="31">
        <v>0</v>
      </c>
      <c r="R1037" s="31">
        <v>0</v>
      </c>
      <c r="S1037" s="31">
        <v>0</v>
      </c>
      <c r="T1037" s="31">
        <v>0</v>
      </c>
      <c r="U1037" s="31">
        <v>0</v>
      </c>
      <c r="V1037" s="31">
        <v>0</v>
      </c>
      <c r="W1037" s="31">
        <v>0</v>
      </c>
      <c r="X1037" s="31">
        <v>0</v>
      </c>
      <c r="Y1037" s="31">
        <v>0</v>
      </c>
      <c r="Z1037" s="31">
        <v>0</v>
      </c>
      <c r="AA1037" s="31">
        <v>0</v>
      </c>
      <c r="AB1037" s="31">
        <v>0</v>
      </c>
      <c r="AC1037" s="31">
        <v>0</v>
      </c>
      <c r="AD1037" s="31">
        <v>0</v>
      </c>
      <c r="AE1037" s="31">
        <v>0</v>
      </c>
      <c r="AF1037" s="31">
        <v>0</v>
      </c>
      <c r="AG1037" s="31">
        <v>0</v>
      </c>
      <c r="AH1037" s="31">
        <v>0</v>
      </c>
      <c r="AI1037" s="31">
        <v>0</v>
      </c>
      <c r="AJ1037" s="31">
        <v>0</v>
      </c>
      <c r="AK1037" s="31">
        <v>0</v>
      </c>
      <c r="AL1037" s="31">
        <v>0</v>
      </c>
      <c r="AM1037" s="31">
        <v>0</v>
      </c>
      <c r="AN1037" s="31">
        <v>0</v>
      </c>
      <c r="AO1037" s="31">
        <v>0</v>
      </c>
      <c r="AP1037" s="31">
        <v>0</v>
      </c>
      <c r="AQ1037" s="31">
        <v>0</v>
      </c>
      <c r="AR1037" s="31">
        <v>0</v>
      </c>
      <c r="AS1037" s="31">
        <v>0</v>
      </c>
      <c r="AT1037" s="31">
        <v>0</v>
      </c>
      <c r="AU1037" s="31">
        <v>0</v>
      </c>
      <c r="AV1037" s="31">
        <v>0</v>
      </c>
      <c r="AW1037" s="31">
        <v>0</v>
      </c>
      <c r="AX1037" s="31">
        <v>0</v>
      </c>
      <c r="AY1037" s="31">
        <v>0</v>
      </c>
      <c r="AZ1037" s="31">
        <v>0</v>
      </c>
      <c r="BA1037" s="31">
        <v>0</v>
      </c>
      <c r="BB1037" s="31">
        <v>0</v>
      </c>
      <c r="BC1037" s="31">
        <v>0</v>
      </c>
      <c r="BD1037" s="31">
        <v>0</v>
      </c>
      <c r="BE1037" s="31">
        <v>0</v>
      </c>
      <c r="BF1037" s="31">
        <v>0</v>
      </c>
      <c r="BG1037" s="31">
        <v>0</v>
      </c>
      <c r="BH1037" s="31">
        <v>0</v>
      </c>
      <c r="BI1037" s="31">
        <v>0</v>
      </c>
      <c r="BJ1037" s="31">
        <v>0</v>
      </c>
      <c r="BK1037" s="31">
        <v>0</v>
      </c>
      <c r="BL1037" s="31">
        <v>0</v>
      </c>
      <c r="BM1037" s="31">
        <v>0</v>
      </c>
      <c r="BN1037" s="31">
        <v>0</v>
      </c>
      <c r="BO1037" s="31">
        <v>0</v>
      </c>
      <c r="BP1037" s="31">
        <v>0</v>
      </c>
      <c r="BQ1037" s="31">
        <v>0</v>
      </c>
      <c r="BR1037" s="31">
        <v>0</v>
      </c>
      <c r="BS1037" s="31">
        <v>0</v>
      </c>
      <c r="BT1037" s="31">
        <v>0</v>
      </c>
      <c r="BU1037" s="31">
        <v>0</v>
      </c>
      <c r="BV1037" s="31">
        <v>0</v>
      </c>
      <c r="BW1037" s="31">
        <v>0</v>
      </c>
      <c r="BX1037" s="31">
        <v>0</v>
      </c>
      <c r="BY1037" s="31">
        <v>0</v>
      </c>
      <c r="BZ1037" s="31">
        <v>0</v>
      </c>
      <c r="CA1037" s="31">
        <v>0</v>
      </c>
      <c r="CB1037" s="31">
        <v>0</v>
      </c>
      <c r="CC1037" s="31">
        <v>0</v>
      </c>
      <c r="CD1037" s="31">
        <v>0</v>
      </c>
      <c r="CE1037" s="31">
        <v>0</v>
      </c>
      <c r="CF1037" s="31">
        <v>0</v>
      </c>
      <c r="CG1037" s="31">
        <v>0</v>
      </c>
      <c r="CH1037" s="31">
        <v>0</v>
      </c>
      <c r="CI1037" s="31">
        <v>0</v>
      </c>
      <c r="CJ1037" s="31">
        <v>0</v>
      </c>
      <c r="CK1037" s="31">
        <v>0</v>
      </c>
      <c r="CL1037" s="31">
        <v>0</v>
      </c>
      <c r="CM1037" s="31">
        <v>0</v>
      </c>
      <c r="CN1037" s="31">
        <v>0</v>
      </c>
      <c r="CO1037" s="31">
        <v>0</v>
      </c>
      <c r="CP1037" s="31">
        <v>0</v>
      </c>
      <c r="CQ1037" s="31">
        <v>0</v>
      </c>
      <c r="CR1037" s="31">
        <v>0</v>
      </c>
      <c r="CS1037" s="31">
        <v>0</v>
      </c>
      <c r="CT1037" s="31">
        <v>0</v>
      </c>
      <c r="CU1037" s="31">
        <v>0</v>
      </c>
      <c r="CV1037" s="31">
        <v>0</v>
      </c>
      <c r="CW1037" s="31">
        <v>0</v>
      </c>
      <c r="CX1037" s="31">
        <v>0</v>
      </c>
    </row>
    <row r="1038" spans="1:102" x14ac:dyDescent="0.25">
      <c r="A1038" s="31" t="s">
        <v>1143</v>
      </c>
      <c r="B1038" s="31">
        <v>63668.2</v>
      </c>
      <c r="C1038" s="31">
        <v>63668.2</v>
      </c>
      <c r="D1038" s="31">
        <v>66890.66</v>
      </c>
      <c r="E1038" s="31">
        <v>69952.13</v>
      </c>
      <c r="F1038" s="31">
        <v>72869.259999999995</v>
      </c>
      <c r="G1038" s="31">
        <v>75685.22</v>
      </c>
      <c r="H1038" s="31">
        <v>78423.38</v>
      </c>
      <c r="I1038" s="31">
        <v>81092.160000000003</v>
      </c>
      <c r="J1038" s="31">
        <v>83703.62</v>
      </c>
      <c r="K1038" s="31">
        <v>86270.34</v>
      </c>
      <c r="L1038" s="31">
        <v>88794.98</v>
      </c>
      <c r="M1038" s="31">
        <v>91281.84</v>
      </c>
      <c r="N1038" s="31">
        <v>93734.45</v>
      </c>
      <c r="O1038" s="31">
        <v>96159.56</v>
      </c>
      <c r="P1038" s="31">
        <v>98559.82</v>
      </c>
      <c r="Q1038" s="31">
        <v>100937.94</v>
      </c>
      <c r="R1038" s="31">
        <v>103296.09</v>
      </c>
      <c r="S1038" s="31">
        <v>105636.27</v>
      </c>
      <c r="T1038" s="31">
        <v>107960.4</v>
      </c>
      <c r="U1038" s="31">
        <v>110270.39999999999</v>
      </c>
      <c r="V1038" s="31">
        <v>112568.85</v>
      </c>
      <c r="W1038" s="31">
        <v>114857.32</v>
      </c>
      <c r="X1038" s="31">
        <v>117135.07</v>
      </c>
      <c r="Y1038" s="31">
        <v>119402.02</v>
      </c>
      <c r="Z1038" s="31">
        <v>121658.3</v>
      </c>
      <c r="AA1038" s="31">
        <v>123904.09</v>
      </c>
      <c r="AB1038" s="31">
        <v>126140.01</v>
      </c>
      <c r="AC1038" s="31">
        <v>128366.59</v>
      </c>
      <c r="AD1038" s="31">
        <v>130584.02</v>
      </c>
      <c r="AE1038" s="31">
        <v>132793</v>
      </c>
      <c r="AF1038" s="31">
        <v>134994.04999999999</v>
      </c>
      <c r="AG1038" s="31">
        <v>137187.82999999999</v>
      </c>
      <c r="AH1038" s="31">
        <v>139374.59</v>
      </c>
      <c r="AI1038" s="31">
        <v>141555.10999999999</v>
      </c>
      <c r="AJ1038" s="31">
        <v>143729.06</v>
      </c>
      <c r="AK1038" s="31">
        <v>145896.48000000001</v>
      </c>
      <c r="AL1038" s="31">
        <v>148057.39000000001</v>
      </c>
      <c r="AM1038" s="31">
        <v>150211.41</v>
      </c>
      <c r="AN1038" s="31">
        <v>152358.78</v>
      </c>
      <c r="AO1038" s="31">
        <v>154499.22</v>
      </c>
      <c r="AP1038" s="31">
        <v>156632.47</v>
      </c>
      <c r="AQ1038" s="31">
        <v>158758.76999999999</v>
      </c>
      <c r="AR1038" s="31">
        <v>160877.82999999999</v>
      </c>
      <c r="AS1038" s="31">
        <v>162989.66</v>
      </c>
      <c r="AT1038" s="31">
        <v>165093.72</v>
      </c>
      <c r="AU1038" s="31">
        <v>167190.69</v>
      </c>
      <c r="AV1038" s="31">
        <v>169279.73</v>
      </c>
      <c r="AW1038" s="31">
        <v>171361.59</v>
      </c>
      <c r="AX1038" s="31">
        <v>173435.77</v>
      </c>
      <c r="AY1038" s="31">
        <v>175502.5</v>
      </c>
      <c r="AZ1038" s="31">
        <v>177561.97</v>
      </c>
      <c r="BA1038" s="31">
        <v>179614.47</v>
      </c>
      <c r="BB1038" s="31">
        <v>181659.51999999999</v>
      </c>
      <c r="BC1038" s="31">
        <v>183697.31</v>
      </c>
      <c r="BD1038" s="31">
        <v>185727.83</v>
      </c>
      <c r="BE1038" s="31">
        <v>187750.81</v>
      </c>
      <c r="BF1038" s="31">
        <v>189766.09</v>
      </c>
      <c r="BG1038" s="31">
        <v>191773.8</v>
      </c>
      <c r="BH1038" s="31">
        <v>193773.8</v>
      </c>
      <c r="BI1038" s="31">
        <v>195765.41</v>
      </c>
      <c r="BJ1038" s="31">
        <v>197750.55</v>
      </c>
      <c r="BK1038" s="31">
        <v>199729.11</v>
      </c>
      <c r="BL1038" s="31">
        <v>201701.27</v>
      </c>
      <c r="BM1038" s="31">
        <v>203666.8</v>
      </c>
      <c r="BN1038" s="31">
        <v>205625.83</v>
      </c>
      <c r="BO1038" s="31">
        <v>207578.19</v>
      </c>
      <c r="BP1038" s="31">
        <v>209523.98</v>
      </c>
      <c r="BQ1038" s="31">
        <v>211463.06</v>
      </c>
      <c r="BR1038" s="31">
        <v>213395.59</v>
      </c>
      <c r="BS1038" s="31">
        <v>215321.25</v>
      </c>
      <c r="BT1038" s="31">
        <v>217240.23</v>
      </c>
      <c r="BU1038" s="31">
        <v>219152.56</v>
      </c>
      <c r="BV1038" s="31">
        <v>221057.84</v>
      </c>
      <c r="BW1038" s="31">
        <v>222956.36</v>
      </c>
      <c r="BX1038" s="31">
        <v>224848.47</v>
      </c>
      <c r="BY1038" s="31">
        <v>226734.41</v>
      </c>
      <c r="BZ1038" s="31">
        <v>228614.64</v>
      </c>
      <c r="CA1038" s="31">
        <v>230488.22</v>
      </c>
      <c r="CB1038" s="31">
        <v>232355.61</v>
      </c>
      <c r="CC1038" s="31">
        <v>234216.09</v>
      </c>
      <c r="CD1038" s="31">
        <v>236070.2</v>
      </c>
      <c r="CE1038" s="31">
        <v>237920.56</v>
      </c>
      <c r="CF1038" s="31">
        <v>239767.2</v>
      </c>
      <c r="CG1038" s="31">
        <v>241611.23</v>
      </c>
      <c r="CH1038" s="31">
        <v>243452.59</v>
      </c>
      <c r="CI1038" s="31">
        <v>245291.89</v>
      </c>
      <c r="CJ1038" s="31">
        <v>247129.44</v>
      </c>
      <c r="CK1038" s="31">
        <v>248965.16</v>
      </c>
      <c r="CL1038" s="31">
        <v>250799.52</v>
      </c>
      <c r="CM1038" s="31">
        <v>252632.17</v>
      </c>
      <c r="CN1038" s="31">
        <v>254463.28</v>
      </c>
      <c r="CO1038" s="31">
        <v>256293.53</v>
      </c>
      <c r="CP1038" s="31">
        <v>258122.16</v>
      </c>
      <c r="CQ1038" s="31">
        <v>259949.44</v>
      </c>
      <c r="CR1038" s="31">
        <v>261775.38</v>
      </c>
      <c r="CS1038" s="31">
        <v>263600.25</v>
      </c>
      <c r="CT1038" s="31">
        <v>265423.65999999997</v>
      </c>
      <c r="CU1038" s="31">
        <v>267245.46999999997</v>
      </c>
      <c r="CV1038" s="31">
        <v>269066.13</v>
      </c>
      <c r="CW1038" s="31">
        <v>270885.59000000003</v>
      </c>
      <c r="CX1038" s="31">
        <v>272703.59000000003</v>
      </c>
    </row>
    <row r="1039" spans="1:102" x14ac:dyDescent="0.25">
      <c r="A1039" s="31" t="s">
        <v>1144</v>
      </c>
      <c r="B1039" s="31">
        <v>1635325.25</v>
      </c>
      <c r="C1039" s="31">
        <v>1635325.25</v>
      </c>
      <c r="D1039" s="31">
        <v>1654858</v>
      </c>
      <c r="E1039" s="31">
        <v>1672095.63</v>
      </c>
      <c r="F1039" s="31">
        <v>1687369.63</v>
      </c>
      <c r="G1039" s="31">
        <v>1700925.75</v>
      </c>
      <c r="H1039" s="31">
        <v>1712981.13</v>
      </c>
      <c r="I1039" s="31">
        <v>1723718.75</v>
      </c>
      <c r="J1039" s="31">
        <v>1733307.25</v>
      </c>
      <c r="K1039" s="31">
        <v>1741891.38</v>
      </c>
      <c r="L1039" s="31">
        <v>1749698.38</v>
      </c>
      <c r="M1039" s="31">
        <v>1756837.63</v>
      </c>
      <c r="N1039" s="31">
        <v>1763407.38</v>
      </c>
      <c r="O1039" s="31">
        <v>1769485.63</v>
      </c>
      <c r="P1039" s="31">
        <v>1775143.25</v>
      </c>
      <c r="Q1039" s="31">
        <v>1780445</v>
      </c>
      <c r="R1039" s="31">
        <v>1785442.75</v>
      </c>
      <c r="S1039" s="31">
        <v>1790180</v>
      </c>
      <c r="T1039" s="31">
        <v>1794701.63</v>
      </c>
      <c r="U1039" s="31">
        <v>1799032</v>
      </c>
      <c r="V1039" s="31">
        <v>1803188.5</v>
      </c>
      <c r="W1039" s="31">
        <v>1807191.25</v>
      </c>
      <c r="X1039" s="31">
        <v>1811065.88</v>
      </c>
      <c r="Y1039" s="31">
        <v>1814830</v>
      </c>
      <c r="Z1039" s="31">
        <v>1818501.88</v>
      </c>
      <c r="AA1039" s="31">
        <v>1822093.5</v>
      </c>
      <c r="AB1039" s="31">
        <v>1825613.25</v>
      </c>
      <c r="AC1039" s="31">
        <v>1829072.38</v>
      </c>
      <c r="AD1039" s="31">
        <v>1832477.88</v>
      </c>
      <c r="AE1039" s="31">
        <v>1835838</v>
      </c>
      <c r="AF1039" s="31">
        <v>1839157.25</v>
      </c>
      <c r="AG1039" s="31">
        <v>1842441</v>
      </c>
      <c r="AH1039" s="31">
        <v>1845700.88</v>
      </c>
      <c r="AI1039" s="31">
        <v>1848931.75</v>
      </c>
      <c r="AJ1039" s="31">
        <v>1852143.63</v>
      </c>
      <c r="AK1039" s="31">
        <v>1855334.75</v>
      </c>
      <c r="AL1039" s="31">
        <v>1858509.75</v>
      </c>
      <c r="AM1039" s="31">
        <v>1861668.5</v>
      </c>
      <c r="AN1039" s="31">
        <v>1864814.13</v>
      </c>
      <c r="AO1039" s="31">
        <v>1867946.25</v>
      </c>
      <c r="AP1039" s="31">
        <v>1871065.75</v>
      </c>
      <c r="AQ1039" s="31">
        <v>1874176.38</v>
      </c>
      <c r="AR1039" s="31">
        <v>1877276.38</v>
      </c>
      <c r="AS1039" s="31">
        <v>1880370.38</v>
      </c>
      <c r="AT1039" s="31">
        <v>1883455.25</v>
      </c>
      <c r="AU1039" s="31">
        <v>1886534.38</v>
      </c>
      <c r="AV1039" s="31">
        <v>1889609.25</v>
      </c>
      <c r="AW1039" s="31">
        <v>1892677.13</v>
      </c>
      <c r="AX1039" s="31">
        <v>1895738.75</v>
      </c>
      <c r="AY1039" s="31">
        <v>1898799.5</v>
      </c>
      <c r="AZ1039" s="31">
        <v>1901858.38</v>
      </c>
      <c r="BA1039" s="31">
        <v>1904914.13</v>
      </c>
      <c r="BB1039" s="31">
        <v>1907971.13</v>
      </c>
      <c r="BC1039" s="31">
        <v>1911024.25</v>
      </c>
      <c r="BD1039" s="31">
        <v>1914076.38</v>
      </c>
      <c r="BE1039" s="31">
        <v>1917124.63</v>
      </c>
      <c r="BF1039" s="31">
        <v>1920173.25</v>
      </c>
      <c r="BG1039" s="31">
        <v>1923216.63</v>
      </c>
      <c r="BH1039" s="31">
        <v>1926260.5</v>
      </c>
      <c r="BI1039" s="31">
        <v>1929300.5</v>
      </c>
      <c r="BJ1039" s="31">
        <v>1932362</v>
      </c>
      <c r="BK1039" s="31">
        <v>1935444.75</v>
      </c>
      <c r="BL1039" s="31">
        <v>1938551.25</v>
      </c>
      <c r="BM1039" s="31">
        <v>1941680.63</v>
      </c>
      <c r="BN1039" s="31">
        <v>1944826.75</v>
      </c>
      <c r="BO1039" s="31">
        <v>1947998.13</v>
      </c>
      <c r="BP1039" s="31">
        <v>1951186</v>
      </c>
      <c r="BQ1039" s="31">
        <v>1954396.25</v>
      </c>
      <c r="BR1039" s="31">
        <v>1957621</v>
      </c>
      <c r="BS1039" s="31">
        <v>1960867.88</v>
      </c>
      <c r="BT1039" s="31">
        <v>1964130.88</v>
      </c>
      <c r="BU1039" s="31">
        <v>1967411.13</v>
      </c>
      <c r="BV1039" s="31">
        <v>1970707.13</v>
      </c>
      <c r="BW1039" s="31">
        <v>1974021.5</v>
      </c>
      <c r="BX1039" s="31">
        <v>1977354.38</v>
      </c>
      <c r="BY1039" s="31">
        <v>1980701.38</v>
      </c>
      <c r="BZ1039" s="31">
        <v>1984067.25</v>
      </c>
      <c r="CA1039" s="31">
        <v>1987448.13</v>
      </c>
      <c r="CB1039" s="31">
        <v>1990847.13</v>
      </c>
      <c r="CC1039" s="31">
        <v>1994262.13</v>
      </c>
      <c r="CD1039" s="31">
        <v>1997693.63</v>
      </c>
      <c r="CE1039" s="31">
        <v>2001138.13</v>
      </c>
      <c r="CF1039" s="31">
        <v>2004599.75</v>
      </c>
      <c r="CG1039" s="31">
        <v>2008074</v>
      </c>
      <c r="CH1039" s="31">
        <v>2011558.5</v>
      </c>
      <c r="CI1039" s="31">
        <v>2015054.88</v>
      </c>
      <c r="CJ1039" s="31">
        <v>2018561.38</v>
      </c>
      <c r="CK1039" s="31">
        <v>2022079.25</v>
      </c>
      <c r="CL1039" s="31">
        <v>2025609.13</v>
      </c>
      <c r="CM1039" s="31">
        <v>2029152.25</v>
      </c>
      <c r="CN1039" s="31">
        <v>2032708.25</v>
      </c>
      <c r="CO1039" s="31">
        <v>2036280.13</v>
      </c>
      <c r="CP1039" s="31">
        <v>2039860.88</v>
      </c>
      <c r="CQ1039" s="31">
        <v>2043459.63</v>
      </c>
      <c r="CR1039" s="31">
        <v>2047070.75</v>
      </c>
      <c r="CS1039" s="31">
        <v>2050696.63</v>
      </c>
      <c r="CT1039" s="31">
        <v>2054335.25</v>
      </c>
      <c r="CU1039" s="31">
        <v>2057988.38</v>
      </c>
      <c r="CV1039" s="31">
        <v>2061653.13</v>
      </c>
      <c r="CW1039" s="31">
        <v>2065331</v>
      </c>
      <c r="CX1039" s="31">
        <v>2069024.5</v>
      </c>
    </row>
    <row r="1040" spans="1:102" x14ac:dyDescent="0.25">
      <c r="A1040" s="31" t="s">
        <v>1145</v>
      </c>
      <c r="B1040" s="31">
        <v>843949.88</v>
      </c>
      <c r="C1040" s="31">
        <v>843949.88</v>
      </c>
      <c r="D1040" s="31">
        <v>854168.13</v>
      </c>
      <c r="E1040" s="31">
        <v>863548.19</v>
      </c>
      <c r="F1040" s="31">
        <v>872006.69</v>
      </c>
      <c r="G1040" s="31">
        <v>879594.38</v>
      </c>
      <c r="H1040" s="31">
        <v>886408.31</v>
      </c>
      <c r="I1040" s="31">
        <v>892547.44</v>
      </c>
      <c r="J1040" s="31">
        <v>898103.56</v>
      </c>
      <c r="K1040" s="31">
        <v>903210.06</v>
      </c>
      <c r="L1040" s="31">
        <v>907953.88</v>
      </c>
      <c r="M1040" s="31">
        <v>912394.88</v>
      </c>
      <c r="N1040" s="31">
        <v>916581.06</v>
      </c>
      <c r="O1040" s="31">
        <v>920557.31</v>
      </c>
      <c r="P1040" s="31">
        <v>924362.75</v>
      </c>
      <c r="Q1040" s="31">
        <v>928028.25</v>
      </c>
      <c r="R1040" s="31">
        <v>931581.5</v>
      </c>
      <c r="S1040" s="31">
        <v>935047.88</v>
      </c>
      <c r="T1040" s="31">
        <v>938447.19</v>
      </c>
      <c r="U1040" s="31">
        <v>941798.75</v>
      </c>
      <c r="V1040" s="31">
        <v>945122.81</v>
      </c>
      <c r="W1040" s="31">
        <v>948434.69</v>
      </c>
      <c r="X1040" s="31">
        <v>951748.13</v>
      </c>
      <c r="Y1040" s="31">
        <v>955072.19</v>
      </c>
      <c r="Z1040" s="31">
        <v>958414.81</v>
      </c>
      <c r="AA1040" s="31">
        <v>961782.31</v>
      </c>
      <c r="AB1040" s="31">
        <v>965178.5</v>
      </c>
      <c r="AC1040" s="31">
        <v>968607.56</v>
      </c>
      <c r="AD1040" s="31">
        <v>972072.69</v>
      </c>
      <c r="AE1040" s="31">
        <v>975575</v>
      </c>
      <c r="AF1040" s="31">
        <v>979116.25</v>
      </c>
      <c r="AG1040" s="31">
        <v>982688.88</v>
      </c>
      <c r="AH1040" s="31">
        <v>986292.69</v>
      </c>
      <c r="AI1040" s="31">
        <v>989926.44</v>
      </c>
      <c r="AJ1040" s="31">
        <v>993590.31</v>
      </c>
      <c r="AK1040" s="31">
        <v>997285.13</v>
      </c>
      <c r="AL1040" s="31">
        <v>1001012.5</v>
      </c>
      <c r="AM1040" s="31">
        <v>1004771.25</v>
      </c>
      <c r="AN1040" s="31">
        <v>1008561.94</v>
      </c>
      <c r="AO1040" s="31">
        <v>1012385.75</v>
      </c>
      <c r="AP1040" s="31">
        <v>1016242.5</v>
      </c>
      <c r="AQ1040" s="31">
        <v>1020131.19</v>
      </c>
      <c r="AR1040" s="31">
        <v>1024053.44</v>
      </c>
      <c r="AS1040" s="31">
        <v>1028006.69</v>
      </c>
      <c r="AT1040" s="31">
        <v>1031991.81</v>
      </c>
      <c r="AU1040" s="31">
        <v>1036008.75</v>
      </c>
      <c r="AV1040" s="31">
        <v>1040056.06</v>
      </c>
      <c r="AW1040" s="31">
        <v>1044134.31</v>
      </c>
      <c r="AX1040" s="31">
        <v>1048242.88</v>
      </c>
      <c r="AY1040" s="31">
        <v>1052372.3799999999</v>
      </c>
      <c r="AZ1040" s="31">
        <v>1056518.3799999999</v>
      </c>
      <c r="BA1040" s="31">
        <v>1060680.5</v>
      </c>
      <c r="BB1040" s="31">
        <v>1064854.8799999999</v>
      </c>
      <c r="BC1040" s="31">
        <v>1069043.8799999999</v>
      </c>
      <c r="BD1040" s="31">
        <v>1073243.8799999999</v>
      </c>
      <c r="BE1040" s="31">
        <v>1077453.3799999999</v>
      </c>
      <c r="BF1040" s="31">
        <v>1081673.8799999999</v>
      </c>
      <c r="BG1040" s="31">
        <v>1085905.1299999999</v>
      </c>
      <c r="BH1040" s="31">
        <v>1090146</v>
      </c>
      <c r="BI1040" s="31">
        <v>1094396.25</v>
      </c>
      <c r="BJ1040" s="31">
        <v>1098652.1299999999</v>
      </c>
      <c r="BK1040" s="31">
        <v>1102916.8799999999</v>
      </c>
      <c r="BL1040" s="31">
        <v>1107188.3799999999</v>
      </c>
      <c r="BM1040" s="31">
        <v>1111465.25</v>
      </c>
      <c r="BN1040" s="31">
        <v>1115748.8799999999</v>
      </c>
      <c r="BO1040" s="31">
        <v>1120037.8799999999</v>
      </c>
      <c r="BP1040" s="31">
        <v>1124331.25</v>
      </c>
      <c r="BQ1040" s="31">
        <v>1128629</v>
      </c>
      <c r="BR1040" s="31">
        <v>1132933.25</v>
      </c>
      <c r="BS1040" s="31">
        <v>1137240</v>
      </c>
      <c r="BT1040" s="31">
        <v>1141551.5</v>
      </c>
      <c r="BU1040" s="31">
        <v>1145866.25</v>
      </c>
      <c r="BV1040" s="31">
        <v>1150184.75</v>
      </c>
      <c r="BW1040" s="31">
        <v>1154506.5</v>
      </c>
      <c r="BX1040" s="31">
        <v>1158831.25</v>
      </c>
      <c r="BY1040" s="31">
        <v>1163160</v>
      </c>
      <c r="BZ1040" s="31">
        <v>1167491.3799999999</v>
      </c>
      <c r="CA1040" s="31">
        <v>1171826</v>
      </c>
      <c r="CB1040" s="31">
        <v>1176162.1299999999</v>
      </c>
      <c r="CC1040" s="31">
        <v>1180502.8799999999</v>
      </c>
      <c r="CD1040" s="31">
        <v>1184845.8799999999</v>
      </c>
      <c r="CE1040" s="31">
        <v>1189190</v>
      </c>
      <c r="CF1040" s="31">
        <v>1193537.5</v>
      </c>
      <c r="CG1040" s="31">
        <v>1197886.25</v>
      </c>
      <c r="CH1040" s="31">
        <v>1202233.75</v>
      </c>
      <c r="CI1040" s="31">
        <v>1206581.5</v>
      </c>
      <c r="CJ1040" s="31">
        <v>1210930</v>
      </c>
      <c r="CK1040" s="31">
        <v>1215276.6299999999</v>
      </c>
      <c r="CL1040" s="31">
        <v>1219623.6299999999</v>
      </c>
      <c r="CM1040" s="31">
        <v>1223969.75</v>
      </c>
      <c r="CN1040" s="31">
        <v>1228316</v>
      </c>
      <c r="CO1040" s="31">
        <v>1232661.8799999999</v>
      </c>
      <c r="CP1040" s="31">
        <v>1237006.1299999999</v>
      </c>
      <c r="CQ1040" s="31">
        <v>1241351</v>
      </c>
      <c r="CR1040" s="31">
        <v>1245695.5</v>
      </c>
      <c r="CS1040" s="31">
        <v>1250045.5</v>
      </c>
      <c r="CT1040" s="31">
        <v>1254405.8799999999</v>
      </c>
      <c r="CU1040" s="31">
        <v>1258779.8799999999</v>
      </c>
      <c r="CV1040" s="31">
        <v>1263164</v>
      </c>
      <c r="CW1040" s="31">
        <v>1267557.1299999999</v>
      </c>
      <c r="CX1040" s="31">
        <v>1271961.1299999999</v>
      </c>
    </row>
    <row r="1041" spans="1:102" x14ac:dyDescent="0.25">
      <c r="A1041" s="31" t="s">
        <v>637</v>
      </c>
      <c r="B1041" s="31">
        <v>3219611.25</v>
      </c>
      <c r="C1041" s="31">
        <v>3219611.25</v>
      </c>
      <c r="D1041" s="31">
        <v>3282054.5</v>
      </c>
      <c r="E1041" s="31">
        <v>3343571.5</v>
      </c>
      <c r="F1041" s="31">
        <v>3403804.5</v>
      </c>
      <c r="G1041" s="31">
        <v>3462581.25</v>
      </c>
      <c r="H1041" s="31">
        <v>3519812.75</v>
      </c>
      <c r="I1041" s="31">
        <v>3575446.25</v>
      </c>
      <c r="J1041" s="31">
        <v>3629466</v>
      </c>
      <c r="K1041" s="31">
        <v>3681946.25</v>
      </c>
      <c r="L1041" s="31">
        <v>3733052.25</v>
      </c>
      <c r="M1041" s="31">
        <v>3782814.5</v>
      </c>
      <c r="N1041" s="31">
        <v>3831274.5</v>
      </c>
      <c r="O1041" s="31">
        <v>3878475</v>
      </c>
      <c r="P1041" s="31">
        <v>3924468</v>
      </c>
      <c r="Q1041" s="31">
        <v>3969302.5</v>
      </c>
      <c r="R1041" s="31">
        <v>4013034.25</v>
      </c>
      <c r="S1041" s="31">
        <v>4055717.5</v>
      </c>
      <c r="T1041" s="31">
        <v>4097398.5</v>
      </c>
      <c r="U1041" s="31">
        <v>4138131.5</v>
      </c>
      <c r="V1041" s="31">
        <v>4177953.5</v>
      </c>
      <c r="W1041" s="31">
        <v>4216908</v>
      </c>
      <c r="X1041" s="31">
        <v>4255047.5</v>
      </c>
      <c r="Y1041" s="31">
        <v>4292415.5</v>
      </c>
      <c r="Z1041" s="31">
        <v>4329054.5</v>
      </c>
      <c r="AA1041" s="31">
        <v>4364998</v>
      </c>
      <c r="AB1041" s="31">
        <v>4400282.5</v>
      </c>
      <c r="AC1041" s="31">
        <v>4434937</v>
      </c>
      <c r="AD1041" s="31">
        <v>4468996</v>
      </c>
      <c r="AE1041" s="31">
        <v>4502489.5</v>
      </c>
      <c r="AF1041" s="31">
        <v>4535440.5</v>
      </c>
      <c r="AG1041" s="31">
        <v>4567868.5</v>
      </c>
      <c r="AH1041" s="31">
        <v>4599795.5</v>
      </c>
      <c r="AI1041" s="31">
        <v>4631248</v>
      </c>
      <c r="AJ1041" s="31">
        <v>4662242.5</v>
      </c>
      <c r="AK1041" s="31">
        <v>4692801</v>
      </c>
      <c r="AL1041" s="31">
        <v>4722944</v>
      </c>
      <c r="AM1041" s="31">
        <v>4752693</v>
      </c>
      <c r="AN1041" s="31">
        <v>4782062</v>
      </c>
      <c r="AO1041" s="31">
        <v>4811065</v>
      </c>
      <c r="AP1041" s="31">
        <v>4839726.5</v>
      </c>
      <c r="AQ1041" s="31">
        <v>4868057.5</v>
      </c>
      <c r="AR1041" s="31">
        <v>4896070</v>
      </c>
      <c r="AS1041" s="31">
        <v>4923788.5</v>
      </c>
      <c r="AT1041" s="31">
        <v>4951215</v>
      </c>
      <c r="AU1041" s="31">
        <v>4978369</v>
      </c>
      <c r="AV1041" s="31">
        <v>5005264.5</v>
      </c>
      <c r="AW1041" s="31">
        <v>5031903</v>
      </c>
      <c r="AX1041" s="31">
        <v>5058303.5</v>
      </c>
      <c r="AY1041" s="31">
        <v>5084466</v>
      </c>
      <c r="AZ1041" s="31">
        <v>5110397</v>
      </c>
      <c r="BA1041" s="31">
        <v>5136102.5</v>
      </c>
      <c r="BB1041" s="31">
        <v>5161589</v>
      </c>
      <c r="BC1041" s="31">
        <v>5186863.5</v>
      </c>
      <c r="BD1041" s="31">
        <v>5211934.5</v>
      </c>
      <c r="BE1041" s="31">
        <v>5236807.5</v>
      </c>
      <c r="BF1041" s="31">
        <v>5261488.5</v>
      </c>
      <c r="BG1041" s="31">
        <v>5285984.5</v>
      </c>
      <c r="BH1041" s="31">
        <v>5310302.5</v>
      </c>
      <c r="BI1041" s="31">
        <v>5334444.5</v>
      </c>
      <c r="BJ1041" s="31">
        <v>5358459.5</v>
      </c>
      <c r="BK1041" s="31">
        <v>5382352.5</v>
      </c>
      <c r="BL1041" s="31">
        <v>5406131</v>
      </c>
      <c r="BM1041" s="31">
        <v>5429796.5</v>
      </c>
      <c r="BN1041" s="31">
        <v>5453358.5</v>
      </c>
      <c r="BO1041" s="31">
        <v>5476813</v>
      </c>
      <c r="BP1041" s="31">
        <v>5500167</v>
      </c>
      <c r="BQ1041" s="31">
        <v>5523426</v>
      </c>
      <c r="BR1041" s="31">
        <v>5546591.5</v>
      </c>
      <c r="BS1041" s="31">
        <v>5569666.5</v>
      </c>
      <c r="BT1041" s="31">
        <v>5592655</v>
      </c>
      <c r="BU1041" s="31">
        <v>5615562.5</v>
      </c>
      <c r="BV1041" s="31">
        <v>5638382.5</v>
      </c>
      <c r="BW1041" s="31">
        <v>5661133.5</v>
      </c>
      <c r="BX1041" s="31">
        <v>5683804.5</v>
      </c>
      <c r="BY1041" s="31">
        <v>5706409</v>
      </c>
      <c r="BZ1041" s="31">
        <v>5728946</v>
      </c>
      <c r="CA1041" s="31">
        <v>5751415.5</v>
      </c>
      <c r="CB1041" s="31">
        <v>5773825</v>
      </c>
      <c r="CC1041" s="31">
        <v>5796175</v>
      </c>
      <c r="CD1041" s="31">
        <v>5818466</v>
      </c>
      <c r="CE1041" s="31">
        <v>5840704.5</v>
      </c>
      <c r="CF1041" s="31">
        <v>5862892</v>
      </c>
      <c r="CG1041" s="31">
        <v>5885026.5</v>
      </c>
      <c r="CH1041" s="31">
        <v>5907108.5</v>
      </c>
      <c r="CI1041" s="31">
        <v>5929138</v>
      </c>
      <c r="CJ1041" s="31">
        <v>5951118.5</v>
      </c>
      <c r="CK1041" s="31">
        <v>5973053.5</v>
      </c>
      <c r="CL1041" s="31">
        <v>5994939.5</v>
      </c>
      <c r="CM1041" s="31">
        <v>6016785.5</v>
      </c>
      <c r="CN1041" s="31">
        <v>6038592</v>
      </c>
      <c r="CO1041" s="31">
        <v>6060364.5</v>
      </c>
      <c r="CP1041" s="31">
        <v>6082104.5</v>
      </c>
      <c r="CQ1041" s="31">
        <v>6103810</v>
      </c>
      <c r="CR1041" s="31">
        <v>6125483</v>
      </c>
      <c r="CS1041" s="31">
        <v>6147136.5</v>
      </c>
      <c r="CT1041" s="31">
        <v>6168779</v>
      </c>
      <c r="CU1041" s="31">
        <v>6190412.5</v>
      </c>
      <c r="CV1041" s="31">
        <v>6212033.5</v>
      </c>
      <c r="CW1041" s="31">
        <v>6233647.5</v>
      </c>
      <c r="CX1041" s="31">
        <v>6255251</v>
      </c>
    </row>
    <row r="1042" spans="1:102" x14ac:dyDescent="0.25">
      <c r="A1042" s="31" t="s">
        <v>638</v>
      </c>
      <c r="B1042" s="31">
        <v>2581536.5</v>
      </c>
      <c r="C1042" s="31">
        <v>2581536.5</v>
      </c>
      <c r="D1042" s="31">
        <v>2630467.75</v>
      </c>
      <c r="E1042" s="31">
        <v>2671821</v>
      </c>
      <c r="F1042" s="31">
        <v>2707000</v>
      </c>
      <c r="G1042" s="31">
        <v>2737239</v>
      </c>
      <c r="H1042" s="31">
        <v>2763571.25</v>
      </c>
      <c r="I1042" s="31">
        <v>2786828.25</v>
      </c>
      <c r="J1042" s="31">
        <v>2807691.75</v>
      </c>
      <c r="K1042" s="31">
        <v>2826769.25</v>
      </c>
      <c r="L1042" s="31">
        <v>2844611.25</v>
      </c>
      <c r="M1042" s="31">
        <v>2861558.5</v>
      </c>
      <c r="N1042" s="31">
        <v>2877876.75</v>
      </c>
      <c r="O1042" s="31">
        <v>2893781.5</v>
      </c>
      <c r="P1042" s="31">
        <v>2909432</v>
      </c>
      <c r="Q1042" s="31">
        <v>2924952.75</v>
      </c>
      <c r="R1042" s="31">
        <v>2940437</v>
      </c>
      <c r="S1042" s="31">
        <v>2955955.75</v>
      </c>
      <c r="T1042" s="31">
        <v>2971555.75</v>
      </c>
      <c r="U1042" s="31">
        <v>2987271.5</v>
      </c>
      <c r="V1042" s="31">
        <v>3003113.75</v>
      </c>
      <c r="W1042" s="31">
        <v>3019099.75</v>
      </c>
      <c r="X1042" s="31">
        <v>3035237.5</v>
      </c>
      <c r="Y1042" s="31">
        <v>3051525.5</v>
      </c>
      <c r="Z1042" s="31">
        <v>3067964</v>
      </c>
      <c r="AA1042" s="31">
        <v>3084547.5</v>
      </c>
      <c r="AB1042" s="31">
        <v>3101257.5</v>
      </c>
      <c r="AC1042" s="31">
        <v>3118091.25</v>
      </c>
      <c r="AD1042" s="31">
        <v>3135034.75</v>
      </c>
      <c r="AE1042" s="31">
        <v>3152072</v>
      </c>
      <c r="AF1042" s="31">
        <v>3169194</v>
      </c>
      <c r="AG1042" s="31">
        <v>3186385</v>
      </c>
      <c r="AH1042" s="31">
        <v>3203633.5</v>
      </c>
      <c r="AI1042" s="31">
        <v>3220920</v>
      </c>
      <c r="AJ1042" s="31">
        <v>3238241.5</v>
      </c>
      <c r="AK1042" s="31">
        <v>3255589</v>
      </c>
      <c r="AL1042" s="31">
        <v>3272951.75</v>
      </c>
      <c r="AM1042" s="31">
        <v>3290318</v>
      </c>
      <c r="AN1042" s="31">
        <v>3307689.5</v>
      </c>
      <c r="AO1042" s="31">
        <v>3325050.75</v>
      </c>
      <c r="AP1042" s="31">
        <v>3342398.5</v>
      </c>
      <c r="AQ1042" s="31">
        <v>3359729.25</v>
      </c>
      <c r="AR1042" s="31">
        <v>3377038</v>
      </c>
      <c r="AS1042" s="31">
        <v>3394323.25</v>
      </c>
      <c r="AT1042" s="31">
        <v>3411577.5</v>
      </c>
      <c r="AU1042" s="31">
        <v>3428799.75</v>
      </c>
      <c r="AV1042" s="31">
        <v>3445988</v>
      </c>
      <c r="AW1042" s="31">
        <v>3463133.75</v>
      </c>
      <c r="AX1042" s="31">
        <v>3480243.75</v>
      </c>
      <c r="AY1042" s="31">
        <v>3497304</v>
      </c>
      <c r="AZ1042" s="31">
        <v>3514313</v>
      </c>
      <c r="BA1042" s="31">
        <v>3531267.75</v>
      </c>
      <c r="BB1042" s="31">
        <v>3548163.75</v>
      </c>
      <c r="BC1042" s="31">
        <v>3565004.25</v>
      </c>
      <c r="BD1042" s="31">
        <v>3581780.75</v>
      </c>
      <c r="BE1042" s="31">
        <v>3598498.75</v>
      </c>
      <c r="BF1042" s="31">
        <v>3615152.5</v>
      </c>
      <c r="BG1042" s="31">
        <v>3631741.5</v>
      </c>
      <c r="BH1042" s="31">
        <v>3648272.75</v>
      </c>
      <c r="BI1042" s="31">
        <v>3664737</v>
      </c>
      <c r="BJ1042" s="31">
        <v>3681163.25</v>
      </c>
      <c r="BK1042" s="31">
        <v>3697555.75</v>
      </c>
      <c r="BL1042" s="31">
        <v>3713914</v>
      </c>
      <c r="BM1042" s="31">
        <v>3730240.5</v>
      </c>
      <c r="BN1042" s="31">
        <v>3746525.5</v>
      </c>
      <c r="BO1042" s="31">
        <v>3762776.75</v>
      </c>
      <c r="BP1042" s="31">
        <v>3778992.25</v>
      </c>
      <c r="BQ1042" s="31">
        <v>3795174</v>
      </c>
      <c r="BR1042" s="31">
        <v>3811318.5</v>
      </c>
      <c r="BS1042" s="31">
        <v>3827427.5</v>
      </c>
      <c r="BT1042" s="31">
        <v>3843500.5</v>
      </c>
      <c r="BU1042" s="31">
        <v>3859541.5</v>
      </c>
      <c r="BV1042" s="31">
        <v>3875542.75</v>
      </c>
      <c r="BW1042" s="31">
        <v>3891512.75</v>
      </c>
      <c r="BX1042" s="31">
        <v>3907453.75</v>
      </c>
      <c r="BY1042" s="31">
        <v>3923355</v>
      </c>
      <c r="BZ1042" s="31">
        <v>3939227.25</v>
      </c>
      <c r="CA1042" s="31">
        <v>3955072</v>
      </c>
      <c r="CB1042" s="31">
        <v>3970881</v>
      </c>
      <c r="CC1042" s="31">
        <v>3986666</v>
      </c>
      <c r="CD1042" s="31">
        <v>4002420.5</v>
      </c>
      <c r="CE1042" s="31">
        <v>4018146.25</v>
      </c>
      <c r="CF1042" s="31">
        <v>4033847</v>
      </c>
      <c r="CG1042" s="31">
        <v>4049520.25</v>
      </c>
      <c r="CH1042" s="31">
        <v>4065162.5</v>
      </c>
      <c r="CI1042" s="31">
        <v>4080775.5</v>
      </c>
      <c r="CJ1042" s="31">
        <v>4096361.75</v>
      </c>
      <c r="CK1042" s="31">
        <v>4111915.75</v>
      </c>
      <c r="CL1042" s="31">
        <v>4127449.25</v>
      </c>
      <c r="CM1042" s="31">
        <v>4142954</v>
      </c>
      <c r="CN1042" s="31">
        <v>4158438.25</v>
      </c>
      <c r="CO1042" s="31">
        <v>4173900.75</v>
      </c>
      <c r="CP1042" s="31">
        <v>4189342.5</v>
      </c>
      <c r="CQ1042" s="31">
        <v>4204764.5</v>
      </c>
      <c r="CR1042" s="31">
        <v>4220164</v>
      </c>
      <c r="CS1042" s="31">
        <v>4235548.5</v>
      </c>
      <c r="CT1042" s="31">
        <v>4250932</v>
      </c>
      <c r="CU1042" s="31">
        <v>4266305.5</v>
      </c>
      <c r="CV1042" s="31">
        <v>4281676.5</v>
      </c>
      <c r="CW1042" s="31">
        <v>4297038.5</v>
      </c>
      <c r="CX1042" s="31">
        <v>4312397.5</v>
      </c>
    </row>
    <row r="1043" spans="1:102" x14ac:dyDescent="0.25">
      <c r="A1043" s="31" t="s">
        <v>639</v>
      </c>
      <c r="B1043" s="31">
        <v>3048823</v>
      </c>
      <c r="C1043" s="31">
        <v>3048823</v>
      </c>
      <c r="D1043" s="31">
        <v>3091366.75</v>
      </c>
      <c r="E1043" s="31">
        <v>3133238</v>
      </c>
      <c r="F1043" s="31">
        <v>3174068.25</v>
      </c>
      <c r="G1043" s="31">
        <v>3213695.75</v>
      </c>
      <c r="H1043" s="31">
        <v>3252037.5</v>
      </c>
      <c r="I1043" s="31">
        <v>3289044</v>
      </c>
      <c r="J1043" s="31">
        <v>3324716.25</v>
      </c>
      <c r="K1043" s="31">
        <v>3359135.5</v>
      </c>
      <c r="L1043" s="31">
        <v>3392477.5</v>
      </c>
      <c r="M1043" s="31">
        <v>3424770.5</v>
      </c>
      <c r="N1043" s="31">
        <v>3456068.75</v>
      </c>
      <c r="O1043" s="31">
        <v>3486415.25</v>
      </c>
      <c r="P1043" s="31">
        <v>3515861.75</v>
      </c>
      <c r="Q1043" s="31">
        <v>3544454.25</v>
      </c>
      <c r="R1043" s="31">
        <v>3572248.25</v>
      </c>
      <c r="S1043" s="31">
        <v>3599289</v>
      </c>
      <c r="T1043" s="31">
        <v>3625632</v>
      </c>
      <c r="U1043" s="31">
        <v>3651311.5</v>
      </c>
      <c r="V1043" s="31">
        <v>3676360.75</v>
      </c>
      <c r="W1043" s="31">
        <v>3700815.75</v>
      </c>
      <c r="X1043" s="31">
        <v>3724724.75</v>
      </c>
      <c r="Y1043" s="31">
        <v>3748124.75</v>
      </c>
      <c r="Z1043" s="31">
        <v>3771042.75</v>
      </c>
      <c r="AA1043" s="31">
        <v>3793510.75</v>
      </c>
      <c r="AB1043" s="31">
        <v>3815554.5</v>
      </c>
      <c r="AC1043" s="31">
        <v>3837200.5</v>
      </c>
      <c r="AD1043" s="31">
        <v>3858464.5</v>
      </c>
      <c r="AE1043" s="31">
        <v>3879376</v>
      </c>
      <c r="AF1043" s="31">
        <v>3899951.25</v>
      </c>
      <c r="AG1043" s="31">
        <v>3920200.25</v>
      </c>
      <c r="AH1043" s="31">
        <v>3940142.75</v>
      </c>
      <c r="AI1043" s="31">
        <v>3959787.75</v>
      </c>
      <c r="AJ1043" s="31">
        <v>3979160.25</v>
      </c>
      <c r="AK1043" s="31">
        <v>3998267.25</v>
      </c>
      <c r="AL1043" s="31">
        <v>4017124.75</v>
      </c>
      <c r="AM1043" s="31">
        <v>4035744.5</v>
      </c>
      <c r="AN1043" s="31">
        <v>4054139.75</v>
      </c>
      <c r="AO1043" s="31">
        <v>4072320.5</v>
      </c>
      <c r="AP1043" s="31">
        <v>4090303.25</v>
      </c>
      <c r="AQ1043" s="31">
        <v>4108092.5</v>
      </c>
      <c r="AR1043" s="31">
        <v>4125706</v>
      </c>
      <c r="AS1043" s="31">
        <v>4143143.5</v>
      </c>
      <c r="AT1043" s="31">
        <v>4160423.75</v>
      </c>
      <c r="AU1043" s="31">
        <v>4177553.75</v>
      </c>
      <c r="AV1043" s="31">
        <v>4194540</v>
      </c>
      <c r="AW1043" s="31">
        <v>4211387.5</v>
      </c>
      <c r="AX1043" s="31">
        <v>4228107.5</v>
      </c>
      <c r="AY1043" s="31">
        <v>4244703</v>
      </c>
      <c r="AZ1043" s="31">
        <v>4261174.5</v>
      </c>
      <c r="BA1043" s="31">
        <v>4277520</v>
      </c>
      <c r="BB1043" s="31">
        <v>4293753</v>
      </c>
      <c r="BC1043" s="31">
        <v>4309874.5</v>
      </c>
      <c r="BD1043" s="31">
        <v>4325891.5</v>
      </c>
      <c r="BE1043" s="31">
        <v>4341804</v>
      </c>
      <c r="BF1043" s="31">
        <v>4357621</v>
      </c>
      <c r="BG1043" s="31">
        <v>4373342.5</v>
      </c>
      <c r="BH1043" s="31">
        <v>4388980</v>
      </c>
      <c r="BI1043" s="31">
        <v>4404527.5</v>
      </c>
      <c r="BJ1043" s="31">
        <v>4420028</v>
      </c>
      <c r="BK1043" s="31">
        <v>4435490.5</v>
      </c>
      <c r="BL1043" s="31">
        <v>4450911</v>
      </c>
      <c r="BM1043" s="31">
        <v>4466299.5</v>
      </c>
      <c r="BN1043" s="31">
        <v>4481655</v>
      </c>
      <c r="BO1043" s="31">
        <v>4496982</v>
      </c>
      <c r="BP1043" s="31">
        <v>4512276.5</v>
      </c>
      <c r="BQ1043" s="31">
        <v>4527550.5</v>
      </c>
      <c r="BR1043" s="31">
        <v>4542796</v>
      </c>
      <c r="BS1043" s="31">
        <v>4558017.5</v>
      </c>
      <c r="BT1043" s="31">
        <v>4573225</v>
      </c>
      <c r="BU1043" s="31">
        <v>4588410.5</v>
      </c>
      <c r="BV1043" s="31">
        <v>4603578</v>
      </c>
      <c r="BW1043" s="31">
        <v>4618737</v>
      </c>
      <c r="BX1043" s="31">
        <v>4633877.5</v>
      </c>
      <c r="BY1043" s="31">
        <v>4649013</v>
      </c>
      <c r="BZ1043" s="31">
        <v>4664142</v>
      </c>
      <c r="CA1043" s="31">
        <v>4679262.5</v>
      </c>
      <c r="CB1043" s="31">
        <v>4694378</v>
      </c>
      <c r="CC1043" s="31">
        <v>4709491.5</v>
      </c>
      <c r="CD1043" s="31">
        <v>4724600.5</v>
      </c>
      <c r="CE1043" s="31">
        <v>4739714.5</v>
      </c>
      <c r="CF1043" s="31">
        <v>4754825.5</v>
      </c>
      <c r="CG1043" s="31">
        <v>4769939.5</v>
      </c>
      <c r="CH1043" s="31">
        <v>4785050</v>
      </c>
      <c r="CI1043" s="31">
        <v>4800161</v>
      </c>
      <c r="CJ1043" s="31">
        <v>4815276.5</v>
      </c>
      <c r="CK1043" s="31">
        <v>4830391</v>
      </c>
      <c r="CL1043" s="31">
        <v>4845505</v>
      </c>
      <c r="CM1043" s="31">
        <v>4860631</v>
      </c>
      <c r="CN1043" s="31">
        <v>4875765</v>
      </c>
      <c r="CO1043" s="31">
        <v>4890899</v>
      </c>
      <c r="CP1043" s="31">
        <v>4906054.5</v>
      </c>
      <c r="CQ1043" s="31">
        <v>4921215.5</v>
      </c>
      <c r="CR1043" s="31">
        <v>4936386.5</v>
      </c>
      <c r="CS1043" s="31">
        <v>4951580</v>
      </c>
      <c r="CT1043" s="31">
        <v>4966797.5</v>
      </c>
      <c r="CU1043" s="31">
        <v>4982043.5</v>
      </c>
      <c r="CV1043" s="31">
        <v>4997319.5</v>
      </c>
      <c r="CW1043" s="31">
        <v>5012618</v>
      </c>
      <c r="CX1043" s="31">
        <v>5027942</v>
      </c>
    </row>
    <row r="1044" spans="1:102" x14ac:dyDescent="0.25">
      <c r="A1044" s="31" t="s">
        <v>640</v>
      </c>
      <c r="B1044" s="31">
        <v>2022800.13</v>
      </c>
      <c r="C1044" s="31">
        <v>2022800.13</v>
      </c>
      <c r="D1044" s="31">
        <v>2068876.88</v>
      </c>
      <c r="E1044" s="31">
        <v>2114210.5</v>
      </c>
      <c r="F1044" s="31">
        <v>2158770.75</v>
      </c>
      <c r="G1044" s="31">
        <v>2202601.25</v>
      </c>
      <c r="H1044" s="31">
        <v>2245747.25</v>
      </c>
      <c r="I1044" s="31">
        <v>2288242</v>
      </c>
      <c r="J1044" s="31">
        <v>2330116.5</v>
      </c>
      <c r="K1044" s="31">
        <v>2371432.25</v>
      </c>
      <c r="L1044" s="31">
        <v>2412301.5</v>
      </c>
      <c r="M1044" s="31">
        <v>2452729</v>
      </c>
      <c r="N1044" s="31">
        <v>2492717</v>
      </c>
      <c r="O1044" s="31">
        <v>2532265</v>
      </c>
      <c r="P1044" s="31">
        <v>2571372.75</v>
      </c>
      <c r="Q1044" s="31">
        <v>2610030.25</v>
      </c>
      <c r="R1044" s="31">
        <v>2648234.75</v>
      </c>
      <c r="S1044" s="31">
        <v>2685977</v>
      </c>
      <c r="T1044" s="31">
        <v>2723250.75</v>
      </c>
      <c r="U1044" s="31">
        <v>2760050.25</v>
      </c>
      <c r="V1044" s="31">
        <v>2796357.75</v>
      </c>
      <c r="W1044" s="31">
        <v>2832163.75</v>
      </c>
      <c r="X1044" s="31">
        <v>2867469.25</v>
      </c>
      <c r="Y1044" s="31">
        <v>2902272</v>
      </c>
      <c r="Z1044" s="31">
        <v>2936564.75</v>
      </c>
      <c r="AA1044" s="31">
        <v>2970343.5</v>
      </c>
      <c r="AB1044" s="31">
        <v>3003603.75</v>
      </c>
      <c r="AC1044" s="31">
        <v>3036344.5</v>
      </c>
      <c r="AD1044" s="31">
        <v>3068559.5</v>
      </c>
      <c r="AE1044" s="31">
        <v>3100252.5</v>
      </c>
      <c r="AF1044" s="31">
        <v>3131421.25</v>
      </c>
      <c r="AG1044" s="31">
        <v>3162063.25</v>
      </c>
      <c r="AH1044" s="31">
        <v>3192179.5</v>
      </c>
      <c r="AI1044" s="31">
        <v>3221765</v>
      </c>
      <c r="AJ1044" s="31">
        <v>3250832.5</v>
      </c>
      <c r="AK1044" s="31">
        <v>3279381.5</v>
      </c>
      <c r="AL1044" s="31">
        <v>3307417.25</v>
      </c>
      <c r="AM1044" s="31">
        <v>3334948.75</v>
      </c>
      <c r="AN1044" s="31">
        <v>3361978</v>
      </c>
      <c r="AO1044" s="31">
        <v>3388512.5</v>
      </c>
      <c r="AP1044" s="31">
        <v>3414563.25</v>
      </c>
      <c r="AQ1044" s="31">
        <v>3440130.5</v>
      </c>
      <c r="AR1044" s="31">
        <v>3465236.75</v>
      </c>
      <c r="AS1044" s="31">
        <v>3489876</v>
      </c>
      <c r="AT1044" s="31">
        <v>3514067.5</v>
      </c>
      <c r="AU1044" s="31">
        <v>3537812.25</v>
      </c>
      <c r="AV1044" s="31">
        <v>3561132.25</v>
      </c>
      <c r="AW1044" s="31">
        <v>3584023.5</v>
      </c>
      <c r="AX1044" s="31">
        <v>3606506.25</v>
      </c>
      <c r="AY1044" s="31">
        <v>3628572.5</v>
      </c>
      <c r="AZ1044" s="31">
        <v>3650242.5</v>
      </c>
      <c r="BA1044" s="31">
        <v>3671511</v>
      </c>
      <c r="BB1044" s="31">
        <v>3692393.75</v>
      </c>
      <c r="BC1044" s="31">
        <v>3712901.5</v>
      </c>
      <c r="BD1044" s="31">
        <v>3733037</v>
      </c>
      <c r="BE1044" s="31">
        <v>3752814.25</v>
      </c>
      <c r="BF1044" s="31">
        <v>3772235.25</v>
      </c>
      <c r="BG1044" s="31">
        <v>3791319.75</v>
      </c>
      <c r="BH1044" s="31">
        <v>3810068</v>
      </c>
      <c r="BI1044" s="31">
        <v>3828492.5</v>
      </c>
      <c r="BJ1044" s="31">
        <v>3846630.25</v>
      </c>
      <c r="BK1044" s="31">
        <v>3864494.75</v>
      </c>
      <c r="BL1044" s="31">
        <v>3882091.75</v>
      </c>
      <c r="BM1044" s="31">
        <v>3899431</v>
      </c>
      <c r="BN1044" s="31">
        <v>3916524</v>
      </c>
      <c r="BO1044" s="31">
        <v>3933372.75</v>
      </c>
      <c r="BP1044" s="31">
        <v>3949990.75</v>
      </c>
      <c r="BQ1044" s="31">
        <v>3966379</v>
      </c>
      <c r="BR1044" s="31">
        <v>3982552.5</v>
      </c>
      <c r="BS1044" s="31">
        <v>3998507.25</v>
      </c>
      <c r="BT1044" s="31">
        <v>4014263.5</v>
      </c>
      <c r="BU1044" s="31">
        <v>4029817.75</v>
      </c>
      <c r="BV1044" s="31">
        <v>4045187</v>
      </c>
      <c r="BW1044" s="31">
        <v>4060368.25</v>
      </c>
      <c r="BX1044" s="31">
        <v>4075379</v>
      </c>
      <c r="BY1044" s="31">
        <v>4090218.5</v>
      </c>
      <c r="BZ1044" s="31">
        <v>4104899</v>
      </c>
      <c r="CA1044" s="31">
        <v>4119424.5</v>
      </c>
      <c r="CB1044" s="31">
        <v>4133798.25</v>
      </c>
      <c r="CC1044" s="31">
        <v>4148034.25</v>
      </c>
      <c r="CD1044" s="31">
        <v>4162130.5</v>
      </c>
      <c r="CE1044" s="31">
        <v>4176097.75</v>
      </c>
      <c r="CF1044" s="31">
        <v>4189939.25</v>
      </c>
      <c r="CG1044" s="31">
        <v>4203662</v>
      </c>
      <c r="CH1044" s="31">
        <v>4217266.5</v>
      </c>
      <c r="CI1044" s="31">
        <v>4230757</v>
      </c>
      <c r="CJ1044" s="31">
        <v>4244139</v>
      </c>
      <c r="CK1044" s="31">
        <v>4257423</v>
      </c>
      <c r="CL1044" s="31">
        <v>4270610</v>
      </c>
      <c r="CM1044" s="31">
        <v>4283704.5</v>
      </c>
      <c r="CN1044" s="31">
        <v>4296714.5</v>
      </c>
      <c r="CO1044" s="31">
        <v>4309642</v>
      </c>
      <c r="CP1044" s="31">
        <v>4322499.5</v>
      </c>
      <c r="CQ1044" s="31">
        <v>4335278</v>
      </c>
      <c r="CR1044" s="31">
        <v>4347995.5</v>
      </c>
      <c r="CS1044" s="31">
        <v>4360654</v>
      </c>
      <c r="CT1044" s="31">
        <v>4373265</v>
      </c>
      <c r="CU1044" s="31">
        <v>4385831.5</v>
      </c>
      <c r="CV1044" s="31">
        <v>4398359</v>
      </c>
      <c r="CW1044" s="31">
        <v>4410846</v>
      </c>
      <c r="CX1044" s="31">
        <v>4423303.5</v>
      </c>
    </row>
    <row r="1045" spans="1:102" x14ac:dyDescent="0.25">
      <c r="A1045" s="31" t="s">
        <v>760</v>
      </c>
      <c r="B1045" s="31">
        <v>1058841.25</v>
      </c>
      <c r="C1045" s="31">
        <v>1058841.25</v>
      </c>
      <c r="D1045" s="31">
        <v>1088713.3799999999</v>
      </c>
      <c r="E1045" s="31">
        <v>1119208.75</v>
      </c>
      <c r="F1045" s="31">
        <v>1150208.5</v>
      </c>
      <c r="G1045" s="31">
        <v>1181645.1299999999</v>
      </c>
      <c r="H1045" s="31">
        <v>1213463</v>
      </c>
      <c r="I1045" s="31">
        <v>1245614.1299999999</v>
      </c>
      <c r="J1045" s="31">
        <v>1278052.8799999999</v>
      </c>
      <c r="K1045" s="31">
        <v>1310762.1299999999</v>
      </c>
      <c r="L1045" s="31">
        <v>1343753.5</v>
      </c>
      <c r="M1045" s="31">
        <v>1376987.5</v>
      </c>
      <c r="N1045" s="31">
        <v>1410430.5</v>
      </c>
      <c r="O1045" s="31">
        <v>1444044.38</v>
      </c>
      <c r="P1045" s="31">
        <v>1477799.63</v>
      </c>
      <c r="Q1045" s="31">
        <v>1511660.88</v>
      </c>
      <c r="R1045" s="31">
        <v>1545599.75</v>
      </c>
      <c r="S1045" s="31">
        <v>1579585.5</v>
      </c>
      <c r="T1045" s="31">
        <v>1613591</v>
      </c>
      <c r="U1045" s="31">
        <v>1647585.13</v>
      </c>
      <c r="V1045" s="31">
        <v>1681540.25</v>
      </c>
      <c r="W1045" s="31">
        <v>1715431.63</v>
      </c>
      <c r="X1045" s="31">
        <v>1749232.88</v>
      </c>
      <c r="Y1045" s="31">
        <v>1782924.75</v>
      </c>
      <c r="Z1045" s="31">
        <v>1816483.5</v>
      </c>
      <c r="AA1045" s="31">
        <v>1849888.13</v>
      </c>
      <c r="AB1045" s="31">
        <v>1883113.63</v>
      </c>
      <c r="AC1045" s="31">
        <v>1916146.75</v>
      </c>
      <c r="AD1045" s="31">
        <v>1948965</v>
      </c>
      <c r="AE1045" s="31">
        <v>1981551.25</v>
      </c>
      <c r="AF1045" s="31">
        <v>2013889</v>
      </c>
      <c r="AG1045" s="31">
        <v>2045960.13</v>
      </c>
      <c r="AH1045" s="31">
        <v>2077748.5</v>
      </c>
      <c r="AI1045" s="31">
        <v>2109239.25</v>
      </c>
      <c r="AJ1045" s="31">
        <v>2140421.75</v>
      </c>
      <c r="AK1045" s="31">
        <v>2171283.75</v>
      </c>
      <c r="AL1045" s="31">
        <v>2201816.5</v>
      </c>
      <c r="AM1045" s="31">
        <v>2232008</v>
      </c>
      <c r="AN1045" s="31">
        <v>2261853.25</v>
      </c>
      <c r="AO1045" s="31">
        <v>2291341.5</v>
      </c>
      <c r="AP1045" s="31">
        <v>2320466.75</v>
      </c>
      <c r="AQ1045" s="31">
        <v>2349226</v>
      </c>
      <c r="AR1045" s="31">
        <v>2377609.5</v>
      </c>
      <c r="AS1045" s="31">
        <v>2405621.25</v>
      </c>
      <c r="AT1045" s="31">
        <v>2433250.75</v>
      </c>
      <c r="AU1045" s="31">
        <v>2460499.25</v>
      </c>
      <c r="AV1045" s="31">
        <v>2487365.5</v>
      </c>
      <c r="AW1045" s="31">
        <v>2513843.5</v>
      </c>
      <c r="AX1045" s="31">
        <v>2539932.5</v>
      </c>
      <c r="AY1045" s="31">
        <v>2565631.5</v>
      </c>
      <c r="AZ1045" s="31">
        <v>2590939.25</v>
      </c>
      <c r="BA1045" s="31">
        <v>2615851.75</v>
      </c>
      <c r="BB1045" s="31">
        <v>2640367</v>
      </c>
      <c r="BC1045" s="31">
        <v>2664491</v>
      </c>
      <c r="BD1045" s="31">
        <v>2688219</v>
      </c>
      <c r="BE1045" s="31">
        <v>2711554.5</v>
      </c>
      <c r="BF1045" s="31">
        <v>2734506.75</v>
      </c>
      <c r="BG1045" s="31">
        <v>2757066.5</v>
      </c>
      <c r="BH1045" s="31">
        <v>2779245.75</v>
      </c>
      <c r="BI1045" s="31">
        <v>2801041.25</v>
      </c>
      <c r="BJ1045" s="31">
        <v>2822482.75</v>
      </c>
      <c r="BK1045" s="31">
        <v>2843573.25</v>
      </c>
      <c r="BL1045" s="31">
        <v>2864319</v>
      </c>
      <c r="BM1045" s="31">
        <v>2884722.5</v>
      </c>
      <c r="BN1045" s="31">
        <v>2904787.5</v>
      </c>
      <c r="BO1045" s="31">
        <v>2924520.75</v>
      </c>
      <c r="BP1045" s="31">
        <v>2943924.25</v>
      </c>
      <c r="BQ1045" s="31">
        <v>2963004.25</v>
      </c>
      <c r="BR1045" s="31">
        <v>2981761.75</v>
      </c>
      <c r="BS1045" s="31">
        <v>3000205.25</v>
      </c>
      <c r="BT1045" s="31">
        <v>3018339.75</v>
      </c>
      <c r="BU1045" s="31">
        <v>3036170.25</v>
      </c>
      <c r="BV1045" s="31">
        <v>3053702.25</v>
      </c>
      <c r="BW1045" s="31">
        <v>3070940.25</v>
      </c>
      <c r="BX1045" s="31">
        <v>3087892.25</v>
      </c>
      <c r="BY1045" s="31">
        <v>3104559.5</v>
      </c>
      <c r="BZ1045" s="31">
        <v>3120954.25</v>
      </c>
      <c r="CA1045" s="31">
        <v>3137078.75</v>
      </c>
      <c r="CB1045" s="31">
        <v>3152938.5</v>
      </c>
      <c r="CC1045" s="31">
        <v>3168538</v>
      </c>
      <c r="CD1045" s="31">
        <v>3183885.75</v>
      </c>
      <c r="CE1045" s="31">
        <v>3198990.75</v>
      </c>
      <c r="CF1045" s="31">
        <v>3213849.5</v>
      </c>
      <c r="CG1045" s="31">
        <v>3228478.5</v>
      </c>
      <c r="CH1045" s="31">
        <v>3242872.25</v>
      </c>
      <c r="CI1045" s="31">
        <v>3257036.5</v>
      </c>
      <c r="CJ1045" s="31">
        <v>3270979.25</v>
      </c>
      <c r="CK1045" s="31">
        <v>3284703</v>
      </c>
      <c r="CL1045" s="31">
        <v>3298222.75</v>
      </c>
      <c r="CM1045" s="31">
        <v>3311540</v>
      </c>
      <c r="CN1045" s="31">
        <v>3324658.5</v>
      </c>
      <c r="CO1045" s="31">
        <v>3337588.5</v>
      </c>
      <c r="CP1045" s="31">
        <v>3350327.75</v>
      </c>
      <c r="CQ1045" s="31">
        <v>3362894</v>
      </c>
      <c r="CR1045" s="31">
        <v>3375283.25</v>
      </c>
      <c r="CS1045" s="31">
        <v>3387507.25</v>
      </c>
      <c r="CT1045" s="31">
        <v>3399577.75</v>
      </c>
      <c r="CU1045" s="31">
        <v>3411500.5</v>
      </c>
      <c r="CV1045" s="31">
        <v>3423276.25</v>
      </c>
      <c r="CW1045" s="31">
        <v>3434914.75</v>
      </c>
      <c r="CX1045" s="31">
        <v>3446415.5</v>
      </c>
    </row>
    <row r="1046" spans="1:102" x14ac:dyDescent="0.25">
      <c r="A1046" s="31" t="s">
        <v>641</v>
      </c>
      <c r="B1046" s="31">
        <v>500170.44</v>
      </c>
      <c r="C1046" s="31">
        <v>500170.44</v>
      </c>
      <c r="D1046" s="31">
        <v>500190.19</v>
      </c>
      <c r="E1046" s="31">
        <v>501122.78</v>
      </c>
      <c r="F1046" s="31">
        <v>502940.34</v>
      </c>
      <c r="G1046" s="31">
        <v>505625.97</v>
      </c>
      <c r="H1046" s="31">
        <v>509159.63</v>
      </c>
      <c r="I1046" s="31">
        <v>513513.72</v>
      </c>
      <c r="J1046" s="31">
        <v>518660.66</v>
      </c>
      <c r="K1046" s="31">
        <v>524576.63</v>
      </c>
      <c r="L1046" s="31">
        <v>531247.56000000006</v>
      </c>
      <c r="M1046" s="31">
        <v>538637.31000000006</v>
      </c>
      <c r="N1046" s="31">
        <v>546707.93999999994</v>
      </c>
      <c r="O1046" s="31">
        <v>555424.18999999994</v>
      </c>
      <c r="P1046" s="31">
        <v>564748.5</v>
      </c>
      <c r="Q1046" s="31">
        <v>574644.5</v>
      </c>
      <c r="R1046" s="31">
        <v>585076</v>
      </c>
      <c r="S1046" s="31">
        <v>596009.93999999994</v>
      </c>
      <c r="T1046" s="31">
        <v>607411.43999999994</v>
      </c>
      <c r="U1046" s="31">
        <v>619247.25</v>
      </c>
      <c r="V1046" s="31">
        <v>631483.93999999994</v>
      </c>
      <c r="W1046" s="31">
        <v>644090.5</v>
      </c>
      <c r="X1046" s="31">
        <v>657038.31000000006</v>
      </c>
      <c r="Y1046" s="31">
        <v>670298.5</v>
      </c>
      <c r="Z1046" s="31">
        <v>683842.75</v>
      </c>
      <c r="AA1046" s="31">
        <v>697645</v>
      </c>
      <c r="AB1046" s="31">
        <v>711678.88</v>
      </c>
      <c r="AC1046" s="31">
        <v>725919.81</v>
      </c>
      <c r="AD1046" s="31">
        <v>740342.38</v>
      </c>
      <c r="AE1046" s="31">
        <v>754926.06</v>
      </c>
      <c r="AF1046" s="31">
        <v>769646.75</v>
      </c>
      <c r="AG1046" s="31">
        <v>784482.75</v>
      </c>
      <c r="AH1046" s="31">
        <v>799415.63</v>
      </c>
      <c r="AI1046" s="31">
        <v>814423.56</v>
      </c>
      <c r="AJ1046" s="31">
        <v>829489.38</v>
      </c>
      <c r="AK1046" s="31">
        <v>844595.88</v>
      </c>
      <c r="AL1046" s="31">
        <v>859725.56</v>
      </c>
      <c r="AM1046" s="31">
        <v>874865.63</v>
      </c>
      <c r="AN1046" s="31">
        <v>889998.88</v>
      </c>
      <c r="AO1046" s="31">
        <v>905113</v>
      </c>
      <c r="AP1046" s="31">
        <v>920191.81</v>
      </c>
      <c r="AQ1046" s="31">
        <v>935226.38</v>
      </c>
      <c r="AR1046" s="31">
        <v>950202.94</v>
      </c>
      <c r="AS1046" s="31">
        <v>965113.19</v>
      </c>
      <c r="AT1046" s="31">
        <v>979943.75</v>
      </c>
      <c r="AU1046" s="31">
        <v>994688.13</v>
      </c>
      <c r="AV1046" s="31">
        <v>1009335.38</v>
      </c>
      <c r="AW1046" s="31">
        <v>1023876.56</v>
      </c>
      <c r="AX1046" s="31">
        <v>1038305.63</v>
      </c>
      <c r="AY1046" s="31">
        <v>1052612.5</v>
      </c>
      <c r="AZ1046" s="31">
        <v>1066789.8799999999</v>
      </c>
      <c r="BA1046" s="31">
        <v>1080830.6299999999</v>
      </c>
      <c r="BB1046" s="31">
        <v>1094728.25</v>
      </c>
      <c r="BC1046" s="31">
        <v>1108478.75</v>
      </c>
      <c r="BD1046" s="31">
        <v>1122075.3799999999</v>
      </c>
      <c r="BE1046" s="31">
        <v>1135514.3799999999</v>
      </c>
      <c r="BF1046" s="31">
        <v>1148789.6299999999</v>
      </c>
      <c r="BG1046" s="31">
        <v>1161900.6299999999</v>
      </c>
      <c r="BH1046" s="31">
        <v>1174840.6299999999</v>
      </c>
      <c r="BI1046" s="31">
        <v>1187610.1299999999</v>
      </c>
      <c r="BJ1046" s="31">
        <v>1200213</v>
      </c>
      <c r="BK1046" s="31">
        <v>1212648.75</v>
      </c>
      <c r="BL1046" s="31">
        <v>1224916.3799999999</v>
      </c>
      <c r="BM1046" s="31">
        <v>1237013.6299999999</v>
      </c>
      <c r="BN1046" s="31">
        <v>1248939.25</v>
      </c>
      <c r="BO1046" s="31">
        <v>1260691.5</v>
      </c>
      <c r="BP1046" s="31">
        <v>1272271.3799999999</v>
      </c>
      <c r="BQ1046" s="31">
        <v>1283677</v>
      </c>
      <c r="BR1046" s="31">
        <v>1294908.6299999999</v>
      </c>
      <c r="BS1046" s="31">
        <v>1305965.3799999999</v>
      </c>
      <c r="BT1046" s="31">
        <v>1316848.6299999999</v>
      </c>
      <c r="BU1046" s="31">
        <v>1327557.75</v>
      </c>
      <c r="BV1046" s="31">
        <v>1338092.8799999999</v>
      </c>
      <c r="BW1046" s="31">
        <v>1348456.75</v>
      </c>
      <c r="BX1046" s="31">
        <v>1358649.5</v>
      </c>
      <c r="BY1046" s="31">
        <v>1368672.5</v>
      </c>
      <c r="BZ1046" s="31">
        <v>1378525.88</v>
      </c>
      <c r="CA1046" s="31">
        <v>1388213.63</v>
      </c>
      <c r="CB1046" s="31">
        <v>1397736.25</v>
      </c>
      <c r="CC1046" s="31">
        <v>1407094</v>
      </c>
      <c r="CD1046" s="31">
        <v>1416289.63</v>
      </c>
      <c r="CE1046" s="31">
        <v>1425326.38</v>
      </c>
      <c r="CF1046" s="31">
        <v>1434204.5</v>
      </c>
      <c r="CG1046" s="31">
        <v>1442927</v>
      </c>
      <c r="CH1046" s="31">
        <v>1451492.88</v>
      </c>
      <c r="CI1046" s="31">
        <v>1459905.63</v>
      </c>
      <c r="CJ1046" s="31">
        <v>1468170.13</v>
      </c>
      <c r="CK1046" s="31">
        <v>1476284</v>
      </c>
      <c r="CL1046" s="31">
        <v>1484252.13</v>
      </c>
      <c r="CM1046" s="31">
        <v>1492076.88</v>
      </c>
      <c r="CN1046" s="31">
        <v>1499764.13</v>
      </c>
      <c r="CO1046" s="31">
        <v>1507312.13</v>
      </c>
      <c r="CP1046" s="31">
        <v>1514726.13</v>
      </c>
      <c r="CQ1046" s="31">
        <v>1522010.13</v>
      </c>
      <c r="CR1046" s="31">
        <v>1529162.88</v>
      </c>
      <c r="CS1046" s="31">
        <v>1536192</v>
      </c>
      <c r="CT1046" s="31">
        <v>1543102.38</v>
      </c>
      <c r="CU1046" s="31">
        <v>1549895.63</v>
      </c>
      <c r="CV1046" s="31">
        <v>1556574.38</v>
      </c>
      <c r="CW1046" s="31">
        <v>1563141.13</v>
      </c>
      <c r="CX1046" s="31">
        <v>1569600.13</v>
      </c>
    </row>
    <row r="1047" spans="1:102" x14ac:dyDescent="0.25">
      <c r="A1047" s="31" t="s">
        <v>1146</v>
      </c>
      <c r="B1047" s="31">
        <v>1565311.63</v>
      </c>
      <c r="C1047" s="31">
        <v>1565311.63</v>
      </c>
      <c r="D1047" s="31">
        <v>1634368.38</v>
      </c>
      <c r="E1047" s="31">
        <v>1702241.63</v>
      </c>
      <c r="F1047" s="31">
        <v>1768861.13</v>
      </c>
      <c r="G1047" s="31">
        <v>1834227.13</v>
      </c>
      <c r="H1047" s="31">
        <v>1898372.13</v>
      </c>
      <c r="I1047" s="31">
        <v>1961328</v>
      </c>
      <c r="J1047" s="31">
        <v>2023149</v>
      </c>
      <c r="K1047" s="31">
        <v>2083922.75</v>
      </c>
      <c r="L1047" s="31">
        <v>2143795</v>
      </c>
      <c r="M1047" s="31">
        <v>2202822.5</v>
      </c>
      <c r="N1047" s="31">
        <v>2261062.75</v>
      </c>
      <c r="O1047" s="31">
        <v>2318574.5</v>
      </c>
      <c r="P1047" s="31">
        <v>2375407</v>
      </c>
      <c r="Q1047" s="31">
        <v>2431606.75</v>
      </c>
      <c r="R1047" s="31">
        <v>2487218</v>
      </c>
      <c r="S1047" s="31">
        <v>2542284.5</v>
      </c>
      <c r="T1047" s="31">
        <v>2596839</v>
      </c>
      <c r="U1047" s="31">
        <v>2650910.5</v>
      </c>
      <c r="V1047" s="31">
        <v>2704524</v>
      </c>
      <c r="W1047" s="31">
        <v>2757697</v>
      </c>
      <c r="X1047" s="31">
        <v>2810457.5</v>
      </c>
      <c r="Y1047" s="31">
        <v>2862825.25</v>
      </c>
      <c r="Z1047" s="31">
        <v>2914818.75</v>
      </c>
      <c r="AA1047" s="31">
        <v>2966445.25</v>
      </c>
      <c r="AB1047" s="31">
        <v>3017714.25</v>
      </c>
      <c r="AC1047" s="31">
        <v>3068636.5</v>
      </c>
      <c r="AD1047" s="31">
        <v>3119212.25</v>
      </c>
      <c r="AE1047" s="31">
        <v>3169458.25</v>
      </c>
      <c r="AF1047" s="31">
        <v>3219366.5</v>
      </c>
      <c r="AG1047" s="31">
        <v>3268939.75</v>
      </c>
      <c r="AH1047" s="31">
        <v>3318173.75</v>
      </c>
      <c r="AI1047" s="31">
        <v>3367069</v>
      </c>
      <c r="AJ1047" s="31">
        <v>3415626.25</v>
      </c>
      <c r="AK1047" s="31">
        <v>3463844.25</v>
      </c>
      <c r="AL1047" s="31">
        <v>3511719.25</v>
      </c>
      <c r="AM1047" s="31">
        <v>3559252.5</v>
      </c>
      <c r="AN1047" s="31">
        <v>3606440</v>
      </c>
      <c r="AO1047" s="31">
        <v>3653275.75</v>
      </c>
      <c r="AP1047" s="31">
        <v>3699764.25</v>
      </c>
      <c r="AQ1047" s="31">
        <v>3745889.25</v>
      </c>
      <c r="AR1047" s="31">
        <v>3791668.5</v>
      </c>
      <c r="AS1047" s="31">
        <v>3837078.25</v>
      </c>
      <c r="AT1047" s="31">
        <v>3882133.75</v>
      </c>
      <c r="AU1047" s="31">
        <v>3926824</v>
      </c>
      <c r="AV1047" s="31">
        <v>3971142.75</v>
      </c>
      <c r="AW1047" s="31">
        <v>4015095.5</v>
      </c>
      <c r="AX1047" s="31">
        <v>4058673</v>
      </c>
      <c r="AY1047" s="31">
        <v>4101871.5</v>
      </c>
      <c r="AZ1047" s="31">
        <v>4144680.75</v>
      </c>
      <c r="BA1047" s="31">
        <v>4187095.25</v>
      </c>
      <c r="BB1047" s="31">
        <v>4229112</v>
      </c>
      <c r="BC1047" s="31">
        <v>4270735.5</v>
      </c>
      <c r="BD1047" s="31">
        <v>4311951</v>
      </c>
      <c r="BE1047" s="31">
        <v>4352768</v>
      </c>
      <c r="BF1047" s="31">
        <v>4393177.5</v>
      </c>
      <c r="BG1047" s="31">
        <v>4433180</v>
      </c>
      <c r="BH1047" s="31">
        <v>4472772</v>
      </c>
      <c r="BI1047" s="31">
        <v>4511955.5</v>
      </c>
      <c r="BJ1047" s="31">
        <v>4550761.5</v>
      </c>
      <c r="BK1047" s="31">
        <v>4589195.5</v>
      </c>
      <c r="BL1047" s="31">
        <v>4627248.5</v>
      </c>
      <c r="BM1047" s="31">
        <v>4664939.5</v>
      </c>
      <c r="BN1047" s="31">
        <v>4702249</v>
      </c>
      <c r="BO1047" s="31">
        <v>4739198.5</v>
      </c>
      <c r="BP1047" s="31">
        <v>4775769</v>
      </c>
      <c r="BQ1047" s="31">
        <v>4811972</v>
      </c>
      <c r="BR1047" s="31">
        <v>4847803</v>
      </c>
      <c r="BS1047" s="31">
        <v>4883264</v>
      </c>
      <c r="BT1047" s="31">
        <v>4918367</v>
      </c>
      <c r="BU1047" s="31">
        <v>4953096</v>
      </c>
      <c r="BV1047" s="31">
        <v>4987470</v>
      </c>
      <c r="BW1047" s="31">
        <v>5021489.5</v>
      </c>
      <c r="BX1047" s="31">
        <v>5055146</v>
      </c>
      <c r="BY1047" s="31">
        <v>5088453.5</v>
      </c>
      <c r="BZ1047" s="31">
        <v>5121424</v>
      </c>
      <c r="CA1047" s="31">
        <v>5154044.5</v>
      </c>
      <c r="CB1047" s="31">
        <v>5186331</v>
      </c>
      <c r="CC1047" s="31">
        <v>5218274</v>
      </c>
      <c r="CD1047" s="31">
        <v>5249893.5</v>
      </c>
      <c r="CE1047" s="31">
        <v>5281181</v>
      </c>
      <c r="CF1047" s="31">
        <v>5312155.5</v>
      </c>
      <c r="CG1047" s="31">
        <v>5342805</v>
      </c>
      <c r="CH1047" s="31">
        <v>5373137</v>
      </c>
      <c r="CI1047" s="31">
        <v>5403155</v>
      </c>
      <c r="CJ1047" s="31">
        <v>5432865</v>
      </c>
      <c r="CK1047" s="31">
        <v>5462271</v>
      </c>
      <c r="CL1047" s="31">
        <v>5491379</v>
      </c>
      <c r="CM1047" s="31">
        <v>5520198</v>
      </c>
      <c r="CN1047" s="31">
        <v>5548731.5</v>
      </c>
      <c r="CO1047" s="31">
        <v>5576981.5</v>
      </c>
      <c r="CP1047" s="31">
        <v>5604967</v>
      </c>
      <c r="CQ1047" s="31">
        <v>5632680</v>
      </c>
      <c r="CR1047" s="31">
        <v>5660133.5</v>
      </c>
      <c r="CS1047" s="31">
        <v>5687333</v>
      </c>
      <c r="CT1047" s="31">
        <v>5714301.5</v>
      </c>
      <c r="CU1047" s="31">
        <v>5741041</v>
      </c>
      <c r="CV1047" s="31">
        <v>5767557.5</v>
      </c>
      <c r="CW1047" s="31">
        <v>5793853</v>
      </c>
      <c r="CX1047" s="31">
        <v>5819926.5</v>
      </c>
    </row>
    <row r="1048" spans="1:102" x14ac:dyDescent="0.25">
      <c r="A1048" s="31" t="s">
        <v>1147</v>
      </c>
      <c r="B1048" s="31">
        <v>2621146.75</v>
      </c>
      <c r="C1048" s="31">
        <v>2621146.75</v>
      </c>
      <c r="D1048" s="31">
        <v>2579970</v>
      </c>
      <c r="E1048" s="31">
        <v>2545359.75</v>
      </c>
      <c r="F1048" s="31">
        <v>2516485.5</v>
      </c>
      <c r="G1048" s="31">
        <v>2492717</v>
      </c>
      <c r="H1048" s="31">
        <v>2473527</v>
      </c>
      <c r="I1048" s="31">
        <v>2458437.75</v>
      </c>
      <c r="J1048" s="31">
        <v>2447041</v>
      </c>
      <c r="K1048" s="31">
        <v>2439006.5</v>
      </c>
      <c r="L1048" s="31">
        <v>2434093.25</v>
      </c>
      <c r="M1048" s="31">
        <v>2431991</v>
      </c>
      <c r="N1048" s="31">
        <v>2432421.5</v>
      </c>
      <c r="O1048" s="31">
        <v>2435126.75</v>
      </c>
      <c r="P1048" s="31">
        <v>2439888.25</v>
      </c>
      <c r="Q1048" s="31">
        <v>2446490.5</v>
      </c>
      <c r="R1048" s="31">
        <v>2454750.5</v>
      </c>
      <c r="S1048" s="31">
        <v>2464496.75</v>
      </c>
      <c r="T1048" s="31">
        <v>2475573</v>
      </c>
      <c r="U1048" s="31">
        <v>2487836.25</v>
      </c>
      <c r="V1048" s="31">
        <v>2501151</v>
      </c>
      <c r="W1048" s="31">
        <v>2515398.25</v>
      </c>
      <c r="X1048" s="31">
        <v>2530464</v>
      </c>
      <c r="Y1048" s="31">
        <v>2546258.75</v>
      </c>
      <c r="Z1048" s="31">
        <v>2562680.75</v>
      </c>
      <c r="AA1048" s="31">
        <v>2579649.75</v>
      </c>
      <c r="AB1048" s="31">
        <v>2597078</v>
      </c>
      <c r="AC1048" s="31">
        <v>2614898</v>
      </c>
      <c r="AD1048" s="31">
        <v>2633039.75</v>
      </c>
      <c r="AE1048" s="31">
        <v>2651444.5</v>
      </c>
      <c r="AF1048" s="31">
        <v>2670042.75</v>
      </c>
      <c r="AG1048" s="31">
        <v>2688788</v>
      </c>
      <c r="AH1048" s="31">
        <v>2707630.75</v>
      </c>
      <c r="AI1048" s="31">
        <v>2726517</v>
      </c>
      <c r="AJ1048" s="31">
        <v>2745408.75</v>
      </c>
      <c r="AK1048" s="31">
        <v>2764274</v>
      </c>
      <c r="AL1048" s="31">
        <v>2783080</v>
      </c>
      <c r="AM1048" s="31">
        <v>2801788.75</v>
      </c>
      <c r="AN1048" s="31">
        <v>2820378.5</v>
      </c>
      <c r="AO1048" s="31">
        <v>2838824.5</v>
      </c>
      <c r="AP1048" s="31">
        <v>2857101.25</v>
      </c>
      <c r="AQ1048" s="31">
        <v>2875189.75</v>
      </c>
      <c r="AR1048" s="31">
        <v>2893075.5</v>
      </c>
      <c r="AS1048" s="31">
        <v>2910742</v>
      </c>
      <c r="AT1048" s="31">
        <v>2928175.5</v>
      </c>
      <c r="AU1048" s="31">
        <v>2945367.5</v>
      </c>
      <c r="AV1048" s="31">
        <v>2962304.75</v>
      </c>
      <c r="AW1048" s="31">
        <v>2978978.5</v>
      </c>
      <c r="AX1048" s="31">
        <v>2995382</v>
      </c>
      <c r="AY1048" s="31">
        <v>3011506.5</v>
      </c>
      <c r="AZ1048" s="31">
        <v>3027341.75</v>
      </c>
      <c r="BA1048" s="31">
        <v>3042887.75</v>
      </c>
      <c r="BB1048" s="31">
        <v>3058136.25</v>
      </c>
      <c r="BC1048" s="31">
        <v>3073087.5</v>
      </c>
      <c r="BD1048" s="31">
        <v>3087739.75</v>
      </c>
      <c r="BE1048" s="31">
        <v>3102093.25</v>
      </c>
      <c r="BF1048" s="31">
        <v>3116144.5</v>
      </c>
      <c r="BG1048" s="31">
        <v>3129900.5</v>
      </c>
      <c r="BH1048" s="31">
        <v>3143366.5</v>
      </c>
      <c r="BI1048" s="31">
        <v>3156534</v>
      </c>
      <c r="BJ1048" s="31">
        <v>3169440.75</v>
      </c>
      <c r="BK1048" s="31">
        <v>3182086</v>
      </c>
      <c r="BL1048" s="31">
        <v>3194479</v>
      </c>
      <c r="BM1048" s="31">
        <v>3206622.25</v>
      </c>
      <c r="BN1048" s="31">
        <v>3218520.5</v>
      </c>
      <c r="BO1048" s="31">
        <v>3230176</v>
      </c>
      <c r="BP1048" s="31">
        <v>3241596</v>
      </c>
      <c r="BQ1048" s="31">
        <v>3252784</v>
      </c>
      <c r="BR1048" s="31">
        <v>3263745</v>
      </c>
      <c r="BS1048" s="31">
        <v>3274490.75</v>
      </c>
      <c r="BT1048" s="31">
        <v>3285020.5</v>
      </c>
      <c r="BU1048" s="31">
        <v>3295342.75</v>
      </c>
      <c r="BV1048" s="31">
        <v>3305465.75</v>
      </c>
      <c r="BW1048" s="31">
        <v>3315387</v>
      </c>
      <c r="BX1048" s="31">
        <v>3325128</v>
      </c>
      <c r="BY1048" s="31">
        <v>3334677.25</v>
      </c>
      <c r="BZ1048" s="31">
        <v>3344061.25</v>
      </c>
      <c r="CA1048" s="31">
        <v>3353271</v>
      </c>
      <c r="CB1048" s="31">
        <v>3362316.5</v>
      </c>
      <c r="CC1048" s="31">
        <v>3371208.5</v>
      </c>
      <c r="CD1048" s="31">
        <v>3379947.75</v>
      </c>
      <c r="CE1048" s="31">
        <v>3388542.25</v>
      </c>
      <c r="CF1048" s="31">
        <v>3396997.75</v>
      </c>
      <c r="CG1048" s="31">
        <v>3405325.75</v>
      </c>
      <c r="CH1048" s="31">
        <v>3413515</v>
      </c>
      <c r="CI1048" s="31">
        <v>3421584.5</v>
      </c>
      <c r="CJ1048" s="31">
        <v>3429532.25</v>
      </c>
      <c r="CK1048" s="31">
        <v>3437368</v>
      </c>
      <c r="CL1048" s="31">
        <v>3445095.75</v>
      </c>
      <c r="CM1048" s="31">
        <v>3452724</v>
      </c>
      <c r="CN1048" s="31">
        <v>3460258.5</v>
      </c>
      <c r="CO1048" s="31">
        <v>3467700.25</v>
      </c>
      <c r="CP1048" s="31">
        <v>3475054</v>
      </c>
      <c r="CQ1048" s="31">
        <v>3482333.25</v>
      </c>
      <c r="CR1048" s="31">
        <v>3489537.25</v>
      </c>
      <c r="CS1048" s="31">
        <v>3496675.25</v>
      </c>
      <c r="CT1048" s="31">
        <v>3503756.75</v>
      </c>
      <c r="CU1048" s="31">
        <v>3510786.5</v>
      </c>
      <c r="CV1048" s="31">
        <v>3517771.25</v>
      </c>
      <c r="CW1048" s="31">
        <v>3524709</v>
      </c>
      <c r="CX1048" s="31">
        <v>3531604.75</v>
      </c>
    </row>
    <row r="1049" spans="1:102" x14ac:dyDescent="0.25">
      <c r="A1049" s="31" t="s">
        <v>1148</v>
      </c>
      <c r="B1049" s="31">
        <v>1911094.5</v>
      </c>
      <c r="C1049" s="31">
        <v>1911094.5</v>
      </c>
      <c r="D1049" s="31">
        <v>1914627.5</v>
      </c>
      <c r="E1049" s="31">
        <v>1920989.75</v>
      </c>
      <c r="F1049" s="31">
        <v>1929756.25</v>
      </c>
      <c r="G1049" s="31">
        <v>1940626.25</v>
      </c>
      <c r="H1049" s="31">
        <v>1953351.5</v>
      </c>
      <c r="I1049" s="31">
        <v>1967711.88</v>
      </c>
      <c r="J1049" s="31">
        <v>1983525.88</v>
      </c>
      <c r="K1049" s="31">
        <v>2000670.88</v>
      </c>
      <c r="L1049" s="31">
        <v>2019087.25</v>
      </c>
      <c r="M1049" s="31">
        <v>2038647.25</v>
      </c>
      <c r="N1049" s="31">
        <v>2059235.75</v>
      </c>
      <c r="O1049" s="31">
        <v>2080754.38</v>
      </c>
      <c r="P1049" s="31">
        <v>2103108</v>
      </c>
      <c r="Q1049" s="31">
        <v>2126214</v>
      </c>
      <c r="R1049" s="31">
        <v>2150000.75</v>
      </c>
      <c r="S1049" s="31">
        <v>2174385.5</v>
      </c>
      <c r="T1049" s="31">
        <v>2199315.25</v>
      </c>
      <c r="U1049" s="31">
        <v>2224726.5</v>
      </c>
      <c r="V1049" s="31">
        <v>2250557.75</v>
      </c>
      <c r="W1049" s="31">
        <v>2276754.25</v>
      </c>
      <c r="X1049" s="31">
        <v>2303274</v>
      </c>
      <c r="Y1049" s="31">
        <v>2330075.5</v>
      </c>
      <c r="Z1049" s="31">
        <v>2357114</v>
      </c>
      <c r="AA1049" s="31">
        <v>2384354.75</v>
      </c>
      <c r="AB1049" s="31">
        <v>2411760.75</v>
      </c>
      <c r="AC1049" s="31">
        <v>2439295</v>
      </c>
      <c r="AD1049" s="31">
        <v>2466934.25</v>
      </c>
      <c r="AE1049" s="31">
        <v>2494646.25</v>
      </c>
      <c r="AF1049" s="31">
        <v>2522407.75</v>
      </c>
      <c r="AG1049" s="31">
        <v>2550189.75</v>
      </c>
      <c r="AH1049" s="31">
        <v>2577966.25</v>
      </c>
      <c r="AI1049" s="31">
        <v>2605722</v>
      </c>
      <c r="AJ1049" s="31">
        <v>2633431</v>
      </c>
      <c r="AK1049" s="31">
        <v>2661088</v>
      </c>
      <c r="AL1049" s="31">
        <v>2688669.5</v>
      </c>
      <c r="AM1049" s="31">
        <v>2716164.25</v>
      </c>
      <c r="AN1049" s="31">
        <v>2743557.25</v>
      </c>
      <c r="AO1049" s="31">
        <v>2770837.5</v>
      </c>
      <c r="AP1049" s="31">
        <v>2798001.5</v>
      </c>
      <c r="AQ1049" s="31">
        <v>2825032.5</v>
      </c>
      <c r="AR1049" s="31">
        <v>2851929.75</v>
      </c>
      <c r="AS1049" s="31">
        <v>2878684.75</v>
      </c>
      <c r="AT1049" s="31">
        <v>2905288</v>
      </c>
      <c r="AU1049" s="31">
        <v>2931738</v>
      </c>
      <c r="AV1049" s="31">
        <v>2958034.75</v>
      </c>
      <c r="AW1049" s="31">
        <v>2984167.75</v>
      </c>
      <c r="AX1049" s="31">
        <v>3010135.25</v>
      </c>
      <c r="AY1049" s="31">
        <v>3035931.5</v>
      </c>
      <c r="AZ1049" s="31">
        <v>3061553.5</v>
      </c>
      <c r="BA1049" s="31">
        <v>3086996.25</v>
      </c>
      <c r="BB1049" s="31">
        <v>3112261</v>
      </c>
      <c r="BC1049" s="31">
        <v>3137341.75</v>
      </c>
      <c r="BD1049" s="31">
        <v>3162244.5</v>
      </c>
      <c r="BE1049" s="31">
        <v>3186962.75</v>
      </c>
      <c r="BF1049" s="31">
        <v>3211498.25</v>
      </c>
      <c r="BG1049" s="31">
        <v>3235848</v>
      </c>
      <c r="BH1049" s="31">
        <v>3260020.75</v>
      </c>
      <c r="BI1049" s="31">
        <v>3284006.25</v>
      </c>
      <c r="BJ1049" s="31">
        <v>3307842</v>
      </c>
      <c r="BK1049" s="31">
        <v>3331524.5</v>
      </c>
      <c r="BL1049" s="31">
        <v>3355057.5</v>
      </c>
      <c r="BM1049" s="31">
        <v>3378443.75</v>
      </c>
      <c r="BN1049" s="31">
        <v>3401681</v>
      </c>
      <c r="BO1049" s="31">
        <v>3424776</v>
      </c>
      <c r="BP1049" s="31">
        <v>3447727.25</v>
      </c>
      <c r="BQ1049" s="31">
        <v>3470535</v>
      </c>
      <c r="BR1049" s="31">
        <v>3493203</v>
      </c>
      <c r="BS1049" s="31">
        <v>3515730.5</v>
      </c>
      <c r="BT1049" s="31">
        <v>3538128.75</v>
      </c>
      <c r="BU1049" s="31">
        <v>3560394.5</v>
      </c>
      <c r="BV1049" s="31">
        <v>3582526.25</v>
      </c>
      <c r="BW1049" s="31">
        <v>3604530</v>
      </c>
      <c r="BX1049" s="31">
        <v>3626408</v>
      </c>
      <c r="BY1049" s="31">
        <v>3648165.75</v>
      </c>
      <c r="BZ1049" s="31">
        <v>3669805</v>
      </c>
      <c r="CA1049" s="31">
        <v>3691328</v>
      </c>
      <c r="CB1049" s="31">
        <v>3712733.5</v>
      </c>
      <c r="CC1049" s="31">
        <v>3734030.75</v>
      </c>
      <c r="CD1049" s="31">
        <v>3755214.75</v>
      </c>
      <c r="CE1049" s="31">
        <v>3776295.75</v>
      </c>
      <c r="CF1049" s="31">
        <v>3797275.5</v>
      </c>
      <c r="CG1049" s="31">
        <v>3818148.5</v>
      </c>
      <c r="CH1049" s="31">
        <v>3838922.75</v>
      </c>
      <c r="CI1049" s="31">
        <v>3859594.5</v>
      </c>
      <c r="CJ1049" s="31">
        <v>3880168.75</v>
      </c>
      <c r="CK1049" s="31">
        <v>3900646.75</v>
      </c>
      <c r="CL1049" s="31">
        <v>3921032.75</v>
      </c>
      <c r="CM1049" s="31">
        <v>3941332.75</v>
      </c>
      <c r="CN1049" s="31">
        <v>3961545.75</v>
      </c>
      <c r="CO1049" s="31">
        <v>3981673.5</v>
      </c>
      <c r="CP1049" s="31">
        <v>4001723</v>
      </c>
      <c r="CQ1049" s="31">
        <v>4021693.25</v>
      </c>
      <c r="CR1049" s="31">
        <v>4041588</v>
      </c>
      <c r="CS1049" s="31">
        <v>4061408.75</v>
      </c>
      <c r="CT1049" s="31">
        <v>4081172.5</v>
      </c>
      <c r="CU1049" s="31">
        <v>4100873.5</v>
      </c>
      <c r="CV1049" s="31">
        <v>4120516.75</v>
      </c>
      <c r="CW1049" s="31">
        <v>4140107</v>
      </c>
      <c r="CX1049" s="31">
        <v>4159638.5</v>
      </c>
    </row>
    <row r="1050" spans="1:102" x14ac:dyDescent="0.25">
      <c r="A1050" s="31" t="s">
        <v>1149</v>
      </c>
      <c r="B1050" s="31">
        <v>6334231</v>
      </c>
      <c r="C1050" s="31">
        <v>6334231</v>
      </c>
      <c r="D1050" s="31">
        <v>6532701</v>
      </c>
      <c r="E1050" s="31">
        <v>6714582</v>
      </c>
      <c r="F1050" s="31">
        <v>6881689.5</v>
      </c>
      <c r="G1050" s="31">
        <v>7035815</v>
      </c>
      <c r="H1050" s="31">
        <v>7178535</v>
      </c>
      <c r="I1050" s="31">
        <v>7311204</v>
      </c>
      <c r="J1050" s="31">
        <v>7434988.5</v>
      </c>
      <c r="K1050" s="31">
        <v>7551018</v>
      </c>
      <c r="L1050" s="31">
        <v>7660464.5</v>
      </c>
      <c r="M1050" s="31">
        <v>7764039</v>
      </c>
      <c r="N1050" s="31">
        <v>7862352.5</v>
      </c>
      <c r="O1050" s="31">
        <v>7955947</v>
      </c>
      <c r="P1050" s="31">
        <v>8045274.5</v>
      </c>
      <c r="Q1050" s="31">
        <v>8130732.5</v>
      </c>
      <c r="R1050" s="31">
        <v>8212663.5</v>
      </c>
      <c r="S1050" s="31">
        <v>8291364.5</v>
      </c>
      <c r="T1050" s="31">
        <v>8367108</v>
      </c>
      <c r="U1050" s="31">
        <v>8440120</v>
      </c>
      <c r="V1050" s="31">
        <v>8510578</v>
      </c>
      <c r="W1050" s="31">
        <v>8578666</v>
      </c>
      <c r="X1050" s="31">
        <v>8644553</v>
      </c>
      <c r="Y1050" s="31">
        <v>8708401</v>
      </c>
      <c r="Z1050" s="31">
        <v>8770340</v>
      </c>
      <c r="AA1050" s="31">
        <v>8830488</v>
      </c>
      <c r="AB1050" s="31">
        <v>8888940</v>
      </c>
      <c r="AC1050" s="31">
        <v>8945815</v>
      </c>
      <c r="AD1050" s="31">
        <v>9001170</v>
      </c>
      <c r="AE1050" s="31">
        <v>9055117</v>
      </c>
      <c r="AF1050" s="31">
        <v>9107724</v>
      </c>
      <c r="AG1050" s="31">
        <v>9159043</v>
      </c>
      <c r="AH1050" s="31">
        <v>9209146</v>
      </c>
      <c r="AI1050" s="31">
        <v>9258083</v>
      </c>
      <c r="AJ1050" s="31">
        <v>9305919</v>
      </c>
      <c r="AK1050" s="31">
        <v>9352715</v>
      </c>
      <c r="AL1050" s="31">
        <v>9398510</v>
      </c>
      <c r="AM1050" s="31">
        <v>9443376</v>
      </c>
      <c r="AN1050" s="31">
        <v>9487347</v>
      </c>
      <c r="AO1050" s="31">
        <v>9530458</v>
      </c>
      <c r="AP1050" s="31">
        <v>9572785</v>
      </c>
      <c r="AQ1050" s="31">
        <v>9614351</v>
      </c>
      <c r="AR1050" s="31">
        <v>9655196</v>
      </c>
      <c r="AS1050" s="31">
        <v>9695358</v>
      </c>
      <c r="AT1050" s="31">
        <v>9734887</v>
      </c>
      <c r="AU1050" s="31">
        <v>9773799</v>
      </c>
      <c r="AV1050" s="31">
        <v>9812132</v>
      </c>
      <c r="AW1050" s="31">
        <v>9849934</v>
      </c>
      <c r="AX1050" s="31">
        <v>9887210</v>
      </c>
      <c r="AY1050" s="31">
        <v>9923984</v>
      </c>
      <c r="AZ1050" s="31">
        <v>9960279</v>
      </c>
      <c r="BA1050" s="31">
        <v>9996100</v>
      </c>
      <c r="BB1050" s="31">
        <v>10031491</v>
      </c>
      <c r="BC1050" s="31">
        <v>10066442</v>
      </c>
      <c r="BD1050" s="31">
        <v>10100992</v>
      </c>
      <c r="BE1050" s="31">
        <v>10135160</v>
      </c>
      <c r="BF1050" s="31">
        <v>10168969</v>
      </c>
      <c r="BG1050" s="31">
        <v>10202425</v>
      </c>
      <c r="BH1050" s="31">
        <v>10235549</v>
      </c>
      <c r="BI1050" s="31">
        <v>10268356</v>
      </c>
      <c r="BJ1050" s="31">
        <v>10300937</v>
      </c>
      <c r="BK1050" s="31">
        <v>10333306</v>
      </c>
      <c r="BL1050" s="31">
        <v>10365485</v>
      </c>
      <c r="BM1050" s="31">
        <v>10397498</v>
      </c>
      <c r="BN1050" s="31">
        <v>10429335</v>
      </c>
      <c r="BO1050" s="31">
        <v>10461010</v>
      </c>
      <c r="BP1050" s="31">
        <v>10492535</v>
      </c>
      <c r="BQ1050" s="31">
        <v>10523920</v>
      </c>
      <c r="BR1050" s="31">
        <v>10555166</v>
      </c>
      <c r="BS1050" s="31">
        <v>10586305</v>
      </c>
      <c r="BT1050" s="31">
        <v>10617313</v>
      </c>
      <c r="BU1050" s="31">
        <v>10648219</v>
      </c>
      <c r="BV1050" s="31">
        <v>10679036</v>
      </c>
      <c r="BW1050" s="31">
        <v>10709751</v>
      </c>
      <c r="BX1050" s="31">
        <v>10740373</v>
      </c>
      <c r="BY1050" s="31">
        <v>10770923</v>
      </c>
      <c r="BZ1050" s="31">
        <v>10801406</v>
      </c>
      <c r="CA1050" s="31">
        <v>10831822</v>
      </c>
      <c r="CB1050" s="31">
        <v>10862177</v>
      </c>
      <c r="CC1050" s="31">
        <v>10892485</v>
      </c>
      <c r="CD1050" s="31">
        <v>10922739</v>
      </c>
      <c r="CE1050" s="31">
        <v>10952958</v>
      </c>
      <c r="CF1050" s="31">
        <v>10983134</v>
      </c>
      <c r="CG1050" s="31">
        <v>11013287</v>
      </c>
      <c r="CH1050" s="31">
        <v>11043376</v>
      </c>
      <c r="CI1050" s="31">
        <v>11073441</v>
      </c>
      <c r="CJ1050" s="31">
        <v>11103473</v>
      </c>
      <c r="CK1050" s="31">
        <v>11133475</v>
      </c>
      <c r="CL1050" s="31">
        <v>11163466</v>
      </c>
      <c r="CM1050" s="31">
        <v>11193446</v>
      </c>
      <c r="CN1050" s="31">
        <v>11223409</v>
      </c>
      <c r="CO1050" s="31">
        <v>11253366</v>
      </c>
      <c r="CP1050" s="31">
        <v>11283303</v>
      </c>
      <c r="CQ1050" s="31">
        <v>11313269</v>
      </c>
      <c r="CR1050" s="31">
        <v>11343219</v>
      </c>
      <c r="CS1050" s="31">
        <v>11373200</v>
      </c>
      <c r="CT1050" s="31">
        <v>11403223</v>
      </c>
      <c r="CU1050" s="31">
        <v>11433274</v>
      </c>
      <c r="CV1050" s="31">
        <v>11463395</v>
      </c>
      <c r="CW1050" s="31">
        <v>11493545</v>
      </c>
      <c r="CX1050" s="31">
        <v>11523741</v>
      </c>
    </row>
    <row r="1051" spans="1:102" x14ac:dyDescent="0.25">
      <c r="A1051" s="31" t="s">
        <v>1687</v>
      </c>
      <c r="B1051" s="31">
        <v>432101.75</v>
      </c>
      <c r="C1051" s="31">
        <v>432101.75</v>
      </c>
      <c r="D1051" s="31">
        <v>444484.34</v>
      </c>
      <c r="E1051" s="31">
        <v>456650.63</v>
      </c>
      <c r="F1051" s="31">
        <v>468636.47</v>
      </c>
      <c r="G1051" s="31">
        <v>480482.09</v>
      </c>
      <c r="H1051" s="31">
        <v>492221.03</v>
      </c>
      <c r="I1051" s="31">
        <v>503877.63</v>
      </c>
      <c r="J1051" s="31">
        <v>515474.97</v>
      </c>
      <c r="K1051" s="31">
        <v>527035.93999999994</v>
      </c>
      <c r="L1051" s="31">
        <v>538595.88</v>
      </c>
      <c r="M1051" s="31">
        <v>550166.68999999994</v>
      </c>
      <c r="N1051" s="31">
        <v>561756.43999999994</v>
      </c>
      <c r="O1051" s="31">
        <v>573373.63</v>
      </c>
      <c r="P1051" s="31">
        <v>585022.93999999994</v>
      </c>
      <c r="Q1051" s="31">
        <v>596709.25</v>
      </c>
      <c r="R1051" s="31">
        <v>608435.63</v>
      </c>
      <c r="S1051" s="31">
        <v>620205.06000000006</v>
      </c>
      <c r="T1051" s="31">
        <v>632018</v>
      </c>
      <c r="U1051" s="31">
        <v>643876.5</v>
      </c>
      <c r="V1051" s="31">
        <v>655777.81000000006</v>
      </c>
      <c r="W1051" s="31">
        <v>667721.93999999994</v>
      </c>
      <c r="X1051" s="31">
        <v>679709.94</v>
      </c>
      <c r="Y1051" s="31">
        <v>691740.38</v>
      </c>
      <c r="Z1051" s="31">
        <v>703814</v>
      </c>
      <c r="AA1051" s="31">
        <v>715928.31</v>
      </c>
      <c r="AB1051" s="31">
        <v>728081.81</v>
      </c>
      <c r="AC1051" s="31">
        <v>740273.94</v>
      </c>
      <c r="AD1051" s="31">
        <v>752502.19</v>
      </c>
      <c r="AE1051" s="31">
        <v>764766.38</v>
      </c>
      <c r="AF1051" s="31">
        <v>777064.63</v>
      </c>
      <c r="AG1051" s="31">
        <v>789394.56</v>
      </c>
      <c r="AH1051" s="31">
        <v>801755.19</v>
      </c>
      <c r="AI1051" s="31">
        <v>814144.25</v>
      </c>
      <c r="AJ1051" s="31">
        <v>826560.94</v>
      </c>
      <c r="AK1051" s="31">
        <v>839002.94</v>
      </c>
      <c r="AL1051" s="31">
        <v>851469.75</v>
      </c>
      <c r="AM1051" s="31">
        <v>863960.13</v>
      </c>
      <c r="AN1051" s="31">
        <v>876471.88</v>
      </c>
      <c r="AO1051" s="31">
        <v>889004.75</v>
      </c>
      <c r="AP1051" s="31">
        <v>901556.5</v>
      </c>
      <c r="AQ1051" s="31">
        <v>914126.56</v>
      </c>
      <c r="AR1051" s="31">
        <v>926714.44</v>
      </c>
      <c r="AS1051" s="31">
        <v>939318.5</v>
      </c>
      <c r="AT1051" s="31">
        <v>951938.06</v>
      </c>
      <c r="AU1051" s="31">
        <v>964572.19</v>
      </c>
      <c r="AV1051" s="31">
        <v>977220.38</v>
      </c>
      <c r="AW1051" s="31">
        <v>989880.63</v>
      </c>
      <c r="AX1051" s="31">
        <v>1002553.06</v>
      </c>
      <c r="AY1051" s="31">
        <v>1015235.94</v>
      </c>
      <c r="AZ1051" s="31">
        <v>1027927.56</v>
      </c>
      <c r="BA1051" s="31">
        <v>1040626.81</v>
      </c>
      <c r="BB1051" s="31">
        <v>1053333.5</v>
      </c>
      <c r="BC1051" s="31">
        <v>1066044.75</v>
      </c>
      <c r="BD1051" s="31">
        <v>1078760.75</v>
      </c>
      <c r="BE1051" s="31">
        <v>1091480.6299999999</v>
      </c>
      <c r="BF1051" s="31">
        <v>1104202.3799999999</v>
      </c>
      <c r="BG1051" s="31">
        <v>1116925.8799999999</v>
      </c>
      <c r="BH1051" s="31">
        <v>1129651.1299999999</v>
      </c>
      <c r="BI1051" s="31">
        <v>1142375.5</v>
      </c>
      <c r="BJ1051" s="31">
        <v>1155107.75</v>
      </c>
      <c r="BK1051" s="31">
        <v>1167848.5</v>
      </c>
      <c r="BL1051" s="31">
        <v>1180597.5</v>
      </c>
      <c r="BM1051" s="31">
        <v>1193353</v>
      </c>
      <c r="BN1051" s="31">
        <v>1206114.1299999999</v>
      </c>
      <c r="BO1051" s="31">
        <v>1218881.3799999999</v>
      </c>
      <c r="BP1051" s="31">
        <v>1231652.25</v>
      </c>
      <c r="BQ1051" s="31">
        <v>1244427.5</v>
      </c>
      <c r="BR1051" s="31">
        <v>1257205.3799999999</v>
      </c>
      <c r="BS1051" s="31">
        <v>1269985</v>
      </c>
      <c r="BT1051" s="31">
        <v>1282767.1299999999</v>
      </c>
      <c r="BU1051" s="31">
        <v>1295548.5</v>
      </c>
      <c r="BV1051" s="31">
        <v>1308332</v>
      </c>
      <c r="BW1051" s="31">
        <v>1321113</v>
      </c>
      <c r="BX1051" s="31">
        <v>1333893.1299999999</v>
      </c>
      <c r="BY1051" s="31">
        <v>1346671.13</v>
      </c>
      <c r="BZ1051" s="31">
        <v>1359447.63</v>
      </c>
      <c r="CA1051" s="31">
        <v>1372222.38</v>
      </c>
      <c r="CB1051" s="31">
        <v>1384992.5</v>
      </c>
      <c r="CC1051" s="31">
        <v>1397758.75</v>
      </c>
      <c r="CD1051" s="31">
        <v>1410519.38</v>
      </c>
      <c r="CE1051" s="31">
        <v>1423275.75</v>
      </c>
      <c r="CF1051" s="31">
        <v>1436027.38</v>
      </c>
      <c r="CG1051" s="31">
        <v>1448772.13</v>
      </c>
      <c r="CH1051" s="31">
        <v>1461508</v>
      </c>
      <c r="CI1051" s="31">
        <v>1474236.38</v>
      </c>
      <c r="CJ1051" s="31">
        <v>1486954.25</v>
      </c>
      <c r="CK1051" s="31">
        <v>1499662.88</v>
      </c>
      <c r="CL1051" s="31">
        <v>1512361.63</v>
      </c>
      <c r="CM1051" s="31">
        <v>1525051.5</v>
      </c>
      <c r="CN1051" s="31">
        <v>1537729</v>
      </c>
      <c r="CO1051" s="31">
        <v>1550397.5</v>
      </c>
      <c r="CP1051" s="31">
        <v>1563052.88</v>
      </c>
      <c r="CQ1051" s="31">
        <v>1575698.75</v>
      </c>
      <c r="CR1051" s="31">
        <v>1588330.88</v>
      </c>
      <c r="CS1051" s="31">
        <v>1600951.38</v>
      </c>
      <c r="CT1051" s="31">
        <v>1613561.25</v>
      </c>
      <c r="CU1051" s="31">
        <v>1626163.25</v>
      </c>
      <c r="CV1051" s="31">
        <v>1638751.25</v>
      </c>
      <c r="CW1051" s="31">
        <v>1651327.88</v>
      </c>
      <c r="CX1051" s="31">
        <v>1663893.25</v>
      </c>
    </row>
    <row r="1052" spans="1:102" x14ac:dyDescent="0.25">
      <c r="A1052" s="31" t="s">
        <v>1689</v>
      </c>
      <c r="B1052" s="31">
        <v>38535.410000000003</v>
      </c>
      <c r="C1052" s="31">
        <v>38535.410000000003</v>
      </c>
      <c r="D1052" s="31">
        <v>44751.5</v>
      </c>
      <c r="E1052" s="31">
        <v>50949.73</v>
      </c>
      <c r="F1052" s="31">
        <v>57140.26</v>
      </c>
      <c r="G1052" s="31">
        <v>63330.67</v>
      </c>
      <c r="H1052" s="31">
        <v>69525.94</v>
      </c>
      <c r="I1052" s="31">
        <v>75728.78</v>
      </c>
      <c r="J1052" s="31">
        <v>81940.710000000006</v>
      </c>
      <c r="K1052" s="31">
        <v>88163.34</v>
      </c>
      <c r="L1052" s="31">
        <v>94399.77</v>
      </c>
      <c r="M1052" s="31">
        <v>100649.98</v>
      </c>
      <c r="N1052" s="31">
        <v>106913.17</v>
      </c>
      <c r="O1052" s="31">
        <v>113188.46</v>
      </c>
      <c r="P1052" s="31">
        <v>119473.99</v>
      </c>
      <c r="Q1052" s="31">
        <v>125768.06</v>
      </c>
      <c r="R1052" s="31">
        <v>132068.23000000001</v>
      </c>
      <c r="S1052" s="31">
        <v>138372.01999999999</v>
      </c>
      <c r="T1052" s="31">
        <v>144676.91</v>
      </c>
      <c r="U1052" s="31">
        <v>150979.34</v>
      </c>
      <c r="V1052" s="31">
        <v>157276.09</v>
      </c>
      <c r="W1052" s="31">
        <v>163563.47</v>
      </c>
      <c r="X1052" s="31">
        <v>169837.98</v>
      </c>
      <c r="Y1052" s="31">
        <v>176096.05</v>
      </c>
      <c r="Z1052" s="31">
        <v>182333.84</v>
      </c>
      <c r="AA1052" s="31">
        <v>188547.22</v>
      </c>
      <c r="AB1052" s="31">
        <v>194732.34</v>
      </c>
      <c r="AC1052" s="31">
        <v>200885.31</v>
      </c>
      <c r="AD1052" s="31">
        <v>207001.91</v>
      </c>
      <c r="AE1052" s="31">
        <v>213078.05</v>
      </c>
      <c r="AF1052" s="31">
        <v>219109.81</v>
      </c>
      <c r="AG1052" s="31">
        <v>225092.86</v>
      </c>
      <c r="AH1052" s="31">
        <v>231023.33</v>
      </c>
      <c r="AI1052" s="31">
        <v>236896.91</v>
      </c>
      <c r="AJ1052" s="31">
        <v>242710.09</v>
      </c>
      <c r="AK1052" s="31">
        <v>248458.77</v>
      </c>
      <c r="AL1052" s="31">
        <v>254139.16</v>
      </c>
      <c r="AM1052" s="31">
        <v>259747.64</v>
      </c>
      <c r="AN1052" s="31">
        <v>265280.56</v>
      </c>
      <c r="AO1052" s="31">
        <v>270734.28000000003</v>
      </c>
      <c r="AP1052" s="31">
        <v>276105.59000000003</v>
      </c>
      <c r="AQ1052" s="31">
        <v>281391.09000000003</v>
      </c>
      <c r="AR1052" s="31">
        <v>286587.88</v>
      </c>
      <c r="AS1052" s="31">
        <v>291692.81</v>
      </c>
      <c r="AT1052" s="31">
        <v>296703.28000000003</v>
      </c>
      <c r="AU1052" s="31">
        <v>301616.34000000003</v>
      </c>
      <c r="AV1052" s="31">
        <v>306429.13</v>
      </c>
      <c r="AW1052" s="31">
        <v>311139.88</v>
      </c>
      <c r="AX1052" s="31">
        <v>315745.40999999997</v>
      </c>
      <c r="AY1052" s="31">
        <v>320243.44</v>
      </c>
      <c r="AZ1052" s="31">
        <v>324632.31</v>
      </c>
      <c r="BA1052" s="31">
        <v>328909.40999999997</v>
      </c>
      <c r="BB1052" s="31">
        <v>333073</v>
      </c>
      <c r="BC1052" s="31">
        <v>337121.09</v>
      </c>
      <c r="BD1052" s="31">
        <v>341052</v>
      </c>
      <c r="BE1052" s="31">
        <v>344864.5</v>
      </c>
      <c r="BF1052" s="31">
        <v>348557.47</v>
      </c>
      <c r="BG1052" s="31">
        <v>352129.03</v>
      </c>
      <c r="BH1052" s="31">
        <v>355578.09</v>
      </c>
      <c r="BI1052" s="31">
        <v>358904.34</v>
      </c>
      <c r="BJ1052" s="31">
        <v>362109.09</v>
      </c>
      <c r="BK1052" s="31">
        <v>365192.06</v>
      </c>
      <c r="BL1052" s="31">
        <v>368153.63</v>
      </c>
      <c r="BM1052" s="31">
        <v>370992.28</v>
      </c>
      <c r="BN1052" s="31">
        <v>373707.94</v>
      </c>
      <c r="BO1052" s="31">
        <v>376300.81</v>
      </c>
      <c r="BP1052" s="31">
        <v>378770.75</v>
      </c>
      <c r="BQ1052" s="31">
        <v>381117.22</v>
      </c>
      <c r="BR1052" s="31">
        <v>383340.59</v>
      </c>
      <c r="BS1052" s="31">
        <v>385441.06</v>
      </c>
      <c r="BT1052" s="31">
        <v>387419.16</v>
      </c>
      <c r="BU1052" s="31">
        <v>389274.84</v>
      </c>
      <c r="BV1052" s="31">
        <v>391009.16</v>
      </c>
      <c r="BW1052" s="31">
        <v>392622.13</v>
      </c>
      <c r="BX1052" s="31">
        <v>394114.81</v>
      </c>
      <c r="BY1052" s="31">
        <v>395488.06</v>
      </c>
      <c r="BZ1052" s="31">
        <v>396742.75</v>
      </c>
      <c r="CA1052" s="31">
        <v>397879.69</v>
      </c>
      <c r="CB1052" s="31">
        <v>398900</v>
      </c>
      <c r="CC1052" s="31">
        <v>399804.72</v>
      </c>
      <c r="CD1052" s="31">
        <v>400594.44</v>
      </c>
      <c r="CE1052" s="31">
        <v>401271.59</v>
      </c>
      <c r="CF1052" s="31">
        <v>401836.63</v>
      </c>
      <c r="CG1052" s="31">
        <v>402291.25</v>
      </c>
      <c r="CH1052" s="31">
        <v>402636.13</v>
      </c>
      <c r="CI1052" s="31">
        <v>402872.94</v>
      </c>
      <c r="CJ1052" s="31">
        <v>403003.5</v>
      </c>
      <c r="CK1052" s="31">
        <v>403028.38</v>
      </c>
      <c r="CL1052" s="31">
        <v>402950.47</v>
      </c>
      <c r="CM1052" s="31">
        <v>402770.78</v>
      </c>
      <c r="CN1052" s="31">
        <v>402491.06</v>
      </c>
      <c r="CO1052" s="31">
        <v>402113.16</v>
      </c>
      <c r="CP1052" s="31">
        <v>401638.84</v>
      </c>
      <c r="CQ1052" s="31">
        <v>401069.63</v>
      </c>
      <c r="CR1052" s="31">
        <v>400407.69</v>
      </c>
      <c r="CS1052" s="31">
        <v>399654.91</v>
      </c>
      <c r="CT1052" s="31">
        <v>398813.5</v>
      </c>
      <c r="CU1052" s="31">
        <v>397885.53</v>
      </c>
      <c r="CV1052" s="31">
        <v>396873.03</v>
      </c>
      <c r="CW1052" s="31">
        <v>395777.19</v>
      </c>
      <c r="CX1052" s="31">
        <v>394600.63</v>
      </c>
    </row>
    <row r="1053" spans="1:102" x14ac:dyDescent="0.25">
      <c r="A1053" s="31" t="s">
        <v>1688</v>
      </c>
      <c r="B1053" s="31">
        <v>271003.63</v>
      </c>
      <c r="C1053" s="31">
        <v>271003.63</v>
      </c>
      <c r="D1053" s="31">
        <v>271573.28000000003</v>
      </c>
      <c r="E1053" s="31">
        <v>272074.13</v>
      </c>
      <c r="F1053" s="31">
        <v>272503.13</v>
      </c>
      <c r="G1053" s="31">
        <v>272876.53000000003</v>
      </c>
      <c r="H1053" s="31">
        <v>273207.15999999997</v>
      </c>
      <c r="I1053" s="31">
        <v>273501.78000000003</v>
      </c>
      <c r="J1053" s="31">
        <v>273767.56</v>
      </c>
      <c r="K1053" s="31">
        <v>274016.90999999997</v>
      </c>
      <c r="L1053" s="31">
        <v>274274.81</v>
      </c>
      <c r="M1053" s="31">
        <v>274540.65999999997</v>
      </c>
      <c r="N1053" s="31">
        <v>274813.31</v>
      </c>
      <c r="O1053" s="31">
        <v>275092.19</v>
      </c>
      <c r="P1053" s="31">
        <v>275375</v>
      </c>
      <c r="Q1053" s="31">
        <v>275658.44</v>
      </c>
      <c r="R1053" s="31">
        <v>275939.71999999997</v>
      </c>
      <c r="S1053" s="31">
        <v>276215.88</v>
      </c>
      <c r="T1053" s="31">
        <v>276482.90999999997</v>
      </c>
      <c r="U1053" s="31">
        <v>276736.78000000003</v>
      </c>
      <c r="V1053" s="31">
        <v>276971.09000000003</v>
      </c>
      <c r="W1053" s="31">
        <v>277181.44</v>
      </c>
      <c r="X1053" s="31">
        <v>277365.38</v>
      </c>
      <c r="Y1053" s="31">
        <v>277520.13</v>
      </c>
      <c r="Z1053" s="31">
        <v>277641.40999999997</v>
      </c>
      <c r="AA1053" s="31">
        <v>277726.15999999997</v>
      </c>
      <c r="AB1053" s="31">
        <v>277771.28000000003</v>
      </c>
      <c r="AC1053" s="31">
        <v>277774</v>
      </c>
      <c r="AD1053" s="31">
        <v>277731.28000000003</v>
      </c>
      <c r="AE1053" s="31">
        <v>277641.15999999997</v>
      </c>
      <c r="AF1053" s="31">
        <v>277501.56</v>
      </c>
      <c r="AG1053" s="31">
        <v>277310.03000000003</v>
      </c>
      <c r="AH1053" s="31">
        <v>277064.63</v>
      </c>
      <c r="AI1053" s="31">
        <v>276764.15999999997</v>
      </c>
      <c r="AJ1053" s="31">
        <v>276407.40999999997</v>
      </c>
      <c r="AK1053" s="31">
        <v>275993.03000000003</v>
      </c>
      <c r="AL1053" s="31">
        <v>275520.90999999997</v>
      </c>
      <c r="AM1053" s="31">
        <v>274989.88</v>
      </c>
      <c r="AN1053" s="31">
        <v>274399.81</v>
      </c>
      <c r="AO1053" s="31">
        <v>273751.21999999997</v>
      </c>
      <c r="AP1053" s="31">
        <v>273043.06</v>
      </c>
      <c r="AQ1053" s="31">
        <v>272276.19</v>
      </c>
      <c r="AR1053" s="31">
        <v>271450.88</v>
      </c>
      <c r="AS1053" s="31">
        <v>270567.81</v>
      </c>
      <c r="AT1053" s="31">
        <v>269627.34000000003</v>
      </c>
      <c r="AU1053" s="31">
        <v>268630.59000000003</v>
      </c>
      <c r="AV1053" s="31">
        <v>267577.84000000003</v>
      </c>
      <c r="AW1053" s="31">
        <v>266470</v>
      </c>
      <c r="AX1053" s="31">
        <v>265308.71999999997</v>
      </c>
      <c r="AY1053" s="31">
        <v>264093.46999999997</v>
      </c>
      <c r="AZ1053" s="31">
        <v>262825.28000000003</v>
      </c>
      <c r="BA1053" s="31">
        <v>261504.86</v>
      </c>
      <c r="BB1053" s="31">
        <v>260133.33</v>
      </c>
      <c r="BC1053" s="31">
        <v>258711.47</v>
      </c>
      <c r="BD1053" s="31">
        <v>257240.84</v>
      </c>
      <c r="BE1053" s="31">
        <v>255722.31</v>
      </c>
      <c r="BF1053" s="31">
        <v>254157.66</v>
      </c>
      <c r="BG1053" s="31">
        <v>252547.91</v>
      </c>
      <c r="BH1053" s="31">
        <v>250894.42</v>
      </c>
      <c r="BI1053" s="31">
        <v>249198.73</v>
      </c>
      <c r="BJ1053" s="31">
        <v>247466.2</v>
      </c>
      <c r="BK1053" s="31">
        <v>245698.48</v>
      </c>
      <c r="BL1053" s="31">
        <v>243896.69</v>
      </c>
      <c r="BM1053" s="31">
        <v>242062.41</v>
      </c>
      <c r="BN1053" s="31">
        <v>240196.61</v>
      </c>
      <c r="BO1053" s="31">
        <v>238300.47</v>
      </c>
      <c r="BP1053" s="31">
        <v>236375.58</v>
      </c>
      <c r="BQ1053" s="31">
        <v>234423.23</v>
      </c>
      <c r="BR1053" s="31">
        <v>232444.2</v>
      </c>
      <c r="BS1053" s="31">
        <v>230440.36</v>
      </c>
      <c r="BT1053" s="31">
        <v>228412.73</v>
      </c>
      <c r="BU1053" s="31">
        <v>226362.66</v>
      </c>
      <c r="BV1053" s="31">
        <v>224291.55</v>
      </c>
      <c r="BW1053" s="31">
        <v>222200.66</v>
      </c>
      <c r="BX1053" s="31">
        <v>220091.22</v>
      </c>
      <c r="BY1053" s="31">
        <v>217964.84</v>
      </c>
      <c r="BZ1053" s="31">
        <v>215822.8</v>
      </c>
      <c r="CA1053" s="31">
        <v>213666.36</v>
      </c>
      <c r="CB1053" s="31">
        <v>211496.81</v>
      </c>
      <c r="CC1053" s="31">
        <v>209314.92</v>
      </c>
      <c r="CD1053" s="31">
        <v>207122.38</v>
      </c>
      <c r="CE1053" s="31">
        <v>204920.23</v>
      </c>
      <c r="CF1053" s="31">
        <v>202709.64</v>
      </c>
      <c r="CG1053" s="31">
        <v>200491.33</v>
      </c>
      <c r="CH1053" s="31">
        <v>198266.13</v>
      </c>
      <c r="CI1053" s="31">
        <v>196035.17</v>
      </c>
      <c r="CJ1053" s="31">
        <v>193799.34</v>
      </c>
      <c r="CK1053" s="31">
        <v>191559.89</v>
      </c>
      <c r="CL1053" s="31">
        <v>189317.94</v>
      </c>
      <c r="CM1053" s="31">
        <v>187074.48</v>
      </c>
      <c r="CN1053" s="31">
        <v>184830.8</v>
      </c>
      <c r="CO1053" s="31">
        <v>182587.63</v>
      </c>
      <c r="CP1053" s="31">
        <v>180346.08</v>
      </c>
      <c r="CQ1053" s="31">
        <v>178106.98</v>
      </c>
      <c r="CR1053" s="31">
        <v>175871.25</v>
      </c>
      <c r="CS1053" s="31">
        <v>173640.09</v>
      </c>
      <c r="CT1053" s="31">
        <v>171414.83</v>
      </c>
      <c r="CU1053" s="31">
        <v>169196.05</v>
      </c>
      <c r="CV1053" s="31">
        <v>166984.51999999999</v>
      </c>
      <c r="CW1053" s="31">
        <v>164780.85999999999</v>
      </c>
      <c r="CX1053" s="31">
        <v>162585.81</v>
      </c>
    </row>
    <row r="1054" spans="1:102" x14ac:dyDescent="0.25">
      <c r="A1054" s="31" t="s">
        <v>1690</v>
      </c>
      <c r="B1054" s="31">
        <v>3446327</v>
      </c>
      <c r="C1054" s="31">
        <v>3446327</v>
      </c>
      <c r="D1054" s="31">
        <v>3481595.5</v>
      </c>
      <c r="E1054" s="31">
        <v>3515252</v>
      </c>
      <c r="F1054" s="31">
        <v>3547475.75</v>
      </c>
      <c r="G1054" s="31">
        <v>3578489.75</v>
      </c>
      <c r="H1054" s="31">
        <v>3608488</v>
      </c>
      <c r="I1054" s="31">
        <v>3637619.75</v>
      </c>
      <c r="J1054" s="31">
        <v>3666013.75</v>
      </c>
      <c r="K1054" s="31">
        <v>3693826.75</v>
      </c>
      <c r="L1054" s="31">
        <v>3721286.75</v>
      </c>
      <c r="M1054" s="31">
        <v>3748450</v>
      </c>
      <c r="N1054" s="31">
        <v>3775369</v>
      </c>
      <c r="O1054" s="31">
        <v>3802080</v>
      </c>
      <c r="P1054" s="31">
        <v>3828613</v>
      </c>
      <c r="Q1054" s="31">
        <v>3854987.75</v>
      </c>
      <c r="R1054" s="31">
        <v>3881220.5</v>
      </c>
      <c r="S1054" s="31">
        <v>3907329.75</v>
      </c>
      <c r="T1054" s="31">
        <v>3933321.5</v>
      </c>
      <c r="U1054" s="31">
        <v>3959198</v>
      </c>
      <c r="V1054" s="31">
        <v>3984952</v>
      </c>
      <c r="W1054" s="31">
        <v>4010587.25</v>
      </c>
      <c r="X1054" s="31">
        <v>4036109</v>
      </c>
      <c r="Y1054" s="31">
        <v>4061518.25</v>
      </c>
      <c r="Z1054" s="31">
        <v>4086818</v>
      </c>
      <c r="AA1054" s="31">
        <v>4112003.75</v>
      </c>
      <c r="AB1054" s="31">
        <v>4137075.5</v>
      </c>
      <c r="AC1054" s="31">
        <v>4162033.75</v>
      </c>
      <c r="AD1054" s="31">
        <v>4186876.25</v>
      </c>
      <c r="AE1054" s="31">
        <v>4211604.5</v>
      </c>
      <c r="AF1054" s="31">
        <v>4236210.5</v>
      </c>
      <c r="AG1054" s="31">
        <v>4260699.5</v>
      </c>
      <c r="AH1054" s="31">
        <v>4285064.5</v>
      </c>
      <c r="AI1054" s="31">
        <v>4309307</v>
      </c>
      <c r="AJ1054" s="31">
        <v>4333430</v>
      </c>
      <c r="AK1054" s="31">
        <v>4357433</v>
      </c>
      <c r="AL1054" s="31">
        <v>4381318</v>
      </c>
      <c r="AM1054" s="31">
        <v>4405086</v>
      </c>
      <c r="AN1054" s="31">
        <v>4428734</v>
      </c>
      <c r="AO1054" s="31">
        <v>4452273</v>
      </c>
      <c r="AP1054" s="31">
        <v>4475702.5</v>
      </c>
      <c r="AQ1054" s="31">
        <v>4499022.5</v>
      </c>
      <c r="AR1054" s="31">
        <v>4522240.5</v>
      </c>
      <c r="AS1054" s="31">
        <v>4545356.5</v>
      </c>
      <c r="AT1054" s="31">
        <v>4568383</v>
      </c>
      <c r="AU1054" s="31">
        <v>4591313</v>
      </c>
      <c r="AV1054" s="31">
        <v>4614156.5</v>
      </c>
      <c r="AW1054" s="31">
        <v>4636910</v>
      </c>
      <c r="AX1054" s="31">
        <v>4659580.5</v>
      </c>
      <c r="AY1054" s="31">
        <v>4682169</v>
      </c>
      <c r="AZ1054" s="31">
        <v>4704679</v>
      </c>
      <c r="BA1054" s="31">
        <v>4727106</v>
      </c>
      <c r="BB1054" s="31">
        <v>4749453.5</v>
      </c>
      <c r="BC1054" s="31">
        <v>4771729.5</v>
      </c>
      <c r="BD1054" s="31">
        <v>4793925.5</v>
      </c>
      <c r="BE1054" s="31">
        <v>4816054</v>
      </c>
      <c r="BF1054" s="31">
        <v>4838112</v>
      </c>
      <c r="BG1054" s="31">
        <v>4860105.5</v>
      </c>
      <c r="BH1054" s="31">
        <v>4882032</v>
      </c>
      <c r="BI1054" s="31">
        <v>4903901.5</v>
      </c>
      <c r="BJ1054" s="31">
        <v>4925749.5</v>
      </c>
      <c r="BK1054" s="31">
        <v>4947578.5</v>
      </c>
      <c r="BL1054" s="31">
        <v>4969402</v>
      </c>
      <c r="BM1054" s="31">
        <v>4991212</v>
      </c>
      <c r="BN1054" s="31">
        <v>5013012.5</v>
      </c>
      <c r="BO1054" s="31">
        <v>5034806.5</v>
      </c>
      <c r="BP1054" s="31">
        <v>5056596</v>
      </c>
      <c r="BQ1054" s="31">
        <v>5078375.5</v>
      </c>
      <c r="BR1054" s="31">
        <v>5100159</v>
      </c>
      <c r="BS1054" s="31">
        <v>5121932</v>
      </c>
      <c r="BT1054" s="31">
        <v>5143707.5</v>
      </c>
      <c r="BU1054" s="31">
        <v>5165482.5</v>
      </c>
      <c r="BV1054" s="31">
        <v>5187255.5</v>
      </c>
      <c r="BW1054" s="31">
        <v>5209036</v>
      </c>
      <c r="BX1054" s="31">
        <v>5230812.5</v>
      </c>
      <c r="BY1054" s="31">
        <v>5252603.5</v>
      </c>
      <c r="BZ1054" s="31">
        <v>5274397</v>
      </c>
      <c r="CA1054" s="31">
        <v>5296199.5</v>
      </c>
      <c r="CB1054" s="31">
        <v>5318009</v>
      </c>
      <c r="CC1054" s="31">
        <v>5339831</v>
      </c>
      <c r="CD1054" s="31">
        <v>5361661</v>
      </c>
      <c r="CE1054" s="31">
        <v>5383507</v>
      </c>
      <c r="CF1054" s="31">
        <v>5405364.5</v>
      </c>
      <c r="CG1054" s="31">
        <v>5427233.5</v>
      </c>
      <c r="CH1054" s="31">
        <v>5449110.5</v>
      </c>
      <c r="CI1054" s="31">
        <v>5470997.5</v>
      </c>
      <c r="CJ1054" s="31">
        <v>5492894.5</v>
      </c>
      <c r="CK1054" s="31">
        <v>5514804</v>
      </c>
      <c r="CL1054" s="31">
        <v>5536725.5</v>
      </c>
      <c r="CM1054" s="31">
        <v>5558660.5</v>
      </c>
      <c r="CN1054" s="31">
        <v>5580614</v>
      </c>
      <c r="CO1054" s="31">
        <v>5602580</v>
      </c>
      <c r="CP1054" s="31">
        <v>5624567</v>
      </c>
      <c r="CQ1054" s="31">
        <v>5646570</v>
      </c>
      <c r="CR1054" s="31">
        <v>5668591</v>
      </c>
      <c r="CS1054" s="31">
        <v>5690635.5</v>
      </c>
      <c r="CT1054" s="31">
        <v>5712709</v>
      </c>
      <c r="CU1054" s="31">
        <v>5734815</v>
      </c>
      <c r="CV1054" s="31">
        <v>5756949.5</v>
      </c>
      <c r="CW1054" s="31">
        <v>5779113</v>
      </c>
      <c r="CX1054" s="31">
        <v>5801304</v>
      </c>
    </row>
    <row r="1055" spans="1:102" x14ac:dyDescent="0.25">
      <c r="A1055" s="31" t="s">
        <v>1692</v>
      </c>
      <c r="B1055" s="31">
        <v>75658.92</v>
      </c>
      <c r="C1055" s="31">
        <v>75658.92</v>
      </c>
      <c r="D1055" s="31">
        <v>80750.16</v>
      </c>
      <c r="E1055" s="31">
        <v>85805.23</v>
      </c>
      <c r="F1055" s="31">
        <v>90826.7</v>
      </c>
      <c r="G1055" s="31">
        <v>95818.2</v>
      </c>
      <c r="H1055" s="31">
        <v>100782.25</v>
      </c>
      <c r="I1055" s="31">
        <v>105719.81</v>
      </c>
      <c r="J1055" s="31">
        <v>110631.91</v>
      </c>
      <c r="K1055" s="31">
        <v>115519.94</v>
      </c>
      <c r="L1055" s="31">
        <v>120388.28</v>
      </c>
      <c r="M1055" s="31">
        <v>125237.05</v>
      </c>
      <c r="N1055" s="31">
        <v>130065.94</v>
      </c>
      <c r="O1055" s="31">
        <v>134874.39000000001</v>
      </c>
      <c r="P1055" s="31">
        <v>139661.66</v>
      </c>
      <c r="Q1055" s="31">
        <v>144426.75</v>
      </c>
      <c r="R1055" s="31">
        <v>149168.29999999999</v>
      </c>
      <c r="S1055" s="31">
        <v>153884.88</v>
      </c>
      <c r="T1055" s="31">
        <v>158574.75</v>
      </c>
      <c r="U1055" s="31">
        <v>163236.17000000001</v>
      </c>
      <c r="V1055" s="31">
        <v>167866.59</v>
      </c>
      <c r="W1055" s="31">
        <v>172463.77</v>
      </c>
      <c r="X1055" s="31">
        <v>177025.34</v>
      </c>
      <c r="Y1055" s="31">
        <v>181549.44</v>
      </c>
      <c r="Z1055" s="31">
        <v>186033.09</v>
      </c>
      <c r="AA1055" s="31">
        <v>190474.17</v>
      </c>
      <c r="AB1055" s="31">
        <v>194869.8</v>
      </c>
      <c r="AC1055" s="31">
        <v>199217.84</v>
      </c>
      <c r="AD1055" s="31">
        <v>203515.33</v>
      </c>
      <c r="AE1055" s="31">
        <v>207760.02</v>
      </c>
      <c r="AF1055" s="31">
        <v>211949.31</v>
      </c>
      <c r="AG1055" s="31">
        <v>216080.56</v>
      </c>
      <c r="AH1055" s="31">
        <v>220151.53</v>
      </c>
      <c r="AI1055" s="31">
        <v>224159.64</v>
      </c>
      <c r="AJ1055" s="31">
        <v>228102.59</v>
      </c>
      <c r="AK1055" s="31">
        <v>231978.2</v>
      </c>
      <c r="AL1055" s="31">
        <v>235784.02</v>
      </c>
      <c r="AM1055" s="31">
        <v>239518.07999999999</v>
      </c>
      <c r="AN1055" s="31">
        <v>243178.22</v>
      </c>
      <c r="AO1055" s="31">
        <v>246762.42</v>
      </c>
      <c r="AP1055" s="31">
        <v>250268.89</v>
      </c>
      <c r="AQ1055" s="31">
        <v>253695.58</v>
      </c>
      <c r="AR1055" s="31">
        <v>257041.42</v>
      </c>
      <c r="AS1055" s="31">
        <v>260304.42</v>
      </c>
      <c r="AT1055" s="31">
        <v>263483.06</v>
      </c>
      <c r="AU1055" s="31">
        <v>266576.19</v>
      </c>
      <c r="AV1055" s="31">
        <v>269582.38</v>
      </c>
      <c r="AW1055" s="31">
        <v>272500.53000000003</v>
      </c>
      <c r="AX1055" s="31">
        <v>275329.44</v>
      </c>
      <c r="AY1055" s="31">
        <v>278068.25</v>
      </c>
      <c r="AZ1055" s="31">
        <v>280715.81</v>
      </c>
      <c r="BA1055" s="31">
        <v>283271.21999999997</v>
      </c>
      <c r="BB1055" s="31">
        <v>285734</v>
      </c>
      <c r="BC1055" s="31">
        <v>288103.25</v>
      </c>
      <c r="BD1055" s="31">
        <v>290378.63</v>
      </c>
      <c r="BE1055" s="31">
        <v>292559.44</v>
      </c>
      <c r="BF1055" s="31">
        <v>294645.21999999997</v>
      </c>
      <c r="BG1055" s="31">
        <v>296635.96999999997</v>
      </c>
      <c r="BH1055" s="31">
        <v>298531.63</v>
      </c>
      <c r="BI1055" s="31">
        <v>300331.88</v>
      </c>
      <c r="BJ1055" s="31">
        <v>302039.06</v>
      </c>
      <c r="BK1055" s="31">
        <v>303653.5</v>
      </c>
      <c r="BL1055" s="31">
        <v>305176</v>
      </c>
      <c r="BM1055" s="31">
        <v>306606.71999999997</v>
      </c>
      <c r="BN1055" s="31">
        <v>307945.15999999997</v>
      </c>
      <c r="BO1055" s="31">
        <v>309192.65999999997</v>
      </c>
      <c r="BP1055" s="31">
        <v>310349</v>
      </c>
      <c r="BQ1055" s="31">
        <v>311415.03000000003</v>
      </c>
      <c r="BR1055" s="31">
        <v>312390.94</v>
      </c>
      <c r="BS1055" s="31">
        <v>313277.81</v>
      </c>
      <c r="BT1055" s="31">
        <v>314075.94</v>
      </c>
      <c r="BU1055" s="31">
        <v>314786.34000000003</v>
      </c>
      <c r="BV1055" s="31">
        <v>315409.88</v>
      </c>
      <c r="BW1055" s="31">
        <v>315946.71999999997</v>
      </c>
      <c r="BX1055" s="31">
        <v>316398.81</v>
      </c>
      <c r="BY1055" s="31">
        <v>316766.21999999997</v>
      </c>
      <c r="BZ1055" s="31">
        <v>317050.56</v>
      </c>
      <c r="CA1055" s="31">
        <v>317252.94</v>
      </c>
      <c r="CB1055" s="31">
        <v>317374.21999999997</v>
      </c>
      <c r="CC1055" s="31">
        <v>317415</v>
      </c>
      <c r="CD1055" s="31">
        <v>317377.34000000003</v>
      </c>
      <c r="CE1055" s="31">
        <v>317261.90999999997</v>
      </c>
      <c r="CF1055" s="31">
        <v>317070.44</v>
      </c>
      <c r="CG1055" s="31">
        <v>316803.63</v>
      </c>
      <c r="CH1055" s="31">
        <v>316463.03000000003</v>
      </c>
      <c r="CI1055" s="31">
        <v>316049.34000000003</v>
      </c>
      <c r="CJ1055" s="31">
        <v>315564.5</v>
      </c>
      <c r="CK1055" s="31">
        <v>315009.15999999997</v>
      </c>
      <c r="CL1055" s="31">
        <v>314385.69</v>
      </c>
      <c r="CM1055" s="31">
        <v>313694.75</v>
      </c>
      <c r="CN1055" s="31">
        <v>312938.06</v>
      </c>
      <c r="CO1055" s="31">
        <v>312117.03000000003</v>
      </c>
      <c r="CP1055" s="31">
        <v>311233.13</v>
      </c>
      <c r="CQ1055" s="31">
        <v>310287.71999999997</v>
      </c>
      <c r="CR1055" s="31">
        <v>309282.31</v>
      </c>
      <c r="CS1055" s="31">
        <v>308218.59000000003</v>
      </c>
      <c r="CT1055" s="31">
        <v>307098.06</v>
      </c>
      <c r="CU1055" s="31">
        <v>305922.13</v>
      </c>
      <c r="CV1055" s="31">
        <v>304692.56</v>
      </c>
      <c r="CW1055" s="31">
        <v>303410.44</v>
      </c>
      <c r="CX1055" s="31">
        <v>302077</v>
      </c>
    </row>
    <row r="1056" spans="1:102" x14ac:dyDescent="0.25">
      <c r="A1056" s="31" t="s">
        <v>1691</v>
      </c>
      <c r="B1056" s="31">
        <v>202440.88</v>
      </c>
      <c r="C1056" s="31">
        <v>202440.88</v>
      </c>
      <c r="D1056" s="31">
        <v>202810.38</v>
      </c>
      <c r="E1056" s="31">
        <v>203048.11</v>
      </c>
      <c r="F1056" s="31">
        <v>203181.53</v>
      </c>
      <c r="G1056" s="31">
        <v>203240.28</v>
      </c>
      <c r="H1056" s="31">
        <v>203242.55</v>
      </c>
      <c r="I1056" s="31">
        <v>203198.73</v>
      </c>
      <c r="J1056" s="31">
        <v>203118.66</v>
      </c>
      <c r="K1056" s="31">
        <v>203013.42</v>
      </c>
      <c r="L1056" s="31">
        <v>202903.98</v>
      </c>
      <c r="M1056" s="31">
        <v>202792.08</v>
      </c>
      <c r="N1056" s="31">
        <v>202678.7</v>
      </c>
      <c r="O1056" s="31">
        <v>202564.63</v>
      </c>
      <c r="P1056" s="31">
        <v>202449.06</v>
      </c>
      <c r="Q1056" s="31">
        <v>202331.16</v>
      </c>
      <c r="R1056" s="31">
        <v>202209.13</v>
      </c>
      <c r="S1056" s="31">
        <v>202081.33</v>
      </c>
      <c r="T1056" s="31">
        <v>201945.81</v>
      </c>
      <c r="U1056" s="31">
        <v>201799.72</v>
      </c>
      <c r="V1056" s="31">
        <v>201638.44</v>
      </c>
      <c r="W1056" s="31">
        <v>201459.08</v>
      </c>
      <c r="X1056" s="31">
        <v>201260.02</v>
      </c>
      <c r="Y1056" s="31">
        <v>201039.06</v>
      </c>
      <c r="Z1056" s="31">
        <v>200794.02</v>
      </c>
      <c r="AA1056" s="31">
        <v>200522.63</v>
      </c>
      <c r="AB1056" s="31">
        <v>200223.08</v>
      </c>
      <c r="AC1056" s="31">
        <v>199893.66</v>
      </c>
      <c r="AD1056" s="31">
        <v>199532.36</v>
      </c>
      <c r="AE1056" s="31">
        <v>199138.55</v>
      </c>
      <c r="AF1056" s="31">
        <v>198710.48</v>
      </c>
      <c r="AG1056" s="31">
        <v>198247.38</v>
      </c>
      <c r="AH1056" s="31">
        <v>197748.45</v>
      </c>
      <c r="AI1056" s="31">
        <v>197212.83</v>
      </c>
      <c r="AJ1056" s="31">
        <v>196640.2</v>
      </c>
      <c r="AK1056" s="31">
        <v>196029.63</v>
      </c>
      <c r="AL1056" s="31">
        <v>195381.19</v>
      </c>
      <c r="AM1056" s="31">
        <v>194694.45</v>
      </c>
      <c r="AN1056" s="31">
        <v>193969.41</v>
      </c>
      <c r="AO1056" s="31">
        <v>193206.25</v>
      </c>
      <c r="AP1056" s="31">
        <v>192404.92</v>
      </c>
      <c r="AQ1056" s="31">
        <v>191566.16</v>
      </c>
      <c r="AR1056" s="31">
        <v>190689.77</v>
      </c>
      <c r="AS1056" s="31">
        <v>189776.89</v>
      </c>
      <c r="AT1056" s="31">
        <v>188827.92</v>
      </c>
      <c r="AU1056" s="31">
        <v>187843.63</v>
      </c>
      <c r="AV1056" s="31">
        <v>186824.38</v>
      </c>
      <c r="AW1056" s="31">
        <v>185771.19</v>
      </c>
      <c r="AX1056" s="31">
        <v>184684.7</v>
      </c>
      <c r="AY1056" s="31">
        <v>183565.89</v>
      </c>
      <c r="AZ1056" s="31">
        <v>182415.31</v>
      </c>
      <c r="BA1056" s="31">
        <v>181233.89</v>
      </c>
      <c r="BB1056" s="31">
        <v>180022.45</v>
      </c>
      <c r="BC1056" s="31">
        <v>178781.63</v>
      </c>
      <c r="BD1056" s="31">
        <v>177512.81</v>
      </c>
      <c r="BE1056" s="31">
        <v>176216.39</v>
      </c>
      <c r="BF1056" s="31">
        <v>174893.73</v>
      </c>
      <c r="BG1056" s="31">
        <v>173545.69</v>
      </c>
      <c r="BH1056" s="31">
        <v>172173.25</v>
      </c>
      <c r="BI1056" s="31">
        <v>170777.38</v>
      </c>
      <c r="BJ1056" s="31">
        <v>169362.14</v>
      </c>
      <c r="BK1056" s="31">
        <v>167929.05</v>
      </c>
      <c r="BL1056" s="31">
        <v>166478.63</v>
      </c>
      <c r="BM1056" s="31">
        <v>165011.79999999999</v>
      </c>
      <c r="BN1056" s="31">
        <v>163529.66</v>
      </c>
      <c r="BO1056" s="31">
        <v>162032.67000000001</v>
      </c>
      <c r="BP1056" s="31">
        <v>160522.14000000001</v>
      </c>
      <c r="BQ1056" s="31">
        <v>158998.45000000001</v>
      </c>
      <c r="BR1056" s="31">
        <v>157462.78</v>
      </c>
      <c r="BS1056" s="31">
        <v>155915.84</v>
      </c>
      <c r="BT1056" s="31">
        <v>154358.60999999999</v>
      </c>
      <c r="BU1056" s="31">
        <v>152791.84</v>
      </c>
      <c r="BV1056" s="31">
        <v>151216.51999999999</v>
      </c>
      <c r="BW1056" s="31">
        <v>149633.23000000001</v>
      </c>
      <c r="BX1056" s="31">
        <v>148043.22</v>
      </c>
      <c r="BY1056" s="31">
        <v>146447.13</v>
      </c>
      <c r="BZ1056" s="31">
        <v>144845.92000000001</v>
      </c>
      <c r="CA1056" s="31">
        <v>143240.39000000001</v>
      </c>
      <c r="CB1056" s="31">
        <v>141631.17000000001</v>
      </c>
      <c r="CC1056" s="31">
        <v>140019.10999999999</v>
      </c>
      <c r="CD1056" s="31">
        <v>138404.97</v>
      </c>
      <c r="CE1056" s="31">
        <v>136789.38</v>
      </c>
      <c r="CF1056" s="31">
        <v>135173.35999999999</v>
      </c>
      <c r="CG1056" s="31">
        <v>133557.16</v>
      </c>
      <c r="CH1056" s="31">
        <v>131941.17000000001</v>
      </c>
      <c r="CI1056" s="31">
        <v>130326.22</v>
      </c>
      <c r="CJ1056" s="31">
        <v>128712.95</v>
      </c>
      <c r="CK1056" s="31">
        <v>127101.84</v>
      </c>
      <c r="CL1056" s="31">
        <v>125493.85</v>
      </c>
      <c r="CM1056" s="31">
        <v>123889.43</v>
      </c>
      <c r="CN1056" s="31">
        <v>122289.23</v>
      </c>
      <c r="CO1056" s="31">
        <v>120693.96</v>
      </c>
      <c r="CP1056" s="31">
        <v>119104.05</v>
      </c>
      <c r="CQ1056" s="31">
        <v>117520.07</v>
      </c>
      <c r="CR1056" s="31">
        <v>115942.51</v>
      </c>
      <c r="CS1056" s="31">
        <v>114371.95</v>
      </c>
      <c r="CT1056" s="31">
        <v>112809.13</v>
      </c>
      <c r="CU1056" s="31">
        <v>111254.39999999999</v>
      </c>
      <c r="CV1056" s="31">
        <v>109708.05</v>
      </c>
      <c r="CW1056" s="31">
        <v>108170.64</v>
      </c>
      <c r="CX1056" s="31">
        <v>106642.31</v>
      </c>
    </row>
    <row r="1057" spans="1:102" x14ac:dyDescent="0.25">
      <c r="A1057" s="31" t="s">
        <v>1693</v>
      </c>
      <c r="B1057" s="31">
        <v>79867.08</v>
      </c>
      <c r="C1057" s="31">
        <v>79867.08</v>
      </c>
      <c r="D1057" s="31">
        <v>88442.16</v>
      </c>
      <c r="E1057" s="31">
        <v>97163.48</v>
      </c>
      <c r="F1057" s="31">
        <v>106014.41</v>
      </c>
      <c r="G1057" s="31">
        <v>114981.29</v>
      </c>
      <c r="H1057" s="31">
        <v>124052.11</v>
      </c>
      <c r="I1057" s="31">
        <v>133215.5</v>
      </c>
      <c r="J1057" s="31">
        <v>142462.14000000001</v>
      </c>
      <c r="K1057" s="31">
        <v>151785.09</v>
      </c>
      <c r="L1057" s="31">
        <v>161183.89000000001</v>
      </c>
      <c r="M1057" s="31">
        <v>170653.66</v>
      </c>
      <c r="N1057" s="31">
        <v>180190.44</v>
      </c>
      <c r="O1057" s="31">
        <v>189791.11</v>
      </c>
      <c r="P1057" s="31">
        <v>199453.2</v>
      </c>
      <c r="Q1057" s="31">
        <v>209174.41</v>
      </c>
      <c r="R1057" s="31">
        <v>218953.38</v>
      </c>
      <c r="S1057" s="31">
        <v>228788.41</v>
      </c>
      <c r="T1057" s="31">
        <v>238678.84</v>
      </c>
      <c r="U1057" s="31">
        <v>248623.45</v>
      </c>
      <c r="V1057" s="31">
        <v>258620.55</v>
      </c>
      <c r="W1057" s="31">
        <v>268669.13</v>
      </c>
      <c r="X1057" s="31">
        <v>278768.81</v>
      </c>
      <c r="Y1057" s="31">
        <v>288919.25</v>
      </c>
      <c r="Z1057" s="31">
        <v>299119.90999999997</v>
      </c>
      <c r="AA1057" s="31">
        <v>309370.25</v>
      </c>
      <c r="AB1057" s="31">
        <v>319669.38</v>
      </c>
      <c r="AC1057" s="31">
        <v>330017</v>
      </c>
      <c r="AD1057" s="31">
        <v>340412.53</v>
      </c>
      <c r="AE1057" s="31">
        <v>350855.53</v>
      </c>
      <c r="AF1057" s="31">
        <v>361345.03</v>
      </c>
      <c r="AG1057" s="31">
        <v>371880.47</v>
      </c>
      <c r="AH1057" s="31">
        <v>382461.44</v>
      </c>
      <c r="AI1057" s="31">
        <v>393087.75</v>
      </c>
      <c r="AJ1057" s="31">
        <v>403758.31</v>
      </c>
      <c r="AK1057" s="31">
        <v>414472.19</v>
      </c>
      <c r="AL1057" s="31">
        <v>425229.03</v>
      </c>
      <c r="AM1057" s="31">
        <v>436027.84</v>
      </c>
      <c r="AN1057" s="31">
        <v>446868.19</v>
      </c>
      <c r="AO1057" s="31">
        <v>457749.09</v>
      </c>
      <c r="AP1057" s="31">
        <v>468670.16</v>
      </c>
      <c r="AQ1057" s="31">
        <v>479630.28</v>
      </c>
      <c r="AR1057" s="31">
        <v>490628.81</v>
      </c>
      <c r="AS1057" s="31">
        <v>501665.47</v>
      </c>
      <c r="AT1057" s="31">
        <v>512739.06</v>
      </c>
      <c r="AU1057" s="31">
        <v>523848.94</v>
      </c>
      <c r="AV1057" s="31">
        <v>534994.63</v>
      </c>
      <c r="AW1057" s="31">
        <v>546174.68999999994</v>
      </c>
      <c r="AX1057" s="31">
        <v>557388.81000000006</v>
      </c>
      <c r="AY1057" s="31">
        <v>568635.75</v>
      </c>
      <c r="AZ1057" s="31">
        <v>579914.38</v>
      </c>
      <c r="BA1057" s="31">
        <v>591224.5</v>
      </c>
      <c r="BB1057" s="31">
        <v>602563.75</v>
      </c>
      <c r="BC1057" s="31">
        <v>613931.93999999994</v>
      </c>
      <c r="BD1057" s="31">
        <v>625328.25</v>
      </c>
      <c r="BE1057" s="31">
        <v>636751.06000000006</v>
      </c>
      <c r="BF1057" s="31">
        <v>648199.63</v>
      </c>
      <c r="BG1057" s="31">
        <v>659672</v>
      </c>
      <c r="BH1057" s="31">
        <v>671168.94</v>
      </c>
      <c r="BI1057" s="31">
        <v>682687.5</v>
      </c>
      <c r="BJ1057" s="31">
        <v>694233.06</v>
      </c>
      <c r="BK1057" s="31">
        <v>705805.38</v>
      </c>
      <c r="BL1057" s="31">
        <v>717404.13</v>
      </c>
      <c r="BM1057" s="31">
        <v>729029</v>
      </c>
      <c r="BN1057" s="31">
        <v>740676.94</v>
      </c>
      <c r="BO1057" s="31">
        <v>752348.06</v>
      </c>
      <c r="BP1057" s="31">
        <v>764041.63</v>
      </c>
      <c r="BQ1057" s="31">
        <v>775755.69</v>
      </c>
      <c r="BR1057" s="31">
        <v>787490</v>
      </c>
      <c r="BS1057" s="31">
        <v>799242.94</v>
      </c>
      <c r="BT1057" s="31">
        <v>811014.06</v>
      </c>
      <c r="BU1057" s="31">
        <v>822802.13</v>
      </c>
      <c r="BV1057" s="31">
        <v>834606.38</v>
      </c>
      <c r="BW1057" s="31">
        <v>846424.31</v>
      </c>
      <c r="BX1057" s="31">
        <v>858256.75</v>
      </c>
      <c r="BY1057" s="31">
        <v>870102.13</v>
      </c>
      <c r="BZ1057" s="31">
        <v>881959.44</v>
      </c>
      <c r="CA1057" s="31">
        <v>893828.19</v>
      </c>
      <c r="CB1057" s="31">
        <v>905706.44</v>
      </c>
      <c r="CC1057" s="31">
        <v>917593.88</v>
      </c>
      <c r="CD1057" s="31">
        <v>929489</v>
      </c>
      <c r="CE1057" s="31">
        <v>941391.5</v>
      </c>
      <c r="CF1057" s="31">
        <v>953299.88</v>
      </c>
      <c r="CG1057" s="31">
        <v>965213.69</v>
      </c>
      <c r="CH1057" s="31">
        <v>977130.06</v>
      </c>
      <c r="CI1057" s="31">
        <v>989049.44</v>
      </c>
      <c r="CJ1057" s="31">
        <v>1000969.25</v>
      </c>
      <c r="CK1057" s="31">
        <v>1012889.31</v>
      </c>
      <c r="CL1057" s="31">
        <v>1024809.5</v>
      </c>
      <c r="CM1057" s="31">
        <v>1036728.38</v>
      </c>
      <c r="CN1057" s="31">
        <v>1048645.75</v>
      </c>
      <c r="CO1057" s="31">
        <v>1060560.5</v>
      </c>
      <c r="CP1057" s="31">
        <v>1072471.5</v>
      </c>
      <c r="CQ1057" s="31">
        <v>1084377.75</v>
      </c>
      <c r="CR1057" s="31">
        <v>1096279</v>
      </c>
      <c r="CS1057" s="31">
        <v>1108175</v>
      </c>
      <c r="CT1057" s="31">
        <v>1120065.3799999999</v>
      </c>
      <c r="CU1057" s="31">
        <v>1131948.75</v>
      </c>
      <c r="CV1057" s="31">
        <v>1143825.6299999999</v>
      </c>
      <c r="CW1057" s="31">
        <v>1155693.6299999999</v>
      </c>
      <c r="CX1057" s="31">
        <v>1167552.75</v>
      </c>
    </row>
    <row r="1058" spans="1:102" x14ac:dyDescent="0.25">
      <c r="A1058" s="31" t="s">
        <v>1695</v>
      </c>
      <c r="B1058" s="31">
        <v>40880.080000000002</v>
      </c>
      <c r="C1058" s="31">
        <v>40880.080000000002</v>
      </c>
      <c r="D1058" s="31">
        <v>49235.06</v>
      </c>
      <c r="E1058" s="31">
        <v>57723.59</v>
      </c>
      <c r="F1058" s="31">
        <v>66320.039999999994</v>
      </c>
      <c r="G1058" s="31">
        <v>75004.929999999993</v>
      </c>
      <c r="H1058" s="31">
        <v>83762.42</v>
      </c>
      <c r="I1058" s="31">
        <v>92579.45</v>
      </c>
      <c r="J1058" s="31">
        <v>101445.2</v>
      </c>
      <c r="K1058" s="31">
        <v>110351.38</v>
      </c>
      <c r="L1058" s="31">
        <v>119294.7</v>
      </c>
      <c r="M1058" s="31">
        <v>128269.34</v>
      </c>
      <c r="N1058" s="31">
        <v>137269.70000000001</v>
      </c>
      <c r="O1058" s="31">
        <v>146290.66</v>
      </c>
      <c r="P1058" s="31">
        <v>155327.26999999999</v>
      </c>
      <c r="Q1058" s="31">
        <v>164374.14000000001</v>
      </c>
      <c r="R1058" s="31">
        <v>173426.11</v>
      </c>
      <c r="S1058" s="31">
        <v>182478.05</v>
      </c>
      <c r="T1058" s="31">
        <v>191524.5</v>
      </c>
      <c r="U1058" s="31">
        <v>200559.58</v>
      </c>
      <c r="V1058" s="31">
        <v>209576.56</v>
      </c>
      <c r="W1058" s="31">
        <v>218569.47</v>
      </c>
      <c r="X1058" s="31">
        <v>227531.97</v>
      </c>
      <c r="Y1058" s="31">
        <v>236458.05</v>
      </c>
      <c r="Z1058" s="31">
        <v>245341.03</v>
      </c>
      <c r="AA1058" s="31">
        <v>254174.39</v>
      </c>
      <c r="AB1058" s="31">
        <v>262951.78000000003</v>
      </c>
      <c r="AC1058" s="31">
        <v>271666.44</v>
      </c>
      <c r="AD1058" s="31">
        <v>280311.84000000003</v>
      </c>
      <c r="AE1058" s="31">
        <v>288881.63</v>
      </c>
      <c r="AF1058" s="31">
        <v>297369.03000000003</v>
      </c>
      <c r="AG1058" s="31">
        <v>305767.78000000003</v>
      </c>
      <c r="AH1058" s="31">
        <v>314071.5</v>
      </c>
      <c r="AI1058" s="31">
        <v>322274.5</v>
      </c>
      <c r="AJ1058" s="31">
        <v>330370.31</v>
      </c>
      <c r="AK1058" s="31">
        <v>338353.28</v>
      </c>
      <c r="AL1058" s="31">
        <v>346217.69</v>
      </c>
      <c r="AM1058" s="31">
        <v>353957.75</v>
      </c>
      <c r="AN1058" s="31">
        <v>361568.34</v>
      </c>
      <c r="AO1058" s="31">
        <v>369044.19</v>
      </c>
      <c r="AP1058" s="31">
        <v>376380.47</v>
      </c>
      <c r="AQ1058" s="31">
        <v>383572.59</v>
      </c>
      <c r="AR1058" s="31">
        <v>390616.25</v>
      </c>
      <c r="AS1058" s="31">
        <v>397507.06</v>
      </c>
      <c r="AT1058" s="31">
        <v>404241.56</v>
      </c>
      <c r="AU1058" s="31">
        <v>410815.25</v>
      </c>
      <c r="AV1058" s="31">
        <v>417224.97</v>
      </c>
      <c r="AW1058" s="31">
        <v>423467.84</v>
      </c>
      <c r="AX1058" s="31">
        <v>429540.44</v>
      </c>
      <c r="AY1058" s="31">
        <v>435440.22</v>
      </c>
      <c r="AZ1058" s="31">
        <v>441164.25</v>
      </c>
      <c r="BA1058" s="31">
        <v>446710.22</v>
      </c>
      <c r="BB1058" s="31">
        <v>452076.31</v>
      </c>
      <c r="BC1058" s="31">
        <v>457259.91</v>
      </c>
      <c r="BD1058" s="31">
        <v>462259.69</v>
      </c>
      <c r="BE1058" s="31">
        <v>467074.47</v>
      </c>
      <c r="BF1058" s="31">
        <v>471702.41</v>
      </c>
      <c r="BG1058" s="31">
        <v>476142.84</v>
      </c>
      <c r="BH1058" s="31">
        <v>480394.59</v>
      </c>
      <c r="BI1058" s="31">
        <v>484457.5</v>
      </c>
      <c r="BJ1058" s="31">
        <v>488334.97</v>
      </c>
      <c r="BK1058" s="31">
        <v>492027.5</v>
      </c>
      <c r="BL1058" s="31">
        <v>495535.69</v>
      </c>
      <c r="BM1058" s="31">
        <v>498858.91</v>
      </c>
      <c r="BN1058" s="31">
        <v>501998.09</v>
      </c>
      <c r="BO1058" s="31">
        <v>504953.59</v>
      </c>
      <c r="BP1058" s="31">
        <v>507726.06</v>
      </c>
      <c r="BQ1058" s="31">
        <v>510316.22</v>
      </c>
      <c r="BR1058" s="31">
        <v>512725.03</v>
      </c>
      <c r="BS1058" s="31">
        <v>514953.91</v>
      </c>
      <c r="BT1058" s="31">
        <v>517003.94</v>
      </c>
      <c r="BU1058" s="31">
        <v>518876.44</v>
      </c>
      <c r="BV1058" s="31">
        <v>520573.44</v>
      </c>
      <c r="BW1058" s="31">
        <v>522095.88</v>
      </c>
      <c r="BX1058" s="31">
        <v>523445.78</v>
      </c>
      <c r="BY1058" s="31">
        <v>524626</v>
      </c>
      <c r="BZ1058" s="31">
        <v>525637.56000000006</v>
      </c>
      <c r="CA1058" s="31">
        <v>526482.88</v>
      </c>
      <c r="CB1058" s="31">
        <v>527164.13</v>
      </c>
      <c r="CC1058" s="31">
        <v>527683.5</v>
      </c>
      <c r="CD1058" s="31">
        <v>528043.81000000006</v>
      </c>
      <c r="CE1058" s="31">
        <v>528247.38</v>
      </c>
      <c r="CF1058" s="31">
        <v>528296.31000000006</v>
      </c>
      <c r="CG1058" s="31">
        <v>528193.38</v>
      </c>
      <c r="CH1058" s="31">
        <v>527941.06000000006</v>
      </c>
      <c r="CI1058" s="31">
        <v>527541.93999999994</v>
      </c>
      <c r="CJ1058" s="31">
        <v>526998.56000000006</v>
      </c>
      <c r="CK1058" s="31">
        <v>526313.75</v>
      </c>
      <c r="CL1058" s="31">
        <v>525491.06000000006</v>
      </c>
      <c r="CM1058" s="31">
        <v>524533.13</v>
      </c>
      <c r="CN1058" s="31">
        <v>523442.47</v>
      </c>
      <c r="CO1058" s="31">
        <v>522222.78</v>
      </c>
      <c r="CP1058" s="31">
        <v>520877.13</v>
      </c>
      <c r="CQ1058" s="31">
        <v>519408.13</v>
      </c>
      <c r="CR1058" s="31">
        <v>517818.75</v>
      </c>
      <c r="CS1058" s="31">
        <v>516112.5</v>
      </c>
      <c r="CT1058" s="31">
        <v>514293.16</v>
      </c>
      <c r="CU1058" s="31">
        <v>512362.88</v>
      </c>
      <c r="CV1058" s="31">
        <v>510325.97</v>
      </c>
      <c r="CW1058" s="31">
        <v>508184.31</v>
      </c>
      <c r="CX1058" s="31">
        <v>505940.84</v>
      </c>
    </row>
    <row r="1059" spans="1:102" x14ac:dyDescent="0.25">
      <c r="A1059" s="31" t="s">
        <v>1694</v>
      </c>
      <c r="B1059" s="31">
        <v>324174.40999999997</v>
      </c>
      <c r="C1059" s="31">
        <v>324174.40999999997</v>
      </c>
      <c r="D1059" s="31">
        <v>327485.40999999997</v>
      </c>
      <c r="E1059" s="31">
        <v>330291</v>
      </c>
      <c r="F1059" s="31">
        <v>332681.69</v>
      </c>
      <c r="G1059" s="31">
        <v>334736.15999999997</v>
      </c>
      <c r="H1059" s="31">
        <v>336517.19</v>
      </c>
      <c r="I1059" s="31">
        <v>338068.97</v>
      </c>
      <c r="J1059" s="31">
        <v>339430</v>
      </c>
      <c r="K1059" s="31">
        <v>340635.66</v>
      </c>
      <c r="L1059" s="31">
        <v>341738.97</v>
      </c>
      <c r="M1059" s="31">
        <v>342755.44</v>
      </c>
      <c r="N1059" s="31">
        <v>343696.88</v>
      </c>
      <c r="O1059" s="31">
        <v>344572.94</v>
      </c>
      <c r="P1059" s="31">
        <v>345389.47</v>
      </c>
      <c r="Q1059" s="31">
        <v>346149.44</v>
      </c>
      <c r="R1059" s="31">
        <v>346855.59</v>
      </c>
      <c r="S1059" s="31">
        <v>347507.88</v>
      </c>
      <c r="T1059" s="31">
        <v>348106.44</v>
      </c>
      <c r="U1059" s="31">
        <v>348648.78</v>
      </c>
      <c r="V1059" s="31">
        <v>349127.81</v>
      </c>
      <c r="W1059" s="31">
        <v>349540.47</v>
      </c>
      <c r="X1059" s="31">
        <v>349886.38</v>
      </c>
      <c r="Y1059" s="31">
        <v>350162.75</v>
      </c>
      <c r="Z1059" s="31">
        <v>350367.03</v>
      </c>
      <c r="AA1059" s="31">
        <v>350497.09</v>
      </c>
      <c r="AB1059" s="31">
        <v>350549.53</v>
      </c>
      <c r="AC1059" s="31">
        <v>350522.63</v>
      </c>
      <c r="AD1059" s="31">
        <v>350413.59</v>
      </c>
      <c r="AE1059" s="31">
        <v>350221.63</v>
      </c>
      <c r="AF1059" s="31">
        <v>349944.25</v>
      </c>
      <c r="AG1059" s="31">
        <v>349580.91</v>
      </c>
      <c r="AH1059" s="31">
        <v>349130.22</v>
      </c>
      <c r="AI1059" s="31">
        <v>348592.03</v>
      </c>
      <c r="AJ1059" s="31">
        <v>347964.69</v>
      </c>
      <c r="AK1059" s="31">
        <v>347248.97</v>
      </c>
      <c r="AL1059" s="31">
        <v>346444.09</v>
      </c>
      <c r="AM1059" s="31">
        <v>345550.59</v>
      </c>
      <c r="AN1059" s="31">
        <v>344568.78</v>
      </c>
      <c r="AO1059" s="31">
        <v>343499.75</v>
      </c>
      <c r="AP1059" s="31">
        <v>342343.25</v>
      </c>
      <c r="AQ1059" s="31">
        <v>341101.16</v>
      </c>
      <c r="AR1059" s="31">
        <v>339774.66</v>
      </c>
      <c r="AS1059" s="31">
        <v>338365.78</v>
      </c>
      <c r="AT1059" s="31">
        <v>336875.31</v>
      </c>
      <c r="AU1059" s="31">
        <v>335305.06</v>
      </c>
      <c r="AV1059" s="31">
        <v>333657.06</v>
      </c>
      <c r="AW1059" s="31">
        <v>331933</v>
      </c>
      <c r="AX1059" s="31">
        <v>330134.5</v>
      </c>
      <c r="AY1059" s="31">
        <v>328264.28000000003</v>
      </c>
      <c r="AZ1059" s="31">
        <v>326322.96999999997</v>
      </c>
      <c r="BA1059" s="31">
        <v>324313.21999999997</v>
      </c>
      <c r="BB1059" s="31">
        <v>322237.13</v>
      </c>
      <c r="BC1059" s="31">
        <v>320096.15999999997</v>
      </c>
      <c r="BD1059" s="31">
        <v>317892.75</v>
      </c>
      <c r="BE1059" s="31">
        <v>315629.03000000003</v>
      </c>
      <c r="BF1059" s="31">
        <v>313306.94</v>
      </c>
      <c r="BG1059" s="31">
        <v>310929.03000000003</v>
      </c>
      <c r="BH1059" s="31">
        <v>308497.46999999997</v>
      </c>
      <c r="BI1059" s="31">
        <v>306015.06</v>
      </c>
      <c r="BJ1059" s="31">
        <v>303488.28000000003</v>
      </c>
      <c r="BK1059" s="31">
        <v>300920.78000000003</v>
      </c>
      <c r="BL1059" s="31">
        <v>298314.40999999997</v>
      </c>
      <c r="BM1059" s="31">
        <v>295671.13</v>
      </c>
      <c r="BN1059" s="31">
        <v>292992.75</v>
      </c>
      <c r="BO1059" s="31">
        <v>290280.96999999997</v>
      </c>
      <c r="BP1059" s="31">
        <v>287538.15999999997</v>
      </c>
      <c r="BQ1059" s="31">
        <v>284765.78000000003</v>
      </c>
      <c r="BR1059" s="31">
        <v>281966.06</v>
      </c>
      <c r="BS1059" s="31">
        <v>279140.65999999997</v>
      </c>
      <c r="BT1059" s="31">
        <v>276291.59000000003</v>
      </c>
      <c r="BU1059" s="31">
        <v>273420.63</v>
      </c>
      <c r="BV1059" s="31">
        <v>270530.03000000003</v>
      </c>
      <c r="BW1059" s="31">
        <v>267621.19</v>
      </c>
      <c r="BX1059" s="31">
        <v>264696</v>
      </c>
      <c r="BY1059" s="31">
        <v>261756.78</v>
      </c>
      <c r="BZ1059" s="31">
        <v>258805.16</v>
      </c>
      <c r="CA1059" s="31">
        <v>255842.63</v>
      </c>
      <c r="CB1059" s="31">
        <v>252871.14</v>
      </c>
      <c r="CC1059" s="31">
        <v>249891.92</v>
      </c>
      <c r="CD1059" s="31">
        <v>246906.75</v>
      </c>
      <c r="CE1059" s="31">
        <v>243917.28</v>
      </c>
      <c r="CF1059" s="31">
        <v>240925.22</v>
      </c>
      <c r="CG1059" s="31">
        <v>237931.09</v>
      </c>
      <c r="CH1059" s="31">
        <v>234936.34</v>
      </c>
      <c r="CI1059" s="31">
        <v>231942.17</v>
      </c>
      <c r="CJ1059" s="31">
        <v>228949.75</v>
      </c>
      <c r="CK1059" s="31">
        <v>225960.72</v>
      </c>
      <c r="CL1059" s="31">
        <v>222976.66</v>
      </c>
      <c r="CM1059" s="31">
        <v>219998.81</v>
      </c>
      <c r="CN1059" s="31">
        <v>217028.28</v>
      </c>
      <c r="CO1059" s="31">
        <v>214066.41</v>
      </c>
      <c r="CP1059" s="31">
        <v>211114.59</v>
      </c>
      <c r="CQ1059" s="31">
        <v>208173.75</v>
      </c>
      <c r="CR1059" s="31">
        <v>205244.91</v>
      </c>
      <c r="CS1059" s="31">
        <v>202329.31</v>
      </c>
      <c r="CT1059" s="31">
        <v>199428.38</v>
      </c>
      <c r="CU1059" s="31">
        <v>196543.09</v>
      </c>
      <c r="CV1059" s="31">
        <v>193673.89</v>
      </c>
      <c r="CW1059" s="31">
        <v>190821.84</v>
      </c>
      <c r="CX1059" s="31">
        <v>187987.52</v>
      </c>
    </row>
    <row r="1060" spans="1:102" x14ac:dyDescent="0.25">
      <c r="A1060" s="31" t="s">
        <v>1696</v>
      </c>
      <c r="B1060" s="31">
        <v>7223147.5</v>
      </c>
      <c r="C1060" s="31">
        <v>7223147.5</v>
      </c>
      <c r="D1060" s="31">
        <v>7364974.5</v>
      </c>
      <c r="E1060" s="31">
        <v>7500896</v>
      </c>
      <c r="F1060" s="31">
        <v>7631073</v>
      </c>
      <c r="G1060" s="31">
        <v>7755988.5</v>
      </c>
      <c r="H1060" s="31">
        <v>7876143</v>
      </c>
      <c r="I1060" s="31">
        <v>7992001.5</v>
      </c>
      <c r="J1060" s="31">
        <v>8103990.5</v>
      </c>
      <c r="K1060" s="31">
        <v>8212635</v>
      </c>
      <c r="L1060" s="31">
        <v>8318553</v>
      </c>
      <c r="M1060" s="31">
        <v>8421988</v>
      </c>
      <c r="N1060" s="31">
        <v>8523160</v>
      </c>
      <c r="O1060" s="31">
        <v>8622271</v>
      </c>
      <c r="P1060" s="31">
        <v>8719475</v>
      </c>
      <c r="Q1060" s="31">
        <v>8814916</v>
      </c>
      <c r="R1060" s="31">
        <v>8908713</v>
      </c>
      <c r="S1060" s="31">
        <v>9000970</v>
      </c>
      <c r="T1060" s="31">
        <v>9091780</v>
      </c>
      <c r="U1060" s="31">
        <v>9181218</v>
      </c>
      <c r="V1060" s="31">
        <v>9269342</v>
      </c>
      <c r="W1060" s="31">
        <v>9356207</v>
      </c>
      <c r="X1060" s="31">
        <v>9441885</v>
      </c>
      <c r="Y1060" s="31">
        <v>9526433</v>
      </c>
      <c r="Z1060" s="31">
        <v>9609881</v>
      </c>
      <c r="AA1060" s="31">
        <v>9692270</v>
      </c>
      <c r="AB1060" s="31">
        <v>9773631</v>
      </c>
      <c r="AC1060" s="31">
        <v>9853996</v>
      </c>
      <c r="AD1060" s="31">
        <v>9933384</v>
      </c>
      <c r="AE1060" s="31">
        <v>10011826</v>
      </c>
      <c r="AF1060" s="31">
        <v>10089342</v>
      </c>
      <c r="AG1060" s="31">
        <v>10165934</v>
      </c>
      <c r="AH1060" s="31">
        <v>10241603</v>
      </c>
      <c r="AI1060" s="31">
        <v>10316384</v>
      </c>
      <c r="AJ1060" s="31">
        <v>10390293</v>
      </c>
      <c r="AK1060" s="31">
        <v>10463353</v>
      </c>
      <c r="AL1060" s="31">
        <v>10535576</v>
      </c>
      <c r="AM1060" s="31">
        <v>10606996</v>
      </c>
      <c r="AN1060" s="31">
        <v>10677618</v>
      </c>
      <c r="AO1060" s="31">
        <v>10747470</v>
      </c>
      <c r="AP1060" s="31">
        <v>10816585</v>
      </c>
      <c r="AQ1060" s="31">
        <v>10884961</v>
      </c>
      <c r="AR1060" s="31">
        <v>10952644</v>
      </c>
      <c r="AS1060" s="31">
        <v>11019637</v>
      </c>
      <c r="AT1060" s="31">
        <v>11085967</v>
      </c>
      <c r="AU1060" s="31">
        <v>11151656</v>
      </c>
      <c r="AV1060" s="31">
        <v>11216726</v>
      </c>
      <c r="AW1060" s="31">
        <v>11281189</v>
      </c>
      <c r="AX1060" s="31">
        <v>11345066</v>
      </c>
      <c r="AY1060" s="31">
        <v>11408353</v>
      </c>
      <c r="AZ1060" s="31">
        <v>11471053</v>
      </c>
      <c r="BA1060" s="31">
        <v>11533187</v>
      </c>
      <c r="BB1060" s="31">
        <v>11594756</v>
      </c>
      <c r="BC1060" s="31">
        <v>11655774</v>
      </c>
      <c r="BD1060" s="31">
        <v>11716270</v>
      </c>
      <c r="BE1060" s="31">
        <v>11776244</v>
      </c>
      <c r="BF1060" s="31">
        <v>11835717</v>
      </c>
      <c r="BG1060" s="31">
        <v>11894704</v>
      </c>
      <c r="BH1060" s="31">
        <v>11953227</v>
      </c>
      <c r="BI1060" s="31">
        <v>12011291</v>
      </c>
      <c r="BJ1060" s="31">
        <v>12068980</v>
      </c>
      <c r="BK1060" s="31">
        <v>12126321</v>
      </c>
      <c r="BL1060" s="31">
        <v>12183335</v>
      </c>
      <c r="BM1060" s="31">
        <v>12240019</v>
      </c>
      <c r="BN1060" s="31">
        <v>12296410</v>
      </c>
      <c r="BO1060" s="31">
        <v>12352481</v>
      </c>
      <c r="BP1060" s="31">
        <v>12408275</v>
      </c>
      <c r="BQ1060" s="31">
        <v>12463786</v>
      </c>
      <c r="BR1060" s="31">
        <v>12519030</v>
      </c>
      <c r="BS1060" s="31">
        <v>12574022</v>
      </c>
      <c r="BT1060" s="31">
        <v>12628773</v>
      </c>
      <c r="BU1060" s="31">
        <v>12683272</v>
      </c>
      <c r="BV1060" s="31">
        <v>12737553</v>
      </c>
      <c r="BW1060" s="31">
        <v>12791622</v>
      </c>
      <c r="BX1060" s="31">
        <v>12845472</v>
      </c>
      <c r="BY1060" s="31">
        <v>12899135</v>
      </c>
      <c r="BZ1060" s="31">
        <v>12952611</v>
      </c>
      <c r="CA1060" s="31">
        <v>13005910</v>
      </c>
      <c r="CB1060" s="31">
        <v>13059039</v>
      </c>
      <c r="CC1060" s="31">
        <v>13112008</v>
      </c>
      <c r="CD1060" s="31">
        <v>13164821</v>
      </c>
      <c r="CE1060" s="31">
        <v>13217493</v>
      </c>
      <c r="CF1060" s="31">
        <v>13270030</v>
      </c>
      <c r="CG1060" s="31">
        <v>13322434</v>
      </c>
      <c r="CH1060" s="31">
        <v>13374698</v>
      </c>
      <c r="CI1060" s="31">
        <v>13426825</v>
      </c>
      <c r="CJ1060" s="31">
        <v>13478832</v>
      </c>
      <c r="CK1060" s="31">
        <v>13530724</v>
      </c>
      <c r="CL1060" s="31">
        <v>13582510</v>
      </c>
      <c r="CM1060" s="31">
        <v>13634180</v>
      </c>
      <c r="CN1060" s="31">
        <v>13685767</v>
      </c>
      <c r="CO1060" s="31">
        <v>13737264</v>
      </c>
      <c r="CP1060" s="31">
        <v>13788674</v>
      </c>
      <c r="CQ1060" s="31">
        <v>13840019</v>
      </c>
      <c r="CR1060" s="31">
        <v>13891287</v>
      </c>
      <c r="CS1060" s="31">
        <v>13942518</v>
      </c>
      <c r="CT1060" s="31">
        <v>13993724</v>
      </c>
      <c r="CU1060" s="31">
        <v>14044914</v>
      </c>
      <c r="CV1060" s="31">
        <v>14096103</v>
      </c>
      <c r="CW1060" s="31">
        <v>14147283</v>
      </c>
      <c r="CX1060" s="31">
        <v>14198457</v>
      </c>
    </row>
    <row r="1061" spans="1:102" x14ac:dyDescent="0.25">
      <c r="A1061" s="31" t="s">
        <v>1698</v>
      </c>
      <c r="B1061" s="31">
        <v>60468.32</v>
      </c>
      <c r="C1061" s="31">
        <v>60468.32</v>
      </c>
      <c r="D1061" s="31">
        <v>66697.27</v>
      </c>
      <c r="E1061" s="31">
        <v>72953.61</v>
      </c>
      <c r="F1061" s="31">
        <v>79234.38</v>
      </c>
      <c r="G1061" s="31">
        <v>85537.81</v>
      </c>
      <c r="H1061" s="31">
        <v>91862.36</v>
      </c>
      <c r="I1061" s="31">
        <v>98206.3</v>
      </c>
      <c r="J1061" s="31">
        <v>104567.53</v>
      </c>
      <c r="K1061" s="31">
        <v>110945.60000000001</v>
      </c>
      <c r="L1061" s="31">
        <v>117342.66</v>
      </c>
      <c r="M1061" s="31">
        <v>123757.15</v>
      </c>
      <c r="N1061" s="31">
        <v>130186.98</v>
      </c>
      <c r="O1061" s="31">
        <v>136629.95000000001</v>
      </c>
      <c r="P1061" s="31">
        <v>143083.41</v>
      </c>
      <c r="Q1061" s="31">
        <v>149544.73000000001</v>
      </c>
      <c r="R1061" s="31">
        <v>156010.48000000001</v>
      </c>
      <c r="S1061" s="31">
        <v>162477.54999999999</v>
      </c>
      <c r="T1061" s="31">
        <v>168942.34</v>
      </c>
      <c r="U1061" s="31">
        <v>175400.95</v>
      </c>
      <c r="V1061" s="31">
        <v>181848.91</v>
      </c>
      <c r="W1061" s="31">
        <v>188282.02</v>
      </c>
      <c r="X1061" s="31">
        <v>194696.52</v>
      </c>
      <c r="Y1061" s="31">
        <v>201087.5</v>
      </c>
      <c r="Z1061" s="31">
        <v>207450.97</v>
      </c>
      <c r="AA1061" s="31">
        <v>213782.16</v>
      </c>
      <c r="AB1061" s="31">
        <v>220076.66</v>
      </c>
      <c r="AC1061" s="31">
        <v>226329.69</v>
      </c>
      <c r="AD1061" s="31">
        <v>232536.69</v>
      </c>
      <c r="AE1061" s="31">
        <v>238693.14</v>
      </c>
      <c r="AF1061" s="31">
        <v>244794.58</v>
      </c>
      <c r="AG1061" s="31">
        <v>250836.03</v>
      </c>
      <c r="AH1061" s="31">
        <v>256813.14</v>
      </c>
      <c r="AI1061" s="31">
        <v>262721.59000000003</v>
      </c>
      <c r="AJ1061" s="31">
        <v>268557.25</v>
      </c>
      <c r="AK1061" s="31">
        <v>274315.38</v>
      </c>
      <c r="AL1061" s="31">
        <v>279992.46999999997</v>
      </c>
      <c r="AM1061" s="31">
        <v>285584.28000000003</v>
      </c>
      <c r="AN1061" s="31">
        <v>291086.94</v>
      </c>
      <c r="AO1061" s="31">
        <v>296497</v>
      </c>
      <c r="AP1061" s="31">
        <v>301810.84000000003</v>
      </c>
      <c r="AQ1061" s="31">
        <v>307024.71999999997</v>
      </c>
      <c r="AR1061" s="31">
        <v>312136.09000000003</v>
      </c>
      <c r="AS1061" s="31">
        <v>317141.65999999997</v>
      </c>
      <c r="AT1061" s="31">
        <v>322038.40999999997</v>
      </c>
      <c r="AU1061" s="31">
        <v>326823.84000000003</v>
      </c>
      <c r="AV1061" s="31">
        <v>331495.25</v>
      </c>
      <c r="AW1061" s="31">
        <v>336049.97</v>
      </c>
      <c r="AX1061" s="31">
        <v>340486.16</v>
      </c>
      <c r="AY1061" s="31">
        <v>344800.66</v>
      </c>
      <c r="AZ1061" s="31">
        <v>348992.13</v>
      </c>
      <c r="BA1061" s="31">
        <v>353058.25</v>
      </c>
      <c r="BB1061" s="31">
        <v>356996.81</v>
      </c>
      <c r="BC1061" s="31">
        <v>360806.72</v>
      </c>
      <c r="BD1061" s="31">
        <v>364486.31</v>
      </c>
      <c r="BE1061" s="31">
        <v>368034.34</v>
      </c>
      <c r="BF1061" s="31">
        <v>371449.75</v>
      </c>
      <c r="BG1061" s="31">
        <v>374731.34</v>
      </c>
      <c r="BH1061" s="31">
        <v>377878.03</v>
      </c>
      <c r="BI1061" s="31">
        <v>380890.28</v>
      </c>
      <c r="BJ1061" s="31">
        <v>383768.88</v>
      </c>
      <c r="BK1061" s="31">
        <v>386515.22</v>
      </c>
      <c r="BL1061" s="31">
        <v>389128.09</v>
      </c>
      <c r="BM1061" s="31">
        <v>391608</v>
      </c>
      <c r="BN1061" s="31">
        <v>393954.47</v>
      </c>
      <c r="BO1061" s="31">
        <v>396167.91</v>
      </c>
      <c r="BP1061" s="31">
        <v>398248.5</v>
      </c>
      <c r="BQ1061" s="31">
        <v>400196.56</v>
      </c>
      <c r="BR1061" s="31">
        <v>402012.59</v>
      </c>
      <c r="BS1061" s="31">
        <v>403697.34</v>
      </c>
      <c r="BT1061" s="31">
        <v>405250.84</v>
      </c>
      <c r="BU1061" s="31">
        <v>406674.81</v>
      </c>
      <c r="BV1061" s="31">
        <v>407969.22</v>
      </c>
      <c r="BW1061" s="31">
        <v>409135.81</v>
      </c>
      <c r="BX1061" s="31">
        <v>410175.25</v>
      </c>
      <c r="BY1061" s="31">
        <v>411089.16</v>
      </c>
      <c r="BZ1061" s="31">
        <v>411878.59</v>
      </c>
      <c r="CA1061" s="31">
        <v>412544.34</v>
      </c>
      <c r="CB1061" s="31">
        <v>413088.97</v>
      </c>
      <c r="CC1061" s="31">
        <v>413512.88</v>
      </c>
      <c r="CD1061" s="31">
        <v>413818.16</v>
      </c>
      <c r="CE1061" s="31">
        <v>414006.5</v>
      </c>
      <c r="CF1061" s="31">
        <v>414079.5</v>
      </c>
      <c r="CG1061" s="31">
        <v>414038.44</v>
      </c>
      <c r="CH1061" s="31">
        <v>413885.25</v>
      </c>
      <c r="CI1061" s="31">
        <v>413621.66</v>
      </c>
      <c r="CJ1061" s="31">
        <v>413249.19</v>
      </c>
      <c r="CK1061" s="31">
        <v>412770.28</v>
      </c>
      <c r="CL1061" s="31">
        <v>412186.63</v>
      </c>
      <c r="CM1061" s="31">
        <v>411500.56</v>
      </c>
      <c r="CN1061" s="31">
        <v>410713.88</v>
      </c>
      <c r="CO1061" s="31">
        <v>409828.97</v>
      </c>
      <c r="CP1061" s="31">
        <v>408847.59</v>
      </c>
      <c r="CQ1061" s="31">
        <v>407771.88</v>
      </c>
      <c r="CR1061" s="31">
        <v>406604.59</v>
      </c>
      <c r="CS1061" s="31">
        <v>405347.75</v>
      </c>
      <c r="CT1061" s="31">
        <v>404003.72</v>
      </c>
      <c r="CU1061" s="31">
        <v>402575.44</v>
      </c>
      <c r="CV1061" s="31">
        <v>401064.5</v>
      </c>
      <c r="CW1061" s="31">
        <v>399472.94</v>
      </c>
      <c r="CX1061" s="31">
        <v>397803.53</v>
      </c>
    </row>
    <row r="1062" spans="1:102" x14ac:dyDescent="0.25">
      <c r="A1062" s="31" t="s">
        <v>1697</v>
      </c>
      <c r="B1062" s="31">
        <v>237180.5</v>
      </c>
      <c r="C1062" s="31">
        <v>237180.5</v>
      </c>
      <c r="D1062" s="31">
        <v>238865.3</v>
      </c>
      <c r="E1062" s="31">
        <v>240369.53</v>
      </c>
      <c r="F1062" s="31">
        <v>241707.16</v>
      </c>
      <c r="G1062" s="31">
        <v>242904.63</v>
      </c>
      <c r="H1062" s="31">
        <v>243985.39</v>
      </c>
      <c r="I1062" s="31">
        <v>244966.33</v>
      </c>
      <c r="J1062" s="31">
        <v>245862.5</v>
      </c>
      <c r="K1062" s="31">
        <v>246692.5</v>
      </c>
      <c r="L1062" s="31">
        <v>247484.72</v>
      </c>
      <c r="M1062" s="31">
        <v>248244.13</v>
      </c>
      <c r="N1062" s="31">
        <v>248973.75</v>
      </c>
      <c r="O1062" s="31">
        <v>249676.63</v>
      </c>
      <c r="P1062" s="31">
        <v>250353.06</v>
      </c>
      <c r="Q1062" s="31">
        <v>251003.14</v>
      </c>
      <c r="R1062" s="31">
        <v>251625.69</v>
      </c>
      <c r="S1062" s="31">
        <v>252219.86</v>
      </c>
      <c r="T1062" s="31">
        <v>252783.81</v>
      </c>
      <c r="U1062" s="31">
        <v>253314.63</v>
      </c>
      <c r="V1062" s="31">
        <v>253808.36</v>
      </c>
      <c r="W1062" s="31">
        <v>254261.19</v>
      </c>
      <c r="X1062" s="31">
        <v>254672.66</v>
      </c>
      <c r="Y1062" s="31">
        <v>255040.5</v>
      </c>
      <c r="Z1062" s="31">
        <v>255362.23</v>
      </c>
      <c r="AA1062" s="31">
        <v>255635.38</v>
      </c>
      <c r="AB1062" s="31">
        <v>255857.88</v>
      </c>
      <c r="AC1062" s="31">
        <v>256027.33</v>
      </c>
      <c r="AD1062" s="31">
        <v>256142.16</v>
      </c>
      <c r="AE1062" s="31">
        <v>256200.61</v>
      </c>
      <c r="AF1062" s="31">
        <v>256200.91</v>
      </c>
      <c r="AG1062" s="31">
        <v>256141.41</v>
      </c>
      <c r="AH1062" s="31">
        <v>256020.61</v>
      </c>
      <c r="AI1062" s="31">
        <v>255837.67</v>
      </c>
      <c r="AJ1062" s="31">
        <v>255591.98</v>
      </c>
      <c r="AK1062" s="31">
        <v>255282.72</v>
      </c>
      <c r="AL1062" s="31">
        <v>254909.73</v>
      </c>
      <c r="AM1062" s="31">
        <v>254473.06</v>
      </c>
      <c r="AN1062" s="31">
        <v>253972.59</v>
      </c>
      <c r="AO1062" s="31">
        <v>253408.59</v>
      </c>
      <c r="AP1062" s="31">
        <v>252781.28</v>
      </c>
      <c r="AQ1062" s="31">
        <v>252091.45</v>
      </c>
      <c r="AR1062" s="31">
        <v>251339.67</v>
      </c>
      <c r="AS1062" s="31">
        <v>250527</v>
      </c>
      <c r="AT1062" s="31">
        <v>249654.13</v>
      </c>
      <c r="AU1062" s="31">
        <v>248721.94</v>
      </c>
      <c r="AV1062" s="31">
        <v>247731.72</v>
      </c>
      <c r="AW1062" s="31">
        <v>246684.25</v>
      </c>
      <c r="AX1062" s="31">
        <v>245581.09</v>
      </c>
      <c r="AY1062" s="31">
        <v>244422.2</v>
      </c>
      <c r="AZ1062" s="31">
        <v>243208.77</v>
      </c>
      <c r="BA1062" s="31">
        <v>241941.38</v>
      </c>
      <c r="BB1062" s="31">
        <v>240621.66</v>
      </c>
      <c r="BC1062" s="31">
        <v>239250.42</v>
      </c>
      <c r="BD1062" s="31">
        <v>237829.44</v>
      </c>
      <c r="BE1062" s="31">
        <v>236359.92</v>
      </c>
      <c r="BF1062" s="31">
        <v>234843.33</v>
      </c>
      <c r="BG1062" s="31">
        <v>233281.28</v>
      </c>
      <c r="BH1062" s="31">
        <v>231675.3</v>
      </c>
      <c r="BI1062" s="31">
        <v>230026.94</v>
      </c>
      <c r="BJ1062" s="31">
        <v>228341.05</v>
      </c>
      <c r="BK1062" s="31">
        <v>226619.94</v>
      </c>
      <c r="BL1062" s="31">
        <v>224864.63</v>
      </c>
      <c r="BM1062" s="31">
        <v>223076.8</v>
      </c>
      <c r="BN1062" s="31">
        <v>221257.39</v>
      </c>
      <c r="BO1062" s="31">
        <v>219408.13</v>
      </c>
      <c r="BP1062" s="31">
        <v>217530.41</v>
      </c>
      <c r="BQ1062" s="31">
        <v>215625.55</v>
      </c>
      <c r="BR1062" s="31">
        <v>213694.91</v>
      </c>
      <c r="BS1062" s="31">
        <v>211740.02</v>
      </c>
      <c r="BT1062" s="31">
        <v>209762.14</v>
      </c>
      <c r="BU1062" s="31">
        <v>207762.83</v>
      </c>
      <c r="BV1062" s="31">
        <v>205743.39</v>
      </c>
      <c r="BW1062" s="31">
        <v>203705.38</v>
      </c>
      <c r="BX1062" s="31">
        <v>201649.94</v>
      </c>
      <c r="BY1062" s="31">
        <v>199578.66</v>
      </c>
      <c r="BZ1062" s="31">
        <v>197493.02</v>
      </c>
      <c r="CA1062" s="31">
        <v>195394.39</v>
      </c>
      <c r="CB1062" s="31">
        <v>193283.73</v>
      </c>
      <c r="CC1062" s="31">
        <v>191162.55</v>
      </c>
      <c r="CD1062" s="31">
        <v>189031.97</v>
      </c>
      <c r="CE1062" s="31">
        <v>186893.23</v>
      </c>
      <c r="CF1062" s="31">
        <v>184747.47</v>
      </c>
      <c r="CG1062" s="31">
        <v>182595.81</v>
      </c>
      <c r="CH1062" s="31">
        <v>180438.78</v>
      </c>
      <c r="CI1062" s="31">
        <v>178277.56</v>
      </c>
      <c r="CJ1062" s="31">
        <v>176113.02</v>
      </c>
      <c r="CK1062" s="31">
        <v>173946.52</v>
      </c>
      <c r="CL1062" s="31">
        <v>171779.23</v>
      </c>
      <c r="CM1062" s="31">
        <v>169612.25</v>
      </c>
      <c r="CN1062" s="31">
        <v>167446.32999999999</v>
      </c>
      <c r="CO1062" s="31">
        <v>165282.84</v>
      </c>
      <c r="CP1062" s="31">
        <v>163122.42000000001</v>
      </c>
      <c r="CQ1062" s="31">
        <v>160966.31</v>
      </c>
      <c r="CR1062" s="31">
        <v>158815.19</v>
      </c>
      <c r="CS1062" s="31">
        <v>156670.23000000001</v>
      </c>
      <c r="CT1062" s="31">
        <v>154532.95000000001</v>
      </c>
      <c r="CU1062" s="31">
        <v>152403.66</v>
      </c>
      <c r="CV1062" s="31">
        <v>150283.38</v>
      </c>
      <c r="CW1062" s="31">
        <v>148172.63</v>
      </c>
      <c r="CX1062" s="31">
        <v>146071.89000000001</v>
      </c>
    </row>
    <row r="1063" spans="1:102" x14ac:dyDescent="0.25">
      <c r="A1063" s="31" t="s">
        <v>1150</v>
      </c>
      <c r="B1063" s="31">
        <v>3927692.5</v>
      </c>
      <c r="C1063" s="31">
        <v>3927692.5</v>
      </c>
      <c r="D1063" s="31">
        <v>3961571</v>
      </c>
      <c r="E1063" s="31">
        <v>4001112</v>
      </c>
      <c r="F1063" s="31">
        <v>4044311.75</v>
      </c>
      <c r="G1063" s="31">
        <v>4089912</v>
      </c>
      <c r="H1063" s="31">
        <v>4137082.25</v>
      </c>
      <c r="I1063" s="31">
        <v>4185224.5</v>
      </c>
      <c r="J1063" s="31">
        <v>4233945</v>
      </c>
      <c r="K1063" s="31">
        <v>4283054</v>
      </c>
      <c r="L1063" s="31">
        <v>4332514</v>
      </c>
      <c r="M1063" s="31">
        <v>4382185</v>
      </c>
      <c r="N1063" s="31">
        <v>4431957.5</v>
      </c>
      <c r="O1063" s="31">
        <v>4481760</v>
      </c>
      <c r="P1063" s="31">
        <v>4531512.5</v>
      </c>
      <c r="Q1063" s="31">
        <v>4581178</v>
      </c>
      <c r="R1063" s="31">
        <v>4630709.5</v>
      </c>
      <c r="S1063" s="31">
        <v>4680082.5</v>
      </c>
      <c r="T1063" s="31">
        <v>4729267.5</v>
      </c>
      <c r="U1063" s="31">
        <v>4778223.5</v>
      </c>
      <c r="V1063" s="31">
        <v>4826926</v>
      </c>
      <c r="W1063" s="31">
        <v>4875355.5</v>
      </c>
      <c r="X1063" s="31">
        <v>4923500</v>
      </c>
      <c r="Y1063" s="31">
        <v>4971327.5</v>
      </c>
      <c r="Z1063" s="31">
        <v>5018842.5</v>
      </c>
      <c r="AA1063" s="31">
        <v>5066026.5</v>
      </c>
      <c r="AB1063" s="31">
        <v>5112846.5</v>
      </c>
      <c r="AC1063" s="31">
        <v>5159303</v>
      </c>
      <c r="AD1063" s="31">
        <v>5205377</v>
      </c>
      <c r="AE1063" s="31">
        <v>5251061.5</v>
      </c>
      <c r="AF1063" s="31">
        <v>5296335.5</v>
      </c>
      <c r="AG1063" s="31">
        <v>5341195.5</v>
      </c>
      <c r="AH1063" s="31">
        <v>5385613</v>
      </c>
      <c r="AI1063" s="31">
        <v>5429595</v>
      </c>
      <c r="AJ1063" s="31">
        <v>5473132</v>
      </c>
      <c r="AK1063" s="31">
        <v>5516212.5</v>
      </c>
      <c r="AL1063" s="31">
        <v>5558841</v>
      </c>
      <c r="AM1063" s="31">
        <v>5600998</v>
      </c>
      <c r="AN1063" s="31">
        <v>5642703.5</v>
      </c>
      <c r="AO1063" s="31">
        <v>5683940</v>
      </c>
      <c r="AP1063" s="31">
        <v>5724715</v>
      </c>
      <c r="AQ1063" s="31">
        <v>5765025</v>
      </c>
      <c r="AR1063" s="31">
        <v>5804878.5</v>
      </c>
      <c r="AS1063" s="31">
        <v>5844264.5</v>
      </c>
      <c r="AT1063" s="31">
        <v>5883199</v>
      </c>
      <c r="AU1063" s="31">
        <v>5921674</v>
      </c>
      <c r="AV1063" s="31">
        <v>5959700.5</v>
      </c>
      <c r="AW1063" s="31">
        <v>5997278.5</v>
      </c>
      <c r="AX1063" s="31">
        <v>6034421.5</v>
      </c>
      <c r="AY1063" s="31">
        <v>6071102</v>
      </c>
      <c r="AZ1063" s="31">
        <v>6107350</v>
      </c>
      <c r="BA1063" s="31">
        <v>6143130</v>
      </c>
      <c r="BB1063" s="31">
        <v>6178473.5</v>
      </c>
      <c r="BC1063" s="31">
        <v>6213381.5</v>
      </c>
      <c r="BD1063" s="31">
        <v>6247847.5</v>
      </c>
      <c r="BE1063" s="31">
        <v>6281877.5</v>
      </c>
      <c r="BF1063" s="31">
        <v>6315484</v>
      </c>
      <c r="BG1063" s="31">
        <v>6348652</v>
      </c>
      <c r="BH1063" s="31">
        <v>6381425</v>
      </c>
      <c r="BI1063" s="31">
        <v>6413775</v>
      </c>
      <c r="BJ1063" s="31">
        <v>6445769.5</v>
      </c>
      <c r="BK1063" s="31">
        <v>6477417</v>
      </c>
      <c r="BL1063" s="31">
        <v>6508729</v>
      </c>
      <c r="BM1063" s="31">
        <v>6539702.5</v>
      </c>
      <c r="BN1063" s="31">
        <v>6570348.5</v>
      </c>
      <c r="BO1063" s="31">
        <v>6600662</v>
      </c>
      <c r="BP1063" s="31">
        <v>6630668</v>
      </c>
      <c r="BQ1063" s="31">
        <v>6660353.5</v>
      </c>
      <c r="BR1063" s="31">
        <v>6689732</v>
      </c>
      <c r="BS1063" s="31">
        <v>6718816</v>
      </c>
      <c r="BT1063" s="31">
        <v>6747607.5</v>
      </c>
      <c r="BU1063" s="31">
        <v>6776109</v>
      </c>
      <c r="BV1063" s="31">
        <v>6804329.5</v>
      </c>
      <c r="BW1063" s="31">
        <v>6832276</v>
      </c>
      <c r="BX1063" s="31">
        <v>6859941.5</v>
      </c>
      <c r="BY1063" s="31">
        <v>6887359.5</v>
      </c>
      <c r="BZ1063" s="31">
        <v>6914512.5</v>
      </c>
      <c r="CA1063" s="31">
        <v>6941426.5</v>
      </c>
      <c r="CB1063" s="31">
        <v>6968092.5</v>
      </c>
      <c r="CC1063" s="31">
        <v>6994534.5</v>
      </c>
      <c r="CD1063" s="31">
        <v>7020742</v>
      </c>
      <c r="CE1063" s="31">
        <v>7046724</v>
      </c>
      <c r="CF1063" s="31">
        <v>7072495.5</v>
      </c>
      <c r="CG1063" s="31">
        <v>7098056</v>
      </c>
      <c r="CH1063" s="31">
        <v>7123403</v>
      </c>
      <c r="CI1063" s="31">
        <v>7148549</v>
      </c>
      <c r="CJ1063" s="31">
        <v>7173489.5</v>
      </c>
      <c r="CK1063" s="31">
        <v>7198239.5</v>
      </c>
      <c r="CL1063" s="31">
        <v>7222806.5</v>
      </c>
      <c r="CM1063" s="31">
        <v>7247196.5</v>
      </c>
      <c r="CN1063" s="31">
        <v>7271415</v>
      </c>
      <c r="CO1063" s="31">
        <v>7295468.5</v>
      </c>
      <c r="CP1063" s="31">
        <v>7319361</v>
      </c>
      <c r="CQ1063" s="31">
        <v>7343101.5</v>
      </c>
      <c r="CR1063" s="31">
        <v>7366699</v>
      </c>
      <c r="CS1063" s="31">
        <v>7390154</v>
      </c>
      <c r="CT1063" s="31">
        <v>7413511</v>
      </c>
      <c r="CU1063" s="31">
        <v>7436738</v>
      </c>
      <c r="CV1063" s="31">
        <v>7459870</v>
      </c>
      <c r="CW1063" s="31">
        <v>7482890</v>
      </c>
      <c r="CX1063" s="31">
        <v>7505811.5</v>
      </c>
    </row>
    <row r="1064" spans="1:102" x14ac:dyDescent="0.25">
      <c r="A1064" s="31" t="s">
        <v>1151</v>
      </c>
      <c r="B1064" s="31">
        <v>6113273.5</v>
      </c>
      <c r="C1064" s="31">
        <v>6113273.5</v>
      </c>
      <c r="D1064" s="31">
        <v>6215144.5</v>
      </c>
      <c r="E1064" s="31">
        <v>6303422.5</v>
      </c>
      <c r="F1064" s="31">
        <v>6381251</v>
      </c>
      <c r="G1064" s="31">
        <v>6451107</v>
      </c>
      <c r="H1064" s="31">
        <v>6514876.5</v>
      </c>
      <c r="I1064" s="31">
        <v>6573923.5</v>
      </c>
      <c r="J1064" s="31">
        <v>6629284</v>
      </c>
      <c r="K1064" s="31">
        <v>6681900</v>
      </c>
      <c r="L1064" s="31">
        <v>6732625</v>
      </c>
      <c r="M1064" s="31">
        <v>6781891</v>
      </c>
      <c r="N1064" s="31">
        <v>6830049</v>
      </c>
      <c r="O1064" s="31">
        <v>6877370.5</v>
      </c>
      <c r="P1064" s="31">
        <v>6924049</v>
      </c>
      <c r="Q1064" s="31">
        <v>6970232</v>
      </c>
      <c r="R1064" s="31">
        <v>7016050.5</v>
      </c>
      <c r="S1064" s="31">
        <v>7061583.5</v>
      </c>
      <c r="T1064" s="31">
        <v>7106900.5</v>
      </c>
      <c r="U1064" s="31">
        <v>7152046</v>
      </c>
      <c r="V1064" s="31">
        <v>7197046</v>
      </c>
      <c r="W1064" s="31">
        <v>7241912.5</v>
      </c>
      <c r="X1064" s="31">
        <v>7286673</v>
      </c>
      <c r="Y1064" s="31">
        <v>7331346.5</v>
      </c>
      <c r="Z1064" s="31">
        <v>7375921</v>
      </c>
      <c r="AA1064" s="31">
        <v>7420385.5</v>
      </c>
      <c r="AB1064" s="31">
        <v>7464752</v>
      </c>
      <c r="AC1064" s="31">
        <v>7509012</v>
      </c>
      <c r="AD1064" s="31">
        <v>7553128</v>
      </c>
      <c r="AE1064" s="31">
        <v>7597116</v>
      </c>
      <c r="AF1064" s="31">
        <v>7640945</v>
      </c>
      <c r="AG1064" s="31">
        <v>7684586.5</v>
      </c>
      <c r="AH1064" s="31">
        <v>7728035</v>
      </c>
      <c r="AI1064" s="31">
        <v>7771285.5</v>
      </c>
      <c r="AJ1064" s="31">
        <v>7814307.5</v>
      </c>
      <c r="AK1064" s="31">
        <v>7857092</v>
      </c>
      <c r="AL1064" s="31">
        <v>7899655.5</v>
      </c>
      <c r="AM1064" s="31">
        <v>7941948.5</v>
      </c>
      <c r="AN1064" s="31">
        <v>7983990.5</v>
      </c>
      <c r="AO1064" s="31">
        <v>8025764.5</v>
      </c>
      <c r="AP1064" s="31">
        <v>8067260.5</v>
      </c>
      <c r="AQ1064" s="31">
        <v>8108494</v>
      </c>
      <c r="AR1064" s="31">
        <v>8149433</v>
      </c>
      <c r="AS1064" s="31">
        <v>8190099</v>
      </c>
      <c r="AT1064" s="31">
        <v>8230475.5</v>
      </c>
      <c r="AU1064" s="31">
        <v>8270561.5</v>
      </c>
      <c r="AV1064" s="31">
        <v>8310360</v>
      </c>
      <c r="AW1064" s="31">
        <v>8349881.5</v>
      </c>
      <c r="AX1064" s="31">
        <v>8389097</v>
      </c>
      <c r="AY1064" s="31">
        <v>8428006</v>
      </c>
      <c r="AZ1064" s="31">
        <v>8466615</v>
      </c>
      <c r="BA1064" s="31">
        <v>8504897</v>
      </c>
      <c r="BB1064" s="31">
        <v>8542872</v>
      </c>
      <c r="BC1064" s="31">
        <v>8580517</v>
      </c>
      <c r="BD1064" s="31">
        <v>8617857</v>
      </c>
      <c r="BE1064" s="31">
        <v>8654880</v>
      </c>
      <c r="BF1064" s="31">
        <v>8691577</v>
      </c>
      <c r="BG1064" s="31">
        <v>8727983</v>
      </c>
      <c r="BH1064" s="31">
        <v>8764064</v>
      </c>
      <c r="BI1064" s="31">
        <v>8799844</v>
      </c>
      <c r="BJ1064" s="31">
        <v>8835391</v>
      </c>
      <c r="BK1064" s="31">
        <v>8870701</v>
      </c>
      <c r="BL1064" s="31">
        <v>8905778</v>
      </c>
      <c r="BM1064" s="31">
        <v>8940638</v>
      </c>
      <c r="BN1064" s="31">
        <v>8975288</v>
      </c>
      <c r="BO1064" s="31">
        <v>9009709</v>
      </c>
      <c r="BP1064" s="31">
        <v>9043920</v>
      </c>
      <c r="BQ1064" s="31">
        <v>9077920</v>
      </c>
      <c r="BR1064" s="31">
        <v>9111709</v>
      </c>
      <c r="BS1064" s="31">
        <v>9145298</v>
      </c>
      <c r="BT1064" s="31">
        <v>9178696</v>
      </c>
      <c r="BU1064" s="31">
        <v>9211879</v>
      </c>
      <c r="BV1064" s="31">
        <v>9244878</v>
      </c>
      <c r="BW1064" s="31">
        <v>9277697</v>
      </c>
      <c r="BX1064" s="31">
        <v>9310326</v>
      </c>
      <c r="BY1064" s="31">
        <v>9342796</v>
      </c>
      <c r="BZ1064" s="31">
        <v>9375082</v>
      </c>
      <c r="CA1064" s="31">
        <v>9407215</v>
      </c>
      <c r="CB1064" s="31">
        <v>9439184</v>
      </c>
      <c r="CC1064" s="31">
        <v>9470998</v>
      </c>
      <c r="CD1064" s="31">
        <v>9502660</v>
      </c>
      <c r="CE1064" s="31">
        <v>9534177</v>
      </c>
      <c r="CF1064" s="31">
        <v>9565565</v>
      </c>
      <c r="CG1064" s="31">
        <v>9596809</v>
      </c>
      <c r="CH1064" s="31">
        <v>9627917</v>
      </c>
      <c r="CI1064" s="31">
        <v>9658888</v>
      </c>
      <c r="CJ1064" s="31">
        <v>9689728</v>
      </c>
      <c r="CK1064" s="31">
        <v>9720451</v>
      </c>
      <c r="CL1064" s="31">
        <v>9751044</v>
      </c>
      <c r="CM1064" s="31">
        <v>9781531</v>
      </c>
      <c r="CN1064" s="31">
        <v>9811918</v>
      </c>
      <c r="CO1064" s="31">
        <v>9842207</v>
      </c>
      <c r="CP1064" s="31">
        <v>9872388</v>
      </c>
      <c r="CQ1064" s="31">
        <v>9902494</v>
      </c>
      <c r="CR1064" s="31">
        <v>9932502</v>
      </c>
      <c r="CS1064" s="31">
        <v>9962455</v>
      </c>
      <c r="CT1064" s="31">
        <v>9992352</v>
      </c>
      <c r="CU1064" s="31">
        <v>10022213</v>
      </c>
      <c r="CV1064" s="31">
        <v>10052029</v>
      </c>
      <c r="CW1064" s="31">
        <v>10081804</v>
      </c>
      <c r="CX1064" s="31">
        <v>10111539</v>
      </c>
    </row>
    <row r="1065" spans="1:102" x14ac:dyDescent="0.25">
      <c r="A1065" s="31" t="s">
        <v>1152</v>
      </c>
      <c r="B1065" s="31">
        <v>2390821.75</v>
      </c>
      <c r="C1065" s="31">
        <v>2390821.75</v>
      </c>
      <c r="D1065" s="31">
        <v>2484945.75</v>
      </c>
      <c r="E1065" s="31">
        <v>2578641.75</v>
      </c>
      <c r="F1065" s="31">
        <v>2671237.25</v>
      </c>
      <c r="G1065" s="31">
        <v>2762363</v>
      </c>
      <c r="H1065" s="31">
        <v>2851831.25</v>
      </c>
      <c r="I1065" s="31">
        <v>2939543</v>
      </c>
      <c r="J1065" s="31">
        <v>3025468.75</v>
      </c>
      <c r="K1065" s="31">
        <v>3109669.75</v>
      </c>
      <c r="L1065" s="31">
        <v>3192306</v>
      </c>
      <c r="M1065" s="31">
        <v>3273418.75</v>
      </c>
      <c r="N1065" s="31">
        <v>3353062.25</v>
      </c>
      <c r="O1065" s="31">
        <v>3431275</v>
      </c>
      <c r="P1065" s="31">
        <v>3508118.75</v>
      </c>
      <c r="Q1065" s="31">
        <v>3583635.5</v>
      </c>
      <c r="R1065" s="31">
        <v>3657870.25</v>
      </c>
      <c r="S1065" s="31">
        <v>3730868.75</v>
      </c>
      <c r="T1065" s="31">
        <v>3802672.25</v>
      </c>
      <c r="U1065" s="31">
        <v>3873324</v>
      </c>
      <c r="V1065" s="31">
        <v>3942833.5</v>
      </c>
      <c r="W1065" s="31">
        <v>4011236.5</v>
      </c>
      <c r="X1065" s="31">
        <v>4078578.25</v>
      </c>
      <c r="Y1065" s="31">
        <v>4144887</v>
      </c>
      <c r="Z1065" s="31">
        <v>4210193.5</v>
      </c>
      <c r="AA1065" s="31">
        <v>4274519</v>
      </c>
      <c r="AB1065" s="31">
        <v>4337887.5</v>
      </c>
      <c r="AC1065" s="31">
        <v>4400327</v>
      </c>
      <c r="AD1065" s="31">
        <v>4461857</v>
      </c>
      <c r="AE1065" s="31">
        <v>4522492.5</v>
      </c>
      <c r="AF1065" s="31">
        <v>4582263.5</v>
      </c>
      <c r="AG1065" s="31">
        <v>4641179</v>
      </c>
      <c r="AH1065" s="31">
        <v>4699252.5</v>
      </c>
      <c r="AI1065" s="31">
        <v>4756503</v>
      </c>
      <c r="AJ1065" s="31">
        <v>4812947.5</v>
      </c>
      <c r="AK1065" s="31">
        <v>4868606</v>
      </c>
      <c r="AL1065" s="31">
        <v>4923493</v>
      </c>
      <c r="AM1065" s="31">
        <v>4977632</v>
      </c>
      <c r="AN1065" s="31">
        <v>5031028</v>
      </c>
      <c r="AO1065" s="31">
        <v>5083701</v>
      </c>
      <c r="AP1065" s="31">
        <v>5135674</v>
      </c>
      <c r="AQ1065" s="31">
        <v>5186949</v>
      </c>
      <c r="AR1065" s="31">
        <v>5237559</v>
      </c>
      <c r="AS1065" s="31">
        <v>5287503</v>
      </c>
      <c r="AT1065" s="31">
        <v>5336810.5</v>
      </c>
      <c r="AU1065" s="31">
        <v>5385486</v>
      </c>
      <c r="AV1065" s="31">
        <v>5433548.5</v>
      </c>
      <c r="AW1065" s="31">
        <v>5481006</v>
      </c>
      <c r="AX1065" s="31">
        <v>5527883</v>
      </c>
      <c r="AY1065" s="31">
        <v>5574172.5</v>
      </c>
      <c r="AZ1065" s="31">
        <v>5619896</v>
      </c>
      <c r="BA1065" s="31">
        <v>5665049</v>
      </c>
      <c r="BB1065" s="31">
        <v>5709645</v>
      </c>
      <c r="BC1065" s="31">
        <v>5753707.5</v>
      </c>
      <c r="BD1065" s="31">
        <v>5797229.5</v>
      </c>
      <c r="BE1065" s="31">
        <v>5840239.5</v>
      </c>
      <c r="BF1065" s="31">
        <v>5882731</v>
      </c>
      <c r="BG1065" s="31">
        <v>5924711.5</v>
      </c>
      <c r="BH1065" s="31">
        <v>5966214.5</v>
      </c>
      <c r="BI1065" s="31">
        <v>6007234</v>
      </c>
      <c r="BJ1065" s="31">
        <v>6047812</v>
      </c>
      <c r="BK1065" s="31">
        <v>6088002</v>
      </c>
      <c r="BL1065" s="31">
        <v>6127780</v>
      </c>
      <c r="BM1065" s="31">
        <v>6167150.5</v>
      </c>
      <c r="BN1065" s="31">
        <v>6206155</v>
      </c>
      <c r="BO1065" s="31">
        <v>6244778.5</v>
      </c>
      <c r="BP1065" s="31">
        <v>6283035</v>
      </c>
      <c r="BQ1065" s="31">
        <v>6320926</v>
      </c>
      <c r="BR1065" s="31">
        <v>6358475</v>
      </c>
      <c r="BS1065" s="31">
        <v>6395675</v>
      </c>
      <c r="BT1065" s="31">
        <v>6432536</v>
      </c>
      <c r="BU1065" s="31">
        <v>6469072.5</v>
      </c>
      <c r="BV1065" s="31">
        <v>6505279</v>
      </c>
      <c r="BW1065" s="31">
        <v>6541187.5</v>
      </c>
      <c r="BX1065" s="31">
        <v>6576777.5</v>
      </c>
      <c r="BY1065" s="31">
        <v>6612082.5</v>
      </c>
      <c r="BZ1065" s="31">
        <v>6647089</v>
      </c>
      <c r="CA1065" s="31">
        <v>6681820</v>
      </c>
      <c r="CB1065" s="31">
        <v>6716277.5</v>
      </c>
      <c r="CC1065" s="31">
        <v>6750467</v>
      </c>
      <c r="CD1065" s="31">
        <v>6784398</v>
      </c>
      <c r="CE1065" s="31">
        <v>6818075.5</v>
      </c>
      <c r="CF1065" s="31">
        <v>6851504.5</v>
      </c>
      <c r="CG1065" s="31">
        <v>6884683.5</v>
      </c>
      <c r="CH1065" s="31">
        <v>6917630</v>
      </c>
      <c r="CI1065" s="31">
        <v>6950341.5</v>
      </c>
      <c r="CJ1065" s="31">
        <v>6982817.5</v>
      </c>
      <c r="CK1065" s="31">
        <v>7015089</v>
      </c>
      <c r="CL1065" s="31">
        <v>7047124.5</v>
      </c>
      <c r="CM1065" s="31">
        <v>7078963.5</v>
      </c>
      <c r="CN1065" s="31">
        <v>7110600.5</v>
      </c>
      <c r="CO1065" s="31">
        <v>7142043</v>
      </c>
      <c r="CP1065" s="31">
        <v>7173306</v>
      </c>
      <c r="CQ1065" s="31">
        <v>7204377.5</v>
      </c>
      <c r="CR1065" s="31">
        <v>7235270</v>
      </c>
      <c r="CS1065" s="31">
        <v>7266006.5</v>
      </c>
      <c r="CT1065" s="31">
        <v>7296587.5</v>
      </c>
      <c r="CU1065" s="31">
        <v>7327036</v>
      </c>
      <c r="CV1065" s="31">
        <v>7357347</v>
      </c>
      <c r="CW1065" s="31">
        <v>7387514</v>
      </c>
      <c r="CX1065" s="31">
        <v>7417555.5</v>
      </c>
    </row>
    <row r="1066" spans="1:102" x14ac:dyDescent="0.25">
      <c r="A1066" s="31" t="s">
        <v>1153</v>
      </c>
      <c r="B1066" s="31">
        <v>4679967.5</v>
      </c>
      <c r="C1066" s="31">
        <v>4679967.5</v>
      </c>
      <c r="D1066" s="31">
        <v>4754190.5</v>
      </c>
      <c r="E1066" s="31">
        <v>4820671</v>
      </c>
      <c r="F1066" s="31">
        <v>4880085.5</v>
      </c>
      <c r="G1066" s="31">
        <v>4933287</v>
      </c>
      <c r="H1066" s="31">
        <v>4981073</v>
      </c>
      <c r="I1066" s="31">
        <v>5024111.5</v>
      </c>
      <c r="J1066" s="31">
        <v>5063028</v>
      </c>
      <c r="K1066" s="31">
        <v>5098463</v>
      </c>
      <c r="L1066" s="31">
        <v>5131094</v>
      </c>
      <c r="M1066" s="31">
        <v>5161322.5</v>
      </c>
      <c r="N1066" s="31">
        <v>5189489</v>
      </c>
      <c r="O1066" s="31">
        <v>5215904</v>
      </c>
      <c r="P1066" s="31">
        <v>5240814.5</v>
      </c>
      <c r="Q1066" s="31">
        <v>5264445.5</v>
      </c>
      <c r="R1066" s="31">
        <v>5286988</v>
      </c>
      <c r="S1066" s="31">
        <v>5308611</v>
      </c>
      <c r="T1066" s="31">
        <v>5329445</v>
      </c>
      <c r="U1066" s="31">
        <v>5349623</v>
      </c>
      <c r="V1066" s="31">
        <v>5369221.5</v>
      </c>
      <c r="W1066" s="31">
        <v>5388337.5</v>
      </c>
      <c r="X1066" s="31">
        <v>5407058.5</v>
      </c>
      <c r="Y1066" s="31">
        <v>5425434</v>
      </c>
      <c r="Z1066" s="31">
        <v>5443544.5</v>
      </c>
      <c r="AA1066" s="31">
        <v>5461407.5</v>
      </c>
      <c r="AB1066" s="31">
        <v>5479086</v>
      </c>
      <c r="AC1066" s="31">
        <v>5496608.5</v>
      </c>
      <c r="AD1066" s="31">
        <v>5513993</v>
      </c>
      <c r="AE1066" s="31">
        <v>5531274.5</v>
      </c>
      <c r="AF1066" s="31">
        <v>5548467</v>
      </c>
      <c r="AG1066" s="31">
        <v>5565576.5</v>
      </c>
      <c r="AH1066" s="31">
        <v>5582613.5</v>
      </c>
      <c r="AI1066" s="31">
        <v>5599604.5</v>
      </c>
      <c r="AJ1066" s="31">
        <v>5616548</v>
      </c>
      <c r="AK1066" s="31">
        <v>5633455.5</v>
      </c>
      <c r="AL1066" s="31">
        <v>5650342</v>
      </c>
      <c r="AM1066" s="31">
        <v>5667195.5</v>
      </c>
      <c r="AN1066" s="31">
        <v>5684043</v>
      </c>
      <c r="AO1066" s="31">
        <v>5700872</v>
      </c>
      <c r="AP1066" s="31">
        <v>5717704.5</v>
      </c>
      <c r="AQ1066" s="31">
        <v>5734541.5</v>
      </c>
      <c r="AR1066" s="31">
        <v>5751364.5</v>
      </c>
      <c r="AS1066" s="31">
        <v>5768197.5</v>
      </c>
      <c r="AT1066" s="31">
        <v>5785041</v>
      </c>
      <c r="AU1066" s="31">
        <v>5801892</v>
      </c>
      <c r="AV1066" s="31">
        <v>5818752.5</v>
      </c>
      <c r="AW1066" s="31">
        <v>5835631</v>
      </c>
      <c r="AX1066" s="31">
        <v>5852525.5</v>
      </c>
      <c r="AY1066" s="31">
        <v>5869416</v>
      </c>
      <c r="AZ1066" s="31">
        <v>5886319</v>
      </c>
      <c r="BA1066" s="31">
        <v>5903205.5</v>
      </c>
      <c r="BB1066" s="31">
        <v>5920105</v>
      </c>
      <c r="BC1066" s="31">
        <v>5936981</v>
      </c>
      <c r="BD1066" s="31">
        <v>5953858.5</v>
      </c>
      <c r="BE1066" s="31">
        <v>5970728</v>
      </c>
      <c r="BF1066" s="31">
        <v>5987590</v>
      </c>
      <c r="BG1066" s="31">
        <v>6004441.5</v>
      </c>
      <c r="BH1066" s="31">
        <v>6021282</v>
      </c>
      <c r="BI1066" s="31">
        <v>6038113</v>
      </c>
      <c r="BJ1066" s="31">
        <v>6054972</v>
      </c>
      <c r="BK1066" s="31">
        <v>6071883</v>
      </c>
      <c r="BL1066" s="31">
        <v>6088821.5</v>
      </c>
      <c r="BM1066" s="31">
        <v>6105792</v>
      </c>
      <c r="BN1066" s="31">
        <v>6122816.5</v>
      </c>
      <c r="BO1066" s="31">
        <v>6139856</v>
      </c>
      <c r="BP1066" s="31">
        <v>6156919</v>
      </c>
      <c r="BQ1066" s="31">
        <v>6174022.5</v>
      </c>
      <c r="BR1066" s="31">
        <v>6191148</v>
      </c>
      <c r="BS1066" s="31">
        <v>6208308</v>
      </c>
      <c r="BT1066" s="31">
        <v>6225490.5</v>
      </c>
      <c r="BU1066" s="31">
        <v>6242698.5</v>
      </c>
      <c r="BV1066" s="31">
        <v>6259930</v>
      </c>
      <c r="BW1066" s="31">
        <v>6277188.5</v>
      </c>
      <c r="BX1066" s="31">
        <v>6294453.5</v>
      </c>
      <c r="BY1066" s="31">
        <v>6311770</v>
      </c>
      <c r="BZ1066" s="31">
        <v>6329082</v>
      </c>
      <c r="CA1066" s="31">
        <v>6346438</v>
      </c>
      <c r="CB1066" s="31">
        <v>6363816.5</v>
      </c>
      <c r="CC1066" s="31">
        <v>6381211</v>
      </c>
      <c r="CD1066" s="31">
        <v>6398627.5</v>
      </c>
      <c r="CE1066" s="31">
        <v>6416072</v>
      </c>
      <c r="CF1066" s="31">
        <v>6433549.5</v>
      </c>
      <c r="CG1066" s="31">
        <v>6451035.5</v>
      </c>
      <c r="CH1066" s="31">
        <v>6468540.5</v>
      </c>
      <c r="CI1066" s="31">
        <v>6486065</v>
      </c>
      <c r="CJ1066" s="31">
        <v>6503609.5</v>
      </c>
      <c r="CK1066" s="31">
        <v>6521169.5</v>
      </c>
      <c r="CL1066" s="31">
        <v>6538743</v>
      </c>
      <c r="CM1066" s="31">
        <v>6556349.5</v>
      </c>
      <c r="CN1066" s="31">
        <v>6573965</v>
      </c>
      <c r="CO1066" s="31">
        <v>6591618.5</v>
      </c>
      <c r="CP1066" s="31">
        <v>6609292</v>
      </c>
      <c r="CQ1066" s="31">
        <v>6626980.5</v>
      </c>
      <c r="CR1066" s="31">
        <v>6644698.5</v>
      </c>
      <c r="CS1066" s="31">
        <v>6662457.5</v>
      </c>
      <c r="CT1066" s="31">
        <v>6680257.5</v>
      </c>
      <c r="CU1066" s="31">
        <v>6698105.5</v>
      </c>
      <c r="CV1066" s="31">
        <v>6716000</v>
      </c>
      <c r="CW1066" s="31">
        <v>6733926</v>
      </c>
      <c r="CX1066" s="31">
        <v>6751894.5</v>
      </c>
    </row>
    <row r="1067" spans="1:102" x14ac:dyDescent="0.25">
      <c r="A1067" s="31" t="s">
        <v>1154</v>
      </c>
      <c r="B1067" s="31">
        <v>7751825.5</v>
      </c>
      <c r="C1067" s="31">
        <v>7751825.5</v>
      </c>
      <c r="D1067" s="31">
        <v>7907474.5</v>
      </c>
      <c r="E1067" s="31">
        <v>8062518.5</v>
      </c>
      <c r="F1067" s="31">
        <v>8216706</v>
      </c>
      <c r="G1067" s="31">
        <v>8370098</v>
      </c>
      <c r="H1067" s="31">
        <v>8522711</v>
      </c>
      <c r="I1067" s="31">
        <v>8674566</v>
      </c>
      <c r="J1067" s="31">
        <v>8825666</v>
      </c>
      <c r="K1067" s="31">
        <v>8976158</v>
      </c>
      <c r="L1067" s="31">
        <v>9126346</v>
      </c>
      <c r="M1067" s="31">
        <v>9276184</v>
      </c>
      <c r="N1067" s="31">
        <v>9425584</v>
      </c>
      <c r="O1067" s="31">
        <v>9574497</v>
      </c>
      <c r="P1067" s="31">
        <v>9722858</v>
      </c>
      <c r="Q1067" s="31">
        <v>9870597</v>
      </c>
      <c r="R1067" s="31">
        <v>10017640</v>
      </c>
      <c r="S1067" s="31">
        <v>10163924</v>
      </c>
      <c r="T1067" s="31">
        <v>10309381</v>
      </c>
      <c r="U1067" s="31">
        <v>10453971</v>
      </c>
      <c r="V1067" s="31">
        <v>10597583</v>
      </c>
      <c r="W1067" s="31">
        <v>10740156</v>
      </c>
      <c r="X1067" s="31">
        <v>10881682</v>
      </c>
      <c r="Y1067" s="31">
        <v>11022122</v>
      </c>
      <c r="Z1067" s="31">
        <v>11161404</v>
      </c>
      <c r="AA1067" s="31">
        <v>11299525</v>
      </c>
      <c r="AB1067" s="31">
        <v>11436399</v>
      </c>
      <c r="AC1067" s="31">
        <v>11572035</v>
      </c>
      <c r="AD1067" s="31">
        <v>11706387</v>
      </c>
      <c r="AE1067" s="31">
        <v>11839395</v>
      </c>
      <c r="AF1067" s="31">
        <v>11971076</v>
      </c>
      <c r="AG1067" s="31">
        <v>12101383</v>
      </c>
      <c r="AH1067" s="31">
        <v>12230302</v>
      </c>
      <c r="AI1067" s="31">
        <v>12357771</v>
      </c>
      <c r="AJ1067" s="31">
        <v>12483848</v>
      </c>
      <c r="AK1067" s="31">
        <v>12608485</v>
      </c>
      <c r="AL1067" s="31">
        <v>12731634</v>
      </c>
      <c r="AM1067" s="31">
        <v>12853382</v>
      </c>
      <c r="AN1067" s="31">
        <v>12973667</v>
      </c>
      <c r="AO1067" s="31">
        <v>13092517</v>
      </c>
      <c r="AP1067" s="31">
        <v>13209943</v>
      </c>
      <c r="AQ1067" s="31">
        <v>13325933</v>
      </c>
      <c r="AR1067" s="31">
        <v>13440513</v>
      </c>
      <c r="AS1067" s="31">
        <v>13553668</v>
      </c>
      <c r="AT1067" s="31">
        <v>13665428</v>
      </c>
      <c r="AU1067" s="31">
        <v>13775832</v>
      </c>
      <c r="AV1067" s="31">
        <v>13884865</v>
      </c>
      <c r="AW1067" s="31">
        <v>13992552</v>
      </c>
      <c r="AX1067" s="31">
        <v>14098875</v>
      </c>
      <c r="AY1067" s="31">
        <v>14203864</v>
      </c>
      <c r="AZ1067" s="31">
        <v>14307538</v>
      </c>
      <c r="BA1067" s="31">
        <v>14409883</v>
      </c>
      <c r="BB1067" s="31">
        <v>14510913</v>
      </c>
      <c r="BC1067" s="31">
        <v>14610619</v>
      </c>
      <c r="BD1067" s="31">
        <v>14709076</v>
      </c>
      <c r="BE1067" s="31">
        <v>14806261</v>
      </c>
      <c r="BF1067" s="31">
        <v>14902207</v>
      </c>
      <c r="BG1067" s="31">
        <v>14996908</v>
      </c>
      <c r="BH1067" s="31">
        <v>15090418</v>
      </c>
      <c r="BI1067" s="31">
        <v>15182754</v>
      </c>
      <c r="BJ1067" s="31">
        <v>15273991</v>
      </c>
      <c r="BK1067" s="31">
        <v>15364238</v>
      </c>
      <c r="BL1067" s="31">
        <v>15453446</v>
      </c>
      <c r="BM1067" s="31">
        <v>15541691</v>
      </c>
      <c r="BN1067" s="31">
        <v>15628994</v>
      </c>
      <c r="BO1067" s="31">
        <v>15715314</v>
      </c>
      <c r="BP1067" s="31">
        <v>15800698</v>
      </c>
      <c r="BQ1067" s="31">
        <v>15885176</v>
      </c>
      <c r="BR1067" s="31">
        <v>15968759</v>
      </c>
      <c r="BS1067" s="31">
        <v>16051479</v>
      </c>
      <c r="BT1067" s="31">
        <v>16133351</v>
      </c>
      <c r="BU1067" s="31">
        <v>16214361</v>
      </c>
      <c r="BV1067" s="31">
        <v>16294576</v>
      </c>
      <c r="BW1067" s="31">
        <v>16373984</v>
      </c>
      <c r="BX1067" s="31">
        <v>16452576</v>
      </c>
      <c r="BY1067" s="31">
        <v>16530483</v>
      </c>
      <c r="BZ1067" s="31">
        <v>16607606</v>
      </c>
      <c r="CA1067" s="31">
        <v>16684023</v>
      </c>
      <c r="CB1067" s="31">
        <v>16759753</v>
      </c>
      <c r="CC1067" s="31">
        <v>16834776</v>
      </c>
      <c r="CD1067" s="31">
        <v>16909162</v>
      </c>
      <c r="CE1067" s="31">
        <v>16982900</v>
      </c>
      <c r="CF1067" s="31">
        <v>17056024</v>
      </c>
      <c r="CG1067" s="31">
        <v>17128522</v>
      </c>
      <c r="CH1067" s="31">
        <v>17200406</v>
      </c>
      <c r="CI1067" s="31">
        <v>17271700</v>
      </c>
      <c r="CJ1067" s="31">
        <v>17342442</v>
      </c>
      <c r="CK1067" s="31">
        <v>17412612</v>
      </c>
      <c r="CL1067" s="31">
        <v>17482222</v>
      </c>
      <c r="CM1067" s="31">
        <v>17551344</v>
      </c>
      <c r="CN1067" s="31">
        <v>17619972</v>
      </c>
      <c r="CO1067" s="31">
        <v>17688118</v>
      </c>
      <c r="CP1067" s="31">
        <v>17755756</v>
      </c>
      <c r="CQ1067" s="31">
        <v>17822986</v>
      </c>
      <c r="CR1067" s="31">
        <v>17889776</v>
      </c>
      <c r="CS1067" s="31">
        <v>17956168</v>
      </c>
      <c r="CT1067" s="31">
        <v>18022204</v>
      </c>
      <c r="CU1067" s="31">
        <v>18087900</v>
      </c>
      <c r="CV1067" s="31">
        <v>18153234</v>
      </c>
      <c r="CW1067" s="31">
        <v>18218282</v>
      </c>
      <c r="CX1067" s="31">
        <v>18283026</v>
      </c>
    </row>
    <row r="1068" spans="1:102" x14ac:dyDescent="0.25">
      <c r="A1068" s="31" t="s">
        <v>1155</v>
      </c>
      <c r="B1068" s="31">
        <v>338279.44</v>
      </c>
      <c r="C1068" s="31">
        <v>338279.44</v>
      </c>
      <c r="D1068" s="31">
        <v>354325.81</v>
      </c>
      <c r="E1068" s="31">
        <v>370178.53</v>
      </c>
      <c r="F1068" s="31">
        <v>385857.97</v>
      </c>
      <c r="G1068" s="31">
        <v>401529.66</v>
      </c>
      <c r="H1068" s="31">
        <v>417266.34</v>
      </c>
      <c r="I1068" s="31">
        <v>433067.53</v>
      </c>
      <c r="J1068" s="31">
        <v>448963.13</v>
      </c>
      <c r="K1068" s="31">
        <v>464984.69</v>
      </c>
      <c r="L1068" s="31">
        <v>481117.34</v>
      </c>
      <c r="M1068" s="31">
        <v>497360.41</v>
      </c>
      <c r="N1068" s="31">
        <v>513709.41</v>
      </c>
      <c r="O1068" s="31">
        <v>530178.81000000006</v>
      </c>
      <c r="P1068" s="31">
        <v>546766.81000000006</v>
      </c>
      <c r="Q1068" s="31">
        <v>563469</v>
      </c>
      <c r="R1068" s="31">
        <v>580283.06000000006</v>
      </c>
      <c r="S1068" s="31">
        <v>597203.56000000006</v>
      </c>
      <c r="T1068" s="31">
        <v>614229</v>
      </c>
      <c r="U1068" s="31">
        <v>631357.56000000006</v>
      </c>
      <c r="V1068" s="31">
        <v>648591.43999999994</v>
      </c>
      <c r="W1068" s="31">
        <v>665926</v>
      </c>
      <c r="X1068" s="31">
        <v>683349</v>
      </c>
      <c r="Y1068" s="31">
        <v>700849.56</v>
      </c>
      <c r="Z1068" s="31">
        <v>718420.5</v>
      </c>
      <c r="AA1068" s="31">
        <v>736053.13</v>
      </c>
      <c r="AB1068" s="31">
        <v>753741.31</v>
      </c>
      <c r="AC1068" s="31">
        <v>771479.44</v>
      </c>
      <c r="AD1068" s="31">
        <v>789262.81</v>
      </c>
      <c r="AE1068" s="31">
        <v>807086.5</v>
      </c>
      <c r="AF1068" s="31">
        <v>824947.31</v>
      </c>
      <c r="AG1068" s="31">
        <v>842840.31</v>
      </c>
      <c r="AH1068" s="31">
        <v>860763.31</v>
      </c>
      <c r="AI1068" s="31">
        <v>878711.69</v>
      </c>
      <c r="AJ1068" s="31">
        <v>896679.69</v>
      </c>
      <c r="AK1068" s="31">
        <v>914662.13</v>
      </c>
      <c r="AL1068" s="31">
        <v>932651.88</v>
      </c>
      <c r="AM1068" s="31">
        <v>950643.56</v>
      </c>
      <c r="AN1068" s="31">
        <v>968632.19</v>
      </c>
      <c r="AO1068" s="31">
        <v>986610</v>
      </c>
      <c r="AP1068" s="31">
        <v>1004572.63</v>
      </c>
      <c r="AQ1068" s="31">
        <v>1022517.81</v>
      </c>
      <c r="AR1068" s="31">
        <v>1040436.69</v>
      </c>
      <c r="AS1068" s="31">
        <v>1058328.5</v>
      </c>
      <c r="AT1068" s="31">
        <v>1076186.6299999999</v>
      </c>
      <c r="AU1068" s="31">
        <v>1094005.75</v>
      </c>
      <c r="AV1068" s="31">
        <v>1111784.25</v>
      </c>
      <c r="AW1068" s="31">
        <v>1129517.75</v>
      </c>
      <c r="AX1068" s="31">
        <v>1147203.6299999999</v>
      </c>
      <c r="AY1068" s="31">
        <v>1164838.25</v>
      </c>
      <c r="AZ1068" s="31">
        <v>1182422.5</v>
      </c>
      <c r="BA1068" s="31">
        <v>1199952.8799999999</v>
      </c>
      <c r="BB1068" s="31">
        <v>1217425</v>
      </c>
      <c r="BC1068" s="31">
        <v>1234839.5</v>
      </c>
      <c r="BD1068" s="31">
        <v>1252191.5</v>
      </c>
      <c r="BE1068" s="31">
        <v>1269477.75</v>
      </c>
      <c r="BF1068" s="31">
        <v>1286696.6299999999</v>
      </c>
      <c r="BG1068" s="31">
        <v>1303843.25</v>
      </c>
      <c r="BH1068" s="31">
        <v>1320918.5</v>
      </c>
      <c r="BI1068" s="31">
        <v>1337917.3799999999</v>
      </c>
      <c r="BJ1068" s="31">
        <v>1354849</v>
      </c>
      <c r="BK1068" s="31">
        <v>1371711.13</v>
      </c>
      <c r="BL1068" s="31">
        <v>1388502.63</v>
      </c>
      <c r="BM1068" s="31">
        <v>1405223.5</v>
      </c>
      <c r="BN1068" s="31">
        <v>1421871.25</v>
      </c>
      <c r="BO1068" s="31">
        <v>1438446.38</v>
      </c>
      <c r="BP1068" s="31">
        <v>1454945.75</v>
      </c>
      <c r="BQ1068" s="31">
        <v>1471368.75</v>
      </c>
      <c r="BR1068" s="31">
        <v>1487717.25</v>
      </c>
      <c r="BS1068" s="31">
        <v>1503986.75</v>
      </c>
      <c r="BT1068" s="31">
        <v>1520179.38</v>
      </c>
      <c r="BU1068" s="31">
        <v>1536291.13</v>
      </c>
      <c r="BV1068" s="31">
        <v>1552323.13</v>
      </c>
      <c r="BW1068" s="31">
        <v>1568276.75</v>
      </c>
      <c r="BX1068" s="31">
        <v>1584150.13</v>
      </c>
      <c r="BY1068" s="31">
        <v>1599949.75</v>
      </c>
      <c r="BZ1068" s="31">
        <v>1615672.13</v>
      </c>
      <c r="CA1068" s="31">
        <v>1631317.25</v>
      </c>
      <c r="CB1068" s="31">
        <v>1646882.13</v>
      </c>
      <c r="CC1068" s="31">
        <v>1662369.88</v>
      </c>
      <c r="CD1068" s="31">
        <v>1677775.5</v>
      </c>
      <c r="CE1068" s="31">
        <v>1693122.5</v>
      </c>
      <c r="CF1068" s="31">
        <v>1708409.75</v>
      </c>
      <c r="CG1068" s="31">
        <v>1723644.38</v>
      </c>
      <c r="CH1068" s="31">
        <v>1738827</v>
      </c>
      <c r="CI1068" s="31">
        <v>1753962.38</v>
      </c>
      <c r="CJ1068" s="31">
        <v>1769052.75</v>
      </c>
      <c r="CK1068" s="31">
        <v>1784100.13</v>
      </c>
      <c r="CL1068" s="31">
        <v>1799101.63</v>
      </c>
      <c r="CM1068" s="31">
        <v>1814061.63</v>
      </c>
      <c r="CN1068" s="31">
        <v>1828981.38</v>
      </c>
      <c r="CO1068" s="31">
        <v>1843859.88</v>
      </c>
      <c r="CP1068" s="31">
        <v>1858700.25</v>
      </c>
      <c r="CQ1068" s="31">
        <v>1873497.75</v>
      </c>
      <c r="CR1068" s="31">
        <v>1888258.13</v>
      </c>
      <c r="CS1068" s="31">
        <v>1902981.88</v>
      </c>
      <c r="CT1068" s="31">
        <v>1917664.63</v>
      </c>
      <c r="CU1068" s="31">
        <v>1932311.13</v>
      </c>
      <c r="CV1068" s="31">
        <v>1946917.25</v>
      </c>
      <c r="CW1068" s="31">
        <v>1961490</v>
      </c>
      <c r="CX1068" s="31">
        <v>1976022.5</v>
      </c>
    </row>
    <row r="1069" spans="1:102" x14ac:dyDescent="0.25">
      <c r="A1069" s="31" t="s">
        <v>1156</v>
      </c>
      <c r="B1069" s="31">
        <v>8217645</v>
      </c>
      <c r="C1069" s="31">
        <v>8217645</v>
      </c>
      <c r="D1069" s="31">
        <v>8359229</v>
      </c>
      <c r="E1069" s="31">
        <v>8493450</v>
      </c>
      <c r="F1069" s="31">
        <v>8621625</v>
      </c>
      <c r="G1069" s="31">
        <v>8744634</v>
      </c>
      <c r="H1069" s="31">
        <v>8863155</v>
      </c>
      <c r="I1069" s="31">
        <v>8977768</v>
      </c>
      <c r="J1069" s="31">
        <v>9088907</v>
      </c>
      <c r="K1069" s="31">
        <v>9196931</v>
      </c>
      <c r="L1069" s="31">
        <v>9302666</v>
      </c>
      <c r="M1069" s="31">
        <v>9406355</v>
      </c>
      <c r="N1069" s="31">
        <v>9508194</v>
      </c>
      <c r="O1069" s="31">
        <v>9608348</v>
      </c>
      <c r="P1069" s="31">
        <v>9706912</v>
      </c>
      <c r="Q1069" s="31">
        <v>9804022</v>
      </c>
      <c r="R1069" s="31">
        <v>9899748</v>
      </c>
      <c r="S1069" s="31">
        <v>9994172</v>
      </c>
      <c r="T1069" s="31">
        <v>10087323</v>
      </c>
      <c r="U1069" s="31">
        <v>10179222</v>
      </c>
      <c r="V1069" s="31">
        <v>10269834</v>
      </c>
      <c r="W1069" s="31">
        <v>10359155</v>
      </c>
      <c r="X1069" s="31">
        <v>10447226</v>
      </c>
      <c r="Y1069" s="31">
        <v>10534079</v>
      </c>
      <c r="Z1069" s="31">
        <v>10619708</v>
      </c>
      <c r="AA1069" s="31">
        <v>10704122</v>
      </c>
      <c r="AB1069" s="31">
        <v>10787323</v>
      </c>
      <c r="AC1069" s="31">
        <v>10869331</v>
      </c>
      <c r="AD1069" s="31">
        <v>10950122</v>
      </c>
      <c r="AE1069" s="31">
        <v>11029713</v>
      </c>
      <c r="AF1069" s="31">
        <v>11108114</v>
      </c>
      <c r="AG1069" s="31">
        <v>11185343</v>
      </c>
      <c r="AH1069" s="31">
        <v>11261396</v>
      </c>
      <c r="AI1069" s="31">
        <v>11336307</v>
      </c>
      <c r="AJ1069" s="31">
        <v>11410041</v>
      </c>
      <c r="AK1069" s="31">
        <v>11482644</v>
      </c>
      <c r="AL1069" s="31">
        <v>11554088</v>
      </c>
      <c r="AM1069" s="31">
        <v>11624425</v>
      </c>
      <c r="AN1069" s="31">
        <v>11693628</v>
      </c>
      <c r="AO1069" s="31">
        <v>11761721</v>
      </c>
      <c r="AP1069" s="31">
        <v>11828717</v>
      </c>
      <c r="AQ1069" s="31">
        <v>11894611</v>
      </c>
      <c r="AR1069" s="31">
        <v>11959457</v>
      </c>
      <c r="AS1069" s="31">
        <v>12023232</v>
      </c>
      <c r="AT1069" s="31">
        <v>12085979</v>
      </c>
      <c r="AU1069" s="31">
        <v>12147695</v>
      </c>
      <c r="AV1069" s="31">
        <v>12208411</v>
      </c>
      <c r="AW1069" s="31">
        <v>12268141</v>
      </c>
      <c r="AX1069" s="31">
        <v>12326893</v>
      </c>
      <c r="AY1069" s="31">
        <v>12384672</v>
      </c>
      <c r="AZ1069" s="31">
        <v>12441569</v>
      </c>
      <c r="BA1069" s="31">
        <v>12497538</v>
      </c>
      <c r="BB1069" s="31">
        <v>12552635</v>
      </c>
      <c r="BC1069" s="31">
        <v>12606802</v>
      </c>
      <c r="BD1069" s="31">
        <v>12660153</v>
      </c>
      <c r="BE1069" s="31">
        <v>12712657</v>
      </c>
      <c r="BF1069" s="31">
        <v>12764316</v>
      </c>
      <c r="BG1069" s="31">
        <v>12815163</v>
      </c>
      <c r="BH1069" s="31">
        <v>12865217</v>
      </c>
      <c r="BI1069" s="31">
        <v>12914491</v>
      </c>
      <c r="BJ1069" s="31">
        <v>12963131</v>
      </c>
      <c r="BK1069" s="31">
        <v>13011203</v>
      </c>
      <c r="BL1069" s="31">
        <v>13058716</v>
      </c>
      <c r="BM1069" s="31">
        <v>13105667</v>
      </c>
      <c r="BN1069" s="31">
        <v>13152070</v>
      </c>
      <c r="BO1069" s="31">
        <v>13197949</v>
      </c>
      <c r="BP1069" s="31">
        <v>13243304</v>
      </c>
      <c r="BQ1069" s="31">
        <v>13288166</v>
      </c>
      <c r="BR1069" s="31">
        <v>13332530</v>
      </c>
      <c r="BS1069" s="31">
        <v>13376409</v>
      </c>
      <c r="BT1069" s="31">
        <v>13419838</v>
      </c>
      <c r="BU1069" s="31">
        <v>13462799</v>
      </c>
      <c r="BV1069" s="31">
        <v>13505335</v>
      </c>
      <c r="BW1069" s="31">
        <v>13547428</v>
      </c>
      <c r="BX1069" s="31">
        <v>13589095</v>
      </c>
      <c r="BY1069" s="31">
        <v>13630389</v>
      </c>
      <c r="BZ1069" s="31">
        <v>13671270</v>
      </c>
      <c r="CA1069" s="31">
        <v>13711791</v>
      </c>
      <c r="CB1069" s="31">
        <v>13751957</v>
      </c>
      <c r="CC1069" s="31">
        <v>13791758</v>
      </c>
      <c r="CD1069" s="31">
        <v>13831225</v>
      </c>
      <c r="CE1069" s="31">
        <v>13870359</v>
      </c>
      <c r="CF1069" s="31">
        <v>13909182</v>
      </c>
      <c r="CG1069" s="31">
        <v>13947661</v>
      </c>
      <c r="CH1069" s="31">
        <v>13985813</v>
      </c>
      <c r="CI1069" s="31">
        <v>14023648</v>
      </c>
      <c r="CJ1069" s="31">
        <v>14061191</v>
      </c>
      <c r="CK1069" s="31">
        <v>14098427</v>
      </c>
      <c r="CL1069" s="31">
        <v>14135367</v>
      </c>
      <c r="CM1069" s="31">
        <v>14172069</v>
      </c>
      <c r="CN1069" s="31">
        <v>14208534</v>
      </c>
      <c r="CO1069" s="31">
        <v>14244736</v>
      </c>
      <c r="CP1069" s="31">
        <v>14280729</v>
      </c>
      <c r="CQ1069" s="31">
        <v>14316494</v>
      </c>
      <c r="CR1069" s="31">
        <v>14352055</v>
      </c>
      <c r="CS1069" s="31">
        <v>14387423</v>
      </c>
      <c r="CT1069" s="31">
        <v>14422589</v>
      </c>
      <c r="CU1069" s="31">
        <v>14457586</v>
      </c>
      <c r="CV1069" s="31">
        <v>14492370</v>
      </c>
      <c r="CW1069" s="31">
        <v>14526997</v>
      </c>
      <c r="CX1069" s="31">
        <v>14561458</v>
      </c>
    </row>
    <row r="1070" spans="1:102" x14ac:dyDescent="0.25">
      <c r="A1070" s="31" t="s">
        <v>1157</v>
      </c>
      <c r="B1070" s="31">
        <v>3875863.25</v>
      </c>
      <c r="C1070" s="31">
        <v>3875863.25</v>
      </c>
      <c r="D1070" s="31">
        <v>3948106.75</v>
      </c>
      <c r="E1070" s="31">
        <v>4019541.75</v>
      </c>
      <c r="F1070" s="31">
        <v>4089310.5</v>
      </c>
      <c r="G1070" s="31">
        <v>4157230.25</v>
      </c>
      <c r="H1070" s="31">
        <v>4223362.5</v>
      </c>
      <c r="I1070" s="31">
        <v>4287849</v>
      </c>
      <c r="J1070" s="31">
        <v>4350836.5</v>
      </c>
      <c r="K1070" s="31">
        <v>4412704.5</v>
      </c>
      <c r="L1070" s="31">
        <v>4473658</v>
      </c>
      <c r="M1070" s="31">
        <v>4533778.5</v>
      </c>
      <c r="N1070" s="31">
        <v>4593168</v>
      </c>
      <c r="O1070" s="31">
        <v>4651886</v>
      </c>
      <c r="P1070" s="31">
        <v>4709990.5</v>
      </c>
      <c r="Q1070" s="31">
        <v>4767540</v>
      </c>
      <c r="R1070" s="31">
        <v>4824591</v>
      </c>
      <c r="S1070" s="31">
        <v>4881158</v>
      </c>
      <c r="T1070" s="31">
        <v>4937291</v>
      </c>
      <c r="U1070" s="31">
        <v>4993009.5</v>
      </c>
      <c r="V1070" s="31">
        <v>5048380</v>
      </c>
      <c r="W1070" s="31">
        <v>5103435.5</v>
      </c>
      <c r="X1070" s="31">
        <v>5158172.5</v>
      </c>
      <c r="Y1070" s="31">
        <v>5212632</v>
      </c>
      <c r="Z1070" s="31">
        <v>5266833</v>
      </c>
      <c r="AA1070" s="31">
        <v>5320758.5</v>
      </c>
      <c r="AB1070" s="31">
        <v>5374425.5</v>
      </c>
      <c r="AC1070" s="31">
        <v>5427833</v>
      </c>
      <c r="AD1070" s="31">
        <v>5480976</v>
      </c>
      <c r="AE1070" s="31">
        <v>5533865</v>
      </c>
      <c r="AF1070" s="31">
        <v>5586471</v>
      </c>
      <c r="AG1070" s="31">
        <v>5638773</v>
      </c>
      <c r="AH1070" s="31">
        <v>5690740.5</v>
      </c>
      <c r="AI1070" s="31">
        <v>5742373</v>
      </c>
      <c r="AJ1070" s="31">
        <v>5793661.5</v>
      </c>
      <c r="AK1070" s="31">
        <v>5844610.5</v>
      </c>
      <c r="AL1070" s="31">
        <v>5895225.5</v>
      </c>
      <c r="AM1070" s="31">
        <v>5945505</v>
      </c>
      <c r="AN1070" s="31">
        <v>5995453</v>
      </c>
      <c r="AO1070" s="31">
        <v>6045066.5</v>
      </c>
      <c r="AP1070" s="31">
        <v>6094355.5</v>
      </c>
      <c r="AQ1070" s="31">
        <v>6143325</v>
      </c>
      <c r="AR1070" s="31">
        <v>6191971</v>
      </c>
      <c r="AS1070" s="31">
        <v>6240296.5</v>
      </c>
      <c r="AT1070" s="31">
        <v>6288312.5</v>
      </c>
      <c r="AU1070" s="31">
        <v>6336014.5</v>
      </c>
      <c r="AV1070" s="31">
        <v>6383418.5</v>
      </c>
      <c r="AW1070" s="31">
        <v>6430512</v>
      </c>
      <c r="AX1070" s="31">
        <v>6477316</v>
      </c>
      <c r="AY1070" s="31">
        <v>6523767.5</v>
      </c>
      <c r="AZ1070" s="31">
        <v>6569868.5</v>
      </c>
      <c r="BA1070" s="31">
        <v>6615595</v>
      </c>
      <c r="BB1070" s="31">
        <v>6660957</v>
      </c>
      <c r="BC1070" s="31">
        <v>6705958.5</v>
      </c>
      <c r="BD1070" s="31">
        <v>6750589.5</v>
      </c>
      <c r="BE1070" s="31">
        <v>6794865.5</v>
      </c>
      <c r="BF1070" s="31">
        <v>6838785</v>
      </c>
      <c r="BG1070" s="31">
        <v>6882346.5</v>
      </c>
      <c r="BH1070" s="31">
        <v>6925568</v>
      </c>
      <c r="BI1070" s="31">
        <v>6968452</v>
      </c>
      <c r="BJ1070" s="31">
        <v>7010990</v>
      </c>
      <c r="BK1070" s="31">
        <v>7053200.5</v>
      </c>
      <c r="BL1070" s="31">
        <v>7095074</v>
      </c>
      <c r="BM1070" s="31">
        <v>7136620</v>
      </c>
      <c r="BN1070" s="31">
        <v>7177850</v>
      </c>
      <c r="BO1070" s="31">
        <v>7218763</v>
      </c>
      <c r="BP1070" s="31">
        <v>7259370</v>
      </c>
      <c r="BQ1070" s="31">
        <v>7299669</v>
      </c>
      <c r="BR1070" s="31">
        <v>7339678</v>
      </c>
      <c r="BS1070" s="31">
        <v>7379390.5</v>
      </c>
      <c r="BT1070" s="31">
        <v>7418816.5</v>
      </c>
      <c r="BU1070" s="31">
        <v>7457968.5</v>
      </c>
      <c r="BV1070" s="31">
        <v>7496840</v>
      </c>
      <c r="BW1070" s="31">
        <v>7535457</v>
      </c>
      <c r="BX1070" s="31">
        <v>7573800.5</v>
      </c>
      <c r="BY1070" s="31">
        <v>7611895</v>
      </c>
      <c r="BZ1070" s="31">
        <v>7649742</v>
      </c>
      <c r="CA1070" s="31">
        <v>7687348.5</v>
      </c>
      <c r="CB1070" s="31">
        <v>7724723</v>
      </c>
      <c r="CC1070" s="31">
        <v>7761876</v>
      </c>
      <c r="CD1070" s="31">
        <v>7798790</v>
      </c>
      <c r="CE1070" s="31">
        <v>7835494.5</v>
      </c>
      <c r="CF1070" s="31">
        <v>7871985.5</v>
      </c>
      <c r="CG1070" s="31">
        <v>7908255</v>
      </c>
      <c r="CH1070" s="31">
        <v>7944322.5</v>
      </c>
      <c r="CI1070" s="31">
        <v>7980166.5</v>
      </c>
      <c r="CJ1070" s="31">
        <v>8015807</v>
      </c>
      <c r="CK1070" s="31">
        <v>8051260</v>
      </c>
      <c r="CL1070" s="31">
        <v>8086495.5</v>
      </c>
      <c r="CM1070" s="31">
        <v>8121553.5</v>
      </c>
      <c r="CN1070" s="31">
        <v>8156420.5</v>
      </c>
      <c r="CO1070" s="31">
        <v>8191108</v>
      </c>
      <c r="CP1070" s="31">
        <v>8225629</v>
      </c>
      <c r="CQ1070" s="31">
        <v>8259971.5</v>
      </c>
      <c r="CR1070" s="31">
        <v>8294159</v>
      </c>
      <c r="CS1070" s="31">
        <v>8328218</v>
      </c>
      <c r="CT1070" s="31">
        <v>8362205.5</v>
      </c>
      <c r="CU1070" s="31">
        <v>8396115</v>
      </c>
      <c r="CV1070" s="31">
        <v>8429953</v>
      </c>
      <c r="CW1070" s="31">
        <v>8463717</v>
      </c>
      <c r="CX1070" s="31">
        <v>8497413</v>
      </c>
    </row>
    <row r="1071" spans="1:102" x14ac:dyDescent="0.25">
      <c r="A1071" s="31" t="s">
        <v>1699</v>
      </c>
      <c r="B1071" s="31">
        <v>0</v>
      </c>
      <c r="C1071" s="31">
        <v>0</v>
      </c>
      <c r="D1071" s="31">
        <v>0</v>
      </c>
      <c r="E1071" s="31">
        <v>0</v>
      </c>
      <c r="F1071" s="31">
        <v>0</v>
      </c>
      <c r="G1071" s="31">
        <v>0</v>
      </c>
      <c r="H1071" s="31">
        <v>0</v>
      </c>
      <c r="I1071" s="31">
        <v>0</v>
      </c>
      <c r="J1071" s="31">
        <v>0</v>
      </c>
      <c r="K1071" s="31">
        <v>0</v>
      </c>
      <c r="L1071" s="31">
        <v>0</v>
      </c>
      <c r="M1071" s="31">
        <v>0</v>
      </c>
      <c r="N1071" s="31">
        <v>0</v>
      </c>
      <c r="O1071" s="31">
        <v>0</v>
      </c>
      <c r="P1071" s="31">
        <v>0</v>
      </c>
      <c r="Q1071" s="31">
        <v>0</v>
      </c>
      <c r="R1071" s="31">
        <v>0</v>
      </c>
      <c r="S1071" s="31">
        <v>0</v>
      </c>
      <c r="T1071" s="31">
        <v>0</v>
      </c>
      <c r="U1071" s="31">
        <v>0</v>
      </c>
      <c r="V1071" s="31">
        <v>0</v>
      </c>
      <c r="W1071" s="31">
        <v>0</v>
      </c>
      <c r="X1071" s="31">
        <v>0</v>
      </c>
      <c r="Y1071" s="31">
        <v>0</v>
      </c>
      <c r="Z1071" s="31">
        <v>0</v>
      </c>
      <c r="AA1071" s="31">
        <v>0</v>
      </c>
      <c r="AB1071" s="31">
        <v>0</v>
      </c>
      <c r="AC1071" s="31">
        <v>0</v>
      </c>
      <c r="AD1071" s="31">
        <v>0</v>
      </c>
      <c r="AE1071" s="31">
        <v>0</v>
      </c>
      <c r="AF1071" s="31">
        <v>0</v>
      </c>
      <c r="AG1071" s="31">
        <v>0</v>
      </c>
      <c r="AH1071" s="31">
        <v>0</v>
      </c>
      <c r="AI1071" s="31">
        <v>0</v>
      </c>
      <c r="AJ1071" s="31">
        <v>0</v>
      </c>
      <c r="AK1071" s="31">
        <v>0</v>
      </c>
      <c r="AL1071" s="31">
        <v>0</v>
      </c>
      <c r="AM1071" s="31">
        <v>0</v>
      </c>
      <c r="AN1071" s="31">
        <v>0</v>
      </c>
      <c r="AO1071" s="31">
        <v>0</v>
      </c>
      <c r="AP1071" s="31">
        <v>0</v>
      </c>
      <c r="AQ1071" s="31">
        <v>0</v>
      </c>
      <c r="AR1071" s="31">
        <v>0</v>
      </c>
      <c r="AS1071" s="31">
        <v>0</v>
      </c>
      <c r="AT1071" s="31">
        <v>0</v>
      </c>
      <c r="AU1071" s="31">
        <v>0</v>
      </c>
      <c r="AV1071" s="31">
        <v>0</v>
      </c>
      <c r="AW1071" s="31">
        <v>0</v>
      </c>
      <c r="AX1071" s="31">
        <v>0</v>
      </c>
      <c r="AY1071" s="31">
        <v>0</v>
      </c>
      <c r="AZ1071" s="31">
        <v>0</v>
      </c>
      <c r="BA1071" s="31">
        <v>0</v>
      </c>
      <c r="BB1071" s="31">
        <v>0</v>
      </c>
      <c r="BC1071" s="31">
        <v>0</v>
      </c>
      <c r="BD1071" s="31">
        <v>0</v>
      </c>
      <c r="BE1071" s="31">
        <v>0</v>
      </c>
      <c r="BF1071" s="31">
        <v>0</v>
      </c>
      <c r="BG1071" s="31">
        <v>0</v>
      </c>
      <c r="BH1071" s="31">
        <v>0</v>
      </c>
      <c r="BI1071" s="31">
        <v>0</v>
      </c>
      <c r="BJ1071" s="31">
        <v>0</v>
      </c>
      <c r="BK1071" s="31">
        <v>0</v>
      </c>
      <c r="BL1071" s="31">
        <v>0</v>
      </c>
      <c r="BM1071" s="31">
        <v>0</v>
      </c>
      <c r="BN1071" s="31">
        <v>0</v>
      </c>
      <c r="BO1071" s="31">
        <v>0</v>
      </c>
      <c r="BP1071" s="31">
        <v>0</v>
      </c>
      <c r="BQ1071" s="31">
        <v>0</v>
      </c>
      <c r="BR1071" s="31">
        <v>0</v>
      </c>
      <c r="BS1071" s="31">
        <v>0</v>
      </c>
      <c r="BT1071" s="31">
        <v>0</v>
      </c>
      <c r="BU1071" s="31">
        <v>0</v>
      </c>
      <c r="BV1071" s="31">
        <v>0</v>
      </c>
      <c r="BW1071" s="31">
        <v>0</v>
      </c>
      <c r="BX1071" s="31">
        <v>0</v>
      </c>
      <c r="BY1071" s="31">
        <v>0</v>
      </c>
      <c r="BZ1071" s="31">
        <v>0</v>
      </c>
      <c r="CA1071" s="31">
        <v>0</v>
      </c>
      <c r="CB1071" s="31">
        <v>0</v>
      </c>
      <c r="CC1071" s="31">
        <v>0</v>
      </c>
      <c r="CD1071" s="31">
        <v>0</v>
      </c>
      <c r="CE1071" s="31">
        <v>0</v>
      </c>
      <c r="CF1071" s="31">
        <v>0</v>
      </c>
      <c r="CG1071" s="31">
        <v>0</v>
      </c>
      <c r="CH1071" s="31">
        <v>0</v>
      </c>
      <c r="CI1071" s="31">
        <v>0</v>
      </c>
      <c r="CJ1071" s="31">
        <v>0</v>
      </c>
      <c r="CK1071" s="31">
        <v>0</v>
      </c>
      <c r="CL1071" s="31">
        <v>0</v>
      </c>
      <c r="CM1071" s="31">
        <v>0</v>
      </c>
      <c r="CN1071" s="31">
        <v>0</v>
      </c>
      <c r="CO1071" s="31">
        <v>0</v>
      </c>
      <c r="CP1071" s="31">
        <v>0</v>
      </c>
      <c r="CQ1071" s="31">
        <v>0</v>
      </c>
      <c r="CR1071" s="31">
        <v>0</v>
      </c>
      <c r="CS1071" s="31">
        <v>0</v>
      </c>
      <c r="CT1071" s="31">
        <v>0</v>
      </c>
      <c r="CU1071" s="31">
        <v>0</v>
      </c>
      <c r="CV1071" s="31">
        <v>0</v>
      </c>
      <c r="CW1071" s="31">
        <v>0</v>
      </c>
      <c r="CX1071" s="31">
        <v>0</v>
      </c>
    </row>
    <row r="1072" spans="1:102" x14ac:dyDescent="0.25">
      <c r="A1072" s="31" t="s">
        <v>1700</v>
      </c>
      <c r="B1072" s="31">
        <v>500777.91</v>
      </c>
      <c r="C1072" s="31">
        <v>500777.91</v>
      </c>
      <c r="D1072" s="31">
        <v>519435.78</v>
      </c>
      <c r="E1072" s="31">
        <v>535610.88</v>
      </c>
      <c r="F1072" s="31">
        <v>549611.75</v>
      </c>
      <c r="G1072" s="31">
        <v>561732.43999999994</v>
      </c>
      <c r="H1072" s="31">
        <v>572237.38</v>
      </c>
      <c r="I1072" s="31">
        <v>581359.25</v>
      </c>
      <c r="J1072" s="31">
        <v>589301.18999999994</v>
      </c>
      <c r="K1072" s="31">
        <v>596252.13</v>
      </c>
      <c r="L1072" s="31">
        <v>602390.5</v>
      </c>
      <c r="M1072" s="31">
        <v>607845.43999999994</v>
      </c>
      <c r="N1072" s="31">
        <v>612728.38</v>
      </c>
      <c r="O1072" s="31">
        <v>617136.13</v>
      </c>
      <c r="P1072" s="31">
        <v>621149</v>
      </c>
      <c r="Q1072" s="31">
        <v>624837</v>
      </c>
      <c r="R1072" s="31">
        <v>628259.06000000006</v>
      </c>
      <c r="S1072" s="31">
        <v>631465</v>
      </c>
      <c r="T1072" s="31">
        <v>634497</v>
      </c>
      <c r="U1072" s="31">
        <v>637390.43999999994</v>
      </c>
      <c r="V1072" s="31">
        <v>640173.93999999994</v>
      </c>
      <c r="W1072" s="31">
        <v>642872.13</v>
      </c>
      <c r="X1072" s="31">
        <v>645507.31000000006</v>
      </c>
      <c r="Y1072" s="31">
        <v>648098</v>
      </c>
      <c r="Z1072" s="31">
        <v>650657.63</v>
      </c>
      <c r="AA1072" s="31">
        <v>653199</v>
      </c>
      <c r="AB1072" s="31">
        <v>655730.68999999994</v>
      </c>
      <c r="AC1072" s="31">
        <v>658261.5</v>
      </c>
      <c r="AD1072" s="31">
        <v>660796.68999999994</v>
      </c>
      <c r="AE1072" s="31">
        <v>663342.18999999994</v>
      </c>
      <c r="AF1072" s="31">
        <v>665901.13</v>
      </c>
      <c r="AG1072" s="31">
        <v>668475.18999999994</v>
      </c>
      <c r="AH1072" s="31">
        <v>671066.18999999994</v>
      </c>
      <c r="AI1072" s="31">
        <v>673675.75</v>
      </c>
      <c r="AJ1072" s="31">
        <v>676304.81</v>
      </c>
      <c r="AK1072" s="31">
        <v>678954.06</v>
      </c>
      <c r="AL1072" s="31">
        <v>681623.38</v>
      </c>
      <c r="AM1072" s="31">
        <v>684313.5</v>
      </c>
      <c r="AN1072" s="31">
        <v>687023.88</v>
      </c>
      <c r="AO1072" s="31">
        <v>689753.5</v>
      </c>
      <c r="AP1072" s="31">
        <v>692502.81</v>
      </c>
      <c r="AQ1072" s="31">
        <v>695270.88</v>
      </c>
      <c r="AR1072" s="31">
        <v>698056.25</v>
      </c>
      <c r="AS1072" s="31">
        <v>700859.75</v>
      </c>
      <c r="AT1072" s="31">
        <v>703679.56</v>
      </c>
      <c r="AU1072" s="31">
        <v>706514.94</v>
      </c>
      <c r="AV1072" s="31">
        <v>709365.31</v>
      </c>
      <c r="AW1072" s="31">
        <v>712228.44</v>
      </c>
      <c r="AX1072" s="31">
        <v>715105.63</v>
      </c>
      <c r="AY1072" s="31">
        <v>717992.38</v>
      </c>
      <c r="AZ1072" s="31">
        <v>720888.63</v>
      </c>
      <c r="BA1072" s="31">
        <v>723793.44</v>
      </c>
      <c r="BB1072" s="31">
        <v>726704.13</v>
      </c>
      <c r="BC1072" s="31">
        <v>729620.5</v>
      </c>
      <c r="BD1072" s="31">
        <v>732542.06</v>
      </c>
      <c r="BE1072" s="31">
        <v>735467.31</v>
      </c>
      <c r="BF1072" s="31">
        <v>738395.75</v>
      </c>
      <c r="BG1072" s="31">
        <v>741326.63</v>
      </c>
      <c r="BH1072" s="31">
        <v>744258.88</v>
      </c>
      <c r="BI1072" s="31">
        <v>747193.19</v>
      </c>
      <c r="BJ1072" s="31">
        <v>750132.25</v>
      </c>
      <c r="BK1072" s="31">
        <v>753077.56</v>
      </c>
      <c r="BL1072" s="31">
        <v>756027.81</v>
      </c>
      <c r="BM1072" s="31">
        <v>758982.19</v>
      </c>
      <c r="BN1072" s="31">
        <v>761941.06</v>
      </c>
      <c r="BO1072" s="31">
        <v>764902.88</v>
      </c>
      <c r="BP1072" s="31">
        <v>767867.94</v>
      </c>
      <c r="BQ1072" s="31">
        <v>770835</v>
      </c>
      <c r="BR1072" s="31">
        <v>773804.25</v>
      </c>
      <c r="BS1072" s="31">
        <v>776774.94</v>
      </c>
      <c r="BT1072" s="31">
        <v>779746.81</v>
      </c>
      <c r="BU1072" s="31">
        <v>782720.5</v>
      </c>
      <c r="BV1072" s="31">
        <v>785693.69</v>
      </c>
      <c r="BW1072" s="31">
        <v>788668.31</v>
      </c>
      <c r="BX1072" s="31">
        <v>791642.19</v>
      </c>
      <c r="BY1072" s="31">
        <v>794616.31</v>
      </c>
      <c r="BZ1072" s="31">
        <v>797591.94</v>
      </c>
      <c r="CA1072" s="31">
        <v>800566.31</v>
      </c>
      <c r="CB1072" s="31">
        <v>803540.69</v>
      </c>
      <c r="CC1072" s="31">
        <v>806514.69</v>
      </c>
      <c r="CD1072" s="31">
        <v>809488.19</v>
      </c>
      <c r="CE1072" s="31">
        <v>812460.69</v>
      </c>
      <c r="CF1072" s="31">
        <v>815433.56</v>
      </c>
      <c r="CG1072" s="31">
        <v>818404.88</v>
      </c>
      <c r="CH1072" s="31">
        <v>821374.81</v>
      </c>
      <c r="CI1072" s="31">
        <v>824341.81</v>
      </c>
      <c r="CJ1072" s="31">
        <v>827307.75</v>
      </c>
      <c r="CK1072" s="31">
        <v>830271.19</v>
      </c>
      <c r="CL1072" s="31">
        <v>833233.69</v>
      </c>
      <c r="CM1072" s="31">
        <v>836194</v>
      </c>
      <c r="CN1072" s="31">
        <v>839153.5</v>
      </c>
      <c r="CO1072" s="31">
        <v>842110.63</v>
      </c>
      <c r="CP1072" s="31">
        <v>845068.25</v>
      </c>
      <c r="CQ1072" s="31">
        <v>848023.19</v>
      </c>
      <c r="CR1072" s="31">
        <v>850977.63</v>
      </c>
      <c r="CS1072" s="31">
        <v>853931.94</v>
      </c>
      <c r="CT1072" s="31">
        <v>856887.69</v>
      </c>
      <c r="CU1072" s="31">
        <v>859845.25</v>
      </c>
      <c r="CV1072" s="31">
        <v>862803.88</v>
      </c>
      <c r="CW1072" s="31">
        <v>865764</v>
      </c>
      <c r="CX1072" s="31">
        <v>868725.69</v>
      </c>
    </row>
    <row r="1073" spans="1:102" x14ac:dyDescent="0.25">
      <c r="A1073" s="31" t="s">
        <v>1701</v>
      </c>
      <c r="B1073" s="31">
        <v>875490.38</v>
      </c>
      <c r="C1073" s="31">
        <v>875490.38</v>
      </c>
      <c r="D1073" s="31">
        <v>868559.94</v>
      </c>
      <c r="E1073" s="31">
        <v>862410</v>
      </c>
      <c r="F1073" s="31">
        <v>856889.25</v>
      </c>
      <c r="G1073" s="31">
        <v>851907.13</v>
      </c>
      <c r="H1073" s="31">
        <v>847391.88</v>
      </c>
      <c r="I1073" s="31">
        <v>843285.94</v>
      </c>
      <c r="J1073" s="31">
        <v>839540</v>
      </c>
      <c r="K1073" s="31">
        <v>836130.44</v>
      </c>
      <c r="L1073" s="31">
        <v>833056.63</v>
      </c>
      <c r="M1073" s="31">
        <v>830283.94</v>
      </c>
      <c r="N1073" s="31">
        <v>827781.69</v>
      </c>
      <c r="O1073" s="31">
        <v>825526</v>
      </c>
      <c r="P1073" s="31">
        <v>823494.25</v>
      </c>
      <c r="Q1073" s="31">
        <v>821666.56</v>
      </c>
      <c r="R1073" s="31">
        <v>820027</v>
      </c>
      <c r="S1073" s="31">
        <v>818561.75</v>
      </c>
      <c r="T1073" s="31">
        <v>817257.5</v>
      </c>
      <c r="U1073" s="31">
        <v>816102.44</v>
      </c>
      <c r="V1073" s="31">
        <v>815084.88</v>
      </c>
      <c r="W1073" s="31">
        <v>814194.94</v>
      </c>
      <c r="X1073" s="31">
        <v>813428.06</v>
      </c>
      <c r="Y1073" s="31">
        <v>812776.31</v>
      </c>
      <c r="Z1073" s="31">
        <v>812234.69</v>
      </c>
      <c r="AA1073" s="31">
        <v>811797.13</v>
      </c>
      <c r="AB1073" s="31">
        <v>811458.13</v>
      </c>
      <c r="AC1073" s="31">
        <v>811212.75</v>
      </c>
      <c r="AD1073" s="31">
        <v>811056.94</v>
      </c>
      <c r="AE1073" s="31">
        <v>810986.5</v>
      </c>
      <c r="AF1073" s="31">
        <v>810998</v>
      </c>
      <c r="AG1073" s="31">
        <v>811086.69</v>
      </c>
      <c r="AH1073" s="31">
        <v>811248.88</v>
      </c>
      <c r="AI1073" s="31">
        <v>811481.38</v>
      </c>
      <c r="AJ1073" s="31">
        <v>811782.81</v>
      </c>
      <c r="AK1073" s="31">
        <v>812150</v>
      </c>
      <c r="AL1073" s="31">
        <v>812580.19</v>
      </c>
      <c r="AM1073" s="31">
        <v>813072.94</v>
      </c>
      <c r="AN1073" s="31">
        <v>813625.38</v>
      </c>
      <c r="AO1073" s="31">
        <v>814236.88</v>
      </c>
      <c r="AP1073" s="31">
        <v>814903.88</v>
      </c>
      <c r="AQ1073" s="31">
        <v>815627.38</v>
      </c>
      <c r="AR1073" s="31">
        <v>816404.13</v>
      </c>
      <c r="AS1073" s="31">
        <v>817234</v>
      </c>
      <c r="AT1073" s="31">
        <v>818114</v>
      </c>
      <c r="AU1073" s="31">
        <v>819045.56</v>
      </c>
      <c r="AV1073" s="31">
        <v>820025.81</v>
      </c>
      <c r="AW1073" s="31">
        <v>821053.13</v>
      </c>
      <c r="AX1073" s="31">
        <v>822127.31</v>
      </c>
      <c r="AY1073" s="31">
        <v>823245.13</v>
      </c>
      <c r="AZ1073" s="31">
        <v>824404.56</v>
      </c>
      <c r="BA1073" s="31">
        <v>825603.5</v>
      </c>
      <c r="BB1073" s="31">
        <v>826842.69</v>
      </c>
      <c r="BC1073" s="31">
        <v>828119</v>
      </c>
      <c r="BD1073" s="31">
        <v>829431.19</v>
      </c>
      <c r="BE1073" s="31">
        <v>830778.44</v>
      </c>
      <c r="BF1073" s="31">
        <v>832160</v>
      </c>
      <c r="BG1073" s="31">
        <v>833574.88</v>
      </c>
      <c r="BH1073" s="31">
        <v>835022.13</v>
      </c>
      <c r="BI1073" s="31">
        <v>836500</v>
      </c>
      <c r="BJ1073" s="31">
        <v>838014.31</v>
      </c>
      <c r="BK1073" s="31">
        <v>839564.06</v>
      </c>
      <c r="BL1073" s="31">
        <v>841148.94</v>
      </c>
      <c r="BM1073" s="31">
        <v>842766.94</v>
      </c>
      <c r="BN1073" s="31">
        <v>844417.94</v>
      </c>
      <c r="BO1073" s="31">
        <v>846100.56</v>
      </c>
      <c r="BP1073" s="31">
        <v>847814.63</v>
      </c>
      <c r="BQ1073" s="31">
        <v>849557.63</v>
      </c>
      <c r="BR1073" s="31">
        <v>851329.38</v>
      </c>
      <c r="BS1073" s="31">
        <v>853129.25</v>
      </c>
      <c r="BT1073" s="31">
        <v>854956.25</v>
      </c>
      <c r="BU1073" s="31">
        <v>856809.06</v>
      </c>
      <c r="BV1073" s="31">
        <v>858688</v>
      </c>
      <c r="BW1073" s="31">
        <v>860590.69</v>
      </c>
      <c r="BX1073" s="31">
        <v>862518.19</v>
      </c>
      <c r="BY1073" s="31">
        <v>864469.13</v>
      </c>
      <c r="BZ1073" s="31">
        <v>866443.25</v>
      </c>
      <c r="CA1073" s="31">
        <v>868439.56</v>
      </c>
      <c r="CB1073" s="31">
        <v>870456.75</v>
      </c>
      <c r="CC1073" s="31">
        <v>872496.13</v>
      </c>
      <c r="CD1073" s="31">
        <v>874555.13</v>
      </c>
      <c r="CE1073" s="31">
        <v>876634.56</v>
      </c>
      <c r="CF1073" s="31">
        <v>878733.25</v>
      </c>
      <c r="CG1073" s="31">
        <v>880850.25</v>
      </c>
      <c r="CH1073" s="31">
        <v>882983.88</v>
      </c>
      <c r="CI1073" s="31">
        <v>885135.06</v>
      </c>
      <c r="CJ1073" s="31">
        <v>887302.25</v>
      </c>
      <c r="CK1073" s="31">
        <v>889485.13</v>
      </c>
      <c r="CL1073" s="31">
        <v>891683.5</v>
      </c>
      <c r="CM1073" s="31">
        <v>893896.94</v>
      </c>
      <c r="CN1073" s="31">
        <v>896125.94</v>
      </c>
      <c r="CO1073" s="31">
        <v>898369.06</v>
      </c>
      <c r="CP1073" s="31">
        <v>900627.63</v>
      </c>
      <c r="CQ1073" s="31">
        <v>902900.38</v>
      </c>
      <c r="CR1073" s="31">
        <v>905186.81</v>
      </c>
      <c r="CS1073" s="31">
        <v>907487.63</v>
      </c>
      <c r="CT1073" s="31">
        <v>909805.19</v>
      </c>
      <c r="CU1073" s="31">
        <v>912138</v>
      </c>
      <c r="CV1073" s="31">
        <v>914486.25</v>
      </c>
      <c r="CW1073" s="31">
        <v>916849.56</v>
      </c>
      <c r="CX1073" s="31">
        <v>919226.69</v>
      </c>
    </row>
    <row r="1074" spans="1:102" x14ac:dyDescent="0.25">
      <c r="A1074" s="31" t="s">
        <v>1702</v>
      </c>
      <c r="B1074" s="31">
        <v>600973.13</v>
      </c>
      <c r="C1074" s="31">
        <v>600973.13</v>
      </c>
      <c r="D1074" s="31">
        <v>602633.18999999994</v>
      </c>
      <c r="E1074" s="31">
        <v>603948.18999999994</v>
      </c>
      <c r="F1074" s="31">
        <v>604952.75</v>
      </c>
      <c r="G1074" s="31">
        <v>605700.43999999994</v>
      </c>
      <c r="H1074" s="31">
        <v>606243.06000000006</v>
      </c>
      <c r="I1074" s="31">
        <v>606623.43999999994</v>
      </c>
      <c r="J1074" s="31">
        <v>606881.93999999994</v>
      </c>
      <c r="K1074" s="31">
        <v>607059.81000000006</v>
      </c>
      <c r="L1074" s="31">
        <v>607207.31000000006</v>
      </c>
      <c r="M1074" s="31">
        <v>607342.93999999994</v>
      </c>
      <c r="N1074" s="31">
        <v>607480.81000000006</v>
      </c>
      <c r="O1074" s="31">
        <v>607632.75</v>
      </c>
      <c r="P1074" s="31">
        <v>607807.13</v>
      </c>
      <c r="Q1074" s="31">
        <v>608009.75</v>
      </c>
      <c r="R1074" s="31">
        <v>608246</v>
      </c>
      <c r="S1074" s="31">
        <v>608519</v>
      </c>
      <c r="T1074" s="31">
        <v>608830.5</v>
      </c>
      <c r="U1074" s="31">
        <v>609181.31000000006</v>
      </c>
      <c r="V1074" s="31">
        <v>609569.43999999994</v>
      </c>
      <c r="W1074" s="31">
        <v>609995</v>
      </c>
      <c r="X1074" s="31">
        <v>610457.25</v>
      </c>
      <c r="Y1074" s="31">
        <v>610956.43999999994</v>
      </c>
      <c r="Z1074" s="31">
        <v>611490.88</v>
      </c>
      <c r="AA1074" s="31">
        <v>612058.5</v>
      </c>
      <c r="AB1074" s="31">
        <v>612657.88</v>
      </c>
      <c r="AC1074" s="31">
        <v>613286.56000000006</v>
      </c>
      <c r="AD1074" s="31">
        <v>613943.31000000006</v>
      </c>
      <c r="AE1074" s="31">
        <v>614626.13</v>
      </c>
      <c r="AF1074" s="31">
        <v>615332.56000000006</v>
      </c>
      <c r="AG1074" s="31">
        <v>616060.63</v>
      </c>
      <c r="AH1074" s="31">
        <v>616808</v>
      </c>
      <c r="AI1074" s="31">
        <v>617572.75</v>
      </c>
      <c r="AJ1074" s="31">
        <v>618354.43999999994</v>
      </c>
      <c r="AK1074" s="31">
        <v>619151.81000000006</v>
      </c>
      <c r="AL1074" s="31">
        <v>619962.43999999994</v>
      </c>
      <c r="AM1074" s="31">
        <v>620786.56000000006</v>
      </c>
      <c r="AN1074" s="31">
        <v>621623.75</v>
      </c>
      <c r="AO1074" s="31">
        <v>622472.06000000006</v>
      </c>
      <c r="AP1074" s="31">
        <v>623330.88</v>
      </c>
      <c r="AQ1074" s="31">
        <v>624200.81000000006</v>
      </c>
      <c r="AR1074" s="31">
        <v>625080.68999999994</v>
      </c>
      <c r="AS1074" s="31">
        <v>625970.25</v>
      </c>
      <c r="AT1074" s="31">
        <v>626869.38</v>
      </c>
      <c r="AU1074" s="31">
        <v>627777.5</v>
      </c>
      <c r="AV1074" s="31">
        <v>628694.06000000006</v>
      </c>
      <c r="AW1074" s="31">
        <v>629620</v>
      </c>
      <c r="AX1074" s="31">
        <v>630553.93999999994</v>
      </c>
      <c r="AY1074" s="31">
        <v>631495.18999999994</v>
      </c>
      <c r="AZ1074" s="31">
        <v>632442.31000000006</v>
      </c>
      <c r="BA1074" s="31">
        <v>633395.5</v>
      </c>
      <c r="BB1074" s="31">
        <v>634354.06000000006</v>
      </c>
      <c r="BC1074" s="31">
        <v>635318.81000000006</v>
      </c>
      <c r="BD1074" s="31">
        <v>636287.63</v>
      </c>
      <c r="BE1074" s="31">
        <v>637261.63</v>
      </c>
      <c r="BF1074" s="31">
        <v>638241.18999999994</v>
      </c>
      <c r="BG1074" s="31">
        <v>639225.06000000006</v>
      </c>
      <c r="BH1074" s="31">
        <v>640214.68999999994</v>
      </c>
      <c r="BI1074" s="31">
        <v>641208.5</v>
      </c>
      <c r="BJ1074" s="31">
        <v>642212.43999999994</v>
      </c>
      <c r="BK1074" s="31">
        <v>643225.93999999994</v>
      </c>
      <c r="BL1074" s="31">
        <v>644249.81000000006</v>
      </c>
      <c r="BM1074" s="31">
        <v>645284.18999999994</v>
      </c>
      <c r="BN1074" s="31">
        <v>646327.75</v>
      </c>
      <c r="BO1074" s="31">
        <v>647381.31000000006</v>
      </c>
      <c r="BP1074" s="31">
        <v>648444.18999999994</v>
      </c>
      <c r="BQ1074" s="31">
        <v>649517.06000000006</v>
      </c>
      <c r="BR1074" s="31">
        <v>650599.25</v>
      </c>
      <c r="BS1074" s="31">
        <v>651691.13</v>
      </c>
      <c r="BT1074" s="31">
        <v>652791.81000000006</v>
      </c>
      <c r="BU1074" s="31">
        <v>653902.06000000006</v>
      </c>
      <c r="BV1074" s="31">
        <v>655021.63</v>
      </c>
      <c r="BW1074" s="31">
        <v>656150.75</v>
      </c>
      <c r="BX1074" s="31">
        <v>657288.75</v>
      </c>
      <c r="BY1074" s="31">
        <v>658436.43999999994</v>
      </c>
      <c r="BZ1074" s="31">
        <v>659593.31000000006</v>
      </c>
      <c r="CA1074" s="31">
        <v>660759.38</v>
      </c>
      <c r="CB1074" s="31">
        <v>661935.43999999994</v>
      </c>
      <c r="CC1074" s="31">
        <v>663120.68999999994</v>
      </c>
      <c r="CD1074" s="31">
        <v>664315.25</v>
      </c>
      <c r="CE1074" s="31">
        <v>665518.88</v>
      </c>
      <c r="CF1074" s="31">
        <v>666732.38</v>
      </c>
      <c r="CG1074" s="31">
        <v>667954.38</v>
      </c>
      <c r="CH1074" s="31">
        <v>669185.06000000006</v>
      </c>
      <c r="CI1074" s="31">
        <v>670424</v>
      </c>
      <c r="CJ1074" s="31">
        <v>671670.56</v>
      </c>
      <c r="CK1074" s="31">
        <v>672926.5</v>
      </c>
      <c r="CL1074" s="31">
        <v>674190.63</v>
      </c>
      <c r="CM1074" s="31">
        <v>675464</v>
      </c>
      <c r="CN1074" s="31">
        <v>676744.88</v>
      </c>
      <c r="CO1074" s="31">
        <v>678035.5</v>
      </c>
      <c r="CP1074" s="31">
        <v>679334.81</v>
      </c>
      <c r="CQ1074" s="31">
        <v>680642.63</v>
      </c>
      <c r="CR1074" s="31">
        <v>681959.63</v>
      </c>
      <c r="CS1074" s="31">
        <v>683286.44</v>
      </c>
      <c r="CT1074" s="31">
        <v>684624.44</v>
      </c>
      <c r="CU1074" s="31">
        <v>685973.19</v>
      </c>
      <c r="CV1074" s="31">
        <v>687333.06</v>
      </c>
      <c r="CW1074" s="31">
        <v>688702.94</v>
      </c>
      <c r="CX1074" s="31">
        <v>690083.13</v>
      </c>
    </row>
    <row r="1075" spans="1:102" x14ac:dyDescent="0.25">
      <c r="A1075" s="31" t="s">
        <v>1703</v>
      </c>
      <c r="B1075" s="31">
        <v>125459.16</v>
      </c>
      <c r="C1075" s="31">
        <v>125459.16</v>
      </c>
      <c r="D1075" s="31">
        <v>135477.47</v>
      </c>
      <c r="E1075" s="31">
        <v>144806.67000000001</v>
      </c>
      <c r="F1075" s="31">
        <v>153486.64000000001</v>
      </c>
      <c r="G1075" s="31">
        <v>161561.29999999999</v>
      </c>
      <c r="H1075" s="31">
        <v>169074.77</v>
      </c>
      <c r="I1075" s="31">
        <v>176069.66</v>
      </c>
      <c r="J1075" s="31">
        <v>182586.48</v>
      </c>
      <c r="K1075" s="31">
        <v>188666.98</v>
      </c>
      <c r="L1075" s="31">
        <v>194354.56</v>
      </c>
      <c r="M1075" s="31">
        <v>199682.56</v>
      </c>
      <c r="N1075" s="31">
        <v>204681.75</v>
      </c>
      <c r="O1075" s="31">
        <v>209380.59</v>
      </c>
      <c r="P1075" s="31">
        <v>213804.79999999999</v>
      </c>
      <c r="Q1075" s="31">
        <v>217978.42</v>
      </c>
      <c r="R1075" s="31">
        <v>221922.81</v>
      </c>
      <c r="S1075" s="31">
        <v>225657.84</v>
      </c>
      <c r="T1075" s="31">
        <v>229201.72</v>
      </c>
      <c r="U1075" s="31">
        <v>232570.14</v>
      </c>
      <c r="V1075" s="31">
        <v>235777.91</v>
      </c>
      <c r="W1075" s="31">
        <v>238837.73</v>
      </c>
      <c r="X1075" s="31">
        <v>241762.67</v>
      </c>
      <c r="Y1075" s="31">
        <v>244563.7</v>
      </c>
      <c r="Z1075" s="31">
        <v>247250.95</v>
      </c>
      <c r="AA1075" s="31">
        <v>249833.34</v>
      </c>
      <c r="AB1075" s="31">
        <v>252318.63</v>
      </c>
      <c r="AC1075" s="31">
        <v>254714.53</v>
      </c>
      <c r="AD1075" s="31">
        <v>257027.36</v>
      </c>
      <c r="AE1075" s="31">
        <v>259263.35999999999</v>
      </c>
      <c r="AF1075" s="31">
        <v>261427.61</v>
      </c>
      <c r="AG1075" s="31">
        <v>263524.81</v>
      </c>
      <c r="AH1075" s="31">
        <v>265559.19</v>
      </c>
      <c r="AI1075" s="31">
        <v>267534.88</v>
      </c>
      <c r="AJ1075" s="31">
        <v>269455.21999999997</v>
      </c>
      <c r="AK1075" s="31">
        <v>271323.90999999997</v>
      </c>
      <c r="AL1075" s="31">
        <v>273143.56</v>
      </c>
      <c r="AM1075" s="31">
        <v>274917.63</v>
      </c>
      <c r="AN1075" s="31">
        <v>276647.96999999997</v>
      </c>
      <c r="AO1075" s="31">
        <v>278337.38</v>
      </c>
      <c r="AP1075" s="31">
        <v>279987.75</v>
      </c>
      <c r="AQ1075" s="31">
        <v>281601</v>
      </c>
      <c r="AR1075" s="31">
        <v>283179.19</v>
      </c>
      <c r="AS1075" s="31">
        <v>284723.84000000003</v>
      </c>
      <c r="AT1075" s="31">
        <v>286236.65999999997</v>
      </c>
      <c r="AU1075" s="31">
        <v>287718.69</v>
      </c>
      <c r="AV1075" s="31">
        <v>289171.5</v>
      </c>
      <c r="AW1075" s="31">
        <v>290596.31</v>
      </c>
      <c r="AX1075" s="31">
        <v>291993.94</v>
      </c>
      <c r="AY1075" s="31">
        <v>293365.09000000003</v>
      </c>
      <c r="AZ1075" s="31">
        <v>294710.28000000003</v>
      </c>
      <c r="BA1075" s="31">
        <v>296030.38</v>
      </c>
      <c r="BB1075" s="31">
        <v>297325.96999999997</v>
      </c>
      <c r="BC1075" s="31">
        <v>298597.81</v>
      </c>
      <c r="BD1075" s="31">
        <v>299846.53000000003</v>
      </c>
      <c r="BE1075" s="31">
        <v>301072.65999999997</v>
      </c>
      <c r="BF1075" s="31">
        <v>302276.90999999997</v>
      </c>
      <c r="BG1075" s="31">
        <v>303459.90999999997</v>
      </c>
      <c r="BH1075" s="31">
        <v>304622.31</v>
      </c>
      <c r="BI1075" s="31">
        <v>305764.31</v>
      </c>
      <c r="BJ1075" s="31">
        <v>306888.94</v>
      </c>
      <c r="BK1075" s="31">
        <v>307996.78000000003</v>
      </c>
      <c r="BL1075" s="31">
        <v>309088.71999999997</v>
      </c>
      <c r="BM1075" s="31">
        <v>310164.81</v>
      </c>
      <c r="BN1075" s="31">
        <v>311225.40999999997</v>
      </c>
      <c r="BO1075" s="31">
        <v>312271.06</v>
      </c>
      <c r="BP1075" s="31">
        <v>313302.03000000003</v>
      </c>
      <c r="BQ1075" s="31">
        <v>314318.88</v>
      </c>
      <c r="BR1075" s="31">
        <v>315321.90999999997</v>
      </c>
      <c r="BS1075" s="31">
        <v>316311.31</v>
      </c>
      <c r="BT1075" s="31">
        <v>317287.53000000003</v>
      </c>
      <c r="BU1075" s="31">
        <v>318250.69</v>
      </c>
      <c r="BV1075" s="31">
        <v>319201.53000000003</v>
      </c>
      <c r="BW1075" s="31">
        <v>320140.44</v>
      </c>
      <c r="BX1075" s="31">
        <v>321067.31</v>
      </c>
      <c r="BY1075" s="31">
        <v>321983.09000000003</v>
      </c>
      <c r="BZ1075" s="31">
        <v>322887.84000000003</v>
      </c>
      <c r="CA1075" s="31">
        <v>323781.75</v>
      </c>
      <c r="CB1075" s="31">
        <v>324665.78000000003</v>
      </c>
      <c r="CC1075" s="31">
        <v>325539.40999999997</v>
      </c>
      <c r="CD1075" s="31">
        <v>326403.44</v>
      </c>
      <c r="CE1075" s="31">
        <v>327258.25</v>
      </c>
      <c r="CF1075" s="31">
        <v>328103.90999999997</v>
      </c>
      <c r="CG1075" s="31">
        <v>328940.56</v>
      </c>
      <c r="CH1075" s="31">
        <v>329768.59000000003</v>
      </c>
      <c r="CI1075" s="31">
        <v>330587.90999999997</v>
      </c>
      <c r="CJ1075" s="31">
        <v>331398.81</v>
      </c>
      <c r="CK1075" s="31">
        <v>332201.75</v>
      </c>
      <c r="CL1075" s="31">
        <v>332997.03000000003</v>
      </c>
      <c r="CM1075" s="31">
        <v>333785</v>
      </c>
      <c r="CN1075" s="31">
        <v>334566.53000000003</v>
      </c>
      <c r="CO1075" s="31">
        <v>335341.13</v>
      </c>
      <c r="CP1075" s="31">
        <v>336109.41</v>
      </c>
      <c r="CQ1075" s="31">
        <v>336871.75</v>
      </c>
      <c r="CR1075" s="31">
        <v>337628.41</v>
      </c>
      <c r="CS1075" s="31">
        <v>338380.44</v>
      </c>
      <c r="CT1075" s="31">
        <v>339127.91</v>
      </c>
      <c r="CU1075" s="31">
        <v>339871.84</v>
      </c>
      <c r="CV1075" s="31">
        <v>340611.69</v>
      </c>
      <c r="CW1075" s="31">
        <v>341348.31</v>
      </c>
      <c r="CX1075" s="31">
        <v>342081.53</v>
      </c>
    </row>
    <row r="1076" spans="1:102" x14ac:dyDescent="0.25">
      <c r="A1076" s="31" t="s">
        <v>1704</v>
      </c>
      <c r="B1076" s="31">
        <v>12620.22</v>
      </c>
      <c r="C1076" s="31">
        <v>12620.22</v>
      </c>
      <c r="D1076" s="31">
        <v>15092.1</v>
      </c>
      <c r="E1076" s="31">
        <v>17627.53</v>
      </c>
      <c r="F1076" s="31">
        <v>20199.84</v>
      </c>
      <c r="G1076" s="31">
        <v>22786.53</v>
      </c>
      <c r="H1076" s="31">
        <v>25368.639999999999</v>
      </c>
      <c r="I1076" s="31">
        <v>27930.400000000001</v>
      </c>
      <c r="J1076" s="31">
        <v>30458.86</v>
      </c>
      <c r="K1076" s="31">
        <v>32944.050000000003</v>
      </c>
      <c r="L1076" s="31">
        <v>35378.89</v>
      </c>
      <c r="M1076" s="31">
        <v>37757.120000000003</v>
      </c>
      <c r="N1076" s="31">
        <v>40073.870000000003</v>
      </c>
      <c r="O1076" s="31">
        <v>42325.72</v>
      </c>
      <c r="P1076" s="31">
        <v>44510.22</v>
      </c>
      <c r="Q1076" s="31">
        <v>46625.88</v>
      </c>
      <c r="R1076" s="31">
        <v>48672.02</v>
      </c>
      <c r="S1076" s="31">
        <v>50648.56</v>
      </c>
      <c r="T1076" s="31">
        <v>52555.99</v>
      </c>
      <c r="U1076" s="31">
        <v>54395.18</v>
      </c>
      <c r="V1076" s="31">
        <v>56167.23</v>
      </c>
      <c r="W1076" s="31">
        <v>57873.63</v>
      </c>
      <c r="X1076" s="31">
        <v>59516.18</v>
      </c>
      <c r="Y1076" s="31">
        <v>61096.89</v>
      </c>
      <c r="Z1076" s="31">
        <v>62617.69</v>
      </c>
      <c r="AA1076" s="31">
        <v>64080.69</v>
      </c>
      <c r="AB1076" s="31">
        <v>65487.97</v>
      </c>
      <c r="AC1076" s="31">
        <v>66841.73</v>
      </c>
      <c r="AD1076" s="31">
        <v>68144.009999999995</v>
      </c>
      <c r="AE1076" s="31">
        <v>69397.02</v>
      </c>
      <c r="AF1076" s="31">
        <v>70602.880000000005</v>
      </c>
      <c r="AG1076" s="31">
        <v>71763.399999999994</v>
      </c>
      <c r="AH1076" s="31">
        <v>72880.66</v>
      </c>
      <c r="AI1076" s="31">
        <v>73956.52</v>
      </c>
      <c r="AJ1076" s="31">
        <v>74992.89</v>
      </c>
      <c r="AK1076" s="31">
        <v>75991.570000000007</v>
      </c>
      <c r="AL1076" s="31">
        <v>76954.350000000006</v>
      </c>
      <c r="AM1076" s="31">
        <v>77883.05</v>
      </c>
      <c r="AN1076" s="31">
        <v>78779.09</v>
      </c>
      <c r="AO1076" s="31">
        <v>79644.03</v>
      </c>
      <c r="AP1076" s="31">
        <v>80479.520000000004</v>
      </c>
      <c r="AQ1076" s="31">
        <v>81286.850000000006</v>
      </c>
      <c r="AR1076" s="31">
        <v>82067.45</v>
      </c>
      <c r="AS1076" s="31">
        <v>82822.570000000007</v>
      </c>
      <c r="AT1076" s="31">
        <v>83553.48</v>
      </c>
      <c r="AU1076" s="31">
        <v>84261.19</v>
      </c>
      <c r="AV1076" s="31">
        <v>84947.03</v>
      </c>
      <c r="AW1076" s="31">
        <v>85611.8</v>
      </c>
      <c r="AX1076" s="31">
        <v>86256.639999999999</v>
      </c>
      <c r="AY1076" s="31">
        <v>86882.16</v>
      </c>
      <c r="AZ1076" s="31">
        <v>87489.24</v>
      </c>
      <c r="BA1076" s="31">
        <v>88078.58</v>
      </c>
      <c r="BB1076" s="31">
        <v>88651</v>
      </c>
      <c r="BC1076" s="31">
        <v>89207.19</v>
      </c>
      <c r="BD1076" s="31">
        <v>89747.73</v>
      </c>
      <c r="BE1076" s="31">
        <v>90273.35</v>
      </c>
      <c r="BF1076" s="31">
        <v>90784.6</v>
      </c>
      <c r="BG1076" s="31">
        <v>91282.09</v>
      </c>
      <c r="BH1076" s="31">
        <v>91766.41</v>
      </c>
      <c r="BI1076" s="31">
        <v>92237.88</v>
      </c>
      <c r="BJ1076" s="31">
        <v>92697.88</v>
      </c>
      <c r="BK1076" s="31">
        <v>93146.75</v>
      </c>
      <c r="BL1076" s="31">
        <v>93585.17</v>
      </c>
      <c r="BM1076" s="31">
        <v>94013.33</v>
      </c>
      <c r="BN1076" s="31">
        <v>94431.63</v>
      </c>
      <c r="BO1076" s="31">
        <v>94840.59</v>
      </c>
      <c r="BP1076" s="31">
        <v>95240.35</v>
      </c>
      <c r="BQ1076" s="31">
        <v>95631.39</v>
      </c>
      <c r="BR1076" s="31">
        <v>96013.93</v>
      </c>
      <c r="BS1076" s="31">
        <v>96388.23</v>
      </c>
      <c r="BT1076" s="31">
        <v>96754.67</v>
      </c>
      <c r="BU1076" s="31">
        <v>97113.51</v>
      </c>
      <c r="BV1076" s="31">
        <v>97464.98</v>
      </c>
      <c r="BW1076" s="31">
        <v>97809.36</v>
      </c>
      <c r="BX1076" s="31">
        <v>98146.880000000005</v>
      </c>
      <c r="BY1076" s="31">
        <v>98477.78</v>
      </c>
      <c r="BZ1076" s="31">
        <v>98802.41</v>
      </c>
      <c r="CA1076" s="31">
        <v>99120.75</v>
      </c>
      <c r="CB1076" s="31">
        <v>99433.21</v>
      </c>
      <c r="CC1076" s="31">
        <v>99739.98</v>
      </c>
      <c r="CD1076" s="31">
        <v>100041.08</v>
      </c>
      <c r="CE1076" s="31">
        <v>100336.9</v>
      </c>
      <c r="CF1076" s="31">
        <v>100627.55</v>
      </c>
      <c r="CG1076" s="31">
        <v>100913.18</v>
      </c>
      <c r="CH1076" s="31">
        <v>101193.77</v>
      </c>
      <c r="CI1076" s="31">
        <v>101469.59</v>
      </c>
      <c r="CJ1076" s="31">
        <v>101740.73</v>
      </c>
      <c r="CK1076" s="31">
        <v>102007.42</v>
      </c>
      <c r="CL1076" s="31">
        <v>102269.8</v>
      </c>
      <c r="CM1076" s="31">
        <v>102528.06</v>
      </c>
      <c r="CN1076" s="31">
        <v>102782.39999999999</v>
      </c>
      <c r="CO1076" s="31">
        <v>103032.89</v>
      </c>
      <c r="CP1076" s="31">
        <v>103279.77</v>
      </c>
      <c r="CQ1076" s="31">
        <v>103523.03</v>
      </c>
      <c r="CR1076" s="31">
        <v>103763.07</v>
      </c>
      <c r="CS1076" s="31">
        <v>103999.97</v>
      </c>
      <c r="CT1076" s="31">
        <v>104234.05</v>
      </c>
      <c r="CU1076" s="31">
        <v>104465.55</v>
      </c>
      <c r="CV1076" s="31">
        <v>104694.38</v>
      </c>
      <c r="CW1076" s="31">
        <v>104920.85</v>
      </c>
      <c r="CX1076" s="31">
        <v>105144.99</v>
      </c>
    </row>
    <row r="1077" spans="1:102" x14ac:dyDescent="0.25">
      <c r="A1077" s="31" t="s">
        <v>1705</v>
      </c>
      <c r="B1077" s="31">
        <v>339501.41</v>
      </c>
      <c r="C1077" s="31">
        <v>339501.41</v>
      </c>
      <c r="D1077" s="31">
        <v>353800.19</v>
      </c>
      <c r="E1077" s="31">
        <v>368051.31</v>
      </c>
      <c r="F1077" s="31">
        <v>382128.03</v>
      </c>
      <c r="G1077" s="31">
        <v>395941.06</v>
      </c>
      <c r="H1077" s="31">
        <v>409426</v>
      </c>
      <c r="I1077" s="31">
        <v>422537.22</v>
      </c>
      <c r="J1077" s="31">
        <v>435245.41</v>
      </c>
      <c r="K1077" s="31">
        <v>447540.75</v>
      </c>
      <c r="L1077" s="31">
        <v>459434.16</v>
      </c>
      <c r="M1077" s="31">
        <v>470924.09</v>
      </c>
      <c r="N1077" s="31">
        <v>482016.06</v>
      </c>
      <c r="O1077" s="31">
        <v>492717.84</v>
      </c>
      <c r="P1077" s="31">
        <v>503041.72</v>
      </c>
      <c r="Q1077" s="31">
        <v>513001.19</v>
      </c>
      <c r="R1077" s="31">
        <v>522610.69</v>
      </c>
      <c r="S1077" s="31">
        <v>531885.81000000006</v>
      </c>
      <c r="T1077" s="31">
        <v>540843.38</v>
      </c>
      <c r="U1077" s="31">
        <v>549498.31000000006</v>
      </c>
      <c r="V1077" s="31">
        <v>557865.18999999994</v>
      </c>
      <c r="W1077" s="31">
        <v>565959.75</v>
      </c>
      <c r="X1077" s="31">
        <v>573797.63</v>
      </c>
      <c r="Y1077" s="31">
        <v>581392.93999999994</v>
      </c>
      <c r="Z1077" s="31">
        <v>588761.13</v>
      </c>
      <c r="AA1077" s="31">
        <v>595913.5</v>
      </c>
      <c r="AB1077" s="31">
        <v>602863.38</v>
      </c>
      <c r="AC1077" s="31">
        <v>609621.5</v>
      </c>
      <c r="AD1077" s="31">
        <v>616199.13</v>
      </c>
      <c r="AE1077" s="31">
        <v>622606.81000000006</v>
      </c>
      <c r="AF1077" s="31">
        <v>628853.63</v>
      </c>
      <c r="AG1077" s="31">
        <v>634947.68999999994</v>
      </c>
      <c r="AH1077" s="31">
        <v>640896.88</v>
      </c>
      <c r="AI1077" s="31">
        <v>646708.68999999994</v>
      </c>
      <c r="AJ1077" s="31">
        <v>652391.18999999994</v>
      </c>
      <c r="AK1077" s="31">
        <v>657951.43999999994</v>
      </c>
      <c r="AL1077" s="31">
        <v>663394.88</v>
      </c>
      <c r="AM1077" s="31">
        <v>668728.43999999994</v>
      </c>
      <c r="AN1077" s="31">
        <v>673957.94</v>
      </c>
      <c r="AO1077" s="31">
        <v>679088.44</v>
      </c>
      <c r="AP1077" s="31">
        <v>684124.25</v>
      </c>
      <c r="AQ1077" s="31">
        <v>689072.25</v>
      </c>
      <c r="AR1077" s="31">
        <v>693934.31</v>
      </c>
      <c r="AS1077" s="31">
        <v>698716.69</v>
      </c>
      <c r="AT1077" s="31">
        <v>703422.31</v>
      </c>
      <c r="AU1077" s="31">
        <v>708054.31</v>
      </c>
      <c r="AV1077" s="31">
        <v>712618.06</v>
      </c>
      <c r="AW1077" s="31">
        <v>717114.06</v>
      </c>
      <c r="AX1077" s="31">
        <v>721547.75</v>
      </c>
      <c r="AY1077" s="31">
        <v>725918.63</v>
      </c>
      <c r="AZ1077" s="31">
        <v>730229.81</v>
      </c>
      <c r="BA1077" s="31">
        <v>734482.56</v>
      </c>
      <c r="BB1077" s="31">
        <v>738679.19</v>
      </c>
      <c r="BC1077" s="31">
        <v>742821.94</v>
      </c>
      <c r="BD1077" s="31">
        <v>746912.31</v>
      </c>
      <c r="BE1077" s="31">
        <v>750951.56</v>
      </c>
      <c r="BF1077" s="31">
        <v>754942.13</v>
      </c>
      <c r="BG1077" s="31">
        <v>758885.88</v>
      </c>
      <c r="BH1077" s="31">
        <v>762784.75</v>
      </c>
      <c r="BI1077" s="31">
        <v>766638.88</v>
      </c>
      <c r="BJ1077" s="31">
        <v>770455.81</v>
      </c>
      <c r="BK1077" s="31">
        <v>774237.56</v>
      </c>
      <c r="BL1077" s="31">
        <v>777985.56</v>
      </c>
      <c r="BM1077" s="31">
        <v>781700</v>
      </c>
      <c r="BN1077" s="31">
        <v>785382.38</v>
      </c>
      <c r="BO1077" s="31">
        <v>789034.81</v>
      </c>
      <c r="BP1077" s="31">
        <v>792657.19</v>
      </c>
      <c r="BQ1077" s="31">
        <v>796250.94</v>
      </c>
      <c r="BR1077" s="31">
        <v>799816.38</v>
      </c>
      <c r="BS1077" s="31">
        <v>803355</v>
      </c>
      <c r="BT1077" s="31">
        <v>806867.5</v>
      </c>
      <c r="BU1077" s="31">
        <v>810354.63</v>
      </c>
      <c r="BV1077" s="31">
        <v>813817.38</v>
      </c>
      <c r="BW1077" s="31">
        <v>817255.94</v>
      </c>
      <c r="BX1077" s="31">
        <v>820672.06</v>
      </c>
      <c r="BY1077" s="31">
        <v>824065.38</v>
      </c>
      <c r="BZ1077" s="31">
        <v>827438.19</v>
      </c>
      <c r="CA1077" s="31">
        <v>830790.81</v>
      </c>
      <c r="CB1077" s="31">
        <v>834123.56</v>
      </c>
      <c r="CC1077" s="31">
        <v>837436.94</v>
      </c>
      <c r="CD1077" s="31">
        <v>840731.75</v>
      </c>
      <c r="CE1077" s="31">
        <v>844008.94</v>
      </c>
      <c r="CF1077" s="31">
        <v>847269.5</v>
      </c>
      <c r="CG1077" s="31">
        <v>850512.25</v>
      </c>
      <c r="CH1077" s="31">
        <v>853738.19</v>
      </c>
      <c r="CI1077" s="31">
        <v>856947.31</v>
      </c>
      <c r="CJ1077" s="31">
        <v>860140.63</v>
      </c>
      <c r="CK1077" s="31">
        <v>863318.13</v>
      </c>
      <c r="CL1077" s="31">
        <v>866481.75</v>
      </c>
      <c r="CM1077" s="31">
        <v>869631.13</v>
      </c>
      <c r="CN1077" s="31">
        <v>872767.5</v>
      </c>
      <c r="CO1077" s="31">
        <v>875890.13</v>
      </c>
      <c r="CP1077" s="31">
        <v>879001.5</v>
      </c>
      <c r="CQ1077" s="31">
        <v>882100.5</v>
      </c>
      <c r="CR1077" s="31">
        <v>885189.38</v>
      </c>
      <c r="CS1077" s="31">
        <v>888268.44</v>
      </c>
      <c r="CT1077" s="31">
        <v>891340.63</v>
      </c>
      <c r="CU1077" s="31">
        <v>894405.13</v>
      </c>
      <c r="CV1077" s="31">
        <v>897463.56</v>
      </c>
      <c r="CW1077" s="31">
        <v>900515.06</v>
      </c>
      <c r="CX1077" s="31">
        <v>903560.44</v>
      </c>
    </row>
    <row r="1078" spans="1:102" x14ac:dyDescent="0.25">
      <c r="A1078" s="31" t="s">
        <v>1706</v>
      </c>
      <c r="B1078" s="31">
        <v>632022.75</v>
      </c>
      <c r="C1078" s="31">
        <v>632022.75</v>
      </c>
      <c r="D1078" s="31">
        <v>615659.63</v>
      </c>
      <c r="E1078" s="31">
        <v>601158</v>
      </c>
      <c r="F1078" s="31">
        <v>588242.31000000006</v>
      </c>
      <c r="G1078" s="31">
        <v>576704.88</v>
      </c>
      <c r="H1078" s="31">
        <v>566370</v>
      </c>
      <c r="I1078" s="31">
        <v>557088.63</v>
      </c>
      <c r="J1078" s="31">
        <v>548731.38</v>
      </c>
      <c r="K1078" s="31">
        <v>541196.5</v>
      </c>
      <c r="L1078" s="31">
        <v>534407.31000000006</v>
      </c>
      <c r="M1078" s="31">
        <v>528275.13</v>
      </c>
      <c r="N1078" s="31">
        <v>522723.31</v>
      </c>
      <c r="O1078" s="31">
        <v>517686.34</v>
      </c>
      <c r="P1078" s="31">
        <v>513106.47</v>
      </c>
      <c r="Q1078" s="31">
        <v>508932.19</v>
      </c>
      <c r="R1078" s="31">
        <v>505121.31</v>
      </c>
      <c r="S1078" s="31">
        <v>501635.25</v>
      </c>
      <c r="T1078" s="31">
        <v>498440.63</v>
      </c>
      <c r="U1078" s="31">
        <v>495507.84</v>
      </c>
      <c r="V1078" s="31">
        <v>492809.28</v>
      </c>
      <c r="W1078" s="31">
        <v>490323.78</v>
      </c>
      <c r="X1078" s="31">
        <v>488031.25</v>
      </c>
      <c r="Y1078" s="31">
        <v>485914.53</v>
      </c>
      <c r="Z1078" s="31">
        <v>483957.66</v>
      </c>
      <c r="AA1078" s="31">
        <v>482147.19</v>
      </c>
      <c r="AB1078" s="31">
        <v>480469.66</v>
      </c>
      <c r="AC1078" s="31">
        <v>478915.19</v>
      </c>
      <c r="AD1078" s="31">
        <v>477472.56</v>
      </c>
      <c r="AE1078" s="31">
        <v>476133.34</v>
      </c>
      <c r="AF1078" s="31">
        <v>474889.5</v>
      </c>
      <c r="AG1078" s="31">
        <v>473732.59</v>
      </c>
      <c r="AH1078" s="31">
        <v>472656.34</v>
      </c>
      <c r="AI1078" s="31">
        <v>471654.75</v>
      </c>
      <c r="AJ1078" s="31">
        <v>470722.63</v>
      </c>
      <c r="AK1078" s="31">
        <v>469855.53</v>
      </c>
      <c r="AL1078" s="31">
        <v>469049.13</v>
      </c>
      <c r="AM1078" s="31">
        <v>468298.97</v>
      </c>
      <c r="AN1078" s="31">
        <v>467603.22</v>
      </c>
      <c r="AO1078" s="31">
        <v>466957.03</v>
      </c>
      <c r="AP1078" s="31">
        <v>466358.84</v>
      </c>
      <c r="AQ1078" s="31">
        <v>465806</v>
      </c>
      <c r="AR1078" s="31">
        <v>465295.53</v>
      </c>
      <c r="AS1078" s="31">
        <v>464826.44</v>
      </c>
      <c r="AT1078" s="31">
        <v>464396.16</v>
      </c>
      <c r="AU1078" s="31">
        <v>464003.22</v>
      </c>
      <c r="AV1078" s="31">
        <v>463645.44</v>
      </c>
      <c r="AW1078" s="31">
        <v>463322.16</v>
      </c>
      <c r="AX1078" s="31">
        <v>463031.66</v>
      </c>
      <c r="AY1078" s="31">
        <v>462771.88</v>
      </c>
      <c r="AZ1078" s="31">
        <v>462540.59</v>
      </c>
      <c r="BA1078" s="31">
        <v>462336.63</v>
      </c>
      <c r="BB1078" s="31">
        <v>462159.28</v>
      </c>
      <c r="BC1078" s="31">
        <v>462007.69</v>
      </c>
      <c r="BD1078" s="31">
        <v>461879.91</v>
      </c>
      <c r="BE1078" s="31">
        <v>461776</v>
      </c>
      <c r="BF1078" s="31">
        <v>461694.69</v>
      </c>
      <c r="BG1078" s="31">
        <v>461635.22</v>
      </c>
      <c r="BH1078" s="31">
        <v>461597.25</v>
      </c>
      <c r="BI1078" s="31">
        <v>461579.69</v>
      </c>
      <c r="BJ1078" s="31">
        <v>461585.28</v>
      </c>
      <c r="BK1078" s="31">
        <v>461614.03</v>
      </c>
      <c r="BL1078" s="31">
        <v>461665.56</v>
      </c>
      <c r="BM1078" s="31">
        <v>461738.72</v>
      </c>
      <c r="BN1078" s="31">
        <v>461833.09</v>
      </c>
      <c r="BO1078" s="31">
        <v>461947.97</v>
      </c>
      <c r="BP1078" s="31">
        <v>462082.88</v>
      </c>
      <c r="BQ1078" s="31">
        <v>462237.28</v>
      </c>
      <c r="BR1078" s="31">
        <v>462411.34</v>
      </c>
      <c r="BS1078" s="31">
        <v>462603.13</v>
      </c>
      <c r="BT1078" s="31">
        <v>462813.25</v>
      </c>
      <c r="BU1078" s="31">
        <v>463041.19</v>
      </c>
      <c r="BV1078" s="31">
        <v>463286.38</v>
      </c>
      <c r="BW1078" s="31">
        <v>463548.31</v>
      </c>
      <c r="BX1078" s="31">
        <v>463826.97</v>
      </c>
      <c r="BY1078" s="31">
        <v>464121.66</v>
      </c>
      <c r="BZ1078" s="31">
        <v>464432.25</v>
      </c>
      <c r="CA1078" s="31">
        <v>464758.53</v>
      </c>
      <c r="CB1078" s="31">
        <v>465100.03</v>
      </c>
      <c r="CC1078" s="31">
        <v>465456.53</v>
      </c>
      <c r="CD1078" s="31">
        <v>465827.59</v>
      </c>
      <c r="CE1078" s="31">
        <v>466213.28</v>
      </c>
      <c r="CF1078" s="31">
        <v>466613.06</v>
      </c>
      <c r="CG1078" s="31">
        <v>467026.25</v>
      </c>
      <c r="CH1078" s="31">
        <v>467452.25</v>
      </c>
      <c r="CI1078" s="31">
        <v>467891.25</v>
      </c>
      <c r="CJ1078" s="31">
        <v>468342.47</v>
      </c>
      <c r="CK1078" s="31">
        <v>468805.47</v>
      </c>
      <c r="CL1078" s="31">
        <v>469281.13</v>
      </c>
      <c r="CM1078" s="31">
        <v>469768.47</v>
      </c>
      <c r="CN1078" s="31">
        <v>470267.5</v>
      </c>
      <c r="CO1078" s="31">
        <v>470778.72</v>
      </c>
      <c r="CP1078" s="31">
        <v>471301.16</v>
      </c>
      <c r="CQ1078" s="31">
        <v>471834.63</v>
      </c>
      <c r="CR1078" s="31">
        <v>472379.38</v>
      </c>
      <c r="CS1078" s="31">
        <v>472936.09</v>
      </c>
      <c r="CT1078" s="31">
        <v>473504.53</v>
      </c>
      <c r="CU1078" s="31">
        <v>474085.69</v>
      </c>
      <c r="CV1078" s="31">
        <v>474678.25</v>
      </c>
      <c r="CW1078" s="31">
        <v>475282.03</v>
      </c>
      <c r="CX1078" s="31">
        <v>475897.59</v>
      </c>
    </row>
    <row r="1079" spans="1:102" x14ac:dyDescent="0.25">
      <c r="A1079" s="31" t="s">
        <v>1707</v>
      </c>
      <c r="B1079" s="31">
        <v>191637.38</v>
      </c>
      <c r="C1079" s="31">
        <v>191637.38</v>
      </c>
      <c r="D1079" s="31">
        <v>194172.02</v>
      </c>
      <c r="E1079" s="31">
        <v>196492.5</v>
      </c>
      <c r="F1079" s="31">
        <v>198683.44</v>
      </c>
      <c r="G1079" s="31">
        <v>200809.89</v>
      </c>
      <c r="H1079" s="31">
        <v>202917.3</v>
      </c>
      <c r="I1079" s="31">
        <v>205036.05</v>
      </c>
      <c r="J1079" s="31">
        <v>207185.55</v>
      </c>
      <c r="K1079" s="31">
        <v>209380.14</v>
      </c>
      <c r="L1079" s="31">
        <v>211634.28</v>
      </c>
      <c r="M1079" s="31">
        <v>213947.78</v>
      </c>
      <c r="N1079" s="31">
        <v>216318.11</v>
      </c>
      <c r="O1079" s="31">
        <v>218741.17</v>
      </c>
      <c r="P1079" s="31">
        <v>221211.09</v>
      </c>
      <c r="Q1079" s="31">
        <v>223721.58</v>
      </c>
      <c r="R1079" s="31">
        <v>226266.63</v>
      </c>
      <c r="S1079" s="31">
        <v>228839.61</v>
      </c>
      <c r="T1079" s="31">
        <v>231434.8</v>
      </c>
      <c r="U1079" s="31">
        <v>234045.81</v>
      </c>
      <c r="V1079" s="31">
        <v>236666.7</v>
      </c>
      <c r="W1079" s="31">
        <v>239292.33</v>
      </c>
      <c r="X1079" s="31">
        <v>241918.64</v>
      </c>
      <c r="Y1079" s="31">
        <v>244541.53</v>
      </c>
      <c r="Z1079" s="31">
        <v>247157.61</v>
      </c>
      <c r="AA1079" s="31">
        <v>249763.59</v>
      </c>
      <c r="AB1079" s="31">
        <v>252356.13</v>
      </c>
      <c r="AC1079" s="31">
        <v>254933.06</v>
      </c>
      <c r="AD1079" s="31">
        <v>257491.83</v>
      </c>
      <c r="AE1079" s="31">
        <v>260030.8</v>
      </c>
      <c r="AF1079" s="31">
        <v>262547.81</v>
      </c>
      <c r="AG1079" s="31">
        <v>265041.69</v>
      </c>
      <c r="AH1079" s="31">
        <v>267510.69</v>
      </c>
      <c r="AI1079" s="31">
        <v>269954.09000000003</v>
      </c>
      <c r="AJ1079" s="31">
        <v>272370.96999999997</v>
      </c>
      <c r="AK1079" s="31">
        <v>274760.88</v>
      </c>
      <c r="AL1079" s="31">
        <v>277123.31</v>
      </c>
      <c r="AM1079" s="31">
        <v>279458.40999999997</v>
      </c>
      <c r="AN1079" s="31">
        <v>281765.5</v>
      </c>
      <c r="AO1079" s="31">
        <v>284045.15999999997</v>
      </c>
      <c r="AP1079" s="31">
        <v>286296.94</v>
      </c>
      <c r="AQ1079" s="31">
        <v>288521.40999999997</v>
      </c>
      <c r="AR1079" s="31">
        <v>290719.13</v>
      </c>
      <c r="AS1079" s="31">
        <v>292889.84000000003</v>
      </c>
      <c r="AT1079" s="31">
        <v>295034.34000000003</v>
      </c>
      <c r="AU1079" s="31">
        <v>297153.5</v>
      </c>
      <c r="AV1079" s="31">
        <v>299247.06</v>
      </c>
      <c r="AW1079" s="31">
        <v>301315.96999999997</v>
      </c>
      <c r="AX1079" s="31">
        <v>303360.59000000003</v>
      </c>
      <c r="AY1079" s="31">
        <v>305381.19</v>
      </c>
      <c r="AZ1079" s="31">
        <v>307377.96999999997</v>
      </c>
      <c r="BA1079" s="31">
        <v>309351.21999999997</v>
      </c>
      <c r="BB1079" s="31">
        <v>311301.81</v>
      </c>
      <c r="BC1079" s="31">
        <v>313230</v>
      </c>
      <c r="BD1079" s="31">
        <v>315136.09000000003</v>
      </c>
      <c r="BE1079" s="31">
        <v>317021.15999999997</v>
      </c>
      <c r="BF1079" s="31">
        <v>318885.88</v>
      </c>
      <c r="BG1079" s="31">
        <v>320730.28000000003</v>
      </c>
      <c r="BH1079" s="31">
        <v>322555.21999999997</v>
      </c>
      <c r="BI1079" s="31">
        <v>324361.31</v>
      </c>
      <c r="BJ1079" s="31">
        <v>326151.5</v>
      </c>
      <c r="BK1079" s="31">
        <v>327926.40999999997</v>
      </c>
      <c r="BL1079" s="31">
        <v>329687.03000000003</v>
      </c>
      <c r="BM1079" s="31">
        <v>331433.46999999997</v>
      </c>
      <c r="BN1079" s="31">
        <v>333166.09000000003</v>
      </c>
      <c r="BO1079" s="31">
        <v>334885.81</v>
      </c>
      <c r="BP1079" s="31">
        <v>336592.81</v>
      </c>
      <c r="BQ1079" s="31">
        <v>338288</v>
      </c>
      <c r="BR1079" s="31">
        <v>339971.25</v>
      </c>
      <c r="BS1079" s="31">
        <v>341643.22</v>
      </c>
      <c r="BT1079" s="31">
        <v>343304.72</v>
      </c>
      <c r="BU1079" s="31">
        <v>344955.31</v>
      </c>
      <c r="BV1079" s="31">
        <v>346596.38</v>
      </c>
      <c r="BW1079" s="31">
        <v>348227.75</v>
      </c>
      <c r="BX1079" s="31">
        <v>349850.16</v>
      </c>
      <c r="BY1079" s="31">
        <v>351463.63</v>
      </c>
      <c r="BZ1079" s="31">
        <v>353069.06</v>
      </c>
      <c r="CA1079" s="31">
        <v>354666.59</v>
      </c>
      <c r="CB1079" s="31">
        <v>356256.78</v>
      </c>
      <c r="CC1079" s="31">
        <v>357839.25</v>
      </c>
      <c r="CD1079" s="31">
        <v>359415.13</v>
      </c>
      <c r="CE1079" s="31">
        <v>360984.78</v>
      </c>
      <c r="CF1079" s="31">
        <v>362547.69</v>
      </c>
      <c r="CG1079" s="31">
        <v>364104.69</v>
      </c>
      <c r="CH1079" s="31">
        <v>365655.38</v>
      </c>
      <c r="CI1079" s="31">
        <v>367200.19</v>
      </c>
      <c r="CJ1079" s="31">
        <v>368739.66</v>
      </c>
      <c r="CK1079" s="31">
        <v>370273.19</v>
      </c>
      <c r="CL1079" s="31">
        <v>371801.97</v>
      </c>
      <c r="CM1079" s="31">
        <v>373326.19</v>
      </c>
      <c r="CN1079" s="31">
        <v>374845.84</v>
      </c>
      <c r="CO1079" s="31">
        <v>376361.22</v>
      </c>
      <c r="CP1079" s="31">
        <v>377872.78</v>
      </c>
      <c r="CQ1079" s="31">
        <v>379380.47</v>
      </c>
      <c r="CR1079" s="31">
        <v>380884.94</v>
      </c>
      <c r="CS1079" s="31">
        <v>382386.5</v>
      </c>
      <c r="CT1079" s="31">
        <v>383885.84</v>
      </c>
      <c r="CU1079" s="31">
        <v>385383.28</v>
      </c>
      <c r="CV1079" s="31">
        <v>386879.06</v>
      </c>
      <c r="CW1079" s="31">
        <v>388373.25</v>
      </c>
      <c r="CX1079" s="31">
        <v>389866.28</v>
      </c>
    </row>
    <row r="1080" spans="1:102" x14ac:dyDescent="0.25">
      <c r="A1080" s="31" t="s">
        <v>1708</v>
      </c>
      <c r="B1080" s="31">
        <v>952158.81</v>
      </c>
      <c r="C1080" s="31">
        <v>952158.81</v>
      </c>
      <c r="D1080" s="31">
        <v>977565.81</v>
      </c>
      <c r="E1080" s="31">
        <v>998701</v>
      </c>
      <c r="F1080" s="31">
        <v>1016085.94</v>
      </c>
      <c r="G1080" s="31">
        <v>1030232.69</v>
      </c>
      <c r="H1080" s="31">
        <v>1041602.81</v>
      </c>
      <c r="I1080" s="31">
        <v>1050607.25</v>
      </c>
      <c r="J1080" s="31">
        <v>1057606.8799999999</v>
      </c>
      <c r="K1080" s="31">
        <v>1062936</v>
      </c>
      <c r="L1080" s="31">
        <v>1066912.5</v>
      </c>
      <c r="M1080" s="31">
        <v>1069764.5</v>
      </c>
      <c r="N1080" s="31">
        <v>1071689.1299999999</v>
      </c>
      <c r="O1080" s="31">
        <v>1072855</v>
      </c>
      <c r="P1080" s="31">
        <v>1073405.8799999999</v>
      </c>
      <c r="Q1080" s="31">
        <v>1073462.6299999999</v>
      </c>
      <c r="R1080" s="31">
        <v>1073128</v>
      </c>
      <c r="S1080" s="31">
        <v>1072491.1299999999</v>
      </c>
      <c r="T1080" s="31">
        <v>1071623.75</v>
      </c>
      <c r="U1080" s="31">
        <v>1070587.1299999999</v>
      </c>
      <c r="V1080" s="31">
        <v>1069431.1299999999</v>
      </c>
      <c r="W1080" s="31">
        <v>1068197.1299999999</v>
      </c>
      <c r="X1080" s="31">
        <v>1066923.8799999999</v>
      </c>
      <c r="Y1080" s="31">
        <v>1065642</v>
      </c>
      <c r="Z1080" s="31">
        <v>1064375.5</v>
      </c>
      <c r="AA1080" s="31">
        <v>1063144.3799999999</v>
      </c>
      <c r="AB1080" s="31">
        <v>1061963.3799999999</v>
      </c>
      <c r="AC1080" s="31">
        <v>1060847.75</v>
      </c>
      <c r="AD1080" s="31">
        <v>1059805.6299999999</v>
      </c>
      <c r="AE1080" s="31">
        <v>1058844.5</v>
      </c>
      <c r="AF1080" s="31">
        <v>1057970.6299999999</v>
      </c>
      <c r="AG1080" s="31">
        <v>1057188.5</v>
      </c>
      <c r="AH1080" s="31">
        <v>1056498.5</v>
      </c>
      <c r="AI1080" s="31">
        <v>1055903.8799999999</v>
      </c>
      <c r="AJ1080" s="31">
        <v>1055405.25</v>
      </c>
      <c r="AK1080" s="31">
        <v>1055002.5</v>
      </c>
      <c r="AL1080" s="31">
        <v>1054697.25</v>
      </c>
      <c r="AM1080" s="31">
        <v>1054487.75</v>
      </c>
      <c r="AN1080" s="31">
        <v>1054373.25</v>
      </c>
      <c r="AO1080" s="31">
        <v>1054352.75</v>
      </c>
      <c r="AP1080" s="31">
        <v>1054424.5</v>
      </c>
      <c r="AQ1080" s="31">
        <v>1054587.25</v>
      </c>
      <c r="AR1080" s="31">
        <v>1054838.1299999999</v>
      </c>
      <c r="AS1080" s="31">
        <v>1055176.6299999999</v>
      </c>
      <c r="AT1080" s="31">
        <v>1055600.3799999999</v>
      </c>
      <c r="AU1080" s="31">
        <v>1056106.6299999999</v>
      </c>
      <c r="AV1080" s="31">
        <v>1056692.8799999999</v>
      </c>
      <c r="AW1080" s="31">
        <v>1057357.1299999999</v>
      </c>
      <c r="AX1080" s="31">
        <v>1058097.5</v>
      </c>
      <c r="AY1080" s="31">
        <v>1058908.1299999999</v>
      </c>
      <c r="AZ1080" s="31">
        <v>1059787.3799999999</v>
      </c>
      <c r="BA1080" s="31">
        <v>1060730.8799999999</v>
      </c>
      <c r="BB1080" s="31">
        <v>1061737.25</v>
      </c>
      <c r="BC1080" s="31">
        <v>1062803.5</v>
      </c>
      <c r="BD1080" s="31">
        <v>1063926.25</v>
      </c>
      <c r="BE1080" s="31">
        <v>1065104.5</v>
      </c>
      <c r="BF1080" s="31">
        <v>1066335.25</v>
      </c>
      <c r="BG1080" s="31">
        <v>1067616.25</v>
      </c>
      <c r="BH1080" s="31">
        <v>1068947.3799999999</v>
      </c>
      <c r="BI1080" s="31">
        <v>1070324</v>
      </c>
      <c r="BJ1080" s="31">
        <v>1071753</v>
      </c>
      <c r="BK1080" s="31">
        <v>1073232.8799999999</v>
      </c>
      <c r="BL1080" s="31">
        <v>1074762.6299999999</v>
      </c>
      <c r="BM1080" s="31">
        <v>1076339.8799999999</v>
      </c>
      <c r="BN1080" s="31">
        <v>1077961.8799999999</v>
      </c>
      <c r="BO1080" s="31">
        <v>1079628</v>
      </c>
      <c r="BP1080" s="31">
        <v>1081336.1299999999</v>
      </c>
      <c r="BQ1080" s="31">
        <v>1083083.8799999999</v>
      </c>
      <c r="BR1080" s="31">
        <v>1084870.1299999999</v>
      </c>
      <c r="BS1080" s="31">
        <v>1086692.75</v>
      </c>
      <c r="BT1080" s="31">
        <v>1088551.5</v>
      </c>
      <c r="BU1080" s="31">
        <v>1090444</v>
      </c>
      <c r="BV1080" s="31">
        <v>1092370</v>
      </c>
      <c r="BW1080" s="31">
        <v>1094327.5</v>
      </c>
      <c r="BX1080" s="31">
        <v>1096314.6299999999</v>
      </c>
      <c r="BY1080" s="31">
        <v>1098331.8799999999</v>
      </c>
      <c r="BZ1080" s="31">
        <v>1100378.3799999999</v>
      </c>
      <c r="CA1080" s="31">
        <v>1102451.6299999999</v>
      </c>
      <c r="CB1080" s="31">
        <v>1104552.25</v>
      </c>
      <c r="CC1080" s="31">
        <v>1106677.3799999999</v>
      </c>
      <c r="CD1080" s="31">
        <v>1108828.5</v>
      </c>
      <c r="CE1080" s="31">
        <v>1111002.8799999999</v>
      </c>
      <c r="CF1080" s="31">
        <v>1113200.3799999999</v>
      </c>
      <c r="CG1080" s="31">
        <v>1115420.8799999999</v>
      </c>
      <c r="CH1080" s="31">
        <v>1117659.1299999999</v>
      </c>
      <c r="CI1080" s="31">
        <v>1119919.3799999999</v>
      </c>
      <c r="CJ1080" s="31">
        <v>1122198.1299999999</v>
      </c>
      <c r="CK1080" s="31">
        <v>1124494.5</v>
      </c>
      <c r="CL1080" s="31">
        <v>1126809.6299999999</v>
      </c>
      <c r="CM1080" s="31">
        <v>1129142.25</v>
      </c>
      <c r="CN1080" s="31">
        <v>1131492.5</v>
      </c>
      <c r="CO1080" s="31">
        <v>1133860.3799999999</v>
      </c>
      <c r="CP1080" s="31">
        <v>1136244.5</v>
      </c>
      <c r="CQ1080" s="31">
        <v>1138645.1299999999</v>
      </c>
      <c r="CR1080" s="31">
        <v>1141061.6299999999</v>
      </c>
      <c r="CS1080" s="31">
        <v>1143495.3799999999</v>
      </c>
      <c r="CT1080" s="31">
        <v>1145949.1299999999</v>
      </c>
      <c r="CU1080" s="31">
        <v>1148420</v>
      </c>
      <c r="CV1080" s="31">
        <v>1150908.1299999999</v>
      </c>
      <c r="CW1080" s="31">
        <v>1153414.8799999999</v>
      </c>
      <c r="CX1080" s="31">
        <v>1155937.75</v>
      </c>
    </row>
    <row r="1081" spans="1:102" x14ac:dyDescent="0.25">
      <c r="A1081" s="31" t="s">
        <v>1709</v>
      </c>
      <c r="B1081" s="31">
        <v>56580.32</v>
      </c>
      <c r="C1081" s="31">
        <v>56580.32</v>
      </c>
      <c r="D1081" s="31">
        <v>57704.13</v>
      </c>
      <c r="E1081" s="31">
        <v>58776.38</v>
      </c>
      <c r="F1081" s="31">
        <v>59802.13</v>
      </c>
      <c r="G1081" s="31">
        <v>60787.61</v>
      </c>
      <c r="H1081" s="31">
        <v>61739.13</v>
      </c>
      <c r="I1081" s="31">
        <v>62662.42</v>
      </c>
      <c r="J1081" s="31">
        <v>63563.02</v>
      </c>
      <c r="K1081" s="31">
        <v>64446.68</v>
      </c>
      <c r="L1081" s="31">
        <v>65320.49</v>
      </c>
      <c r="M1081" s="31">
        <v>66188.429999999993</v>
      </c>
      <c r="N1081" s="31">
        <v>67053.95</v>
      </c>
      <c r="O1081" s="31">
        <v>67920.11</v>
      </c>
      <c r="P1081" s="31">
        <v>68789.69</v>
      </c>
      <c r="Q1081" s="31">
        <v>69664.98</v>
      </c>
      <c r="R1081" s="31">
        <v>70548.09</v>
      </c>
      <c r="S1081" s="31">
        <v>71440.81</v>
      </c>
      <c r="T1081" s="31">
        <v>72344.710000000006</v>
      </c>
      <c r="U1081" s="31">
        <v>73261.05</v>
      </c>
      <c r="V1081" s="31">
        <v>74190.73</v>
      </c>
      <c r="W1081" s="31">
        <v>75134.69</v>
      </c>
      <c r="X1081" s="31">
        <v>76093.84</v>
      </c>
      <c r="Y1081" s="31">
        <v>77068.91</v>
      </c>
      <c r="Z1081" s="31">
        <v>78060.479999999996</v>
      </c>
      <c r="AA1081" s="31">
        <v>79068.97</v>
      </c>
      <c r="AB1081" s="31">
        <v>80094.66</v>
      </c>
      <c r="AC1081" s="31">
        <v>81137.88</v>
      </c>
      <c r="AD1081" s="31">
        <v>82198.78</v>
      </c>
      <c r="AE1081" s="31">
        <v>83277.58</v>
      </c>
      <c r="AF1081" s="31">
        <v>84374.23</v>
      </c>
      <c r="AG1081" s="31">
        <v>85488.66</v>
      </c>
      <c r="AH1081" s="31">
        <v>86620.99</v>
      </c>
      <c r="AI1081" s="31">
        <v>87771</v>
      </c>
      <c r="AJ1081" s="31">
        <v>88938.66</v>
      </c>
      <c r="AK1081" s="31">
        <v>90123.77</v>
      </c>
      <c r="AL1081" s="31">
        <v>91326.27</v>
      </c>
      <c r="AM1081" s="31">
        <v>92545.98</v>
      </c>
      <c r="AN1081" s="31">
        <v>93782.6</v>
      </c>
      <c r="AO1081" s="31">
        <v>95036.02</v>
      </c>
      <c r="AP1081" s="31">
        <v>96306</v>
      </c>
      <c r="AQ1081" s="31">
        <v>97592.23</v>
      </c>
      <c r="AR1081" s="31">
        <v>98894.45</v>
      </c>
      <c r="AS1081" s="31">
        <v>100212.6</v>
      </c>
      <c r="AT1081" s="31">
        <v>101546.2</v>
      </c>
      <c r="AU1081" s="31">
        <v>102894.98</v>
      </c>
      <c r="AV1081" s="31">
        <v>104258.79</v>
      </c>
      <c r="AW1081" s="31">
        <v>105637.13</v>
      </c>
      <c r="AX1081" s="31">
        <v>107029.79</v>
      </c>
      <c r="AY1081" s="31">
        <v>108436.3</v>
      </c>
      <c r="AZ1081" s="31">
        <v>109856.25</v>
      </c>
      <c r="BA1081" s="31">
        <v>111289.34</v>
      </c>
      <c r="BB1081" s="31">
        <v>112735.02</v>
      </c>
      <c r="BC1081" s="31">
        <v>114193.07</v>
      </c>
      <c r="BD1081" s="31">
        <v>115663.07</v>
      </c>
      <c r="BE1081" s="31">
        <v>117144.63</v>
      </c>
      <c r="BF1081" s="31">
        <v>118637.33</v>
      </c>
      <c r="BG1081" s="31">
        <v>120140.84</v>
      </c>
      <c r="BH1081" s="31">
        <v>121654.83</v>
      </c>
      <c r="BI1081" s="31">
        <v>123178.88</v>
      </c>
      <c r="BJ1081" s="31">
        <v>124713.49</v>
      </c>
      <c r="BK1081" s="31">
        <v>126258.55</v>
      </c>
      <c r="BL1081" s="31">
        <v>127813.59</v>
      </c>
      <c r="BM1081" s="31">
        <v>129378.25</v>
      </c>
      <c r="BN1081" s="31">
        <v>130952.23</v>
      </c>
      <c r="BO1081" s="31">
        <v>132535.10999999999</v>
      </c>
      <c r="BP1081" s="31">
        <v>134126.51999999999</v>
      </c>
      <c r="BQ1081" s="31">
        <v>135726.16</v>
      </c>
      <c r="BR1081" s="31">
        <v>137333.59</v>
      </c>
      <c r="BS1081" s="31">
        <v>138948.51999999999</v>
      </c>
      <c r="BT1081" s="31">
        <v>140570.64000000001</v>
      </c>
      <c r="BU1081" s="31">
        <v>142199.45000000001</v>
      </c>
      <c r="BV1081" s="31">
        <v>143834.76999999999</v>
      </c>
      <c r="BW1081" s="31">
        <v>145476.23000000001</v>
      </c>
      <c r="BX1081" s="31">
        <v>147123.44</v>
      </c>
      <c r="BY1081" s="31">
        <v>148776.19</v>
      </c>
      <c r="BZ1081" s="31">
        <v>150434.16</v>
      </c>
      <c r="CA1081" s="31">
        <v>152096.94</v>
      </c>
      <c r="CB1081" s="31">
        <v>153764.44</v>
      </c>
      <c r="CC1081" s="31">
        <v>155436.14000000001</v>
      </c>
      <c r="CD1081" s="31">
        <v>157111.70000000001</v>
      </c>
      <c r="CE1081" s="31">
        <v>158791</v>
      </c>
      <c r="CF1081" s="31">
        <v>160473.76999999999</v>
      </c>
      <c r="CG1081" s="31">
        <v>162159.45000000001</v>
      </c>
      <c r="CH1081" s="31">
        <v>163847.72</v>
      </c>
      <c r="CI1081" s="31">
        <v>165538.47</v>
      </c>
      <c r="CJ1081" s="31">
        <v>167231.20000000001</v>
      </c>
      <c r="CK1081" s="31">
        <v>168925.77</v>
      </c>
      <c r="CL1081" s="31">
        <v>170621.89</v>
      </c>
      <c r="CM1081" s="31">
        <v>172319.39</v>
      </c>
      <c r="CN1081" s="31">
        <v>174018.05</v>
      </c>
      <c r="CO1081" s="31">
        <v>175717.66</v>
      </c>
      <c r="CP1081" s="31">
        <v>177417.89</v>
      </c>
      <c r="CQ1081" s="31">
        <v>179118.56</v>
      </c>
      <c r="CR1081" s="31">
        <v>180819.56</v>
      </c>
      <c r="CS1081" s="31">
        <v>182520.78</v>
      </c>
      <c r="CT1081" s="31">
        <v>184222.23</v>
      </c>
      <c r="CU1081" s="31">
        <v>185923.59</v>
      </c>
      <c r="CV1081" s="31">
        <v>187624.97</v>
      </c>
      <c r="CW1081" s="31">
        <v>189325.86</v>
      </c>
      <c r="CX1081" s="31">
        <v>191026.13</v>
      </c>
    </row>
    <row r="1082" spans="1:102" x14ac:dyDescent="0.25">
      <c r="A1082" s="31" t="s">
        <v>1711</v>
      </c>
      <c r="B1082" s="31">
        <v>8249.93</v>
      </c>
      <c r="C1082" s="31">
        <v>8249.93</v>
      </c>
      <c r="D1082" s="31">
        <v>9363.16</v>
      </c>
      <c r="E1082" s="31">
        <v>10523.45</v>
      </c>
      <c r="F1082" s="31">
        <v>11722.09</v>
      </c>
      <c r="G1082" s="31">
        <v>12952.05</v>
      </c>
      <c r="H1082" s="31">
        <v>14207.5</v>
      </c>
      <c r="I1082" s="31">
        <v>15483.49</v>
      </c>
      <c r="J1082" s="31">
        <v>16775.759999999998</v>
      </c>
      <c r="K1082" s="31">
        <v>18080.849999999999</v>
      </c>
      <c r="L1082" s="31">
        <v>19396.22</v>
      </c>
      <c r="M1082" s="31">
        <v>20719.189999999999</v>
      </c>
      <c r="N1082" s="31">
        <v>22047.279999999999</v>
      </c>
      <c r="O1082" s="31">
        <v>23378.29</v>
      </c>
      <c r="P1082" s="31">
        <v>24710.15</v>
      </c>
      <c r="Q1082" s="31">
        <v>26041</v>
      </c>
      <c r="R1082" s="31">
        <v>27369.02</v>
      </c>
      <c r="S1082" s="31">
        <v>28692.58</v>
      </c>
      <c r="T1082" s="31">
        <v>30010.14</v>
      </c>
      <c r="U1082" s="31">
        <v>31320.16</v>
      </c>
      <c r="V1082" s="31">
        <v>32621.17</v>
      </c>
      <c r="W1082" s="31">
        <v>33911.83</v>
      </c>
      <c r="X1082" s="31">
        <v>35190.83</v>
      </c>
      <c r="Y1082" s="31">
        <v>36457.050000000003</v>
      </c>
      <c r="Z1082" s="31">
        <v>37709.25</v>
      </c>
      <c r="AA1082" s="31">
        <v>38946.36</v>
      </c>
      <c r="AB1082" s="31">
        <v>40167.300000000003</v>
      </c>
      <c r="AC1082" s="31">
        <v>41371.08</v>
      </c>
      <c r="AD1082" s="31">
        <v>42556.73</v>
      </c>
      <c r="AE1082" s="31">
        <v>43723.32</v>
      </c>
      <c r="AF1082" s="31">
        <v>44870.02</v>
      </c>
      <c r="AG1082" s="31">
        <v>45995.95</v>
      </c>
      <c r="AH1082" s="31">
        <v>47100.36</v>
      </c>
      <c r="AI1082" s="31">
        <v>48182.49</v>
      </c>
      <c r="AJ1082" s="31">
        <v>49241.68</v>
      </c>
      <c r="AK1082" s="31">
        <v>50277.27</v>
      </c>
      <c r="AL1082" s="31">
        <v>51288.69</v>
      </c>
      <c r="AM1082" s="31">
        <v>52275.42</v>
      </c>
      <c r="AN1082" s="31">
        <v>53236.959999999999</v>
      </c>
      <c r="AO1082" s="31">
        <v>54172.81</v>
      </c>
      <c r="AP1082" s="31">
        <v>55082.63</v>
      </c>
      <c r="AQ1082" s="31">
        <v>55966.01</v>
      </c>
      <c r="AR1082" s="31">
        <v>56822.68</v>
      </c>
      <c r="AS1082" s="31">
        <v>57652.36</v>
      </c>
      <c r="AT1082" s="31">
        <v>58454.77</v>
      </c>
      <c r="AU1082" s="31">
        <v>59229.78</v>
      </c>
      <c r="AV1082" s="31">
        <v>59977.16</v>
      </c>
      <c r="AW1082" s="31">
        <v>60696.79</v>
      </c>
      <c r="AX1082" s="31">
        <v>61388.6</v>
      </c>
      <c r="AY1082" s="31">
        <v>62052.45</v>
      </c>
      <c r="AZ1082" s="31">
        <v>62688.26</v>
      </c>
      <c r="BA1082" s="31">
        <v>63296.03</v>
      </c>
      <c r="BB1082" s="31">
        <v>63875.72</v>
      </c>
      <c r="BC1082" s="31">
        <v>64427.39</v>
      </c>
      <c r="BD1082" s="31">
        <v>64951.08</v>
      </c>
      <c r="BE1082" s="31">
        <v>65446.95</v>
      </c>
      <c r="BF1082" s="31">
        <v>65915.039999999994</v>
      </c>
      <c r="BG1082" s="31">
        <v>66355.539999999994</v>
      </c>
      <c r="BH1082" s="31">
        <v>66768.63</v>
      </c>
      <c r="BI1082" s="31">
        <v>67154.48</v>
      </c>
      <c r="BJ1082" s="31">
        <v>67513.789999999994</v>
      </c>
      <c r="BK1082" s="31">
        <v>67846.91</v>
      </c>
      <c r="BL1082" s="31">
        <v>68154.070000000007</v>
      </c>
      <c r="BM1082" s="31">
        <v>68435.570000000007</v>
      </c>
      <c r="BN1082" s="31">
        <v>68691.67</v>
      </c>
      <c r="BO1082" s="31">
        <v>68922.63</v>
      </c>
      <c r="BP1082" s="31">
        <v>69128.91</v>
      </c>
      <c r="BQ1082" s="31">
        <v>69310.66</v>
      </c>
      <c r="BR1082" s="31">
        <v>69468.37</v>
      </c>
      <c r="BS1082" s="31">
        <v>69602.289999999994</v>
      </c>
      <c r="BT1082" s="31">
        <v>69712.83</v>
      </c>
      <c r="BU1082" s="31">
        <v>69800.38</v>
      </c>
      <c r="BV1082" s="31">
        <v>69865.36</v>
      </c>
      <c r="BW1082" s="31">
        <v>69908.09</v>
      </c>
      <c r="BX1082" s="31">
        <v>69928.990000000005</v>
      </c>
      <c r="BY1082" s="31">
        <v>69928.52</v>
      </c>
      <c r="BZ1082" s="31">
        <v>69907.12</v>
      </c>
      <c r="CA1082" s="31">
        <v>69865.17</v>
      </c>
      <c r="CB1082" s="31">
        <v>69803.16</v>
      </c>
      <c r="CC1082" s="31">
        <v>69721.48</v>
      </c>
      <c r="CD1082" s="31">
        <v>69620.53</v>
      </c>
      <c r="CE1082" s="31">
        <v>69500.86</v>
      </c>
      <c r="CF1082" s="31">
        <v>69362.850000000006</v>
      </c>
      <c r="CG1082" s="31">
        <v>69206.91</v>
      </c>
      <c r="CH1082" s="31">
        <v>69033.48</v>
      </c>
      <c r="CI1082" s="31">
        <v>68842.94</v>
      </c>
      <c r="CJ1082" s="31">
        <v>68635.850000000006</v>
      </c>
      <c r="CK1082" s="31">
        <v>68412.539999999994</v>
      </c>
      <c r="CL1082" s="31">
        <v>68173.52</v>
      </c>
      <c r="CM1082" s="31">
        <v>67919.320000000007</v>
      </c>
      <c r="CN1082" s="31">
        <v>67650.320000000007</v>
      </c>
      <c r="CO1082" s="31">
        <v>67366.990000000005</v>
      </c>
      <c r="CP1082" s="31">
        <v>67069.77</v>
      </c>
      <c r="CQ1082" s="31">
        <v>66759.12</v>
      </c>
      <c r="CR1082" s="31">
        <v>66435.45</v>
      </c>
      <c r="CS1082" s="31">
        <v>66099.3</v>
      </c>
      <c r="CT1082" s="31">
        <v>65751.210000000006</v>
      </c>
      <c r="CU1082" s="31">
        <v>65391.55</v>
      </c>
      <c r="CV1082" s="31">
        <v>65020.78</v>
      </c>
      <c r="CW1082" s="31">
        <v>64639.26</v>
      </c>
      <c r="CX1082" s="31">
        <v>64247.47</v>
      </c>
    </row>
    <row r="1083" spans="1:102" x14ac:dyDescent="0.25">
      <c r="A1083" s="31" t="s">
        <v>1710</v>
      </c>
      <c r="B1083" s="31">
        <v>42140.77</v>
      </c>
      <c r="C1083" s="31">
        <v>42140.77</v>
      </c>
      <c r="D1083" s="31">
        <v>43277.07</v>
      </c>
      <c r="E1083" s="31">
        <v>44276</v>
      </c>
      <c r="F1083" s="31">
        <v>45152.3</v>
      </c>
      <c r="G1083" s="31">
        <v>45921.23</v>
      </c>
      <c r="H1083" s="31">
        <v>46596.21</v>
      </c>
      <c r="I1083" s="31">
        <v>47188.07</v>
      </c>
      <c r="J1083" s="31">
        <v>47706.48</v>
      </c>
      <c r="K1083" s="31">
        <v>48160.68</v>
      </c>
      <c r="L1083" s="31">
        <v>48561.47</v>
      </c>
      <c r="M1083" s="31">
        <v>48914.33</v>
      </c>
      <c r="N1083" s="31">
        <v>49223.91</v>
      </c>
      <c r="O1083" s="31">
        <v>49494.22</v>
      </c>
      <c r="P1083" s="31">
        <v>49728.68</v>
      </c>
      <c r="Q1083" s="31">
        <v>49929.95</v>
      </c>
      <c r="R1083" s="31">
        <v>50100.54</v>
      </c>
      <c r="S1083" s="31">
        <v>50242.43</v>
      </c>
      <c r="T1083" s="31">
        <v>50357.45</v>
      </c>
      <c r="U1083" s="31">
        <v>50446.9</v>
      </c>
      <c r="V1083" s="31">
        <v>50511.64</v>
      </c>
      <c r="W1083" s="31">
        <v>50552.66</v>
      </c>
      <c r="X1083" s="31">
        <v>50571.23</v>
      </c>
      <c r="Y1083" s="31">
        <v>50568.32</v>
      </c>
      <c r="Z1083" s="31">
        <v>50544.67</v>
      </c>
      <c r="AA1083" s="31">
        <v>50500.959999999999</v>
      </c>
      <c r="AB1083" s="31">
        <v>50437.85</v>
      </c>
      <c r="AC1083" s="31">
        <v>50355.9</v>
      </c>
      <c r="AD1083" s="31">
        <v>50255.72</v>
      </c>
      <c r="AE1083" s="31">
        <v>50137.82</v>
      </c>
      <c r="AF1083" s="31">
        <v>50002.74</v>
      </c>
      <c r="AG1083" s="31">
        <v>49850.81</v>
      </c>
      <c r="AH1083" s="31">
        <v>49682.559999999998</v>
      </c>
      <c r="AI1083" s="31">
        <v>49498.45</v>
      </c>
      <c r="AJ1083" s="31">
        <v>49298.98</v>
      </c>
      <c r="AK1083" s="31">
        <v>49084.59</v>
      </c>
      <c r="AL1083" s="31">
        <v>48855.83</v>
      </c>
      <c r="AM1083" s="31">
        <v>48613.17</v>
      </c>
      <c r="AN1083" s="31">
        <v>48357.11</v>
      </c>
      <c r="AO1083" s="31">
        <v>48088.160000000003</v>
      </c>
      <c r="AP1083" s="31">
        <v>47806.82</v>
      </c>
      <c r="AQ1083" s="31">
        <v>47513.599999999999</v>
      </c>
      <c r="AR1083" s="31">
        <v>47208.959999999999</v>
      </c>
      <c r="AS1083" s="31">
        <v>46893.49</v>
      </c>
      <c r="AT1083" s="31">
        <v>46567.64</v>
      </c>
      <c r="AU1083" s="31">
        <v>46231.89</v>
      </c>
      <c r="AV1083" s="31">
        <v>45886.68</v>
      </c>
      <c r="AW1083" s="31">
        <v>45532.57</v>
      </c>
      <c r="AX1083" s="31">
        <v>45169.93</v>
      </c>
      <c r="AY1083" s="31">
        <v>44799.07</v>
      </c>
      <c r="AZ1083" s="31">
        <v>44420.41</v>
      </c>
      <c r="BA1083" s="31">
        <v>44034.23</v>
      </c>
      <c r="BB1083" s="31">
        <v>43640.98</v>
      </c>
      <c r="BC1083" s="31">
        <v>43241.07</v>
      </c>
      <c r="BD1083" s="31">
        <v>42834.87</v>
      </c>
      <c r="BE1083" s="31">
        <v>42422.78</v>
      </c>
      <c r="BF1083" s="31">
        <v>42005.19</v>
      </c>
      <c r="BG1083" s="31">
        <v>41582.53</v>
      </c>
      <c r="BH1083" s="31">
        <v>41155.18</v>
      </c>
      <c r="BI1083" s="31">
        <v>40723.440000000002</v>
      </c>
      <c r="BJ1083" s="31">
        <v>40288.33</v>
      </c>
      <c r="BK1083" s="31">
        <v>39850.29</v>
      </c>
      <c r="BL1083" s="31">
        <v>39409.57</v>
      </c>
      <c r="BM1083" s="31">
        <v>38966.480000000003</v>
      </c>
      <c r="BN1083" s="31">
        <v>38521.31</v>
      </c>
      <c r="BO1083" s="31">
        <v>38074.35</v>
      </c>
      <c r="BP1083" s="31">
        <v>37625.85</v>
      </c>
      <c r="BQ1083" s="31">
        <v>37176.080000000002</v>
      </c>
      <c r="BR1083" s="31">
        <v>36725.339999999997</v>
      </c>
      <c r="BS1083" s="31">
        <v>36273.839999999997</v>
      </c>
      <c r="BT1083" s="31">
        <v>35821.86</v>
      </c>
      <c r="BU1083" s="31">
        <v>35369.64</v>
      </c>
      <c r="BV1083" s="31">
        <v>34917.410000000003</v>
      </c>
      <c r="BW1083" s="31">
        <v>34465.370000000003</v>
      </c>
      <c r="BX1083" s="31">
        <v>34013.81</v>
      </c>
      <c r="BY1083" s="31">
        <v>33562.92</v>
      </c>
      <c r="BZ1083" s="31">
        <v>33112.93</v>
      </c>
      <c r="CA1083" s="31">
        <v>32664.07</v>
      </c>
      <c r="CB1083" s="31">
        <v>32216.47</v>
      </c>
      <c r="CC1083" s="31">
        <v>31770.34</v>
      </c>
      <c r="CD1083" s="31">
        <v>31325.84</v>
      </c>
      <c r="CE1083" s="31">
        <v>30883.18</v>
      </c>
      <c r="CF1083" s="31">
        <v>30442.48</v>
      </c>
      <c r="CG1083" s="31">
        <v>30003.85</v>
      </c>
      <c r="CH1083" s="31">
        <v>29567.38</v>
      </c>
      <c r="CI1083" s="31">
        <v>29133.19</v>
      </c>
      <c r="CJ1083" s="31">
        <v>28701.45</v>
      </c>
      <c r="CK1083" s="31">
        <v>28272.27</v>
      </c>
      <c r="CL1083" s="31">
        <v>27845.81</v>
      </c>
      <c r="CM1083" s="31">
        <v>27422.21</v>
      </c>
      <c r="CN1083" s="31">
        <v>27001.58</v>
      </c>
      <c r="CO1083" s="31">
        <v>26584.03</v>
      </c>
      <c r="CP1083" s="31">
        <v>26169.69</v>
      </c>
      <c r="CQ1083" s="31">
        <v>25758.63</v>
      </c>
      <c r="CR1083" s="31">
        <v>25350.959999999999</v>
      </c>
      <c r="CS1083" s="31">
        <v>24946.83</v>
      </c>
      <c r="CT1083" s="31">
        <v>24546.400000000001</v>
      </c>
      <c r="CU1083" s="31">
        <v>24149.72</v>
      </c>
      <c r="CV1083" s="31">
        <v>23756.85</v>
      </c>
      <c r="CW1083" s="31">
        <v>23367.84</v>
      </c>
      <c r="CX1083" s="31">
        <v>22982.71</v>
      </c>
    </row>
    <row r="1084" spans="1:102" x14ac:dyDescent="0.25">
      <c r="A1084" s="31" t="s">
        <v>1712</v>
      </c>
      <c r="B1084" s="31">
        <v>467708.13</v>
      </c>
      <c r="C1084" s="31">
        <v>467708.13</v>
      </c>
      <c r="D1084" s="31">
        <v>472634.5</v>
      </c>
      <c r="E1084" s="31">
        <v>477063.25</v>
      </c>
      <c r="F1084" s="31">
        <v>481029.09</v>
      </c>
      <c r="G1084" s="31">
        <v>484579.28</v>
      </c>
      <c r="H1084" s="31">
        <v>487759.88</v>
      </c>
      <c r="I1084" s="31">
        <v>490614.66</v>
      </c>
      <c r="J1084" s="31">
        <v>493184.38</v>
      </c>
      <c r="K1084" s="31">
        <v>495512.47</v>
      </c>
      <c r="L1084" s="31">
        <v>497651.31</v>
      </c>
      <c r="M1084" s="31">
        <v>499628.69</v>
      </c>
      <c r="N1084" s="31">
        <v>501469.09</v>
      </c>
      <c r="O1084" s="31">
        <v>503194.47</v>
      </c>
      <c r="P1084" s="31">
        <v>504823.84</v>
      </c>
      <c r="Q1084" s="31">
        <v>506373.59</v>
      </c>
      <c r="R1084" s="31">
        <v>507858.38</v>
      </c>
      <c r="S1084" s="31">
        <v>509291.13</v>
      </c>
      <c r="T1084" s="31">
        <v>510682.88</v>
      </c>
      <c r="U1084" s="31">
        <v>512043.09</v>
      </c>
      <c r="V1084" s="31">
        <v>513378.44</v>
      </c>
      <c r="W1084" s="31">
        <v>514695.94</v>
      </c>
      <c r="X1084" s="31">
        <v>516003.09</v>
      </c>
      <c r="Y1084" s="31">
        <v>517305.38</v>
      </c>
      <c r="Z1084" s="31">
        <v>518607.75</v>
      </c>
      <c r="AA1084" s="31">
        <v>519914.22</v>
      </c>
      <c r="AB1084" s="31">
        <v>521227.97</v>
      </c>
      <c r="AC1084" s="31">
        <v>522552.25</v>
      </c>
      <c r="AD1084" s="31">
        <v>523889.41</v>
      </c>
      <c r="AE1084" s="31">
        <v>525241.93999999994</v>
      </c>
      <c r="AF1084" s="31">
        <v>526611.18999999994</v>
      </c>
      <c r="AG1084" s="31">
        <v>527998.75</v>
      </c>
      <c r="AH1084" s="31">
        <v>529405.13</v>
      </c>
      <c r="AI1084" s="31">
        <v>530832.18999999994</v>
      </c>
      <c r="AJ1084" s="31">
        <v>532280.18999999994</v>
      </c>
      <c r="AK1084" s="31">
        <v>533750.5</v>
      </c>
      <c r="AL1084" s="31">
        <v>535243.88</v>
      </c>
      <c r="AM1084" s="31">
        <v>536760</v>
      </c>
      <c r="AN1084" s="31">
        <v>538300.25</v>
      </c>
      <c r="AO1084" s="31">
        <v>539864.75</v>
      </c>
      <c r="AP1084" s="31">
        <v>541453.68999999994</v>
      </c>
      <c r="AQ1084" s="31">
        <v>543067.06000000006</v>
      </c>
      <c r="AR1084" s="31">
        <v>544705.18999999994</v>
      </c>
      <c r="AS1084" s="31">
        <v>546368.63</v>
      </c>
      <c r="AT1084" s="31">
        <v>548057.18999999994</v>
      </c>
      <c r="AU1084" s="31">
        <v>549770.56000000006</v>
      </c>
      <c r="AV1084" s="31">
        <v>551508.88</v>
      </c>
      <c r="AW1084" s="31">
        <v>553271.93999999994</v>
      </c>
      <c r="AX1084" s="31">
        <v>555059.13</v>
      </c>
      <c r="AY1084" s="31">
        <v>556870.43999999994</v>
      </c>
      <c r="AZ1084" s="31">
        <v>558704.5</v>
      </c>
      <c r="BA1084" s="31">
        <v>560561.18999999994</v>
      </c>
      <c r="BB1084" s="31">
        <v>562439.68999999994</v>
      </c>
      <c r="BC1084" s="31">
        <v>564340</v>
      </c>
      <c r="BD1084" s="31">
        <v>566261.56000000006</v>
      </c>
      <c r="BE1084" s="31">
        <v>568203.43999999994</v>
      </c>
      <c r="BF1084" s="31">
        <v>570165.63</v>
      </c>
      <c r="BG1084" s="31">
        <v>572147.38</v>
      </c>
      <c r="BH1084" s="31">
        <v>574148.68999999994</v>
      </c>
      <c r="BI1084" s="31">
        <v>576168.75</v>
      </c>
      <c r="BJ1084" s="31">
        <v>578211.25</v>
      </c>
      <c r="BK1084" s="31">
        <v>580276.43999999994</v>
      </c>
      <c r="BL1084" s="31">
        <v>582363.93999999994</v>
      </c>
      <c r="BM1084" s="31">
        <v>584472.88</v>
      </c>
      <c r="BN1084" s="31">
        <v>586602.93999999994</v>
      </c>
      <c r="BO1084" s="31">
        <v>588753.31000000006</v>
      </c>
      <c r="BP1084" s="31">
        <v>590923.5</v>
      </c>
      <c r="BQ1084" s="31">
        <v>593113.38</v>
      </c>
      <c r="BR1084" s="31">
        <v>595321.88</v>
      </c>
      <c r="BS1084" s="31">
        <v>597548.13</v>
      </c>
      <c r="BT1084" s="31">
        <v>599792.56000000006</v>
      </c>
      <c r="BU1084" s="31">
        <v>602053.75</v>
      </c>
      <c r="BV1084" s="31">
        <v>604332.31000000006</v>
      </c>
      <c r="BW1084" s="31">
        <v>606626.81000000006</v>
      </c>
      <c r="BX1084" s="31">
        <v>608936.75</v>
      </c>
      <c r="BY1084" s="31">
        <v>611262.18999999994</v>
      </c>
      <c r="BZ1084" s="31">
        <v>613603</v>
      </c>
      <c r="CA1084" s="31">
        <v>615958.06000000006</v>
      </c>
      <c r="CB1084" s="31">
        <v>618327.25</v>
      </c>
      <c r="CC1084" s="31">
        <v>620710.38</v>
      </c>
      <c r="CD1084" s="31">
        <v>623106.5</v>
      </c>
      <c r="CE1084" s="31">
        <v>625515.43999999994</v>
      </c>
      <c r="CF1084" s="31">
        <v>627937.38</v>
      </c>
      <c r="CG1084" s="31">
        <v>630370.38</v>
      </c>
      <c r="CH1084" s="31">
        <v>632814.81000000006</v>
      </c>
      <c r="CI1084" s="31">
        <v>635269.56000000006</v>
      </c>
      <c r="CJ1084" s="31">
        <v>637734.31000000006</v>
      </c>
      <c r="CK1084" s="31">
        <v>640208.88</v>
      </c>
      <c r="CL1084" s="31">
        <v>642693.56000000006</v>
      </c>
      <c r="CM1084" s="31">
        <v>645187.43999999994</v>
      </c>
      <c r="CN1084" s="31">
        <v>647690.31000000006</v>
      </c>
      <c r="CO1084" s="31">
        <v>650202.5</v>
      </c>
      <c r="CP1084" s="31">
        <v>652723.25</v>
      </c>
      <c r="CQ1084" s="31">
        <v>655252.31000000006</v>
      </c>
      <c r="CR1084" s="31">
        <v>657789.5</v>
      </c>
      <c r="CS1084" s="31">
        <v>660335.18999999994</v>
      </c>
      <c r="CT1084" s="31">
        <v>662890.18999999994</v>
      </c>
      <c r="CU1084" s="31">
        <v>665453.68999999994</v>
      </c>
      <c r="CV1084" s="31">
        <v>668025.81000000006</v>
      </c>
      <c r="CW1084" s="31">
        <v>670606.06000000006</v>
      </c>
      <c r="CX1084" s="31">
        <v>673194.06</v>
      </c>
    </row>
    <row r="1085" spans="1:102" x14ac:dyDescent="0.25">
      <c r="A1085" s="31" t="s">
        <v>1714</v>
      </c>
      <c r="B1085" s="31">
        <v>17808.29</v>
      </c>
      <c r="C1085" s="31">
        <v>17808.29</v>
      </c>
      <c r="D1085" s="31">
        <v>18603.849999999999</v>
      </c>
      <c r="E1085" s="31">
        <v>19409.47</v>
      </c>
      <c r="F1085" s="31">
        <v>20221.189999999999</v>
      </c>
      <c r="G1085" s="31">
        <v>21036.23</v>
      </c>
      <c r="H1085" s="31">
        <v>21852.47</v>
      </c>
      <c r="I1085" s="31">
        <v>22668.03</v>
      </c>
      <c r="J1085" s="31">
        <v>23481.49</v>
      </c>
      <c r="K1085" s="31">
        <v>24291.87</v>
      </c>
      <c r="L1085" s="31">
        <v>25099.09</v>
      </c>
      <c r="M1085" s="31">
        <v>25902.32</v>
      </c>
      <c r="N1085" s="31">
        <v>26700.78</v>
      </c>
      <c r="O1085" s="31">
        <v>27493.78</v>
      </c>
      <c r="P1085" s="31">
        <v>28280.67</v>
      </c>
      <c r="Q1085" s="31">
        <v>29060.81</v>
      </c>
      <c r="R1085" s="31">
        <v>29833.61</v>
      </c>
      <c r="S1085" s="31">
        <v>30598.53</v>
      </c>
      <c r="T1085" s="31">
        <v>31355</v>
      </c>
      <c r="U1085" s="31">
        <v>32102.46</v>
      </c>
      <c r="V1085" s="31">
        <v>32840.29</v>
      </c>
      <c r="W1085" s="31">
        <v>33567.94</v>
      </c>
      <c r="X1085" s="31">
        <v>34284.89</v>
      </c>
      <c r="Y1085" s="31">
        <v>34990.730000000003</v>
      </c>
      <c r="Z1085" s="31">
        <v>35684.910000000003</v>
      </c>
      <c r="AA1085" s="31">
        <v>36366.980000000003</v>
      </c>
      <c r="AB1085" s="31">
        <v>37036.480000000003</v>
      </c>
      <c r="AC1085" s="31">
        <v>37692.959999999999</v>
      </c>
      <c r="AD1085" s="31">
        <v>38336</v>
      </c>
      <c r="AE1085" s="31">
        <v>38965.22</v>
      </c>
      <c r="AF1085" s="31">
        <v>39580.21</v>
      </c>
      <c r="AG1085" s="31">
        <v>40180.58</v>
      </c>
      <c r="AH1085" s="31">
        <v>40766.04</v>
      </c>
      <c r="AI1085" s="31">
        <v>41336.21</v>
      </c>
      <c r="AJ1085" s="31">
        <v>41890.800000000003</v>
      </c>
      <c r="AK1085" s="31">
        <v>42429.599999999999</v>
      </c>
      <c r="AL1085" s="31">
        <v>42952.22</v>
      </c>
      <c r="AM1085" s="31">
        <v>43458.57</v>
      </c>
      <c r="AN1085" s="31">
        <v>43948.35</v>
      </c>
      <c r="AO1085" s="31">
        <v>44421.41</v>
      </c>
      <c r="AP1085" s="31">
        <v>44877.54</v>
      </c>
      <c r="AQ1085" s="31">
        <v>45316.62</v>
      </c>
      <c r="AR1085" s="31">
        <v>45738.57</v>
      </c>
      <c r="AS1085" s="31">
        <v>46143.28</v>
      </c>
      <c r="AT1085" s="31">
        <v>46530.65</v>
      </c>
      <c r="AU1085" s="31">
        <v>46900.61</v>
      </c>
      <c r="AV1085" s="31">
        <v>47253.2</v>
      </c>
      <c r="AW1085" s="31">
        <v>47588.37</v>
      </c>
      <c r="AX1085" s="31">
        <v>47906.06</v>
      </c>
      <c r="AY1085" s="31">
        <v>48206.32</v>
      </c>
      <c r="AZ1085" s="31">
        <v>48489.16</v>
      </c>
      <c r="BA1085" s="31">
        <v>48754.61</v>
      </c>
      <c r="BB1085" s="31">
        <v>49002.74</v>
      </c>
      <c r="BC1085" s="31">
        <v>49233.61</v>
      </c>
      <c r="BD1085" s="31">
        <v>49447.33</v>
      </c>
      <c r="BE1085" s="31">
        <v>49643.98</v>
      </c>
      <c r="BF1085" s="31">
        <v>49823.68</v>
      </c>
      <c r="BG1085" s="31">
        <v>49986.6</v>
      </c>
      <c r="BH1085" s="31">
        <v>50132.83</v>
      </c>
      <c r="BI1085" s="31">
        <v>50262.55</v>
      </c>
      <c r="BJ1085" s="31">
        <v>50376.34</v>
      </c>
      <c r="BK1085" s="31">
        <v>50474.5</v>
      </c>
      <c r="BL1085" s="31">
        <v>50557.13</v>
      </c>
      <c r="BM1085" s="31">
        <v>50624.5</v>
      </c>
      <c r="BN1085" s="31">
        <v>50676.77</v>
      </c>
      <c r="BO1085" s="31">
        <v>50714.17</v>
      </c>
      <c r="BP1085" s="31">
        <v>50736.9</v>
      </c>
      <c r="BQ1085" s="31">
        <v>50745.22</v>
      </c>
      <c r="BR1085" s="31">
        <v>50739.34</v>
      </c>
      <c r="BS1085" s="31">
        <v>50719.519999999997</v>
      </c>
      <c r="BT1085" s="31">
        <v>50685.97</v>
      </c>
      <c r="BU1085" s="31">
        <v>50638.96</v>
      </c>
      <c r="BV1085" s="31">
        <v>50578.76</v>
      </c>
      <c r="BW1085" s="31">
        <v>50505.64</v>
      </c>
      <c r="BX1085" s="31">
        <v>50419.81</v>
      </c>
      <c r="BY1085" s="31">
        <v>50321.63</v>
      </c>
      <c r="BZ1085" s="31">
        <v>50211.33</v>
      </c>
      <c r="CA1085" s="31">
        <v>50089.17</v>
      </c>
      <c r="CB1085" s="31">
        <v>49955.47</v>
      </c>
      <c r="CC1085" s="31">
        <v>49810.46</v>
      </c>
      <c r="CD1085" s="31">
        <v>49654.47</v>
      </c>
      <c r="CE1085" s="31">
        <v>49487.74</v>
      </c>
      <c r="CF1085" s="31">
        <v>49310.61</v>
      </c>
      <c r="CG1085" s="31">
        <v>49123.29</v>
      </c>
      <c r="CH1085" s="31">
        <v>48926.05</v>
      </c>
      <c r="CI1085" s="31">
        <v>48719.21</v>
      </c>
      <c r="CJ1085" s="31">
        <v>48502.98</v>
      </c>
      <c r="CK1085" s="31">
        <v>48277.67</v>
      </c>
      <c r="CL1085" s="31">
        <v>48043.61</v>
      </c>
      <c r="CM1085" s="31">
        <v>47801.09</v>
      </c>
      <c r="CN1085" s="31">
        <v>47550.34</v>
      </c>
      <c r="CO1085" s="31">
        <v>47291.69</v>
      </c>
      <c r="CP1085" s="31">
        <v>47025.4</v>
      </c>
      <c r="CQ1085" s="31">
        <v>46751.73</v>
      </c>
      <c r="CR1085" s="31">
        <v>46470.97</v>
      </c>
      <c r="CS1085" s="31">
        <v>46183.4</v>
      </c>
      <c r="CT1085" s="31">
        <v>45889.38</v>
      </c>
      <c r="CU1085" s="31">
        <v>45589.09</v>
      </c>
      <c r="CV1085" s="31">
        <v>45282.8</v>
      </c>
      <c r="CW1085" s="31">
        <v>44970.82</v>
      </c>
      <c r="CX1085" s="31">
        <v>44653.35</v>
      </c>
    </row>
    <row r="1086" spans="1:102" x14ac:dyDescent="0.25">
      <c r="A1086" s="31" t="s">
        <v>1713</v>
      </c>
      <c r="B1086" s="31">
        <v>36976.699999999997</v>
      </c>
      <c r="C1086" s="31">
        <v>36976.699999999997</v>
      </c>
      <c r="D1086" s="31">
        <v>37456.07</v>
      </c>
      <c r="E1086" s="31">
        <v>37853.32</v>
      </c>
      <c r="F1086" s="31">
        <v>38179.25</v>
      </c>
      <c r="G1086" s="31">
        <v>38444.57</v>
      </c>
      <c r="H1086" s="31">
        <v>38657.879999999997</v>
      </c>
      <c r="I1086" s="31">
        <v>38825.910000000003</v>
      </c>
      <c r="J1086" s="31">
        <v>38954.620000000003</v>
      </c>
      <c r="K1086" s="31">
        <v>39049.58</v>
      </c>
      <c r="L1086" s="31">
        <v>39118.050000000003</v>
      </c>
      <c r="M1086" s="31">
        <v>39163.11</v>
      </c>
      <c r="N1086" s="31">
        <v>39187.230000000003</v>
      </c>
      <c r="O1086" s="31">
        <v>39192.519999999997</v>
      </c>
      <c r="P1086" s="31">
        <v>39180.74</v>
      </c>
      <c r="Q1086" s="31">
        <v>39153.32</v>
      </c>
      <c r="R1086" s="31">
        <v>39111.35</v>
      </c>
      <c r="S1086" s="31">
        <v>39055.82</v>
      </c>
      <c r="T1086" s="31">
        <v>38987.54</v>
      </c>
      <c r="U1086" s="31">
        <v>38907.019999999997</v>
      </c>
      <c r="V1086" s="31">
        <v>38814.370000000003</v>
      </c>
      <c r="W1086" s="31">
        <v>38709.93</v>
      </c>
      <c r="X1086" s="31">
        <v>38594.269999999997</v>
      </c>
      <c r="Y1086" s="31">
        <v>38467.730000000003</v>
      </c>
      <c r="Z1086" s="31">
        <v>38330.629999999997</v>
      </c>
      <c r="AA1086" s="31">
        <v>38183.24</v>
      </c>
      <c r="AB1086" s="31">
        <v>38025.78</v>
      </c>
      <c r="AC1086" s="31">
        <v>37858.44</v>
      </c>
      <c r="AD1086" s="31">
        <v>37681.53</v>
      </c>
      <c r="AE1086" s="31">
        <v>37495.24</v>
      </c>
      <c r="AF1086" s="31">
        <v>37299.82</v>
      </c>
      <c r="AG1086" s="31">
        <v>37095.51</v>
      </c>
      <c r="AH1086" s="31">
        <v>36882.53</v>
      </c>
      <c r="AI1086" s="31">
        <v>36661.160000000003</v>
      </c>
      <c r="AJ1086" s="31">
        <v>36431.620000000003</v>
      </c>
      <c r="AK1086" s="31">
        <v>36194.199999999997</v>
      </c>
      <c r="AL1086" s="31">
        <v>35949.160000000003</v>
      </c>
      <c r="AM1086" s="31">
        <v>35696.75</v>
      </c>
      <c r="AN1086" s="31">
        <v>35437.269999999997</v>
      </c>
      <c r="AO1086" s="31">
        <v>35171.019999999997</v>
      </c>
      <c r="AP1086" s="31">
        <v>34898.230000000003</v>
      </c>
      <c r="AQ1086" s="31">
        <v>34619.230000000003</v>
      </c>
      <c r="AR1086" s="31">
        <v>34334.36</v>
      </c>
      <c r="AS1086" s="31">
        <v>34043.879999999997</v>
      </c>
      <c r="AT1086" s="31">
        <v>33748.11</v>
      </c>
      <c r="AU1086" s="31">
        <v>33447.35</v>
      </c>
      <c r="AV1086" s="31">
        <v>33141.86</v>
      </c>
      <c r="AW1086" s="31">
        <v>32831.94</v>
      </c>
      <c r="AX1086" s="31">
        <v>32517.87</v>
      </c>
      <c r="AY1086" s="31">
        <v>32199.919999999998</v>
      </c>
      <c r="AZ1086" s="31">
        <v>31878.34</v>
      </c>
      <c r="BA1086" s="31">
        <v>31553.34</v>
      </c>
      <c r="BB1086" s="31">
        <v>31225.21</v>
      </c>
      <c r="BC1086" s="31">
        <v>30894.15</v>
      </c>
      <c r="BD1086" s="31">
        <v>30560.45</v>
      </c>
      <c r="BE1086" s="31">
        <v>30224.32</v>
      </c>
      <c r="BF1086" s="31">
        <v>29886.02</v>
      </c>
      <c r="BG1086" s="31">
        <v>29545.78</v>
      </c>
      <c r="BH1086" s="31">
        <v>29203.84</v>
      </c>
      <c r="BI1086" s="31">
        <v>28860.42</v>
      </c>
      <c r="BJ1086" s="31">
        <v>28516.22</v>
      </c>
      <c r="BK1086" s="31">
        <v>28171.55</v>
      </c>
      <c r="BL1086" s="31">
        <v>27826.52</v>
      </c>
      <c r="BM1086" s="31">
        <v>27481.34</v>
      </c>
      <c r="BN1086" s="31">
        <v>27136.14</v>
      </c>
      <c r="BO1086" s="31">
        <v>26791.1</v>
      </c>
      <c r="BP1086" s="31">
        <v>26446.38</v>
      </c>
      <c r="BQ1086" s="31">
        <v>26102.1</v>
      </c>
      <c r="BR1086" s="31">
        <v>25758.43</v>
      </c>
      <c r="BS1086" s="31">
        <v>25415.51</v>
      </c>
      <c r="BT1086" s="31">
        <v>25073.49</v>
      </c>
      <c r="BU1086" s="31">
        <v>24732.49</v>
      </c>
      <c r="BV1086" s="31">
        <v>24392.639999999999</v>
      </c>
      <c r="BW1086" s="31">
        <v>24054.05</v>
      </c>
      <c r="BX1086" s="31">
        <v>23716.9</v>
      </c>
      <c r="BY1086" s="31">
        <v>23381.279999999999</v>
      </c>
      <c r="BZ1086" s="31">
        <v>23047.32</v>
      </c>
      <c r="CA1086" s="31">
        <v>22715.13</v>
      </c>
      <c r="CB1086" s="31">
        <v>22384.81</v>
      </c>
      <c r="CC1086" s="31">
        <v>22056.44</v>
      </c>
      <c r="CD1086" s="31">
        <v>21730.13</v>
      </c>
      <c r="CE1086" s="31">
        <v>21405.97</v>
      </c>
      <c r="CF1086" s="31">
        <v>21084.05</v>
      </c>
      <c r="CG1086" s="31">
        <v>20764.38</v>
      </c>
      <c r="CH1086" s="31">
        <v>20447.03</v>
      </c>
      <c r="CI1086" s="31">
        <v>20132.060000000001</v>
      </c>
      <c r="CJ1086" s="31">
        <v>19819.54</v>
      </c>
      <c r="CK1086" s="31">
        <v>19509.54</v>
      </c>
      <c r="CL1086" s="31">
        <v>19202.13</v>
      </c>
      <c r="CM1086" s="31">
        <v>18897.400000000001</v>
      </c>
      <c r="CN1086" s="31">
        <v>18595.39</v>
      </c>
      <c r="CO1086" s="31">
        <v>18296.18</v>
      </c>
      <c r="CP1086" s="31">
        <v>17999.8</v>
      </c>
      <c r="CQ1086" s="31">
        <v>17706.310000000001</v>
      </c>
      <c r="CR1086" s="31">
        <v>17415.73</v>
      </c>
      <c r="CS1086" s="31">
        <v>17128.150000000001</v>
      </c>
      <c r="CT1086" s="31">
        <v>16843.62</v>
      </c>
      <c r="CU1086" s="31">
        <v>16562.16</v>
      </c>
      <c r="CV1086" s="31">
        <v>16283.79</v>
      </c>
      <c r="CW1086" s="31">
        <v>16008.54</v>
      </c>
      <c r="CX1086" s="31">
        <v>15736.41</v>
      </c>
    </row>
    <row r="1087" spans="1:102" x14ac:dyDescent="0.25">
      <c r="A1087" s="31" t="s">
        <v>1715</v>
      </c>
      <c r="B1087" s="31">
        <v>8025.73</v>
      </c>
      <c r="C1087" s="31">
        <v>8025.73</v>
      </c>
      <c r="D1087" s="31">
        <v>8350.44</v>
      </c>
      <c r="E1087" s="31">
        <v>8653.81</v>
      </c>
      <c r="F1087" s="31">
        <v>8943.86</v>
      </c>
      <c r="G1087" s="31">
        <v>9227.36</v>
      </c>
      <c r="H1087" s="31">
        <v>9509.9699999999993</v>
      </c>
      <c r="I1087" s="31">
        <v>9796.3700000000008</v>
      </c>
      <c r="J1087" s="31">
        <v>10090.530000000001</v>
      </c>
      <c r="K1087" s="31">
        <v>10395.86</v>
      </c>
      <c r="L1087" s="31">
        <v>10715.62</v>
      </c>
      <c r="M1087" s="31">
        <v>11052.16</v>
      </c>
      <c r="N1087" s="31">
        <v>11407.48</v>
      </c>
      <c r="O1087" s="31">
        <v>11783.25</v>
      </c>
      <c r="P1087" s="31">
        <v>12180.88</v>
      </c>
      <c r="Q1087" s="31">
        <v>12601.57</v>
      </c>
      <c r="R1087" s="31">
        <v>13046.28</v>
      </c>
      <c r="S1087" s="31">
        <v>13515.85</v>
      </c>
      <c r="T1087" s="31">
        <v>14010.92</v>
      </c>
      <c r="U1087" s="31">
        <v>14532.01</v>
      </c>
      <c r="V1087" s="31">
        <v>15079.5</v>
      </c>
      <c r="W1087" s="31">
        <v>15653.65</v>
      </c>
      <c r="X1087" s="31">
        <v>16254.74</v>
      </c>
      <c r="Y1087" s="31">
        <v>16882.89</v>
      </c>
      <c r="Z1087" s="31">
        <v>17538.16</v>
      </c>
      <c r="AA1087" s="31">
        <v>18220.55</v>
      </c>
      <c r="AB1087" s="31">
        <v>18930.009999999998</v>
      </c>
      <c r="AC1087" s="31">
        <v>19666.43</v>
      </c>
      <c r="AD1087" s="31">
        <v>20429.62</v>
      </c>
      <c r="AE1087" s="31">
        <v>21219.41</v>
      </c>
      <c r="AF1087" s="31">
        <v>22035.55</v>
      </c>
      <c r="AG1087" s="31">
        <v>22877.759999999998</v>
      </c>
      <c r="AH1087" s="31">
        <v>23745.73</v>
      </c>
      <c r="AI1087" s="31">
        <v>24639.13</v>
      </c>
      <c r="AJ1087" s="31">
        <v>25557.599999999999</v>
      </c>
      <c r="AK1087" s="31">
        <v>26500.76</v>
      </c>
      <c r="AL1087" s="31">
        <v>27468.21</v>
      </c>
      <c r="AM1087" s="31">
        <v>28459.52</v>
      </c>
      <c r="AN1087" s="31">
        <v>29474.27</v>
      </c>
      <c r="AO1087" s="31">
        <v>30511.96</v>
      </c>
      <c r="AP1087" s="31">
        <v>31572.2</v>
      </c>
      <c r="AQ1087" s="31">
        <v>32654.45</v>
      </c>
      <c r="AR1087" s="31">
        <v>33758.31</v>
      </c>
      <c r="AS1087" s="31">
        <v>34883.21</v>
      </c>
      <c r="AT1087" s="31">
        <v>36028.74</v>
      </c>
      <c r="AU1087" s="31">
        <v>37194.300000000003</v>
      </c>
      <c r="AV1087" s="31">
        <v>38379.449999999997</v>
      </c>
      <c r="AW1087" s="31">
        <v>39583.660000000003</v>
      </c>
      <c r="AX1087" s="31">
        <v>40806.410000000003</v>
      </c>
      <c r="AY1087" s="31">
        <v>42047.14</v>
      </c>
      <c r="AZ1087" s="31">
        <v>43305.36</v>
      </c>
      <c r="BA1087" s="31">
        <v>44580.46</v>
      </c>
      <c r="BB1087" s="31">
        <v>45871.96</v>
      </c>
      <c r="BC1087" s="31">
        <v>47179.34</v>
      </c>
      <c r="BD1087" s="31">
        <v>48502.01</v>
      </c>
      <c r="BE1087" s="31">
        <v>49839.46</v>
      </c>
      <c r="BF1087" s="31">
        <v>51191.15</v>
      </c>
      <c r="BG1087" s="31">
        <v>52556.56</v>
      </c>
      <c r="BH1087" s="31">
        <v>53935.16</v>
      </c>
      <c r="BI1087" s="31">
        <v>55326.44</v>
      </c>
      <c r="BJ1087" s="31">
        <v>56730.29</v>
      </c>
      <c r="BK1087" s="31">
        <v>58146.35</v>
      </c>
      <c r="BL1087" s="31">
        <v>59574.1</v>
      </c>
      <c r="BM1087" s="31">
        <v>61013.08</v>
      </c>
      <c r="BN1087" s="31">
        <v>62462.77</v>
      </c>
      <c r="BO1087" s="31">
        <v>63922.720000000001</v>
      </c>
      <c r="BP1087" s="31">
        <v>65392.480000000003</v>
      </c>
      <c r="BQ1087" s="31">
        <v>66871.520000000004</v>
      </c>
      <c r="BR1087" s="31">
        <v>68359.47</v>
      </c>
      <c r="BS1087" s="31">
        <v>69855.8</v>
      </c>
      <c r="BT1087" s="31">
        <v>71360.100000000006</v>
      </c>
      <c r="BU1087" s="31">
        <v>72871.89</v>
      </c>
      <c r="BV1087" s="31">
        <v>74390.83</v>
      </c>
      <c r="BW1087" s="31">
        <v>75916.38</v>
      </c>
      <c r="BX1087" s="31">
        <v>77448.2</v>
      </c>
      <c r="BY1087" s="31">
        <v>78985.899999999994</v>
      </c>
      <c r="BZ1087" s="31">
        <v>80529.070000000007</v>
      </c>
      <c r="CA1087" s="31">
        <v>82077.27</v>
      </c>
      <c r="CB1087" s="31">
        <v>83630.17</v>
      </c>
      <c r="CC1087" s="31">
        <v>85187.36</v>
      </c>
      <c r="CD1087" s="31">
        <v>86748.44</v>
      </c>
      <c r="CE1087" s="31">
        <v>88313.13</v>
      </c>
      <c r="CF1087" s="31">
        <v>89880.99</v>
      </c>
      <c r="CG1087" s="31">
        <v>91451.7</v>
      </c>
      <c r="CH1087" s="31">
        <v>93024.88</v>
      </c>
      <c r="CI1087" s="31">
        <v>94599.98</v>
      </c>
      <c r="CJ1087" s="31">
        <v>96176.99</v>
      </c>
      <c r="CK1087" s="31">
        <v>97755.25</v>
      </c>
      <c r="CL1087" s="31">
        <v>99334.78</v>
      </c>
      <c r="CM1087" s="31">
        <v>100915.11</v>
      </c>
      <c r="CN1087" s="31">
        <v>102496.03</v>
      </c>
      <c r="CO1087" s="31">
        <v>104077.22</v>
      </c>
      <c r="CP1087" s="31">
        <v>105658.54</v>
      </c>
      <c r="CQ1087" s="31">
        <v>107239.45</v>
      </c>
      <c r="CR1087" s="31">
        <v>108819.93</v>
      </c>
      <c r="CS1087" s="31">
        <v>110399.75</v>
      </c>
      <c r="CT1087" s="31">
        <v>111978.69</v>
      </c>
      <c r="CU1087" s="31">
        <v>113556.56</v>
      </c>
      <c r="CV1087" s="31">
        <v>115133.16</v>
      </c>
      <c r="CW1087" s="31">
        <v>116708.13</v>
      </c>
      <c r="CX1087" s="31">
        <v>118281.3</v>
      </c>
    </row>
    <row r="1088" spans="1:102" x14ac:dyDescent="0.25">
      <c r="A1088" s="31" t="s">
        <v>1717</v>
      </c>
      <c r="B1088" s="31">
        <v>10024.32</v>
      </c>
      <c r="C1088" s="31">
        <v>10024.32</v>
      </c>
      <c r="D1088" s="31">
        <v>11766.39</v>
      </c>
      <c r="E1088" s="31">
        <v>13572.74</v>
      </c>
      <c r="F1088" s="31">
        <v>15429.58</v>
      </c>
      <c r="G1088" s="31">
        <v>17324.89</v>
      </c>
      <c r="H1088" s="31">
        <v>19248.25</v>
      </c>
      <c r="I1088" s="31">
        <v>21190.51</v>
      </c>
      <c r="J1088" s="31">
        <v>23143.86</v>
      </c>
      <c r="K1088" s="31">
        <v>25101.71</v>
      </c>
      <c r="L1088" s="31">
        <v>27059.3</v>
      </c>
      <c r="M1088" s="31">
        <v>29011.87</v>
      </c>
      <c r="N1088" s="31">
        <v>30955.26</v>
      </c>
      <c r="O1088" s="31">
        <v>32885.879999999997</v>
      </c>
      <c r="P1088" s="31">
        <v>34800.629999999997</v>
      </c>
      <c r="Q1088" s="31">
        <v>36696.76</v>
      </c>
      <c r="R1088" s="31">
        <v>38571.800000000003</v>
      </c>
      <c r="S1088" s="31">
        <v>40423.64</v>
      </c>
      <c r="T1088" s="31">
        <v>42250.38</v>
      </c>
      <c r="U1088" s="31">
        <v>44050.21</v>
      </c>
      <c r="V1088" s="31">
        <v>45821.38</v>
      </c>
      <c r="W1088" s="31">
        <v>47562.42</v>
      </c>
      <c r="X1088" s="31">
        <v>49272.05</v>
      </c>
      <c r="Y1088" s="31">
        <v>50949.13</v>
      </c>
      <c r="Z1088" s="31">
        <v>52592.480000000003</v>
      </c>
      <c r="AA1088" s="31">
        <v>54201.14</v>
      </c>
      <c r="AB1088" s="31">
        <v>55774.11</v>
      </c>
      <c r="AC1088" s="31">
        <v>57310.62</v>
      </c>
      <c r="AD1088" s="31">
        <v>58809.83</v>
      </c>
      <c r="AE1088" s="31">
        <v>60271.040000000001</v>
      </c>
      <c r="AF1088" s="31">
        <v>61693.68</v>
      </c>
      <c r="AG1088" s="31">
        <v>63077.11</v>
      </c>
      <c r="AH1088" s="31">
        <v>64420.85</v>
      </c>
      <c r="AI1088" s="31">
        <v>65724.45</v>
      </c>
      <c r="AJ1088" s="31">
        <v>66987.520000000004</v>
      </c>
      <c r="AK1088" s="31">
        <v>68209.75</v>
      </c>
      <c r="AL1088" s="31">
        <v>69390.91</v>
      </c>
      <c r="AM1088" s="31">
        <v>70530.710000000006</v>
      </c>
      <c r="AN1088" s="31">
        <v>71629.02</v>
      </c>
      <c r="AO1088" s="31">
        <v>72685.77</v>
      </c>
      <c r="AP1088" s="31">
        <v>73700.84</v>
      </c>
      <c r="AQ1088" s="31">
        <v>74674.289999999994</v>
      </c>
      <c r="AR1088" s="31">
        <v>75606.14</v>
      </c>
      <c r="AS1088" s="31">
        <v>76496.59</v>
      </c>
      <c r="AT1088" s="31">
        <v>77345.67</v>
      </c>
      <c r="AU1088" s="31">
        <v>78153.64</v>
      </c>
      <c r="AV1088" s="31">
        <v>78920.67</v>
      </c>
      <c r="AW1088" s="31">
        <v>79647</v>
      </c>
      <c r="AX1088" s="31">
        <v>80332.89</v>
      </c>
      <c r="AY1088" s="31">
        <v>80978.78</v>
      </c>
      <c r="AZ1088" s="31">
        <v>81584.91</v>
      </c>
      <c r="BA1088" s="31">
        <v>82151.63</v>
      </c>
      <c r="BB1088" s="31">
        <v>82679.38</v>
      </c>
      <c r="BC1088" s="31">
        <v>83168.61</v>
      </c>
      <c r="BD1088" s="31">
        <v>83619.679999999993</v>
      </c>
      <c r="BE1088" s="31">
        <v>84033.13</v>
      </c>
      <c r="BF1088" s="31">
        <v>84409.41</v>
      </c>
      <c r="BG1088" s="31">
        <v>84749.09</v>
      </c>
      <c r="BH1088" s="31">
        <v>85052.71</v>
      </c>
      <c r="BI1088" s="31">
        <v>85320.84</v>
      </c>
      <c r="BJ1088" s="31">
        <v>85554.77</v>
      </c>
      <c r="BK1088" s="31">
        <v>85755.19</v>
      </c>
      <c r="BL1088" s="31">
        <v>85922.72</v>
      </c>
      <c r="BM1088" s="31">
        <v>86057.98</v>
      </c>
      <c r="BN1088" s="31">
        <v>86161.63</v>
      </c>
      <c r="BO1088" s="31">
        <v>86234.2</v>
      </c>
      <c r="BP1088" s="31">
        <v>86276.41</v>
      </c>
      <c r="BQ1088" s="31">
        <v>86288.89</v>
      </c>
      <c r="BR1088" s="31">
        <v>86272.3</v>
      </c>
      <c r="BS1088" s="31">
        <v>86227.26</v>
      </c>
      <c r="BT1088" s="31">
        <v>86154.48</v>
      </c>
      <c r="BU1088" s="31">
        <v>86054.6</v>
      </c>
      <c r="BV1088" s="31">
        <v>85928.36</v>
      </c>
      <c r="BW1088" s="31">
        <v>85776.34</v>
      </c>
      <c r="BX1088" s="31">
        <v>85599.2</v>
      </c>
      <c r="BY1088" s="31">
        <v>85397.759999999995</v>
      </c>
      <c r="BZ1088" s="31">
        <v>85172.61</v>
      </c>
      <c r="CA1088" s="31">
        <v>84924.45</v>
      </c>
      <c r="CB1088" s="31">
        <v>84653.95</v>
      </c>
      <c r="CC1088" s="31">
        <v>84361.72</v>
      </c>
      <c r="CD1088" s="31">
        <v>84048.54</v>
      </c>
      <c r="CE1088" s="31">
        <v>83714.990000000005</v>
      </c>
      <c r="CF1088" s="31">
        <v>83361.84</v>
      </c>
      <c r="CG1088" s="31">
        <v>82989.55</v>
      </c>
      <c r="CH1088" s="31">
        <v>82598.75</v>
      </c>
      <c r="CI1088" s="31">
        <v>82190.16</v>
      </c>
      <c r="CJ1088" s="31">
        <v>81764.34</v>
      </c>
      <c r="CK1088" s="31">
        <v>81321.929999999993</v>
      </c>
      <c r="CL1088" s="31">
        <v>80863.63</v>
      </c>
      <c r="CM1088" s="31">
        <v>80390.02</v>
      </c>
      <c r="CN1088" s="31">
        <v>79901.77</v>
      </c>
      <c r="CO1088" s="31">
        <v>79399.45</v>
      </c>
      <c r="CP1088" s="31">
        <v>78883.649999999994</v>
      </c>
      <c r="CQ1088" s="31">
        <v>78354.95</v>
      </c>
      <c r="CR1088" s="31">
        <v>77814.009999999995</v>
      </c>
      <c r="CS1088" s="31">
        <v>77261.25</v>
      </c>
      <c r="CT1088" s="31">
        <v>76697.539999999994</v>
      </c>
      <c r="CU1088" s="31">
        <v>76123.31</v>
      </c>
      <c r="CV1088" s="31">
        <v>75539.009999999995</v>
      </c>
      <c r="CW1088" s="31">
        <v>74945.3</v>
      </c>
      <c r="CX1088" s="31">
        <v>74342.61</v>
      </c>
    </row>
    <row r="1089" spans="1:102" x14ac:dyDescent="0.25">
      <c r="A1089" s="31" t="s">
        <v>1716</v>
      </c>
      <c r="B1089" s="31">
        <v>70952.7</v>
      </c>
      <c r="C1089" s="31">
        <v>70952.7</v>
      </c>
      <c r="D1089" s="31">
        <v>72292.759999999995</v>
      </c>
      <c r="E1089" s="31">
        <v>73430.23</v>
      </c>
      <c r="F1089" s="31">
        <v>74386.720000000001</v>
      </c>
      <c r="G1089" s="31">
        <v>75183.44</v>
      </c>
      <c r="H1089" s="31">
        <v>75838.73</v>
      </c>
      <c r="I1089" s="31">
        <v>76368.12</v>
      </c>
      <c r="J1089" s="31">
        <v>76785.55</v>
      </c>
      <c r="K1089" s="31">
        <v>77104.63</v>
      </c>
      <c r="L1089" s="31">
        <v>77342.679999999993</v>
      </c>
      <c r="M1089" s="31">
        <v>77508.320000000007</v>
      </c>
      <c r="N1089" s="31">
        <v>77609.25</v>
      </c>
      <c r="O1089" s="31">
        <v>77651.94</v>
      </c>
      <c r="P1089" s="31">
        <v>77642.080000000002</v>
      </c>
      <c r="Q1089" s="31">
        <v>77584.41</v>
      </c>
      <c r="R1089" s="31">
        <v>77483.070000000007</v>
      </c>
      <c r="S1089" s="31">
        <v>77341.69</v>
      </c>
      <c r="T1089" s="31">
        <v>77163.350000000006</v>
      </c>
      <c r="U1089" s="31">
        <v>76950.5</v>
      </c>
      <c r="V1089" s="31">
        <v>76704.42</v>
      </c>
      <c r="W1089" s="31">
        <v>76426.929999999993</v>
      </c>
      <c r="X1089" s="31">
        <v>76120.210000000006</v>
      </c>
      <c r="Y1089" s="31">
        <v>75786.12</v>
      </c>
      <c r="Z1089" s="31">
        <v>75426.03</v>
      </c>
      <c r="AA1089" s="31">
        <v>75041.259999999995</v>
      </c>
      <c r="AB1089" s="31">
        <v>74632.960000000006</v>
      </c>
      <c r="AC1089" s="31">
        <v>74202.31</v>
      </c>
      <c r="AD1089" s="31">
        <v>73750.23</v>
      </c>
      <c r="AE1089" s="31">
        <v>73277.850000000006</v>
      </c>
      <c r="AF1089" s="31">
        <v>72786.06</v>
      </c>
      <c r="AG1089" s="31">
        <v>72275.73</v>
      </c>
      <c r="AH1089" s="31">
        <v>71747.81</v>
      </c>
      <c r="AI1089" s="31">
        <v>71203.14</v>
      </c>
      <c r="AJ1089" s="31">
        <v>70642.55</v>
      </c>
      <c r="AK1089" s="31">
        <v>70066.8</v>
      </c>
      <c r="AL1089" s="31">
        <v>69476.78</v>
      </c>
      <c r="AM1089" s="31">
        <v>68873.210000000006</v>
      </c>
      <c r="AN1089" s="31">
        <v>68256.87</v>
      </c>
      <c r="AO1089" s="31">
        <v>67628.55</v>
      </c>
      <c r="AP1089" s="31">
        <v>66989.02</v>
      </c>
      <c r="AQ1089" s="31">
        <v>66338.95</v>
      </c>
      <c r="AR1089" s="31">
        <v>65679.179999999993</v>
      </c>
      <c r="AS1089" s="31">
        <v>65010.43</v>
      </c>
      <c r="AT1089" s="31">
        <v>64333.38</v>
      </c>
      <c r="AU1089" s="31">
        <v>63648.77</v>
      </c>
      <c r="AV1089" s="31">
        <v>62957.19</v>
      </c>
      <c r="AW1089" s="31">
        <v>62259.29</v>
      </c>
      <c r="AX1089" s="31">
        <v>61555.7</v>
      </c>
      <c r="AY1089" s="31">
        <v>60847.08</v>
      </c>
      <c r="AZ1089" s="31">
        <v>60133.84</v>
      </c>
      <c r="BA1089" s="31">
        <v>59416.52</v>
      </c>
      <c r="BB1089" s="31">
        <v>58695.69</v>
      </c>
      <c r="BC1089" s="31">
        <v>57971.81</v>
      </c>
      <c r="BD1089" s="31">
        <v>57245.38</v>
      </c>
      <c r="BE1089" s="31">
        <v>56516.94</v>
      </c>
      <c r="BF1089" s="31">
        <v>55786.91</v>
      </c>
      <c r="BG1089" s="31">
        <v>55055.839999999997</v>
      </c>
      <c r="BH1089" s="31">
        <v>54324.1</v>
      </c>
      <c r="BI1089" s="31">
        <v>53592.21</v>
      </c>
      <c r="BJ1089" s="31">
        <v>52861.4</v>
      </c>
      <c r="BK1089" s="31">
        <v>52132.22</v>
      </c>
      <c r="BL1089" s="31">
        <v>51405.03</v>
      </c>
      <c r="BM1089" s="31">
        <v>50680.08</v>
      </c>
      <c r="BN1089" s="31">
        <v>49957.61</v>
      </c>
      <c r="BO1089" s="31">
        <v>49237.99</v>
      </c>
      <c r="BP1089" s="31">
        <v>48521.440000000002</v>
      </c>
      <c r="BQ1089" s="31">
        <v>47808.25</v>
      </c>
      <c r="BR1089" s="31">
        <v>47098.64</v>
      </c>
      <c r="BS1089" s="31">
        <v>46392.88</v>
      </c>
      <c r="BT1089" s="31">
        <v>45691.18</v>
      </c>
      <c r="BU1089" s="31">
        <v>44993.760000000002</v>
      </c>
      <c r="BV1089" s="31">
        <v>44300.89</v>
      </c>
      <c r="BW1089" s="31">
        <v>43612.72</v>
      </c>
      <c r="BX1089" s="31">
        <v>42929.48</v>
      </c>
      <c r="BY1089" s="31">
        <v>42251.33</v>
      </c>
      <c r="BZ1089" s="31">
        <v>41578.54</v>
      </c>
      <c r="CA1089" s="31">
        <v>40911.230000000003</v>
      </c>
      <c r="CB1089" s="31">
        <v>40249.56</v>
      </c>
      <c r="CC1089" s="31">
        <v>39593.620000000003</v>
      </c>
      <c r="CD1089" s="31">
        <v>38943.599999999999</v>
      </c>
      <c r="CE1089" s="31">
        <v>38299.629999999997</v>
      </c>
      <c r="CF1089" s="31">
        <v>37661.79</v>
      </c>
      <c r="CG1089" s="31">
        <v>37030.129999999997</v>
      </c>
      <c r="CH1089" s="31">
        <v>36404.68</v>
      </c>
      <c r="CI1089" s="31">
        <v>35785.519999999997</v>
      </c>
      <c r="CJ1089" s="31">
        <v>35172.76</v>
      </c>
      <c r="CK1089" s="31">
        <v>34566.46</v>
      </c>
      <c r="CL1089" s="31">
        <v>33966.769999999997</v>
      </c>
      <c r="CM1089" s="31">
        <v>33373.760000000002</v>
      </c>
      <c r="CN1089" s="31">
        <v>32787.480000000003</v>
      </c>
      <c r="CO1089" s="31">
        <v>32208.03</v>
      </c>
      <c r="CP1089" s="31">
        <v>31635.46</v>
      </c>
      <c r="CQ1089" s="31">
        <v>31069.8</v>
      </c>
      <c r="CR1089" s="31">
        <v>30511.1</v>
      </c>
      <c r="CS1089" s="31">
        <v>29959.43</v>
      </c>
      <c r="CT1089" s="31">
        <v>29414.89</v>
      </c>
      <c r="CU1089" s="31">
        <v>28877.47</v>
      </c>
      <c r="CV1089" s="31">
        <v>28347.17</v>
      </c>
      <c r="CW1089" s="31">
        <v>27823.99</v>
      </c>
      <c r="CX1089" s="31">
        <v>27307.919999999998</v>
      </c>
    </row>
    <row r="1090" spans="1:102" x14ac:dyDescent="0.25">
      <c r="A1090" s="31" t="s">
        <v>1718</v>
      </c>
      <c r="B1090" s="31">
        <v>1337601.8799999999</v>
      </c>
      <c r="C1090" s="31">
        <v>1337601.8799999999</v>
      </c>
      <c r="D1090" s="31">
        <v>1347856</v>
      </c>
      <c r="E1090" s="31">
        <v>1356447.25</v>
      </c>
      <c r="F1090" s="31">
        <v>1363507.63</v>
      </c>
      <c r="G1090" s="31">
        <v>1369220.63</v>
      </c>
      <c r="H1090" s="31">
        <v>1373765.13</v>
      </c>
      <c r="I1090" s="31">
        <v>1377307.88</v>
      </c>
      <c r="J1090" s="31">
        <v>1379995.38</v>
      </c>
      <c r="K1090" s="31">
        <v>1381986.38</v>
      </c>
      <c r="L1090" s="31">
        <v>1383441.63</v>
      </c>
      <c r="M1090" s="31">
        <v>1384453.63</v>
      </c>
      <c r="N1090" s="31">
        <v>1385103</v>
      </c>
      <c r="O1090" s="31">
        <v>1385458.5</v>
      </c>
      <c r="P1090" s="31">
        <v>1385580.63</v>
      </c>
      <c r="Q1090" s="31">
        <v>1385520.25</v>
      </c>
      <c r="R1090" s="31">
        <v>1385322</v>
      </c>
      <c r="S1090" s="31">
        <v>1385026.25</v>
      </c>
      <c r="T1090" s="31">
        <v>1384664.38</v>
      </c>
      <c r="U1090" s="31">
        <v>1384265.13</v>
      </c>
      <c r="V1090" s="31">
        <v>1383850.88</v>
      </c>
      <c r="W1090" s="31">
        <v>1383443.38</v>
      </c>
      <c r="X1090" s="31">
        <v>1383063.25</v>
      </c>
      <c r="Y1090" s="31">
        <v>1382726.63</v>
      </c>
      <c r="Z1090" s="31">
        <v>1382446</v>
      </c>
      <c r="AA1090" s="31">
        <v>1382232.63</v>
      </c>
      <c r="AB1090" s="31">
        <v>1382095.5</v>
      </c>
      <c r="AC1090" s="31">
        <v>1382041.5</v>
      </c>
      <c r="AD1090" s="31">
        <v>1382077.5</v>
      </c>
      <c r="AE1090" s="31">
        <v>1382209.38</v>
      </c>
      <c r="AF1090" s="31">
        <v>1382439.63</v>
      </c>
      <c r="AG1090" s="31">
        <v>1382769</v>
      </c>
      <c r="AH1090" s="31">
        <v>1383198.63</v>
      </c>
      <c r="AI1090" s="31">
        <v>1383731.88</v>
      </c>
      <c r="AJ1090" s="31">
        <v>1384370</v>
      </c>
      <c r="AK1090" s="31">
        <v>1385113.63</v>
      </c>
      <c r="AL1090" s="31">
        <v>1385965.13</v>
      </c>
      <c r="AM1090" s="31">
        <v>1386924.25</v>
      </c>
      <c r="AN1090" s="31">
        <v>1387991.38</v>
      </c>
      <c r="AO1090" s="31">
        <v>1389168.38</v>
      </c>
      <c r="AP1090" s="31">
        <v>1390452.38</v>
      </c>
      <c r="AQ1090" s="31">
        <v>1391845.13</v>
      </c>
      <c r="AR1090" s="31">
        <v>1393346.75</v>
      </c>
      <c r="AS1090" s="31">
        <v>1394956</v>
      </c>
      <c r="AT1090" s="31">
        <v>1396671.75</v>
      </c>
      <c r="AU1090" s="31">
        <v>1398493.38</v>
      </c>
      <c r="AV1090" s="31">
        <v>1400420.5</v>
      </c>
      <c r="AW1090" s="31">
        <v>1402450.63</v>
      </c>
      <c r="AX1090" s="31">
        <v>1404583.63</v>
      </c>
      <c r="AY1090" s="31">
        <v>1406813.88</v>
      </c>
      <c r="AZ1090" s="31">
        <v>1409138.38</v>
      </c>
      <c r="BA1090" s="31">
        <v>1411555</v>
      </c>
      <c r="BB1090" s="31">
        <v>1414061.5</v>
      </c>
      <c r="BC1090" s="31">
        <v>1416656.88</v>
      </c>
      <c r="BD1090" s="31">
        <v>1419337.5</v>
      </c>
      <c r="BE1090" s="31">
        <v>1422101.75</v>
      </c>
      <c r="BF1090" s="31">
        <v>1424949.25</v>
      </c>
      <c r="BG1090" s="31">
        <v>1427877.13</v>
      </c>
      <c r="BH1090" s="31">
        <v>1430883.5</v>
      </c>
      <c r="BI1090" s="31">
        <v>1433966.63</v>
      </c>
      <c r="BJ1090" s="31">
        <v>1437132.75</v>
      </c>
      <c r="BK1090" s="31">
        <v>1440381.38</v>
      </c>
      <c r="BL1090" s="31">
        <v>1443710.63</v>
      </c>
      <c r="BM1090" s="31">
        <v>1447118.13</v>
      </c>
      <c r="BN1090" s="31">
        <v>1450601.25</v>
      </c>
      <c r="BO1090" s="31">
        <v>1454158.88</v>
      </c>
      <c r="BP1090" s="31">
        <v>1457789</v>
      </c>
      <c r="BQ1090" s="31">
        <v>1461488.88</v>
      </c>
      <c r="BR1090" s="31">
        <v>1465257</v>
      </c>
      <c r="BS1090" s="31">
        <v>1469091.75</v>
      </c>
      <c r="BT1090" s="31">
        <v>1472990.38</v>
      </c>
      <c r="BU1090" s="31">
        <v>1476952.38</v>
      </c>
      <c r="BV1090" s="31">
        <v>1480975.25</v>
      </c>
      <c r="BW1090" s="31">
        <v>1485056.88</v>
      </c>
      <c r="BX1090" s="31">
        <v>1489196.88</v>
      </c>
      <c r="BY1090" s="31">
        <v>1493391.88</v>
      </c>
      <c r="BZ1090" s="31">
        <v>1497642.5</v>
      </c>
      <c r="CA1090" s="31">
        <v>1501944.5</v>
      </c>
      <c r="CB1090" s="31">
        <v>1506299.5</v>
      </c>
      <c r="CC1090" s="31">
        <v>1510703.75</v>
      </c>
      <c r="CD1090" s="31">
        <v>1515156.25</v>
      </c>
      <c r="CE1090" s="31">
        <v>1519655</v>
      </c>
      <c r="CF1090" s="31">
        <v>1524200.25</v>
      </c>
      <c r="CG1090" s="31">
        <v>1528787.75</v>
      </c>
      <c r="CH1090" s="31">
        <v>1533416.63</v>
      </c>
      <c r="CI1090" s="31">
        <v>1538084.38</v>
      </c>
      <c r="CJ1090" s="31">
        <v>1542789.63</v>
      </c>
      <c r="CK1090" s="31">
        <v>1547531.63</v>
      </c>
      <c r="CL1090" s="31">
        <v>1552308.75</v>
      </c>
      <c r="CM1090" s="31">
        <v>1557122.13</v>
      </c>
      <c r="CN1090" s="31">
        <v>1561968.13</v>
      </c>
      <c r="CO1090" s="31">
        <v>1566847.63</v>
      </c>
      <c r="CP1090" s="31">
        <v>1571758.25</v>
      </c>
      <c r="CQ1090" s="31">
        <v>1576699.75</v>
      </c>
      <c r="CR1090" s="31">
        <v>1581671.25</v>
      </c>
      <c r="CS1090" s="31">
        <v>1586673</v>
      </c>
      <c r="CT1090" s="31">
        <v>1591708.88</v>
      </c>
      <c r="CU1090" s="31">
        <v>1596777.38</v>
      </c>
      <c r="CV1090" s="31">
        <v>1601876</v>
      </c>
      <c r="CW1090" s="31">
        <v>1607005.25</v>
      </c>
      <c r="CX1090" s="31">
        <v>1612163</v>
      </c>
    </row>
    <row r="1091" spans="1:102" x14ac:dyDescent="0.25">
      <c r="A1091" s="31" t="s">
        <v>1720</v>
      </c>
      <c r="B1091" s="31">
        <v>14907.09</v>
      </c>
      <c r="C1091" s="31">
        <v>14907.09</v>
      </c>
      <c r="D1091" s="31">
        <v>16045.03</v>
      </c>
      <c r="E1091" s="31">
        <v>17238.060000000001</v>
      </c>
      <c r="F1091" s="31">
        <v>18473.29</v>
      </c>
      <c r="G1091" s="31">
        <v>19740.2</v>
      </c>
      <c r="H1091" s="31">
        <v>21030.080000000002</v>
      </c>
      <c r="I1091" s="31">
        <v>22335.68</v>
      </c>
      <c r="J1091" s="31">
        <v>23650.97</v>
      </c>
      <c r="K1091" s="31">
        <v>24971.29</v>
      </c>
      <c r="L1091" s="31">
        <v>26293.48</v>
      </c>
      <c r="M1091" s="31">
        <v>27614.16</v>
      </c>
      <c r="N1091" s="31">
        <v>28930.53</v>
      </c>
      <c r="O1091" s="31">
        <v>30240.2</v>
      </c>
      <c r="P1091" s="31">
        <v>31541.14</v>
      </c>
      <c r="Q1091" s="31">
        <v>32831.550000000003</v>
      </c>
      <c r="R1091" s="31">
        <v>34109.919999999998</v>
      </c>
      <c r="S1091" s="31">
        <v>35374.86</v>
      </c>
      <c r="T1091" s="31">
        <v>36625.160000000003</v>
      </c>
      <c r="U1091" s="31">
        <v>37859.71</v>
      </c>
      <c r="V1091" s="31">
        <v>39077.379999999997</v>
      </c>
      <c r="W1091" s="31">
        <v>40277.18</v>
      </c>
      <c r="X1091" s="31">
        <v>41458.35</v>
      </c>
      <c r="Y1091" s="31">
        <v>42620.04</v>
      </c>
      <c r="Z1091" s="31">
        <v>43761.5</v>
      </c>
      <c r="AA1091" s="31">
        <v>44881.96</v>
      </c>
      <c r="AB1091" s="31">
        <v>45980.81</v>
      </c>
      <c r="AC1091" s="31">
        <v>47057.34</v>
      </c>
      <c r="AD1091" s="31">
        <v>48110.93</v>
      </c>
      <c r="AE1091" s="31">
        <v>49141</v>
      </c>
      <c r="AF1091" s="31">
        <v>50147.02</v>
      </c>
      <c r="AG1091" s="31">
        <v>51128.38</v>
      </c>
      <c r="AH1091" s="31">
        <v>52084.639999999999</v>
      </c>
      <c r="AI1091" s="31">
        <v>53015.29</v>
      </c>
      <c r="AJ1091" s="31">
        <v>53919.94</v>
      </c>
      <c r="AK1091" s="31">
        <v>54798.2</v>
      </c>
      <c r="AL1091" s="31">
        <v>55649.75</v>
      </c>
      <c r="AM1091" s="31">
        <v>56474.26</v>
      </c>
      <c r="AN1091" s="31">
        <v>57271.46</v>
      </c>
      <c r="AO1091" s="31">
        <v>58041.15</v>
      </c>
      <c r="AP1091" s="31">
        <v>58783.09</v>
      </c>
      <c r="AQ1091" s="31">
        <v>59497.15</v>
      </c>
      <c r="AR1091" s="31">
        <v>60183.21</v>
      </c>
      <c r="AS1091" s="31">
        <v>60841.19</v>
      </c>
      <c r="AT1091" s="31">
        <v>61471.040000000001</v>
      </c>
      <c r="AU1091" s="31">
        <v>62072.71</v>
      </c>
      <c r="AV1091" s="31">
        <v>62646.23</v>
      </c>
      <c r="AW1091" s="31">
        <v>63191.58</v>
      </c>
      <c r="AX1091" s="31">
        <v>63708.86</v>
      </c>
      <c r="AY1091" s="31">
        <v>64198.11</v>
      </c>
      <c r="AZ1091" s="31">
        <v>64659.32</v>
      </c>
      <c r="BA1091" s="31">
        <v>65092.67</v>
      </c>
      <c r="BB1091" s="31">
        <v>65498.27</v>
      </c>
      <c r="BC1091" s="31">
        <v>65876.240000000005</v>
      </c>
      <c r="BD1091" s="31">
        <v>66226.850000000006</v>
      </c>
      <c r="BE1091" s="31">
        <v>66550.320000000007</v>
      </c>
      <c r="BF1091" s="31">
        <v>66846.84</v>
      </c>
      <c r="BG1091" s="31">
        <v>67116.72</v>
      </c>
      <c r="BH1091" s="31">
        <v>67360.2</v>
      </c>
      <c r="BI1091" s="31">
        <v>67577.63</v>
      </c>
      <c r="BJ1091" s="31">
        <v>67769.78</v>
      </c>
      <c r="BK1091" s="31">
        <v>67937.06</v>
      </c>
      <c r="BL1091" s="31">
        <v>68079.88</v>
      </c>
      <c r="BM1091" s="31">
        <v>68198.55</v>
      </c>
      <c r="BN1091" s="31">
        <v>68293.45</v>
      </c>
      <c r="BO1091" s="31">
        <v>68364.95</v>
      </c>
      <c r="BP1091" s="31">
        <v>68413.460000000006</v>
      </c>
      <c r="BQ1091" s="31">
        <v>68439.44</v>
      </c>
      <c r="BR1091" s="31">
        <v>68443.23</v>
      </c>
      <c r="BS1091" s="31">
        <v>68425.3</v>
      </c>
      <c r="BT1091" s="31">
        <v>68386.05</v>
      </c>
      <c r="BU1091" s="31">
        <v>68326</v>
      </c>
      <c r="BV1091" s="31">
        <v>68245.509999999995</v>
      </c>
      <c r="BW1091" s="31">
        <v>68145.070000000007</v>
      </c>
      <c r="BX1091" s="31">
        <v>68025.13</v>
      </c>
      <c r="BY1091" s="31">
        <v>67886.23</v>
      </c>
      <c r="BZ1091" s="31">
        <v>67728.77</v>
      </c>
      <c r="CA1091" s="31">
        <v>67553.259999999995</v>
      </c>
      <c r="CB1091" s="31">
        <v>67360.17</v>
      </c>
      <c r="CC1091" s="31">
        <v>67149.95</v>
      </c>
      <c r="CD1091" s="31">
        <v>66923.06</v>
      </c>
      <c r="CE1091" s="31">
        <v>66680.02</v>
      </c>
      <c r="CF1091" s="31">
        <v>66421.33</v>
      </c>
      <c r="CG1091" s="31">
        <v>66147.34</v>
      </c>
      <c r="CH1091" s="31">
        <v>65858.559999999998</v>
      </c>
      <c r="CI1091" s="31">
        <v>65555.429999999993</v>
      </c>
      <c r="CJ1091" s="31">
        <v>65238.39</v>
      </c>
      <c r="CK1091" s="31">
        <v>64907.94</v>
      </c>
      <c r="CL1091" s="31">
        <v>64564.57</v>
      </c>
      <c r="CM1091" s="31">
        <v>64208.74</v>
      </c>
      <c r="CN1091" s="31">
        <v>63840.89</v>
      </c>
      <c r="CO1091" s="31">
        <v>63461.52</v>
      </c>
      <c r="CP1091" s="31">
        <v>63071.03</v>
      </c>
      <c r="CQ1091" s="31">
        <v>62669.93</v>
      </c>
      <c r="CR1091" s="31">
        <v>62258.57</v>
      </c>
      <c r="CS1091" s="31">
        <v>61837.57</v>
      </c>
      <c r="CT1091" s="31">
        <v>61407.360000000001</v>
      </c>
      <c r="CU1091" s="31">
        <v>60968.35</v>
      </c>
      <c r="CV1091" s="31">
        <v>60521.02</v>
      </c>
      <c r="CW1091" s="31">
        <v>60065.7</v>
      </c>
      <c r="CX1091" s="31">
        <v>59602.81</v>
      </c>
    </row>
    <row r="1092" spans="1:102" x14ac:dyDescent="0.25">
      <c r="A1092" s="31" t="s">
        <v>1719</v>
      </c>
      <c r="B1092" s="31">
        <v>44345.26</v>
      </c>
      <c r="C1092" s="31">
        <v>44345.26</v>
      </c>
      <c r="D1092" s="31">
        <v>45849.440000000002</v>
      </c>
      <c r="E1092" s="31">
        <v>47159.519999999997</v>
      </c>
      <c r="F1092" s="31">
        <v>48293.37</v>
      </c>
      <c r="G1092" s="31">
        <v>49270.879999999997</v>
      </c>
      <c r="H1092" s="31">
        <v>50110.35</v>
      </c>
      <c r="I1092" s="31">
        <v>50827.6</v>
      </c>
      <c r="J1092" s="31">
        <v>51436.95</v>
      </c>
      <c r="K1092" s="31">
        <v>51952.41</v>
      </c>
      <c r="L1092" s="31">
        <v>52388.79</v>
      </c>
      <c r="M1092" s="31">
        <v>52755.07</v>
      </c>
      <c r="N1092" s="31">
        <v>53059.05</v>
      </c>
      <c r="O1092" s="31">
        <v>53307.51</v>
      </c>
      <c r="P1092" s="31">
        <v>53506.17</v>
      </c>
      <c r="Q1092" s="31">
        <v>53659.88</v>
      </c>
      <c r="R1092" s="31">
        <v>53772.94</v>
      </c>
      <c r="S1092" s="31">
        <v>53848.93</v>
      </c>
      <c r="T1092" s="31">
        <v>53890.99</v>
      </c>
      <c r="U1092" s="31">
        <v>53901.66</v>
      </c>
      <c r="V1092" s="31">
        <v>53882.83</v>
      </c>
      <c r="W1092" s="31">
        <v>53836.41</v>
      </c>
      <c r="X1092" s="31">
        <v>53764.45</v>
      </c>
      <c r="Y1092" s="31">
        <v>53668.56</v>
      </c>
      <c r="Z1092" s="31">
        <v>53550.07</v>
      </c>
      <c r="AA1092" s="31">
        <v>53410.16</v>
      </c>
      <c r="AB1092" s="31">
        <v>53249.85</v>
      </c>
      <c r="AC1092" s="31">
        <v>53070.06</v>
      </c>
      <c r="AD1092" s="31">
        <v>52871.71</v>
      </c>
      <c r="AE1092" s="31">
        <v>52655.57</v>
      </c>
      <c r="AF1092" s="31">
        <v>52422.38</v>
      </c>
      <c r="AG1092" s="31">
        <v>52172.69</v>
      </c>
      <c r="AH1092" s="31">
        <v>51907.03</v>
      </c>
      <c r="AI1092" s="31">
        <v>51626.14</v>
      </c>
      <c r="AJ1092" s="31">
        <v>51330.59</v>
      </c>
      <c r="AK1092" s="31">
        <v>51020.959999999999</v>
      </c>
      <c r="AL1092" s="31">
        <v>50697.89</v>
      </c>
      <c r="AM1092" s="31">
        <v>50362</v>
      </c>
      <c r="AN1092" s="31">
        <v>50013.77</v>
      </c>
      <c r="AO1092" s="31">
        <v>49653.87</v>
      </c>
      <c r="AP1092" s="31">
        <v>49282.79</v>
      </c>
      <c r="AQ1092" s="31">
        <v>48901.14</v>
      </c>
      <c r="AR1092" s="31">
        <v>48509.46</v>
      </c>
      <c r="AS1092" s="31">
        <v>48108.29</v>
      </c>
      <c r="AT1092" s="31">
        <v>47698.17</v>
      </c>
      <c r="AU1092" s="31">
        <v>47279.63</v>
      </c>
      <c r="AV1092" s="31">
        <v>46853.120000000003</v>
      </c>
      <c r="AW1092" s="31">
        <v>46419.18</v>
      </c>
      <c r="AX1092" s="31">
        <v>45978.27</v>
      </c>
      <c r="AY1092" s="31">
        <v>45530.66</v>
      </c>
      <c r="AZ1092" s="31">
        <v>45076.71</v>
      </c>
      <c r="BA1092" s="31">
        <v>44616.78</v>
      </c>
      <c r="BB1092" s="31">
        <v>44151.32</v>
      </c>
      <c r="BC1092" s="31">
        <v>43680.71</v>
      </c>
      <c r="BD1092" s="31">
        <v>43205.36</v>
      </c>
      <c r="BE1092" s="31">
        <v>42725.66</v>
      </c>
      <c r="BF1092" s="31">
        <v>42242.05</v>
      </c>
      <c r="BG1092" s="31">
        <v>41754.92</v>
      </c>
      <c r="BH1092" s="31">
        <v>41264.660000000003</v>
      </c>
      <c r="BI1092" s="31">
        <v>40771.620000000003</v>
      </c>
      <c r="BJ1092" s="31">
        <v>40276.74</v>
      </c>
      <c r="BK1092" s="31">
        <v>39780.480000000003</v>
      </c>
      <c r="BL1092" s="31">
        <v>39283.1</v>
      </c>
      <c r="BM1092" s="31">
        <v>38784.870000000003</v>
      </c>
      <c r="BN1092" s="31">
        <v>38286.120000000003</v>
      </c>
      <c r="BO1092" s="31">
        <v>37787.089999999997</v>
      </c>
      <c r="BP1092" s="31">
        <v>37288.050000000003</v>
      </c>
      <c r="BQ1092" s="31">
        <v>36789.29</v>
      </c>
      <c r="BR1092" s="31">
        <v>36291.019999999997</v>
      </c>
      <c r="BS1092" s="31">
        <v>35793.519999999997</v>
      </c>
      <c r="BT1092" s="31">
        <v>35297</v>
      </c>
      <c r="BU1092" s="31">
        <v>34801.72</v>
      </c>
      <c r="BV1092" s="31">
        <v>34307.879999999997</v>
      </c>
      <c r="BW1092" s="31">
        <v>33815.71</v>
      </c>
      <c r="BX1092" s="31">
        <v>33325.4</v>
      </c>
      <c r="BY1092" s="31">
        <v>32837.199999999997</v>
      </c>
      <c r="BZ1092" s="31">
        <v>32351.279999999999</v>
      </c>
      <c r="CA1092" s="31">
        <v>31867.86</v>
      </c>
      <c r="CB1092" s="31">
        <v>31387.06</v>
      </c>
      <c r="CC1092" s="31">
        <v>30909.08</v>
      </c>
      <c r="CD1092" s="31">
        <v>30434.07</v>
      </c>
      <c r="CE1092" s="31">
        <v>29962.16</v>
      </c>
      <c r="CF1092" s="31">
        <v>29493.52</v>
      </c>
      <c r="CG1092" s="31">
        <v>29028.19</v>
      </c>
      <c r="CH1092" s="31">
        <v>28566.26</v>
      </c>
      <c r="CI1092" s="31">
        <v>28107.84</v>
      </c>
      <c r="CJ1092" s="31">
        <v>27653.06</v>
      </c>
      <c r="CK1092" s="31">
        <v>27202.02</v>
      </c>
      <c r="CL1092" s="31">
        <v>26754.86</v>
      </c>
      <c r="CM1092" s="31">
        <v>26311.67</v>
      </c>
      <c r="CN1092" s="31">
        <v>25872.58</v>
      </c>
      <c r="CO1092" s="31">
        <v>25437.65</v>
      </c>
      <c r="CP1092" s="31">
        <v>25006.97</v>
      </c>
      <c r="CQ1092" s="31">
        <v>24580.65</v>
      </c>
      <c r="CR1092" s="31">
        <v>24158.73</v>
      </c>
      <c r="CS1092" s="31">
        <v>23741.34</v>
      </c>
      <c r="CT1092" s="31">
        <v>23328.62</v>
      </c>
      <c r="CU1092" s="31">
        <v>22920.6</v>
      </c>
      <c r="CV1092" s="31">
        <v>22517.3</v>
      </c>
      <c r="CW1092" s="31">
        <v>22118.78</v>
      </c>
      <c r="CX1092" s="31">
        <v>21725.02</v>
      </c>
    </row>
    <row r="1093" spans="1:102" x14ac:dyDescent="0.25">
      <c r="A1093" s="31" t="s">
        <v>1721</v>
      </c>
      <c r="B1093" s="31">
        <v>474966.94</v>
      </c>
      <c r="C1093" s="31">
        <v>474966.94</v>
      </c>
      <c r="D1093" s="31">
        <v>493474.28</v>
      </c>
      <c r="E1093" s="31">
        <v>510563.03</v>
      </c>
      <c r="F1093" s="31">
        <v>526355.63</v>
      </c>
      <c r="G1093" s="31">
        <v>540978.93999999994</v>
      </c>
      <c r="H1093" s="31">
        <v>554548.93999999994</v>
      </c>
      <c r="I1093" s="31">
        <v>567167.81000000006</v>
      </c>
      <c r="J1093" s="31">
        <v>578926.93999999994</v>
      </c>
      <c r="K1093" s="31">
        <v>589918.43999999994</v>
      </c>
      <c r="L1093" s="31">
        <v>600237</v>
      </c>
      <c r="M1093" s="31">
        <v>609945.31000000006</v>
      </c>
      <c r="N1093" s="31">
        <v>619098</v>
      </c>
      <c r="O1093" s="31">
        <v>627744.06000000006</v>
      </c>
      <c r="P1093" s="31">
        <v>635928.31000000006</v>
      </c>
      <c r="Q1093" s="31">
        <v>643688.75</v>
      </c>
      <c r="R1093" s="31">
        <v>651061.5</v>
      </c>
      <c r="S1093" s="31">
        <v>658078.63</v>
      </c>
      <c r="T1093" s="31">
        <v>664767.75</v>
      </c>
      <c r="U1093" s="31">
        <v>671156.19</v>
      </c>
      <c r="V1093" s="31">
        <v>677263.88</v>
      </c>
      <c r="W1093" s="31">
        <v>683113.13</v>
      </c>
      <c r="X1093" s="31">
        <v>688724.75</v>
      </c>
      <c r="Y1093" s="31">
        <v>694116.44</v>
      </c>
      <c r="Z1093" s="31">
        <v>699303.56</v>
      </c>
      <c r="AA1093" s="31">
        <v>704302.13</v>
      </c>
      <c r="AB1093" s="31">
        <v>709123.88</v>
      </c>
      <c r="AC1093" s="31">
        <v>713782.19</v>
      </c>
      <c r="AD1093" s="31">
        <v>718287.5</v>
      </c>
      <c r="AE1093" s="31">
        <v>722649.38</v>
      </c>
      <c r="AF1093" s="31">
        <v>726877.94</v>
      </c>
      <c r="AG1093" s="31">
        <v>730980.63</v>
      </c>
      <c r="AH1093" s="31">
        <v>734965.31</v>
      </c>
      <c r="AI1093" s="31">
        <v>738839.38</v>
      </c>
      <c r="AJ1093" s="31">
        <v>742607.94</v>
      </c>
      <c r="AK1093" s="31">
        <v>746279.69</v>
      </c>
      <c r="AL1093" s="31">
        <v>749859.5</v>
      </c>
      <c r="AM1093" s="31">
        <v>753352.75</v>
      </c>
      <c r="AN1093" s="31">
        <v>756766.19</v>
      </c>
      <c r="AO1093" s="31">
        <v>760104.56</v>
      </c>
      <c r="AP1093" s="31">
        <v>763371.5</v>
      </c>
      <c r="AQ1093" s="31">
        <v>766571.5</v>
      </c>
      <c r="AR1093" s="31">
        <v>769710.56</v>
      </c>
      <c r="AS1093" s="31">
        <v>772790.56</v>
      </c>
      <c r="AT1093" s="31">
        <v>775815.56</v>
      </c>
      <c r="AU1093" s="31">
        <v>778789.31</v>
      </c>
      <c r="AV1093" s="31">
        <v>781715.56</v>
      </c>
      <c r="AW1093" s="31">
        <v>784596.31</v>
      </c>
      <c r="AX1093" s="31">
        <v>787435.06</v>
      </c>
      <c r="AY1093" s="31">
        <v>790231.5</v>
      </c>
      <c r="AZ1093" s="31">
        <v>792988.56</v>
      </c>
      <c r="BA1093" s="31">
        <v>795707.25</v>
      </c>
      <c r="BB1093" s="31">
        <v>798390.69</v>
      </c>
      <c r="BC1093" s="31">
        <v>801039.38</v>
      </c>
      <c r="BD1093" s="31">
        <v>803656.13</v>
      </c>
      <c r="BE1093" s="31">
        <v>806240.38</v>
      </c>
      <c r="BF1093" s="31">
        <v>808795.94</v>
      </c>
      <c r="BG1093" s="31">
        <v>811323.31</v>
      </c>
      <c r="BH1093" s="31">
        <v>813825.19</v>
      </c>
      <c r="BI1093" s="31">
        <v>816301.19</v>
      </c>
      <c r="BJ1093" s="31">
        <v>818759.31</v>
      </c>
      <c r="BK1093" s="31">
        <v>821200.75</v>
      </c>
      <c r="BL1093" s="31">
        <v>823627</v>
      </c>
      <c r="BM1093" s="31">
        <v>826039.44</v>
      </c>
      <c r="BN1093" s="31">
        <v>828438.44</v>
      </c>
      <c r="BO1093" s="31">
        <v>830824.5</v>
      </c>
      <c r="BP1093" s="31">
        <v>833199.13</v>
      </c>
      <c r="BQ1093" s="31">
        <v>835562.56</v>
      </c>
      <c r="BR1093" s="31">
        <v>837914</v>
      </c>
      <c r="BS1093" s="31">
        <v>840256.94</v>
      </c>
      <c r="BT1093" s="31">
        <v>842590.81</v>
      </c>
      <c r="BU1093" s="31">
        <v>844915.75</v>
      </c>
      <c r="BV1093" s="31">
        <v>847231.88</v>
      </c>
      <c r="BW1093" s="31">
        <v>849541</v>
      </c>
      <c r="BX1093" s="31">
        <v>851843.75</v>
      </c>
      <c r="BY1093" s="31">
        <v>854139.81</v>
      </c>
      <c r="BZ1093" s="31">
        <v>856430.06</v>
      </c>
      <c r="CA1093" s="31">
        <v>858715.38</v>
      </c>
      <c r="CB1093" s="31">
        <v>860996.19</v>
      </c>
      <c r="CC1093" s="31">
        <v>863272.25</v>
      </c>
      <c r="CD1093" s="31">
        <v>865544.38</v>
      </c>
      <c r="CE1093" s="31">
        <v>867813.38</v>
      </c>
      <c r="CF1093" s="31">
        <v>870078.88</v>
      </c>
      <c r="CG1093" s="31">
        <v>872340.38</v>
      </c>
      <c r="CH1093" s="31">
        <v>874599.06</v>
      </c>
      <c r="CI1093" s="31">
        <v>876854.31</v>
      </c>
      <c r="CJ1093" s="31">
        <v>879105.69</v>
      </c>
      <c r="CK1093" s="31">
        <v>881355.44</v>
      </c>
      <c r="CL1093" s="31">
        <v>883602.38</v>
      </c>
      <c r="CM1093" s="31">
        <v>885847</v>
      </c>
      <c r="CN1093" s="31">
        <v>888090.56</v>
      </c>
      <c r="CO1093" s="31">
        <v>890333.63</v>
      </c>
      <c r="CP1093" s="31">
        <v>892575.63</v>
      </c>
      <c r="CQ1093" s="31">
        <v>894817.88</v>
      </c>
      <c r="CR1093" s="31">
        <v>897059.44</v>
      </c>
      <c r="CS1093" s="31">
        <v>899302.88</v>
      </c>
      <c r="CT1093" s="31">
        <v>901549.38</v>
      </c>
      <c r="CU1093" s="31">
        <v>903798.94</v>
      </c>
      <c r="CV1093" s="31">
        <v>906052.13</v>
      </c>
      <c r="CW1093" s="31">
        <v>908308.56</v>
      </c>
      <c r="CX1093" s="31">
        <v>910568.94</v>
      </c>
    </row>
    <row r="1094" spans="1:102" x14ac:dyDescent="0.25">
      <c r="A1094" s="31" t="s">
        <v>1722</v>
      </c>
      <c r="B1094" s="31">
        <v>1181957.1299999999</v>
      </c>
      <c r="C1094" s="31">
        <v>1181957.1299999999</v>
      </c>
      <c r="D1094" s="31">
        <v>1172966.3799999999</v>
      </c>
      <c r="E1094" s="31">
        <v>1163820.25</v>
      </c>
      <c r="F1094" s="31">
        <v>1154569.75</v>
      </c>
      <c r="G1094" s="31">
        <v>1145301.75</v>
      </c>
      <c r="H1094" s="31">
        <v>1136106.6299999999</v>
      </c>
      <c r="I1094" s="31">
        <v>1127054.75</v>
      </c>
      <c r="J1094" s="31">
        <v>1118209.75</v>
      </c>
      <c r="K1094" s="31">
        <v>1109641.75</v>
      </c>
      <c r="L1094" s="31">
        <v>1101433.6299999999</v>
      </c>
      <c r="M1094" s="31">
        <v>1093605.75</v>
      </c>
      <c r="N1094" s="31">
        <v>1086172.6299999999</v>
      </c>
      <c r="O1094" s="31">
        <v>1079146</v>
      </c>
      <c r="P1094" s="31">
        <v>1072526.3799999999</v>
      </c>
      <c r="Q1094" s="31">
        <v>1066313</v>
      </c>
      <c r="R1094" s="31">
        <v>1060503</v>
      </c>
      <c r="S1094" s="31">
        <v>1055089.8799999999</v>
      </c>
      <c r="T1094" s="31">
        <v>1050063.75</v>
      </c>
      <c r="U1094" s="31">
        <v>1045412.63</v>
      </c>
      <c r="V1094" s="31">
        <v>1041124.06</v>
      </c>
      <c r="W1094" s="31">
        <v>1037183.06</v>
      </c>
      <c r="X1094" s="31">
        <v>1033579.56</v>
      </c>
      <c r="Y1094" s="31">
        <v>1030299.75</v>
      </c>
      <c r="Z1094" s="31">
        <v>1027329.38</v>
      </c>
      <c r="AA1094" s="31">
        <v>1024655.88</v>
      </c>
      <c r="AB1094" s="31">
        <v>1022262.75</v>
      </c>
      <c r="AC1094" s="31">
        <v>1020138.5</v>
      </c>
      <c r="AD1094" s="31">
        <v>1018268.44</v>
      </c>
      <c r="AE1094" s="31">
        <v>1016639.44</v>
      </c>
      <c r="AF1094" s="31">
        <v>1015239.44</v>
      </c>
      <c r="AG1094" s="31">
        <v>1014052.88</v>
      </c>
      <c r="AH1094" s="31">
        <v>1013069.19</v>
      </c>
      <c r="AI1094" s="31">
        <v>1012275.69</v>
      </c>
      <c r="AJ1094" s="31">
        <v>1011663.25</v>
      </c>
      <c r="AK1094" s="31">
        <v>1011220.19</v>
      </c>
      <c r="AL1094" s="31">
        <v>1010937.13</v>
      </c>
      <c r="AM1094" s="31">
        <v>1010806.69</v>
      </c>
      <c r="AN1094" s="31">
        <v>1010818.13</v>
      </c>
      <c r="AO1094" s="31">
        <v>1010965.38</v>
      </c>
      <c r="AP1094" s="31">
        <v>1011239.19</v>
      </c>
      <c r="AQ1094" s="31">
        <v>1011632.63</v>
      </c>
      <c r="AR1094" s="31">
        <v>1012139.94</v>
      </c>
      <c r="AS1094" s="31">
        <v>1012753.5</v>
      </c>
      <c r="AT1094" s="31">
        <v>1013468.5</v>
      </c>
      <c r="AU1094" s="31">
        <v>1014278.13</v>
      </c>
      <c r="AV1094" s="31">
        <v>1015177.13</v>
      </c>
      <c r="AW1094" s="31">
        <v>1016161.56</v>
      </c>
      <c r="AX1094" s="31">
        <v>1017225.25</v>
      </c>
      <c r="AY1094" s="31">
        <v>1018361.69</v>
      </c>
      <c r="AZ1094" s="31">
        <v>1019566.56</v>
      </c>
      <c r="BA1094" s="31">
        <v>1020833.94</v>
      </c>
      <c r="BB1094" s="31">
        <v>1022161.81</v>
      </c>
      <c r="BC1094" s="31">
        <v>1023544.19</v>
      </c>
      <c r="BD1094" s="31">
        <v>1024979.13</v>
      </c>
      <c r="BE1094" s="31">
        <v>1026462.88</v>
      </c>
      <c r="BF1094" s="31">
        <v>1027991.81</v>
      </c>
      <c r="BG1094" s="31">
        <v>1029563.31</v>
      </c>
      <c r="BH1094" s="31">
        <v>1031175.63</v>
      </c>
      <c r="BI1094" s="31">
        <v>1032825.5</v>
      </c>
      <c r="BJ1094" s="31">
        <v>1034518.44</v>
      </c>
      <c r="BK1094" s="31">
        <v>1036252.19</v>
      </c>
      <c r="BL1094" s="31">
        <v>1038025.63</v>
      </c>
      <c r="BM1094" s="31">
        <v>1039836.69</v>
      </c>
      <c r="BN1094" s="31">
        <v>1041683.38</v>
      </c>
      <c r="BO1094" s="31">
        <v>1043562.69</v>
      </c>
      <c r="BP1094" s="31">
        <v>1045474.88</v>
      </c>
      <c r="BQ1094" s="31">
        <v>1047415.75</v>
      </c>
      <c r="BR1094" s="31">
        <v>1049386.25</v>
      </c>
      <c r="BS1094" s="31">
        <v>1051383.25</v>
      </c>
      <c r="BT1094" s="31">
        <v>1053406</v>
      </c>
      <c r="BU1094" s="31">
        <v>1055454.75</v>
      </c>
      <c r="BV1094" s="31">
        <v>1057527.5</v>
      </c>
      <c r="BW1094" s="31">
        <v>1059622.5</v>
      </c>
      <c r="BX1094" s="31">
        <v>1061738.1299999999</v>
      </c>
      <c r="BY1094" s="31">
        <v>1063875.8799999999</v>
      </c>
      <c r="BZ1094" s="31">
        <v>1066034.75</v>
      </c>
      <c r="CA1094" s="31">
        <v>1068212.6299999999</v>
      </c>
      <c r="CB1094" s="31">
        <v>1070409.8799999999</v>
      </c>
      <c r="CC1094" s="31">
        <v>1072625.1299999999</v>
      </c>
      <c r="CD1094" s="31">
        <v>1074857.8799999999</v>
      </c>
      <c r="CE1094" s="31">
        <v>1077108.5</v>
      </c>
      <c r="CF1094" s="31">
        <v>1079375.3799999999</v>
      </c>
      <c r="CG1094" s="31">
        <v>1081658.1299999999</v>
      </c>
      <c r="CH1094" s="31">
        <v>1083955</v>
      </c>
      <c r="CI1094" s="31">
        <v>1086267</v>
      </c>
      <c r="CJ1094" s="31">
        <v>1088591.25</v>
      </c>
      <c r="CK1094" s="31">
        <v>1090930.5</v>
      </c>
      <c r="CL1094" s="31">
        <v>1093281.75</v>
      </c>
      <c r="CM1094" s="31">
        <v>1095646.25</v>
      </c>
      <c r="CN1094" s="31">
        <v>1098023.8799999999</v>
      </c>
      <c r="CO1094" s="31">
        <v>1100415</v>
      </c>
      <c r="CP1094" s="31">
        <v>1102818.1299999999</v>
      </c>
      <c r="CQ1094" s="31">
        <v>1105234.8799999999</v>
      </c>
      <c r="CR1094" s="31">
        <v>1107664.5</v>
      </c>
      <c r="CS1094" s="31">
        <v>1110106.1299999999</v>
      </c>
      <c r="CT1094" s="31">
        <v>1112565.6299999999</v>
      </c>
      <c r="CU1094" s="31">
        <v>1115040.3799999999</v>
      </c>
      <c r="CV1094" s="31">
        <v>1117529.1299999999</v>
      </c>
      <c r="CW1094" s="31">
        <v>1120033.75</v>
      </c>
      <c r="CX1094" s="31">
        <v>1122552.5</v>
      </c>
    </row>
    <row r="1095" spans="1:102" x14ac:dyDescent="0.25">
      <c r="A1095" s="31" t="s">
        <v>1723</v>
      </c>
      <c r="B1095" s="31">
        <v>458396.81</v>
      </c>
      <c r="C1095" s="31">
        <v>458396.81</v>
      </c>
      <c r="D1095" s="31">
        <v>474758.84</v>
      </c>
      <c r="E1095" s="31">
        <v>490019.31</v>
      </c>
      <c r="F1095" s="31">
        <v>504215.31</v>
      </c>
      <c r="G1095" s="31">
        <v>517406.34</v>
      </c>
      <c r="H1095" s="31">
        <v>529660.43999999994</v>
      </c>
      <c r="I1095" s="31">
        <v>541045.88</v>
      </c>
      <c r="J1095" s="31">
        <v>551632.18999999994</v>
      </c>
      <c r="K1095" s="31">
        <v>561494</v>
      </c>
      <c r="L1095" s="31">
        <v>570718.06000000006</v>
      </c>
      <c r="M1095" s="31">
        <v>579361.38</v>
      </c>
      <c r="N1095" s="31">
        <v>587475.93999999994</v>
      </c>
      <c r="O1095" s="31">
        <v>595111.13</v>
      </c>
      <c r="P1095" s="31">
        <v>602311.13</v>
      </c>
      <c r="Q1095" s="31">
        <v>609116</v>
      </c>
      <c r="R1095" s="31">
        <v>615562.88</v>
      </c>
      <c r="S1095" s="31">
        <v>621684.13</v>
      </c>
      <c r="T1095" s="31">
        <v>627511.63</v>
      </c>
      <c r="U1095" s="31">
        <v>633070.68999999994</v>
      </c>
      <c r="V1095" s="31">
        <v>638385.13</v>
      </c>
      <c r="W1095" s="31">
        <v>643477.13</v>
      </c>
      <c r="X1095" s="31">
        <v>648367.68999999994</v>
      </c>
      <c r="Y1095" s="31">
        <v>653075.93999999994</v>
      </c>
      <c r="Z1095" s="31">
        <v>657618.63</v>
      </c>
      <c r="AA1095" s="31">
        <v>662010.88</v>
      </c>
      <c r="AB1095" s="31">
        <v>666265.81000000006</v>
      </c>
      <c r="AC1095" s="31">
        <v>670395.93999999994</v>
      </c>
      <c r="AD1095" s="31">
        <v>674412.69</v>
      </c>
      <c r="AE1095" s="31">
        <v>678325.63</v>
      </c>
      <c r="AF1095" s="31">
        <v>682144.69</v>
      </c>
      <c r="AG1095" s="31">
        <v>685876.13</v>
      </c>
      <c r="AH1095" s="31">
        <v>689527.94</v>
      </c>
      <c r="AI1095" s="31">
        <v>693106.63</v>
      </c>
      <c r="AJ1095" s="31">
        <v>696618.88</v>
      </c>
      <c r="AK1095" s="31">
        <v>700070.81</v>
      </c>
      <c r="AL1095" s="31">
        <v>703467.56</v>
      </c>
      <c r="AM1095" s="31">
        <v>706813.63</v>
      </c>
      <c r="AN1095" s="31">
        <v>710114.44</v>
      </c>
      <c r="AO1095" s="31">
        <v>713373.56</v>
      </c>
      <c r="AP1095" s="31">
        <v>716594.56</v>
      </c>
      <c r="AQ1095" s="31">
        <v>719781.56</v>
      </c>
      <c r="AR1095" s="31">
        <v>722938</v>
      </c>
      <c r="AS1095" s="31">
        <v>726065.94</v>
      </c>
      <c r="AT1095" s="31">
        <v>729169.44</v>
      </c>
      <c r="AU1095" s="31">
        <v>732250.44</v>
      </c>
      <c r="AV1095" s="31">
        <v>735310.44</v>
      </c>
      <c r="AW1095" s="31">
        <v>738352.31</v>
      </c>
      <c r="AX1095" s="31">
        <v>741377.75</v>
      </c>
      <c r="AY1095" s="31">
        <v>744387.19</v>
      </c>
      <c r="AZ1095" s="31">
        <v>747380.5</v>
      </c>
      <c r="BA1095" s="31">
        <v>750359.94</v>
      </c>
      <c r="BB1095" s="31">
        <v>753325.56</v>
      </c>
      <c r="BC1095" s="31">
        <v>756279.19</v>
      </c>
      <c r="BD1095" s="31">
        <v>759220.44</v>
      </c>
      <c r="BE1095" s="31">
        <v>762150.81</v>
      </c>
      <c r="BF1095" s="31">
        <v>765071.38</v>
      </c>
      <c r="BG1095" s="31">
        <v>767981.63</v>
      </c>
      <c r="BH1095" s="31">
        <v>770884.19</v>
      </c>
      <c r="BI1095" s="31">
        <v>773777</v>
      </c>
      <c r="BJ1095" s="31">
        <v>776668.5</v>
      </c>
      <c r="BK1095" s="31">
        <v>779558.31</v>
      </c>
      <c r="BL1095" s="31">
        <v>782447</v>
      </c>
      <c r="BM1095" s="31">
        <v>785334.94</v>
      </c>
      <c r="BN1095" s="31">
        <v>788222.19</v>
      </c>
      <c r="BO1095" s="31">
        <v>791109.19</v>
      </c>
      <c r="BP1095" s="31">
        <v>793995.69</v>
      </c>
      <c r="BQ1095" s="31">
        <v>796882.19</v>
      </c>
      <c r="BR1095" s="31">
        <v>799768.38</v>
      </c>
      <c r="BS1095" s="31">
        <v>802653.44</v>
      </c>
      <c r="BT1095" s="31">
        <v>805539.69</v>
      </c>
      <c r="BU1095" s="31">
        <v>808425.56</v>
      </c>
      <c r="BV1095" s="31">
        <v>811310.44</v>
      </c>
      <c r="BW1095" s="31">
        <v>814196.06</v>
      </c>
      <c r="BX1095" s="31">
        <v>817081.38</v>
      </c>
      <c r="BY1095" s="31">
        <v>819967.31</v>
      </c>
      <c r="BZ1095" s="31">
        <v>822853.69</v>
      </c>
      <c r="CA1095" s="31">
        <v>825739.75</v>
      </c>
      <c r="CB1095" s="31">
        <v>828626.44</v>
      </c>
      <c r="CC1095" s="31">
        <v>831513.44</v>
      </c>
      <c r="CD1095" s="31">
        <v>834401.31</v>
      </c>
      <c r="CE1095" s="31">
        <v>837288.25</v>
      </c>
      <c r="CF1095" s="31">
        <v>840176.56</v>
      </c>
      <c r="CG1095" s="31">
        <v>843064.44</v>
      </c>
      <c r="CH1095" s="31">
        <v>845951.38</v>
      </c>
      <c r="CI1095" s="31">
        <v>848837.81</v>
      </c>
      <c r="CJ1095" s="31">
        <v>851722.88</v>
      </c>
      <c r="CK1095" s="31">
        <v>854607.13</v>
      </c>
      <c r="CL1095" s="31">
        <v>857491.75</v>
      </c>
      <c r="CM1095" s="31">
        <v>860375.25</v>
      </c>
      <c r="CN1095" s="31">
        <v>863259.06</v>
      </c>
      <c r="CO1095" s="31">
        <v>866141.31</v>
      </c>
      <c r="CP1095" s="31">
        <v>869025.25</v>
      </c>
      <c r="CQ1095" s="31">
        <v>871908.06</v>
      </c>
      <c r="CR1095" s="31">
        <v>874791.94</v>
      </c>
      <c r="CS1095" s="31">
        <v>877676.25</v>
      </c>
      <c r="CT1095" s="31">
        <v>880564</v>
      </c>
      <c r="CU1095" s="31">
        <v>883454.5</v>
      </c>
      <c r="CV1095" s="31">
        <v>886347.5</v>
      </c>
      <c r="CW1095" s="31">
        <v>889243.19</v>
      </c>
      <c r="CX1095" s="31">
        <v>892141.38</v>
      </c>
    </row>
    <row r="1096" spans="1:102" x14ac:dyDescent="0.25">
      <c r="A1096" s="31" t="s">
        <v>1724</v>
      </c>
      <c r="B1096" s="31">
        <v>2115321.75</v>
      </c>
      <c r="C1096" s="31">
        <v>2115321.75</v>
      </c>
      <c r="D1096" s="31">
        <v>2141199.75</v>
      </c>
      <c r="E1096" s="31">
        <v>2164403.25</v>
      </c>
      <c r="F1096" s="31">
        <v>2185140</v>
      </c>
      <c r="G1096" s="31">
        <v>2203686.25</v>
      </c>
      <c r="H1096" s="31">
        <v>2220316.75</v>
      </c>
      <c r="I1096" s="31">
        <v>2235265.75</v>
      </c>
      <c r="J1096" s="31">
        <v>2248766.5</v>
      </c>
      <c r="K1096" s="31">
        <v>2261055</v>
      </c>
      <c r="L1096" s="31">
        <v>2272389</v>
      </c>
      <c r="M1096" s="31">
        <v>2282911</v>
      </c>
      <c r="N1096" s="31">
        <v>2292743.25</v>
      </c>
      <c r="O1096" s="31">
        <v>2301998.5</v>
      </c>
      <c r="P1096" s="31">
        <v>2310764.25</v>
      </c>
      <c r="Q1096" s="31">
        <v>2319115.75</v>
      </c>
      <c r="R1096" s="31">
        <v>2327127.5</v>
      </c>
      <c r="S1096" s="31">
        <v>2334851.75</v>
      </c>
      <c r="T1096" s="31">
        <v>2342343.75</v>
      </c>
      <c r="U1096" s="31">
        <v>2349641.25</v>
      </c>
      <c r="V1096" s="31">
        <v>2356772</v>
      </c>
      <c r="W1096" s="31">
        <v>2363773.5</v>
      </c>
      <c r="X1096" s="31">
        <v>2370671.25</v>
      </c>
      <c r="Y1096" s="31">
        <v>2377492</v>
      </c>
      <c r="Z1096" s="31">
        <v>2384251.25</v>
      </c>
      <c r="AA1096" s="31">
        <v>2390967.5</v>
      </c>
      <c r="AB1096" s="31">
        <v>2397654.25</v>
      </c>
      <c r="AC1096" s="31">
        <v>2404316</v>
      </c>
      <c r="AD1096" s="31">
        <v>2410966</v>
      </c>
      <c r="AE1096" s="31">
        <v>2417617.75</v>
      </c>
      <c r="AF1096" s="31">
        <v>2424264.25</v>
      </c>
      <c r="AG1096" s="31">
        <v>2430913.5</v>
      </c>
      <c r="AH1096" s="31">
        <v>2437563.75</v>
      </c>
      <c r="AI1096" s="31">
        <v>2444222</v>
      </c>
      <c r="AJ1096" s="31">
        <v>2450890.25</v>
      </c>
      <c r="AK1096" s="31">
        <v>2457570.75</v>
      </c>
      <c r="AL1096" s="31">
        <v>2464265.75</v>
      </c>
      <c r="AM1096" s="31">
        <v>2470975.75</v>
      </c>
      <c r="AN1096" s="31">
        <v>2477700.75</v>
      </c>
      <c r="AO1096" s="31">
        <v>2484445</v>
      </c>
      <c r="AP1096" s="31">
        <v>2491205</v>
      </c>
      <c r="AQ1096" s="31">
        <v>2497987.25</v>
      </c>
      <c r="AR1096" s="31">
        <v>2504784.75</v>
      </c>
      <c r="AS1096" s="31">
        <v>2511611.75</v>
      </c>
      <c r="AT1096" s="31">
        <v>2518454</v>
      </c>
      <c r="AU1096" s="31">
        <v>2525322.5</v>
      </c>
      <c r="AV1096" s="31">
        <v>2532204.5</v>
      </c>
      <c r="AW1096" s="31">
        <v>2539108.75</v>
      </c>
      <c r="AX1096" s="31">
        <v>2546036</v>
      </c>
      <c r="AY1096" s="31">
        <v>2552976.5</v>
      </c>
      <c r="AZ1096" s="31">
        <v>2559934.5</v>
      </c>
      <c r="BA1096" s="31">
        <v>2566902.5</v>
      </c>
      <c r="BB1096" s="31">
        <v>2573879.5</v>
      </c>
      <c r="BC1096" s="31">
        <v>2580863.25</v>
      </c>
      <c r="BD1096" s="31">
        <v>2587852.75</v>
      </c>
      <c r="BE1096" s="31">
        <v>2594854</v>
      </c>
      <c r="BF1096" s="31">
        <v>2601859.25</v>
      </c>
      <c r="BG1096" s="31">
        <v>2608867.25</v>
      </c>
      <c r="BH1096" s="31">
        <v>2615883.5</v>
      </c>
      <c r="BI1096" s="31">
        <v>2622904</v>
      </c>
      <c r="BJ1096" s="31">
        <v>2629944.75</v>
      </c>
      <c r="BK1096" s="31">
        <v>2637013.75</v>
      </c>
      <c r="BL1096" s="31">
        <v>2644103</v>
      </c>
      <c r="BM1096" s="31">
        <v>2651212.5</v>
      </c>
      <c r="BN1096" s="31">
        <v>2658346.25</v>
      </c>
      <c r="BO1096" s="31">
        <v>2665499.75</v>
      </c>
      <c r="BP1096" s="31">
        <v>2672669.5</v>
      </c>
      <c r="BQ1096" s="31">
        <v>2679859.5</v>
      </c>
      <c r="BR1096" s="31">
        <v>2687069</v>
      </c>
      <c r="BS1096" s="31">
        <v>2694295</v>
      </c>
      <c r="BT1096" s="31">
        <v>2701538.5</v>
      </c>
      <c r="BU1096" s="31">
        <v>2708797.5</v>
      </c>
      <c r="BV1096" s="31">
        <v>2716069.25</v>
      </c>
      <c r="BW1096" s="31">
        <v>2723358.25</v>
      </c>
      <c r="BX1096" s="31">
        <v>2730667</v>
      </c>
      <c r="BY1096" s="31">
        <v>2737981.75</v>
      </c>
      <c r="BZ1096" s="31">
        <v>2745319.25</v>
      </c>
      <c r="CA1096" s="31">
        <v>2752667.75</v>
      </c>
      <c r="CB1096" s="31">
        <v>2760032.5</v>
      </c>
      <c r="CC1096" s="31">
        <v>2767408.75</v>
      </c>
      <c r="CD1096" s="31">
        <v>2774802</v>
      </c>
      <c r="CE1096" s="31">
        <v>2782208.5</v>
      </c>
      <c r="CF1096" s="31">
        <v>2789628.5</v>
      </c>
      <c r="CG1096" s="31">
        <v>2797063.25</v>
      </c>
      <c r="CH1096" s="31">
        <v>2804503</v>
      </c>
      <c r="CI1096" s="31">
        <v>2811955.75</v>
      </c>
      <c r="CJ1096" s="31">
        <v>2819420.5</v>
      </c>
      <c r="CK1096" s="31">
        <v>2826892</v>
      </c>
      <c r="CL1096" s="31">
        <v>2834373.75</v>
      </c>
      <c r="CM1096" s="31">
        <v>2841865.75</v>
      </c>
      <c r="CN1096" s="31">
        <v>2849377.25</v>
      </c>
      <c r="CO1096" s="31">
        <v>2856890</v>
      </c>
      <c r="CP1096" s="31">
        <v>2864417.25</v>
      </c>
      <c r="CQ1096" s="31">
        <v>2871960.5</v>
      </c>
      <c r="CR1096" s="31">
        <v>2879517</v>
      </c>
      <c r="CS1096" s="31">
        <v>2887086</v>
      </c>
      <c r="CT1096" s="31">
        <v>2894682.25</v>
      </c>
      <c r="CU1096" s="31">
        <v>2902290.5</v>
      </c>
      <c r="CV1096" s="31">
        <v>2909928.25</v>
      </c>
      <c r="CW1096" s="31">
        <v>2917585.75</v>
      </c>
      <c r="CX1096" s="31">
        <v>2925263.5</v>
      </c>
    </row>
    <row r="1097" spans="1:102" x14ac:dyDescent="0.25">
      <c r="A1097" s="31" t="s">
        <v>1725</v>
      </c>
      <c r="B1097" s="31">
        <v>0</v>
      </c>
      <c r="C1097" s="31">
        <v>0</v>
      </c>
      <c r="D1097" s="31">
        <v>0</v>
      </c>
      <c r="E1097" s="31">
        <v>0</v>
      </c>
      <c r="F1097" s="31">
        <v>0</v>
      </c>
      <c r="G1097" s="31">
        <v>0</v>
      </c>
      <c r="H1097" s="31">
        <v>0</v>
      </c>
      <c r="I1097" s="31">
        <v>0</v>
      </c>
      <c r="J1097" s="31">
        <v>0</v>
      </c>
      <c r="K1097" s="31">
        <v>0</v>
      </c>
      <c r="L1097" s="31">
        <v>0</v>
      </c>
      <c r="M1097" s="31">
        <v>0</v>
      </c>
      <c r="N1097" s="31">
        <v>0</v>
      </c>
      <c r="O1097" s="31">
        <v>0</v>
      </c>
      <c r="P1097" s="31">
        <v>0</v>
      </c>
      <c r="Q1097" s="31">
        <v>0</v>
      </c>
      <c r="R1097" s="31">
        <v>0</v>
      </c>
      <c r="S1097" s="31">
        <v>0</v>
      </c>
      <c r="T1097" s="31">
        <v>0</v>
      </c>
      <c r="U1097" s="31">
        <v>0</v>
      </c>
      <c r="V1097" s="31">
        <v>0</v>
      </c>
      <c r="W1097" s="31">
        <v>0</v>
      </c>
      <c r="X1097" s="31">
        <v>0</v>
      </c>
      <c r="Y1097" s="31">
        <v>0</v>
      </c>
      <c r="Z1097" s="31">
        <v>0</v>
      </c>
      <c r="AA1097" s="31">
        <v>0</v>
      </c>
      <c r="AB1097" s="31">
        <v>0</v>
      </c>
      <c r="AC1097" s="31">
        <v>0</v>
      </c>
      <c r="AD1097" s="31">
        <v>0</v>
      </c>
      <c r="AE1097" s="31">
        <v>0</v>
      </c>
      <c r="AF1097" s="31">
        <v>0</v>
      </c>
      <c r="AG1097" s="31">
        <v>0</v>
      </c>
      <c r="AH1097" s="31">
        <v>0</v>
      </c>
      <c r="AI1097" s="31">
        <v>0</v>
      </c>
      <c r="AJ1097" s="31">
        <v>0</v>
      </c>
      <c r="AK1097" s="31">
        <v>0</v>
      </c>
      <c r="AL1097" s="31">
        <v>0</v>
      </c>
      <c r="AM1097" s="31">
        <v>0</v>
      </c>
      <c r="AN1097" s="31">
        <v>0</v>
      </c>
      <c r="AO1097" s="31">
        <v>0</v>
      </c>
      <c r="AP1097" s="31">
        <v>0</v>
      </c>
      <c r="AQ1097" s="31">
        <v>0</v>
      </c>
      <c r="AR1097" s="31">
        <v>0</v>
      </c>
      <c r="AS1097" s="31">
        <v>0</v>
      </c>
      <c r="AT1097" s="31">
        <v>0</v>
      </c>
      <c r="AU1097" s="31">
        <v>0</v>
      </c>
      <c r="AV1097" s="31">
        <v>0</v>
      </c>
      <c r="AW1097" s="31">
        <v>0</v>
      </c>
      <c r="AX1097" s="31">
        <v>0</v>
      </c>
      <c r="AY1097" s="31">
        <v>0</v>
      </c>
      <c r="AZ1097" s="31">
        <v>0</v>
      </c>
      <c r="BA1097" s="31">
        <v>0</v>
      </c>
      <c r="BB1097" s="31">
        <v>0</v>
      </c>
      <c r="BC1097" s="31">
        <v>0</v>
      </c>
      <c r="BD1097" s="31">
        <v>0</v>
      </c>
      <c r="BE1097" s="31">
        <v>0</v>
      </c>
      <c r="BF1097" s="31">
        <v>0</v>
      </c>
      <c r="BG1097" s="31">
        <v>0</v>
      </c>
      <c r="BH1097" s="31">
        <v>0</v>
      </c>
      <c r="BI1097" s="31">
        <v>0</v>
      </c>
      <c r="BJ1097" s="31">
        <v>0</v>
      </c>
      <c r="BK1097" s="31">
        <v>0</v>
      </c>
      <c r="BL1097" s="31">
        <v>0</v>
      </c>
      <c r="BM1097" s="31">
        <v>0</v>
      </c>
      <c r="BN1097" s="31">
        <v>0</v>
      </c>
      <c r="BO1097" s="31">
        <v>0</v>
      </c>
      <c r="BP1097" s="31">
        <v>0</v>
      </c>
      <c r="BQ1097" s="31">
        <v>0</v>
      </c>
      <c r="BR1097" s="31">
        <v>0</v>
      </c>
      <c r="BS1097" s="31">
        <v>0</v>
      </c>
      <c r="BT1097" s="31">
        <v>0</v>
      </c>
      <c r="BU1097" s="31">
        <v>0</v>
      </c>
      <c r="BV1097" s="31">
        <v>0</v>
      </c>
      <c r="BW1097" s="31">
        <v>0</v>
      </c>
      <c r="BX1097" s="31">
        <v>0</v>
      </c>
      <c r="BY1097" s="31">
        <v>0</v>
      </c>
      <c r="BZ1097" s="31">
        <v>0</v>
      </c>
      <c r="CA1097" s="31">
        <v>0</v>
      </c>
      <c r="CB1097" s="31">
        <v>0</v>
      </c>
      <c r="CC1097" s="31">
        <v>0</v>
      </c>
      <c r="CD1097" s="31">
        <v>0</v>
      </c>
      <c r="CE1097" s="31">
        <v>0</v>
      </c>
      <c r="CF1097" s="31">
        <v>0</v>
      </c>
      <c r="CG1097" s="31">
        <v>0</v>
      </c>
      <c r="CH1097" s="31">
        <v>0</v>
      </c>
      <c r="CI1097" s="31">
        <v>0</v>
      </c>
      <c r="CJ1097" s="31">
        <v>0</v>
      </c>
      <c r="CK1097" s="31">
        <v>0</v>
      </c>
      <c r="CL1097" s="31">
        <v>0</v>
      </c>
      <c r="CM1097" s="31">
        <v>0</v>
      </c>
      <c r="CN1097" s="31">
        <v>0</v>
      </c>
      <c r="CO1097" s="31">
        <v>0</v>
      </c>
      <c r="CP1097" s="31">
        <v>0</v>
      </c>
      <c r="CQ1097" s="31">
        <v>0</v>
      </c>
      <c r="CR1097" s="31">
        <v>0</v>
      </c>
      <c r="CS1097" s="31">
        <v>0</v>
      </c>
      <c r="CT1097" s="31">
        <v>0</v>
      </c>
      <c r="CU1097" s="31">
        <v>0</v>
      </c>
      <c r="CV1097" s="31">
        <v>0</v>
      </c>
      <c r="CW1097" s="31">
        <v>0</v>
      </c>
      <c r="CX1097" s="31">
        <v>0</v>
      </c>
    </row>
    <row r="1098" spans="1:102" x14ac:dyDescent="0.25">
      <c r="A1098" s="31" t="s">
        <v>1726</v>
      </c>
      <c r="B1098" s="31">
        <v>38918.15</v>
      </c>
      <c r="C1098" s="31">
        <v>38918.15</v>
      </c>
      <c r="D1098" s="31">
        <v>40896.019999999997</v>
      </c>
      <c r="E1098" s="31">
        <v>42778.34</v>
      </c>
      <c r="F1098" s="31">
        <v>44573.94</v>
      </c>
      <c r="G1098" s="31">
        <v>46308.52</v>
      </c>
      <c r="H1098" s="31">
        <v>47995.88</v>
      </c>
      <c r="I1098" s="31">
        <v>49640.38</v>
      </c>
      <c r="J1098" s="31">
        <v>51249.13</v>
      </c>
      <c r="K1098" s="31">
        <v>52829.440000000002</v>
      </c>
      <c r="L1098" s="31">
        <v>54382.81</v>
      </c>
      <c r="M1098" s="31">
        <v>55911.64</v>
      </c>
      <c r="N1098" s="31">
        <v>57418</v>
      </c>
      <c r="O1098" s="31">
        <v>58905.9</v>
      </c>
      <c r="P1098" s="31">
        <v>60377.2</v>
      </c>
      <c r="Q1098" s="31">
        <v>61833.3</v>
      </c>
      <c r="R1098" s="31">
        <v>63275.69</v>
      </c>
      <c r="S1098" s="31">
        <v>64705.53</v>
      </c>
      <c r="T1098" s="31">
        <v>66124.070000000007</v>
      </c>
      <c r="U1098" s="31">
        <v>67532.55</v>
      </c>
      <c r="V1098" s="31">
        <v>68932.570000000007</v>
      </c>
      <c r="W1098" s="31">
        <v>70325.11</v>
      </c>
      <c r="X1098" s="31">
        <v>71709.77</v>
      </c>
      <c r="Y1098" s="31">
        <v>73086.509999999995</v>
      </c>
      <c r="Z1098" s="31">
        <v>74455.47</v>
      </c>
      <c r="AA1098" s="31">
        <v>75816.95</v>
      </c>
      <c r="AB1098" s="31">
        <v>77171.13</v>
      </c>
      <c r="AC1098" s="31">
        <v>78518.38</v>
      </c>
      <c r="AD1098" s="31">
        <v>79859.16</v>
      </c>
      <c r="AE1098" s="31">
        <v>81193.62</v>
      </c>
      <c r="AF1098" s="31">
        <v>82522.19</v>
      </c>
      <c r="AG1098" s="31">
        <v>83845.45</v>
      </c>
      <c r="AH1098" s="31">
        <v>85163.59</v>
      </c>
      <c r="AI1098" s="31">
        <v>86476.75</v>
      </c>
      <c r="AJ1098" s="31">
        <v>87785.3</v>
      </c>
      <c r="AK1098" s="31">
        <v>89088.97</v>
      </c>
      <c r="AL1098" s="31">
        <v>90387.89</v>
      </c>
      <c r="AM1098" s="31">
        <v>91681.919999999998</v>
      </c>
      <c r="AN1098" s="31">
        <v>92971.04</v>
      </c>
      <c r="AO1098" s="31">
        <v>94255.23</v>
      </c>
      <c r="AP1098" s="31">
        <v>95534.52</v>
      </c>
      <c r="AQ1098" s="31">
        <v>96808.83</v>
      </c>
      <c r="AR1098" s="31">
        <v>98078.13</v>
      </c>
      <c r="AS1098" s="31">
        <v>99342.48</v>
      </c>
      <c r="AT1098" s="31">
        <v>100601.63</v>
      </c>
      <c r="AU1098" s="31">
        <v>101855.71</v>
      </c>
      <c r="AV1098" s="31">
        <v>103104.8</v>
      </c>
      <c r="AW1098" s="31">
        <v>104348.69</v>
      </c>
      <c r="AX1098" s="31">
        <v>105587.64</v>
      </c>
      <c r="AY1098" s="31">
        <v>106821.6</v>
      </c>
      <c r="AZ1098" s="31">
        <v>108050.84</v>
      </c>
      <c r="BA1098" s="31">
        <v>109275.14</v>
      </c>
      <c r="BB1098" s="31">
        <v>110494.96</v>
      </c>
      <c r="BC1098" s="31">
        <v>111709.85</v>
      </c>
      <c r="BD1098" s="31">
        <v>112920.07</v>
      </c>
      <c r="BE1098" s="31">
        <v>114125.34</v>
      </c>
      <c r="BF1098" s="31">
        <v>115325.8</v>
      </c>
      <c r="BG1098" s="31">
        <v>116521.24</v>
      </c>
      <c r="BH1098" s="31">
        <v>117711.7</v>
      </c>
      <c r="BI1098" s="31">
        <v>118897.02</v>
      </c>
      <c r="BJ1098" s="31">
        <v>120078.11</v>
      </c>
      <c r="BK1098" s="31">
        <v>121255.14</v>
      </c>
      <c r="BL1098" s="31">
        <v>122428.04</v>
      </c>
      <c r="BM1098" s="31">
        <v>123596.74</v>
      </c>
      <c r="BN1098" s="31">
        <v>124761.3</v>
      </c>
      <c r="BO1098" s="31">
        <v>125921.81</v>
      </c>
      <c r="BP1098" s="31">
        <v>127078.11</v>
      </c>
      <c r="BQ1098" s="31">
        <v>128230.31</v>
      </c>
      <c r="BR1098" s="31">
        <v>129378.39</v>
      </c>
      <c r="BS1098" s="31">
        <v>130522.3</v>
      </c>
      <c r="BT1098" s="31">
        <v>131662.14000000001</v>
      </c>
      <c r="BU1098" s="31">
        <v>132797.67000000001</v>
      </c>
      <c r="BV1098" s="31">
        <v>133929.22</v>
      </c>
      <c r="BW1098" s="31">
        <v>135056.54999999999</v>
      </c>
      <c r="BX1098" s="31">
        <v>136179.85999999999</v>
      </c>
      <c r="BY1098" s="31">
        <v>137299.63</v>
      </c>
      <c r="BZ1098" s="31">
        <v>138415.75</v>
      </c>
      <c r="CA1098" s="31">
        <v>139527.66</v>
      </c>
      <c r="CB1098" s="31">
        <v>140636.17000000001</v>
      </c>
      <c r="CC1098" s="31">
        <v>141740.31</v>
      </c>
      <c r="CD1098" s="31">
        <v>142840.82999999999</v>
      </c>
      <c r="CE1098" s="31">
        <v>143939.07999999999</v>
      </c>
      <c r="CF1098" s="31">
        <v>145035.09</v>
      </c>
      <c r="CG1098" s="31">
        <v>146129.44</v>
      </c>
      <c r="CH1098" s="31">
        <v>147222.45000000001</v>
      </c>
      <c r="CI1098" s="31">
        <v>148314.10999999999</v>
      </c>
      <c r="CJ1098" s="31">
        <v>149404.95000000001</v>
      </c>
      <c r="CK1098" s="31">
        <v>150494.60999999999</v>
      </c>
      <c r="CL1098" s="31">
        <v>151583.70000000001</v>
      </c>
      <c r="CM1098" s="31">
        <v>152671.76999999999</v>
      </c>
      <c r="CN1098" s="31">
        <v>153759.07999999999</v>
      </c>
      <c r="CO1098" s="31">
        <v>154845.63</v>
      </c>
      <c r="CP1098" s="31">
        <v>155931.56</v>
      </c>
      <c r="CQ1098" s="31">
        <v>157016.78</v>
      </c>
      <c r="CR1098" s="31">
        <v>158101.42000000001</v>
      </c>
      <c r="CS1098" s="31">
        <v>159185.35999999999</v>
      </c>
      <c r="CT1098" s="31">
        <v>160268.5</v>
      </c>
      <c r="CU1098" s="31">
        <v>161351</v>
      </c>
      <c r="CV1098" s="31">
        <v>162432.60999999999</v>
      </c>
      <c r="CW1098" s="31">
        <v>163513.85999999999</v>
      </c>
      <c r="CX1098" s="31">
        <v>164594.38</v>
      </c>
    </row>
    <row r="1099" spans="1:102" x14ac:dyDescent="0.25">
      <c r="A1099" s="31" t="s">
        <v>1727</v>
      </c>
      <c r="B1099" s="31">
        <v>1348288.5</v>
      </c>
      <c r="C1099" s="31">
        <v>1348288.5</v>
      </c>
      <c r="D1099" s="31">
        <v>1363610</v>
      </c>
      <c r="E1099" s="31">
        <v>1377063.63</v>
      </c>
      <c r="F1099" s="31">
        <v>1388920.13</v>
      </c>
      <c r="G1099" s="31">
        <v>1399385.88</v>
      </c>
      <c r="H1099" s="31">
        <v>1408638.13</v>
      </c>
      <c r="I1099" s="31">
        <v>1416830.13</v>
      </c>
      <c r="J1099" s="31">
        <v>1424097.25</v>
      </c>
      <c r="K1099" s="31">
        <v>1430558.5</v>
      </c>
      <c r="L1099" s="31">
        <v>1436400.88</v>
      </c>
      <c r="M1099" s="31">
        <v>1441714.88</v>
      </c>
      <c r="N1099" s="31">
        <v>1446574</v>
      </c>
      <c r="O1099" s="31">
        <v>1451046.25</v>
      </c>
      <c r="P1099" s="31">
        <v>1455190.25</v>
      </c>
      <c r="Q1099" s="31">
        <v>1459055.63</v>
      </c>
      <c r="R1099" s="31">
        <v>1462685</v>
      </c>
      <c r="S1099" s="31">
        <v>1466113</v>
      </c>
      <c r="T1099" s="31">
        <v>1469374.5</v>
      </c>
      <c r="U1099" s="31">
        <v>1472491.5</v>
      </c>
      <c r="V1099" s="31">
        <v>1475474.13</v>
      </c>
      <c r="W1099" s="31">
        <v>1478341</v>
      </c>
      <c r="X1099" s="31">
        <v>1481111.25</v>
      </c>
      <c r="Y1099" s="31">
        <v>1483800.5</v>
      </c>
      <c r="Z1099" s="31">
        <v>1486420.5</v>
      </c>
      <c r="AA1099" s="31">
        <v>1488983.38</v>
      </c>
      <c r="AB1099" s="31">
        <v>1491495.63</v>
      </c>
      <c r="AC1099" s="31">
        <v>1493965.25</v>
      </c>
      <c r="AD1099" s="31">
        <v>1496395.38</v>
      </c>
      <c r="AE1099" s="31">
        <v>1498796.38</v>
      </c>
      <c r="AF1099" s="31">
        <v>1501167.5</v>
      </c>
      <c r="AG1099" s="31">
        <v>1503518</v>
      </c>
      <c r="AH1099" s="31">
        <v>1505850.38</v>
      </c>
      <c r="AI1099" s="31">
        <v>1508168.13</v>
      </c>
      <c r="AJ1099" s="31">
        <v>1510473.88</v>
      </c>
      <c r="AK1099" s="31">
        <v>1512769.25</v>
      </c>
      <c r="AL1099" s="31">
        <v>1515054</v>
      </c>
      <c r="AM1099" s="31">
        <v>1517332</v>
      </c>
      <c r="AN1099" s="31">
        <v>1519601.13</v>
      </c>
      <c r="AO1099" s="31">
        <v>1521866.88</v>
      </c>
      <c r="AP1099" s="31">
        <v>1524125.5</v>
      </c>
      <c r="AQ1099" s="31">
        <v>1526381</v>
      </c>
      <c r="AR1099" s="31">
        <v>1528630.25</v>
      </c>
      <c r="AS1099" s="31">
        <v>1530880.25</v>
      </c>
      <c r="AT1099" s="31">
        <v>1533126.38</v>
      </c>
      <c r="AU1099" s="31">
        <v>1535374.13</v>
      </c>
      <c r="AV1099" s="31">
        <v>1537618.63</v>
      </c>
      <c r="AW1099" s="31">
        <v>1539861.5</v>
      </c>
      <c r="AX1099" s="31">
        <v>1542104.75</v>
      </c>
      <c r="AY1099" s="31">
        <v>1544348</v>
      </c>
      <c r="AZ1099" s="31">
        <v>1546594.75</v>
      </c>
      <c r="BA1099" s="31">
        <v>1548843.5</v>
      </c>
      <c r="BB1099" s="31">
        <v>1551095.88</v>
      </c>
      <c r="BC1099" s="31">
        <v>1553348.5</v>
      </c>
      <c r="BD1099" s="31">
        <v>1555600.75</v>
      </c>
      <c r="BE1099" s="31">
        <v>1557856.75</v>
      </c>
      <c r="BF1099" s="31">
        <v>1560113.75</v>
      </c>
      <c r="BG1099" s="31">
        <v>1562371.88</v>
      </c>
      <c r="BH1099" s="31">
        <v>1564631.5</v>
      </c>
      <c r="BI1099" s="31">
        <v>1566889.75</v>
      </c>
      <c r="BJ1099" s="31">
        <v>1569168.38</v>
      </c>
      <c r="BK1099" s="31">
        <v>1571469</v>
      </c>
      <c r="BL1099" s="31">
        <v>1573791.88</v>
      </c>
      <c r="BM1099" s="31">
        <v>1576133</v>
      </c>
      <c r="BN1099" s="31">
        <v>1578495.5</v>
      </c>
      <c r="BO1099" s="31">
        <v>1580876.88</v>
      </c>
      <c r="BP1099" s="31">
        <v>1583274.38</v>
      </c>
      <c r="BQ1099" s="31">
        <v>1585691.13</v>
      </c>
      <c r="BR1099" s="31">
        <v>1588126.75</v>
      </c>
      <c r="BS1099" s="31">
        <v>1590578.63</v>
      </c>
      <c r="BT1099" s="31">
        <v>1593046.13</v>
      </c>
      <c r="BU1099" s="31">
        <v>1595531.88</v>
      </c>
      <c r="BV1099" s="31">
        <v>1598032</v>
      </c>
      <c r="BW1099" s="31">
        <v>1600549.75</v>
      </c>
      <c r="BX1099" s="31">
        <v>1603084.13</v>
      </c>
      <c r="BY1099" s="31">
        <v>1605630.13</v>
      </c>
      <c r="BZ1099" s="31">
        <v>1608195</v>
      </c>
      <c r="CA1099" s="31">
        <v>1610776</v>
      </c>
      <c r="CB1099" s="31">
        <v>1613369.63</v>
      </c>
      <c r="CC1099" s="31">
        <v>1615980.5</v>
      </c>
      <c r="CD1099" s="31">
        <v>1618605.63</v>
      </c>
      <c r="CE1099" s="31">
        <v>1621246.5</v>
      </c>
      <c r="CF1099" s="31">
        <v>1623900.13</v>
      </c>
      <c r="CG1099" s="31">
        <v>1626567.13</v>
      </c>
      <c r="CH1099" s="31">
        <v>1629242.75</v>
      </c>
      <c r="CI1099" s="31">
        <v>1631929.88</v>
      </c>
      <c r="CJ1099" s="31">
        <v>1634628</v>
      </c>
      <c r="CK1099" s="31">
        <v>1637337.5</v>
      </c>
      <c r="CL1099" s="31">
        <v>1640056.88</v>
      </c>
      <c r="CM1099" s="31">
        <v>1642788.38</v>
      </c>
      <c r="CN1099" s="31">
        <v>1645534.63</v>
      </c>
      <c r="CO1099" s="31">
        <v>1648291.38</v>
      </c>
      <c r="CP1099" s="31">
        <v>1651060.88</v>
      </c>
      <c r="CQ1099" s="31">
        <v>1653843.75</v>
      </c>
      <c r="CR1099" s="31">
        <v>1656639.88</v>
      </c>
      <c r="CS1099" s="31">
        <v>1659448.25</v>
      </c>
      <c r="CT1099" s="31">
        <v>1662269</v>
      </c>
      <c r="CU1099" s="31">
        <v>1665100.88</v>
      </c>
      <c r="CV1099" s="31">
        <v>1667947</v>
      </c>
      <c r="CW1099" s="31">
        <v>1670804.63</v>
      </c>
      <c r="CX1099" s="31">
        <v>1673674.88</v>
      </c>
    </row>
    <row r="1100" spans="1:102" x14ac:dyDescent="0.25">
      <c r="A1100" s="31" t="s">
        <v>1728</v>
      </c>
      <c r="B1100" s="31">
        <v>728113.63</v>
      </c>
      <c r="C1100" s="31">
        <v>728113.63</v>
      </c>
      <c r="D1100" s="31">
        <v>736692.13</v>
      </c>
      <c r="E1100" s="31">
        <v>744560.75</v>
      </c>
      <c r="F1100" s="31">
        <v>751646</v>
      </c>
      <c r="G1100" s="31">
        <v>757992.81</v>
      </c>
      <c r="H1100" s="31">
        <v>763681.19</v>
      </c>
      <c r="I1100" s="31">
        <v>768798.13</v>
      </c>
      <c r="J1100" s="31">
        <v>773422.19</v>
      </c>
      <c r="K1100" s="31">
        <v>777665.25</v>
      </c>
      <c r="L1100" s="31">
        <v>781603.44</v>
      </c>
      <c r="M1100" s="31">
        <v>785286.31</v>
      </c>
      <c r="N1100" s="31">
        <v>788754.81</v>
      </c>
      <c r="O1100" s="31">
        <v>792048.06</v>
      </c>
      <c r="P1100" s="31">
        <v>795196.56</v>
      </c>
      <c r="Q1100" s="31">
        <v>798228.75</v>
      </c>
      <c r="R1100" s="31">
        <v>801167.19</v>
      </c>
      <c r="S1100" s="31">
        <v>804033</v>
      </c>
      <c r="T1100" s="31">
        <v>806844.38</v>
      </c>
      <c r="U1100" s="31">
        <v>809615.5</v>
      </c>
      <c r="V1100" s="31">
        <v>812365.63</v>
      </c>
      <c r="W1100" s="31">
        <v>815107.5</v>
      </c>
      <c r="X1100" s="31">
        <v>817850.13</v>
      </c>
      <c r="Y1100" s="31">
        <v>820604.31</v>
      </c>
      <c r="Z1100" s="31">
        <v>823375</v>
      </c>
      <c r="AA1100" s="31">
        <v>826168.38</v>
      </c>
      <c r="AB1100" s="31">
        <v>828987.31</v>
      </c>
      <c r="AC1100" s="31">
        <v>831835.06</v>
      </c>
      <c r="AD1100" s="31">
        <v>834713.56</v>
      </c>
      <c r="AE1100" s="31">
        <v>837626.25</v>
      </c>
      <c r="AF1100" s="31">
        <v>840572.88</v>
      </c>
      <c r="AG1100" s="31">
        <v>843547.94</v>
      </c>
      <c r="AH1100" s="31">
        <v>846549</v>
      </c>
      <c r="AI1100" s="31">
        <v>849575.94</v>
      </c>
      <c r="AJ1100" s="31">
        <v>852630.75</v>
      </c>
      <c r="AK1100" s="31">
        <v>855712.88</v>
      </c>
      <c r="AL1100" s="31">
        <v>858822.25</v>
      </c>
      <c r="AM1100" s="31">
        <v>861959.88</v>
      </c>
      <c r="AN1100" s="31">
        <v>865126.88</v>
      </c>
      <c r="AO1100" s="31">
        <v>868322.5</v>
      </c>
      <c r="AP1100" s="31">
        <v>871544.75</v>
      </c>
      <c r="AQ1100" s="31">
        <v>874798.06</v>
      </c>
      <c r="AR1100" s="31">
        <v>878078</v>
      </c>
      <c r="AS1100" s="31">
        <v>881386.88</v>
      </c>
      <c r="AT1100" s="31">
        <v>884724.06</v>
      </c>
      <c r="AU1100" s="31">
        <v>888088.81</v>
      </c>
      <c r="AV1100" s="31">
        <v>891480.5</v>
      </c>
      <c r="AW1100" s="31">
        <v>894899.31</v>
      </c>
      <c r="AX1100" s="31">
        <v>898344.75</v>
      </c>
      <c r="AY1100" s="31">
        <v>901809.81</v>
      </c>
      <c r="AZ1100" s="31">
        <v>905289.19</v>
      </c>
      <c r="BA1100" s="31">
        <v>908782.31</v>
      </c>
      <c r="BB1100" s="31">
        <v>912287.88</v>
      </c>
      <c r="BC1100" s="31">
        <v>915806.19</v>
      </c>
      <c r="BD1100" s="31">
        <v>919333.44</v>
      </c>
      <c r="BE1100" s="31">
        <v>922870.75</v>
      </c>
      <c r="BF1100" s="31">
        <v>926419.06</v>
      </c>
      <c r="BG1100" s="31">
        <v>929975.88</v>
      </c>
      <c r="BH1100" s="31">
        <v>933542.06</v>
      </c>
      <c r="BI1100" s="31">
        <v>937116.31</v>
      </c>
      <c r="BJ1100" s="31">
        <v>940698.44</v>
      </c>
      <c r="BK1100" s="31">
        <v>944286.19</v>
      </c>
      <c r="BL1100" s="31">
        <v>947881.13</v>
      </c>
      <c r="BM1100" s="31">
        <v>951481.75</v>
      </c>
      <c r="BN1100" s="31">
        <v>955087.56</v>
      </c>
      <c r="BO1100" s="31">
        <v>958699.63</v>
      </c>
      <c r="BP1100" s="31">
        <v>962316.19</v>
      </c>
      <c r="BQ1100" s="31">
        <v>965938</v>
      </c>
      <c r="BR1100" s="31">
        <v>969564.19</v>
      </c>
      <c r="BS1100" s="31">
        <v>973193.81</v>
      </c>
      <c r="BT1100" s="31">
        <v>976828.44</v>
      </c>
      <c r="BU1100" s="31">
        <v>980466.94</v>
      </c>
      <c r="BV1100" s="31">
        <v>984108.06</v>
      </c>
      <c r="BW1100" s="31">
        <v>987753.06</v>
      </c>
      <c r="BX1100" s="31">
        <v>991400.88</v>
      </c>
      <c r="BY1100" s="31">
        <v>995052.56</v>
      </c>
      <c r="BZ1100" s="31">
        <v>998707.44</v>
      </c>
      <c r="CA1100" s="31">
        <v>1002364.63</v>
      </c>
      <c r="CB1100" s="31">
        <v>1006025.63</v>
      </c>
      <c r="CC1100" s="31">
        <v>1009688.81</v>
      </c>
      <c r="CD1100" s="31">
        <v>1013355.56</v>
      </c>
      <c r="CE1100" s="31">
        <v>1017023.88</v>
      </c>
      <c r="CF1100" s="31">
        <v>1020695.44</v>
      </c>
      <c r="CG1100" s="31">
        <v>1024367.81</v>
      </c>
      <c r="CH1100" s="31">
        <v>1028040.88</v>
      </c>
      <c r="CI1100" s="31">
        <v>1031713.88</v>
      </c>
      <c r="CJ1100" s="31">
        <v>1035387.25</v>
      </c>
      <c r="CK1100" s="31">
        <v>1039060.44</v>
      </c>
      <c r="CL1100" s="31">
        <v>1042734.19</v>
      </c>
      <c r="CM1100" s="31">
        <v>1046407.13</v>
      </c>
      <c r="CN1100" s="31">
        <v>1050081</v>
      </c>
      <c r="CO1100" s="31">
        <v>1053753</v>
      </c>
      <c r="CP1100" s="31">
        <v>1057427.3799999999</v>
      </c>
      <c r="CQ1100" s="31">
        <v>1061100.25</v>
      </c>
      <c r="CR1100" s="31">
        <v>1064774.5</v>
      </c>
      <c r="CS1100" s="31">
        <v>1068453</v>
      </c>
      <c r="CT1100" s="31">
        <v>1072142.6299999999</v>
      </c>
      <c r="CU1100" s="31">
        <v>1075840.75</v>
      </c>
      <c r="CV1100" s="31">
        <v>1079549.6299999999</v>
      </c>
      <c r="CW1100" s="31">
        <v>1083267.6299999999</v>
      </c>
      <c r="CX1100" s="31">
        <v>1086993.8799999999</v>
      </c>
    </row>
    <row r="1101" spans="1:102" x14ac:dyDescent="0.25">
      <c r="A1101" s="31" t="s">
        <v>1729</v>
      </c>
      <c r="B1101" s="31">
        <v>0</v>
      </c>
      <c r="C1101" s="31">
        <v>0</v>
      </c>
      <c r="D1101" s="31">
        <v>0</v>
      </c>
      <c r="E1101" s="31">
        <v>0</v>
      </c>
      <c r="F1101" s="31">
        <v>0</v>
      </c>
      <c r="G1101" s="31">
        <v>0</v>
      </c>
      <c r="H1101" s="31">
        <v>0</v>
      </c>
      <c r="I1101" s="31">
        <v>0</v>
      </c>
      <c r="J1101" s="31">
        <v>0</v>
      </c>
      <c r="K1101" s="31">
        <v>0</v>
      </c>
      <c r="L1101" s="31">
        <v>0</v>
      </c>
      <c r="M1101" s="31">
        <v>0</v>
      </c>
      <c r="N1101" s="31">
        <v>0</v>
      </c>
      <c r="O1101" s="31">
        <v>0</v>
      </c>
      <c r="P1101" s="31">
        <v>0</v>
      </c>
      <c r="Q1101" s="31">
        <v>0</v>
      </c>
      <c r="R1101" s="31">
        <v>0</v>
      </c>
      <c r="S1101" s="31">
        <v>0</v>
      </c>
      <c r="T1101" s="31">
        <v>0</v>
      </c>
      <c r="U1101" s="31">
        <v>0</v>
      </c>
      <c r="V1101" s="31">
        <v>0</v>
      </c>
      <c r="W1101" s="31">
        <v>0</v>
      </c>
      <c r="X1101" s="31">
        <v>0</v>
      </c>
      <c r="Y1101" s="31">
        <v>0</v>
      </c>
      <c r="Z1101" s="31">
        <v>0</v>
      </c>
      <c r="AA1101" s="31">
        <v>0</v>
      </c>
      <c r="AB1101" s="31">
        <v>0</v>
      </c>
      <c r="AC1101" s="31">
        <v>0</v>
      </c>
      <c r="AD1101" s="31">
        <v>0</v>
      </c>
      <c r="AE1101" s="31">
        <v>0</v>
      </c>
      <c r="AF1101" s="31">
        <v>0</v>
      </c>
      <c r="AG1101" s="31">
        <v>0</v>
      </c>
      <c r="AH1101" s="31">
        <v>0</v>
      </c>
      <c r="AI1101" s="31">
        <v>0</v>
      </c>
      <c r="AJ1101" s="31">
        <v>0</v>
      </c>
      <c r="AK1101" s="31">
        <v>0</v>
      </c>
      <c r="AL1101" s="31">
        <v>0</v>
      </c>
      <c r="AM1101" s="31">
        <v>0</v>
      </c>
      <c r="AN1101" s="31">
        <v>0</v>
      </c>
      <c r="AO1101" s="31">
        <v>0</v>
      </c>
      <c r="AP1101" s="31">
        <v>0</v>
      </c>
      <c r="AQ1101" s="31">
        <v>0</v>
      </c>
      <c r="AR1101" s="31">
        <v>0</v>
      </c>
      <c r="AS1101" s="31">
        <v>0</v>
      </c>
      <c r="AT1101" s="31">
        <v>0</v>
      </c>
      <c r="AU1101" s="31">
        <v>0</v>
      </c>
      <c r="AV1101" s="31">
        <v>0</v>
      </c>
      <c r="AW1101" s="31">
        <v>0</v>
      </c>
      <c r="AX1101" s="31">
        <v>0</v>
      </c>
      <c r="AY1101" s="31">
        <v>0</v>
      </c>
      <c r="AZ1101" s="31">
        <v>0</v>
      </c>
      <c r="BA1101" s="31">
        <v>0</v>
      </c>
      <c r="BB1101" s="31">
        <v>0</v>
      </c>
      <c r="BC1101" s="31">
        <v>0</v>
      </c>
      <c r="BD1101" s="31">
        <v>0</v>
      </c>
      <c r="BE1101" s="31">
        <v>0</v>
      </c>
      <c r="BF1101" s="31">
        <v>0</v>
      </c>
      <c r="BG1101" s="31">
        <v>0</v>
      </c>
      <c r="BH1101" s="31">
        <v>0</v>
      </c>
      <c r="BI1101" s="31">
        <v>0</v>
      </c>
      <c r="BJ1101" s="31">
        <v>0</v>
      </c>
      <c r="BK1101" s="31">
        <v>0</v>
      </c>
      <c r="BL1101" s="31">
        <v>0</v>
      </c>
      <c r="BM1101" s="31">
        <v>0</v>
      </c>
      <c r="BN1101" s="31">
        <v>0</v>
      </c>
      <c r="BO1101" s="31">
        <v>0</v>
      </c>
      <c r="BP1101" s="31">
        <v>0</v>
      </c>
      <c r="BQ1101" s="31">
        <v>0</v>
      </c>
      <c r="BR1101" s="31">
        <v>0</v>
      </c>
      <c r="BS1101" s="31">
        <v>0</v>
      </c>
      <c r="BT1101" s="31">
        <v>0</v>
      </c>
      <c r="BU1101" s="31">
        <v>0</v>
      </c>
      <c r="BV1101" s="31">
        <v>0</v>
      </c>
      <c r="BW1101" s="31">
        <v>0</v>
      </c>
      <c r="BX1101" s="31">
        <v>0</v>
      </c>
      <c r="BY1101" s="31">
        <v>0</v>
      </c>
      <c r="BZ1101" s="31">
        <v>0</v>
      </c>
      <c r="CA1101" s="31">
        <v>0</v>
      </c>
      <c r="CB1101" s="31">
        <v>0</v>
      </c>
      <c r="CC1101" s="31">
        <v>0</v>
      </c>
      <c r="CD1101" s="31">
        <v>0</v>
      </c>
      <c r="CE1101" s="31">
        <v>0</v>
      </c>
      <c r="CF1101" s="31">
        <v>0</v>
      </c>
      <c r="CG1101" s="31">
        <v>0</v>
      </c>
      <c r="CH1101" s="31">
        <v>0</v>
      </c>
      <c r="CI1101" s="31">
        <v>0</v>
      </c>
      <c r="CJ1101" s="31">
        <v>0</v>
      </c>
      <c r="CK1101" s="31">
        <v>0</v>
      </c>
      <c r="CL1101" s="31">
        <v>0</v>
      </c>
      <c r="CM1101" s="31">
        <v>0</v>
      </c>
      <c r="CN1101" s="31">
        <v>0</v>
      </c>
      <c r="CO1101" s="31">
        <v>0</v>
      </c>
      <c r="CP1101" s="31">
        <v>0</v>
      </c>
      <c r="CQ1101" s="31">
        <v>0</v>
      </c>
      <c r="CR1101" s="31">
        <v>0</v>
      </c>
      <c r="CS1101" s="31">
        <v>0</v>
      </c>
      <c r="CT1101" s="31">
        <v>0</v>
      </c>
      <c r="CU1101" s="31">
        <v>0</v>
      </c>
      <c r="CV1101" s="31">
        <v>0</v>
      </c>
      <c r="CW1101" s="31">
        <v>0</v>
      </c>
      <c r="CX1101" s="31">
        <v>0</v>
      </c>
    </row>
    <row r="1102" spans="1:102" x14ac:dyDescent="0.25">
      <c r="A1102" s="31" t="s">
        <v>1730</v>
      </c>
      <c r="B1102" s="31">
        <v>87118.95</v>
      </c>
      <c r="C1102" s="31">
        <v>87118.95</v>
      </c>
      <c r="D1102" s="31">
        <v>88473.05</v>
      </c>
      <c r="E1102" s="31">
        <v>89646.48</v>
      </c>
      <c r="F1102" s="31">
        <v>90655.22</v>
      </c>
      <c r="G1102" s="31">
        <v>91518.77</v>
      </c>
      <c r="H1102" s="31">
        <v>92256.38</v>
      </c>
      <c r="I1102" s="31">
        <v>92886.06</v>
      </c>
      <c r="J1102" s="31">
        <v>93424.19</v>
      </c>
      <c r="K1102" s="31">
        <v>93887.33</v>
      </c>
      <c r="L1102" s="31">
        <v>94292.22</v>
      </c>
      <c r="M1102" s="31">
        <v>94649.83</v>
      </c>
      <c r="N1102" s="31">
        <v>94970.09</v>
      </c>
      <c r="O1102" s="31">
        <v>95261.119999999995</v>
      </c>
      <c r="P1102" s="31">
        <v>95530.15</v>
      </c>
      <c r="Q1102" s="31">
        <v>95783.25</v>
      </c>
      <c r="R1102" s="31">
        <v>96025.68</v>
      </c>
      <c r="S1102" s="31">
        <v>96261.77</v>
      </c>
      <c r="T1102" s="31">
        <v>96495.06</v>
      </c>
      <c r="U1102" s="31">
        <v>96728.63</v>
      </c>
      <c r="V1102" s="31">
        <v>96964.64</v>
      </c>
      <c r="W1102" s="31">
        <v>97205.05</v>
      </c>
      <c r="X1102" s="31">
        <v>97451.57</v>
      </c>
      <c r="Y1102" s="31">
        <v>97705.48</v>
      </c>
      <c r="Z1102" s="31">
        <v>97967.71</v>
      </c>
      <c r="AA1102" s="31">
        <v>98238.93</v>
      </c>
      <c r="AB1102" s="31">
        <v>98519.4</v>
      </c>
      <c r="AC1102" s="31">
        <v>98809.46</v>
      </c>
      <c r="AD1102" s="31">
        <v>99109.25</v>
      </c>
      <c r="AE1102" s="31">
        <v>99418.63</v>
      </c>
      <c r="AF1102" s="31">
        <v>99737.48</v>
      </c>
      <c r="AG1102" s="31">
        <v>100065.47</v>
      </c>
      <c r="AH1102" s="31">
        <v>100402.23</v>
      </c>
      <c r="AI1102" s="31">
        <v>100747.36</v>
      </c>
      <c r="AJ1102" s="31">
        <v>101100.63</v>
      </c>
      <c r="AK1102" s="31">
        <v>101461.63</v>
      </c>
      <c r="AL1102" s="31">
        <v>101830.02</v>
      </c>
      <c r="AM1102" s="31">
        <v>102205.36</v>
      </c>
      <c r="AN1102" s="31">
        <v>102587.3</v>
      </c>
      <c r="AO1102" s="31">
        <v>102975.43</v>
      </c>
      <c r="AP1102" s="31">
        <v>103369.45</v>
      </c>
      <c r="AQ1102" s="31">
        <v>103768.85</v>
      </c>
      <c r="AR1102" s="31">
        <v>104173.39</v>
      </c>
      <c r="AS1102" s="31">
        <v>104582.67</v>
      </c>
      <c r="AT1102" s="31">
        <v>104996.41</v>
      </c>
      <c r="AU1102" s="31">
        <v>105414.27</v>
      </c>
      <c r="AV1102" s="31">
        <v>105835.87</v>
      </c>
      <c r="AW1102" s="31">
        <v>106260.98</v>
      </c>
      <c r="AX1102" s="31">
        <v>106689.28</v>
      </c>
      <c r="AY1102" s="31">
        <v>107120.29</v>
      </c>
      <c r="AZ1102" s="31">
        <v>107553.55</v>
      </c>
      <c r="BA1102" s="31">
        <v>107988.93</v>
      </c>
      <c r="BB1102" s="31">
        <v>108426</v>
      </c>
      <c r="BC1102" s="31">
        <v>108864.67</v>
      </c>
      <c r="BD1102" s="31">
        <v>109304.58</v>
      </c>
      <c r="BE1102" s="31">
        <v>109745.51</v>
      </c>
      <c r="BF1102" s="31">
        <v>110187.32</v>
      </c>
      <c r="BG1102" s="31">
        <v>110629.9</v>
      </c>
      <c r="BH1102" s="31">
        <v>111073.01</v>
      </c>
      <c r="BI1102" s="31">
        <v>111516.53</v>
      </c>
      <c r="BJ1102" s="31">
        <v>111961.01</v>
      </c>
      <c r="BK1102" s="31">
        <v>112406.45</v>
      </c>
      <c r="BL1102" s="31">
        <v>112852.75</v>
      </c>
      <c r="BM1102" s="31">
        <v>113299.73</v>
      </c>
      <c r="BN1102" s="31">
        <v>113747.29</v>
      </c>
      <c r="BO1102" s="31">
        <v>114195.31</v>
      </c>
      <c r="BP1102" s="31">
        <v>114643.7</v>
      </c>
      <c r="BQ1102" s="31">
        <v>115092.39</v>
      </c>
      <c r="BR1102" s="31">
        <v>115541.2</v>
      </c>
      <c r="BS1102" s="31">
        <v>115990.21</v>
      </c>
      <c r="BT1102" s="31">
        <v>116439.3</v>
      </c>
      <c r="BU1102" s="31">
        <v>116888.23</v>
      </c>
      <c r="BV1102" s="31">
        <v>117337.24</v>
      </c>
      <c r="BW1102" s="31">
        <v>117786.07</v>
      </c>
      <c r="BX1102" s="31">
        <v>118234.8</v>
      </c>
      <c r="BY1102" s="31">
        <v>118683.34</v>
      </c>
      <c r="BZ1102" s="31">
        <v>119131.64</v>
      </c>
      <c r="CA1102" s="31">
        <v>119579.8</v>
      </c>
      <c r="CB1102" s="31">
        <v>120027.73</v>
      </c>
      <c r="CC1102" s="31">
        <v>120475.34</v>
      </c>
      <c r="CD1102" s="31">
        <v>120922.74</v>
      </c>
      <c r="CE1102" s="31">
        <v>121369.77</v>
      </c>
      <c r="CF1102" s="31">
        <v>121816.58</v>
      </c>
      <c r="CG1102" s="31">
        <v>122262.96</v>
      </c>
      <c r="CH1102" s="31">
        <v>122708.9</v>
      </c>
      <c r="CI1102" s="31">
        <v>123154.25</v>
      </c>
      <c r="CJ1102" s="31">
        <v>123599.21</v>
      </c>
      <c r="CK1102" s="31">
        <v>124043.63</v>
      </c>
      <c r="CL1102" s="31">
        <v>124487.55</v>
      </c>
      <c r="CM1102" s="31">
        <v>124931.09</v>
      </c>
      <c r="CN1102" s="31">
        <v>125374.2</v>
      </c>
      <c r="CO1102" s="31">
        <v>125816.98</v>
      </c>
      <c r="CP1102" s="31">
        <v>126259.33</v>
      </c>
      <c r="CQ1102" s="31">
        <v>126701.23</v>
      </c>
      <c r="CR1102" s="31">
        <v>127142.83</v>
      </c>
      <c r="CS1102" s="31">
        <v>127584.25</v>
      </c>
      <c r="CT1102" s="31">
        <v>128025.79</v>
      </c>
      <c r="CU1102" s="31">
        <v>128467.3</v>
      </c>
      <c r="CV1102" s="31">
        <v>128908.91</v>
      </c>
      <c r="CW1102" s="31">
        <v>129350.59</v>
      </c>
      <c r="CX1102" s="31">
        <v>129792.27</v>
      </c>
    </row>
    <row r="1103" spans="1:102" x14ac:dyDescent="0.25">
      <c r="A1103" s="31" t="s">
        <v>1731</v>
      </c>
      <c r="B1103" s="31">
        <v>65378.27</v>
      </c>
      <c r="C1103" s="31">
        <v>65378.27</v>
      </c>
      <c r="D1103" s="31">
        <v>65176.14</v>
      </c>
      <c r="E1103" s="31">
        <v>64980.32</v>
      </c>
      <c r="F1103" s="31">
        <v>64787.97</v>
      </c>
      <c r="G1103" s="31">
        <v>64599.54</v>
      </c>
      <c r="H1103" s="31">
        <v>64415.95</v>
      </c>
      <c r="I1103" s="31">
        <v>64237.78</v>
      </c>
      <c r="J1103" s="31">
        <v>64065.7</v>
      </c>
      <c r="K1103" s="31">
        <v>63901.440000000002</v>
      </c>
      <c r="L1103" s="31">
        <v>63747.74</v>
      </c>
      <c r="M1103" s="31">
        <v>63604.32</v>
      </c>
      <c r="N1103" s="31">
        <v>63470.89</v>
      </c>
      <c r="O1103" s="31">
        <v>63347.13</v>
      </c>
      <c r="P1103" s="31">
        <v>63232.77</v>
      </c>
      <c r="Q1103" s="31">
        <v>63127.37</v>
      </c>
      <c r="R1103" s="31">
        <v>63030.65</v>
      </c>
      <c r="S1103" s="31">
        <v>62942.29</v>
      </c>
      <c r="T1103" s="31">
        <v>62862.02</v>
      </c>
      <c r="U1103" s="31">
        <v>62789.57</v>
      </c>
      <c r="V1103" s="31">
        <v>62724.42</v>
      </c>
      <c r="W1103" s="31">
        <v>62666.400000000001</v>
      </c>
      <c r="X1103" s="31">
        <v>62615.46</v>
      </c>
      <c r="Y1103" s="31">
        <v>62571.34</v>
      </c>
      <c r="Z1103" s="31">
        <v>62533.87</v>
      </c>
      <c r="AA1103" s="31">
        <v>62502.91</v>
      </c>
      <c r="AB1103" s="31">
        <v>62478.27</v>
      </c>
      <c r="AC1103" s="31">
        <v>62459.76</v>
      </c>
      <c r="AD1103" s="31">
        <v>62447.25</v>
      </c>
      <c r="AE1103" s="31">
        <v>62440.58</v>
      </c>
      <c r="AF1103" s="31">
        <v>62439.57</v>
      </c>
      <c r="AG1103" s="31">
        <v>62443.99</v>
      </c>
      <c r="AH1103" s="31">
        <v>62453.69</v>
      </c>
      <c r="AI1103" s="31">
        <v>62468.6</v>
      </c>
      <c r="AJ1103" s="31">
        <v>62488.52</v>
      </c>
      <c r="AK1103" s="31">
        <v>62513.4</v>
      </c>
      <c r="AL1103" s="31">
        <v>62543.15</v>
      </c>
      <c r="AM1103" s="31">
        <v>62577.68</v>
      </c>
      <c r="AN1103" s="31">
        <v>62616.84</v>
      </c>
      <c r="AO1103" s="31">
        <v>62660.62</v>
      </c>
      <c r="AP1103" s="31">
        <v>62708.95</v>
      </c>
      <c r="AQ1103" s="31">
        <v>62761.65</v>
      </c>
      <c r="AR1103" s="31">
        <v>62818.75</v>
      </c>
      <c r="AS1103" s="31">
        <v>62880.15</v>
      </c>
      <c r="AT1103" s="31">
        <v>62945.69</v>
      </c>
      <c r="AU1103" s="31">
        <v>63015.43</v>
      </c>
      <c r="AV1103" s="31">
        <v>63089.15</v>
      </c>
      <c r="AW1103" s="31">
        <v>63166.8</v>
      </c>
      <c r="AX1103" s="31">
        <v>63248.31</v>
      </c>
      <c r="AY1103" s="31">
        <v>63333.45</v>
      </c>
      <c r="AZ1103" s="31">
        <v>63422.09</v>
      </c>
      <c r="BA1103" s="31">
        <v>63514.09</v>
      </c>
      <c r="BB1103" s="31">
        <v>63609.29</v>
      </c>
      <c r="BC1103" s="31">
        <v>63707.63</v>
      </c>
      <c r="BD1103" s="31">
        <v>63809.04</v>
      </c>
      <c r="BE1103" s="31">
        <v>63913.37</v>
      </c>
      <c r="BF1103" s="31">
        <v>64020.57</v>
      </c>
      <c r="BG1103" s="31">
        <v>64130.52</v>
      </c>
      <c r="BH1103" s="31">
        <v>64243.14</v>
      </c>
      <c r="BI1103" s="31">
        <v>64358.36</v>
      </c>
      <c r="BJ1103" s="31">
        <v>64476.51</v>
      </c>
      <c r="BK1103" s="31">
        <v>64597.62</v>
      </c>
      <c r="BL1103" s="31">
        <v>64721.48</v>
      </c>
      <c r="BM1103" s="31">
        <v>64848.15</v>
      </c>
      <c r="BN1103" s="31">
        <v>64977.41</v>
      </c>
      <c r="BO1103" s="31">
        <v>65109.25</v>
      </c>
      <c r="BP1103" s="31">
        <v>65243.55</v>
      </c>
      <c r="BQ1103" s="31">
        <v>65380.25</v>
      </c>
      <c r="BR1103" s="31">
        <v>65519.27</v>
      </c>
      <c r="BS1103" s="31">
        <v>65660.47</v>
      </c>
      <c r="BT1103" s="31">
        <v>65803.839999999997</v>
      </c>
      <c r="BU1103" s="31">
        <v>65949.289999999994</v>
      </c>
      <c r="BV1103" s="31">
        <v>66096.72</v>
      </c>
      <c r="BW1103" s="31">
        <v>66246.14</v>
      </c>
      <c r="BX1103" s="31">
        <v>66397.460000000006</v>
      </c>
      <c r="BY1103" s="31">
        <v>66550.63</v>
      </c>
      <c r="BZ1103" s="31">
        <v>66705.56</v>
      </c>
      <c r="CA1103" s="31">
        <v>66862.2</v>
      </c>
      <c r="CB1103" s="31">
        <v>67020.62</v>
      </c>
      <c r="CC1103" s="31">
        <v>67180.62</v>
      </c>
      <c r="CD1103" s="31">
        <v>67342.14</v>
      </c>
      <c r="CE1103" s="31">
        <v>67505.259999999995</v>
      </c>
      <c r="CF1103" s="31">
        <v>67669.88</v>
      </c>
      <c r="CG1103" s="31">
        <v>67835.8</v>
      </c>
      <c r="CH1103" s="31">
        <v>68003.09</v>
      </c>
      <c r="CI1103" s="31">
        <v>68171.66</v>
      </c>
      <c r="CJ1103" s="31">
        <v>68341.39</v>
      </c>
      <c r="CK1103" s="31">
        <v>68512.38</v>
      </c>
      <c r="CL1103" s="31">
        <v>68684.52</v>
      </c>
      <c r="CM1103" s="31">
        <v>68857.8</v>
      </c>
      <c r="CN1103" s="31">
        <v>69032.23</v>
      </c>
      <c r="CO1103" s="31">
        <v>69207.72</v>
      </c>
      <c r="CP1103" s="31">
        <v>69384.320000000007</v>
      </c>
      <c r="CQ1103" s="31">
        <v>69561.91</v>
      </c>
      <c r="CR1103" s="31">
        <v>69740.58</v>
      </c>
      <c r="CS1103" s="31">
        <v>69920.38</v>
      </c>
      <c r="CT1103" s="31">
        <v>70101.34</v>
      </c>
      <c r="CU1103" s="31">
        <v>70283.47</v>
      </c>
      <c r="CV1103" s="31">
        <v>70466.77</v>
      </c>
      <c r="CW1103" s="31">
        <v>70651.14</v>
      </c>
      <c r="CX1103" s="31">
        <v>70836.59</v>
      </c>
    </row>
    <row r="1104" spans="1:102" x14ac:dyDescent="0.25">
      <c r="A1104" s="31" t="s">
        <v>1732</v>
      </c>
      <c r="B1104" s="31">
        <v>43477.599999999999</v>
      </c>
      <c r="C1104" s="31">
        <v>43477.599999999999</v>
      </c>
      <c r="D1104" s="31">
        <v>43645.46</v>
      </c>
      <c r="E1104" s="31">
        <v>43798.400000000001</v>
      </c>
      <c r="F1104" s="31">
        <v>43935.79</v>
      </c>
      <c r="G1104" s="31">
        <v>44059.3</v>
      </c>
      <c r="H1104" s="31">
        <v>44170.84</v>
      </c>
      <c r="I1104" s="31">
        <v>44272.23</v>
      </c>
      <c r="J1104" s="31">
        <v>44365.26</v>
      </c>
      <c r="K1104" s="31">
        <v>44452.2</v>
      </c>
      <c r="L1104" s="31">
        <v>44535.96</v>
      </c>
      <c r="M1104" s="31">
        <v>44617.42</v>
      </c>
      <c r="N1104" s="31">
        <v>44697.22</v>
      </c>
      <c r="O1104" s="31">
        <v>44775.93</v>
      </c>
      <c r="P1104" s="31">
        <v>44853.919999999998</v>
      </c>
      <c r="Q1104" s="31">
        <v>44931.54</v>
      </c>
      <c r="R1104" s="31">
        <v>45009.02</v>
      </c>
      <c r="S1104" s="31">
        <v>45086.52</v>
      </c>
      <c r="T1104" s="31">
        <v>45164.1</v>
      </c>
      <c r="U1104" s="31">
        <v>45241.85</v>
      </c>
      <c r="V1104" s="31">
        <v>45319.71</v>
      </c>
      <c r="W1104" s="31">
        <v>45397.61</v>
      </c>
      <c r="X1104" s="31">
        <v>45475.66</v>
      </c>
      <c r="Y1104" s="31">
        <v>45553.88</v>
      </c>
      <c r="Z1104" s="31">
        <v>45632.15</v>
      </c>
      <c r="AA1104" s="31">
        <v>45710.47</v>
      </c>
      <c r="AB1104" s="31">
        <v>45788.73</v>
      </c>
      <c r="AC1104" s="31">
        <v>45866.89</v>
      </c>
      <c r="AD1104" s="31">
        <v>45944.9</v>
      </c>
      <c r="AE1104" s="31">
        <v>46022.7</v>
      </c>
      <c r="AF1104" s="31">
        <v>46100.24</v>
      </c>
      <c r="AG1104" s="31">
        <v>46177.36</v>
      </c>
      <c r="AH1104" s="31">
        <v>46254.03</v>
      </c>
      <c r="AI1104" s="31">
        <v>46330.2</v>
      </c>
      <c r="AJ1104" s="31">
        <v>46405.89</v>
      </c>
      <c r="AK1104" s="31">
        <v>46481.05</v>
      </c>
      <c r="AL1104" s="31">
        <v>46555.75</v>
      </c>
      <c r="AM1104" s="31">
        <v>46629.94</v>
      </c>
      <c r="AN1104" s="31">
        <v>46703.68</v>
      </c>
      <c r="AO1104" s="31">
        <v>46777</v>
      </c>
      <c r="AP1104" s="31">
        <v>46849.88</v>
      </c>
      <c r="AQ1104" s="31">
        <v>46922.39</v>
      </c>
      <c r="AR1104" s="31">
        <v>46994.59</v>
      </c>
      <c r="AS1104" s="31">
        <v>47066.51</v>
      </c>
      <c r="AT1104" s="31">
        <v>47138.2</v>
      </c>
      <c r="AU1104" s="31">
        <v>47209.68</v>
      </c>
      <c r="AV1104" s="31">
        <v>47281.02</v>
      </c>
      <c r="AW1104" s="31">
        <v>47352.23</v>
      </c>
      <c r="AX1104" s="31">
        <v>47423.38</v>
      </c>
      <c r="AY1104" s="31">
        <v>47494.39</v>
      </c>
      <c r="AZ1104" s="31">
        <v>47565.32</v>
      </c>
      <c r="BA1104" s="31">
        <v>47636.12</v>
      </c>
      <c r="BB1104" s="31">
        <v>47706.81</v>
      </c>
      <c r="BC1104" s="31">
        <v>47777.440000000002</v>
      </c>
      <c r="BD1104" s="31">
        <v>47848.04</v>
      </c>
      <c r="BE1104" s="31">
        <v>47918.64</v>
      </c>
      <c r="BF1104" s="31">
        <v>47989.24</v>
      </c>
      <c r="BG1104" s="31">
        <v>48059.93</v>
      </c>
      <c r="BH1104" s="31">
        <v>48130.7</v>
      </c>
      <c r="BI1104" s="31">
        <v>48201.63</v>
      </c>
      <c r="BJ1104" s="31">
        <v>48273.02</v>
      </c>
      <c r="BK1104" s="31">
        <v>48344.95</v>
      </c>
      <c r="BL1104" s="31">
        <v>48417.5</v>
      </c>
      <c r="BM1104" s="31">
        <v>48490.59</v>
      </c>
      <c r="BN1104" s="31">
        <v>48564.35</v>
      </c>
      <c r="BO1104" s="31">
        <v>48638.7</v>
      </c>
      <c r="BP1104" s="31">
        <v>48713.65</v>
      </c>
      <c r="BQ1104" s="31">
        <v>48789.25</v>
      </c>
      <c r="BR1104" s="31">
        <v>48865.52</v>
      </c>
      <c r="BS1104" s="31">
        <v>48942.38</v>
      </c>
      <c r="BT1104" s="31">
        <v>49019.97</v>
      </c>
      <c r="BU1104" s="31">
        <v>49098.22</v>
      </c>
      <c r="BV1104" s="31">
        <v>49177.16</v>
      </c>
      <c r="BW1104" s="31">
        <v>49256.76</v>
      </c>
      <c r="BX1104" s="31">
        <v>49337.07</v>
      </c>
      <c r="BY1104" s="31">
        <v>49418.12</v>
      </c>
      <c r="BZ1104" s="31">
        <v>49499.88</v>
      </c>
      <c r="CA1104" s="31">
        <v>49582.39</v>
      </c>
      <c r="CB1104" s="31">
        <v>49665.61</v>
      </c>
      <c r="CC1104" s="31">
        <v>49749.599999999999</v>
      </c>
      <c r="CD1104" s="31">
        <v>49834.29</v>
      </c>
      <c r="CE1104" s="31">
        <v>49919.71</v>
      </c>
      <c r="CF1104" s="31">
        <v>50005.93</v>
      </c>
      <c r="CG1104" s="31">
        <v>50092.85</v>
      </c>
      <c r="CH1104" s="31">
        <v>50180.44</v>
      </c>
      <c r="CI1104" s="31">
        <v>50268.75</v>
      </c>
      <c r="CJ1104" s="31">
        <v>50357.7</v>
      </c>
      <c r="CK1104" s="31">
        <v>50447.38</v>
      </c>
      <c r="CL1104" s="31">
        <v>50537.75</v>
      </c>
      <c r="CM1104" s="31">
        <v>50628.85</v>
      </c>
      <c r="CN1104" s="31">
        <v>50720.62</v>
      </c>
      <c r="CO1104" s="31">
        <v>50813.13</v>
      </c>
      <c r="CP1104" s="31">
        <v>50906.36</v>
      </c>
      <c r="CQ1104" s="31">
        <v>51000.35</v>
      </c>
      <c r="CR1104" s="31">
        <v>51095.03</v>
      </c>
      <c r="CS1104" s="31">
        <v>51190.52</v>
      </c>
      <c r="CT1104" s="31">
        <v>51286.92</v>
      </c>
      <c r="CU1104" s="31">
        <v>51384.13</v>
      </c>
      <c r="CV1104" s="31">
        <v>51482.27</v>
      </c>
      <c r="CW1104" s="31">
        <v>51581.27</v>
      </c>
      <c r="CX1104" s="31">
        <v>51681.1</v>
      </c>
    </row>
    <row r="1105" spans="1:102" x14ac:dyDescent="0.25">
      <c r="A1105" s="31" t="s">
        <v>1733</v>
      </c>
      <c r="B1105" s="31">
        <v>10802.13</v>
      </c>
      <c r="C1105" s="31">
        <v>10802.13</v>
      </c>
      <c r="D1105" s="31">
        <v>11592.27</v>
      </c>
      <c r="E1105" s="31">
        <v>12335.72</v>
      </c>
      <c r="F1105" s="31">
        <v>13034.47</v>
      </c>
      <c r="G1105" s="31">
        <v>13690.92</v>
      </c>
      <c r="H1105" s="31">
        <v>14307.7</v>
      </c>
      <c r="I1105" s="31">
        <v>14887.37</v>
      </c>
      <c r="J1105" s="31">
        <v>15432.45</v>
      </c>
      <c r="K1105" s="31">
        <v>15945.64</v>
      </c>
      <c r="L1105" s="31">
        <v>16429.89</v>
      </c>
      <c r="M1105" s="31">
        <v>16887.34</v>
      </c>
      <c r="N1105" s="31">
        <v>17320.05</v>
      </c>
      <c r="O1105" s="31">
        <v>17729.88</v>
      </c>
      <c r="P1105" s="31">
        <v>18118.61</v>
      </c>
      <c r="Q1105" s="31">
        <v>18487.84</v>
      </c>
      <c r="R1105" s="31">
        <v>18839.09</v>
      </c>
      <c r="S1105" s="31">
        <v>19173.72</v>
      </c>
      <c r="T1105" s="31">
        <v>19492.990000000002</v>
      </c>
      <c r="U1105" s="31">
        <v>19798.080000000002</v>
      </c>
      <c r="V1105" s="31">
        <v>20089.990000000002</v>
      </c>
      <c r="W1105" s="31">
        <v>20369.68</v>
      </c>
      <c r="X1105" s="31">
        <v>20638.080000000002</v>
      </c>
      <c r="Y1105" s="31">
        <v>20896.009999999998</v>
      </c>
      <c r="Z1105" s="31">
        <v>21144.23</v>
      </c>
      <c r="AA1105" s="31">
        <v>21383.360000000001</v>
      </c>
      <c r="AB1105" s="31">
        <v>21614.01</v>
      </c>
      <c r="AC1105" s="31">
        <v>21836.77</v>
      </c>
      <c r="AD1105" s="31">
        <v>22052.11</v>
      </c>
      <c r="AE1105" s="31">
        <v>22260.51</v>
      </c>
      <c r="AF1105" s="31">
        <v>22462.35</v>
      </c>
      <c r="AG1105" s="31">
        <v>22657.98</v>
      </c>
      <c r="AH1105" s="31">
        <v>22847.75</v>
      </c>
      <c r="AI1105" s="31">
        <v>23032</v>
      </c>
      <c r="AJ1105" s="31">
        <v>23210.95</v>
      </c>
      <c r="AK1105" s="31">
        <v>23384.92</v>
      </c>
      <c r="AL1105" s="31">
        <v>23554.14</v>
      </c>
      <c r="AM1105" s="31">
        <v>23718.86</v>
      </c>
      <c r="AN1105" s="31">
        <v>23879.26</v>
      </c>
      <c r="AO1105" s="31">
        <v>24035.57</v>
      </c>
      <c r="AP1105" s="31">
        <v>24187.96</v>
      </c>
      <c r="AQ1105" s="31">
        <v>24336.58</v>
      </c>
      <c r="AR1105" s="31">
        <v>24481.62</v>
      </c>
      <c r="AS1105" s="31">
        <v>24623.23</v>
      </c>
      <c r="AT1105" s="31">
        <v>24761.54</v>
      </c>
      <c r="AU1105" s="31">
        <v>24896.67</v>
      </c>
      <c r="AV1105" s="31">
        <v>25028.74</v>
      </c>
      <c r="AW1105" s="31">
        <v>25157.88</v>
      </c>
      <c r="AX1105" s="31">
        <v>25284.18</v>
      </c>
      <c r="AY1105" s="31">
        <v>25407.69</v>
      </c>
      <c r="AZ1105" s="31">
        <v>25528.48</v>
      </c>
      <c r="BA1105" s="31">
        <v>25646.62</v>
      </c>
      <c r="BB1105" s="31">
        <v>25762.18</v>
      </c>
      <c r="BC1105" s="31">
        <v>25875.24</v>
      </c>
      <c r="BD1105" s="31">
        <v>25985.88</v>
      </c>
      <c r="BE1105" s="31">
        <v>26094.13</v>
      </c>
      <c r="BF1105" s="31">
        <v>26200.12</v>
      </c>
      <c r="BG1105" s="31">
        <v>26303.88</v>
      </c>
      <c r="BH1105" s="31">
        <v>26405.46</v>
      </c>
      <c r="BI1105" s="31">
        <v>26504.95</v>
      </c>
      <c r="BJ1105" s="31">
        <v>26602.54</v>
      </c>
      <c r="BK1105" s="31">
        <v>26698.37</v>
      </c>
      <c r="BL1105" s="31">
        <v>26792.48</v>
      </c>
      <c r="BM1105" s="31">
        <v>26884.91</v>
      </c>
      <c r="BN1105" s="31">
        <v>26975.71</v>
      </c>
      <c r="BO1105" s="31">
        <v>27064.93</v>
      </c>
      <c r="BP1105" s="31">
        <v>27152.62</v>
      </c>
      <c r="BQ1105" s="31">
        <v>27238.79</v>
      </c>
      <c r="BR1105" s="31">
        <v>27323.52</v>
      </c>
      <c r="BS1105" s="31">
        <v>27406.84</v>
      </c>
      <c r="BT1105" s="31">
        <v>27488.78</v>
      </c>
      <c r="BU1105" s="31">
        <v>27569.42</v>
      </c>
      <c r="BV1105" s="31">
        <v>27648.77</v>
      </c>
      <c r="BW1105" s="31">
        <v>27726.87</v>
      </c>
      <c r="BX1105" s="31">
        <v>27803.759999999998</v>
      </c>
      <c r="BY1105" s="31">
        <v>27879.5</v>
      </c>
      <c r="BZ1105" s="31">
        <v>27954.12</v>
      </c>
      <c r="CA1105" s="31">
        <v>28027.65</v>
      </c>
      <c r="CB1105" s="31">
        <v>28100.16</v>
      </c>
      <c r="CC1105" s="31">
        <v>28171.63</v>
      </c>
      <c r="CD1105" s="31">
        <v>28242.14</v>
      </c>
      <c r="CE1105" s="31">
        <v>28311.72</v>
      </c>
      <c r="CF1105" s="31">
        <v>28380.400000000001</v>
      </c>
      <c r="CG1105" s="31">
        <v>28448.18</v>
      </c>
      <c r="CH1105" s="31">
        <v>28515.08</v>
      </c>
      <c r="CI1105" s="31">
        <v>28581.15</v>
      </c>
      <c r="CJ1105" s="31">
        <v>28646.400000000001</v>
      </c>
      <c r="CK1105" s="31">
        <v>28710.86</v>
      </c>
      <c r="CL1105" s="31">
        <v>28774.6</v>
      </c>
      <c r="CM1105" s="31">
        <v>28837.62</v>
      </c>
      <c r="CN1105" s="31">
        <v>28899.99</v>
      </c>
      <c r="CO1105" s="31">
        <v>28961.69</v>
      </c>
      <c r="CP1105" s="31">
        <v>29022.799999999999</v>
      </c>
      <c r="CQ1105" s="31">
        <v>29083.33</v>
      </c>
      <c r="CR1105" s="31">
        <v>29143.31</v>
      </c>
      <c r="CS1105" s="31">
        <v>29202.81</v>
      </c>
      <c r="CT1105" s="31">
        <v>29261.91</v>
      </c>
      <c r="CU1105" s="31">
        <v>29320.63</v>
      </c>
      <c r="CV1105" s="31">
        <v>29378.98</v>
      </c>
      <c r="CW1105" s="31">
        <v>29437.03</v>
      </c>
      <c r="CX1105" s="31">
        <v>29494.720000000001</v>
      </c>
    </row>
    <row r="1106" spans="1:102" x14ac:dyDescent="0.25">
      <c r="A1106" s="31" t="s">
        <v>1734</v>
      </c>
      <c r="B1106" s="31">
        <v>728.95</v>
      </c>
      <c r="C1106" s="31">
        <v>728.95</v>
      </c>
      <c r="D1106" s="31">
        <v>863.85</v>
      </c>
      <c r="E1106" s="31">
        <v>1000.61</v>
      </c>
      <c r="F1106" s="31">
        <v>1138.2</v>
      </c>
      <c r="G1106" s="31">
        <v>1275.75</v>
      </c>
      <c r="H1106" s="31">
        <v>1412.52</v>
      </c>
      <c r="I1106" s="31">
        <v>1547.89</v>
      </c>
      <c r="J1106" s="31">
        <v>1681.34</v>
      </c>
      <c r="K1106" s="31">
        <v>1812.5</v>
      </c>
      <c r="L1106" s="31">
        <v>1941.09</v>
      </c>
      <c r="M1106" s="31">
        <v>2066.86</v>
      </c>
      <c r="N1106" s="31">
        <v>2189.63</v>
      </c>
      <c r="O1106" s="31">
        <v>2309.2399999999998</v>
      </c>
      <c r="P1106" s="31">
        <v>2425.59</v>
      </c>
      <c r="Q1106" s="31">
        <v>2538.63</v>
      </c>
      <c r="R1106" s="31">
        <v>2648.32</v>
      </c>
      <c r="S1106" s="31">
        <v>2754.66</v>
      </c>
      <c r="T1106" s="31">
        <v>2857.65</v>
      </c>
      <c r="U1106" s="31">
        <v>2957.35</v>
      </c>
      <c r="V1106" s="31">
        <v>3053.78</v>
      </c>
      <c r="W1106" s="31">
        <v>3147.02</v>
      </c>
      <c r="X1106" s="31">
        <v>3237.13</v>
      </c>
      <c r="Y1106" s="31">
        <v>3324.21</v>
      </c>
      <c r="Z1106" s="31">
        <v>3408.32</v>
      </c>
      <c r="AA1106" s="31">
        <v>3489.57</v>
      </c>
      <c r="AB1106" s="31">
        <v>3568.04</v>
      </c>
      <c r="AC1106" s="31">
        <v>3643.81</v>
      </c>
      <c r="AD1106" s="31">
        <v>3716.99</v>
      </c>
      <c r="AE1106" s="31">
        <v>3787.66</v>
      </c>
      <c r="AF1106" s="31">
        <v>3855.92</v>
      </c>
      <c r="AG1106" s="31">
        <v>3921.83</v>
      </c>
      <c r="AH1106" s="31">
        <v>3985.5</v>
      </c>
      <c r="AI1106" s="31">
        <v>4047.01</v>
      </c>
      <c r="AJ1106" s="31">
        <v>4106.4399999999996</v>
      </c>
      <c r="AK1106" s="31">
        <v>4163.87</v>
      </c>
      <c r="AL1106" s="31">
        <v>4219.38</v>
      </c>
      <c r="AM1106" s="31">
        <v>4273.04</v>
      </c>
      <c r="AN1106" s="31">
        <v>4324.9399999999996</v>
      </c>
      <c r="AO1106" s="31">
        <v>4375.1400000000003</v>
      </c>
      <c r="AP1106" s="31">
        <v>4423.72</v>
      </c>
      <c r="AQ1106" s="31">
        <v>4470.7299999999996</v>
      </c>
      <c r="AR1106" s="31">
        <v>4516.24</v>
      </c>
      <c r="AS1106" s="31">
        <v>4560.32</v>
      </c>
      <c r="AT1106" s="31">
        <v>4603.0200000000004</v>
      </c>
      <c r="AU1106" s="31">
        <v>4644.3999999999996</v>
      </c>
      <c r="AV1106" s="31">
        <v>4684.5</v>
      </c>
      <c r="AW1106" s="31">
        <v>4723.3900000000003</v>
      </c>
      <c r="AX1106" s="31">
        <v>4761.1099999999997</v>
      </c>
      <c r="AY1106" s="31">
        <v>4797.68</v>
      </c>
      <c r="AZ1106" s="31">
        <v>4833.17</v>
      </c>
      <c r="BA1106" s="31">
        <v>4867.6000000000004</v>
      </c>
      <c r="BB1106" s="31">
        <v>4901</v>
      </c>
      <c r="BC1106" s="31">
        <v>4933.42</v>
      </c>
      <c r="BD1106" s="31">
        <v>4964.8999999999996</v>
      </c>
      <c r="BE1106" s="31">
        <v>4995.45</v>
      </c>
      <c r="BF1106" s="31">
        <v>5025.12</v>
      </c>
      <c r="BG1106" s="31">
        <v>5053.9399999999996</v>
      </c>
      <c r="BH1106" s="31">
        <v>5081.9399999999996</v>
      </c>
      <c r="BI1106" s="31">
        <v>5109.1499999999996</v>
      </c>
      <c r="BJ1106" s="31">
        <v>5135.62</v>
      </c>
      <c r="BK1106" s="31">
        <v>5161.3900000000003</v>
      </c>
      <c r="BL1106" s="31">
        <v>5186.49</v>
      </c>
      <c r="BM1106" s="31">
        <v>5210.93</v>
      </c>
      <c r="BN1106" s="31">
        <v>5234.75</v>
      </c>
      <c r="BO1106" s="31">
        <v>5257.95</v>
      </c>
      <c r="BP1106" s="31">
        <v>5280.57</v>
      </c>
      <c r="BQ1106" s="31">
        <v>5302.62</v>
      </c>
      <c r="BR1106" s="31">
        <v>5324.12</v>
      </c>
      <c r="BS1106" s="31">
        <v>5345.09</v>
      </c>
      <c r="BT1106" s="31">
        <v>5365.55</v>
      </c>
      <c r="BU1106" s="31">
        <v>5385.51</v>
      </c>
      <c r="BV1106" s="31">
        <v>5405</v>
      </c>
      <c r="BW1106" s="31">
        <v>5424.01</v>
      </c>
      <c r="BX1106" s="31">
        <v>5442.59</v>
      </c>
      <c r="BY1106" s="31">
        <v>5460.73</v>
      </c>
      <c r="BZ1106" s="31">
        <v>5478.45</v>
      </c>
      <c r="CA1106" s="31">
        <v>5495.79</v>
      </c>
      <c r="CB1106" s="31">
        <v>5512.73</v>
      </c>
      <c r="CC1106" s="31">
        <v>5529.29</v>
      </c>
      <c r="CD1106" s="31">
        <v>5545.5</v>
      </c>
      <c r="CE1106" s="31">
        <v>5561.36</v>
      </c>
      <c r="CF1106" s="31">
        <v>5576.88</v>
      </c>
      <c r="CG1106" s="31">
        <v>5592.07</v>
      </c>
      <c r="CH1106" s="31">
        <v>5606.95</v>
      </c>
      <c r="CI1106" s="31">
        <v>5621.51</v>
      </c>
      <c r="CJ1106" s="31">
        <v>5635.78</v>
      </c>
      <c r="CK1106" s="31">
        <v>5649.76</v>
      </c>
      <c r="CL1106" s="31">
        <v>5663.47</v>
      </c>
      <c r="CM1106" s="31">
        <v>5676.91</v>
      </c>
      <c r="CN1106" s="31">
        <v>5690.1</v>
      </c>
      <c r="CO1106" s="31">
        <v>5703.05</v>
      </c>
      <c r="CP1106" s="31">
        <v>5715.76</v>
      </c>
      <c r="CQ1106" s="31">
        <v>5728.25</v>
      </c>
      <c r="CR1106" s="31">
        <v>5740.53</v>
      </c>
      <c r="CS1106" s="31">
        <v>5752.61</v>
      </c>
      <c r="CT1106" s="31">
        <v>5764.51</v>
      </c>
      <c r="CU1106" s="31">
        <v>5776.24</v>
      </c>
      <c r="CV1106" s="31">
        <v>5787.82</v>
      </c>
      <c r="CW1106" s="31">
        <v>5799.23</v>
      </c>
      <c r="CX1106" s="31">
        <v>5810.5</v>
      </c>
    </row>
    <row r="1107" spans="1:102" x14ac:dyDescent="0.25">
      <c r="A1107" s="31" t="s">
        <v>1735</v>
      </c>
      <c r="B1107" s="31">
        <v>26211.67</v>
      </c>
      <c r="C1107" s="31">
        <v>26211.67</v>
      </c>
      <c r="D1107" s="31">
        <v>27319.86</v>
      </c>
      <c r="E1107" s="31">
        <v>28445.08</v>
      </c>
      <c r="F1107" s="31">
        <v>29568.01</v>
      </c>
      <c r="G1107" s="31">
        <v>30675.040000000001</v>
      </c>
      <c r="H1107" s="31">
        <v>31756.560000000001</v>
      </c>
      <c r="I1107" s="31">
        <v>32805.85</v>
      </c>
      <c r="J1107" s="31">
        <v>33818.620000000003</v>
      </c>
      <c r="K1107" s="31">
        <v>34792.879999999997</v>
      </c>
      <c r="L1107" s="31">
        <v>35728.86</v>
      </c>
      <c r="M1107" s="31">
        <v>36626.25</v>
      </c>
      <c r="N1107" s="31">
        <v>37485.449999999997</v>
      </c>
      <c r="O1107" s="31">
        <v>38307.57</v>
      </c>
      <c r="P1107" s="31">
        <v>39093.81</v>
      </c>
      <c r="Q1107" s="31">
        <v>39845.82</v>
      </c>
      <c r="R1107" s="31">
        <v>40565.29</v>
      </c>
      <c r="S1107" s="31">
        <v>41254.04</v>
      </c>
      <c r="T1107" s="31">
        <v>41913.910000000003</v>
      </c>
      <c r="U1107" s="31">
        <v>42546.63</v>
      </c>
      <c r="V1107" s="31">
        <v>43153.919999999998</v>
      </c>
      <c r="W1107" s="31">
        <v>43737.51</v>
      </c>
      <c r="X1107" s="31">
        <v>44299.07</v>
      </c>
      <c r="Y1107" s="31">
        <v>44840.18</v>
      </c>
      <c r="Z1107" s="31">
        <v>45362.41</v>
      </c>
      <c r="AA1107" s="31">
        <v>45867</v>
      </c>
      <c r="AB1107" s="31">
        <v>46355.29</v>
      </c>
      <c r="AC1107" s="31">
        <v>46828.480000000003</v>
      </c>
      <c r="AD1107" s="31">
        <v>47287.59</v>
      </c>
      <c r="AE1107" s="31">
        <v>47733.760000000002</v>
      </c>
      <c r="AF1107" s="31">
        <v>48167.87</v>
      </c>
      <c r="AG1107" s="31">
        <v>48590.74</v>
      </c>
      <c r="AH1107" s="31">
        <v>49003.01</v>
      </c>
      <c r="AI1107" s="31">
        <v>49405.57</v>
      </c>
      <c r="AJ1107" s="31">
        <v>49799.05</v>
      </c>
      <c r="AK1107" s="31">
        <v>50184.04</v>
      </c>
      <c r="AL1107" s="31">
        <v>50561.15</v>
      </c>
      <c r="AM1107" s="31">
        <v>50930.93</v>
      </c>
      <c r="AN1107" s="31">
        <v>51293.86</v>
      </c>
      <c r="AO1107" s="31">
        <v>51650.39</v>
      </c>
      <c r="AP1107" s="31">
        <v>52000.93</v>
      </c>
      <c r="AQ1107" s="31">
        <v>52345.91</v>
      </c>
      <c r="AR1107" s="31">
        <v>52685.61</v>
      </c>
      <c r="AS1107" s="31">
        <v>53020.480000000003</v>
      </c>
      <c r="AT1107" s="31">
        <v>53350.64</v>
      </c>
      <c r="AU1107" s="31">
        <v>53676.57</v>
      </c>
      <c r="AV1107" s="31">
        <v>53998.35</v>
      </c>
      <c r="AW1107" s="31">
        <v>54316.27</v>
      </c>
      <c r="AX1107" s="31">
        <v>54630.55</v>
      </c>
      <c r="AY1107" s="31">
        <v>54941.22</v>
      </c>
      <c r="AZ1107" s="31">
        <v>55248.5</v>
      </c>
      <c r="BA1107" s="31">
        <v>55552.36</v>
      </c>
      <c r="BB1107" s="31">
        <v>55853.05</v>
      </c>
      <c r="BC1107" s="31">
        <v>56150.64</v>
      </c>
      <c r="BD1107" s="31">
        <v>56445.27</v>
      </c>
      <c r="BE1107" s="31">
        <v>56737.03</v>
      </c>
      <c r="BF1107" s="31">
        <v>57026.01</v>
      </c>
      <c r="BG1107" s="31">
        <v>57312.33</v>
      </c>
      <c r="BH1107" s="31">
        <v>57596.07</v>
      </c>
      <c r="BI1107" s="31">
        <v>57877.32</v>
      </c>
      <c r="BJ1107" s="31">
        <v>58156.52</v>
      </c>
      <c r="BK1107" s="31">
        <v>58433.84</v>
      </c>
      <c r="BL1107" s="31">
        <v>58709.31</v>
      </c>
      <c r="BM1107" s="31">
        <v>58982.93</v>
      </c>
      <c r="BN1107" s="31">
        <v>59254.91</v>
      </c>
      <c r="BO1107" s="31">
        <v>59525.18</v>
      </c>
      <c r="BP1107" s="31">
        <v>59793.72</v>
      </c>
      <c r="BQ1107" s="31">
        <v>60060.76</v>
      </c>
      <c r="BR1107" s="31">
        <v>60326.25</v>
      </c>
      <c r="BS1107" s="31">
        <v>60590.16</v>
      </c>
      <c r="BT1107" s="31">
        <v>60852.71</v>
      </c>
      <c r="BU1107" s="31">
        <v>61113.75</v>
      </c>
      <c r="BV1107" s="31">
        <v>61373.46</v>
      </c>
      <c r="BW1107" s="31">
        <v>61631.81</v>
      </c>
      <c r="BX1107" s="31">
        <v>61888.88</v>
      </c>
      <c r="BY1107" s="31">
        <v>62144.66</v>
      </c>
      <c r="BZ1107" s="31">
        <v>62399.25</v>
      </c>
      <c r="CA1107" s="31">
        <v>62652.66</v>
      </c>
      <c r="CB1107" s="31">
        <v>62904.9</v>
      </c>
      <c r="CC1107" s="31">
        <v>63156.09</v>
      </c>
      <c r="CD1107" s="31">
        <v>63406.15</v>
      </c>
      <c r="CE1107" s="31">
        <v>63655.199999999997</v>
      </c>
      <c r="CF1107" s="31">
        <v>63903.24</v>
      </c>
      <c r="CG1107" s="31">
        <v>64150.28</v>
      </c>
      <c r="CH1107" s="31">
        <v>64396.2</v>
      </c>
      <c r="CI1107" s="31">
        <v>64641.15</v>
      </c>
      <c r="CJ1107" s="31">
        <v>64885.15</v>
      </c>
      <c r="CK1107" s="31">
        <v>65128.19</v>
      </c>
      <c r="CL1107" s="31">
        <v>65370.36</v>
      </c>
      <c r="CM1107" s="31">
        <v>65611.63</v>
      </c>
      <c r="CN1107" s="31">
        <v>65852.11</v>
      </c>
      <c r="CO1107" s="31">
        <v>66091.72</v>
      </c>
      <c r="CP1107" s="31">
        <v>66330.66</v>
      </c>
      <c r="CQ1107" s="31">
        <v>66568.83</v>
      </c>
      <c r="CR1107" s="31">
        <v>66806.27</v>
      </c>
      <c r="CS1107" s="31">
        <v>67043.199999999997</v>
      </c>
      <c r="CT1107" s="31">
        <v>67279.73</v>
      </c>
      <c r="CU1107" s="31">
        <v>67515.77</v>
      </c>
      <c r="CV1107" s="31">
        <v>67751.48</v>
      </c>
      <c r="CW1107" s="31">
        <v>67986.84</v>
      </c>
      <c r="CX1107" s="31">
        <v>68221.86</v>
      </c>
    </row>
    <row r="1108" spans="1:102" x14ac:dyDescent="0.25">
      <c r="A1108" s="31" t="s">
        <v>1736</v>
      </c>
      <c r="B1108" s="31">
        <v>82505.509999999995</v>
      </c>
      <c r="C1108" s="31">
        <v>82505.509999999995</v>
      </c>
      <c r="D1108" s="31">
        <v>79016.92</v>
      </c>
      <c r="E1108" s="31">
        <v>76027.38</v>
      </c>
      <c r="F1108" s="31">
        <v>73458.490000000005</v>
      </c>
      <c r="G1108" s="31">
        <v>71247.05</v>
      </c>
      <c r="H1108" s="31">
        <v>69340.44</v>
      </c>
      <c r="I1108" s="31">
        <v>67693.759999999995</v>
      </c>
      <c r="J1108" s="31">
        <v>66269.240000000005</v>
      </c>
      <c r="K1108" s="31">
        <v>65035.98</v>
      </c>
      <c r="L1108" s="31">
        <v>63969.08</v>
      </c>
      <c r="M1108" s="31">
        <v>63044.88</v>
      </c>
      <c r="N1108" s="31">
        <v>62243.37</v>
      </c>
      <c r="O1108" s="31">
        <v>61547.49</v>
      </c>
      <c r="P1108" s="31">
        <v>60942.87</v>
      </c>
      <c r="Q1108" s="31">
        <v>60417.2</v>
      </c>
      <c r="R1108" s="31">
        <v>59960.06</v>
      </c>
      <c r="S1108" s="31">
        <v>59562.54</v>
      </c>
      <c r="T1108" s="31">
        <v>59217.04</v>
      </c>
      <c r="U1108" s="31">
        <v>58917</v>
      </c>
      <c r="V1108" s="31">
        <v>58656.72</v>
      </c>
      <c r="W1108" s="31">
        <v>58431.44</v>
      </c>
      <c r="X1108" s="31">
        <v>58237.14</v>
      </c>
      <c r="Y1108" s="31">
        <v>58070.2</v>
      </c>
      <c r="Z1108" s="31">
        <v>57927.55</v>
      </c>
      <c r="AA1108" s="31">
        <v>57806.45</v>
      </c>
      <c r="AB1108" s="31">
        <v>57704.63</v>
      </c>
      <c r="AC1108" s="31">
        <v>57619.89</v>
      </c>
      <c r="AD1108" s="31">
        <v>57550.57</v>
      </c>
      <c r="AE1108" s="31">
        <v>57494.93</v>
      </c>
      <c r="AF1108" s="31">
        <v>57451.68</v>
      </c>
      <c r="AG1108" s="31">
        <v>57419.35</v>
      </c>
      <c r="AH1108" s="31">
        <v>57396.92</v>
      </c>
      <c r="AI1108" s="31">
        <v>57383.37</v>
      </c>
      <c r="AJ1108" s="31">
        <v>57377.88</v>
      </c>
      <c r="AK1108" s="31">
        <v>57379.61</v>
      </c>
      <c r="AL1108" s="31">
        <v>57388.03</v>
      </c>
      <c r="AM1108" s="31">
        <v>57402.46</v>
      </c>
      <c r="AN1108" s="31">
        <v>57422.37</v>
      </c>
      <c r="AO1108" s="31">
        <v>57447.38</v>
      </c>
      <c r="AP1108" s="31">
        <v>57476.92</v>
      </c>
      <c r="AQ1108" s="31">
        <v>57510.69</v>
      </c>
      <c r="AR1108" s="31">
        <v>57548.4</v>
      </c>
      <c r="AS1108" s="31">
        <v>57589.760000000002</v>
      </c>
      <c r="AT1108" s="31">
        <v>57634.42</v>
      </c>
      <c r="AU1108" s="31">
        <v>57682.19</v>
      </c>
      <c r="AV1108" s="31">
        <v>57732.9</v>
      </c>
      <c r="AW1108" s="31">
        <v>57786.22</v>
      </c>
      <c r="AX1108" s="31">
        <v>57842.080000000002</v>
      </c>
      <c r="AY1108" s="31">
        <v>57900.17</v>
      </c>
      <c r="AZ1108" s="31">
        <v>57960.28</v>
      </c>
      <c r="BA1108" s="31">
        <v>58022.27</v>
      </c>
      <c r="BB1108" s="31">
        <v>58085.96</v>
      </c>
      <c r="BC1108" s="31">
        <v>58151.31</v>
      </c>
      <c r="BD1108" s="31">
        <v>58218.07</v>
      </c>
      <c r="BE1108" s="31">
        <v>58286.25</v>
      </c>
      <c r="BF1108" s="31">
        <v>58355.78</v>
      </c>
      <c r="BG1108" s="31">
        <v>58426.51</v>
      </c>
      <c r="BH1108" s="31">
        <v>58498.43</v>
      </c>
      <c r="BI1108" s="31">
        <v>58571.48</v>
      </c>
      <c r="BJ1108" s="31">
        <v>58646</v>
      </c>
      <c r="BK1108" s="31">
        <v>58721.96</v>
      </c>
      <c r="BL1108" s="31">
        <v>58799.35</v>
      </c>
      <c r="BM1108" s="31">
        <v>58878.11</v>
      </c>
      <c r="BN1108" s="31">
        <v>58958.2</v>
      </c>
      <c r="BO1108" s="31">
        <v>59039.55</v>
      </c>
      <c r="BP1108" s="31">
        <v>59122.11</v>
      </c>
      <c r="BQ1108" s="31">
        <v>59205.84</v>
      </c>
      <c r="BR1108" s="31">
        <v>59290.73</v>
      </c>
      <c r="BS1108" s="31">
        <v>59376.75</v>
      </c>
      <c r="BT1108" s="31">
        <v>59463.83</v>
      </c>
      <c r="BU1108" s="31">
        <v>59552</v>
      </c>
      <c r="BV1108" s="31">
        <v>59641.18</v>
      </c>
      <c r="BW1108" s="31">
        <v>59731.37</v>
      </c>
      <c r="BX1108" s="31">
        <v>59822.59</v>
      </c>
      <c r="BY1108" s="31">
        <v>59914.79</v>
      </c>
      <c r="BZ1108" s="31">
        <v>60008</v>
      </c>
      <c r="CA1108" s="31">
        <v>60102.09</v>
      </c>
      <c r="CB1108" s="31">
        <v>60197.2</v>
      </c>
      <c r="CC1108" s="31">
        <v>60293.23</v>
      </c>
      <c r="CD1108" s="31">
        <v>60390.22</v>
      </c>
      <c r="CE1108" s="31">
        <v>60488.05</v>
      </c>
      <c r="CF1108" s="31">
        <v>60586.84</v>
      </c>
      <c r="CG1108" s="31">
        <v>60686.45</v>
      </c>
      <c r="CH1108" s="31">
        <v>60786.879999999997</v>
      </c>
      <c r="CI1108" s="31">
        <v>60888.13</v>
      </c>
      <c r="CJ1108" s="31">
        <v>60990.09</v>
      </c>
      <c r="CK1108" s="31">
        <v>61092.91</v>
      </c>
      <c r="CL1108" s="31">
        <v>61196.4</v>
      </c>
      <c r="CM1108" s="31">
        <v>61300.800000000003</v>
      </c>
      <c r="CN1108" s="31">
        <v>61405.94</v>
      </c>
      <c r="CO1108" s="31">
        <v>61511.9</v>
      </c>
      <c r="CP1108" s="31">
        <v>61618.59</v>
      </c>
      <c r="CQ1108" s="31">
        <v>61726.14</v>
      </c>
      <c r="CR1108" s="31">
        <v>61834.46</v>
      </c>
      <c r="CS1108" s="31">
        <v>61943.6</v>
      </c>
      <c r="CT1108" s="31">
        <v>62053.75</v>
      </c>
      <c r="CU1108" s="31">
        <v>62164.83</v>
      </c>
      <c r="CV1108" s="31">
        <v>62276.88</v>
      </c>
      <c r="CW1108" s="31">
        <v>62389.81</v>
      </c>
      <c r="CX1108" s="31">
        <v>62503.66</v>
      </c>
    </row>
    <row r="1109" spans="1:102" x14ac:dyDescent="0.25">
      <c r="A1109" s="31" t="s">
        <v>1737</v>
      </c>
      <c r="B1109" s="31">
        <v>14799.88</v>
      </c>
      <c r="C1109" s="31">
        <v>14799.88</v>
      </c>
      <c r="D1109" s="31">
        <v>15118.8</v>
      </c>
      <c r="E1109" s="31">
        <v>15381.3</v>
      </c>
      <c r="F1109" s="31">
        <v>15605.45</v>
      </c>
      <c r="G1109" s="31">
        <v>15804.74</v>
      </c>
      <c r="H1109" s="31">
        <v>15988.84</v>
      </c>
      <c r="I1109" s="31">
        <v>16164.42</v>
      </c>
      <c r="J1109" s="31">
        <v>16335.99</v>
      </c>
      <c r="K1109" s="31">
        <v>16506.759999999998</v>
      </c>
      <c r="L1109" s="31">
        <v>16679.13</v>
      </c>
      <c r="M1109" s="31">
        <v>16854.02</v>
      </c>
      <c r="N1109" s="31">
        <v>17031.73</v>
      </c>
      <c r="O1109" s="31">
        <v>17212.23</v>
      </c>
      <c r="P1109" s="31">
        <v>17395.28</v>
      </c>
      <c r="Q1109" s="31">
        <v>17580.53</v>
      </c>
      <c r="R1109" s="31">
        <v>17767.48</v>
      </c>
      <c r="S1109" s="31">
        <v>17955.71</v>
      </c>
      <c r="T1109" s="31">
        <v>18144.8</v>
      </c>
      <c r="U1109" s="31">
        <v>18334.23</v>
      </c>
      <c r="V1109" s="31">
        <v>18523.66</v>
      </c>
      <c r="W1109" s="31">
        <v>18712.68</v>
      </c>
      <c r="X1109" s="31">
        <v>18901.060000000001</v>
      </c>
      <c r="Y1109" s="31">
        <v>19088.560000000001</v>
      </c>
      <c r="Z1109" s="31">
        <v>19274.97</v>
      </c>
      <c r="AA1109" s="31">
        <v>19460.07</v>
      </c>
      <c r="AB1109" s="31">
        <v>19643.73</v>
      </c>
      <c r="AC1109" s="31">
        <v>19825.88</v>
      </c>
      <c r="AD1109" s="31">
        <v>20006.36</v>
      </c>
      <c r="AE1109" s="31">
        <v>20185.16</v>
      </c>
      <c r="AF1109" s="31">
        <v>20362.189999999999</v>
      </c>
      <c r="AG1109" s="31">
        <v>20537.39</v>
      </c>
      <c r="AH1109" s="31">
        <v>20710.73</v>
      </c>
      <c r="AI1109" s="31">
        <v>20882.25</v>
      </c>
      <c r="AJ1109" s="31">
        <v>21051.87</v>
      </c>
      <c r="AK1109" s="31">
        <v>21219.67</v>
      </c>
      <c r="AL1109" s="31">
        <v>21385.67</v>
      </c>
      <c r="AM1109" s="31">
        <v>21549.88</v>
      </c>
      <c r="AN1109" s="31">
        <v>21712.37</v>
      </c>
      <c r="AO1109" s="31">
        <v>21873.13</v>
      </c>
      <c r="AP1109" s="31">
        <v>22032.25</v>
      </c>
      <c r="AQ1109" s="31">
        <v>22189.73</v>
      </c>
      <c r="AR1109" s="31">
        <v>22345.66</v>
      </c>
      <c r="AS1109" s="31">
        <v>22500.09</v>
      </c>
      <c r="AT1109" s="31">
        <v>22653.03</v>
      </c>
      <c r="AU1109" s="31">
        <v>22804.55</v>
      </c>
      <c r="AV1109" s="31">
        <v>22954.73</v>
      </c>
      <c r="AW1109" s="31">
        <v>23103.55</v>
      </c>
      <c r="AX1109" s="31">
        <v>23251.1</v>
      </c>
      <c r="AY1109" s="31">
        <v>23397.37</v>
      </c>
      <c r="AZ1109" s="31">
        <v>23542.37</v>
      </c>
      <c r="BA1109" s="31">
        <v>23686.14</v>
      </c>
      <c r="BB1109" s="31">
        <v>23828.7</v>
      </c>
      <c r="BC1109" s="31">
        <v>23970.11</v>
      </c>
      <c r="BD1109" s="31">
        <v>24110.37</v>
      </c>
      <c r="BE1109" s="31">
        <v>24249.5</v>
      </c>
      <c r="BF1109" s="31">
        <v>24387.59</v>
      </c>
      <c r="BG1109" s="31">
        <v>24524.63</v>
      </c>
      <c r="BH1109" s="31">
        <v>24660.67</v>
      </c>
      <c r="BI1109" s="31">
        <v>24795.75</v>
      </c>
      <c r="BJ1109" s="31">
        <v>24930.03</v>
      </c>
      <c r="BK1109" s="31">
        <v>25063.57</v>
      </c>
      <c r="BL1109" s="31">
        <v>25196.42</v>
      </c>
      <c r="BM1109" s="31">
        <v>25328.6</v>
      </c>
      <c r="BN1109" s="31">
        <v>25460.12</v>
      </c>
      <c r="BO1109" s="31">
        <v>25591.01</v>
      </c>
      <c r="BP1109" s="31">
        <v>25721.3</v>
      </c>
      <c r="BQ1109" s="31">
        <v>25850.959999999999</v>
      </c>
      <c r="BR1109" s="31">
        <v>25980.06</v>
      </c>
      <c r="BS1109" s="31">
        <v>26108.63</v>
      </c>
      <c r="BT1109" s="31">
        <v>26236.65</v>
      </c>
      <c r="BU1109" s="31">
        <v>26364.16</v>
      </c>
      <c r="BV1109" s="31">
        <v>26491.200000000001</v>
      </c>
      <c r="BW1109" s="31">
        <v>26617.73</v>
      </c>
      <c r="BX1109" s="31">
        <v>26743.8</v>
      </c>
      <c r="BY1109" s="31">
        <v>26869.48</v>
      </c>
      <c r="BZ1109" s="31">
        <v>26994.7</v>
      </c>
      <c r="CA1109" s="31">
        <v>27119.53</v>
      </c>
      <c r="CB1109" s="31">
        <v>27243.97</v>
      </c>
      <c r="CC1109" s="31">
        <v>27368.06</v>
      </c>
      <c r="CD1109" s="31">
        <v>27491.79</v>
      </c>
      <c r="CE1109" s="31">
        <v>27615.15</v>
      </c>
      <c r="CF1109" s="31">
        <v>27738.21</v>
      </c>
      <c r="CG1109" s="31">
        <v>27860.92</v>
      </c>
      <c r="CH1109" s="31">
        <v>27983.31</v>
      </c>
      <c r="CI1109" s="31">
        <v>28105.35</v>
      </c>
      <c r="CJ1109" s="31">
        <v>28227.07</v>
      </c>
      <c r="CK1109" s="31">
        <v>28348.49</v>
      </c>
      <c r="CL1109" s="31">
        <v>28469.63</v>
      </c>
      <c r="CM1109" s="31">
        <v>28590.49</v>
      </c>
      <c r="CN1109" s="31">
        <v>28711.09</v>
      </c>
      <c r="CO1109" s="31">
        <v>28831.439999999999</v>
      </c>
      <c r="CP1109" s="31">
        <v>28951.58</v>
      </c>
      <c r="CQ1109" s="31">
        <v>29071.48</v>
      </c>
      <c r="CR1109" s="31">
        <v>29191.17</v>
      </c>
      <c r="CS1109" s="31">
        <v>29310.69</v>
      </c>
      <c r="CT1109" s="31">
        <v>29430.14</v>
      </c>
      <c r="CU1109" s="31">
        <v>29549.47</v>
      </c>
      <c r="CV1109" s="31">
        <v>29668.720000000001</v>
      </c>
      <c r="CW1109" s="31">
        <v>29787.88</v>
      </c>
      <c r="CX1109" s="31">
        <v>29906.97</v>
      </c>
    </row>
    <row r="1110" spans="1:102" x14ac:dyDescent="0.25">
      <c r="A1110" s="31" t="s">
        <v>1738</v>
      </c>
      <c r="B1110" s="31">
        <v>83988.84</v>
      </c>
      <c r="C1110" s="31">
        <v>83988.84</v>
      </c>
      <c r="D1110" s="31">
        <v>88295.14</v>
      </c>
      <c r="E1110" s="31">
        <v>91907.77</v>
      </c>
      <c r="F1110" s="31">
        <v>94919.77</v>
      </c>
      <c r="G1110" s="31">
        <v>97417.45</v>
      </c>
      <c r="H1110" s="31">
        <v>99477.57</v>
      </c>
      <c r="I1110" s="31">
        <v>101167.31</v>
      </c>
      <c r="J1110" s="31">
        <v>102545.09</v>
      </c>
      <c r="K1110" s="31">
        <v>103663.39</v>
      </c>
      <c r="L1110" s="31">
        <v>104569.77</v>
      </c>
      <c r="M1110" s="31">
        <v>105300.66</v>
      </c>
      <c r="N1110" s="31">
        <v>105887.32</v>
      </c>
      <c r="O1110" s="31">
        <v>106355.98</v>
      </c>
      <c r="P1110" s="31">
        <v>106729.09</v>
      </c>
      <c r="Q1110" s="31">
        <v>107025.09</v>
      </c>
      <c r="R1110" s="31">
        <v>107259.95</v>
      </c>
      <c r="S1110" s="31">
        <v>107446.65</v>
      </c>
      <c r="T1110" s="31">
        <v>107596.17</v>
      </c>
      <c r="U1110" s="31">
        <v>107717.66</v>
      </c>
      <c r="V1110" s="31">
        <v>107818.19</v>
      </c>
      <c r="W1110" s="31">
        <v>107904.08</v>
      </c>
      <c r="X1110" s="31">
        <v>107980.62</v>
      </c>
      <c r="Y1110" s="31">
        <v>108051.91</v>
      </c>
      <c r="Z1110" s="31">
        <v>108121.38</v>
      </c>
      <c r="AA1110" s="31">
        <v>108191.63</v>
      </c>
      <c r="AB1110" s="31">
        <v>108264.88</v>
      </c>
      <c r="AC1110" s="31">
        <v>108342.48</v>
      </c>
      <c r="AD1110" s="31">
        <v>108425.91</v>
      </c>
      <c r="AE1110" s="31">
        <v>108516.19</v>
      </c>
      <c r="AF1110" s="31">
        <v>108613.81</v>
      </c>
      <c r="AG1110" s="31">
        <v>108719.19</v>
      </c>
      <c r="AH1110" s="31">
        <v>108832.53</v>
      </c>
      <c r="AI1110" s="31">
        <v>108953.94</v>
      </c>
      <c r="AJ1110" s="31">
        <v>109083.65</v>
      </c>
      <c r="AK1110" s="31">
        <v>109221.62</v>
      </c>
      <c r="AL1110" s="31">
        <v>109367.54</v>
      </c>
      <c r="AM1110" s="31">
        <v>109521.54</v>
      </c>
      <c r="AN1110" s="31">
        <v>109683.4</v>
      </c>
      <c r="AO1110" s="31">
        <v>109852.88</v>
      </c>
      <c r="AP1110" s="31">
        <v>110029.83</v>
      </c>
      <c r="AQ1110" s="31">
        <v>110213.84</v>
      </c>
      <c r="AR1110" s="31">
        <v>110404.95</v>
      </c>
      <c r="AS1110" s="31">
        <v>110602.66</v>
      </c>
      <c r="AT1110" s="31">
        <v>110806.7</v>
      </c>
      <c r="AU1110" s="31">
        <v>111017.09</v>
      </c>
      <c r="AV1110" s="31">
        <v>111233.36</v>
      </c>
      <c r="AW1110" s="31">
        <v>111455.29</v>
      </c>
      <c r="AX1110" s="31">
        <v>111682.52</v>
      </c>
      <c r="AY1110" s="31">
        <v>111914.76</v>
      </c>
      <c r="AZ1110" s="31">
        <v>112151.51</v>
      </c>
      <c r="BA1110" s="31">
        <v>112392.59</v>
      </c>
      <c r="BB1110" s="31">
        <v>112637.56</v>
      </c>
      <c r="BC1110" s="31">
        <v>112886.35</v>
      </c>
      <c r="BD1110" s="31">
        <v>113138.63</v>
      </c>
      <c r="BE1110" s="31">
        <v>113394.34</v>
      </c>
      <c r="BF1110" s="31">
        <v>113653.03</v>
      </c>
      <c r="BG1110" s="31">
        <v>113914.7</v>
      </c>
      <c r="BH1110" s="31">
        <v>114179.13</v>
      </c>
      <c r="BI1110" s="31">
        <v>114446.09</v>
      </c>
      <c r="BJ1110" s="31">
        <v>114716.13</v>
      </c>
      <c r="BK1110" s="31">
        <v>114989.41</v>
      </c>
      <c r="BL1110" s="31">
        <v>115265.65</v>
      </c>
      <c r="BM1110" s="31">
        <v>115544.61</v>
      </c>
      <c r="BN1110" s="31">
        <v>115826.31</v>
      </c>
      <c r="BO1110" s="31">
        <v>116110.38</v>
      </c>
      <c r="BP1110" s="31">
        <v>116396.91</v>
      </c>
      <c r="BQ1110" s="31">
        <v>116685.71</v>
      </c>
      <c r="BR1110" s="31">
        <v>116976.55</v>
      </c>
      <c r="BS1110" s="31">
        <v>117269.41</v>
      </c>
      <c r="BT1110" s="31">
        <v>117564.2</v>
      </c>
      <c r="BU1110" s="31">
        <v>117860.77</v>
      </c>
      <c r="BV1110" s="31">
        <v>118159.02</v>
      </c>
      <c r="BW1110" s="31">
        <v>118458.95</v>
      </c>
      <c r="BX1110" s="31">
        <v>118760.41</v>
      </c>
      <c r="BY1110" s="31">
        <v>119063.41</v>
      </c>
      <c r="BZ1110" s="31">
        <v>119367.76</v>
      </c>
      <c r="CA1110" s="31">
        <v>119673.59</v>
      </c>
      <c r="CB1110" s="31">
        <v>119980.67</v>
      </c>
      <c r="CC1110" s="31">
        <v>120289.05</v>
      </c>
      <c r="CD1110" s="31">
        <v>120598.61</v>
      </c>
      <c r="CE1110" s="31">
        <v>120909.39</v>
      </c>
      <c r="CF1110" s="31">
        <v>121221.31</v>
      </c>
      <c r="CG1110" s="31">
        <v>121534.24</v>
      </c>
      <c r="CH1110" s="31">
        <v>121848.08</v>
      </c>
      <c r="CI1110" s="31">
        <v>122162.74</v>
      </c>
      <c r="CJ1110" s="31">
        <v>122478.2</v>
      </c>
      <c r="CK1110" s="31">
        <v>122794.41</v>
      </c>
      <c r="CL1110" s="31">
        <v>123111.51</v>
      </c>
      <c r="CM1110" s="31">
        <v>123429.37</v>
      </c>
      <c r="CN1110" s="31">
        <v>123748.06</v>
      </c>
      <c r="CO1110" s="31">
        <v>124067.45</v>
      </c>
      <c r="CP1110" s="31">
        <v>124387.64</v>
      </c>
      <c r="CQ1110" s="31">
        <v>124708.67</v>
      </c>
      <c r="CR1110" s="31">
        <v>125030.39999999999</v>
      </c>
      <c r="CS1110" s="31">
        <v>125352.99</v>
      </c>
      <c r="CT1110" s="31">
        <v>125676.8</v>
      </c>
      <c r="CU1110" s="31">
        <v>126001.67</v>
      </c>
      <c r="CV1110" s="31">
        <v>126327.63</v>
      </c>
      <c r="CW1110" s="31">
        <v>126654.61</v>
      </c>
      <c r="CX1110" s="31">
        <v>126982.59</v>
      </c>
    </row>
    <row r="1111" spans="1:102" x14ac:dyDescent="0.25">
      <c r="A1111" s="31" t="s">
        <v>1739</v>
      </c>
      <c r="B1111" s="31">
        <v>10236.01</v>
      </c>
      <c r="C1111" s="31">
        <v>10236.01</v>
      </c>
      <c r="D1111" s="31">
        <v>10432.959999999999</v>
      </c>
      <c r="E1111" s="31">
        <v>10623.79</v>
      </c>
      <c r="F1111" s="31">
        <v>10808.27</v>
      </c>
      <c r="G1111" s="31">
        <v>10986.77</v>
      </c>
      <c r="H1111" s="31">
        <v>11159.91</v>
      </c>
      <c r="I1111" s="31">
        <v>11328.41</v>
      </c>
      <c r="J1111" s="31">
        <v>11493.03</v>
      </c>
      <c r="K1111" s="31">
        <v>11654.73</v>
      </c>
      <c r="L1111" s="31">
        <v>11814.7</v>
      </c>
      <c r="M1111" s="31">
        <v>11973.6</v>
      </c>
      <c r="N1111" s="31">
        <v>12132.06</v>
      </c>
      <c r="O1111" s="31">
        <v>12290.63</v>
      </c>
      <c r="P1111" s="31">
        <v>12449.79</v>
      </c>
      <c r="Q1111" s="31">
        <v>12609.98</v>
      </c>
      <c r="R1111" s="31">
        <v>12771.55</v>
      </c>
      <c r="S1111" s="31">
        <v>12934.83</v>
      </c>
      <c r="T1111" s="31">
        <v>13100.1</v>
      </c>
      <c r="U1111" s="31">
        <v>13267.55</v>
      </c>
      <c r="V1111" s="31">
        <v>13437.34</v>
      </c>
      <c r="W1111" s="31">
        <v>13609.62</v>
      </c>
      <c r="X1111" s="31">
        <v>13784.5</v>
      </c>
      <c r="Y1111" s="31">
        <v>13962.1</v>
      </c>
      <c r="Z1111" s="31">
        <v>14142.48</v>
      </c>
      <c r="AA1111" s="31">
        <v>14325.68</v>
      </c>
      <c r="AB1111" s="31">
        <v>14511.72</v>
      </c>
      <c r="AC1111" s="31">
        <v>14700.61</v>
      </c>
      <c r="AD1111" s="31">
        <v>14892.35</v>
      </c>
      <c r="AE1111" s="31">
        <v>15086.91</v>
      </c>
      <c r="AF1111" s="31">
        <v>15284.28</v>
      </c>
      <c r="AG1111" s="31">
        <v>15484.41</v>
      </c>
      <c r="AH1111" s="31">
        <v>15687.24</v>
      </c>
      <c r="AI1111" s="31">
        <v>15892.73</v>
      </c>
      <c r="AJ1111" s="31">
        <v>16100.83</v>
      </c>
      <c r="AK1111" s="31">
        <v>16311.47</v>
      </c>
      <c r="AL1111" s="31">
        <v>16524.62</v>
      </c>
      <c r="AM1111" s="31">
        <v>16740.2</v>
      </c>
      <c r="AN1111" s="31">
        <v>16958.150000000001</v>
      </c>
      <c r="AO1111" s="31">
        <v>17178.41</v>
      </c>
      <c r="AP1111" s="31">
        <v>17400.919999999998</v>
      </c>
      <c r="AQ1111" s="31">
        <v>17625.599999999999</v>
      </c>
      <c r="AR1111" s="31">
        <v>17852.38</v>
      </c>
      <c r="AS1111" s="31">
        <v>18081.240000000002</v>
      </c>
      <c r="AT1111" s="31">
        <v>18312.080000000002</v>
      </c>
      <c r="AU1111" s="31">
        <v>18544.830000000002</v>
      </c>
      <c r="AV1111" s="31">
        <v>18779.43</v>
      </c>
      <c r="AW1111" s="31">
        <v>19015.82</v>
      </c>
      <c r="AX1111" s="31">
        <v>19253.93</v>
      </c>
      <c r="AY1111" s="31">
        <v>19493.650000000001</v>
      </c>
      <c r="AZ1111" s="31">
        <v>19734.919999999998</v>
      </c>
      <c r="BA1111" s="31">
        <v>19977.669999999998</v>
      </c>
      <c r="BB1111" s="31">
        <v>20221.82</v>
      </c>
      <c r="BC1111" s="31">
        <v>20467.29</v>
      </c>
      <c r="BD1111" s="31">
        <v>20714.02</v>
      </c>
      <c r="BE1111" s="31">
        <v>20961.95</v>
      </c>
      <c r="BF1111" s="31">
        <v>21210.99</v>
      </c>
      <c r="BG1111" s="31">
        <v>21461.08</v>
      </c>
      <c r="BH1111" s="31">
        <v>21712.19</v>
      </c>
      <c r="BI1111" s="31">
        <v>21964.21</v>
      </c>
      <c r="BJ1111" s="31">
        <v>22217.26</v>
      </c>
      <c r="BK1111" s="31">
        <v>22471.3</v>
      </c>
      <c r="BL1111" s="31">
        <v>22726.25</v>
      </c>
      <c r="BM1111" s="31">
        <v>22982.1</v>
      </c>
      <c r="BN1111" s="31">
        <v>23238.74</v>
      </c>
      <c r="BO1111" s="31">
        <v>23496.14</v>
      </c>
      <c r="BP1111" s="31">
        <v>23754.240000000002</v>
      </c>
      <c r="BQ1111" s="31">
        <v>24012.959999999999</v>
      </c>
      <c r="BR1111" s="31">
        <v>24272.27</v>
      </c>
      <c r="BS1111" s="31">
        <v>24532.11</v>
      </c>
      <c r="BT1111" s="31">
        <v>24792.44</v>
      </c>
      <c r="BU1111" s="31">
        <v>25053.200000000001</v>
      </c>
      <c r="BV1111" s="31">
        <v>25314.33</v>
      </c>
      <c r="BW1111" s="31">
        <v>25575.8</v>
      </c>
      <c r="BX1111" s="31">
        <v>25837.55</v>
      </c>
      <c r="BY1111" s="31">
        <v>26099.55</v>
      </c>
      <c r="BZ1111" s="31">
        <v>26361.74</v>
      </c>
      <c r="CA1111" s="31">
        <v>26624.1</v>
      </c>
      <c r="CB1111" s="31">
        <v>26886.58</v>
      </c>
      <c r="CC1111" s="31">
        <v>27149.13</v>
      </c>
      <c r="CD1111" s="31">
        <v>27411.71</v>
      </c>
      <c r="CE1111" s="31">
        <v>27674.27</v>
      </c>
      <c r="CF1111" s="31">
        <v>27936.83</v>
      </c>
      <c r="CG1111" s="31">
        <v>28199.279999999999</v>
      </c>
      <c r="CH1111" s="31">
        <v>28461.59</v>
      </c>
      <c r="CI1111" s="31">
        <v>28723.71</v>
      </c>
      <c r="CJ1111" s="31">
        <v>28985.599999999999</v>
      </c>
      <c r="CK1111" s="31">
        <v>29247.25</v>
      </c>
      <c r="CL1111" s="31">
        <v>29508.63</v>
      </c>
      <c r="CM1111" s="31">
        <v>29769.7</v>
      </c>
      <c r="CN1111" s="31">
        <v>30030.47</v>
      </c>
      <c r="CO1111" s="31">
        <v>30290.86</v>
      </c>
      <c r="CP1111" s="31">
        <v>30550.880000000001</v>
      </c>
      <c r="CQ1111" s="31">
        <v>30810.5</v>
      </c>
      <c r="CR1111" s="31">
        <v>31069.69</v>
      </c>
      <c r="CS1111" s="31">
        <v>31328.46</v>
      </c>
      <c r="CT1111" s="31">
        <v>31586.82</v>
      </c>
      <c r="CU1111" s="31">
        <v>31844.77</v>
      </c>
      <c r="CV1111" s="31">
        <v>32102.26</v>
      </c>
      <c r="CW1111" s="31">
        <v>32359.3</v>
      </c>
      <c r="CX1111" s="31">
        <v>32615.82</v>
      </c>
    </row>
    <row r="1112" spans="1:102" x14ac:dyDescent="0.25">
      <c r="A1112" s="31" t="s">
        <v>1741</v>
      </c>
      <c r="B1112" s="31">
        <v>1231.67</v>
      </c>
      <c r="C1112" s="31">
        <v>1231.67</v>
      </c>
      <c r="D1112" s="31">
        <v>1447.34</v>
      </c>
      <c r="E1112" s="31">
        <v>1669.52</v>
      </c>
      <c r="F1112" s="31">
        <v>1895.59</v>
      </c>
      <c r="G1112" s="31">
        <v>2123.62</v>
      </c>
      <c r="H1112" s="31">
        <v>2352.14</v>
      </c>
      <c r="I1112" s="31">
        <v>2580.0500000000002</v>
      </c>
      <c r="J1112" s="31">
        <v>2806.55</v>
      </c>
      <c r="K1112" s="31">
        <v>3031.04</v>
      </c>
      <c r="L1112" s="31">
        <v>3253.19</v>
      </c>
      <c r="M1112" s="31">
        <v>3472.68</v>
      </c>
      <c r="N1112" s="31">
        <v>3689.26</v>
      </c>
      <c r="O1112" s="31">
        <v>3902.77</v>
      </c>
      <c r="P1112" s="31">
        <v>4113.07</v>
      </c>
      <c r="Q1112" s="31">
        <v>4320.04</v>
      </c>
      <c r="R1112" s="31">
        <v>4523.6099999999997</v>
      </c>
      <c r="S1112" s="31">
        <v>4723.7</v>
      </c>
      <c r="T1112" s="31">
        <v>4920.2700000000004</v>
      </c>
      <c r="U1112" s="31">
        <v>5113.25</v>
      </c>
      <c r="V1112" s="31">
        <v>5302.6</v>
      </c>
      <c r="W1112" s="31">
        <v>5488.25</v>
      </c>
      <c r="X1112" s="31">
        <v>5670.19</v>
      </c>
      <c r="Y1112" s="31">
        <v>5848.35</v>
      </c>
      <c r="Z1112" s="31">
        <v>6022.72</v>
      </c>
      <c r="AA1112" s="31">
        <v>6193.25</v>
      </c>
      <c r="AB1112" s="31">
        <v>6359.88</v>
      </c>
      <c r="AC1112" s="31">
        <v>6522.61</v>
      </c>
      <c r="AD1112" s="31">
        <v>6681.37</v>
      </c>
      <c r="AE1112" s="31">
        <v>6836.15</v>
      </c>
      <c r="AF1112" s="31">
        <v>6986.9</v>
      </c>
      <c r="AG1112" s="31">
        <v>7133.59</v>
      </c>
      <c r="AH1112" s="31">
        <v>7276.18</v>
      </c>
      <c r="AI1112" s="31">
        <v>7414.65</v>
      </c>
      <c r="AJ1112" s="31">
        <v>7548.98</v>
      </c>
      <c r="AK1112" s="31">
        <v>7679.13</v>
      </c>
      <c r="AL1112" s="31">
        <v>7805.1</v>
      </c>
      <c r="AM1112" s="31">
        <v>7926.87</v>
      </c>
      <c r="AN1112" s="31">
        <v>8044.43</v>
      </c>
      <c r="AO1112" s="31">
        <v>8157.77</v>
      </c>
      <c r="AP1112" s="31">
        <v>8266.89</v>
      </c>
      <c r="AQ1112" s="31">
        <v>8371.7900000000009</v>
      </c>
      <c r="AR1112" s="31">
        <v>8472.4699999999993</v>
      </c>
      <c r="AS1112" s="31">
        <v>8568.94</v>
      </c>
      <c r="AT1112" s="31">
        <v>8661.2199999999993</v>
      </c>
      <c r="AU1112" s="31">
        <v>8749.32</v>
      </c>
      <c r="AV1112" s="31">
        <v>8833.26</v>
      </c>
      <c r="AW1112" s="31">
        <v>8913.06</v>
      </c>
      <c r="AX1112" s="31">
        <v>8988.74</v>
      </c>
      <c r="AY1112" s="31">
        <v>9060.33</v>
      </c>
      <c r="AZ1112" s="31">
        <v>9127.84</v>
      </c>
      <c r="BA1112" s="31">
        <v>9191.2999999999993</v>
      </c>
      <c r="BB1112" s="31">
        <v>9250.76</v>
      </c>
      <c r="BC1112" s="31">
        <v>9306.23</v>
      </c>
      <c r="BD1112" s="31">
        <v>9357.76</v>
      </c>
      <c r="BE1112" s="31">
        <v>9405.41</v>
      </c>
      <c r="BF1112" s="31">
        <v>9449.2000000000007</v>
      </c>
      <c r="BG1112" s="31">
        <v>9489.17</v>
      </c>
      <c r="BH1112" s="31">
        <v>9525.4</v>
      </c>
      <c r="BI1112" s="31">
        <v>9557.91</v>
      </c>
      <c r="BJ1112" s="31">
        <v>9586.84</v>
      </c>
      <c r="BK1112" s="31">
        <v>9612.25</v>
      </c>
      <c r="BL1112" s="31">
        <v>9634.19</v>
      </c>
      <c r="BM1112" s="31">
        <v>9652.7199999999993</v>
      </c>
      <c r="BN1112" s="31">
        <v>9667.9</v>
      </c>
      <c r="BO1112" s="31">
        <v>9679.7900000000009</v>
      </c>
      <c r="BP1112" s="31">
        <v>9688.44</v>
      </c>
      <c r="BQ1112" s="31">
        <v>9693.93</v>
      </c>
      <c r="BR1112" s="31">
        <v>9696.31</v>
      </c>
      <c r="BS1112" s="31">
        <v>9695.6299999999992</v>
      </c>
      <c r="BT1112" s="31">
        <v>9691.98</v>
      </c>
      <c r="BU1112" s="31">
        <v>9685.41</v>
      </c>
      <c r="BV1112" s="31">
        <v>9675.98</v>
      </c>
      <c r="BW1112" s="31">
        <v>9663.77</v>
      </c>
      <c r="BX1112" s="31">
        <v>9648.84</v>
      </c>
      <c r="BY1112" s="31">
        <v>9631.25</v>
      </c>
      <c r="BZ1112" s="31">
        <v>9611.08</v>
      </c>
      <c r="CA1112" s="31">
        <v>9588.39</v>
      </c>
      <c r="CB1112" s="31">
        <v>9563.25</v>
      </c>
      <c r="CC1112" s="31">
        <v>9535.7199999999993</v>
      </c>
      <c r="CD1112" s="31">
        <v>9505.8700000000008</v>
      </c>
      <c r="CE1112" s="31">
        <v>9473.77</v>
      </c>
      <c r="CF1112" s="31">
        <v>9439.48</v>
      </c>
      <c r="CG1112" s="31">
        <v>9403.06</v>
      </c>
      <c r="CH1112" s="31">
        <v>9364.59</v>
      </c>
      <c r="CI1112" s="31">
        <v>9324.11</v>
      </c>
      <c r="CJ1112" s="31">
        <v>9281.7000000000007</v>
      </c>
      <c r="CK1112" s="31">
        <v>9237.41</v>
      </c>
      <c r="CL1112" s="31">
        <v>9191.32</v>
      </c>
      <c r="CM1112" s="31">
        <v>9143.48</v>
      </c>
      <c r="CN1112" s="31">
        <v>9093.9699999999993</v>
      </c>
      <c r="CO1112" s="31">
        <v>9042.84</v>
      </c>
      <c r="CP1112" s="31">
        <v>8990.17</v>
      </c>
      <c r="CQ1112" s="31">
        <v>8935.99</v>
      </c>
      <c r="CR1112" s="31">
        <v>8880.3799999999992</v>
      </c>
      <c r="CS1112" s="31">
        <v>8823.41</v>
      </c>
      <c r="CT1112" s="31">
        <v>8765.15</v>
      </c>
      <c r="CU1112" s="31">
        <v>8705.64</v>
      </c>
      <c r="CV1112" s="31">
        <v>8644.9599999999991</v>
      </c>
      <c r="CW1112" s="31">
        <v>8583.15</v>
      </c>
      <c r="CX1112" s="31">
        <v>8520.26</v>
      </c>
    </row>
    <row r="1113" spans="1:102" x14ac:dyDescent="0.25">
      <c r="A1113" s="31" t="s">
        <v>1740</v>
      </c>
      <c r="B1113" s="31">
        <v>6713.6</v>
      </c>
      <c r="C1113" s="31">
        <v>6713.6</v>
      </c>
      <c r="D1113" s="31">
        <v>6840.96</v>
      </c>
      <c r="E1113" s="31">
        <v>6939.12</v>
      </c>
      <c r="F1113" s="31">
        <v>7012.6</v>
      </c>
      <c r="G1113" s="31">
        <v>7065.7</v>
      </c>
      <c r="H1113" s="31">
        <v>7101.98</v>
      </c>
      <c r="I1113" s="31">
        <v>7124.3</v>
      </c>
      <c r="J1113" s="31">
        <v>7135.06</v>
      </c>
      <c r="K1113" s="31">
        <v>7136.43</v>
      </c>
      <c r="L1113" s="31">
        <v>7130.54</v>
      </c>
      <c r="M1113" s="31">
        <v>7118.63</v>
      </c>
      <c r="N1113" s="31">
        <v>7101.69</v>
      </c>
      <c r="O1113" s="31">
        <v>7080.56</v>
      </c>
      <c r="P1113" s="31">
        <v>7055.89</v>
      </c>
      <c r="Q1113" s="31">
        <v>7028.2</v>
      </c>
      <c r="R1113" s="31">
        <v>6997.92</v>
      </c>
      <c r="S1113" s="31">
        <v>6965.41</v>
      </c>
      <c r="T1113" s="31">
        <v>6930.94</v>
      </c>
      <c r="U1113" s="31">
        <v>6894.72</v>
      </c>
      <c r="V1113" s="31">
        <v>6856.85</v>
      </c>
      <c r="W1113" s="31">
        <v>6817.5</v>
      </c>
      <c r="X1113" s="31">
        <v>6776.79</v>
      </c>
      <c r="Y1113" s="31">
        <v>6734.83</v>
      </c>
      <c r="Z1113" s="31">
        <v>6691.7</v>
      </c>
      <c r="AA1113" s="31">
        <v>6647.46</v>
      </c>
      <c r="AB1113" s="31">
        <v>6602.15</v>
      </c>
      <c r="AC1113" s="31">
        <v>6555.82</v>
      </c>
      <c r="AD1113" s="31">
        <v>6508.51</v>
      </c>
      <c r="AE1113" s="31">
        <v>6460.25</v>
      </c>
      <c r="AF1113" s="31">
        <v>6411.07</v>
      </c>
      <c r="AG1113" s="31">
        <v>6360.98</v>
      </c>
      <c r="AH1113" s="31">
        <v>6310.02</v>
      </c>
      <c r="AI1113" s="31">
        <v>6258.2</v>
      </c>
      <c r="AJ1113" s="31">
        <v>6205.56</v>
      </c>
      <c r="AK1113" s="31">
        <v>6152.13</v>
      </c>
      <c r="AL1113" s="31">
        <v>6097.94</v>
      </c>
      <c r="AM1113" s="31">
        <v>6043.03</v>
      </c>
      <c r="AN1113" s="31">
        <v>5987.42</v>
      </c>
      <c r="AO1113" s="31">
        <v>5931.16</v>
      </c>
      <c r="AP1113" s="31">
        <v>5874.28</v>
      </c>
      <c r="AQ1113" s="31">
        <v>5816.82</v>
      </c>
      <c r="AR1113" s="31">
        <v>5758.82</v>
      </c>
      <c r="AS1113" s="31">
        <v>5700.31</v>
      </c>
      <c r="AT1113" s="31">
        <v>5641.33</v>
      </c>
      <c r="AU1113" s="31">
        <v>5581.93</v>
      </c>
      <c r="AV1113" s="31">
        <v>5522.13</v>
      </c>
      <c r="AW1113" s="31">
        <v>5461.98</v>
      </c>
      <c r="AX1113" s="31">
        <v>5401.51</v>
      </c>
      <c r="AY1113" s="31">
        <v>5340.74</v>
      </c>
      <c r="AZ1113" s="31">
        <v>5279.68</v>
      </c>
      <c r="BA1113" s="31">
        <v>5218.37</v>
      </c>
      <c r="BB1113" s="31">
        <v>5156.83</v>
      </c>
      <c r="BC1113" s="31">
        <v>5095.1099999999997</v>
      </c>
      <c r="BD1113" s="31">
        <v>5033.22</v>
      </c>
      <c r="BE1113" s="31">
        <v>4971.2</v>
      </c>
      <c r="BF1113" s="31">
        <v>4909.09</v>
      </c>
      <c r="BG1113" s="31">
        <v>4846.92</v>
      </c>
      <c r="BH1113" s="31">
        <v>4784.71</v>
      </c>
      <c r="BI1113" s="31">
        <v>4722.51</v>
      </c>
      <c r="BJ1113" s="31">
        <v>4660.3999999999996</v>
      </c>
      <c r="BK1113" s="31">
        <v>4598.42</v>
      </c>
      <c r="BL1113" s="31">
        <v>4536.59</v>
      </c>
      <c r="BM1113" s="31">
        <v>4474.9399999999996</v>
      </c>
      <c r="BN1113" s="31">
        <v>4413.4799999999996</v>
      </c>
      <c r="BO1113" s="31">
        <v>4352.24</v>
      </c>
      <c r="BP1113" s="31">
        <v>4291.24</v>
      </c>
      <c r="BQ1113" s="31">
        <v>4230.5</v>
      </c>
      <c r="BR1113" s="31">
        <v>4170.03</v>
      </c>
      <c r="BS1113" s="31">
        <v>4109.8599999999997</v>
      </c>
      <c r="BT1113" s="31">
        <v>4050.01</v>
      </c>
      <c r="BU1113" s="31">
        <v>3990.49</v>
      </c>
      <c r="BV1113" s="31">
        <v>3931.32</v>
      </c>
      <c r="BW1113" s="31">
        <v>3872.52</v>
      </c>
      <c r="BX1113" s="31">
        <v>3814.1</v>
      </c>
      <c r="BY1113" s="31">
        <v>3756.08</v>
      </c>
      <c r="BZ1113" s="31">
        <v>3698.48</v>
      </c>
      <c r="CA1113" s="31">
        <v>3641.31</v>
      </c>
      <c r="CB1113" s="31">
        <v>3584.59</v>
      </c>
      <c r="CC1113" s="31">
        <v>3528.32</v>
      </c>
      <c r="CD1113" s="31">
        <v>3472.52</v>
      </c>
      <c r="CE1113" s="31">
        <v>3417.2</v>
      </c>
      <c r="CF1113" s="31">
        <v>3362.36</v>
      </c>
      <c r="CG1113" s="31">
        <v>3308.02</v>
      </c>
      <c r="CH1113" s="31">
        <v>3254.18</v>
      </c>
      <c r="CI1113" s="31">
        <v>3200.84</v>
      </c>
      <c r="CJ1113" s="31">
        <v>3148.01</v>
      </c>
      <c r="CK1113" s="31">
        <v>3095.7</v>
      </c>
      <c r="CL1113" s="31">
        <v>3043.92</v>
      </c>
      <c r="CM1113" s="31">
        <v>2992.67</v>
      </c>
      <c r="CN1113" s="31">
        <v>2941.98</v>
      </c>
      <c r="CO1113" s="31">
        <v>2891.83</v>
      </c>
      <c r="CP1113" s="31">
        <v>2842.24</v>
      </c>
      <c r="CQ1113" s="31">
        <v>2793.22</v>
      </c>
      <c r="CR1113" s="31">
        <v>2744.75</v>
      </c>
      <c r="CS1113" s="31">
        <v>2696.87</v>
      </c>
      <c r="CT1113" s="31">
        <v>2649.57</v>
      </c>
      <c r="CU1113" s="31">
        <v>2602.86</v>
      </c>
      <c r="CV1113" s="31">
        <v>2556.7399999999998</v>
      </c>
      <c r="CW1113" s="31">
        <v>2511.21</v>
      </c>
      <c r="CX1113" s="31">
        <v>2466.2600000000002</v>
      </c>
    </row>
    <row r="1114" spans="1:102" x14ac:dyDescent="0.25">
      <c r="A1114" s="31" t="s">
        <v>1742</v>
      </c>
      <c r="B1114" s="31">
        <v>41815.07</v>
      </c>
      <c r="C1114" s="31">
        <v>41815.07</v>
      </c>
      <c r="D1114" s="31">
        <v>42537.57</v>
      </c>
      <c r="E1114" s="31">
        <v>43180.92</v>
      </c>
      <c r="F1114" s="31">
        <v>43752.79</v>
      </c>
      <c r="G1114" s="31">
        <v>44261.22</v>
      </c>
      <c r="H1114" s="31">
        <v>44713.69</v>
      </c>
      <c r="I1114" s="31">
        <v>45116.82</v>
      </c>
      <c r="J1114" s="31">
        <v>45476.72</v>
      </c>
      <c r="K1114" s="31">
        <v>45799.47</v>
      </c>
      <c r="L1114" s="31">
        <v>46091.67</v>
      </c>
      <c r="M1114" s="31">
        <v>46357.43</v>
      </c>
      <c r="N1114" s="31">
        <v>46600.43</v>
      </c>
      <c r="O1114" s="31">
        <v>46823.96</v>
      </c>
      <c r="P1114" s="31">
        <v>47030.89</v>
      </c>
      <c r="Q1114" s="31">
        <v>47223.69</v>
      </c>
      <c r="R1114" s="31">
        <v>47404.6</v>
      </c>
      <c r="S1114" s="31">
        <v>47575.55</v>
      </c>
      <c r="T1114" s="31">
        <v>47738.26</v>
      </c>
      <c r="U1114" s="31">
        <v>47894.12</v>
      </c>
      <c r="V1114" s="31">
        <v>48044.34</v>
      </c>
      <c r="W1114" s="31">
        <v>48190.01</v>
      </c>
      <c r="X1114" s="31">
        <v>48332.15</v>
      </c>
      <c r="Y1114" s="31">
        <v>48471.64</v>
      </c>
      <c r="Z1114" s="31">
        <v>48609.23</v>
      </c>
      <c r="AA1114" s="31">
        <v>48745.5</v>
      </c>
      <c r="AB1114" s="31">
        <v>48880.959999999999</v>
      </c>
      <c r="AC1114" s="31">
        <v>49016.13</v>
      </c>
      <c r="AD1114" s="31">
        <v>49151.31</v>
      </c>
      <c r="AE1114" s="31">
        <v>49286.91</v>
      </c>
      <c r="AF1114" s="31">
        <v>49423.15</v>
      </c>
      <c r="AG1114" s="31">
        <v>49560.21</v>
      </c>
      <c r="AH1114" s="31">
        <v>49698.31</v>
      </c>
      <c r="AI1114" s="31">
        <v>49837.57</v>
      </c>
      <c r="AJ1114" s="31">
        <v>49978.18</v>
      </c>
      <c r="AK1114" s="31">
        <v>50120.22</v>
      </c>
      <c r="AL1114" s="31">
        <v>50263.81</v>
      </c>
      <c r="AM1114" s="31">
        <v>50409.04</v>
      </c>
      <c r="AN1114" s="31">
        <v>50555.94</v>
      </c>
      <c r="AO1114" s="31">
        <v>50704.63</v>
      </c>
      <c r="AP1114" s="31">
        <v>50855.11</v>
      </c>
      <c r="AQ1114" s="31">
        <v>51007.35</v>
      </c>
      <c r="AR1114" s="31">
        <v>51161.52</v>
      </c>
      <c r="AS1114" s="31">
        <v>51317.57</v>
      </c>
      <c r="AT1114" s="31">
        <v>51475.5</v>
      </c>
      <c r="AU1114" s="31">
        <v>51635.34</v>
      </c>
      <c r="AV1114" s="31">
        <v>51797.04</v>
      </c>
      <c r="AW1114" s="31">
        <v>51960.62</v>
      </c>
      <c r="AX1114" s="31">
        <v>52126.080000000002</v>
      </c>
      <c r="AY1114" s="31">
        <v>52293.279999999999</v>
      </c>
      <c r="AZ1114" s="31">
        <v>52462.25</v>
      </c>
      <c r="BA1114" s="31">
        <v>52632.87</v>
      </c>
      <c r="BB1114" s="31">
        <v>52805.13</v>
      </c>
      <c r="BC1114" s="31">
        <v>52978.99</v>
      </c>
      <c r="BD1114" s="31">
        <v>53154.38</v>
      </c>
      <c r="BE1114" s="31">
        <v>53331.32</v>
      </c>
      <c r="BF1114" s="31">
        <v>53509.7</v>
      </c>
      <c r="BG1114" s="31">
        <v>53689.53</v>
      </c>
      <c r="BH1114" s="31">
        <v>53870.76</v>
      </c>
      <c r="BI1114" s="31">
        <v>54053.36</v>
      </c>
      <c r="BJ1114" s="31">
        <v>54237.66</v>
      </c>
      <c r="BK1114" s="31">
        <v>54423.67</v>
      </c>
      <c r="BL1114" s="31">
        <v>54611.37</v>
      </c>
      <c r="BM1114" s="31">
        <v>54800.69</v>
      </c>
      <c r="BN1114" s="31">
        <v>54991.61</v>
      </c>
      <c r="BO1114" s="31">
        <v>55184.06</v>
      </c>
      <c r="BP1114" s="31">
        <v>55378</v>
      </c>
      <c r="BQ1114" s="31">
        <v>55573.36</v>
      </c>
      <c r="BR1114" s="31">
        <v>55770.14</v>
      </c>
      <c r="BS1114" s="31">
        <v>55968.27</v>
      </c>
      <c r="BT1114" s="31">
        <v>56167.71</v>
      </c>
      <c r="BU1114" s="31">
        <v>56368.41</v>
      </c>
      <c r="BV1114" s="31">
        <v>56570.36</v>
      </c>
      <c r="BW1114" s="31">
        <v>56773.49</v>
      </c>
      <c r="BX1114" s="31">
        <v>56977.8</v>
      </c>
      <c r="BY1114" s="31">
        <v>57183.22</v>
      </c>
      <c r="BZ1114" s="31">
        <v>57389.78</v>
      </c>
      <c r="CA1114" s="31">
        <v>57597.39</v>
      </c>
      <c r="CB1114" s="31">
        <v>57806.06</v>
      </c>
      <c r="CC1114" s="31">
        <v>58015.71</v>
      </c>
      <c r="CD1114" s="31">
        <v>58226.34</v>
      </c>
      <c r="CE1114" s="31">
        <v>58437.9</v>
      </c>
      <c r="CF1114" s="31">
        <v>58650.400000000001</v>
      </c>
      <c r="CG1114" s="31">
        <v>58863.74</v>
      </c>
      <c r="CH1114" s="31">
        <v>59077.86</v>
      </c>
      <c r="CI1114" s="31">
        <v>59292.73</v>
      </c>
      <c r="CJ1114" s="31">
        <v>59508.34</v>
      </c>
      <c r="CK1114" s="31">
        <v>59724.67</v>
      </c>
      <c r="CL1114" s="31">
        <v>59941.68</v>
      </c>
      <c r="CM1114" s="31">
        <v>60159.39</v>
      </c>
      <c r="CN1114" s="31">
        <v>60377.73</v>
      </c>
      <c r="CO1114" s="31">
        <v>60596.77</v>
      </c>
      <c r="CP1114" s="31">
        <v>60816.43</v>
      </c>
      <c r="CQ1114" s="31">
        <v>61036.7</v>
      </c>
      <c r="CR1114" s="31">
        <v>61257.54</v>
      </c>
      <c r="CS1114" s="31">
        <v>61479.05</v>
      </c>
      <c r="CT1114" s="31">
        <v>61701.27</v>
      </c>
      <c r="CU1114" s="31">
        <v>61924.160000000003</v>
      </c>
      <c r="CV1114" s="31">
        <v>62147.73</v>
      </c>
      <c r="CW1114" s="31">
        <v>62371.87</v>
      </c>
      <c r="CX1114" s="31">
        <v>62596.66</v>
      </c>
    </row>
    <row r="1115" spans="1:102" x14ac:dyDescent="0.25">
      <c r="A1115" s="31" t="s">
        <v>1744</v>
      </c>
      <c r="B1115" s="31">
        <v>1181.31</v>
      </c>
      <c r="C1115" s="31">
        <v>1181.31</v>
      </c>
      <c r="D1115" s="31">
        <v>1257.76</v>
      </c>
      <c r="E1115" s="31">
        <v>1335.61</v>
      </c>
      <c r="F1115" s="31">
        <v>1414.31</v>
      </c>
      <c r="G1115" s="31">
        <v>1493.44</v>
      </c>
      <c r="H1115" s="31">
        <v>1572.65</v>
      </c>
      <c r="I1115" s="31">
        <v>1651.69</v>
      </c>
      <c r="J1115" s="31">
        <v>1730.35</v>
      </c>
      <c r="K1115" s="31">
        <v>1808.46</v>
      </c>
      <c r="L1115" s="31">
        <v>1885.95</v>
      </c>
      <c r="M1115" s="31">
        <v>1962.73</v>
      </c>
      <c r="N1115" s="31">
        <v>2038.68</v>
      </c>
      <c r="O1115" s="31">
        <v>2113.73</v>
      </c>
      <c r="P1115" s="31">
        <v>2187.81</v>
      </c>
      <c r="Q1115" s="31">
        <v>2260.86</v>
      </c>
      <c r="R1115" s="31">
        <v>2332.83</v>
      </c>
      <c r="S1115" s="31">
        <v>2403.67</v>
      </c>
      <c r="T1115" s="31">
        <v>2473.34</v>
      </c>
      <c r="U1115" s="31">
        <v>2541.7800000000002</v>
      </c>
      <c r="V1115" s="31">
        <v>2608.96</v>
      </c>
      <c r="W1115" s="31">
        <v>2674.84</v>
      </c>
      <c r="X1115" s="31">
        <v>2739.38</v>
      </c>
      <c r="Y1115" s="31">
        <v>2802.56</v>
      </c>
      <c r="Z1115" s="31">
        <v>2864.35</v>
      </c>
      <c r="AA1115" s="31">
        <v>2924.71</v>
      </c>
      <c r="AB1115" s="31">
        <v>2983.62</v>
      </c>
      <c r="AC1115" s="31">
        <v>3041.06</v>
      </c>
      <c r="AD1115" s="31">
        <v>3097</v>
      </c>
      <c r="AE1115" s="31">
        <v>3151.43</v>
      </c>
      <c r="AF1115" s="31">
        <v>3204.31</v>
      </c>
      <c r="AG1115" s="31">
        <v>3255.65</v>
      </c>
      <c r="AH1115" s="31">
        <v>3305.41</v>
      </c>
      <c r="AI1115" s="31">
        <v>3353.59</v>
      </c>
      <c r="AJ1115" s="31">
        <v>3400.18</v>
      </c>
      <c r="AK1115" s="31">
        <v>3445.16</v>
      </c>
      <c r="AL1115" s="31">
        <v>3488.53</v>
      </c>
      <c r="AM1115" s="31">
        <v>3530.28</v>
      </c>
      <c r="AN1115" s="31">
        <v>3570.41</v>
      </c>
      <c r="AO1115" s="31">
        <v>3608.92</v>
      </c>
      <c r="AP1115" s="31">
        <v>3645.79</v>
      </c>
      <c r="AQ1115" s="31">
        <v>3681.05</v>
      </c>
      <c r="AR1115" s="31">
        <v>3714.68</v>
      </c>
      <c r="AS1115" s="31">
        <v>3746.69</v>
      </c>
      <c r="AT1115" s="31">
        <v>3777.09</v>
      </c>
      <c r="AU1115" s="31">
        <v>3805.89</v>
      </c>
      <c r="AV1115" s="31">
        <v>3833.1</v>
      </c>
      <c r="AW1115" s="31">
        <v>3858.72</v>
      </c>
      <c r="AX1115" s="31">
        <v>3882.76</v>
      </c>
      <c r="AY1115" s="31">
        <v>3905.24</v>
      </c>
      <c r="AZ1115" s="31">
        <v>3926.17</v>
      </c>
      <c r="BA1115" s="31">
        <v>3945.56</v>
      </c>
      <c r="BB1115" s="31">
        <v>3963.42</v>
      </c>
      <c r="BC1115" s="31">
        <v>3979.78</v>
      </c>
      <c r="BD1115" s="31">
        <v>3994.65</v>
      </c>
      <c r="BE1115" s="31">
        <v>4008.04</v>
      </c>
      <c r="BF1115" s="31">
        <v>4019.98</v>
      </c>
      <c r="BG1115" s="31">
        <v>4030.48</v>
      </c>
      <c r="BH1115" s="31">
        <v>4039.56</v>
      </c>
      <c r="BI1115" s="31">
        <v>4047.26</v>
      </c>
      <c r="BJ1115" s="31">
        <v>4053.61</v>
      </c>
      <c r="BK1115" s="31">
        <v>4058.64</v>
      </c>
      <c r="BL1115" s="31">
        <v>4062.39</v>
      </c>
      <c r="BM1115" s="31">
        <v>4064.87</v>
      </c>
      <c r="BN1115" s="31">
        <v>4066.11</v>
      </c>
      <c r="BO1115" s="31">
        <v>4066.12</v>
      </c>
      <c r="BP1115" s="31">
        <v>4064.93</v>
      </c>
      <c r="BQ1115" s="31">
        <v>4062.58</v>
      </c>
      <c r="BR1115" s="31">
        <v>4059.07</v>
      </c>
      <c r="BS1115" s="31">
        <v>4054.44</v>
      </c>
      <c r="BT1115" s="31">
        <v>4048.71</v>
      </c>
      <c r="BU1115" s="31">
        <v>4041.9</v>
      </c>
      <c r="BV1115" s="31">
        <v>4034.04</v>
      </c>
      <c r="BW1115" s="31">
        <v>4025.16</v>
      </c>
      <c r="BX1115" s="31">
        <v>4015.29</v>
      </c>
      <c r="BY1115" s="31">
        <v>4004.44</v>
      </c>
      <c r="BZ1115" s="31">
        <v>3992.64</v>
      </c>
      <c r="CA1115" s="31">
        <v>3979.93</v>
      </c>
      <c r="CB1115" s="31">
        <v>3966.32</v>
      </c>
      <c r="CC1115" s="31">
        <v>3951.83</v>
      </c>
      <c r="CD1115" s="31">
        <v>3936.51</v>
      </c>
      <c r="CE1115" s="31">
        <v>3920.37</v>
      </c>
      <c r="CF1115" s="31">
        <v>3903.43</v>
      </c>
      <c r="CG1115" s="31">
        <v>3885.73</v>
      </c>
      <c r="CH1115" s="31">
        <v>3867.27</v>
      </c>
      <c r="CI1115" s="31">
        <v>3848.1</v>
      </c>
      <c r="CJ1115" s="31">
        <v>3828.23</v>
      </c>
      <c r="CK1115" s="31">
        <v>3807.69</v>
      </c>
      <c r="CL1115" s="31">
        <v>3786.5</v>
      </c>
      <c r="CM1115" s="31">
        <v>3764.68</v>
      </c>
      <c r="CN1115" s="31">
        <v>3742.27</v>
      </c>
      <c r="CO1115" s="31">
        <v>3719.28</v>
      </c>
      <c r="CP1115" s="31">
        <v>3695.74</v>
      </c>
      <c r="CQ1115" s="31">
        <v>3671.67</v>
      </c>
      <c r="CR1115" s="31">
        <v>3647.09</v>
      </c>
      <c r="CS1115" s="31">
        <v>3622.03</v>
      </c>
      <c r="CT1115" s="31">
        <v>3596.51</v>
      </c>
      <c r="CU1115" s="31">
        <v>3570.56</v>
      </c>
      <c r="CV1115" s="31">
        <v>3544.18</v>
      </c>
      <c r="CW1115" s="31">
        <v>3517.42</v>
      </c>
      <c r="CX1115" s="31">
        <v>3490.28</v>
      </c>
    </row>
    <row r="1116" spans="1:102" x14ac:dyDescent="0.25">
      <c r="A1116" s="31" t="s">
        <v>1743</v>
      </c>
      <c r="B1116" s="31">
        <v>3062.59</v>
      </c>
      <c r="C1116" s="31">
        <v>3062.59</v>
      </c>
      <c r="D1116" s="31">
        <v>3115.01</v>
      </c>
      <c r="E1116" s="31">
        <v>3158.74</v>
      </c>
      <c r="F1116" s="31">
        <v>3194.88</v>
      </c>
      <c r="G1116" s="31">
        <v>3224.51</v>
      </c>
      <c r="H1116" s="31">
        <v>3248.54</v>
      </c>
      <c r="I1116" s="31">
        <v>3267.67</v>
      </c>
      <c r="J1116" s="31">
        <v>3282.5</v>
      </c>
      <c r="K1116" s="31">
        <v>3293.63</v>
      </c>
      <c r="L1116" s="31">
        <v>3301.74</v>
      </c>
      <c r="M1116" s="31">
        <v>3307.17</v>
      </c>
      <c r="N1116" s="31">
        <v>3310.22</v>
      </c>
      <c r="O1116" s="31">
        <v>3311.11</v>
      </c>
      <c r="P1116" s="31">
        <v>3310.06</v>
      </c>
      <c r="Q1116" s="31">
        <v>3307.24</v>
      </c>
      <c r="R1116" s="31">
        <v>3302.78</v>
      </c>
      <c r="S1116" s="31">
        <v>3296.82</v>
      </c>
      <c r="T1116" s="31">
        <v>3289.47</v>
      </c>
      <c r="U1116" s="31">
        <v>3280.79</v>
      </c>
      <c r="V1116" s="31">
        <v>3270.84</v>
      </c>
      <c r="W1116" s="31">
        <v>3259.68</v>
      </c>
      <c r="X1116" s="31">
        <v>3247.38</v>
      </c>
      <c r="Y1116" s="31">
        <v>3233.99</v>
      </c>
      <c r="Z1116" s="31">
        <v>3219.56</v>
      </c>
      <c r="AA1116" s="31">
        <v>3204.14</v>
      </c>
      <c r="AB1116" s="31">
        <v>3187.76</v>
      </c>
      <c r="AC1116" s="31">
        <v>3170.47</v>
      </c>
      <c r="AD1116" s="31">
        <v>3152.29</v>
      </c>
      <c r="AE1116" s="31">
        <v>3133.28</v>
      </c>
      <c r="AF1116" s="31">
        <v>3113.45</v>
      </c>
      <c r="AG1116" s="31">
        <v>3092.85</v>
      </c>
      <c r="AH1116" s="31">
        <v>3071.5</v>
      </c>
      <c r="AI1116" s="31">
        <v>3049.45</v>
      </c>
      <c r="AJ1116" s="31">
        <v>3026.71</v>
      </c>
      <c r="AK1116" s="31">
        <v>3003.32</v>
      </c>
      <c r="AL1116" s="31">
        <v>2979.32</v>
      </c>
      <c r="AM1116" s="31">
        <v>2954.74</v>
      </c>
      <c r="AN1116" s="31">
        <v>2929.59</v>
      </c>
      <c r="AO1116" s="31">
        <v>2903.93</v>
      </c>
      <c r="AP1116" s="31">
        <v>2877.77</v>
      </c>
      <c r="AQ1116" s="31">
        <v>2851.15</v>
      </c>
      <c r="AR1116" s="31">
        <v>2824.1</v>
      </c>
      <c r="AS1116" s="31">
        <v>2796.64</v>
      </c>
      <c r="AT1116" s="31">
        <v>2768.82</v>
      </c>
      <c r="AU1116" s="31">
        <v>2740.65</v>
      </c>
      <c r="AV1116" s="31">
        <v>2712.16</v>
      </c>
      <c r="AW1116" s="31">
        <v>2683.39</v>
      </c>
      <c r="AX1116" s="31">
        <v>2654.35</v>
      </c>
      <c r="AY1116" s="31">
        <v>2625.07</v>
      </c>
      <c r="AZ1116" s="31">
        <v>2595.5700000000002</v>
      </c>
      <c r="BA1116" s="31">
        <v>2565.88</v>
      </c>
      <c r="BB1116" s="31">
        <v>2536.0100000000002</v>
      </c>
      <c r="BC1116" s="31">
        <v>2505.9899999999998</v>
      </c>
      <c r="BD1116" s="31">
        <v>2475.83</v>
      </c>
      <c r="BE1116" s="31">
        <v>2445.5700000000002</v>
      </c>
      <c r="BF1116" s="31">
        <v>2415.21</v>
      </c>
      <c r="BG1116" s="31">
        <v>2384.79</v>
      </c>
      <c r="BH1116" s="31">
        <v>2354.31</v>
      </c>
      <c r="BI1116" s="31">
        <v>2323.81</v>
      </c>
      <c r="BJ1116" s="31">
        <v>2293.3200000000002</v>
      </c>
      <c r="BK1116" s="31">
        <v>2262.88</v>
      </c>
      <c r="BL1116" s="31">
        <v>2232.5</v>
      </c>
      <c r="BM1116" s="31">
        <v>2202.19</v>
      </c>
      <c r="BN1116" s="31">
        <v>2171.9699999999998</v>
      </c>
      <c r="BO1116" s="31">
        <v>2141.84</v>
      </c>
      <c r="BP1116" s="31">
        <v>2111.8200000000002</v>
      </c>
      <c r="BQ1116" s="31">
        <v>2081.92</v>
      </c>
      <c r="BR1116" s="31">
        <v>2052.15</v>
      </c>
      <c r="BS1116" s="31">
        <v>2022.52</v>
      </c>
      <c r="BT1116" s="31">
        <v>1993.04</v>
      </c>
      <c r="BU1116" s="31">
        <v>1963.73</v>
      </c>
      <c r="BV1116" s="31">
        <v>1934.58</v>
      </c>
      <c r="BW1116" s="31">
        <v>1905.62</v>
      </c>
      <c r="BX1116" s="31">
        <v>1876.84</v>
      </c>
      <c r="BY1116" s="31">
        <v>1848.26</v>
      </c>
      <c r="BZ1116" s="31">
        <v>1819.89</v>
      </c>
      <c r="CA1116" s="31">
        <v>1791.72</v>
      </c>
      <c r="CB1116" s="31">
        <v>1763.78</v>
      </c>
      <c r="CC1116" s="31">
        <v>1736.07</v>
      </c>
      <c r="CD1116" s="31">
        <v>1708.59</v>
      </c>
      <c r="CE1116" s="31">
        <v>1681.34</v>
      </c>
      <c r="CF1116" s="31">
        <v>1654.34</v>
      </c>
      <c r="CG1116" s="31">
        <v>1627.59</v>
      </c>
      <c r="CH1116" s="31">
        <v>1601.08</v>
      </c>
      <c r="CI1116" s="31">
        <v>1574.83</v>
      </c>
      <c r="CJ1116" s="31">
        <v>1548.83</v>
      </c>
      <c r="CK1116" s="31">
        <v>1523.09</v>
      </c>
      <c r="CL1116" s="31">
        <v>1497.61</v>
      </c>
      <c r="CM1116" s="31">
        <v>1472.41</v>
      </c>
      <c r="CN1116" s="31">
        <v>1447.47</v>
      </c>
      <c r="CO1116" s="31">
        <v>1422.81</v>
      </c>
      <c r="CP1116" s="31">
        <v>1398.43</v>
      </c>
      <c r="CQ1116" s="31">
        <v>1374.33</v>
      </c>
      <c r="CR1116" s="31">
        <v>1350.51</v>
      </c>
      <c r="CS1116" s="31">
        <v>1326.97</v>
      </c>
      <c r="CT1116" s="31">
        <v>1303.73</v>
      </c>
      <c r="CU1116" s="31">
        <v>1280.77</v>
      </c>
      <c r="CV1116" s="31">
        <v>1258.1099999999999</v>
      </c>
      <c r="CW1116" s="31">
        <v>1235.73</v>
      </c>
      <c r="CX1116" s="31">
        <v>1213.6400000000001</v>
      </c>
    </row>
    <row r="1117" spans="1:102" x14ac:dyDescent="0.25">
      <c r="A1117" s="31" t="s">
        <v>1745</v>
      </c>
      <c r="B1117" s="31">
        <v>874.99</v>
      </c>
      <c r="C1117" s="31">
        <v>874.99</v>
      </c>
      <c r="D1117" s="31">
        <v>898.1</v>
      </c>
      <c r="E1117" s="31">
        <v>920.23</v>
      </c>
      <c r="F1117" s="31">
        <v>942.19</v>
      </c>
      <c r="G1117" s="31">
        <v>964.64</v>
      </c>
      <c r="H1117" s="31">
        <v>988.15</v>
      </c>
      <c r="I1117" s="31">
        <v>1013.19</v>
      </c>
      <c r="J1117" s="31">
        <v>1040.1199999999999</v>
      </c>
      <c r="K1117" s="31">
        <v>1069.27</v>
      </c>
      <c r="L1117" s="31">
        <v>1100.93</v>
      </c>
      <c r="M1117" s="31">
        <v>1135.3</v>
      </c>
      <c r="N1117" s="31">
        <v>1172.53</v>
      </c>
      <c r="O1117" s="31">
        <v>1212.74</v>
      </c>
      <c r="P1117" s="31">
        <v>1256.02</v>
      </c>
      <c r="Q1117" s="31">
        <v>1302.43</v>
      </c>
      <c r="R1117" s="31">
        <v>1352.02</v>
      </c>
      <c r="S1117" s="31">
        <v>1404.8</v>
      </c>
      <c r="T1117" s="31">
        <v>1460.78</v>
      </c>
      <c r="U1117" s="31">
        <v>1519.95</v>
      </c>
      <c r="V1117" s="31">
        <v>1582.29</v>
      </c>
      <c r="W1117" s="31">
        <v>1647.76</v>
      </c>
      <c r="X1117" s="31">
        <v>1716.34</v>
      </c>
      <c r="Y1117" s="31">
        <v>1787.97</v>
      </c>
      <c r="Z1117" s="31">
        <v>1862.61</v>
      </c>
      <c r="AA1117" s="31">
        <v>1940.2</v>
      </c>
      <c r="AB1117" s="31">
        <v>2020.69</v>
      </c>
      <c r="AC1117" s="31">
        <v>2104</v>
      </c>
      <c r="AD1117" s="31">
        <v>2190.09</v>
      </c>
      <c r="AE1117" s="31">
        <v>2278.87</v>
      </c>
      <c r="AF1117" s="31">
        <v>2370.2800000000002</v>
      </c>
      <c r="AG1117" s="31">
        <v>2464.2600000000002</v>
      </c>
      <c r="AH1117" s="31">
        <v>2560.73</v>
      </c>
      <c r="AI1117" s="31">
        <v>2659.61</v>
      </c>
      <c r="AJ1117" s="31">
        <v>2760.84</v>
      </c>
      <c r="AK1117" s="31">
        <v>2864.36</v>
      </c>
      <c r="AL1117" s="31">
        <v>2970.07</v>
      </c>
      <c r="AM1117" s="31">
        <v>3077.92</v>
      </c>
      <c r="AN1117" s="31">
        <v>3187.84</v>
      </c>
      <c r="AO1117" s="31">
        <v>3299.75</v>
      </c>
      <c r="AP1117" s="31">
        <v>3413.59</v>
      </c>
      <c r="AQ1117" s="31">
        <v>3529.29</v>
      </c>
      <c r="AR1117" s="31">
        <v>3646.77</v>
      </c>
      <c r="AS1117" s="31">
        <v>3765.99</v>
      </c>
      <c r="AT1117" s="31">
        <v>3886.86</v>
      </c>
      <c r="AU1117" s="31">
        <v>4009.33</v>
      </c>
      <c r="AV1117" s="31">
        <v>4133.33</v>
      </c>
      <c r="AW1117" s="31">
        <v>4258.8100000000004</v>
      </c>
      <c r="AX1117" s="31">
        <v>4385.6899999999996</v>
      </c>
      <c r="AY1117" s="31">
        <v>4513.92</v>
      </c>
      <c r="AZ1117" s="31">
        <v>4643.43</v>
      </c>
      <c r="BA1117" s="31">
        <v>4774.17</v>
      </c>
      <c r="BB1117" s="31">
        <v>4906.07</v>
      </c>
      <c r="BC1117" s="31">
        <v>5039.09</v>
      </c>
      <c r="BD1117" s="31">
        <v>5173.16</v>
      </c>
      <c r="BE1117" s="31">
        <v>5308.22</v>
      </c>
      <c r="BF1117" s="31">
        <v>5444.24</v>
      </c>
      <c r="BG1117" s="31">
        <v>5581.14</v>
      </c>
      <c r="BH1117" s="31">
        <v>5718.88</v>
      </c>
      <c r="BI1117" s="31">
        <v>5857.41</v>
      </c>
      <c r="BJ1117" s="31">
        <v>5996.73</v>
      </c>
      <c r="BK1117" s="31">
        <v>6136.79</v>
      </c>
      <c r="BL1117" s="31">
        <v>6277.56</v>
      </c>
      <c r="BM1117" s="31">
        <v>6418.98</v>
      </c>
      <c r="BN1117" s="31">
        <v>6561.02</v>
      </c>
      <c r="BO1117" s="31">
        <v>6703.63</v>
      </c>
      <c r="BP1117" s="31">
        <v>6846.78</v>
      </c>
      <c r="BQ1117" s="31">
        <v>6990.41</v>
      </c>
      <c r="BR1117" s="31">
        <v>7134.49</v>
      </c>
      <c r="BS1117" s="31">
        <v>7278.98</v>
      </c>
      <c r="BT1117" s="31">
        <v>7423.85</v>
      </c>
      <c r="BU1117" s="31">
        <v>7569.05</v>
      </c>
      <c r="BV1117" s="31">
        <v>7714.56</v>
      </c>
      <c r="BW1117" s="31">
        <v>7860.33</v>
      </c>
      <c r="BX1117" s="31">
        <v>8006.34</v>
      </c>
      <c r="BY1117" s="31">
        <v>8152.54</v>
      </c>
      <c r="BZ1117" s="31">
        <v>8298.92</v>
      </c>
      <c r="CA1117" s="31">
        <v>8445.4500000000007</v>
      </c>
      <c r="CB1117" s="31">
        <v>8592.08</v>
      </c>
      <c r="CC1117" s="31">
        <v>8738.7900000000009</v>
      </c>
      <c r="CD1117" s="31">
        <v>8885.5499999999993</v>
      </c>
      <c r="CE1117" s="31">
        <v>9032.34</v>
      </c>
      <c r="CF1117" s="31">
        <v>9179.1299999999992</v>
      </c>
      <c r="CG1117" s="31">
        <v>9325.8799999999992</v>
      </c>
      <c r="CH1117" s="31">
        <v>9472.58</v>
      </c>
      <c r="CI1117" s="31">
        <v>9619.19</v>
      </c>
      <c r="CJ1117" s="31">
        <v>9765.68</v>
      </c>
      <c r="CK1117" s="31">
        <v>9912.0499999999993</v>
      </c>
      <c r="CL1117" s="31">
        <v>10058.25</v>
      </c>
      <c r="CM1117" s="31">
        <v>10204.290000000001</v>
      </c>
      <c r="CN1117" s="31">
        <v>10350.14</v>
      </c>
      <c r="CO1117" s="31">
        <v>10495.79</v>
      </c>
      <c r="CP1117" s="31">
        <v>10641.19</v>
      </c>
      <c r="CQ1117" s="31">
        <v>10786.36</v>
      </c>
      <c r="CR1117" s="31">
        <v>10931.26</v>
      </c>
      <c r="CS1117" s="31">
        <v>11075.89</v>
      </c>
      <c r="CT1117" s="31">
        <v>11220.24</v>
      </c>
      <c r="CU1117" s="31">
        <v>11364.29</v>
      </c>
      <c r="CV1117" s="31">
        <v>11508.05</v>
      </c>
      <c r="CW1117" s="31">
        <v>11651.47</v>
      </c>
      <c r="CX1117" s="31">
        <v>11794.56</v>
      </c>
    </row>
    <row r="1118" spans="1:102" x14ac:dyDescent="0.25">
      <c r="A1118" s="31" t="s">
        <v>1747</v>
      </c>
      <c r="B1118" s="31">
        <v>727.74</v>
      </c>
      <c r="C1118" s="31">
        <v>727.74</v>
      </c>
      <c r="D1118" s="31">
        <v>897.24</v>
      </c>
      <c r="E1118" s="31">
        <v>1069.24</v>
      </c>
      <c r="F1118" s="31">
        <v>1242.5899999999999</v>
      </c>
      <c r="G1118" s="31">
        <v>1416.31</v>
      </c>
      <c r="H1118" s="31">
        <v>1589.65</v>
      </c>
      <c r="I1118" s="31">
        <v>1761.97</v>
      </c>
      <c r="J1118" s="31">
        <v>1932.76</v>
      </c>
      <c r="K1118" s="31">
        <v>2101.64</v>
      </c>
      <c r="L1118" s="31">
        <v>2268.36</v>
      </c>
      <c r="M1118" s="31">
        <v>2432.71</v>
      </c>
      <c r="N1118" s="31">
        <v>2594.48</v>
      </c>
      <c r="O1118" s="31">
        <v>2753.54</v>
      </c>
      <c r="P1118" s="31">
        <v>2909.76</v>
      </c>
      <c r="Q1118" s="31">
        <v>3063.06</v>
      </c>
      <c r="R1118" s="31">
        <v>3213.37</v>
      </c>
      <c r="S1118" s="31">
        <v>3360.61</v>
      </c>
      <c r="T1118" s="31">
        <v>3504.76</v>
      </c>
      <c r="U1118" s="31">
        <v>3645.76</v>
      </c>
      <c r="V1118" s="31">
        <v>3783.58</v>
      </c>
      <c r="W1118" s="31">
        <v>3918.16</v>
      </c>
      <c r="X1118" s="31">
        <v>4049.5</v>
      </c>
      <c r="Y1118" s="31">
        <v>4177.57</v>
      </c>
      <c r="Z1118" s="31">
        <v>4302.3500000000004</v>
      </c>
      <c r="AA1118" s="31">
        <v>4423.83</v>
      </c>
      <c r="AB1118" s="31">
        <v>4541.99</v>
      </c>
      <c r="AC1118" s="31">
        <v>4656.8</v>
      </c>
      <c r="AD1118" s="31">
        <v>4768.2700000000004</v>
      </c>
      <c r="AE1118" s="31">
        <v>4876.38</v>
      </c>
      <c r="AF1118" s="31">
        <v>4981.1099999999997</v>
      </c>
      <c r="AG1118" s="31">
        <v>5082.4799999999996</v>
      </c>
      <c r="AH1118" s="31">
        <v>5180.47</v>
      </c>
      <c r="AI1118" s="31">
        <v>5275.07</v>
      </c>
      <c r="AJ1118" s="31">
        <v>5366.29</v>
      </c>
      <c r="AK1118" s="31">
        <v>5454.14</v>
      </c>
      <c r="AL1118" s="31">
        <v>5538.62</v>
      </c>
      <c r="AM1118" s="31">
        <v>5619.73</v>
      </c>
      <c r="AN1118" s="31">
        <v>5697.49</v>
      </c>
      <c r="AO1118" s="31">
        <v>5771.91</v>
      </c>
      <c r="AP1118" s="31">
        <v>5843.01</v>
      </c>
      <c r="AQ1118" s="31">
        <v>5910.8</v>
      </c>
      <c r="AR1118" s="31">
        <v>5975.31</v>
      </c>
      <c r="AS1118" s="31">
        <v>6036.56</v>
      </c>
      <c r="AT1118" s="31">
        <v>6094.57</v>
      </c>
      <c r="AU1118" s="31">
        <v>6149.39</v>
      </c>
      <c r="AV1118" s="31">
        <v>6201.03</v>
      </c>
      <c r="AW1118" s="31">
        <v>6249.52</v>
      </c>
      <c r="AX1118" s="31">
        <v>6294.9</v>
      </c>
      <c r="AY1118" s="31">
        <v>6337.22</v>
      </c>
      <c r="AZ1118" s="31">
        <v>6376.49</v>
      </c>
      <c r="BA1118" s="31">
        <v>6412.77</v>
      </c>
      <c r="BB1118" s="31">
        <v>6446.08</v>
      </c>
      <c r="BC1118" s="31">
        <v>6476.47</v>
      </c>
      <c r="BD1118" s="31">
        <v>6503.98</v>
      </c>
      <c r="BE1118" s="31">
        <v>6528.66</v>
      </c>
      <c r="BF1118" s="31">
        <v>6550.55</v>
      </c>
      <c r="BG1118" s="31">
        <v>6569.7</v>
      </c>
      <c r="BH1118" s="31">
        <v>6586.15</v>
      </c>
      <c r="BI1118" s="31">
        <v>6599.96</v>
      </c>
      <c r="BJ1118" s="31">
        <v>6611.23</v>
      </c>
      <c r="BK1118" s="31">
        <v>6620.02</v>
      </c>
      <c r="BL1118" s="31">
        <v>6626.37</v>
      </c>
      <c r="BM1118" s="31">
        <v>6630.35</v>
      </c>
      <c r="BN1118" s="31">
        <v>6632</v>
      </c>
      <c r="BO1118" s="31">
        <v>6631.38</v>
      </c>
      <c r="BP1118" s="31">
        <v>6628.53</v>
      </c>
      <c r="BQ1118" s="31">
        <v>6623.51</v>
      </c>
      <c r="BR1118" s="31">
        <v>6616.38</v>
      </c>
      <c r="BS1118" s="31">
        <v>6607.17</v>
      </c>
      <c r="BT1118" s="31">
        <v>6595.96</v>
      </c>
      <c r="BU1118" s="31">
        <v>6582.79</v>
      </c>
      <c r="BV1118" s="31">
        <v>6567.72</v>
      </c>
      <c r="BW1118" s="31">
        <v>6550.79</v>
      </c>
      <c r="BX1118" s="31">
        <v>6532.06</v>
      </c>
      <c r="BY1118" s="31">
        <v>6511.59</v>
      </c>
      <c r="BZ1118" s="31">
        <v>6489.43</v>
      </c>
      <c r="CA1118" s="31">
        <v>6465.64</v>
      </c>
      <c r="CB1118" s="31">
        <v>6440.25</v>
      </c>
      <c r="CC1118" s="31">
        <v>6413.33</v>
      </c>
      <c r="CD1118" s="31">
        <v>6384.93</v>
      </c>
      <c r="CE1118" s="31">
        <v>6355.1</v>
      </c>
      <c r="CF1118" s="31">
        <v>6323.88</v>
      </c>
      <c r="CG1118" s="31">
        <v>6291.33</v>
      </c>
      <c r="CH1118" s="31">
        <v>6257.5</v>
      </c>
      <c r="CI1118" s="31">
        <v>6222.42</v>
      </c>
      <c r="CJ1118" s="31">
        <v>6186.15</v>
      </c>
      <c r="CK1118" s="31">
        <v>6148.73</v>
      </c>
      <c r="CL1118" s="31">
        <v>6110.22</v>
      </c>
      <c r="CM1118" s="31">
        <v>6070.67</v>
      </c>
      <c r="CN1118" s="31">
        <v>6030.1</v>
      </c>
      <c r="CO1118" s="31">
        <v>5988.59</v>
      </c>
      <c r="CP1118" s="31">
        <v>5946.16</v>
      </c>
      <c r="CQ1118" s="31">
        <v>5902.87</v>
      </c>
      <c r="CR1118" s="31">
        <v>5858.75</v>
      </c>
      <c r="CS1118" s="31">
        <v>5813.84</v>
      </c>
      <c r="CT1118" s="31">
        <v>5768.21</v>
      </c>
      <c r="CU1118" s="31">
        <v>5721.89</v>
      </c>
      <c r="CV1118" s="31">
        <v>5674.91</v>
      </c>
      <c r="CW1118" s="31">
        <v>5627.32</v>
      </c>
      <c r="CX1118" s="31">
        <v>5579.15</v>
      </c>
    </row>
    <row r="1119" spans="1:102" x14ac:dyDescent="0.25">
      <c r="A1119" s="31" t="s">
        <v>1746</v>
      </c>
      <c r="B1119" s="31">
        <v>6811.24</v>
      </c>
      <c r="C1119" s="31">
        <v>6811.24</v>
      </c>
      <c r="D1119" s="31">
        <v>6870.08</v>
      </c>
      <c r="E1119" s="31">
        <v>6911.86</v>
      </c>
      <c r="F1119" s="31">
        <v>6938.82</v>
      </c>
      <c r="G1119" s="31">
        <v>6953.16</v>
      </c>
      <c r="H1119" s="31">
        <v>6956.76</v>
      </c>
      <c r="I1119" s="31">
        <v>6951.17</v>
      </c>
      <c r="J1119" s="31">
        <v>6937.73</v>
      </c>
      <c r="K1119" s="31">
        <v>6917.73</v>
      </c>
      <c r="L1119" s="31">
        <v>6892.73</v>
      </c>
      <c r="M1119" s="31">
        <v>6863.48</v>
      </c>
      <c r="N1119" s="31">
        <v>6830.61</v>
      </c>
      <c r="O1119" s="31">
        <v>6794.66</v>
      </c>
      <c r="P1119" s="31">
        <v>6756.06</v>
      </c>
      <c r="Q1119" s="31">
        <v>6715.18</v>
      </c>
      <c r="R1119" s="31">
        <v>6672.3</v>
      </c>
      <c r="S1119" s="31">
        <v>6627.68</v>
      </c>
      <c r="T1119" s="31">
        <v>6581.54</v>
      </c>
      <c r="U1119" s="31">
        <v>6533.99</v>
      </c>
      <c r="V1119" s="31">
        <v>6485.11</v>
      </c>
      <c r="W1119" s="31">
        <v>6435</v>
      </c>
      <c r="X1119" s="31">
        <v>6383.78</v>
      </c>
      <c r="Y1119" s="31">
        <v>6331.55</v>
      </c>
      <c r="Z1119" s="31">
        <v>6278.37</v>
      </c>
      <c r="AA1119" s="31">
        <v>6224.31</v>
      </c>
      <c r="AB1119" s="31">
        <v>6169.41</v>
      </c>
      <c r="AC1119" s="31">
        <v>6113.72</v>
      </c>
      <c r="AD1119" s="31">
        <v>6057.28</v>
      </c>
      <c r="AE1119" s="31">
        <v>6000.14</v>
      </c>
      <c r="AF1119" s="31">
        <v>5942.32</v>
      </c>
      <c r="AG1119" s="31">
        <v>5883.87</v>
      </c>
      <c r="AH1119" s="31">
        <v>5824.81</v>
      </c>
      <c r="AI1119" s="31">
        <v>5765.19</v>
      </c>
      <c r="AJ1119" s="31">
        <v>5705.04</v>
      </c>
      <c r="AK1119" s="31">
        <v>5644.39</v>
      </c>
      <c r="AL1119" s="31">
        <v>5583.28</v>
      </c>
      <c r="AM1119" s="31">
        <v>5521.76</v>
      </c>
      <c r="AN1119" s="31">
        <v>5459.84</v>
      </c>
      <c r="AO1119" s="31">
        <v>5397.57</v>
      </c>
      <c r="AP1119" s="31">
        <v>5334.99</v>
      </c>
      <c r="AQ1119" s="31">
        <v>5272.13</v>
      </c>
      <c r="AR1119" s="31">
        <v>5209.04</v>
      </c>
      <c r="AS1119" s="31">
        <v>5145.74</v>
      </c>
      <c r="AT1119" s="31">
        <v>5082.28</v>
      </c>
      <c r="AU1119" s="31">
        <v>5018.7</v>
      </c>
      <c r="AV1119" s="31">
        <v>4955.0200000000004</v>
      </c>
      <c r="AW1119" s="31">
        <v>4891.28</v>
      </c>
      <c r="AX1119" s="31">
        <v>4827.5200000000004</v>
      </c>
      <c r="AY1119" s="31">
        <v>4763.76</v>
      </c>
      <c r="AZ1119" s="31">
        <v>4700.03</v>
      </c>
      <c r="BA1119" s="31">
        <v>4636.3500000000004</v>
      </c>
      <c r="BB1119" s="31">
        <v>4572.75</v>
      </c>
      <c r="BC1119" s="31">
        <v>4509.26</v>
      </c>
      <c r="BD1119" s="31">
        <v>4445.91</v>
      </c>
      <c r="BE1119" s="31">
        <v>4382.72</v>
      </c>
      <c r="BF1119" s="31">
        <v>4319.71</v>
      </c>
      <c r="BG1119" s="31">
        <v>4256.92</v>
      </c>
      <c r="BH1119" s="31">
        <v>4194.37</v>
      </c>
      <c r="BI1119" s="31">
        <v>4132.09</v>
      </c>
      <c r="BJ1119" s="31">
        <v>4070.16</v>
      </c>
      <c r="BK1119" s="31">
        <v>4008.62</v>
      </c>
      <c r="BL1119" s="31">
        <v>3947.47</v>
      </c>
      <c r="BM1119" s="31">
        <v>3886.74</v>
      </c>
      <c r="BN1119" s="31">
        <v>3826.43</v>
      </c>
      <c r="BO1119" s="31">
        <v>3766.57</v>
      </c>
      <c r="BP1119" s="31">
        <v>3707.16</v>
      </c>
      <c r="BQ1119" s="31">
        <v>3648.22</v>
      </c>
      <c r="BR1119" s="31">
        <v>3589.76</v>
      </c>
      <c r="BS1119" s="31">
        <v>3531.79</v>
      </c>
      <c r="BT1119" s="31">
        <v>3474.33</v>
      </c>
      <c r="BU1119" s="31">
        <v>3417.38</v>
      </c>
      <c r="BV1119" s="31">
        <v>3360.95</v>
      </c>
      <c r="BW1119" s="31">
        <v>3305.06</v>
      </c>
      <c r="BX1119" s="31">
        <v>3249.71</v>
      </c>
      <c r="BY1119" s="31">
        <v>3194.92</v>
      </c>
      <c r="BZ1119" s="31">
        <v>3140.69</v>
      </c>
      <c r="CA1119" s="31">
        <v>3087.03</v>
      </c>
      <c r="CB1119" s="31">
        <v>3033.95</v>
      </c>
      <c r="CC1119" s="31">
        <v>2981.45</v>
      </c>
      <c r="CD1119" s="31">
        <v>2929.54</v>
      </c>
      <c r="CE1119" s="31">
        <v>2878.22</v>
      </c>
      <c r="CF1119" s="31">
        <v>2827.5</v>
      </c>
      <c r="CG1119" s="31">
        <v>2777.38</v>
      </c>
      <c r="CH1119" s="31">
        <v>2727.85</v>
      </c>
      <c r="CI1119" s="31">
        <v>2678.92</v>
      </c>
      <c r="CJ1119" s="31">
        <v>2630.58</v>
      </c>
      <c r="CK1119" s="31">
        <v>2582.85</v>
      </c>
      <c r="CL1119" s="31">
        <v>2535.7199999999998</v>
      </c>
      <c r="CM1119" s="31">
        <v>2489.21</v>
      </c>
      <c r="CN1119" s="31">
        <v>2443.31</v>
      </c>
      <c r="CO1119" s="31">
        <v>2398.0100000000002</v>
      </c>
      <c r="CP1119" s="31">
        <v>2353.34</v>
      </c>
      <c r="CQ1119" s="31">
        <v>2309.27</v>
      </c>
      <c r="CR1119" s="31">
        <v>2265.8200000000002</v>
      </c>
      <c r="CS1119" s="31">
        <v>2222.9899999999998</v>
      </c>
      <c r="CT1119" s="31">
        <v>2180.7800000000002</v>
      </c>
      <c r="CU1119" s="31">
        <v>2139.1799999999998</v>
      </c>
      <c r="CV1119" s="31">
        <v>2098.1999999999998</v>
      </c>
      <c r="CW1119" s="31">
        <v>2057.83</v>
      </c>
      <c r="CX1119" s="31">
        <v>2018.07</v>
      </c>
    </row>
    <row r="1120" spans="1:102" x14ac:dyDescent="0.25">
      <c r="A1120" s="31" t="s">
        <v>1748</v>
      </c>
      <c r="B1120" s="31">
        <v>129626.66</v>
      </c>
      <c r="C1120" s="31">
        <v>129626.66</v>
      </c>
      <c r="D1120" s="31">
        <v>129968.59</v>
      </c>
      <c r="E1120" s="31">
        <v>130226.74</v>
      </c>
      <c r="F1120" s="31">
        <v>130401.59</v>
      </c>
      <c r="G1120" s="31">
        <v>130501.34</v>
      </c>
      <c r="H1120" s="31">
        <v>130536.13</v>
      </c>
      <c r="I1120" s="31">
        <v>130515.94</v>
      </c>
      <c r="J1120" s="31">
        <v>130450.19</v>
      </c>
      <c r="K1120" s="31">
        <v>130350.2</v>
      </c>
      <c r="L1120" s="31">
        <v>130227.81</v>
      </c>
      <c r="M1120" s="31">
        <v>130089.04</v>
      </c>
      <c r="N1120" s="31">
        <v>129939.05</v>
      </c>
      <c r="O1120" s="31">
        <v>129782.39999999999</v>
      </c>
      <c r="P1120" s="31">
        <v>129622.89</v>
      </c>
      <c r="Q1120" s="31">
        <v>129463.91</v>
      </c>
      <c r="R1120" s="31">
        <v>129308.19</v>
      </c>
      <c r="S1120" s="31">
        <v>129158.2</v>
      </c>
      <c r="T1120" s="31">
        <v>129015.88</v>
      </c>
      <c r="U1120" s="31">
        <v>128882.8</v>
      </c>
      <c r="V1120" s="31">
        <v>128760.27</v>
      </c>
      <c r="W1120" s="31">
        <v>128649.37</v>
      </c>
      <c r="X1120" s="31">
        <v>128551.24</v>
      </c>
      <c r="Y1120" s="31">
        <v>128466.65</v>
      </c>
      <c r="Z1120" s="31">
        <v>128396.04</v>
      </c>
      <c r="AA1120" s="31">
        <v>128339.77</v>
      </c>
      <c r="AB1120" s="31">
        <v>128298.09</v>
      </c>
      <c r="AC1120" s="31">
        <v>128270.96</v>
      </c>
      <c r="AD1120" s="31">
        <v>128258.58</v>
      </c>
      <c r="AE1120" s="31">
        <v>128260.89</v>
      </c>
      <c r="AF1120" s="31">
        <v>128277.68</v>
      </c>
      <c r="AG1120" s="31">
        <v>128308.53</v>
      </c>
      <c r="AH1120" s="31">
        <v>128353.16</v>
      </c>
      <c r="AI1120" s="31">
        <v>128411.32</v>
      </c>
      <c r="AJ1120" s="31">
        <v>128482.84</v>
      </c>
      <c r="AK1120" s="31">
        <v>128567.45</v>
      </c>
      <c r="AL1120" s="31">
        <v>128664.97</v>
      </c>
      <c r="AM1120" s="31">
        <v>128775.07</v>
      </c>
      <c r="AN1120" s="31">
        <v>128897.65</v>
      </c>
      <c r="AO1120" s="31">
        <v>129032.34</v>
      </c>
      <c r="AP1120" s="31">
        <v>129178.97</v>
      </c>
      <c r="AQ1120" s="31">
        <v>129337.21</v>
      </c>
      <c r="AR1120" s="31">
        <v>129506.87</v>
      </c>
      <c r="AS1120" s="31">
        <v>129687.64</v>
      </c>
      <c r="AT1120" s="31">
        <v>129879.37</v>
      </c>
      <c r="AU1120" s="31">
        <v>130081.78</v>
      </c>
      <c r="AV1120" s="31">
        <v>130294.54</v>
      </c>
      <c r="AW1120" s="31">
        <v>130517.45</v>
      </c>
      <c r="AX1120" s="31">
        <v>130750.23</v>
      </c>
      <c r="AY1120" s="31">
        <v>130992.28</v>
      </c>
      <c r="AZ1120" s="31">
        <v>131243.23000000001</v>
      </c>
      <c r="BA1120" s="31">
        <v>131502.73000000001</v>
      </c>
      <c r="BB1120" s="31">
        <v>131770.5</v>
      </c>
      <c r="BC1120" s="31">
        <v>132046.23000000001</v>
      </c>
      <c r="BD1120" s="31">
        <v>132329.76999999999</v>
      </c>
      <c r="BE1120" s="31">
        <v>132620.78</v>
      </c>
      <c r="BF1120" s="31">
        <v>132919.04999999999</v>
      </c>
      <c r="BG1120" s="31">
        <v>133224.34</v>
      </c>
      <c r="BH1120" s="31">
        <v>133536.51999999999</v>
      </c>
      <c r="BI1120" s="31">
        <v>133855.31</v>
      </c>
      <c r="BJ1120" s="31">
        <v>134181.19</v>
      </c>
      <c r="BK1120" s="31">
        <v>134514.07999999999</v>
      </c>
      <c r="BL1120" s="31">
        <v>134853.82999999999</v>
      </c>
      <c r="BM1120" s="31">
        <v>135200.17000000001</v>
      </c>
      <c r="BN1120" s="31">
        <v>135552.91</v>
      </c>
      <c r="BO1120" s="31">
        <v>135911.75</v>
      </c>
      <c r="BP1120" s="31">
        <v>136276.67000000001</v>
      </c>
      <c r="BQ1120" s="31">
        <v>136647.32999999999</v>
      </c>
      <c r="BR1120" s="31">
        <v>137023.56</v>
      </c>
      <c r="BS1120" s="31">
        <v>137405.28</v>
      </c>
      <c r="BT1120" s="31">
        <v>137792.20000000001</v>
      </c>
      <c r="BU1120" s="31">
        <v>138184.26999999999</v>
      </c>
      <c r="BV1120" s="31">
        <v>138581.22</v>
      </c>
      <c r="BW1120" s="31">
        <v>138982.92000000001</v>
      </c>
      <c r="BX1120" s="31">
        <v>139389.28</v>
      </c>
      <c r="BY1120" s="31">
        <v>139800.06</v>
      </c>
      <c r="BZ1120" s="31">
        <v>140215.16</v>
      </c>
      <c r="CA1120" s="31">
        <v>140634.54999999999</v>
      </c>
      <c r="CB1120" s="31">
        <v>141057.98000000001</v>
      </c>
      <c r="CC1120" s="31">
        <v>141485.42000000001</v>
      </c>
      <c r="CD1120" s="31">
        <v>141916.56</v>
      </c>
      <c r="CE1120" s="31">
        <v>142351.42000000001</v>
      </c>
      <c r="CF1120" s="31">
        <v>142789.91</v>
      </c>
      <c r="CG1120" s="31">
        <v>143231.69</v>
      </c>
      <c r="CH1120" s="31">
        <v>143676.66</v>
      </c>
      <c r="CI1120" s="31">
        <v>144124.69</v>
      </c>
      <c r="CJ1120" s="31">
        <v>144575.56</v>
      </c>
      <c r="CK1120" s="31">
        <v>145029.28</v>
      </c>
      <c r="CL1120" s="31">
        <v>145485.75</v>
      </c>
      <c r="CM1120" s="31">
        <v>145944.92000000001</v>
      </c>
      <c r="CN1120" s="31">
        <v>146406.64000000001</v>
      </c>
      <c r="CO1120" s="31">
        <v>146870.85999999999</v>
      </c>
      <c r="CP1120" s="31">
        <v>147337.57999999999</v>
      </c>
      <c r="CQ1120" s="31">
        <v>147806.57999999999</v>
      </c>
      <c r="CR1120" s="31">
        <v>148277.88</v>
      </c>
      <c r="CS1120" s="31">
        <v>148751.72</v>
      </c>
      <c r="CT1120" s="31">
        <v>149228.06</v>
      </c>
      <c r="CU1120" s="31">
        <v>149707.09</v>
      </c>
      <c r="CV1120" s="31">
        <v>150188.56</v>
      </c>
      <c r="CW1120" s="31">
        <v>150672.48000000001</v>
      </c>
      <c r="CX1120" s="31">
        <v>151158.70000000001</v>
      </c>
    </row>
    <row r="1121" spans="1:102" x14ac:dyDescent="0.25">
      <c r="A1121" s="31" t="s">
        <v>1750</v>
      </c>
      <c r="B1121" s="31">
        <v>1150.8800000000001</v>
      </c>
      <c r="C1121" s="31">
        <v>1150.8800000000001</v>
      </c>
      <c r="D1121" s="31">
        <v>1253.8399999999999</v>
      </c>
      <c r="E1121" s="31">
        <v>1363.25</v>
      </c>
      <c r="F1121" s="31">
        <v>1477.22</v>
      </c>
      <c r="G1121" s="31">
        <v>1594.24</v>
      </c>
      <c r="H1121" s="31">
        <v>1713.13</v>
      </c>
      <c r="I1121" s="31">
        <v>1832.91</v>
      </c>
      <c r="J1121" s="31">
        <v>1952.84</v>
      </c>
      <c r="K1121" s="31">
        <v>2072.33</v>
      </c>
      <c r="L1121" s="31">
        <v>2191</v>
      </c>
      <c r="M1121" s="31">
        <v>2308.5</v>
      </c>
      <c r="N1121" s="31">
        <v>2424.5300000000002</v>
      </c>
      <c r="O1121" s="31">
        <v>2538.9</v>
      </c>
      <c r="P1121" s="31">
        <v>2651.44</v>
      </c>
      <c r="Q1121" s="31">
        <v>2762.02</v>
      </c>
      <c r="R1121" s="31">
        <v>2870.55</v>
      </c>
      <c r="S1121" s="31">
        <v>2976.95</v>
      </c>
      <c r="T1121" s="31">
        <v>3081.17</v>
      </c>
      <c r="U1121" s="31">
        <v>3183.17</v>
      </c>
      <c r="V1121" s="31">
        <v>3282.91</v>
      </c>
      <c r="W1121" s="31">
        <v>3380.37</v>
      </c>
      <c r="X1121" s="31">
        <v>3475.52</v>
      </c>
      <c r="Y1121" s="31">
        <v>3568.35</v>
      </c>
      <c r="Z1121" s="31">
        <v>3658.86</v>
      </c>
      <c r="AA1121" s="31">
        <v>3747.03</v>
      </c>
      <c r="AB1121" s="31">
        <v>3832.85</v>
      </c>
      <c r="AC1121" s="31">
        <v>3916.32</v>
      </c>
      <c r="AD1121" s="31">
        <v>3997.42</v>
      </c>
      <c r="AE1121" s="31">
        <v>4076.16</v>
      </c>
      <c r="AF1121" s="31">
        <v>4152.51</v>
      </c>
      <c r="AG1121" s="31">
        <v>4226.49</v>
      </c>
      <c r="AH1121" s="31">
        <v>4298.07</v>
      </c>
      <c r="AI1121" s="31">
        <v>4367.26</v>
      </c>
      <c r="AJ1121" s="31">
        <v>4434.05</v>
      </c>
      <c r="AK1121" s="31">
        <v>4498.4399999999996</v>
      </c>
      <c r="AL1121" s="31">
        <v>4560.43</v>
      </c>
      <c r="AM1121" s="31">
        <v>4620.0200000000004</v>
      </c>
      <c r="AN1121" s="31">
        <v>4677.2299999999996</v>
      </c>
      <c r="AO1121" s="31">
        <v>4732.04</v>
      </c>
      <c r="AP1121" s="31">
        <v>4784.47</v>
      </c>
      <c r="AQ1121" s="31">
        <v>4834.53</v>
      </c>
      <c r="AR1121" s="31">
        <v>4882.22</v>
      </c>
      <c r="AS1121" s="31">
        <v>4927.5600000000004</v>
      </c>
      <c r="AT1121" s="31">
        <v>4970.57</v>
      </c>
      <c r="AU1121" s="31">
        <v>5011.24</v>
      </c>
      <c r="AV1121" s="31">
        <v>5049.6099999999997</v>
      </c>
      <c r="AW1121" s="31">
        <v>5085.6899999999996</v>
      </c>
      <c r="AX1121" s="31">
        <v>5119.5</v>
      </c>
      <c r="AY1121" s="31">
        <v>5151.05</v>
      </c>
      <c r="AZ1121" s="31">
        <v>5180.3599999999997</v>
      </c>
      <c r="BA1121" s="31">
        <v>5207.45</v>
      </c>
      <c r="BB1121" s="31">
        <v>5232.34</v>
      </c>
      <c r="BC1121" s="31">
        <v>5255.06</v>
      </c>
      <c r="BD1121" s="31">
        <v>5275.63</v>
      </c>
      <c r="BE1121" s="31">
        <v>5294.08</v>
      </c>
      <c r="BF1121" s="31">
        <v>5310.44</v>
      </c>
      <c r="BG1121" s="31">
        <v>5324.73</v>
      </c>
      <c r="BH1121" s="31">
        <v>5337</v>
      </c>
      <c r="BI1121" s="31">
        <v>5347.26</v>
      </c>
      <c r="BJ1121" s="31">
        <v>5355.6</v>
      </c>
      <c r="BK1121" s="31">
        <v>5362.04</v>
      </c>
      <c r="BL1121" s="31">
        <v>5366.62</v>
      </c>
      <c r="BM1121" s="31">
        <v>5369.39</v>
      </c>
      <c r="BN1121" s="31">
        <v>5370.37</v>
      </c>
      <c r="BO1121" s="31">
        <v>5369.59</v>
      </c>
      <c r="BP1121" s="31">
        <v>5367.1</v>
      </c>
      <c r="BQ1121" s="31">
        <v>5362.93</v>
      </c>
      <c r="BR1121" s="31">
        <v>5357.13</v>
      </c>
      <c r="BS1121" s="31">
        <v>5349.71</v>
      </c>
      <c r="BT1121" s="31">
        <v>5340.74</v>
      </c>
      <c r="BU1121" s="31">
        <v>5330.23</v>
      </c>
      <c r="BV1121" s="31">
        <v>5318.24</v>
      </c>
      <c r="BW1121" s="31">
        <v>5304.79</v>
      </c>
      <c r="BX1121" s="31">
        <v>5289.94</v>
      </c>
      <c r="BY1121" s="31">
        <v>5273.71</v>
      </c>
      <c r="BZ1121" s="31">
        <v>5256.15</v>
      </c>
      <c r="CA1121" s="31">
        <v>5237.3</v>
      </c>
      <c r="CB1121" s="31">
        <v>5217.2</v>
      </c>
      <c r="CC1121" s="31">
        <v>5195.88</v>
      </c>
      <c r="CD1121" s="31">
        <v>5173.38</v>
      </c>
      <c r="CE1121" s="31">
        <v>5149.75</v>
      </c>
      <c r="CF1121" s="31">
        <v>5125.01</v>
      </c>
      <c r="CG1121" s="31">
        <v>5099.21</v>
      </c>
      <c r="CH1121" s="31">
        <v>5072.37</v>
      </c>
      <c r="CI1121" s="31">
        <v>5044.55</v>
      </c>
      <c r="CJ1121" s="31">
        <v>5015.7700000000004</v>
      </c>
      <c r="CK1121" s="31">
        <v>4986.0600000000004</v>
      </c>
      <c r="CL1121" s="31">
        <v>4955.47</v>
      </c>
      <c r="CM1121" s="31">
        <v>4924.04</v>
      </c>
      <c r="CN1121" s="31">
        <v>4891.8</v>
      </c>
      <c r="CO1121" s="31">
        <v>4858.78</v>
      </c>
      <c r="CP1121" s="31">
        <v>4825.0200000000004</v>
      </c>
      <c r="CQ1121" s="31">
        <v>4790.55</v>
      </c>
      <c r="CR1121" s="31">
        <v>4755.41</v>
      </c>
      <c r="CS1121" s="31">
        <v>4719.6400000000003</v>
      </c>
      <c r="CT1121" s="31">
        <v>4683.26</v>
      </c>
      <c r="CU1121" s="31">
        <v>4646.33</v>
      </c>
      <c r="CV1121" s="31">
        <v>4608.8599999999997</v>
      </c>
      <c r="CW1121" s="31">
        <v>4570.8900000000003</v>
      </c>
      <c r="CX1121" s="31">
        <v>4532.4399999999996</v>
      </c>
    </row>
    <row r="1122" spans="1:102" x14ac:dyDescent="0.25">
      <c r="A1122" s="31" t="s">
        <v>1749</v>
      </c>
      <c r="B1122" s="31">
        <v>4074.19</v>
      </c>
      <c r="C1122" s="31">
        <v>4074.19</v>
      </c>
      <c r="D1122" s="31">
        <v>4231.3100000000004</v>
      </c>
      <c r="E1122" s="31">
        <v>4362.53</v>
      </c>
      <c r="F1122" s="31">
        <v>4470.84</v>
      </c>
      <c r="G1122" s="31">
        <v>4559.3100000000004</v>
      </c>
      <c r="H1122" s="31">
        <v>4630.66</v>
      </c>
      <c r="I1122" s="31">
        <v>4687.24</v>
      </c>
      <c r="J1122" s="31">
        <v>4731.08</v>
      </c>
      <c r="K1122" s="31">
        <v>4764.12</v>
      </c>
      <c r="L1122" s="31">
        <v>4788.2</v>
      </c>
      <c r="M1122" s="31">
        <v>4804.58</v>
      </c>
      <c r="N1122" s="31">
        <v>4814.3100000000004</v>
      </c>
      <c r="O1122" s="31">
        <v>4818.32</v>
      </c>
      <c r="P1122" s="31">
        <v>4817.3599999999997</v>
      </c>
      <c r="Q1122" s="31">
        <v>4812.08</v>
      </c>
      <c r="R1122" s="31">
        <v>4803.03</v>
      </c>
      <c r="S1122" s="31">
        <v>4790.68</v>
      </c>
      <c r="T1122" s="31">
        <v>4775.43</v>
      </c>
      <c r="U1122" s="31">
        <v>4757.6000000000004</v>
      </c>
      <c r="V1122" s="31">
        <v>4737.45</v>
      </c>
      <c r="W1122" s="31">
        <v>4715.2</v>
      </c>
      <c r="X1122" s="31">
        <v>4691.1099999999997</v>
      </c>
      <c r="Y1122" s="31">
        <v>4665.33</v>
      </c>
      <c r="Z1122" s="31">
        <v>4638.04</v>
      </c>
      <c r="AA1122" s="31">
        <v>4609.3599999999997</v>
      </c>
      <c r="AB1122" s="31">
        <v>4579.3900000000003</v>
      </c>
      <c r="AC1122" s="31">
        <v>4548.2299999999996</v>
      </c>
      <c r="AD1122" s="31">
        <v>4515.9799999999996</v>
      </c>
      <c r="AE1122" s="31">
        <v>4482.71</v>
      </c>
      <c r="AF1122" s="31">
        <v>4448.4799999999996</v>
      </c>
      <c r="AG1122" s="31">
        <v>4413.34</v>
      </c>
      <c r="AH1122" s="31">
        <v>4377.33</v>
      </c>
      <c r="AI1122" s="31">
        <v>4340.53</v>
      </c>
      <c r="AJ1122" s="31">
        <v>4302.96</v>
      </c>
      <c r="AK1122" s="31">
        <v>4264.68</v>
      </c>
      <c r="AL1122" s="31">
        <v>4225.74</v>
      </c>
      <c r="AM1122" s="31">
        <v>4186.18</v>
      </c>
      <c r="AN1122" s="31">
        <v>4146.03</v>
      </c>
      <c r="AO1122" s="31">
        <v>4105.3500000000004</v>
      </c>
      <c r="AP1122" s="31">
        <v>4064.16</v>
      </c>
      <c r="AQ1122" s="31">
        <v>4022.51</v>
      </c>
      <c r="AR1122" s="31">
        <v>3980.44</v>
      </c>
      <c r="AS1122" s="31">
        <v>3937.98</v>
      </c>
      <c r="AT1122" s="31">
        <v>3895.17</v>
      </c>
      <c r="AU1122" s="31">
        <v>3852.04</v>
      </c>
      <c r="AV1122" s="31">
        <v>3808.63</v>
      </c>
      <c r="AW1122" s="31">
        <v>3764.96</v>
      </c>
      <c r="AX1122" s="31">
        <v>3721.07</v>
      </c>
      <c r="AY1122" s="31">
        <v>3676.97</v>
      </c>
      <c r="AZ1122" s="31">
        <v>3632.68</v>
      </c>
      <c r="BA1122" s="31">
        <v>3588.22</v>
      </c>
      <c r="BB1122" s="31">
        <v>3543.62</v>
      </c>
      <c r="BC1122" s="31">
        <v>3498.9</v>
      </c>
      <c r="BD1122" s="31">
        <v>3454.09</v>
      </c>
      <c r="BE1122" s="31">
        <v>3409.21</v>
      </c>
      <c r="BF1122" s="31">
        <v>3364.29</v>
      </c>
      <c r="BG1122" s="31">
        <v>3319.36</v>
      </c>
      <c r="BH1122" s="31">
        <v>3274.44</v>
      </c>
      <c r="BI1122" s="31">
        <v>3229.55</v>
      </c>
      <c r="BJ1122" s="31">
        <v>3184.75</v>
      </c>
      <c r="BK1122" s="31">
        <v>3140.09</v>
      </c>
      <c r="BL1122" s="31">
        <v>3095.56</v>
      </c>
      <c r="BM1122" s="31">
        <v>3051.2</v>
      </c>
      <c r="BN1122" s="31">
        <v>3007</v>
      </c>
      <c r="BO1122" s="31">
        <v>2963.01</v>
      </c>
      <c r="BP1122" s="31">
        <v>2919.21</v>
      </c>
      <c r="BQ1122" s="31">
        <v>2875.64</v>
      </c>
      <c r="BR1122" s="31">
        <v>2832.31</v>
      </c>
      <c r="BS1122" s="31">
        <v>2789.22</v>
      </c>
      <c r="BT1122" s="31">
        <v>2746.4</v>
      </c>
      <c r="BU1122" s="31">
        <v>2703.85</v>
      </c>
      <c r="BV1122" s="31">
        <v>2661.59</v>
      </c>
      <c r="BW1122" s="31">
        <v>2619.64</v>
      </c>
      <c r="BX1122" s="31">
        <v>2577.9899999999998</v>
      </c>
      <c r="BY1122" s="31">
        <v>2536.67</v>
      </c>
      <c r="BZ1122" s="31">
        <v>2495.69</v>
      </c>
      <c r="CA1122" s="31">
        <v>2455.0500000000002</v>
      </c>
      <c r="CB1122" s="31">
        <v>2414.7600000000002</v>
      </c>
      <c r="CC1122" s="31">
        <v>2374.84</v>
      </c>
      <c r="CD1122" s="31">
        <v>2335.29</v>
      </c>
      <c r="CE1122" s="31">
        <v>2296.11</v>
      </c>
      <c r="CF1122" s="31">
        <v>2257.3200000000002</v>
      </c>
      <c r="CG1122" s="31">
        <v>2218.92</v>
      </c>
      <c r="CH1122" s="31">
        <v>2180.9</v>
      </c>
      <c r="CI1122" s="31">
        <v>2143.2800000000002</v>
      </c>
      <c r="CJ1122" s="31">
        <v>2106.06</v>
      </c>
      <c r="CK1122" s="31">
        <v>2069.2399999999998</v>
      </c>
      <c r="CL1122" s="31">
        <v>2032.83</v>
      </c>
      <c r="CM1122" s="31">
        <v>1996.83</v>
      </c>
      <c r="CN1122" s="31">
        <v>1961.26</v>
      </c>
      <c r="CO1122" s="31">
        <v>1926.11</v>
      </c>
      <c r="CP1122" s="31">
        <v>1891.38</v>
      </c>
      <c r="CQ1122" s="31">
        <v>1857.08</v>
      </c>
      <c r="CR1122" s="31">
        <v>1823.22</v>
      </c>
      <c r="CS1122" s="31">
        <v>1789.79</v>
      </c>
      <c r="CT1122" s="31">
        <v>1756.8</v>
      </c>
      <c r="CU1122" s="31">
        <v>1724.27</v>
      </c>
      <c r="CV1122" s="31">
        <v>1692.17</v>
      </c>
      <c r="CW1122" s="31">
        <v>1660.52</v>
      </c>
      <c r="CX1122" s="31">
        <v>1629.31</v>
      </c>
    </row>
    <row r="1123" spans="1:102" x14ac:dyDescent="0.25">
      <c r="A1123" s="31" t="s">
        <v>1751</v>
      </c>
      <c r="B1123" s="31">
        <v>73933.66</v>
      </c>
      <c r="C1123" s="31">
        <v>73933.66</v>
      </c>
      <c r="D1123" s="31">
        <v>76712.37</v>
      </c>
      <c r="E1123" s="31">
        <v>79234.009999999995</v>
      </c>
      <c r="F1123" s="31">
        <v>81523.44</v>
      </c>
      <c r="G1123" s="31">
        <v>83606.240000000005</v>
      </c>
      <c r="H1123" s="31">
        <v>85505.78</v>
      </c>
      <c r="I1123" s="31">
        <v>87242.76</v>
      </c>
      <c r="J1123" s="31">
        <v>88835.8</v>
      </c>
      <c r="K1123" s="31">
        <v>90302.95</v>
      </c>
      <c r="L1123" s="31">
        <v>91662.27</v>
      </c>
      <c r="M1123" s="31">
        <v>92926.13</v>
      </c>
      <c r="N1123" s="31">
        <v>94105.39</v>
      </c>
      <c r="O1123" s="31">
        <v>95209.82</v>
      </c>
      <c r="P1123" s="31">
        <v>96247.67</v>
      </c>
      <c r="Q1123" s="31">
        <v>97226.53</v>
      </c>
      <c r="R1123" s="31">
        <v>98152.72</v>
      </c>
      <c r="S1123" s="31">
        <v>99032.22</v>
      </c>
      <c r="T1123" s="31">
        <v>99869.88</v>
      </c>
      <c r="U1123" s="31">
        <v>100670.13</v>
      </c>
      <c r="V1123" s="31">
        <v>101436.82</v>
      </c>
      <c r="W1123" s="31">
        <v>102173.08</v>
      </c>
      <c r="X1123" s="31">
        <v>102882.55</v>
      </c>
      <c r="Y1123" s="31">
        <v>103567.62</v>
      </c>
      <c r="Z1123" s="31">
        <v>104230.7</v>
      </c>
      <c r="AA1123" s="31">
        <v>104874.06</v>
      </c>
      <c r="AB1123" s="31">
        <v>105499.23</v>
      </c>
      <c r="AC1123" s="31">
        <v>106107.99</v>
      </c>
      <c r="AD1123" s="31">
        <v>106701.6</v>
      </c>
      <c r="AE1123" s="31">
        <v>107281.60000000001</v>
      </c>
      <c r="AF1123" s="31">
        <v>107848.8</v>
      </c>
      <c r="AG1123" s="31">
        <v>108404.18</v>
      </c>
      <c r="AH1123" s="31">
        <v>108948.32</v>
      </c>
      <c r="AI1123" s="31">
        <v>109482.27</v>
      </c>
      <c r="AJ1123" s="31">
        <v>110006.68</v>
      </c>
      <c r="AK1123" s="31">
        <v>110522.18</v>
      </c>
      <c r="AL1123" s="31">
        <v>111029.28</v>
      </c>
      <c r="AM1123" s="31">
        <v>111528.7</v>
      </c>
      <c r="AN1123" s="31">
        <v>112020.91</v>
      </c>
      <c r="AO1123" s="31">
        <v>112506.2</v>
      </c>
      <c r="AP1123" s="31">
        <v>112985.3</v>
      </c>
      <c r="AQ1123" s="31">
        <v>113458.18</v>
      </c>
      <c r="AR1123" s="31">
        <v>113925.66</v>
      </c>
      <c r="AS1123" s="31">
        <v>114387.8</v>
      </c>
      <c r="AT1123" s="31">
        <v>114844.98</v>
      </c>
      <c r="AU1123" s="31">
        <v>115297.56</v>
      </c>
      <c r="AV1123" s="31">
        <v>115745.64</v>
      </c>
      <c r="AW1123" s="31">
        <v>116189.64</v>
      </c>
      <c r="AX1123" s="31">
        <v>116629.61</v>
      </c>
      <c r="AY1123" s="31">
        <v>117065.7</v>
      </c>
      <c r="AZ1123" s="31">
        <v>117497.77</v>
      </c>
      <c r="BA1123" s="31">
        <v>117926.08</v>
      </c>
      <c r="BB1123" s="31">
        <v>118350.69</v>
      </c>
      <c r="BC1123" s="31">
        <v>118771.84</v>
      </c>
      <c r="BD1123" s="31">
        <v>119189.52</v>
      </c>
      <c r="BE1123" s="31">
        <v>119603.87</v>
      </c>
      <c r="BF1123" s="31">
        <v>120015.06</v>
      </c>
      <c r="BG1123" s="31">
        <v>120423.2</v>
      </c>
      <c r="BH1123" s="31">
        <v>120828.48</v>
      </c>
      <c r="BI1123" s="31">
        <v>121230.83</v>
      </c>
      <c r="BJ1123" s="31">
        <v>121631.2</v>
      </c>
      <c r="BK1123" s="31">
        <v>122029.87</v>
      </c>
      <c r="BL1123" s="31">
        <v>122426.98</v>
      </c>
      <c r="BM1123" s="31">
        <v>122822.41</v>
      </c>
      <c r="BN1123" s="31">
        <v>123216.28</v>
      </c>
      <c r="BO1123" s="31">
        <v>123608.72</v>
      </c>
      <c r="BP1123" s="31">
        <v>123999.81</v>
      </c>
      <c r="BQ1123" s="31">
        <v>124389.48</v>
      </c>
      <c r="BR1123" s="31">
        <v>124777.96</v>
      </c>
      <c r="BS1123" s="31">
        <v>125165.07</v>
      </c>
      <c r="BT1123" s="31">
        <v>125550.98</v>
      </c>
      <c r="BU1123" s="31">
        <v>125935.73</v>
      </c>
      <c r="BV1123" s="31">
        <v>126319.38</v>
      </c>
      <c r="BW1123" s="31">
        <v>126702.05</v>
      </c>
      <c r="BX1123" s="31">
        <v>127083.65</v>
      </c>
      <c r="BY1123" s="31">
        <v>127464.41</v>
      </c>
      <c r="BZ1123" s="31">
        <v>127844.27</v>
      </c>
      <c r="CA1123" s="31">
        <v>128223.3</v>
      </c>
      <c r="CB1123" s="31">
        <v>128601.63</v>
      </c>
      <c r="CC1123" s="31">
        <v>128979.13</v>
      </c>
      <c r="CD1123" s="31">
        <v>129355.95</v>
      </c>
      <c r="CE1123" s="31">
        <v>129732.06</v>
      </c>
      <c r="CF1123" s="31">
        <v>130107.74</v>
      </c>
      <c r="CG1123" s="31">
        <v>130482.58</v>
      </c>
      <c r="CH1123" s="31">
        <v>130856.85</v>
      </c>
      <c r="CI1123" s="31">
        <v>131230.42000000001</v>
      </c>
      <c r="CJ1123" s="31">
        <v>131603.39000000001</v>
      </c>
      <c r="CK1123" s="31">
        <v>131975.69</v>
      </c>
      <c r="CL1123" s="31">
        <v>132347.41</v>
      </c>
      <c r="CM1123" s="31">
        <v>132718.81</v>
      </c>
      <c r="CN1123" s="31">
        <v>133089.73000000001</v>
      </c>
      <c r="CO1123" s="31">
        <v>133460.26999999999</v>
      </c>
      <c r="CP1123" s="31">
        <v>133830.60999999999</v>
      </c>
      <c r="CQ1123" s="31">
        <v>134200.44</v>
      </c>
      <c r="CR1123" s="31">
        <v>134570.29999999999</v>
      </c>
      <c r="CS1123" s="31">
        <v>134939.94</v>
      </c>
      <c r="CT1123" s="31">
        <v>135310</v>
      </c>
      <c r="CU1123" s="31">
        <v>135680.20000000001</v>
      </c>
      <c r="CV1123" s="31">
        <v>136050.57999999999</v>
      </c>
      <c r="CW1123" s="31">
        <v>136421.35999999999</v>
      </c>
      <c r="CX1123" s="31">
        <v>136792.32999999999</v>
      </c>
    </row>
    <row r="1124" spans="1:102" x14ac:dyDescent="0.25">
      <c r="A1124" s="31" t="s">
        <v>1752</v>
      </c>
      <c r="B1124" s="31">
        <v>101107.57</v>
      </c>
      <c r="C1124" s="31">
        <v>101107.57</v>
      </c>
      <c r="D1124" s="31">
        <v>99525</v>
      </c>
      <c r="E1124" s="31">
        <v>98059.66</v>
      </c>
      <c r="F1124" s="31">
        <v>96694.09</v>
      </c>
      <c r="G1124" s="31">
        <v>95418.68</v>
      </c>
      <c r="H1124" s="31">
        <v>94226.52</v>
      </c>
      <c r="I1124" s="31">
        <v>93111.99</v>
      </c>
      <c r="J1124" s="31">
        <v>92070.34</v>
      </c>
      <c r="K1124" s="31">
        <v>91099.34</v>
      </c>
      <c r="L1124" s="31">
        <v>90198.51</v>
      </c>
      <c r="M1124" s="31">
        <v>89363.83</v>
      </c>
      <c r="N1124" s="31">
        <v>88591.53</v>
      </c>
      <c r="O1124" s="31">
        <v>87878.09</v>
      </c>
      <c r="P1124" s="31">
        <v>87220.26</v>
      </c>
      <c r="Q1124" s="31">
        <v>86615.02</v>
      </c>
      <c r="R1124" s="31">
        <v>86059.29</v>
      </c>
      <c r="S1124" s="31">
        <v>85550.41</v>
      </c>
      <c r="T1124" s="31">
        <v>85085.78</v>
      </c>
      <c r="U1124" s="31">
        <v>84662.85</v>
      </c>
      <c r="V1124" s="31">
        <v>84279.05</v>
      </c>
      <c r="W1124" s="31">
        <v>83932.15</v>
      </c>
      <c r="X1124" s="31">
        <v>83620.179999999993</v>
      </c>
      <c r="Y1124" s="31">
        <v>83341.08</v>
      </c>
      <c r="Z1124" s="31">
        <v>83093.05</v>
      </c>
      <c r="AA1124" s="31">
        <v>82874.09</v>
      </c>
      <c r="AB1124" s="31">
        <v>82682.62</v>
      </c>
      <c r="AC1124" s="31">
        <v>82516.84</v>
      </c>
      <c r="AD1124" s="31">
        <v>82375.11</v>
      </c>
      <c r="AE1124" s="31">
        <v>82256.19</v>
      </c>
      <c r="AF1124" s="31">
        <v>82158.429999999993</v>
      </c>
      <c r="AG1124" s="31">
        <v>82080.45</v>
      </c>
      <c r="AH1124" s="31">
        <v>82020.95</v>
      </c>
      <c r="AI1124" s="31">
        <v>81978.66</v>
      </c>
      <c r="AJ1124" s="31">
        <v>81952.639999999999</v>
      </c>
      <c r="AK1124" s="31">
        <v>81941.759999999995</v>
      </c>
      <c r="AL1124" s="31">
        <v>81945.06</v>
      </c>
      <c r="AM1124" s="31">
        <v>81961.62</v>
      </c>
      <c r="AN1124" s="31">
        <v>81990.62</v>
      </c>
      <c r="AO1124" s="31">
        <v>82031.240000000005</v>
      </c>
      <c r="AP1124" s="31">
        <v>82082.820000000007</v>
      </c>
      <c r="AQ1124" s="31">
        <v>82144.56</v>
      </c>
      <c r="AR1124" s="31">
        <v>82215.8</v>
      </c>
      <c r="AS1124" s="31">
        <v>82296.05</v>
      </c>
      <c r="AT1124" s="31">
        <v>82384.710000000006</v>
      </c>
      <c r="AU1124" s="31">
        <v>82481.2</v>
      </c>
      <c r="AV1124" s="31">
        <v>82585.05</v>
      </c>
      <c r="AW1124" s="31">
        <v>82695.72</v>
      </c>
      <c r="AX1124" s="31">
        <v>82812.86</v>
      </c>
      <c r="AY1124" s="31">
        <v>82935.78</v>
      </c>
      <c r="AZ1124" s="31">
        <v>83064.2</v>
      </c>
      <c r="BA1124" s="31">
        <v>83197.48</v>
      </c>
      <c r="BB1124" s="31">
        <v>83335.38</v>
      </c>
      <c r="BC1124" s="31">
        <v>83477.58</v>
      </c>
      <c r="BD1124" s="31">
        <v>83623.66</v>
      </c>
      <c r="BE1124" s="31">
        <v>83773.45</v>
      </c>
      <c r="BF1124" s="31">
        <v>83926.62</v>
      </c>
      <c r="BG1124" s="31">
        <v>84083</v>
      </c>
      <c r="BH1124" s="31">
        <v>84242.28</v>
      </c>
      <c r="BI1124" s="31">
        <v>84404.3</v>
      </c>
      <c r="BJ1124" s="31">
        <v>84569.43</v>
      </c>
      <c r="BK1124" s="31">
        <v>84737.59</v>
      </c>
      <c r="BL1124" s="31">
        <v>84908.56</v>
      </c>
      <c r="BM1124" s="31">
        <v>85082.13</v>
      </c>
      <c r="BN1124" s="31">
        <v>85258.26</v>
      </c>
      <c r="BO1124" s="31">
        <v>85436.72</v>
      </c>
      <c r="BP1124" s="31">
        <v>85617.3</v>
      </c>
      <c r="BQ1124" s="31">
        <v>85799.98</v>
      </c>
      <c r="BR1124" s="31">
        <v>85984.68</v>
      </c>
      <c r="BS1124" s="31">
        <v>86171.16</v>
      </c>
      <c r="BT1124" s="31">
        <v>86359.4</v>
      </c>
      <c r="BU1124" s="31">
        <v>86549.28</v>
      </c>
      <c r="BV1124" s="31">
        <v>86740.7</v>
      </c>
      <c r="BW1124" s="31">
        <v>86933.63</v>
      </c>
      <c r="BX1124" s="31">
        <v>87128</v>
      </c>
      <c r="BY1124" s="31">
        <v>87323.77</v>
      </c>
      <c r="BZ1124" s="31">
        <v>87520.9</v>
      </c>
      <c r="CA1124" s="31">
        <v>87719.24</v>
      </c>
      <c r="CB1124" s="31">
        <v>87918.8</v>
      </c>
      <c r="CC1124" s="31">
        <v>88119.57</v>
      </c>
      <c r="CD1124" s="31">
        <v>88321.46</v>
      </c>
      <c r="CE1124" s="31">
        <v>88524.52</v>
      </c>
      <c r="CF1124" s="31">
        <v>88728.59</v>
      </c>
      <c r="CG1124" s="31">
        <v>88933.63</v>
      </c>
      <c r="CH1124" s="31">
        <v>89139.6</v>
      </c>
      <c r="CI1124" s="31">
        <v>89346.41</v>
      </c>
      <c r="CJ1124" s="31">
        <v>89554.05</v>
      </c>
      <c r="CK1124" s="31">
        <v>89762.53</v>
      </c>
      <c r="CL1124" s="31">
        <v>89971.82</v>
      </c>
      <c r="CM1124" s="31">
        <v>90181.98</v>
      </c>
      <c r="CN1124" s="31">
        <v>90392.98</v>
      </c>
      <c r="CO1124" s="31">
        <v>90604.77</v>
      </c>
      <c r="CP1124" s="31">
        <v>90817.35</v>
      </c>
      <c r="CQ1124" s="31">
        <v>91030.76</v>
      </c>
      <c r="CR1124" s="31">
        <v>91245.02</v>
      </c>
      <c r="CS1124" s="31">
        <v>91460.14</v>
      </c>
      <c r="CT1124" s="31">
        <v>91676.38</v>
      </c>
      <c r="CU1124" s="31">
        <v>91893.7</v>
      </c>
      <c r="CV1124" s="31">
        <v>92112.02</v>
      </c>
      <c r="CW1124" s="31">
        <v>92331.4</v>
      </c>
      <c r="CX1124" s="31">
        <v>92551.8</v>
      </c>
    </row>
    <row r="1125" spans="1:102" x14ac:dyDescent="0.25">
      <c r="A1125" s="31" t="s">
        <v>1753</v>
      </c>
      <c r="B1125" s="31">
        <v>32464.71</v>
      </c>
      <c r="C1125" s="31">
        <v>32464.71</v>
      </c>
      <c r="D1125" s="31">
        <v>33513.4</v>
      </c>
      <c r="E1125" s="31">
        <v>34467.949999999997</v>
      </c>
      <c r="F1125" s="31">
        <v>35334.19</v>
      </c>
      <c r="G1125" s="31">
        <v>36119.39</v>
      </c>
      <c r="H1125" s="31">
        <v>36831.11</v>
      </c>
      <c r="I1125" s="31">
        <v>37476.589999999997</v>
      </c>
      <c r="J1125" s="31">
        <v>38062.78</v>
      </c>
      <c r="K1125" s="31">
        <v>38596.800000000003</v>
      </c>
      <c r="L1125" s="31">
        <v>39086.07</v>
      </c>
      <c r="M1125" s="31">
        <v>39535.9</v>
      </c>
      <c r="N1125" s="31">
        <v>39950.93</v>
      </c>
      <c r="O1125" s="31">
        <v>40335.42</v>
      </c>
      <c r="P1125" s="31">
        <v>40693.040000000001</v>
      </c>
      <c r="Q1125" s="31">
        <v>41027.17</v>
      </c>
      <c r="R1125" s="31">
        <v>41340.730000000003</v>
      </c>
      <c r="S1125" s="31">
        <v>41636.32</v>
      </c>
      <c r="T1125" s="31">
        <v>41916.22</v>
      </c>
      <c r="U1125" s="31">
        <v>42182.43</v>
      </c>
      <c r="V1125" s="31">
        <v>42436.67</v>
      </c>
      <c r="W1125" s="31">
        <v>42680.43</v>
      </c>
      <c r="X1125" s="31">
        <v>42915.21</v>
      </c>
      <c r="Y1125" s="31">
        <v>43142.17</v>
      </c>
      <c r="Z1125" s="31">
        <v>43362.5</v>
      </c>
      <c r="AA1125" s="31">
        <v>43577.02</v>
      </c>
      <c r="AB1125" s="31">
        <v>43786.6</v>
      </c>
      <c r="AC1125" s="31">
        <v>43991.93</v>
      </c>
      <c r="AD1125" s="31">
        <v>44193.65</v>
      </c>
      <c r="AE1125" s="31">
        <v>44392.27</v>
      </c>
      <c r="AF1125" s="31">
        <v>44588.29</v>
      </c>
      <c r="AG1125" s="31">
        <v>44782.05</v>
      </c>
      <c r="AH1125" s="31">
        <v>44973.87</v>
      </c>
      <c r="AI1125" s="31">
        <v>45164.15</v>
      </c>
      <c r="AJ1125" s="31">
        <v>45353.06</v>
      </c>
      <c r="AK1125" s="31">
        <v>45540.97</v>
      </c>
      <c r="AL1125" s="31">
        <v>45728.05</v>
      </c>
      <c r="AM1125" s="31">
        <v>45914.5</v>
      </c>
      <c r="AN1125" s="31">
        <v>46100.55</v>
      </c>
      <c r="AO1125" s="31">
        <v>46286.26</v>
      </c>
      <c r="AP1125" s="31">
        <v>46471.88</v>
      </c>
      <c r="AQ1125" s="31">
        <v>46657.47</v>
      </c>
      <c r="AR1125" s="31">
        <v>46843.13</v>
      </c>
      <c r="AS1125" s="31">
        <v>47029.01</v>
      </c>
      <c r="AT1125" s="31">
        <v>47215.17</v>
      </c>
      <c r="AU1125" s="31">
        <v>47401.67</v>
      </c>
      <c r="AV1125" s="31">
        <v>47588.6</v>
      </c>
      <c r="AW1125" s="31">
        <v>47775.98</v>
      </c>
      <c r="AX1125" s="31">
        <v>47963.839999999997</v>
      </c>
      <c r="AY1125" s="31">
        <v>48152.05</v>
      </c>
      <c r="AZ1125" s="31">
        <v>48340.71</v>
      </c>
      <c r="BA1125" s="31">
        <v>48529.79</v>
      </c>
      <c r="BB1125" s="31">
        <v>48719.24</v>
      </c>
      <c r="BC1125" s="31">
        <v>48909.02</v>
      </c>
      <c r="BD1125" s="31">
        <v>49099.22</v>
      </c>
      <c r="BE1125" s="31">
        <v>49289.760000000002</v>
      </c>
      <c r="BF1125" s="31">
        <v>49480.68</v>
      </c>
      <c r="BG1125" s="31">
        <v>49671.91</v>
      </c>
      <c r="BH1125" s="31">
        <v>49863.53</v>
      </c>
      <c r="BI1125" s="31">
        <v>50055.45</v>
      </c>
      <c r="BJ1125" s="31">
        <v>50248.09</v>
      </c>
      <c r="BK1125" s="31">
        <v>50441.34</v>
      </c>
      <c r="BL1125" s="31">
        <v>50635.21</v>
      </c>
      <c r="BM1125" s="31">
        <v>50829.79</v>
      </c>
      <c r="BN1125" s="31">
        <v>51024.95</v>
      </c>
      <c r="BO1125" s="31">
        <v>51220.7</v>
      </c>
      <c r="BP1125" s="31">
        <v>51416.959999999999</v>
      </c>
      <c r="BQ1125" s="31">
        <v>51613.75</v>
      </c>
      <c r="BR1125" s="31">
        <v>51811.1</v>
      </c>
      <c r="BS1125" s="31">
        <v>52008.82</v>
      </c>
      <c r="BT1125" s="31">
        <v>52207.040000000001</v>
      </c>
      <c r="BU1125" s="31">
        <v>52405.68</v>
      </c>
      <c r="BV1125" s="31">
        <v>52604.73</v>
      </c>
      <c r="BW1125" s="31">
        <v>52804.13</v>
      </c>
      <c r="BX1125" s="31">
        <v>53003.92</v>
      </c>
      <c r="BY1125" s="31">
        <v>53204.09</v>
      </c>
      <c r="BZ1125" s="31">
        <v>53404.6</v>
      </c>
      <c r="CA1125" s="31">
        <v>53605.36</v>
      </c>
      <c r="CB1125" s="31">
        <v>53806.41</v>
      </c>
      <c r="CC1125" s="31">
        <v>54007.75</v>
      </c>
      <c r="CD1125" s="31">
        <v>54209.41</v>
      </c>
      <c r="CE1125" s="31">
        <v>54411.24</v>
      </c>
      <c r="CF1125" s="31">
        <v>54613.33</v>
      </c>
      <c r="CG1125" s="31">
        <v>54815.62</v>
      </c>
      <c r="CH1125" s="31">
        <v>55017.96</v>
      </c>
      <c r="CI1125" s="31">
        <v>55220.5</v>
      </c>
      <c r="CJ1125" s="31">
        <v>55423.13</v>
      </c>
      <c r="CK1125" s="31">
        <v>55625.81</v>
      </c>
      <c r="CL1125" s="31">
        <v>55828.59</v>
      </c>
      <c r="CM1125" s="31">
        <v>56031.5</v>
      </c>
      <c r="CN1125" s="31">
        <v>56234.43</v>
      </c>
      <c r="CO1125" s="31">
        <v>56437.46</v>
      </c>
      <c r="CP1125" s="31">
        <v>56640.61</v>
      </c>
      <c r="CQ1125" s="31">
        <v>56843.79</v>
      </c>
      <c r="CR1125" s="31">
        <v>57047.05</v>
      </c>
      <c r="CS1125" s="31">
        <v>57250.48</v>
      </c>
      <c r="CT1125" s="31">
        <v>57454.15</v>
      </c>
      <c r="CU1125" s="31">
        <v>57657.99</v>
      </c>
      <c r="CV1125" s="31">
        <v>57862.1</v>
      </c>
      <c r="CW1125" s="31">
        <v>58066.46</v>
      </c>
      <c r="CX1125" s="31">
        <v>58270.96</v>
      </c>
    </row>
    <row r="1126" spans="1:102" x14ac:dyDescent="0.25">
      <c r="A1126" s="31" t="s">
        <v>1754</v>
      </c>
      <c r="B1126" s="31">
        <v>207505.98</v>
      </c>
      <c r="C1126" s="31">
        <v>207505.98</v>
      </c>
      <c r="D1126" s="31">
        <v>209750.73</v>
      </c>
      <c r="E1126" s="31">
        <v>211761.42</v>
      </c>
      <c r="F1126" s="31">
        <v>213551.44</v>
      </c>
      <c r="G1126" s="31">
        <v>215143.97</v>
      </c>
      <c r="H1126" s="31">
        <v>216563.34</v>
      </c>
      <c r="I1126" s="31">
        <v>217831.27</v>
      </c>
      <c r="J1126" s="31">
        <v>218969.03</v>
      </c>
      <c r="K1126" s="31">
        <v>219998.94</v>
      </c>
      <c r="L1126" s="31">
        <v>220946.69</v>
      </c>
      <c r="M1126" s="31">
        <v>221825.81</v>
      </c>
      <c r="N1126" s="31">
        <v>222647.64</v>
      </c>
      <c r="O1126" s="31">
        <v>223423.16</v>
      </c>
      <c r="P1126" s="31">
        <v>224161.13</v>
      </c>
      <c r="Q1126" s="31">
        <v>224868.53</v>
      </c>
      <c r="R1126" s="31">
        <v>225552.78</v>
      </c>
      <c r="S1126" s="31">
        <v>226218.84</v>
      </c>
      <c r="T1126" s="31">
        <v>226871.86</v>
      </c>
      <c r="U1126" s="31">
        <v>227515.38</v>
      </c>
      <c r="V1126" s="31">
        <v>228152.61</v>
      </c>
      <c r="W1126" s="31">
        <v>228785.63</v>
      </c>
      <c r="X1126" s="31">
        <v>229417.83</v>
      </c>
      <c r="Y1126" s="31">
        <v>230050.86</v>
      </c>
      <c r="Z1126" s="31">
        <v>230686.45</v>
      </c>
      <c r="AA1126" s="31">
        <v>231325.14</v>
      </c>
      <c r="AB1126" s="31">
        <v>231968.5</v>
      </c>
      <c r="AC1126" s="31">
        <v>232616.69</v>
      </c>
      <c r="AD1126" s="31">
        <v>233270.31</v>
      </c>
      <c r="AE1126" s="31">
        <v>233930.09</v>
      </c>
      <c r="AF1126" s="31">
        <v>234595.59</v>
      </c>
      <c r="AG1126" s="31">
        <v>235266.63</v>
      </c>
      <c r="AH1126" s="31">
        <v>235942.95</v>
      </c>
      <c r="AI1126" s="31">
        <v>236625.2</v>
      </c>
      <c r="AJ1126" s="31">
        <v>237312.45</v>
      </c>
      <c r="AK1126" s="31">
        <v>238005.05</v>
      </c>
      <c r="AL1126" s="31">
        <v>238702.39</v>
      </c>
      <c r="AM1126" s="31">
        <v>239404.73</v>
      </c>
      <c r="AN1126" s="31">
        <v>240112.27</v>
      </c>
      <c r="AO1126" s="31">
        <v>240823.59</v>
      </c>
      <c r="AP1126" s="31">
        <v>241539.98</v>
      </c>
      <c r="AQ1126" s="31">
        <v>242260.25</v>
      </c>
      <c r="AR1126" s="31">
        <v>242984.53</v>
      </c>
      <c r="AS1126" s="31">
        <v>243712.91</v>
      </c>
      <c r="AT1126" s="31">
        <v>244445</v>
      </c>
      <c r="AU1126" s="31">
        <v>245180.79999999999</v>
      </c>
      <c r="AV1126" s="31">
        <v>245919.31</v>
      </c>
      <c r="AW1126" s="31">
        <v>246661.17</v>
      </c>
      <c r="AX1126" s="31">
        <v>247406.3</v>
      </c>
      <c r="AY1126" s="31">
        <v>248153.59</v>
      </c>
      <c r="AZ1126" s="31">
        <v>248902.94</v>
      </c>
      <c r="BA1126" s="31">
        <v>249653.59</v>
      </c>
      <c r="BB1126" s="31">
        <v>250405.38</v>
      </c>
      <c r="BC1126" s="31">
        <v>251158.31</v>
      </c>
      <c r="BD1126" s="31">
        <v>251912.55</v>
      </c>
      <c r="BE1126" s="31">
        <v>252667.14</v>
      </c>
      <c r="BF1126" s="31">
        <v>253422.5</v>
      </c>
      <c r="BG1126" s="31">
        <v>254178.03</v>
      </c>
      <c r="BH1126" s="31">
        <v>254934.56</v>
      </c>
      <c r="BI1126" s="31">
        <v>255690.66</v>
      </c>
      <c r="BJ1126" s="31">
        <v>256448.78</v>
      </c>
      <c r="BK1126" s="31">
        <v>257208.69</v>
      </c>
      <c r="BL1126" s="31">
        <v>257970.73</v>
      </c>
      <c r="BM1126" s="31">
        <v>258734.41</v>
      </c>
      <c r="BN1126" s="31">
        <v>259499.72</v>
      </c>
      <c r="BO1126" s="31">
        <v>260266.08</v>
      </c>
      <c r="BP1126" s="31">
        <v>261034.41</v>
      </c>
      <c r="BQ1126" s="31">
        <v>261803.14</v>
      </c>
      <c r="BR1126" s="31">
        <v>262573.53000000003</v>
      </c>
      <c r="BS1126" s="31">
        <v>263345.31</v>
      </c>
      <c r="BT1126" s="31">
        <v>264117.44</v>
      </c>
      <c r="BU1126" s="31">
        <v>264890.63</v>
      </c>
      <c r="BV1126" s="31">
        <v>265664.84000000003</v>
      </c>
      <c r="BW1126" s="31">
        <v>266439.78000000003</v>
      </c>
      <c r="BX1126" s="31">
        <v>267215.75</v>
      </c>
      <c r="BY1126" s="31">
        <v>267992.25</v>
      </c>
      <c r="BZ1126" s="31">
        <v>268769.71999999997</v>
      </c>
      <c r="CA1126" s="31">
        <v>269547.84000000003</v>
      </c>
      <c r="CB1126" s="31">
        <v>270326.71999999997</v>
      </c>
      <c r="CC1126" s="31">
        <v>271106.28000000003</v>
      </c>
      <c r="CD1126" s="31">
        <v>271886.56</v>
      </c>
      <c r="CE1126" s="31">
        <v>272667.81</v>
      </c>
      <c r="CF1126" s="31">
        <v>273449.53000000003</v>
      </c>
      <c r="CG1126" s="31">
        <v>274231.65999999997</v>
      </c>
      <c r="CH1126" s="31">
        <v>275014.28000000003</v>
      </c>
      <c r="CI1126" s="31">
        <v>275797.21999999997</v>
      </c>
      <c r="CJ1126" s="31">
        <v>276580.46999999997</v>
      </c>
      <c r="CK1126" s="31">
        <v>277363.81</v>
      </c>
      <c r="CL1126" s="31">
        <v>278147.65999999997</v>
      </c>
      <c r="CM1126" s="31">
        <v>278932.19</v>
      </c>
      <c r="CN1126" s="31">
        <v>279717.5</v>
      </c>
      <c r="CO1126" s="31">
        <v>280502.65999999997</v>
      </c>
      <c r="CP1126" s="31">
        <v>281288.75</v>
      </c>
      <c r="CQ1126" s="31">
        <v>282074.96999999997</v>
      </c>
      <c r="CR1126" s="31">
        <v>282862.44</v>
      </c>
      <c r="CS1126" s="31">
        <v>283650.63</v>
      </c>
      <c r="CT1126" s="31">
        <v>284440.53000000003</v>
      </c>
      <c r="CU1126" s="31">
        <v>285231.75</v>
      </c>
      <c r="CV1126" s="31">
        <v>286024.96999999997</v>
      </c>
      <c r="CW1126" s="31">
        <v>286819.03000000003</v>
      </c>
      <c r="CX1126" s="31">
        <v>287615.13</v>
      </c>
    </row>
    <row r="1127" spans="1:102" x14ac:dyDescent="0.25">
      <c r="A1127" s="31" t="s">
        <v>1755</v>
      </c>
      <c r="B1127" s="31">
        <v>0</v>
      </c>
      <c r="C1127" s="31">
        <v>0</v>
      </c>
      <c r="D1127" s="31">
        <v>0</v>
      </c>
      <c r="E1127" s="31">
        <v>0</v>
      </c>
      <c r="F1127" s="31">
        <v>0</v>
      </c>
      <c r="G1127" s="31">
        <v>0</v>
      </c>
      <c r="H1127" s="31">
        <v>0</v>
      </c>
      <c r="I1127" s="31">
        <v>0</v>
      </c>
      <c r="J1127" s="31">
        <v>0</v>
      </c>
      <c r="K1127" s="31">
        <v>0</v>
      </c>
      <c r="L1127" s="31">
        <v>0</v>
      </c>
      <c r="M1127" s="31">
        <v>0</v>
      </c>
      <c r="N1127" s="31">
        <v>0</v>
      </c>
      <c r="O1127" s="31">
        <v>0</v>
      </c>
      <c r="P1127" s="31">
        <v>0</v>
      </c>
      <c r="Q1127" s="31">
        <v>0</v>
      </c>
      <c r="R1127" s="31">
        <v>0</v>
      </c>
      <c r="S1127" s="31">
        <v>0</v>
      </c>
      <c r="T1127" s="31">
        <v>0</v>
      </c>
      <c r="U1127" s="31">
        <v>0</v>
      </c>
      <c r="V1127" s="31">
        <v>0</v>
      </c>
      <c r="W1127" s="31">
        <v>0</v>
      </c>
      <c r="X1127" s="31">
        <v>0</v>
      </c>
      <c r="Y1127" s="31">
        <v>0</v>
      </c>
      <c r="Z1127" s="31">
        <v>0</v>
      </c>
      <c r="AA1127" s="31">
        <v>0</v>
      </c>
      <c r="AB1127" s="31">
        <v>0</v>
      </c>
      <c r="AC1127" s="31">
        <v>0</v>
      </c>
      <c r="AD1127" s="31">
        <v>0</v>
      </c>
      <c r="AE1127" s="31">
        <v>0</v>
      </c>
      <c r="AF1127" s="31">
        <v>0</v>
      </c>
      <c r="AG1127" s="31">
        <v>0</v>
      </c>
      <c r="AH1127" s="31">
        <v>0</v>
      </c>
      <c r="AI1127" s="31">
        <v>0</v>
      </c>
      <c r="AJ1127" s="31">
        <v>0</v>
      </c>
      <c r="AK1127" s="31">
        <v>0</v>
      </c>
      <c r="AL1127" s="31">
        <v>0</v>
      </c>
      <c r="AM1127" s="31">
        <v>0</v>
      </c>
      <c r="AN1127" s="31">
        <v>0</v>
      </c>
      <c r="AO1127" s="31">
        <v>0</v>
      </c>
      <c r="AP1127" s="31">
        <v>0</v>
      </c>
      <c r="AQ1127" s="31">
        <v>0</v>
      </c>
      <c r="AR1127" s="31">
        <v>0</v>
      </c>
      <c r="AS1127" s="31">
        <v>0</v>
      </c>
      <c r="AT1127" s="31">
        <v>0</v>
      </c>
      <c r="AU1127" s="31">
        <v>0</v>
      </c>
      <c r="AV1127" s="31">
        <v>0</v>
      </c>
      <c r="AW1127" s="31">
        <v>0</v>
      </c>
      <c r="AX1127" s="31">
        <v>0</v>
      </c>
      <c r="AY1127" s="31">
        <v>0</v>
      </c>
      <c r="AZ1127" s="31">
        <v>0</v>
      </c>
      <c r="BA1127" s="31">
        <v>0</v>
      </c>
      <c r="BB1127" s="31">
        <v>0</v>
      </c>
      <c r="BC1127" s="31">
        <v>0</v>
      </c>
      <c r="BD1127" s="31">
        <v>0</v>
      </c>
      <c r="BE1127" s="31">
        <v>0</v>
      </c>
      <c r="BF1127" s="31">
        <v>0</v>
      </c>
      <c r="BG1127" s="31">
        <v>0</v>
      </c>
      <c r="BH1127" s="31">
        <v>0</v>
      </c>
      <c r="BI1127" s="31">
        <v>0</v>
      </c>
      <c r="BJ1127" s="31">
        <v>0</v>
      </c>
      <c r="BK1127" s="31">
        <v>0</v>
      </c>
      <c r="BL1127" s="31">
        <v>0</v>
      </c>
      <c r="BM1127" s="31">
        <v>0</v>
      </c>
      <c r="BN1127" s="31">
        <v>0</v>
      </c>
      <c r="BO1127" s="31">
        <v>0</v>
      </c>
      <c r="BP1127" s="31">
        <v>0</v>
      </c>
      <c r="BQ1127" s="31">
        <v>0</v>
      </c>
      <c r="BR1127" s="31">
        <v>0</v>
      </c>
      <c r="BS1127" s="31">
        <v>0</v>
      </c>
      <c r="BT1127" s="31">
        <v>0</v>
      </c>
      <c r="BU1127" s="31">
        <v>0</v>
      </c>
      <c r="BV1127" s="31">
        <v>0</v>
      </c>
      <c r="BW1127" s="31">
        <v>0</v>
      </c>
      <c r="BX1127" s="31">
        <v>0</v>
      </c>
      <c r="BY1127" s="31">
        <v>0</v>
      </c>
      <c r="BZ1127" s="31">
        <v>0</v>
      </c>
      <c r="CA1127" s="31">
        <v>0</v>
      </c>
      <c r="CB1127" s="31">
        <v>0</v>
      </c>
      <c r="CC1127" s="31">
        <v>0</v>
      </c>
      <c r="CD1127" s="31">
        <v>0</v>
      </c>
      <c r="CE1127" s="31">
        <v>0</v>
      </c>
      <c r="CF1127" s="31">
        <v>0</v>
      </c>
      <c r="CG1127" s="31">
        <v>0</v>
      </c>
      <c r="CH1127" s="31">
        <v>0</v>
      </c>
      <c r="CI1127" s="31">
        <v>0</v>
      </c>
      <c r="CJ1127" s="31">
        <v>0</v>
      </c>
      <c r="CK1127" s="31">
        <v>0</v>
      </c>
      <c r="CL1127" s="31">
        <v>0</v>
      </c>
      <c r="CM1127" s="31">
        <v>0</v>
      </c>
      <c r="CN1127" s="31">
        <v>0</v>
      </c>
      <c r="CO1127" s="31">
        <v>0</v>
      </c>
      <c r="CP1127" s="31">
        <v>0</v>
      </c>
      <c r="CQ1127" s="31">
        <v>0</v>
      </c>
      <c r="CR1127" s="31">
        <v>0</v>
      </c>
      <c r="CS1127" s="31">
        <v>0</v>
      </c>
      <c r="CT1127" s="31">
        <v>0</v>
      </c>
      <c r="CU1127" s="31">
        <v>0</v>
      </c>
      <c r="CV1127" s="31">
        <v>0</v>
      </c>
      <c r="CW1127" s="31">
        <v>0</v>
      </c>
      <c r="CX1127" s="31">
        <v>0</v>
      </c>
    </row>
    <row r="1128" spans="1:102" x14ac:dyDescent="0.25">
      <c r="A1128" s="31" t="s">
        <v>1756</v>
      </c>
      <c r="B1128" s="31">
        <v>4372.32</v>
      </c>
      <c r="C1128" s="31">
        <v>4372.32</v>
      </c>
      <c r="D1128" s="31">
        <v>4574.51</v>
      </c>
      <c r="E1128" s="31">
        <v>4766.55</v>
      </c>
      <c r="F1128" s="31">
        <v>4949.43</v>
      </c>
      <c r="G1128" s="31">
        <v>5125.97</v>
      </c>
      <c r="H1128" s="31">
        <v>5297.68</v>
      </c>
      <c r="I1128" s="31">
        <v>5465.02</v>
      </c>
      <c r="J1128" s="31">
        <v>5628.78</v>
      </c>
      <c r="K1128" s="31">
        <v>5789.76</v>
      </c>
      <c r="L1128" s="31">
        <v>5948.11</v>
      </c>
      <c r="M1128" s="31">
        <v>6104.12</v>
      </c>
      <c r="N1128" s="31">
        <v>6258.01</v>
      </c>
      <c r="O1128" s="31">
        <v>6410.24</v>
      </c>
      <c r="P1128" s="31">
        <v>6560.99</v>
      </c>
      <c r="Q1128" s="31">
        <v>6710.45</v>
      </c>
      <c r="R1128" s="31">
        <v>6858.76</v>
      </c>
      <c r="S1128" s="31">
        <v>7006.05</v>
      </c>
      <c r="T1128" s="31">
        <v>7152.48</v>
      </c>
      <c r="U1128" s="31">
        <v>7298.16</v>
      </c>
      <c r="V1128" s="31">
        <v>7443.27</v>
      </c>
      <c r="W1128" s="31">
        <v>7587.91</v>
      </c>
      <c r="X1128" s="31">
        <v>7732.05</v>
      </c>
      <c r="Y1128" s="31">
        <v>7875.66</v>
      </c>
      <c r="Z1128" s="31">
        <v>8018.75</v>
      </c>
      <c r="AA1128" s="31">
        <v>8161.36</v>
      </c>
      <c r="AB1128" s="31">
        <v>8303.48</v>
      </c>
      <c r="AC1128" s="31">
        <v>8445.16</v>
      </c>
      <c r="AD1128" s="31">
        <v>8586.42</v>
      </c>
      <c r="AE1128" s="31">
        <v>8727.2999999999993</v>
      </c>
      <c r="AF1128" s="31">
        <v>8867.7900000000009</v>
      </c>
      <c r="AG1128" s="31">
        <v>9007.9599999999991</v>
      </c>
      <c r="AH1128" s="31">
        <v>9147.82</v>
      </c>
      <c r="AI1128" s="31">
        <v>9287.39</v>
      </c>
      <c r="AJ1128" s="31">
        <v>9426.65</v>
      </c>
      <c r="AK1128" s="31">
        <v>9565.6</v>
      </c>
      <c r="AL1128" s="31">
        <v>9704.2199999999993</v>
      </c>
      <c r="AM1128" s="31">
        <v>9842.49</v>
      </c>
      <c r="AN1128" s="31">
        <v>9980.41</v>
      </c>
      <c r="AO1128" s="31">
        <v>10117.950000000001</v>
      </c>
      <c r="AP1128" s="31">
        <v>10255.1</v>
      </c>
      <c r="AQ1128" s="31">
        <v>10391.84</v>
      </c>
      <c r="AR1128" s="31">
        <v>10528.16</v>
      </c>
      <c r="AS1128" s="31">
        <v>10664.06</v>
      </c>
      <c r="AT1128" s="31">
        <v>10799.51</v>
      </c>
      <c r="AU1128" s="31">
        <v>10934.49</v>
      </c>
      <c r="AV1128" s="31">
        <v>11069.02</v>
      </c>
      <c r="AW1128" s="31">
        <v>11203.06</v>
      </c>
      <c r="AX1128" s="31">
        <v>11336.62</v>
      </c>
      <c r="AY1128" s="31">
        <v>11469.69</v>
      </c>
      <c r="AZ1128" s="31">
        <v>11602.3</v>
      </c>
      <c r="BA1128" s="31">
        <v>11734.44</v>
      </c>
      <c r="BB1128" s="31">
        <v>11866.07</v>
      </c>
      <c r="BC1128" s="31">
        <v>11997.25</v>
      </c>
      <c r="BD1128" s="31">
        <v>12127.91</v>
      </c>
      <c r="BE1128" s="31">
        <v>12258.07</v>
      </c>
      <c r="BF1128" s="31">
        <v>12387.71</v>
      </c>
      <c r="BG1128" s="31">
        <v>12516.82</v>
      </c>
      <c r="BH1128" s="31">
        <v>12645.36</v>
      </c>
      <c r="BI1128" s="31">
        <v>12773.36</v>
      </c>
      <c r="BJ1128" s="31">
        <v>12900.9</v>
      </c>
      <c r="BK1128" s="31">
        <v>13027.96</v>
      </c>
      <c r="BL1128" s="31">
        <v>13154.58</v>
      </c>
      <c r="BM1128" s="31">
        <v>13280.71</v>
      </c>
      <c r="BN1128" s="31">
        <v>13406.37</v>
      </c>
      <c r="BO1128" s="31">
        <v>13531.56</v>
      </c>
      <c r="BP1128" s="31">
        <v>13656.26</v>
      </c>
      <c r="BQ1128" s="31">
        <v>13780.49</v>
      </c>
      <c r="BR1128" s="31">
        <v>13904.24</v>
      </c>
      <c r="BS1128" s="31">
        <v>14027.51</v>
      </c>
      <c r="BT1128" s="31">
        <v>14150.28</v>
      </c>
      <c r="BU1128" s="31">
        <v>14272.56</v>
      </c>
      <c r="BV1128" s="31">
        <v>14394.35</v>
      </c>
      <c r="BW1128" s="31">
        <v>14515.64</v>
      </c>
      <c r="BX1128" s="31">
        <v>14636.48</v>
      </c>
      <c r="BY1128" s="31">
        <v>14756.86</v>
      </c>
      <c r="BZ1128" s="31">
        <v>14876.81</v>
      </c>
      <c r="CA1128" s="31">
        <v>14996.27</v>
      </c>
      <c r="CB1128" s="31">
        <v>15115.28</v>
      </c>
      <c r="CC1128" s="31">
        <v>15233.81</v>
      </c>
      <c r="CD1128" s="31">
        <v>15351.87</v>
      </c>
      <c r="CE1128" s="31">
        <v>15469.63</v>
      </c>
      <c r="CF1128" s="31">
        <v>15587.11</v>
      </c>
      <c r="CG1128" s="31">
        <v>15704.35</v>
      </c>
      <c r="CH1128" s="31">
        <v>15821.38</v>
      </c>
      <c r="CI1128" s="31">
        <v>15938.23</v>
      </c>
      <c r="CJ1128" s="31">
        <v>16054.92</v>
      </c>
      <c r="CK1128" s="31">
        <v>16171.45</v>
      </c>
      <c r="CL1128" s="31">
        <v>16287.83</v>
      </c>
      <c r="CM1128" s="31">
        <v>16404.05</v>
      </c>
      <c r="CN1128" s="31">
        <v>16520.14</v>
      </c>
      <c r="CO1128" s="31">
        <v>16636.13</v>
      </c>
      <c r="CP1128" s="31">
        <v>16751.939999999999</v>
      </c>
      <c r="CQ1128" s="31">
        <v>16867.650000000001</v>
      </c>
      <c r="CR1128" s="31">
        <v>16983.22</v>
      </c>
      <c r="CS1128" s="31">
        <v>17098.68</v>
      </c>
      <c r="CT1128" s="31">
        <v>17214.009999999998</v>
      </c>
      <c r="CU1128" s="31">
        <v>17329.18</v>
      </c>
      <c r="CV1128" s="31">
        <v>17444.25</v>
      </c>
      <c r="CW1128" s="31">
        <v>17559.189999999999</v>
      </c>
      <c r="CX1128" s="31">
        <v>17674</v>
      </c>
    </row>
    <row r="1129" spans="1:102" x14ac:dyDescent="0.25">
      <c r="A1129" s="31" t="s">
        <v>1757</v>
      </c>
      <c r="B1129" s="31">
        <v>126246.1</v>
      </c>
      <c r="C1129" s="31">
        <v>126246.1</v>
      </c>
      <c r="D1129" s="31">
        <v>127501.77</v>
      </c>
      <c r="E1129" s="31">
        <v>128607.71</v>
      </c>
      <c r="F1129" s="31">
        <v>129584.46</v>
      </c>
      <c r="G1129" s="31">
        <v>130447.11</v>
      </c>
      <c r="H1129" s="31">
        <v>131209.75</v>
      </c>
      <c r="I1129" s="31">
        <v>131884.17000000001</v>
      </c>
      <c r="J1129" s="31">
        <v>132481.81</v>
      </c>
      <c r="K1129" s="31">
        <v>133012.45000000001</v>
      </c>
      <c r="L1129" s="31">
        <v>133492.72</v>
      </c>
      <c r="M1129" s="31">
        <v>133930.5</v>
      </c>
      <c r="N1129" s="31">
        <v>134332.19</v>
      </c>
      <c r="O1129" s="31">
        <v>134704.09</v>
      </c>
      <c r="P1129" s="31">
        <v>135051.01999999999</v>
      </c>
      <c r="Q1129" s="31">
        <v>135377.63</v>
      </c>
      <c r="R1129" s="31">
        <v>135687.5</v>
      </c>
      <c r="S1129" s="31">
        <v>135984.13</v>
      </c>
      <c r="T1129" s="31">
        <v>136270.09</v>
      </c>
      <c r="U1129" s="31">
        <v>136547.47</v>
      </c>
      <c r="V1129" s="31">
        <v>136817.32999999999</v>
      </c>
      <c r="W1129" s="31">
        <v>137081.01999999999</v>
      </c>
      <c r="X1129" s="31">
        <v>137339.81</v>
      </c>
      <c r="Y1129" s="31">
        <v>137595.53</v>
      </c>
      <c r="Z1129" s="31">
        <v>137848.78</v>
      </c>
      <c r="AA1129" s="31">
        <v>138100.31</v>
      </c>
      <c r="AB1129" s="31">
        <v>138350.75</v>
      </c>
      <c r="AC1129" s="31">
        <v>138600.53</v>
      </c>
      <c r="AD1129" s="31">
        <v>138849.85999999999</v>
      </c>
      <c r="AE1129" s="31">
        <v>139099.26999999999</v>
      </c>
      <c r="AF1129" s="31">
        <v>139348.75</v>
      </c>
      <c r="AG1129" s="31">
        <v>139598.81</v>
      </c>
      <c r="AH1129" s="31">
        <v>139849.26999999999</v>
      </c>
      <c r="AI1129" s="31">
        <v>140100.67000000001</v>
      </c>
      <c r="AJ1129" s="31">
        <v>140352.75</v>
      </c>
      <c r="AK1129" s="31">
        <v>140605.54999999999</v>
      </c>
      <c r="AL1129" s="31">
        <v>140858.97</v>
      </c>
      <c r="AM1129" s="31">
        <v>141112.79999999999</v>
      </c>
      <c r="AN1129" s="31">
        <v>141367.59</v>
      </c>
      <c r="AO1129" s="31">
        <v>141622.47</v>
      </c>
      <c r="AP1129" s="31">
        <v>141877.85999999999</v>
      </c>
      <c r="AQ1129" s="31">
        <v>142133.66</v>
      </c>
      <c r="AR1129" s="31">
        <v>142389.76999999999</v>
      </c>
      <c r="AS1129" s="31">
        <v>142646.20000000001</v>
      </c>
      <c r="AT1129" s="31">
        <v>142902.85999999999</v>
      </c>
      <c r="AU1129" s="31">
        <v>143159.76999999999</v>
      </c>
      <c r="AV1129" s="31">
        <v>143416.72</v>
      </c>
      <c r="AW1129" s="31">
        <v>143673.63</v>
      </c>
      <c r="AX1129" s="31">
        <v>143930.72</v>
      </c>
      <c r="AY1129" s="31">
        <v>144187.85999999999</v>
      </c>
      <c r="AZ1129" s="31">
        <v>144445</v>
      </c>
      <c r="BA1129" s="31">
        <v>144702.41</v>
      </c>
      <c r="BB1129" s="31">
        <v>144959.67000000001</v>
      </c>
      <c r="BC1129" s="31">
        <v>145216.82999999999</v>
      </c>
      <c r="BD1129" s="31">
        <v>145473.92000000001</v>
      </c>
      <c r="BE1129" s="31">
        <v>145730.69</v>
      </c>
      <c r="BF1129" s="31">
        <v>145987.25</v>
      </c>
      <c r="BG1129" s="31">
        <v>146243.64000000001</v>
      </c>
      <c r="BH1129" s="31">
        <v>146499.70000000001</v>
      </c>
      <c r="BI1129" s="31">
        <v>146755.26999999999</v>
      </c>
      <c r="BJ1129" s="31">
        <v>147012.04999999999</v>
      </c>
      <c r="BK1129" s="31">
        <v>147270.5</v>
      </c>
      <c r="BL1129" s="31">
        <v>147530.44</v>
      </c>
      <c r="BM1129" s="31">
        <v>147791.48000000001</v>
      </c>
      <c r="BN1129" s="31">
        <v>148054.06</v>
      </c>
      <c r="BO1129" s="31">
        <v>148317.89000000001</v>
      </c>
      <c r="BP1129" s="31">
        <v>148582.75</v>
      </c>
      <c r="BQ1129" s="31">
        <v>148848.82999999999</v>
      </c>
      <c r="BR1129" s="31">
        <v>149115.91</v>
      </c>
      <c r="BS1129" s="31">
        <v>149384.26999999999</v>
      </c>
      <c r="BT1129" s="31">
        <v>149653.29999999999</v>
      </c>
      <c r="BU1129" s="31">
        <v>149923.39000000001</v>
      </c>
      <c r="BV1129" s="31">
        <v>150194.41</v>
      </c>
      <c r="BW1129" s="31">
        <v>150466.39000000001</v>
      </c>
      <c r="BX1129" s="31">
        <v>150739.45000000001</v>
      </c>
      <c r="BY1129" s="31">
        <v>151013.20000000001</v>
      </c>
      <c r="BZ1129" s="31">
        <v>151287.76999999999</v>
      </c>
      <c r="CA1129" s="31">
        <v>151563.5</v>
      </c>
      <c r="CB1129" s="31">
        <v>151839.94</v>
      </c>
      <c r="CC1129" s="31">
        <v>152117.19</v>
      </c>
      <c r="CD1129" s="31">
        <v>152395.54999999999</v>
      </c>
      <c r="CE1129" s="31">
        <v>152674.64000000001</v>
      </c>
      <c r="CF1129" s="31">
        <v>152954.39000000001</v>
      </c>
      <c r="CG1129" s="31">
        <v>153234.89000000001</v>
      </c>
      <c r="CH1129" s="31">
        <v>153515.81</v>
      </c>
      <c r="CI1129" s="31">
        <v>153797.14000000001</v>
      </c>
      <c r="CJ1129" s="31">
        <v>154079.07999999999</v>
      </c>
      <c r="CK1129" s="31">
        <v>154361.29999999999</v>
      </c>
      <c r="CL1129" s="31">
        <v>154644.31</v>
      </c>
      <c r="CM1129" s="31">
        <v>154927.97</v>
      </c>
      <c r="CN1129" s="31">
        <v>155212.23000000001</v>
      </c>
      <c r="CO1129" s="31">
        <v>155497.22</v>
      </c>
      <c r="CP1129" s="31">
        <v>155783.01999999999</v>
      </c>
      <c r="CQ1129" s="31">
        <v>156069.35999999999</v>
      </c>
      <c r="CR1129" s="31">
        <v>156356.72</v>
      </c>
      <c r="CS1129" s="31">
        <v>156644.56</v>
      </c>
      <c r="CT1129" s="31">
        <v>156933.20000000001</v>
      </c>
      <c r="CU1129" s="31">
        <v>157222.45000000001</v>
      </c>
      <c r="CV1129" s="31">
        <v>157512.63</v>
      </c>
      <c r="CW1129" s="31">
        <v>157803.42000000001</v>
      </c>
      <c r="CX1129" s="31">
        <v>158094.81</v>
      </c>
    </row>
    <row r="1130" spans="1:102" x14ac:dyDescent="0.25">
      <c r="A1130" s="31" t="s">
        <v>1758</v>
      </c>
      <c r="B1130" s="31">
        <v>76887.55</v>
      </c>
      <c r="C1130" s="31">
        <v>76887.55</v>
      </c>
      <c r="D1130" s="31">
        <v>77674.41</v>
      </c>
      <c r="E1130" s="31">
        <v>78387.19</v>
      </c>
      <c r="F1130" s="31">
        <v>79017.81</v>
      </c>
      <c r="G1130" s="31">
        <v>79571.199999999997</v>
      </c>
      <c r="H1130" s="31">
        <v>80055.990000000005</v>
      </c>
      <c r="I1130" s="31">
        <v>80482.210000000006</v>
      </c>
      <c r="J1130" s="31">
        <v>80858.3</v>
      </c>
      <c r="K1130" s="31">
        <v>81196.84</v>
      </c>
      <c r="L1130" s="31">
        <v>81505.960000000006</v>
      </c>
      <c r="M1130" s="31">
        <v>81791.289999999994</v>
      </c>
      <c r="N1130" s="31">
        <v>82057.59</v>
      </c>
      <c r="O1130" s="31">
        <v>82308.899999999994</v>
      </c>
      <c r="P1130" s="31">
        <v>82548.95</v>
      </c>
      <c r="Q1130" s="31">
        <v>82780.61</v>
      </c>
      <c r="R1130" s="31">
        <v>83006.490000000005</v>
      </c>
      <c r="S1130" s="31">
        <v>83228.77</v>
      </c>
      <c r="T1130" s="31">
        <v>83449.3</v>
      </c>
      <c r="U1130" s="31">
        <v>83669.78</v>
      </c>
      <c r="V1130" s="31">
        <v>83891.85</v>
      </c>
      <c r="W1130" s="31">
        <v>84116.92</v>
      </c>
      <c r="X1130" s="31">
        <v>84345.93</v>
      </c>
      <c r="Y1130" s="31">
        <v>84579.68</v>
      </c>
      <c r="Z1130" s="31">
        <v>84818.87</v>
      </c>
      <c r="AA1130" s="31">
        <v>85063.57</v>
      </c>
      <c r="AB1130" s="31">
        <v>85314.25</v>
      </c>
      <c r="AC1130" s="31">
        <v>85571.13</v>
      </c>
      <c r="AD1130" s="31">
        <v>85834.09</v>
      </c>
      <c r="AE1130" s="31">
        <v>86103.48</v>
      </c>
      <c r="AF1130" s="31">
        <v>86379</v>
      </c>
      <c r="AG1130" s="31">
        <v>86659.95</v>
      </c>
      <c r="AH1130" s="31">
        <v>86946.01</v>
      </c>
      <c r="AI1130" s="31">
        <v>87236.92</v>
      </c>
      <c r="AJ1130" s="31">
        <v>87532.93</v>
      </c>
      <c r="AK1130" s="31">
        <v>87833.8</v>
      </c>
      <c r="AL1130" s="31">
        <v>88139.34</v>
      </c>
      <c r="AM1130" s="31">
        <v>88449.49</v>
      </c>
      <c r="AN1130" s="31">
        <v>88764.14</v>
      </c>
      <c r="AO1130" s="31">
        <v>89083.29</v>
      </c>
      <c r="AP1130" s="31">
        <v>89406.96</v>
      </c>
      <c r="AQ1130" s="31">
        <v>89734.7</v>
      </c>
      <c r="AR1130" s="31">
        <v>90066.67</v>
      </c>
      <c r="AS1130" s="31">
        <v>90402.68</v>
      </c>
      <c r="AT1130" s="31">
        <v>90742.47</v>
      </c>
      <c r="AU1130" s="31">
        <v>91086.2</v>
      </c>
      <c r="AV1130" s="31">
        <v>91433.600000000006</v>
      </c>
      <c r="AW1130" s="31">
        <v>91784.52</v>
      </c>
      <c r="AX1130" s="31">
        <v>92138.94</v>
      </c>
      <c r="AY1130" s="31">
        <v>92495.99</v>
      </c>
      <c r="AZ1130" s="31">
        <v>92855.27</v>
      </c>
      <c r="BA1130" s="31">
        <v>93216.56</v>
      </c>
      <c r="BB1130" s="31">
        <v>93579.57</v>
      </c>
      <c r="BC1130" s="31">
        <v>93944.38</v>
      </c>
      <c r="BD1130" s="31">
        <v>94310.58</v>
      </c>
      <c r="BE1130" s="31">
        <v>94678.33</v>
      </c>
      <c r="BF1130" s="31">
        <v>95047.31</v>
      </c>
      <c r="BG1130" s="31">
        <v>95417.78</v>
      </c>
      <c r="BH1130" s="31">
        <v>95789.33</v>
      </c>
      <c r="BI1130" s="31">
        <v>96162</v>
      </c>
      <c r="BJ1130" s="31">
        <v>96535.7</v>
      </c>
      <c r="BK1130" s="31">
        <v>96910.35</v>
      </c>
      <c r="BL1130" s="31">
        <v>97285.8</v>
      </c>
      <c r="BM1130" s="31">
        <v>97661.98</v>
      </c>
      <c r="BN1130" s="31">
        <v>98039.05</v>
      </c>
      <c r="BO1130" s="31">
        <v>98416.74</v>
      </c>
      <c r="BP1130" s="31">
        <v>98795.01</v>
      </c>
      <c r="BQ1130" s="31">
        <v>99174.02</v>
      </c>
      <c r="BR1130" s="31">
        <v>99553.48</v>
      </c>
      <c r="BS1130" s="31">
        <v>99933.51</v>
      </c>
      <c r="BT1130" s="31">
        <v>100313.95</v>
      </c>
      <c r="BU1130" s="31">
        <v>100694.82</v>
      </c>
      <c r="BV1130" s="31">
        <v>101076.08</v>
      </c>
      <c r="BW1130" s="31">
        <v>101457.8</v>
      </c>
      <c r="BX1130" s="31">
        <v>101839.87</v>
      </c>
      <c r="BY1130" s="31">
        <v>102222.21</v>
      </c>
      <c r="BZ1130" s="31">
        <v>102605.05</v>
      </c>
      <c r="CA1130" s="31">
        <v>102988.11</v>
      </c>
      <c r="CB1130" s="31">
        <v>103371.5</v>
      </c>
      <c r="CC1130" s="31">
        <v>103755.28</v>
      </c>
      <c r="CD1130" s="31">
        <v>104139.3</v>
      </c>
      <c r="CE1130" s="31">
        <v>104523.63</v>
      </c>
      <c r="CF1130" s="31">
        <v>104908.09</v>
      </c>
      <c r="CG1130" s="31">
        <v>105292.67</v>
      </c>
      <c r="CH1130" s="31">
        <v>105677.27</v>
      </c>
      <c r="CI1130" s="31">
        <v>106061.92</v>
      </c>
      <c r="CJ1130" s="31">
        <v>106446.53</v>
      </c>
      <c r="CK1130" s="31">
        <v>106831.13</v>
      </c>
      <c r="CL1130" s="31">
        <v>107215.67</v>
      </c>
      <c r="CM1130" s="31">
        <v>107600.27</v>
      </c>
      <c r="CN1130" s="31">
        <v>107984.75</v>
      </c>
      <c r="CO1130" s="31">
        <v>108369.14</v>
      </c>
      <c r="CP1130" s="31">
        <v>108753.56</v>
      </c>
      <c r="CQ1130" s="31">
        <v>109138.06</v>
      </c>
      <c r="CR1130" s="31">
        <v>109522.46</v>
      </c>
      <c r="CS1130" s="31">
        <v>109907.31</v>
      </c>
      <c r="CT1130" s="31">
        <v>110293.21</v>
      </c>
      <c r="CU1130" s="31">
        <v>110680.04</v>
      </c>
      <c r="CV1130" s="31">
        <v>111067.91</v>
      </c>
      <c r="CW1130" s="31">
        <v>111456.61</v>
      </c>
      <c r="CX1130" s="31">
        <v>111846.27</v>
      </c>
    </row>
    <row r="1131" spans="1:102" x14ac:dyDescent="0.25">
      <c r="A1131" s="31" t="s">
        <v>1759</v>
      </c>
      <c r="B1131" s="31">
        <v>0</v>
      </c>
      <c r="C1131" s="31">
        <v>0</v>
      </c>
      <c r="D1131" s="31">
        <v>0</v>
      </c>
      <c r="E1131" s="31">
        <v>0</v>
      </c>
      <c r="F1131" s="31">
        <v>0</v>
      </c>
      <c r="G1131" s="31">
        <v>0</v>
      </c>
      <c r="H1131" s="31">
        <v>0</v>
      </c>
      <c r="I1131" s="31">
        <v>0</v>
      </c>
      <c r="J1131" s="31">
        <v>0</v>
      </c>
      <c r="K1131" s="31">
        <v>0</v>
      </c>
      <c r="L1131" s="31">
        <v>0</v>
      </c>
      <c r="M1131" s="31">
        <v>0</v>
      </c>
      <c r="N1131" s="31">
        <v>0</v>
      </c>
      <c r="O1131" s="31">
        <v>0</v>
      </c>
      <c r="P1131" s="31">
        <v>0</v>
      </c>
      <c r="Q1131" s="31">
        <v>0</v>
      </c>
      <c r="R1131" s="31">
        <v>0</v>
      </c>
      <c r="S1131" s="31">
        <v>0</v>
      </c>
      <c r="T1131" s="31">
        <v>0</v>
      </c>
      <c r="U1131" s="31">
        <v>0</v>
      </c>
      <c r="V1131" s="31">
        <v>0</v>
      </c>
      <c r="W1131" s="31">
        <v>0</v>
      </c>
      <c r="X1131" s="31">
        <v>0</v>
      </c>
      <c r="Y1131" s="31">
        <v>0</v>
      </c>
      <c r="Z1131" s="31">
        <v>0</v>
      </c>
      <c r="AA1131" s="31">
        <v>0</v>
      </c>
      <c r="AB1131" s="31">
        <v>0</v>
      </c>
      <c r="AC1131" s="31">
        <v>0</v>
      </c>
      <c r="AD1131" s="31">
        <v>0</v>
      </c>
      <c r="AE1131" s="31">
        <v>0</v>
      </c>
      <c r="AF1131" s="31">
        <v>0</v>
      </c>
      <c r="AG1131" s="31">
        <v>0</v>
      </c>
      <c r="AH1131" s="31">
        <v>0</v>
      </c>
      <c r="AI1131" s="31">
        <v>0</v>
      </c>
      <c r="AJ1131" s="31">
        <v>0</v>
      </c>
      <c r="AK1131" s="31">
        <v>0</v>
      </c>
      <c r="AL1131" s="31">
        <v>0</v>
      </c>
      <c r="AM1131" s="31">
        <v>0</v>
      </c>
      <c r="AN1131" s="31">
        <v>0</v>
      </c>
      <c r="AO1131" s="31">
        <v>0</v>
      </c>
      <c r="AP1131" s="31">
        <v>0</v>
      </c>
      <c r="AQ1131" s="31">
        <v>0</v>
      </c>
      <c r="AR1131" s="31">
        <v>0</v>
      </c>
      <c r="AS1131" s="31">
        <v>0</v>
      </c>
      <c r="AT1131" s="31">
        <v>0</v>
      </c>
      <c r="AU1131" s="31">
        <v>0</v>
      </c>
      <c r="AV1131" s="31">
        <v>0</v>
      </c>
      <c r="AW1131" s="31">
        <v>0</v>
      </c>
      <c r="AX1131" s="31">
        <v>0</v>
      </c>
      <c r="AY1131" s="31">
        <v>0</v>
      </c>
      <c r="AZ1131" s="31">
        <v>0</v>
      </c>
      <c r="BA1131" s="31">
        <v>0</v>
      </c>
      <c r="BB1131" s="31">
        <v>0</v>
      </c>
      <c r="BC1131" s="31">
        <v>0</v>
      </c>
      <c r="BD1131" s="31">
        <v>0</v>
      </c>
      <c r="BE1131" s="31">
        <v>0</v>
      </c>
      <c r="BF1131" s="31">
        <v>0</v>
      </c>
      <c r="BG1131" s="31">
        <v>0</v>
      </c>
      <c r="BH1131" s="31">
        <v>0</v>
      </c>
      <c r="BI1131" s="31">
        <v>0</v>
      </c>
      <c r="BJ1131" s="31">
        <v>0</v>
      </c>
      <c r="BK1131" s="31">
        <v>0</v>
      </c>
      <c r="BL1131" s="31">
        <v>0</v>
      </c>
      <c r="BM1131" s="31">
        <v>0</v>
      </c>
      <c r="BN1131" s="31">
        <v>0</v>
      </c>
      <c r="BO1131" s="31">
        <v>0</v>
      </c>
      <c r="BP1131" s="31">
        <v>0</v>
      </c>
      <c r="BQ1131" s="31">
        <v>0</v>
      </c>
      <c r="BR1131" s="31">
        <v>0</v>
      </c>
      <c r="BS1131" s="31">
        <v>0</v>
      </c>
      <c r="BT1131" s="31">
        <v>0</v>
      </c>
      <c r="BU1131" s="31">
        <v>0</v>
      </c>
      <c r="BV1131" s="31">
        <v>0</v>
      </c>
      <c r="BW1131" s="31">
        <v>0</v>
      </c>
      <c r="BX1131" s="31">
        <v>0</v>
      </c>
      <c r="BY1131" s="31">
        <v>0</v>
      </c>
      <c r="BZ1131" s="31">
        <v>0</v>
      </c>
      <c r="CA1131" s="31">
        <v>0</v>
      </c>
      <c r="CB1131" s="31">
        <v>0</v>
      </c>
      <c r="CC1131" s="31">
        <v>0</v>
      </c>
      <c r="CD1131" s="31">
        <v>0</v>
      </c>
      <c r="CE1131" s="31">
        <v>0</v>
      </c>
      <c r="CF1131" s="31">
        <v>0</v>
      </c>
      <c r="CG1131" s="31">
        <v>0</v>
      </c>
      <c r="CH1131" s="31">
        <v>0</v>
      </c>
      <c r="CI1131" s="31">
        <v>0</v>
      </c>
      <c r="CJ1131" s="31">
        <v>0</v>
      </c>
      <c r="CK1131" s="31">
        <v>0</v>
      </c>
      <c r="CL1131" s="31">
        <v>0</v>
      </c>
      <c r="CM1131" s="31">
        <v>0</v>
      </c>
      <c r="CN1131" s="31">
        <v>0</v>
      </c>
      <c r="CO1131" s="31">
        <v>0</v>
      </c>
      <c r="CP1131" s="31">
        <v>0</v>
      </c>
      <c r="CQ1131" s="31">
        <v>0</v>
      </c>
      <c r="CR1131" s="31">
        <v>0</v>
      </c>
      <c r="CS1131" s="31">
        <v>0</v>
      </c>
      <c r="CT1131" s="31">
        <v>0</v>
      </c>
      <c r="CU1131" s="31">
        <v>0</v>
      </c>
      <c r="CV1131" s="31">
        <v>0</v>
      </c>
      <c r="CW1131" s="31">
        <v>0</v>
      </c>
      <c r="CX1131" s="31">
        <v>0</v>
      </c>
    </row>
    <row r="1132" spans="1:102" x14ac:dyDescent="0.25">
      <c r="A1132" s="31" t="s">
        <v>1760</v>
      </c>
      <c r="B1132" s="31">
        <v>25807.63</v>
      </c>
      <c r="C1132" s="31">
        <v>25807.63</v>
      </c>
      <c r="D1132" s="31">
        <v>27080.36</v>
      </c>
      <c r="E1132" s="31">
        <v>28207.3</v>
      </c>
      <c r="F1132" s="31">
        <v>29208.23</v>
      </c>
      <c r="G1132" s="31">
        <v>30101.8</v>
      </c>
      <c r="H1132" s="31">
        <v>30903.38</v>
      </c>
      <c r="I1132" s="31">
        <v>31625.71</v>
      </c>
      <c r="J1132" s="31">
        <v>32279.91</v>
      </c>
      <c r="K1132" s="31">
        <v>32875.93</v>
      </c>
      <c r="L1132" s="31">
        <v>33423.120000000003</v>
      </c>
      <c r="M1132" s="31">
        <v>33928.410000000003</v>
      </c>
      <c r="N1132" s="31">
        <v>34397.68</v>
      </c>
      <c r="O1132" s="31">
        <v>34836.21</v>
      </c>
      <c r="P1132" s="31">
        <v>35248.449999999997</v>
      </c>
      <c r="Q1132" s="31">
        <v>35638.129999999997</v>
      </c>
      <c r="R1132" s="31">
        <v>36008.46</v>
      </c>
      <c r="S1132" s="31">
        <v>36362.379999999997</v>
      </c>
      <c r="T1132" s="31">
        <v>36702.269999999997</v>
      </c>
      <c r="U1132" s="31">
        <v>37030.239999999998</v>
      </c>
      <c r="V1132" s="31">
        <v>37348</v>
      </c>
      <c r="W1132" s="31">
        <v>37657.08</v>
      </c>
      <c r="X1132" s="31">
        <v>37958.83</v>
      </c>
      <c r="Y1132" s="31">
        <v>38254.43</v>
      </c>
      <c r="Z1132" s="31">
        <v>38544.78</v>
      </c>
      <c r="AA1132" s="31">
        <v>38830.839999999997</v>
      </c>
      <c r="AB1132" s="31">
        <v>39113.29</v>
      </c>
      <c r="AC1132" s="31">
        <v>39392.76</v>
      </c>
      <c r="AD1132" s="31">
        <v>39669.800000000003</v>
      </c>
      <c r="AE1132" s="31">
        <v>39944.959999999999</v>
      </c>
      <c r="AF1132" s="31">
        <v>40218.589999999997</v>
      </c>
      <c r="AG1132" s="31">
        <v>40491.120000000003</v>
      </c>
      <c r="AH1132" s="31">
        <v>40762.800000000003</v>
      </c>
      <c r="AI1132" s="31">
        <v>41033.96</v>
      </c>
      <c r="AJ1132" s="31">
        <v>41304.67</v>
      </c>
      <c r="AK1132" s="31">
        <v>41575.21</v>
      </c>
      <c r="AL1132" s="31">
        <v>41845.629999999997</v>
      </c>
      <c r="AM1132" s="31">
        <v>42116.04</v>
      </c>
      <c r="AN1132" s="31">
        <v>42386.63</v>
      </c>
      <c r="AO1132" s="31">
        <v>42657.32</v>
      </c>
      <c r="AP1132" s="31">
        <v>42928.19</v>
      </c>
      <c r="AQ1132" s="31">
        <v>43199.31</v>
      </c>
      <c r="AR1132" s="31">
        <v>43470.71</v>
      </c>
      <c r="AS1132" s="31">
        <v>43742.39</v>
      </c>
      <c r="AT1132" s="31">
        <v>44014.37</v>
      </c>
      <c r="AU1132" s="31">
        <v>44286.64</v>
      </c>
      <c r="AV1132" s="31">
        <v>44559.17</v>
      </c>
      <c r="AW1132" s="31">
        <v>44831.95</v>
      </c>
      <c r="AX1132" s="31">
        <v>45104.94</v>
      </c>
      <c r="AY1132" s="31">
        <v>45378.17</v>
      </c>
      <c r="AZ1132" s="31">
        <v>45651.64</v>
      </c>
      <c r="BA1132" s="31">
        <v>45925.23</v>
      </c>
      <c r="BB1132" s="31">
        <v>46198.95</v>
      </c>
      <c r="BC1132" s="31">
        <v>46472.75</v>
      </c>
      <c r="BD1132" s="31">
        <v>46746.61</v>
      </c>
      <c r="BE1132" s="31">
        <v>47020.49</v>
      </c>
      <c r="BF1132" s="31">
        <v>47294.26</v>
      </c>
      <c r="BG1132" s="31">
        <v>47567.98</v>
      </c>
      <c r="BH1132" s="31">
        <v>47841.56</v>
      </c>
      <c r="BI1132" s="31">
        <v>48114.9</v>
      </c>
      <c r="BJ1132" s="31">
        <v>48388.51</v>
      </c>
      <c r="BK1132" s="31">
        <v>48662.32</v>
      </c>
      <c r="BL1132" s="31">
        <v>48936.32</v>
      </c>
      <c r="BM1132" s="31">
        <v>49210.49</v>
      </c>
      <c r="BN1132" s="31">
        <v>49484.73</v>
      </c>
      <c r="BO1132" s="31">
        <v>49759.03</v>
      </c>
      <c r="BP1132" s="31">
        <v>50033.39</v>
      </c>
      <c r="BQ1132" s="31">
        <v>50307.7</v>
      </c>
      <c r="BR1132" s="31">
        <v>50581.93</v>
      </c>
      <c r="BS1132" s="31">
        <v>50856.13</v>
      </c>
      <c r="BT1132" s="31">
        <v>51130.14</v>
      </c>
      <c r="BU1132" s="31">
        <v>51404.05</v>
      </c>
      <c r="BV1132" s="31">
        <v>51677.73</v>
      </c>
      <c r="BW1132" s="31">
        <v>51951.22</v>
      </c>
      <c r="BX1132" s="31">
        <v>52224.51</v>
      </c>
      <c r="BY1132" s="31">
        <v>52497.55</v>
      </c>
      <c r="BZ1132" s="31">
        <v>52770.36</v>
      </c>
      <c r="CA1132" s="31">
        <v>53042.93</v>
      </c>
      <c r="CB1132" s="31">
        <v>53315.18</v>
      </c>
      <c r="CC1132" s="31">
        <v>53587.09</v>
      </c>
      <c r="CD1132" s="31">
        <v>53858.7</v>
      </c>
      <c r="CE1132" s="31">
        <v>54130.03</v>
      </c>
      <c r="CF1132" s="31">
        <v>54401.19</v>
      </c>
      <c r="CG1132" s="31">
        <v>54672.1</v>
      </c>
      <c r="CH1132" s="31">
        <v>54942.74</v>
      </c>
      <c r="CI1132" s="31">
        <v>55213.17</v>
      </c>
      <c r="CJ1132" s="31">
        <v>55483.3</v>
      </c>
      <c r="CK1132" s="31">
        <v>55753.23</v>
      </c>
      <c r="CL1132" s="31">
        <v>56022.93</v>
      </c>
      <c r="CM1132" s="31">
        <v>56292.39</v>
      </c>
      <c r="CN1132" s="31">
        <v>56561.599999999999</v>
      </c>
      <c r="CO1132" s="31">
        <v>56830.61</v>
      </c>
      <c r="CP1132" s="31">
        <v>57099.39</v>
      </c>
      <c r="CQ1132" s="31">
        <v>57367.92</v>
      </c>
      <c r="CR1132" s="31">
        <v>57636.21</v>
      </c>
      <c r="CS1132" s="31">
        <v>57904.36</v>
      </c>
      <c r="CT1132" s="31">
        <v>58172.19</v>
      </c>
      <c r="CU1132" s="31">
        <v>58439.83</v>
      </c>
      <c r="CV1132" s="31">
        <v>58707.26</v>
      </c>
      <c r="CW1132" s="31">
        <v>58974.44</v>
      </c>
      <c r="CX1132" s="31">
        <v>59241.38</v>
      </c>
    </row>
    <row r="1133" spans="1:102" x14ac:dyDescent="0.25">
      <c r="A1133" s="31" t="s">
        <v>1761</v>
      </c>
      <c r="B1133" s="31">
        <v>35672.36</v>
      </c>
      <c r="C1133" s="31">
        <v>35672.36</v>
      </c>
      <c r="D1133" s="31">
        <v>35660.769999999997</v>
      </c>
      <c r="E1133" s="31">
        <v>35673.35</v>
      </c>
      <c r="F1133" s="31">
        <v>35706.51</v>
      </c>
      <c r="G1133" s="31">
        <v>35758.67</v>
      </c>
      <c r="H1133" s="31">
        <v>35827.57</v>
      </c>
      <c r="I1133" s="31">
        <v>35910.400000000001</v>
      </c>
      <c r="J1133" s="31">
        <v>36005.18</v>
      </c>
      <c r="K1133" s="31">
        <v>36110.5</v>
      </c>
      <c r="L1133" s="31">
        <v>36226.18</v>
      </c>
      <c r="M1133" s="31">
        <v>36350.639999999999</v>
      </c>
      <c r="N1133" s="31">
        <v>36482.519999999997</v>
      </c>
      <c r="O1133" s="31">
        <v>36620.870000000003</v>
      </c>
      <c r="P1133" s="31">
        <v>36764.730000000003</v>
      </c>
      <c r="Q1133" s="31">
        <v>36913.279999999999</v>
      </c>
      <c r="R1133" s="31">
        <v>37065.75</v>
      </c>
      <c r="S1133" s="31">
        <v>37221.58</v>
      </c>
      <c r="T1133" s="31">
        <v>37380.230000000003</v>
      </c>
      <c r="U1133" s="31">
        <v>37541.24</v>
      </c>
      <c r="V1133" s="31">
        <v>37704.050000000003</v>
      </c>
      <c r="W1133" s="31">
        <v>37868.32</v>
      </c>
      <c r="X1133" s="31">
        <v>38033.699999999997</v>
      </c>
      <c r="Y1133" s="31">
        <v>38200.050000000003</v>
      </c>
      <c r="Z1133" s="31">
        <v>38367.019999999997</v>
      </c>
      <c r="AA1133" s="31">
        <v>38534.339999999997</v>
      </c>
      <c r="AB1133" s="31">
        <v>38702.04</v>
      </c>
      <c r="AC1133" s="31">
        <v>38869.839999999997</v>
      </c>
      <c r="AD1133" s="31">
        <v>39037.74</v>
      </c>
      <c r="AE1133" s="31">
        <v>39205.599999999999</v>
      </c>
      <c r="AF1133" s="31">
        <v>39373.449999999997</v>
      </c>
      <c r="AG1133" s="31">
        <v>39541.18</v>
      </c>
      <c r="AH1133" s="31">
        <v>39708.81</v>
      </c>
      <c r="AI1133" s="31">
        <v>39876.400000000001</v>
      </c>
      <c r="AJ1133" s="31">
        <v>40043.89</v>
      </c>
      <c r="AK1133" s="31">
        <v>40211.17</v>
      </c>
      <c r="AL1133" s="31">
        <v>40378.400000000001</v>
      </c>
      <c r="AM1133" s="31">
        <v>40545.5</v>
      </c>
      <c r="AN1133" s="31">
        <v>40712.449999999997</v>
      </c>
      <c r="AO1133" s="31">
        <v>40879.31</v>
      </c>
      <c r="AP1133" s="31">
        <v>41046.080000000002</v>
      </c>
      <c r="AQ1133" s="31">
        <v>41212.76</v>
      </c>
      <c r="AR1133" s="31">
        <v>41379.43</v>
      </c>
      <c r="AS1133" s="31">
        <v>41546.1</v>
      </c>
      <c r="AT1133" s="31">
        <v>41712.79</v>
      </c>
      <c r="AU1133" s="31">
        <v>41879.51</v>
      </c>
      <c r="AV1133" s="31">
        <v>42046.34</v>
      </c>
      <c r="AW1133" s="31">
        <v>42213.25</v>
      </c>
      <c r="AX1133" s="31">
        <v>42380.32</v>
      </c>
      <c r="AY1133" s="31">
        <v>42547.57</v>
      </c>
      <c r="AZ1133" s="31">
        <v>42715.01</v>
      </c>
      <c r="BA1133" s="31">
        <v>42882.68</v>
      </c>
      <c r="BB1133" s="31">
        <v>43050.57</v>
      </c>
      <c r="BC1133" s="31">
        <v>43218.73</v>
      </c>
      <c r="BD1133" s="31">
        <v>43387.17</v>
      </c>
      <c r="BE1133" s="31">
        <v>43555.839999999997</v>
      </c>
      <c r="BF1133" s="31">
        <v>43724.75</v>
      </c>
      <c r="BG1133" s="31">
        <v>43893.98</v>
      </c>
      <c r="BH1133" s="31">
        <v>44063.46</v>
      </c>
      <c r="BI1133" s="31">
        <v>44233.23</v>
      </c>
      <c r="BJ1133" s="31">
        <v>44403.64</v>
      </c>
      <c r="BK1133" s="31">
        <v>44574.83</v>
      </c>
      <c r="BL1133" s="31">
        <v>44746.79</v>
      </c>
      <c r="BM1133" s="31">
        <v>44919.47</v>
      </c>
      <c r="BN1133" s="31">
        <v>45092.82</v>
      </c>
      <c r="BO1133" s="31">
        <v>45266.879999999997</v>
      </c>
      <c r="BP1133" s="31">
        <v>45441.63</v>
      </c>
      <c r="BQ1133" s="31">
        <v>45617.05</v>
      </c>
      <c r="BR1133" s="31">
        <v>45793.17</v>
      </c>
      <c r="BS1133" s="31">
        <v>45969.94</v>
      </c>
      <c r="BT1133" s="31">
        <v>46147.27</v>
      </c>
      <c r="BU1133" s="31">
        <v>46325.29</v>
      </c>
      <c r="BV1133" s="31">
        <v>46503.88</v>
      </c>
      <c r="BW1133" s="31">
        <v>46683.040000000001</v>
      </c>
      <c r="BX1133" s="31">
        <v>46862.81</v>
      </c>
      <c r="BY1133" s="31">
        <v>47043.16</v>
      </c>
      <c r="BZ1133" s="31">
        <v>47224.11</v>
      </c>
      <c r="CA1133" s="31">
        <v>47405.66</v>
      </c>
      <c r="CB1133" s="31">
        <v>47587.67</v>
      </c>
      <c r="CC1133" s="31">
        <v>47770.27</v>
      </c>
      <c r="CD1133" s="31">
        <v>47953.31</v>
      </c>
      <c r="CE1133" s="31">
        <v>48137.04</v>
      </c>
      <c r="CF1133" s="31">
        <v>48321.33</v>
      </c>
      <c r="CG1133" s="31">
        <v>48506.21</v>
      </c>
      <c r="CH1133" s="31">
        <v>48691.72</v>
      </c>
      <c r="CI1133" s="31">
        <v>48877.78</v>
      </c>
      <c r="CJ1133" s="31">
        <v>49064.43</v>
      </c>
      <c r="CK1133" s="31">
        <v>49251.61</v>
      </c>
      <c r="CL1133" s="31">
        <v>49439.43</v>
      </c>
      <c r="CM1133" s="31">
        <v>49627.81</v>
      </c>
      <c r="CN1133" s="31">
        <v>49816.75</v>
      </c>
      <c r="CO1133" s="31">
        <v>50006.26</v>
      </c>
      <c r="CP1133" s="31">
        <v>50196.26</v>
      </c>
      <c r="CQ1133" s="31">
        <v>50386.86</v>
      </c>
      <c r="CR1133" s="31">
        <v>50577.98</v>
      </c>
      <c r="CS1133" s="31">
        <v>50769.61</v>
      </c>
      <c r="CT1133" s="31">
        <v>50961.760000000002</v>
      </c>
      <c r="CU1133" s="31">
        <v>51154.43</v>
      </c>
      <c r="CV1133" s="31">
        <v>51347.59</v>
      </c>
      <c r="CW1133" s="31">
        <v>51541.26</v>
      </c>
      <c r="CX1133" s="31">
        <v>51735.38</v>
      </c>
    </row>
    <row r="1134" spans="1:102" x14ac:dyDescent="0.25">
      <c r="A1134" s="31" t="s">
        <v>1762</v>
      </c>
      <c r="B1134" s="31">
        <v>20481.650000000001</v>
      </c>
      <c r="C1134" s="31">
        <v>20481.650000000001</v>
      </c>
      <c r="D1134" s="31">
        <v>20767.03</v>
      </c>
      <c r="E1134" s="31">
        <v>21031.13</v>
      </c>
      <c r="F1134" s="31">
        <v>21277.3</v>
      </c>
      <c r="G1134" s="31">
        <v>21509.35</v>
      </c>
      <c r="H1134" s="31">
        <v>21730.04</v>
      </c>
      <c r="I1134" s="31">
        <v>21941.18</v>
      </c>
      <c r="J1134" s="31">
        <v>22144.55</v>
      </c>
      <c r="K1134" s="31">
        <v>22341.75</v>
      </c>
      <c r="L1134" s="31">
        <v>22534.75</v>
      </c>
      <c r="M1134" s="31">
        <v>22724.35</v>
      </c>
      <c r="N1134" s="31">
        <v>22911.24</v>
      </c>
      <c r="O1134" s="31">
        <v>23096.04</v>
      </c>
      <c r="P1134" s="31">
        <v>23279.19</v>
      </c>
      <c r="Q1134" s="31">
        <v>23461.040000000001</v>
      </c>
      <c r="R1134" s="31">
        <v>23641.8</v>
      </c>
      <c r="S1134" s="31">
        <v>23821.7</v>
      </c>
      <c r="T1134" s="31">
        <v>24000.87</v>
      </c>
      <c r="U1134" s="31">
        <v>24179.4</v>
      </c>
      <c r="V1134" s="31">
        <v>24357.27</v>
      </c>
      <c r="W1134" s="31">
        <v>24534.46</v>
      </c>
      <c r="X1134" s="31">
        <v>24711</v>
      </c>
      <c r="Y1134" s="31">
        <v>24886.84</v>
      </c>
      <c r="Z1134" s="31">
        <v>25061.9</v>
      </c>
      <c r="AA1134" s="31">
        <v>25236.15</v>
      </c>
      <c r="AB1134" s="31">
        <v>25409.52</v>
      </c>
      <c r="AC1134" s="31">
        <v>25581.98</v>
      </c>
      <c r="AD1134" s="31">
        <v>25753.45</v>
      </c>
      <c r="AE1134" s="31">
        <v>25923.89</v>
      </c>
      <c r="AF1134" s="31">
        <v>26093.23</v>
      </c>
      <c r="AG1134" s="31">
        <v>26261.48</v>
      </c>
      <c r="AH1134" s="31">
        <v>26428.59</v>
      </c>
      <c r="AI1134" s="31">
        <v>26594.47</v>
      </c>
      <c r="AJ1134" s="31">
        <v>26759.17</v>
      </c>
      <c r="AK1134" s="31">
        <v>26922.55</v>
      </c>
      <c r="AL1134" s="31">
        <v>27084.639999999999</v>
      </c>
      <c r="AM1134" s="31">
        <v>27245.35</v>
      </c>
      <c r="AN1134" s="31">
        <v>27404.67</v>
      </c>
      <c r="AO1134" s="31">
        <v>27562.57</v>
      </c>
      <c r="AP1134" s="31">
        <v>27719.03</v>
      </c>
      <c r="AQ1134" s="31">
        <v>27874.03</v>
      </c>
      <c r="AR1134" s="31">
        <v>28027.59</v>
      </c>
      <c r="AS1134" s="31">
        <v>28179.69</v>
      </c>
      <c r="AT1134" s="31">
        <v>28330.31</v>
      </c>
      <c r="AU1134" s="31">
        <v>28479.48</v>
      </c>
      <c r="AV1134" s="31">
        <v>28627.21</v>
      </c>
      <c r="AW1134" s="31">
        <v>28773.47</v>
      </c>
      <c r="AX1134" s="31">
        <v>28918.33</v>
      </c>
      <c r="AY1134" s="31">
        <v>29061.759999999998</v>
      </c>
      <c r="AZ1134" s="31">
        <v>29203.83</v>
      </c>
      <c r="BA1134" s="31">
        <v>29344.53</v>
      </c>
      <c r="BB1134" s="31">
        <v>29483.87</v>
      </c>
      <c r="BC1134" s="31">
        <v>29621.86</v>
      </c>
      <c r="BD1134" s="31">
        <v>29758.58</v>
      </c>
      <c r="BE1134" s="31">
        <v>29893.99</v>
      </c>
      <c r="BF1134" s="31">
        <v>30028.12</v>
      </c>
      <c r="BG1134" s="31">
        <v>30160.99</v>
      </c>
      <c r="BH1134" s="31">
        <v>30292.63</v>
      </c>
      <c r="BI1134" s="31">
        <v>30423.08</v>
      </c>
      <c r="BJ1134" s="31">
        <v>30552.63</v>
      </c>
      <c r="BK1134" s="31">
        <v>30681.34</v>
      </c>
      <c r="BL1134" s="31">
        <v>30809.27</v>
      </c>
      <c r="BM1134" s="31">
        <v>30936.400000000001</v>
      </c>
      <c r="BN1134" s="31">
        <v>31062.799999999999</v>
      </c>
      <c r="BO1134" s="31">
        <v>31188.44</v>
      </c>
      <c r="BP1134" s="31">
        <v>31313.39</v>
      </c>
      <c r="BQ1134" s="31">
        <v>31437.62</v>
      </c>
      <c r="BR1134" s="31">
        <v>31561.22</v>
      </c>
      <c r="BS1134" s="31">
        <v>31684.17</v>
      </c>
      <c r="BT1134" s="31">
        <v>31806.48</v>
      </c>
      <c r="BU1134" s="31">
        <v>31928.2</v>
      </c>
      <c r="BV1134" s="31">
        <v>32049.35</v>
      </c>
      <c r="BW1134" s="31">
        <v>32169.95</v>
      </c>
      <c r="BX1134" s="31">
        <v>32290.03</v>
      </c>
      <c r="BY1134" s="31">
        <v>32409.64</v>
      </c>
      <c r="BZ1134" s="31">
        <v>32528.83</v>
      </c>
      <c r="CA1134" s="31">
        <v>32647.54</v>
      </c>
      <c r="CB1134" s="31">
        <v>32765.88</v>
      </c>
      <c r="CC1134" s="31">
        <v>32883.78</v>
      </c>
      <c r="CD1134" s="31">
        <v>33001.32</v>
      </c>
      <c r="CE1134" s="31">
        <v>33118.620000000003</v>
      </c>
      <c r="CF1134" s="31">
        <v>33235.68</v>
      </c>
      <c r="CG1134" s="31">
        <v>33352.51</v>
      </c>
      <c r="CH1134" s="31">
        <v>33469.18</v>
      </c>
      <c r="CI1134" s="31">
        <v>33585.660000000003</v>
      </c>
      <c r="CJ1134" s="31">
        <v>33701.97</v>
      </c>
      <c r="CK1134" s="31">
        <v>33818.230000000003</v>
      </c>
      <c r="CL1134" s="31">
        <v>33934.379999999997</v>
      </c>
      <c r="CM1134" s="31">
        <v>34050.46</v>
      </c>
      <c r="CN1134" s="31">
        <v>34166.57</v>
      </c>
      <c r="CO1134" s="31">
        <v>34282.589999999997</v>
      </c>
      <c r="CP1134" s="31">
        <v>34398.65</v>
      </c>
      <c r="CQ1134" s="31">
        <v>34514.71</v>
      </c>
      <c r="CR1134" s="31">
        <v>34630.82</v>
      </c>
      <c r="CS1134" s="31">
        <v>34746.949999999997</v>
      </c>
      <c r="CT1134" s="31">
        <v>34863.199999999997</v>
      </c>
      <c r="CU1134" s="31">
        <v>34979.480000000003</v>
      </c>
      <c r="CV1134" s="31">
        <v>35095.910000000003</v>
      </c>
      <c r="CW1134" s="31">
        <v>35212.39</v>
      </c>
      <c r="CX1134" s="31">
        <v>35329</v>
      </c>
    </row>
    <row r="1135" spans="1:102" x14ac:dyDescent="0.25">
      <c r="A1135" s="31" t="s">
        <v>1763</v>
      </c>
      <c r="B1135" s="31">
        <v>4886.2</v>
      </c>
      <c r="C1135" s="31">
        <v>4886.2</v>
      </c>
      <c r="D1135" s="31">
        <v>5314.38</v>
      </c>
      <c r="E1135" s="31">
        <v>5721.76</v>
      </c>
      <c r="F1135" s="31">
        <v>6109.37</v>
      </c>
      <c r="G1135" s="31">
        <v>6478.5</v>
      </c>
      <c r="H1135" s="31">
        <v>6830.41</v>
      </c>
      <c r="I1135" s="31">
        <v>7166.19</v>
      </c>
      <c r="J1135" s="31">
        <v>7486.95</v>
      </c>
      <c r="K1135" s="31">
        <v>7793.85</v>
      </c>
      <c r="L1135" s="31">
        <v>8088.17</v>
      </c>
      <c r="M1135" s="31">
        <v>8370.8700000000008</v>
      </c>
      <c r="N1135" s="31">
        <v>8642.83</v>
      </c>
      <c r="O1135" s="31">
        <v>8904.91</v>
      </c>
      <c r="P1135" s="31">
        <v>9157.86</v>
      </c>
      <c r="Q1135" s="31">
        <v>9402.42</v>
      </c>
      <c r="R1135" s="31">
        <v>9639.2099999999991</v>
      </c>
      <c r="S1135" s="31">
        <v>9868.8700000000008</v>
      </c>
      <c r="T1135" s="31">
        <v>10091.91</v>
      </c>
      <c r="U1135" s="31">
        <v>10308.84</v>
      </c>
      <c r="V1135" s="31">
        <v>10520.07</v>
      </c>
      <c r="W1135" s="31">
        <v>10726.02</v>
      </c>
      <c r="X1135" s="31">
        <v>10927.05</v>
      </c>
      <c r="Y1135" s="31">
        <v>11123.49</v>
      </c>
      <c r="Z1135" s="31">
        <v>11315.63</v>
      </c>
      <c r="AA1135" s="31">
        <v>11503.75</v>
      </c>
      <c r="AB1135" s="31">
        <v>11688.11</v>
      </c>
      <c r="AC1135" s="31">
        <v>11868.89</v>
      </c>
      <c r="AD1135" s="31">
        <v>12046.33</v>
      </c>
      <c r="AE1135" s="31">
        <v>12220.58</v>
      </c>
      <c r="AF1135" s="31">
        <v>12391.83</v>
      </c>
      <c r="AG1135" s="31">
        <v>12560.23</v>
      </c>
      <c r="AH1135" s="31">
        <v>12725.91</v>
      </c>
      <c r="AI1135" s="31">
        <v>12889</v>
      </c>
      <c r="AJ1135" s="31">
        <v>13049.59</v>
      </c>
      <c r="AK1135" s="31">
        <v>13207.79</v>
      </c>
      <c r="AL1135" s="31">
        <v>13363.66</v>
      </c>
      <c r="AM1135" s="31">
        <v>13517.29</v>
      </c>
      <c r="AN1135" s="31">
        <v>13668.73</v>
      </c>
      <c r="AO1135" s="31">
        <v>13818.03</v>
      </c>
      <c r="AP1135" s="31">
        <v>13965.27</v>
      </c>
      <c r="AQ1135" s="31">
        <v>14110.46</v>
      </c>
      <c r="AR1135" s="31">
        <v>14253.67</v>
      </c>
      <c r="AS1135" s="31">
        <v>14394.95</v>
      </c>
      <c r="AT1135" s="31">
        <v>14534.3</v>
      </c>
      <c r="AU1135" s="31">
        <v>14671.78</v>
      </c>
      <c r="AV1135" s="31">
        <v>14807.39</v>
      </c>
      <c r="AW1135" s="31">
        <v>14941.18</v>
      </c>
      <c r="AX1135" s="31">
        <v>15073.17</v>
      </c>
      <c r="AY1135" s="31">
        <v>15203.37</v>
      </c>
      <c r="AZ1135" s="31">
        <v>15331.83</v>
      </c>
      <c r="BA1135" s="31">
        <v>15458.55</v>
      </c>
      <c r="BB1135" s="31">
        <v>15583.56</v>
      </c>
      <c r="BC1135" s="31">
        <v>15706.86</v>
      </c>
      <c r="BD1135" s="31">
        <v>15828.47</v>
      </c>
      <c r="BE1135" s="31">
        <v>15948.41</v>
      </c>
      <c r="BF1135" s="31">
        <v>16066.68</v>
      </c>
      <c r="BG1135" s="31">
        <v>16183.28</v>
      </c>
      <c r="BH1135" s="31">
        <v>16298.28</v>
      </c>
      <c r="BI1135" s="31">
        <v>16411.63</v>
      </c>
      <c r="BJ1135" s="31">
        <v>16523.509999999998</v>
      </c>
      <c r="BK1135" s="31">
        <v>16634</v>
      </c>
      <c r="BL1135" s="31">
        <v>16743.09</v>
      </c>
      <c r="BM1135" s="31">
        <v>16850.79</v>
      </c>
      <c r="BN1135" s="31">
        <v>16957.11</v>
      </c>
      <c r="BO1135" s="31">
        <v>17062.07</v>
      </c>
      <c r="BP1135" s="31">
        <v>17165.689999999999</v>
      </c>
      <c r="BQ1135" s="31">
        <v>17267.95</v>
      </c>
      <c r="BR1135" s="31">
        <v>17368.919999999998</v>
      </c>
      <c r="BS1135" s="31">
        <v>17468.61</v>
      </c>
      <c r="BT1135" s="31">
        <v>17566.990000000002</v>
      </c>
      <c r="BU1135" s="31">
        <v>17664.12</v>
      </c>
      <c r="BV1135" s="31">
        <v>17759.990000000002</v>
      </c>
      <c r="BW1135" s="31">
        <v>17854.66</v>
      </c>
      <c r="BX1135" s="31">
        <v>17948.11</v>
      </c>
      <c r="BY1135" s="31">
        <v>18040.400000000001</v>
      </c>
      <c r="BZ1135" s="31">
        <v>18131.54</v>
      </c>
      <c r="CA1135" s="31">
        <v>18221.54</v>
      </c>
      <c r="CB1135" s="31">
        <v>18310.43</v>
      </c>
      <c r="CC1135" s="31">
        <v>18398.22</v>
      </c>
      <c r="CD1135" s="31">
        <v>18484.939999999999</v>
      </c>
      <c r="CE1135" s="31">
        <v>18570.669999999998</v>
      </c>
      <c r="CF1135" s="31">
        <v>18655.41</v>
      </c>
      <c r="CG1135" s="31">
        <v>18739.21</v>
      </c>
      <c r="CH1135" s="31">
        <v>18822.07</v>
      </c>
      <c r="CI1135" s="31">
        <v>18904.04</v>
      </c>
      <c r="CJ1135" s="31">
        <v>18985.150000000001</v>
      </c>
      <c r="CK1135" s="31">
        <v>19065.41</v>
      </c>
      <c r="CL1135" s="31">
        <v>19144.849999999999</v>
      </c>
      <c r="CM1135" s="31">
        <v>19223.490000000002</v>
      </c>
      <c r="CN1135" s="31">
        <v>19301.38</v>
      </c>
      <c r="CO1135" s="31">
        <v>19378.54</v>
      </c>
      <c r="CP1135" s="31">
        <v>19454.98</v>
      </c>
      <c r="CQ1135" s="31">
        <v>19530.73</v>
      </c>
      <c r="CR1135" s="31">
        <v>19605.82</v>
      </c>
      <c r="CS1135" s="31">
        <v>19680.28</v>
      </c>
      <c r="CT1135" s="31">
        <v>19754.099999999999</v>
      </c>
      <c r="CU1135" s="31">
        <v>19827.330000000002</v>
      </c>
      <c r="CV1135" s="31">
        <v>19900</v>
      </c>
      <c r="CW1135" s="31">
        <v>19972.099999999999</v>
      </c>
      <c r="CX1135" s="31">
        <v>20043.68</v>
      </c>
    </row>
    <row r="1136" spans="1:102" x14ac:dyDescent="0.25">
      <c r="A1136" s="31" t="s">
        <v>1764</v>
      </c>
      <c r="B1136" s="31">
        <v>787.61</v>
      </c>
      <c r="C1136" s="31">
        <v>787.61</v>
      </c>
      <c r="D1136" s="31">
        <v>895.59</v>
      </c>
      <c r="E1136" s="31">
        <v>1009</v>
      </c>
      <c r="F1136" s="31">
        <v>1126.6400000000001</v>
      </c>
      <c r="G1136" s="31">
        <v>1247.49</v>
      </c>
      <c r="H1136" s="31">
        <v>1370.67</v>
      </c>
      <c r="I1136" s="31">
        <v>1495.37</v>
      </c>
      <c r="J1136" s="31">
        <v>1620.92</v>
      </c>
      <c r="K1136" s="31">
        <v>1746.75</v>
      </c>
      <c r="L1136" s="31">
        <v>1872.43</v>
      </c>
      <c r="M1136" s="31">
        <v>1997.56</v>
      </c>
      <c r="N1136" s="31">
        <v>2121.7800000000002</v>
      </c>
      <c r="O1136" s="31">
        <v>2244.83</v>
      </c>
      <c r="P1136" s="31">
        <v>2366.48</v>
      </c>
      <c r="Q1136" s="31">
        <v>2486.5300000000002</v>
      </c>
      <c r="R1136" s="31">
        <v>2604.83</v>
      </c>
      <c r="S1136" s="31">
        <v>2721.28</v>
      </c>
      <c r="T1136" s="31">
        <v>2835.79</v>
      </c>
      <c r="U1136" s="31">
        <v>2948.29</v>
      </c>
      <c r="V1136" s="31">
        <v>3058.73</v>
      </c>
      <c r="W1136" s="31">
        <v>3167.08</v>
      </c>
      <c r="X1136" s="31">
        <v>3273.35</v>
      </c>
      <c r="Y1136" s="31">
        <v>3377.51</v>
      </c>
      <c r="Z1136" s="31">
        <v>3479.58</v>
      </c>
      <c r="AA1136" s="31">
        <v>3579.59</v>
      </c>
      <c r="AB1136" s="31">
        <v>3677.56</v>
      </c>
      <c r="AC1136" s="31">
        <v>3773.51</v>
      </c>
      <c r="AD1136" s="31">
        <v>3867.48</v>
      </c>
      <c r="AE1136" s="31">
        <v>3959.52</v>
      </c>
      <c r="AF1136" s="31">
        <v>4049.67</v>
      </c>
      <c r="AG1136" s="31">
        <v>4137.97</v>
      </c>
      <c r="AH1136" s="31">
        <v>4224.47</v>
      </c>
      <c r="AI1136" s="31">
        <v>4309.2299999999996</v>
      </c>
      <c r="AJ1136" s="31">
        <v>4392.28</v>
      </c>
      <c r="AK1136" s="31">
        <v>4473.67</v>
      </c>
      <c r="AL1136" s="31">
        <v>4553.43</v>
      </c>
      <c r="AM1136" s="31">
        <v>4631.63</v>
      </c>
      <c r="AN1136" s="31">
        <v>4708.29</v>
      </c>
      <c r="AO1136" s="31">
        <v>4783.46</v>
      </c>
      <c r="AP1136" s="31">
        <v>4857.18</v>
      </c>
      <c r="AQ1136" s="31">
        <v>4929.49</v>
      </c>
      <c r="AR1136" s="31">
        <v>5000.42</v>
      </c>
      <c r="AS1136" s="31">
        <v>5070.01</v>
      </c>
      <c r="AT1136" s="31">
        <v>5138.3</v>
      </c>
      <c r="AU1136" s="31">
        <v>5205.32</v>
      </c>
      <c r="AV1136" s="31">
        <v>5271.09</v>
      </c>
      <c r="AW1136" s="31">
        <v>5335.66</v>
      </c>
      <c r="AX1136" s="31">
        <v>5399.05</v>
      </c>
      <c r="AY1136" s="31">
        <v>5461.28</v>
      </c>
      <c r="AZ1136" s="31">
        <v>5522.4</v>
      </c>
      <c r="BA1136" s="31">
        <v>5582.41</v>
      </c>
      <c r="BB1136" s="31">
        <v>5641.34</v>
      </c>
      <c r="BC1136" s="31">
        <v>5699.23</v>
      </c>
      <c r="BD1136" s="31">
        <v>5756.07</v>
      </c>
      <c r="BE1136" s="31">
        <v>5811.9</v>
      </c>
      <c r="BF1136" s="31">
        <v>5866.73</v>
      </c>
      <c r="BG1136" s="31">
        <v>5920.58</v>
      </c>
      <c r="BH1136" s="31">
        <v>5973.47</v>
      </c>
      <c r="BI1136" s="31">
        <v>6025.41</v>
      </c>
      <c r="BJ1136" s="31">
        <v>6076.48</v>
      </c>
      <c r="BK1136" s="31">
        <v>6126.7</v>
      </c>
      <c r="BL1136" s="31">
        <v>6176.09</v>
      </c>
      <c r="BM1136" s="31">
        <v>6224.65</v>
      </c>
      <c r="BN1136" s="31">
        <v>6272.42</v>
      </c>
      <c r="BO1136" s="31">
        <v>6319.39</v>
      </c>
      <c r="BP1136" s="31">
        <v>6365.58</v>
      </c>
      <c r="BQ1136" s="31">
        <v>6411.02</v>
      </c>
      <c r="BR1136" s="31">
        <v>6455.68</v>
      </c>
      <c r="BS1136" s="31">
        <v>6499.62</v>
      </c>
      <c r="BT1136" s="31">
        <v>6542.83</v>
      </c>
      <c r="BU1136" s="31">
        <v>6585.31</v>
      </c>
      <c r="BV1136" s="31">
        <v>6627.1</v>
      </c>
      <c r="BW1136" s="31">
        <v>6668.19</v>
      </c>
      <c r="BX1136" s="31">
        <v>6708.6</v>
      </c>
      <c r="BY1136" s="31">
        <v>6748.35</v>
      </c>
      <c r="BZ1136" s="31">
        <v>6787.45</v>
      </c>
      <c r="CA1136" s="31">
        <v>6825.92</v>
      </c>
      <c r="CB1136" s="31">
        <v>6863.76</v>
      </c>
      <c r="CC1136" s="31">
        <v>6900.98</v>
      </c>
      <c r="CD1136" s="31">
        <v>6937.59</v>
      </c>
      <c r="CE1136" s="31">
        <v>6973.63</v>
      </c>
      <c r="CF1136" s="31">
        <v>7009.1</v>
      </c>
      <c r="CG1136" s="31">
        <v>7044.03</v>
      </c>
      <c r="CH1136" s="31">
        <v>7078.43</v>
      </c>
      <c r="CI1136" s="31">
        <v>7112.29</v>
      </c>
      <c r="CJ1136" s="31">
        <v>7145.65</v>
      </c>
      <c r="CK1136" s="31">
        <v>7178.51</v>
      </c>
      <c r="CL1136" s="31">
        <v>7210.89</v>
      </c>
      <c r="CM1136" s="31">
        <v>7242.8</v>
      </c>
      <c r="CN1136" s="31">
        <v>7274.26</v>
      </c>
      <c r="CO1136" s="31">
        <v>7305.26</v>
      </c>
      <c r="CP1136" s="31">
        <v>7335.85</v>
      </c>
      <c r="CQ1136" s="31">
        <v>7366.01</v>
      </c>
      <c r="CR1136" s="31">
        <v>7395.76</v>
      </c>
      <c r="CS1136" s="31">
        <v>7425.12</v>
      </c>
      <c r="CT1136" s="31">
        <v>7454.1</v>
      </c>
      <c r="CU1136" s="31">
        <v>7482.71</v>
      </c>
      <c r="CV1136" s="31">
        <v>7510.96</v>
      </c>
      <c r="CW1136" s="31">
        <v>7538.86</v>
      </c>
      <c r="CX1136" s="31">
        <v>7566.42</v>
      </c>
    </row>
    <row r="1137" spans="1:102" x14ac:dyDescent="0.25">
      <c r="A1137" s="31" t="s">
        <v>1765</v>
      </c>
      <c r="B1137" s="31">
        <v>22836.5</v>
      </c>
      <c r="C1137" s="31">
        <v>22836.5</v>
      </c>
      <c r="D1137" s="31">
        <v>23643.15</v>
      </c>
      <c r="E1137" s="31">
        <v>24464.77</v>
      </c>
      <c r="F1137" s="31">
        <v>25291.64</v>
      </c>
      <c r="G1137" s="31">
        <v>26117.439999999999</v>
      </c>
      <c r="H1137" s="31">
        <v>26936.91</v>
      </c>
      <c r="I1137" s="31">
        <v>27745.55</v>
      </c>
      <c r="J1137" s="31">
        <v>28540.35</v>
      </c>
      <c r="K1137" s="31">
        <v>29319.49</v>
      </c>
      <c r="L1137" s="31">
        <v>30082.58</v>
      </c>
      <c r="M1137" s="31">
        <v>30828.65</v>
      </c>
      <c r="N1137" s="31">
        <v>31557.18</v>
      </c>
      <c r="O1137" s="31">
        <v>32268.21</v>
      </c>
      <c r="P1137" s="31">
        <v>32961.839999999997</v>
      </c>
      <c r="Q1137" s="31">
        <v>33638.36</v>
      </c>
      <c r="R1137" s="31">
        <v>34298.22</v>
      </c>
      <c r="S1137" s="31">
        <v>34941.99</v>
      </c>
      <c r="T1137" s="31">
        <v>35570.28</v>
      </c>
      <c r="U1137" s="31">
        <v>36183.72</v>
      </c>
      <c r="V1137" s="31">
        <v>36782.879999999997</v>
      </c>
      <c r="W1137" s="31">
        <v>37368.379999999997</v>
      </c>
      <c r="X1137" s="31">
        <v>37940.86</v>
      </c>
      <c r="Y1137" s="31">
        <v>38501.040000000001</v>
      </c>
      <c r="Z1137" s="31">
        <v>39049.339999999997</v>
      </c>
      <c r="AA1137" s="31">
        <v>39586.519999999997</v>
      </c>
      <c r="AB1137" s="31">
        <v>40113.01</v>
      </c>
      <c r="AC1137" s="31">
        <v>40629.43</v>
      </c>
      <c r="AD1137" s="31">
        <v>41136.32</v>
      </c>
      <c r="AE1137" s="31">
        <v>41634.129999999997</v>
      </c>
      <c r="AF1137" s="31">
        <v>42123.35</v>
      </c>
      <c r="AG1137" s="31">
        <v>42604.47</v>
      </c>
      <c r="AH1137" s="31">
        <v>43077.94</v>
      </c>
      <c r="AI1137" s="31">
        <v>43544.09</v>
      </c>
      <c r="AJ1137" s="31">
        <v>44003.34</v>
      </c>
      <c r="AK1137" s="31">
        <v>44455.98</v>
      </c>
      <c r="AL1137" s="31">
        <v>44902.29</v>
      </c>
      <c r="AM1137" s="31">
        <v>45342.58</v>
      </c>
      <c r="AN1137" s="31">
        <v>45777.120000000003</v>
      </c>
      <c r="AO1137" s="31">
        <v>46206.13</v>
      </c>
      <c r="AP1137" s="31">
        <v>46629.86</v>
      </c>
      <c r="AQ1137" s="31">
        <v>47048.5</v>
      </c>
      <c r="AR1137" s="31">
        <v>47462.3</v>
      </c>
      <c r="AS1137" s="31">
        <v>47871.45</v>
      </c>
      <c r="AT1137" s="31">
        <v>48276.06</v>
      </c>
      <c r="AU1137" s="31">
        <v>48676.35</v>
      </c>
      <c r="AV1137" s="31">
        <v>49072.5</v>
      </c>
      <c r="AW1137" s="31">
        <v>49464.52</v>
      </c>
      <c r="AX1137" s="31">
        <v>49852.65</v>
      </c>
      <c r="AY1137" s="31">
        <v>50237.07</v>
      </c>
      <c r="AZ1137" s="31">
        <v>50617.760000000002</v>
      </c>
      <c r="BA1137" s="31">
        <v>50994.97</v>
      </c>
      <c r="BB1137" s="31">
        <v>51368.68</v>
      </c>
      <c r="BC1137" s="31">
        <v>51739.01</v>
      </c>
      <c r="BD1137" s="31">
        <v>52106.07</v>
      </c>
      <c r="BE1137" s="31">
        <v>52469.85</v>
      </c>
      <c r="BF1137" s="31">
        <v>52830.48</v>
      </c>
      <c r="BG1137" s="31">
        <v>53188.07</v>
      </c>
      <c r="BH1137" s="31">
        <v>53542.57</v>
      </c>
      <c r="BI1137" s="31">
        <v>53894.080000000002</v>
      </c>
      <c r="BJ1137" s="31">
        <v>54243.13</v>
      </c>
      <c r="BK1137" s="31">
        <v>54589.919999999998</v>
      </c>
      <c r="BL1137" s="31">
        <v>54934.46</v>
      </c>
      <c r="BM1137" s="31">
        <v>55276.77</v>
      </c>
      <c r="BN1137" s="31">
        <v>55616.91</v>
      </c>
      <c r="BO1137" s="31">
        <v>55954.89</v>
      </c>
      <c r="BP1137" s="31">
        <v>56290.79</v>
      </c>
      <c r="BQ1137" s="31">
        <v>56624.62</v>
      </c>
      <c r="BR1137" s="31">
        <v>56956.42</v>
      </c>
      <c r="BS1137" s="31">
        <v>57286.21</v>
      </c>
      <c r="BT1137" s="31">
        <v>57614.03</v>
      </c>
      <c r="BU1137" s="31">
        <v>57939.93</v>
      </c>
      <c r="BV1137" s="31">
        <v>58263.95</v>
      </c>
      <c r="BW1137" s="31">
        <v>58586.12</v>
      </c>
      <c r="BX1137" s="31">
        <v>58906.43</v>
      </c>
      <c r="BY1137" s="31">
        <v>59225.03</v>
      </c>
      <c r="BZ1137" s="31">
        <v>59541.88</v>
      </c>
      <c r="CA1137" s="31">
        <v>59857.1</v>
      </c>
      <c r="CB1137" s="31">
        <v>60170.58</v>
      </c>
      <c r="CC1137" s="31">
        <v>60482.48</v>
      </c>
      <c r="CD1137" s="31">
        <v>60792.75</v>
      </c>
      <c r="CE1137" s="31">
        <v>61101.58</v>
      </c>
      <c r="CF1137" s="31">
        <v>61409.07</v>
      </c>
      <c r="CG1137" s="31">
        <v>61715.21</v>
      </c>
      <c r="CH1137" s="31">
        <v>62020.01</v>
      </c>
      <c r="CI1137" s="31">
        <v>62323.56</v>
      </c>
      <c r="CJ1137" s="31">
        <v>62625.88</v>
      </c>
      <c r="CK1137" s="31">
        <v>62927.02</v>
      </c>
      <c r="CL1137" s="31">
        <v>63227.09</v>
      </c>
      <c r="CM1137" s="31">
        <v>63526.06</v>
      </c>
      <c r="CN1137" s="31">
        <v>63823.98</v>
      </c>
      <c r="CO1137" s="31">
        <v>64120.92</v>
      </c>
      <c r="CP1137" s="31">
        <v>64416.86</v>
      </c>
      <c r="CQ1137" s="31">
        <v>64711.87</v>
      </c>
      <c r="CR1137" s="31">
        <v>65006.03</v>
      </c>
      <c r="CS1137" s="31">
        <v>65299.29</v>
      </c>
      <c r="CT1137" s="31">
        <v>65591.77</v>
      </c>
      <c r="CU1137" s="31">
        <v>65883.399999999994</v>
      </c>
      <c r="CV1137" s="31">
        <v>66174.3</v>
      </c>
      <c r="CW1137" s="31">
        <v>66464.44</v>
      </c>
      <c r="CX1137" s="31">
        <v>66753.919999999998</v>
      </c>
    </row>
    <row r="1138" spans="1:102" x14ac:dyDescent="0.25">
      <c r="A1138" s="31" t="s">
        <v>1766</v>
      </c>
      <c r="B1138" s="31">
        <v>17686.150000000001</v>
      </c>
      <c r="C1138" s="31">
        <v>17686.150000000001</v>
      </c>
      <c r="D1138" s="31">
        <v>17239.919999999998</v>
      </c>
      <c r="E1138" s="31">
        <v>16855.72</v>
      </c>
      <c r="F1138" s="31">
        <v>16525.79</v>
      </c>
      <c r="G1138" s="31">
        <v>16243.96</v>
      </c>
      <c r="H1138" s="31">
        <v>16004.37</v>
      </c>
      <c r="I1138" s="31">
        <v>15801.42</v>
      </c>
      <c r="J1138" s="31">
        <v>15630.42</v>
      </c>
      <c r="K1138" s="31">
        <v>15487.46</v>
      </c>
      <c r="L1138" s="31">
        <v>15369.46</v>
      </c>
      <c r="M1138" s="31">
        <v>15273.17</v>
      </c>
      <c r="N1138" s="31">
        <v>15195.84</v>
      </c>
      <c r="O1138" s="31">
        <v>15135.12</v>
      </c>
      <c r="P1138" s="31">
        <v>15088.9</v>
      </c>
      <c r="Q1138" s="31">
        <v>15055.39</v>
      </c>
      <c r="R1138" s="31">
        <v>15033.04</v>
      </c>
      <c r="S1138" s="31">
        <v>15020.46</v>
      </c>
      <c r="T1138" s="31">
        <v>15016.5</v>
      </c>
      <c r="U1138" s="31">
        <v>15020.1</v>
      </c>
      <c r="V1138" s="31">
        <v>15030.32</v>
      </c>
      <c r="W1138" s="31">
        <v>15046.35</v>
      </c>
      <c r="X1138" s="31">
        <v>15067.5</v>
      </c>
      <c r="Y1138" s="31">
        <v>15093.14</v>
      </c>
      <c r="Z1138" s="31">
        <v>15122.73</v>
      </c>
      <c r="AA1138" s="31">
        <v>15155.8</v>
      </c>
      <c r="AB1138" s="31">
        <v>15191.9</v>
      </c>
      <c r="AC1138" s="31">
        <v>15230.67</v>
      </c>
      <c r="AD1138" s="31">
        <v>15271.78</v>
      </c>
      <c r="AE1138" s="31">
        <v>15314.94</v>
      </c>
      <c r="AF1138" s="31">
        <v>15359.89</v>
      </c>
      <c r="AG1138" s="31">
        <v>15406.42</v>
      </c>
      <c r="AH1138" s="31">
        <v>15454.32</v>
      </c>
      <c r="AI1138" s="31">
        <v>15503.41</v>
      </c>
      <c r="AJ1138" s="31">
        <v>15553.53</v>
      </c>
      <c r="AK1138" s="31">
        <v>15604.52</v>
      </c>
      <c r="AL1138" s="31">
        <v>15656.25</v>
      </c>
      <c r="AM1138" s="31">
        <v>15708.59</v>
      </c>
      <c r="AN1138" s="31">
        <v>15761.44</v>
      </c>
      <c r="AO1138" s="31">
        <v>15814.69</v>
      </c>
      <c r="AP1138" s="31">
        <v>15868.26</v>
      </c>
      <c r="AQ1138" s="31">
        <v>15922.07</v>
      </c>
      <c r="AR1138" s="31">
        <v>15976.05</v>
      </c>
      <c r="AS1138" s="31">
        <v>16030.16</v>
      </c>
      <c r="AT1138" s="31">
        <v>16084.32</v>
      </c>
      <c r="AU1138" s="31">
        <v>16138.52</v>
      </c>
      <c r="AV1138" s="31">
        <v>16192.67</v>
      </c>
      <c r="AW1138" s="31">
        <v>16246.78</v>
      </c>
      <c r="AX1138" s="31">
        <v>16300.77</v>
      </c>
      <c r="AY1138" s="31">
        <v>16354.64</v>
      </c>
      <c r="AZ1138" s="31">
        <v>16408.39</v>
      </c>
      <c r="BA1138" s="31">
        <v>16461.97</v>
      </c>
      <c r="BB1138" s="31">
        <v>16515.37</v>
      </c>
      <c r="BC1138" s="31">
        <v>16568.580000000002</v>
      </c>
      <c r="BD1138" s="31">
        <v>16621.560000000001</v>
      </c>
      <c r="BE1138" s="31">
        <v>16674.310000000001</v>
      </c>
      <c r="BF1138" s="31">
        <v>16726.810000000001</v>
      </c>
      <c r="BG1138" s="31">
        <v>16779.04</v>
      </c>
      <c r="BH1138" s="31">
        <v>16831.03</v>
      </c>
      <c r="BI1138" s="31">
        <v>16882.72</v>
      </c>
      <c r="BJ1138" s="31">
        <v>16934.3</v>
      </c>
      <c r="BK1138" s="31">
        <v>16985.77</v>
      </c>
      <c r="BL1138" s="31">
        <v>17037.150000000001</v>
      </c>
      <c r="BM1138" s="31">
        <v>17088.419999999998</v>
      </c>
      <c r="BN1138" s="31">
        <v>17139.55</v>
      </c>
      <c r="BO1138" s="31">
        <v>17190.57</v>
      </c>
      <c r="BP1138" s="31">
        <v>17241.47</v>
      </c>
      <c r="BQ1138" s="31">
        <v>17292.259999999998</v>
      </c>
      <c r="BR1138" s="31">
        <v>17342.88</v>
      </c>
      <c r="BS1138" s="31">
        <v>17393.419999999998</v>
      </c>
      <c r="BT1138" s="31">
        <v>17443.82</v>
      </c>
      <c r="BU1138" s="31">
        <v>17494.09</v>
      </c>
      <c r="BV1138" s="31">
        <v>17544.23</v>
      </c>
      <c r="BW1138" s="31">
        <v>17594.259999999998</v>
      </c>
      <c r="BX1138" s="31">
        <v>17644.169999999998</v>
      </c>
      <c r="BY1138" s="31">
        <v>17694</v>
      </c>
      <c r="BZ1138" s="31">
        <v>17743.740000000002</v>
      </c>
      <c r="CA1138" s="31">
        <v>17793.36</v>
      </c>
      <c r="CB1138" s="31">
        <v>17842.88</v>
      </c>
      <c r="CC1138" s="31">
        <v>17892.310000000001</v>
      </c>
      <c r="CD1138" s="31">
        <v>17941.669999999998</v>
      </c>
      <c r="CE1138" s="31">
        <v>17990.98</v>
      </c>
      <c r="CF1138" s="31">
        <v>18040.29</v>
      </c>
      <c r="CG1138" s="31">
        <v>18089.55</v>
      </c>
      <c r="CH1138" s="31">
        <v>18138.830000000002</v>
      </c>
      <c r="CI1138" s="31">
        <v>18188.11</v>
      </c>
      <c r="CJ1138" s="31">
        <v>18237.37</v>
      </c>
      <c r="CK1138" s="31">
        <v>18286.669999999998</v>
      </c>
      <c r="CL1138" s="31">
        <v>18335.990000000002</v>
      </c>
      <c r="CM1138" s="31">
        <v>18385.34</v>
      </c>
      <c r="CN1138" s="31">
        <v>18434.73</v>
      </c>
      <c r="CO1138" s="31">
        <v>18484.18</v>
      </c>
      <c r="CP1138" s="31">
        <v>18533.650000000001</v>
      </c>
      <c r="CQ1138" s="31">
        <v>18583.22</v>
      </c>
      <c r="CR1138" s="31">
        <v>18632.86</v>
      </c>
      <c r="CS1138" s="31">
        <v>18682.55</v>
      </c>
      <c r="CT1138" s="31">
        <v>18732.3</v>
      </c>
      <c r="CU1138" s="31">
        <v>18782.150000000001</v>
      </c>
      <c r="CV1138" s="31">
        <v>18832.07</v>
      </c>
      <c r="CW1138" s="31">
        <v>18882.080000000002</v>
      </c>
      <c r="CX1138" s="31">
        <v>18932.169999999998</v>
      </c>
    </row>
    <row r="1139" spans="1:102" x14ac:dyDescent="0.25">
      <c r="A1139" s="31" t="s">
        <v>1767</v>
      </c>
      <c r="B1139" s="31">
        <v>14266.76</v>
      </c>
      <c r="C1139" s="31">
        <v>14266.76</v>
      </c>
      <c r="D1139" s="31">
        <v>14562.92</v>
      </c>
      <c r="E1139" s="31">
        <v>14812.07</v>
      </c>
      <c r="F1139" s="31">
        <v>15028.43</v>
      </c>
      <c r="G1139" s="31">
        <v>15223.35</v>
      </c>
      <c r="H1139" s="31">
        <v>15404.85</v>
      </c>
      <c r="I1139" s="31">
        <v>15578.43</v>
      </c>
      <c r="J1139" s="31">
        <v>15748.07</v>
      </c>
      <c r="K1139" s="31">
        <v>15916.72</v>
      </c>
      <c r="L1139" s="31">
        <v>16086.73</v>
      </c>
      <c r="M1139" s="31">
        <v>16259.18</v>
      </c>
      <c r="N1139" s="31">
        <v>16434.63</v>
      </c>
      <c r="O1139" s="31">
        <v>16613.41</v>
      </c>
      <c r="P1139" s="31">
        <v>16795.54</v>
      </c>
      <c r="Q1139" s="31">
        <v>16980.89</v>
      </c>
      <c r="R1139" s="31">
        <v>17169.240000000002</v>
      </c>
      <c r="S1139" s="31">
        <v>17360.3</v>
      </c>
      <c r="T1139" s="31">
        <v>17553.79</v>
      </c>
      <c r="U1139" s="31">
        <v>17749.36</v>
      </c>
      <c r="V1139" s="31">
        <v>17946.62</v>
      </c>
      <c r="W1139" s="31">
        <v>18145.23</v>
      </c>
      <c r="X1139" s="31">
        <v>18344.939999999999</v>
      </c>
      <c r="Y1139" s="31">
        <v>18545.41</v>
      </c>
      <c r="Z1139" s="31">
        <v>18746.400000000001</v>
      </c>
      <c r="AA1139" s="31">
        <v>18947.66</v>
      </c>
      <c r="AB1139" s="31">
        <v>19148.95</v>
      </c>
      <c r="AC1139" s="31">
        <v>19350.14</v>
      </c>
      <c r="AD1139" s="31">
        <v>19551.03</v>
      </c>
      <c r="AE1139" s="31">
        <v>19751.47</v>
      </c>
      <c r="AF1139" s="31">
        <v>19951.36</v>
      </c>
      <c r="AG1139" s="31">
        <v>20150.55</v>
      </c>
      <c r="AH1139" s="31">
        <v>20349.04</v>
      </c>
      <c r="AI1139" s="31">
        <v>20546.669999999998</v>
      </c>
      <c r="AJ1139" s="31">
        <v>20743.43</v>
      </c>
      <c r="AK1139" s="31">
        <v>20939.18</v>
      </c>
      <c r="AL1139" s="31">
        <v>21133.919999999998</v>
      </c>
      <c r="AM1139" s="31">
        <v>21327.599999999999</v>
      </c>
      <c r="AN1139" s="31">
        <v>21520.14</v>
      </c>
      <c r="AO1139" s="31">
        <v>21711.56</v>
      </c>
      <c r="AP1139" s="31">
        <v>21901.79</v>
      </c>
      <c r="AQ1139" s="31">
        <v>22090.84</v>
      </c>
      <c r="AR1139" s="31">
        <v>22278.69</v>
      </c>
      <c r="AS1139" s="31">
        <v>22465.37</v>
      </c>
      <c r="AT1139" s="31">
        <v>22650.87</v>
      </c>
      <c r="AU1139" s="31">
        <v>22835.15</v>
      </c>
      <c r="AV1139" s="31">
        <v>23018.27</v>
      </c>
      <c r="AW1139" s="31">
        <v>23200.17</v>
      </c>
      <c r="AX1139" s="31">
        <v>23380.91</v>
      </c>
      <c r="AY1139" s="31">
        <v>23560.52</v>
      </c>
      <c r="AZ1139" s="31">
        <v>23739</v>
      </c>
      <c r="BA1139" s="31">
        <v>23916.36</v>
      </c>
      <c r="BB1139" s="31">
        <v>24092.62</v>
      </c>
      <c r="BC1139" s="31">
        <v>24267.78</v>
      </c>
      <c r="BD1139" s="31">
        <v>24441.87</v>
      </c>
      <c r="BE1139" s="31">
        <v>24614.9</v>
      </c>
      <c r="BF1139" s="31">
        <v>24786.89</v>
      </c>
      <c r="BG1139" s="31">
        <v>24957.84</v>
      </c>
      <c r="BH1139" s="31">
        <v>25127.78</v>
      </c>
      <c r="BI1139" s="31">
        <v>25296.720000000001</v>
      </c>
      <c r="BJ1139" s="31">
        <v>25464.9</v>
      </c>
      <c r="BK1139" s="31">
        <v>25632.400000000001</v>
      </c>
      <c r="BL1139" s="31">
        <v>25799.23</v>
      </c>
      <c r="BM1139" s="31">
        <v>25965.37</v>
      </c>
      <c r="BN1139" s="31">
        <v>26130.87</v>
      </c>
      <c r="BO1139" s="31">
        <v>26295.72</v>
      </c>
      <c r="BP1139" s="31">
        <v>26459.97</v>
      </c>
      <c r="BQ1139" s="31">
        <v>26623.58</v>
      </c>
      <c r="BR1139" s="31">
        <v>26786.63</v>
      </c>
      <c r="BS1139" s="31">
        <v>26949.09</v>
      </c>
      <c r="BT1139" s="31">
        <v>27110.97</v>
      </c>
      <c r="BU1139" s="31">
        <v>27272.31</v>
      </c>
      <c r="BV1139" s="31">
        <v>27433.11</v>
      </c>
      <c r="BW1139" s="31">
        <v>27593.39</v>
      </c>
      <c r="BX1139" s="31">
        <v>27753.13</v>
      </c>
      <c r="BY1139" s="31">
        <v>27912.44</v>
      </c>
      <c r="BZ1139" s="31">
        <v>28071.26</v>
      </c>
      <c r="CA1139" s="31">
        <v>28229.64</v>
      </c>
      <c r="CB1139" s="31">
        <v>28387.599999999999</v>
      </c>
      <c r="CC1139" s="31">
        <v>28545.08</v>
      </c>
      <c r="CD1139" s="31">
        <v>28702.14</v>
      </c>
      <c r="CE1139" s="31">
        <v>28858.89</v>
      </c>
      <c r="CF1139" s="31">
        <v>29015.31</v>
      </c>
      <c r="CG1139" s="31">
        <v>29171.360000000001</v>
      </c>
      <c r="CH1139" s="31">
        <v>29327.15</v>
      </c>
      <c r="CI1139" s="31">
        <v>29482.639999999999</v>
      </c>
      <c r="CJ1139" s="31">
        <v>29637.86</v>
      </c>
      <c r="CK1139" s="31">
        <v>29792.81</v>
      </c>
      <c r="CL1139" s="31">
        <v>29947.52</v>
      </c>
      <c r="CM1139" s="31">
        <v>30102.03</v>
      </c>
      <c r="CN1139" s="31">
        <v>30256.31</v>
      </c>
      <c r="CO1139" s="31">
        <v>30410.400000000001</v>
      </c>
      <c r="CP1139" s="31">
        <v>30564.3</v>
      </c>
      <c r="CQ1139" s="31">
        <v>30718.02</v>
      </c>
      <c r="CR1139" s="31">
        <v>30871.56</v>
      </c>
      <c r="CS1139" s="31">
        <v>31024.959999999999</v>
      </c>
      <c r="CT1139" s="31">
        <v>31178.2</v>
      </c>
      <c r="CU1139" s="31">
        <v>31331.31</v>
      </c>
      <c r="CV1139" s="31">
        <v>31484.31</v>
      </c>
      <c r="CW1139" s="31">
        <v>31637.13</v>
      </c>
      <c r="CX1139" s="31">
        <v>31789.84</v>
      </c>
    </row>
    <row r="1140" spans="1:102" x14ac:dyDescent="0.25">
      <c r="A1140" s="31" t="s">
        <v>1768</v>
      </c>
      <c r="B1140" s="31">
        <v>32846.080000000002</v>
      </c>
      <c r="C1140" s="31">
        <v>32846.080000000002</v>
      </c>
      <c r="D1140" s="31">
        <v>34272.14</v>
      </c>
      <c r="E1140" s="31">
        <v>35509.980000000003</v>
      </c>
      <c r="F1140" s="31">
        <v>36582.17</v>
      </c>
      <c r="G1140" s="31">
        <v>37511.03</v>
      </c>
      <c r="H1140" s="31">
        <v>38315.949999999997</v>
      </c>
      <c r="I1140" s="31">
        <v>39013.449999999997</v>
      </c>
      <c r="J1140" s="31">
        <v>39618.660000000003</v>
      </c>
      <c r="K1140" s="31">
        <v>40145.120000000003</v>
      </c>
      <c r="L1140" s="31">
        <v>40605.89</v>
      </c>
      <c r="M1140" s="31">
        <v>41010.839999999997</v>
      </c>
      <c r="N1140" s="31">
        <v>41368.39</v>
      </c>
      <c r="O1140" s="31">
        <v>41686.18</v>
      </c>
      <c r="P1140" s="31">
        <v>41970.48</v>
      </c>
      <c r="Q1140" s="31">
        <v>42226.76</v>
      </c>
      <c r="R1140" s="31">
        <v>42459.6</v>
      </c>
      <c r="S1140" s="31">
        <v>42673.01</v>
      </c>
      <c r="T1140" s="31">
        <v>42870.49</v>
      </c>
      <c r="U1140" s="31">
        <v>43054.8</v>
      </c>
      <c r="V1140" s="31">
        <v>43228.28</v>
      </c>
      <c r="W1140" s="31">
        <v>43392.99</v>
      </c>
      <c r="X1140" s="31">
        <v>43550.63</v>
      </c>
      <c r="Y1140" s="31">
        <v>43702.76</v>
      </c>
      <c r="Z1140" s="31">
        <v>43850.42</v>
      </c>
      <c r="AA1140" s="31">
        <v>43994.77</v>
      </c>
      <c r="AB1140" s="31">
        <v>44136.63</v>
      </c>
      <c r="AC1140" s="31">
        <v>44276.71</v>
      </c>
      <c r="AD1140" s="31">
        <v>44415.7</v>
      </c>
      <c r="AE1140" s="31">
        <v>44554.03</v>
      </c>
      <c r="AF1140" s="31">
        <v>44692.18</v>
      </c>
      <c r="AG1140" s="31">
        <v>44830.51</v>
      </c>
      <c r="AH1140" s="31">
        <v>44969.32</v>
      </c>
      <c r="AI1140" s="31">
        <v>45108.85</v>
      </c>
      <c r="AJ1140" s="31">
        <v>45249.27</v>
      </c>
      <c r="AK1140" s="31">
        <v>45390.720000000001</v>
      </c>
      <c r="AL1140" s="31">
        <v>45533.33</v>
      </c>
      <c r="AM1140" s="31">
        <v>45677.05</v>
      </c>
      <c r="AN1140" s="31">
        <v>45822.03</v>
      </c>
      <c r="AO1140" s="31">
        <v>45968.32</v>
      </c>
      <c r="AP1140" s="31">
        <v>46115.86</v>
      </c>
      <c r="AQ1140" s="31">
        <v>46264.68</v>
      </c>
      <c r="AR1140" s="31">
        <v>46414.79</v>
      </c>
      <c r="AS1140" s="31">
        <v>46566.14</v>
      </c>
      <c r="AT1140" s="31">
        <v>46718.84</v>
      </c>
      <c r="AU1140" s="31">
        <v>46872.76</v>
      </c>
      <c r="AV1140" s="31">
        <v>47027.82</v>
      </c>
      <c r="AW1140" s="31">
        <v>47184.09</v>
      </c>
      <c r="AX1140" s="31">
        <v>47341.47</v>
      </c>
      <c r="AY1140" s="31">
        <v>47500</v>
      </c>
      <c r="AZ1140" s="31">
        <v>47659.53</v>
      </c>
      <c r="BA1140" s="31">
        <v>47820.1</v>
      </c>
      <c r="BB1140" s="31">
        <v>47981.65</v>
      </c>
      <c r="BC1140" s="31">
        <v>48144.07</v>
      </c>
      <c r="BD1140" s="31">
        <v>48307.4</v>
      </c>
      <c r="BE1140" s="31">
        <v>48471.53</v>
      </c>
      <c r="BF1140" s="31">
        <v>48636.34</v>
      </c>
      <c r="BG1140" s="31">
        <v>48801.91</v>
      </c>
      <c r="BH1140" s="31">
        <v>48968.02</v>
      </c>
      <c r="BI1140" s="31">
        <v>49134.720000000001</v>
      </c>
      <c r="BJ1140" s="31">
        <v>49302.44</v>
      </c>
      <c r="BK1140" s="31">
        <v>49471.12</v>
      </c>
      <c r="BL1140" s="31">
        <v>49640.73</v>
      </c>
      <c r="BM1140" s="31">
        <v>49811.22</v>
      </c>
      <c r="BN1140" s="31">
        <v>49982.57</v>
      </c>
      <c r="BO1140" s="31">
        <v>50154.62</v>
      </c>
      <c r="BP1140" s="31">
        <v>50327.44</v>
      </c>
      <c r="BQ1140" s="31">
        <v>50500.93</v>
      </c>
      <c r="BR1140" s="31">
        <v>50675.02</v>
      </c>
      <c r="BS1140" s="31">
        <v>50849.7</v>
      </c>
      <c r="BT1140" s="31">
        <v>51024.86</v>
      </c>
      <c r="BU1140" s="31">
        <v>51200.58</v>
      </c>
      <c r="BV1140" s="31">
        <v>51376.76</v>
      </c>
      <c r="BW1140" s="31">
        <v>51553.32</v>
      </c>
      <c r="BX1140" s="31">
        <v>51730.3</v>
      </c>
      <c r="BY1140" s="31">
        <v>51907.69</v>
      </c>
      <c r="BZ1140" s="31">
        <v>52085.4</v>
      </c>
      <c r="CA1140" s="31">
        <v>52263.48</v>
      </c>
      <c r="CB1140" s="31">
        <v>52441.82</v>
      </c>
      <c r="CC1140" s="31">
        <v>52620.44</v>
      </c>
      <c r="CD1140" s="31">
        <v>52799.3</v>
      </c>
      <c r="CE1140" s="31">
        <v>52978.54</v>
      </c>
      <c r="CF1140" s="31">
        <v>53158.09</v>
      </c>
      <c r="CG1140" s="31">
        <v>53337.99</v>
      </c>
      <c r="CH1140" s="31">
        <v>53518.13</v>
      </c>
      <c r="CI1140" s="31">
        <v>53698.65</v>
      </c>
      <c r="CJ1140" s="31">
        <v>53879.41</v>
      </c>
      <c r="CK1140" s="31">
        <v>54060.480000000003</v>
      </c>
      <c r="CL1140" s="31">
        <v>54241.88</v>
      </c>
      <c r="CM1140" s="31">
        <v>54423.56</v>
      </c>
      <c r="CN1140" s="31">
        <v>54605.52</v>
      </c>
      <c r="CO1140" s="31">
        <v>54787.78</v>
      </c>
      <c r="CP1140" s="31">
        <v>54970.25</v>
      </c>
      <c r="CQ1140" s="31">
        <v>55153.09</v>
      </c>
      <c r="CR1140" s="31">
        <v>55336.18</v>
      </c>
      <c r="CS1140" s="31">
        <v>55519.47</v>
      </c>
      <c r="CT1140" s="31">
        <v>55703.1</v>
      </c>
      <c r="CU1140" s="31">
        <v>55886.95</v>
      </c>
      <c r="CV1140" s="31">
        <v>56071.06</v>
      </c>
      <c r="CW1140" s="31">
        <v>56255.39</v>
      </c>
      <c r="CX1140" s="31">
        <v>56439.95</v>
      </c>
    </row>
    <row r="1141" spans="1:102" x14ac:dyDescent="0.25">
      <c r="A1141" s="31" t="s">
        <v>1769</v>
      </c>
      <c r="B1141" s="31">
        <v>7673.22</v>
      </c>
      <c r="C1141" s="31">
        <v>7673.22</v>
      </c>
      <c r="D1141" s="31">
        <v>7922.59</v>
      </c>
      <c r="E1141" s="31">
        <v>8160.11</v>
      </c>
      <c r="F1141" s="31">
        <v>8387.39</v>
      </c>
      <c r="G1141" s="31">
        <v>8606.2199999999993</v>
      </c>
      <c r="H1141" s="31">
        <v>8818.01</v>
      </c>
      <c r="I1141" s="31">
        <v>9023.8700000000008</v>
      </c>
      <c r="J1141" s="31">
        <v>9224.86</v>
      </c>
      <c r="K1141" s="31">
        <v>9421.98</v>
      </c>
      <c r="L1141" s="31">
        <v>9616.35</v>
      </c>
      <c r="M1141" s="31">
        <v>9808.66</v>
      </c>
      <c r="N1141" s="31">
        <v>9999.5400000000009</v>
      </c>
      <c r="O1141" s="31">
        <v>10189.540000000001</v>
      </c>
      <c r="P1141" s="31">
        <v>10379.14</v>
      </c>
      <c r="Q1141" s="31">
        <v>10568.75</v>
      </c>
      <c r="R1141" s="31">
        <v>10758.74</v>
      </c>
      <c r="S1141" s="31">
        <v>10949.43</v>
      </c>
      <c r="T1141" s="31">
        <v>11141.11</v>
      </c>
      <c r="U1141" s="31">
        <v>11334</v>
      </c>
      <c r="V1141" s="31">
        <v>11528.31</v>
      </c>
      <c r="W1141" s="31">
        <v>11724.18</v>
      </c>
      <c r="X1141" s="31">
        <v>11921.78</v>
      </c>
      <c r="Y1141" s="31">
        <v>12121.24</v>
      </c>
      <c r="Z1141" s="31">
        <v>12322.66</v>
      </c>
      <c r="AA1141" s="31">
        <v>12526.13</v>
      </c>
      <c r="AB1141" s="31">
        <v>12731.72</v>
      </c>
      <c r="AC1141" s="31">
        <v>12939.5</v>
      </c>
      <c r="AD1141" s="31">
        <v>13149.52</v>
      </c>
      <c r="AE1141" s="31">
        <v>13361.83</v>
      </c>
      <c r="AF1141" s="31">
        <v>13576.44</v>
      </c>
      <c r="AG1141" s="31">
        <v>13793.41</v>
      </c>
      <c r="AH1141" s="31">
        <v>14012.72</v>
      </c>
      <c r="AI1141" s="31">
        <v>14234.41</v>
      </c>
      <c r="AJ1141" s="31">
        <v>14458.46</v>
      </c>
      <c r="AK1141" s="31">
        <v>14684.87</v>
      </c>
      <c r="AL1141" s="31">
        <v>14913.62</v>
      </c>
      <c r="AM1141" s="31">
        <v>15144.67</v>
      </c>
      <c r="AN1141" s="31">
        <v>15378.01</v>
      </c>
      <c r="AO1141" s="31">
        <v>15613.61</v>
      </c>
      <c r="AP1141" s="31">
        <v>15851.42</v>
      </c>
      <c r="AQ1141" s="31">
        <v>16091.43</v>
      </c>
      <c r="AR1141" s="31">
        <v>16333.58</v>
      </c>
      <c r="AS1141" s="31">
        <v>16577.84</v>
      </c>
      <c r="AT1141" s="31">
        <v>16824.16</v>
      </c>
      <c r="AU1141" s="31">
        <v>17072.509999999998</v>
      </c>
      <c r="AV1141" s="31">
        <v>17322.82</v>
      </c>
      <c r="AW1141" s="31">
        <v>17575.060000000001</v>
      </c>
      <c r="AX1141" s="31">
        <v>17829.16</v>
      </c>
      <c r="AY1141" s="31">
        <v>18085.09</v>
      </c>
      <c r="AZ1141" s="31">
        <v>18342.8</v>
      </c>
      <c r="BA1141" s="31">
        <v>18602.22</v>
      </c>
      <c r="BB1141" s="31">
        <v>18863.32</v>
      </c>
      <c r="BC1141" s="31">
        <v>19126.009999999998</v>
      </c>
      <c r="BD1141" s="31">
        <v>19390.240000000002</v>
      </c>
      <c r="BE1141" s="31">
        <v>19655.95</v>
      </c>
      <c r="BF1141" s="31">
        <v>19923.07</v>
      </c>
      <c r="BG1141" s="31">
        <v>20191.55</v>
      </c>
      <c r="BH1141" s="31">
        <v>20461.3</v>
      </c>
      <c r="BI1141" s="31">
        <v>20732.310000000001</v>
      </c>
      <c r="BJ1141" s="31">
        <v>21004.639999999999</v>
      </c>
      <c r="BK1141" s="31">
        <v>21278.3</v>
      </c>
      <c r="BL1141" s="31">
        <v>21553.200000000001</v>
      </c>
      <c r="BM1141" s="31">
        <v>21829.3</v>
      </c>
      <c r="BN1141" s="31">
        <v>22106.55</v>
      </c>
      <c r="BO1141" s="31">
        <v>22384.85</v>
      </c>
      <c r="BP1141" s="31">
        <v>22664.19</v>
      </c>
      <c r="BQ1141" s="31">
        <v>22944.47</v>
      </c>
      <c r="BR1141" s="31">
        <v>23225.67</v>
      </c>
      <c r="BS1141" s="31">
        <v>23507.71</v>
      </c>
      <c r="BT1141" s="31">
        <v>23790.51</v>
      </c>
      <c r="BU1141" s="31">
        <v>24074.05</v>
      </c>
      <c r="BV1141" s="31">
        <v>24358.25</v>
      </c>
      <c r="BW1141" s="31">
        <v>24643.07</v>
      </c>
      <c r="BX1141" s="31">
        <v>24928.46</v>
      </c>
      <c r="BY1141" s="31">
        <v>25214.38</v>
      </c>
      <c r="BZ1141" s="31">
        <v>25500.78</v>
      </c>
      <c r="CA1141" s="31">
        <v>25787.59</v>
      </c>
      <c r="CB1141" s="31">
        <v>26074.77</v>
      </c>
      <c r="CC1141" s="31">
        <v>26362.27</v>
      </c>
      <c r="CD1141" s="31">
        <v>26650.02</v>
      </c>
      <c r="CE1141" s="31">
        <v>26938.05</v>
      </c>
      <c r="CF1141" s="31">
        <v>27226.34</v>
      </c>
      <c r="CG1141" s="31">
        <v>27514.81</v>
      </c>
      <c r="CH1141" s="31">
        <v>27803.42</v>
      </c>
      <c r="CI1141" s="31">
        <v>28092.18</v>
      </c>
      <c r="CJ1141" s="31">
        <v>28380.98</v>
      </c>
      <c r="CK1141" s="31">
        <v>28669.85</v>
      </c>
      <c r="CL1141" s="31">
        <v>28958.720000000001</v>
      </c>
      <c r="CM1141" s="31">
        <v>29247.58</v>
      </c>
      <c r="CN1141" s="31">
        <v>29536.38</v>
      </c>
      <c r="CO1141" s="31">
        <v>29825.1</v>
      </c>
      <c r="CP1141" s="31">
        <v>30113.69</v>
      </c>
      <c r="CQ1141" s="31">
        <v>30402.14</v>
      </c>
      <c r="CR1141" s="31">
        <v>30690.38</v>
      </c>
      <c r="CS1141" s="31">
        <v>30978.43</v>
      </c>
      <c r="CT1141" s="31">
        <v>31266.22</v>
      </c>
      <c r="CU1141" s="31">
        <v>31553.75</v>
      </c>
      <c r="CV1141" s="31">
        <v>31840.95</v>
      </c>
      <c r="CW1141" s="31">
        <v>32127.82</v>
      </c>
      <c r="CX1141" s="31">
        <v>32414.33</v>
      </c>
    </row>
    <row r="1142" spans="1:102" x14ac:dyDescent="0.25">
      <c r="A1142" s="31" t="s">
        <v>1771</v>
      </c>
      <c r="B1142" s="31">
        <v>900.97</v>
      </c>
      <c r="C1142" s="31">
        <v>900.97</v>
      </c>
      <c r="D1142" s="31">
        <v>1036.9000000000001</v>
      </c>
      <c r="E1142" s="31">
        <v>1177.31</v>
      </c>
      <c r="F1142" s="31">
        <v>1320.99</v>
      </c>
      <c r="G1142" s="31">
        <v>1467.11</v>
      </c>
      <c r="H1142" s="31">
        <v>1615.02</v>
      </c>
      <c r="I1142" s="31">
        <v>1764.17</v>
      </c>
      <c r="J1142" s="31">
        <v>1914.13</v>
      </c>
      <c r="K1142" s="31">
        <v>2064.59</v>
      </c>
      <c r="L1142" s="31">
        <v>2215.29</v>
      </c>
      <c r="M1142" s="31">
        <v>2366</v>
      </c>
      <c r="N1142" s="31">
        <v>2516.4899999999998</v>
      </c>
      <c r="O1142" s="31">
        <v>2666.6</v>
      </c>
      <c r="P1142" s="31">
        <v>2816.15</v>
      </c>
      <c r="Q1142" s="31">
        <v>2964.98</v>
      </c>
      <c r="R1142" s="31">
        <v>3112.94</v>
      </c>
      <c r="S1142" s="31">
        <v>3259.9</v>
      </c>
      <c r="T1142" s="31">
        <v>3405.74</v>
      </c>
      <c r="U1142" s="31">
        <v>3550.32</v>
      </c>
      <c r="V1142" s="31">
        <v>3693.52</v>
      </c>
      <c r="W1142" s="31">
        <v>3835.24</v>
      </c>
      <c r="X1142" s="31">
        <v>3975.34</v>
      </c>
      <c r="Y1142" s="31">
        <v>4113.74</v>
      </c>
      <c r="Z1142" s="31">
        <v>4250.3</v>
      </c>
      <c r="AA1142" s="31">
        <v>4384.9399999999996</v>
      </c>
      <c r="AB1142" s="31">
        <v>4517.5600000000004</v>
      </c>
      <c r="AC1142" s="31">
        <v>4648.0600000000004</v>
      </c>
      <c r="AD1142" s="31">
        <v>4776.3599999999997</v>
      </c>
      <c r="AE1142" s="31">
        <v>4902.37</v>
      </c>
      <c r="AF1142" s="31">
        <v>5026.01</v>
      </c>
      <c r="AG1142" s="31">
        <v>5147.21</v>
      </c>
      <c r="AH1142" s="31">
        <v>5265.9</v>
      </c>
      <c r="AI1142" s="31">
        <v>5382.02</v>
      </c>
      <c r="AJ1142" s="31">
        <v>5495.49</v>
      </c>
      <c r="AK1142" s="31">
        <v>5606.27</v>
      </c>
      <c r="AL1142" s="31">
        <v>5714.28</v>
      </c>
      <c r="AM1142" s="31">
        <v>5819.49</v>
      </c>
      <c r="AN1142" s="31">
        <v>5921.83</v>
      </c>
      <c r="AO1142" s="31">
        <v>6021.27</v>
      </c>
      <c r="AP1142" s="31">
        <v>6117.76</v>
      </c>
      <c r="AQ1142" s="31">
        <v>6211.26</v>
      </c>
      <c r="AR1142" s="31">
        <v>6301.75</v>
      </c>
      <c r="AS1142" s="31">
        <v>6389.2</v>
      </c>
      <c r="AT1142" s="31">
        <v>6473.59</v>
      </c>
      <c r="AU1142" s="31">
        <v>6554.88</v>
      </c>
      <c r="AV1142" s="31">
        <v>6633.07</v>
      </c>
      <c r="AW1142" s="31">
        <v>6708.15</v>
      </c>
      <c r="AX1142" s="31">
        <v>6780.1</v>
      </c>
      <c r="AY1142" s="31">
        <v>6848.93</v>
      </c>
      <c r="AZ1142" s="31">
        <v>6914.64</v>
      </c>
      <c r="BA1142" s="31">
        <v>6977.21</v>
      </c>
      <c r="BB1142" s="31">
        <v>7036.67</v>
      </c>
      <c r="BC1142" s="31">
        <v>7093.01</v>
      </c>
      <c r="BD1142" s="31">
        <v>7146.26</v>
      </c>
      <c r="BE1142" s="31">
        <v>7196.4</v>
      </c>
      <c r="BF1142" s="31">
        <v>7243.47</v>
      </c>
      <c r="BG1142" s="31">
        <v>7287.48</v>
      </c>
      <c r="BH1142" s="31">
        <v>7328.45</v>
      </c>
      <c r="BI1142" s="31">
        <v>7366.4</v>
      </c>
      <c r="BJ1142" s="31">
        <v>7401.42</v>
      </c>
      <c r="BK1142" s="31">
        <v>7433.55</v>
      </c>
      <c r="BL1142" s="31">
        <v>7462.83</v>
      </c>
      <c r="BM1142" s="31">
        <v>7489.28</v>
      </c>
      <c r="BN1142" s="31">
        <v>7512.93</v>
      </c>
      <c r="BO1142" s="31">
        <v>7533.83</v>
      </c>
      <c r="BP1142" s="31">
        <v>7552</v>
      </c>
      <c r="BQ1142" s="31">
        <v>7567.49</v>
      </c>
      <c r="BR1142" s="31">
        <v>7580.34</v>
      </c>
      <c r="BS1142" s="31">
        <v>7590.58</v>
      </c>
      <c r="BT1142" s="31">
        <v>7598.27</v>
      </c>
      <c r="BU1142" s="31">
        <v>7603.44</v>
      </c>
      <c r="BV1142" s="31">
        <v>7606.13</v>
      </c>
      <c r="BW1142" s="31">
        <v>7606.39</v>
      </c>
      <c r="BX1142" s="31">
        <v>7604.28</v>
      </c>
      <c r="BY1142" s="31">
        <v>7599.84</v>
      </c>
      <c r="BZ1142" s="31">
        <v>7593.13</v>
      </c>
      <c r="CA1142" s="31">
        <v>7584.18</v>
      </c>
      <c r="CB1142" s="31">
        <v>7573.05</v>
      </c>
      <c r="CC1142" s="31">
        <v>7559.79</v>
      </c>
      <c r="CD1142" s="31">
        <v>7544.44</v>
      </c>
      <c r="CE1142" s="31">
        <v>7527.09</v>
      </c>
      <c r="CF1142" s="31">
        <v>7507.77</v>
      </c>
      <c r="CG1142" s="31">
        <v>7486.55</v>
      </c>
      <c r="CH1142" s="31">
        <v>7463.48</v>
      </c>
      <c r="CI1142" s="31">
        <v>7438.6</v>
      </c>
      <c r="CJ1142" s="31">
        <v>7411.97</v>
      </c>
      <c r="CK1142" s="31">
        <v>7383.65</v>
      </c>
      <c r="CL1142" s="31">
        <v>7353.68</v>
      </c>
      <c r="CM1142" s="31">
        <v>7322.12</v>
      </c>
      <c r="CN1142" s="31">
        <v>7289.02</v>
      </c>
      <c r="CO1142" s="31">
        <v>7254.43</v>
      </c>
      <c r="CP1142" s="31">
        <v>7218.41</v>
      </c>
      <c r="CQ1142" s="31">
        <v>7180.99</v>
      </c>
      <c r="CR1142" s="31">
        <v>7142.23</v>
      </c>
      <c r="CS1142" s="31">
        <v>7102.18</v>
      </c>
      <c r="CT1142" s="31">
        <v>7060.89</v>
      </c>
      <c r="CU1142" s="31">
        <v>7018.4</v>
      </c>
      <c r="CV1142" s="31">
        <v>6974.77</v>
      </c>
      <c r="CW1142" s="31">
        <v>6930.03</v>
      </c>
      <c r="CX1142" s="31">
        <v>6884.24</v>
      </c>
    </row>
    <row r="1143" spans="1:102" x14ac:dyDescent="0.25">
      <c r="A1143" s="31" t="s">
        <v>1770</v>
      </c>
      <c r="B1143" s="31">
        <v>4475.21</v>
      </c>
      <c r="C1143" s="31">
        <v>4475.21</v>
      </c>
      <c r="D1143" s="31">
        <v>4572.97</v>
      </c>
      <c r="E1143" s="31">
        <v>4654.16</v>
      </c>
      <c r="F1143" s="31">
        <v>4721.59</v>
      </c>
      <c r="G1143" s="31">
        <v>4778.0200000000004</v>
      </c>
      <c r="H1143" s="31">
        <v>4825.4399999999996</v>
      </c>
      <c r="I1143" s="31">
        <v>4865.1899999999996</v>
      </c>
      <c r="J1143" s="31">
        <v>4898.4799999999996</v>
      </c>
      <c r="K1143" s="31">
        <v>4926.3500000000004</v>
      </c>
      <c r="L1143" s="31">
        <v>4949.8500000000004</v>
      </c>
      <c r="M1143" s="31">
        <v>4969.53</v>
      </c>
      <c r="N1143" s="31">
        <v>4985.8100000000004</v>
      </c>
      <c r="O1143" s="31">
        <v>4999.12</v>
      </c>
      <c r="P1143" s="31">
        <v>5009.75</v>
      </c>
      <c r="Q1143" s="31">
        <v>5017.93</v>
      </c>
      <c r="R1143" s="31">
        <v>5023.84</v>
      </c>
      <c r="S1143" s="31">
        <v>5027.6499999999996</v>
      </c>
      <c r="T1143" s="31">
        <v>5029.49</v>
      </c>
      <c r="U1143" s="31">
        <v>5029.47</v>
      </c>
      <c r="V1143" s="31">
        <v>5027.62</v>
      </c>
      <c r="W1143" s="31">
        <v>5024.01</v>
      </c>
      <c r="X1143" s="31">
        <v>5018.6899999999996</v>
      </c>
      <c r="Y1143" s="31">
        <v>5011.68</v>
      </c>
      <c r="Z1143" s="31">
        <v>5003.0200000000004</v>
      </c>
      <c r="AA1143" s="31">
        <v>4992.7299999999996</v>
      </c>
      <c r="AB1143" s="31">
        <v>4980.8500000000004</v>
      </c>
      <c r="AC1143" s="31">
        <v>4967.41</v>
      </c>
      <c r="AD1143" s="31">
        <v>4952.45</v>
      </c>
      <c r="AE1143" s="31">
        <v>4935.99</v>
      </c>
      <c r="AF1143" s="31">
        <v>4918.08</v>
      </c>
      <c r="AG1143" s="31">
        <v>4898.76</v>
      </c>
      <c r="AH1143" s="31">
        <v>4878.0600000000004</v>
      </c>
      <c r="AI1143" s="31">
        <v>4856.0200000000004</v>
      </c>
      <c r="AJ1143" s="31">
        <v>4832.68</v>
      </c>
      <c r="AK1143" s="31">
        <v>4808.05</v>
      </c>
      <c r="AL1143" s="31">
        <v>4782.1899999999996</v>
      </c>
      <c r="AM1143" s="31">
        <v>4755.1099999999997</v>
      </c>
      <c r="AN1143" s="31">
        <v>4726.8599999999997</v>
      </c>
      <c r="AO1143" s="31">
        <v>4697.47</v>
      </c>
      <c r="AP1143" s="31">
        <v>4666.97</v>
      </c>
      <c r="AQ1143" s="31">
        <v>4635.41</v>
      </c>
      <c r="AR1143" s="31">
        <v>4602.82</v>
      </c>
      <c r="AS1143" s="31">
        <v>4569.25</v>
      </c>
      <c r="AT1143" s="31">
        <v>4534.7299999999996</v>
      </c>
      <c r="AU1143" s="31">
        <v>4499.3100000000004</v>
      </c>
      <c r="AV1143" s="31">
        <v>4463.0200000000004</v>
      </c>
      <c r="AW1143" s="31">
        <v>4425.8999999999996</v>
      </c>
      <c r="AX1143" s="31">
        <v>4388.01</v>
      </c>
      <c r="AY1143" s="31">
        <v>4349.37</v>
      </c>
      <c r="AZ1143" s="31">
        <v>4310.03</v>
      </c>
      <c r="BA1143" s="31">
        <v>4270.04</v>
      </c>
      <c r="BB1143" s="31">
        <v>4229.43</v>
      </c>
      <c r="BC1143" s="31">
        <v>4188.2299999999996</v>
      </c>
      <c r="BD1143" s="31">
        <v>4146.4799999999996</v>
      </c>
      <c r="BE1143" s="31">
        <v>4104.21</v>
      </c>
      <c r="BF1143" s="31">
        <v>4061.47</v>
      </c>
      <c r="BG1143" s="31">
        <v>4018.28</v>
      </c>
      <c r="BH1143" s="31">
        <v>3974.68</v>
      </c>
      <c r="BI1143" s="31">
        <v>3930.71</v>
      </c>
      <c r="BJ1143" s="31">
        <v>3886.46</v>
      </c>
      <c r="BK1143" s="31">
        <v>3841.97</v>
      </c>
      <c r="BL1143" s="31">
        <v>3797.28</v>
      </c>
      <c r="BM1143" s="31">
        <v>3752.4</v>
      </c>
      <c r="BN1143" s="31">
        <v>3707.37</v>
      </c>
      <c r="BO1143" s="31">
        <v>3662.21</v>
      </c>
      <c r="BP1143" s="31">
        <v>3616.94</v>
      </c>
      <c r="BQ1143" s="31">
        <v>3571.6</v>
      </c>
      <c r="BR1143" s="31">
        <v>3526.2</v>
      </c>
      <c r="BS1143" s="31">
        <v>3480.76</v>
      </c>
      <c r="BT1143" s="31">
        <v>3435.32</v>
      </c>
      <c r="BU1143" s="31">
        <v>3389.89</v>
      </c>
      <c r="BV1143" s="31">
        <v>3344.49</v>
      </c>
      <c r="BW1143" s="31">
        <v>3299.14</v>
      </c>
      <c r="BX1143" s="31">
        <v>3253.88</v>
      </c>
      <c r="BY1143" s="31">
        <v>3208.73</v>
      </c>
      <c r="BZ1143" s="31">
        <v>3163.7</v>
      </c>
      <c r="CA1143" s="31">
        <v>3118.82</v>
      </c>
      <c r="CB1143" s="31">
        <v>3074.09</v>
      </c>
      <c r="CC1143" s="31">
        <v>3029.54</v>
      </c>
      <c r="CD1143" s="31">
        <v>2985.19</v>
      </c>
      <c r="CE1143" s="31">
        <v>2941.05</v>
      </c>
      <c r="CF1143" s="31">
        <v>2897.16</v>
      </c>
      <c r="CG1143" s="31">
        <v>2853.51</v>
      </c>
      <c r="CH1143" s="31">
        <v>2810.14</v>
      </c>
      <c r="CI1143" s="31">
        <v>2767.04</v>
      </c>
      <c r="CJ1143" s="31">
        <v>2724.24</v>
      </c>
      <c r="CK1143" s="31">
        <v>2681.75</v>
      </c>
      <c r="CL1143" s="31">
        <v>2639.58</v>
      </c>
      <c r="CM1143" s="31">
        <v>2597.7399999999998</v>
      </c>
      <c r="CN1143" s="31">
        <v>2556.25</v>
      </c>
      <c r="CO1143" s="31">
        <v>2515.1</v>
      </c>
      <c r="CP1143" s="31">
        <v>2474.3200000000002</v>
      </c>
      <c r="CQ1143" s="31">
        <v>2433.91</v>
      </c>
      <c r="CR1143" s="31">
        <v>2393.87</v>
      </c>
      <c r="CS1143" s="31">
        <v>2354.2199999999998</v>
      </c>
      <c r="CT1143" s="31">
        <v>2314.9499999999998</v>
      </c>
      <c r="CU1143" s="31">
        <v>2276.09</v>
      </c>
      <c r="CV1143" s="31">
        <v>2237.63</v>
      </c>
      <c r="CW1143" s="31">
        <v>2199.5700000000002</v>
      </c>
      <c r="CX1143" s="31">
        <v>2161.9299999999998</v>
      </c>
    </row>
    <row r="1144" spans="1:102" x14ac:dyDescent="0.25">
      <c r="A1144" s="31" t="s">
        <v>1772</v>
      </c>
      <c r="B1144" s="31">
        <v>22787.97</v>
      </c>
      <c r="C1144" s="31">
        <v>22787.97</v>
      </c>
      <c r="D1144" s="31">
        <v>23177.02</v>
      </c>
      <c r="E1144" s="31">
        <v>23524.2</v>
      </c>
      <c r="F1144" s="31">
        <v>23836.02</v>
      </c>
      <c r="G1144" s="31">
        <v>24118.78</v>
      </c>
      <c r="H1144" s="31">
        <v>24377.19</v>
      </c>
      <c r="I1144" s="31">
        <v>24614.69</v>
      </c>
      <c r="J1144" s="31">
        <v>24834.41</v>
      </c>
      <c r="K1144" s="31">
        <v>25039.1</v>
      </c>
      <c r="L1144" s="31">
        <v>25231.72</v>
      </c>
      <c r="M1144" s="31">
        <v>25414</v>
      </c>
      <c r="N1144" s="31">
        <v>25587.38</v>
      </c>
      <c r="O1144" s="31">
        <v>25753.21</v>
      </c>
      <c r="P1144" s="31">
        <v>25912.57</v>
      </c>
      <c r="Q1144" s="31">
        <v>26066.38</v>
      </c>
      <c r="R1144" s="31">
        <v>26215.46</v>
      </c>
      <c r="S1144" s="31">
        <v>26360.5</v>
      </c>
      <c r="T1144" s="31">
        <v>26502.12</v>
      </c>
      <c r="U1144" s="31">
        <v>26640.84</v>
      </c>
      <c r="V1144" s="31">
        <v>26777.040000000001</v>
      </c>
      <c r="W1144" s="31">
        <v>26911.13</v>
      </c>
      <c r="X1144" s="31">
        <v>27043.46</v>
      </c>
      <c r="Y1144" s="31">
        <v>27174.33</v>
      </c>
      <c r="Z1144" s="31">
        <v>27304</v>
      </c>
      <c r="AA1144" s="31">
        <v>27432.71</v>
      </c>
      <c r="AB1144" s="31">
        <v>27560.69</v>
      </c>
      <c r="AC1144" s="31">
        <v>27688.11</v>
      </c>
      <c r="AD1144" s="31">
        <v>27815.13</v>
      </c>
      <c r="AE1144" s="31">
        <v>27941.95</v>
      </c>
      <c r="AF1144" s="31">
        <v>28068.66</v>
      </c>
      <c r="AG1144" s="31">
        <v>28195.439999999999</v>
      </c>
      <c r="AH1144" s="31">
        <v>28322.42</v>
      </c>
      <c r="AI1144" s="31">
        <v>28449.67</v>
      </c>
      <c r="AJ1144" s="31">
        <v>28577.29</v>
      </c>
      <c r="AK1144" s="31">
        <v>28705.33</v>
      </c>
      <c r="AL1144" s="31">
        <v>28833.88</v>
      </c>
      <c r="AM1144" s="31">
        <v>28962.94</v>
      </c>
      <c r="AN1144" s="31">
        <v>29092.61</v>
      </c>
      <c r="AO1144" s="31">
        <v>29222.880000000001</v>
      </c>
      <c r="AP1144" s="31">
        <v>29353.81</v>
      </c>
      <c r="AQ1144" s="31">
        <v>29485.43</v>
      </c>
      <c r="AR1144" s="31">
        <v>29617.77</v>
      </c>
      <c r="AS1144" s="31">
        <v>29750.86</v>
      </c>
      <c r="AT1144" s="31">
        <v>29884.7</v>
      </c>
      <c r="AU1144" s="31">
        <v>30019.34</v>
      </c>
      <c r="AV1144" s="31">
        <v>30154.76</v>
      </c>
      <c r="AW1144" s="31">
        <v>30290.95</v>
      </c>
      <c r="AX1144" s="31">
        <v>30427.96</v>
      </c>
      <c r="AY1144" s="31">
        <v>30565.79</v>
      </c>
      <c r="AZ1144" s="31">
        <v>30704.42</v>
      </c>
      <c r="BA1144" s="31">
        <v>30843.87</v>
      </c>
      <c r="BB1144" s="31">
        <v>30984.16</v>
      </c>
      <c r="BC1144" s="31">
        <v>31125.23</v>
      </c>
      <c r="BD1144" s="31">
        <v>31267.08</v>
      </c>
      <c r="BE1144" s="31">
        <v>31409.7</v>
      </c>
      <c r="BF1144" s="31">
        <v>31553.07</v>
      </c>
      <c r="BG1144" s="31">
        <v>31697.16</v>
      </c>
      <c r="BH1144" s="31">
        <v>31841.96</v>
      </c>
      <c r="BI1144" s="31">
        <v>31987.47</v>
      </c>
      <c r="BJ1144" s="31">
        <v>32133.919999999998</v>
      </c>
      <c r="BK1144" s="31">
        <v>32281.34</v>
      </c>
      <c r="BL1144" s="31">
        <v>32429.72</v>
      </c>
      <c r="BM1144" s="31">
        <v>32579.02</v>
      </c>
      <c r="BN1144" s="31">
        <v>32729.21</v>
      </c>
      <c r="BO1144" s="31">
        <v>32880.300000000003</v>
      </c>
      <c r="BP1144" s="31">
        <v>33032.199999999997</v>
      </c>
      <c r="BQ1144" s="31">
        <v>33184.93</v>
      </c>
      <c r="BR1144" s="31">
        <v>33338.449999999997</v>
      </c>
      <c r="BS1144" s="31">
        <v>33492.730000000003</v>
      </c>
      <c r="BT1144" s="31">
        <v>33647.74</v>
      </c>
      <c r="BU1144" s="31">
        <v>33803.480000000003</v>
      </c>
      <c r="BV1144" s="31">
        <v>33959.879999999997</v>
      </c>
      <c r="BW1144" s="31">
        <v>34116.949999999997</v>
      </c>
      <c r="BX1144" s="31">
        <v>34274.660000000003</v>
      </c>
      <c r="BY1144" s="31">
        <v>34433.019999999997</v>
      </c>
      <c r="BZ1144" s="31">
        <v>34591.97</v>
      </c>
      <c r="CA1144" s="31">
        <v>34751.519999999997</v>
      </c>
      <c r="CB1144" s="31">
        <v>34911.64</v>
      </c>
      <c r="CC1144" s="31">
        <v>35072.26</v>
      </c>
      <c r="CD1144" s="31">
        <v>35233.379999999997</v>
      </c>
      <c r="CE1144" s="31">
        <v>35395.07</v>
      </c>
      <c r="CF1144" s="31">
        <v>35557.360000000001</v>
      </c>
      <c r="CG1144" s="31">
        <v>35720.14</v>
      </c>
      <c r="CH1144" s="31">
        <v>35883.449999999997</v>
      </c>
      <c r="CI1144" s="31">
        <v>36047.24</v>
      </c>
      <c r="CJ1144" s="31">
        <v>36211.56</v>
      </c>
      <c r="CK1144" s="31">
        <v>36376.33</v>
      </c>
      <c r="CL1144" s="31">
        <v>36541.57</v>
      </c>
      <c r="CM1144" s="31">
        <v>36707.279999999999</v>
      </c>
      <c r="CN1144" s="31">
        <v>36873.43</v>
      </c>
      <c r="CO1144" s="31">
        <v>37040.019999999997</v>
      </c>
      <c r="CP1144" s="31">
        <v>37207.019999999997</v>
      </c>
      <c r="CQ1144" s="31">
        <v>37374.43</v>
      </c>
      <c r="CR1144" s="31">
        <v>37542.22</v>
      </c>
      <c r="CS1144" s="31">
        <v>37710.379999999997</v>
      </c>
      <c r="CT1144" s="31">
        <v>37878.93</v>
      </c>
      <c r="CU1144" s="31">
        <v>38047.79</v>
      </c>
      <c r="CV1144" s="31">
        <v>38216.99</v>
      </c>
      <c r="CW1144" s="31">
        <v>38386.5</v>
      </c>
      <c r="CX1144" s="31">
        <v>38556.29</v>
      </c>
    </row>
    <row r="1145" spans="1:102" x14ac:dyDescent="0.25">
      <c r="A1145" s="31" t="s">
        <v>1774</v>
      </c>
      <c r="B1145" s="31">
        <v>999.06</v>
      </c>
      <c r="C1145" s="31">
        <v>999.06</v>
      </c>
      <c r="D1145" s="31">
        <v>1054.24</v>
      </c>
      <c r="E1145" s="31">
        <v>1109.43</v>
      </c>
      <c r="F1145" s="31">
        <v>1164.4100000000001</v>
      </c>
      <c r="G1145" s="31">
        <v>1219.1099999999999</v>
      </c>
      <c r="H1145" s="31">
        <v>1273.47</v>
      </c>
      <c r="I1145" s="31">
        <v>1327.42</v>
      </c>
      <c r="J1145" s="31">
        <v>1380.91</v>
      </c>
      <c r="K1145" s="31">
        <v>1433.93</v>
      </c>
      <c r="L1145" s="31">
        <v>1486.48</v>
      </c>
      <c r="M1145" s="31">
        <v>1538.54</v>
      </c>
      <c r="N1145" s="31">
        <v>1590.09</v>
      </c>
      <c r="O1145" s="31">
        <v>1641.12</v>
      </c>
      <c r="P1145" s="31">
        <v>1691.59</v>
      </c>
      <c r="Q1145" s="31">
        <v>1741.5</v>
      </c>
      <c r="R1145" s="31">
        <v>1790.83</v>
      </c>
      <c r="S1145" s="31">
        <v>1839.54</v>
      </c>
      <c r="T1145" s="31">
        <v>1887.62</v>
      </c>
      <c r="U1145" s="31">
        <v>1935.04</v>
      </c>
      <c r="V1145" s="31">
        <v>1981.78</v>
      </c>
      <c r="W1145" s="31">
        <v>2027.82</v>
      </c>
      <c r="X1145" s="31">
        <v>2073.12</v>
      </c>
      <c r="Y1145" s="31">
        <v>2117.67</v>
      </c>
      <c r="Z1145" s="31">
        <v>2161.42</v>
      </c>
      <c r="AA1145" s="31">
        <v>2204.37</v>
      </c>
      <c r="AB1145" s="31">
        <v>2246.4699999999998</v>
      </c>
      <c r="AC1145" s="31">
        <v>2287.71</v>
      </c>
      <c r="AD1145" s="31">
        <v>2328.0700000000002</v>
      </c>
      <c r="AE1145" s="31">
        <v>2367.52</v>
      </c>
      <c r="AF1145" s="31">
        <v>2406.04</v>
      </c>
      <c r="AG1145" s="31">
        <v>2443.62</v>
      </c>
      <c r="AH1145" s="31">
        <v>2480.2399999999998</v>
      </c>
      <c r="AI1145" s="31">
        <v>2515.87</v>
      </c>
      <c r="AJ1145" s="31">
        <v>2550.52</v>
      </c>
      <c r="AK1145" s="31">
        <v>2584.15</v>
      </c>
      <c r="AL1145" s="31">
        <v>2616.75</v>
      </c>
      <c r="AM1145" s="31">
        <v>2648.31</v>
      </c>
      <c r="AN1145" s="31">
        <v>2678.81</v>
      </c>
      <c r="AO1145" s="31">
        <v>2708.26</v>
      </c>
      <c r="AP1145" s="31">
        <v>2736.62</v>
      </c>
      <c r="AQ1145" s="31">
        <v>2763.9</v>
      </c>
      <c r="AR1145" s="31">
        <v>2790.08</v>
      </c>
      <c r="AS1145" s="31">
        <v>2815.17</v>
      </c>
      <c r="AT1145" s="31">
        <v>2839.16</v>
      </c>
      <c r="AU1145" s="31">
        <v>2862.04</v>
      </c>
      <c r="AV1145" s="31">
        <v>2883.81</v>
      </c>
      <c r="AW1145" s="31">
        <v>2904.48</v>
      </c>
      <c r="AX1145" s="31">
        <v>2924.03</v>
      </c>
      <c r="AY1145" s="31">
        <v>2942.48</v>
      </c>
      <c r="AZ1145" s="31">
        <v>2959.82</v>
      </c>
      <c r="BA1145" s="31">
        <v>2976.06</v>
      </c>
      <c r="BB1145" s="31">
        <v>2991.21</v>
      </c>
      <c r="BC1145" s="31">
        <v>3005.27</v>
      </c>
      <c r="BD1145" s="31">
        <v>3018.24</v>
      </c>
      <c r="BE1145" s="31">
        <v>3030.13</v>
      </c>
      <c r="BF1145" s="31">
        <v>3040.95</v>
      </c>
      <c r="BG1145" s="31">
        <v>3050.71</v>
      </c>
      <c r="BH1145" s="31">
        <v>3059.41</v>
      </c>
      <c r="BI1145" s="31">
        <v>3067.07</v>
      </c>
      <c r="BJ1145" s="31">
        <v>3073.72</v>
      </c>
      <c r="BK1145" s="31">
        <v>3079.38</v>
      </c>
      <c r="BL1145" s="31">
        <v>3084.07</v>
      </c>
      <c r="BM1145" s="31">
        <v>3087.78</v>
      </c>
      <c r="BN1145" s="31">
        <v>3090.55</v>
      </c>
      <c r="BO1145" s="31">
        <v>3092.37</v>
      </c>
      <c r="BP1145" s="31">
        <v>3093.27</v>
      </c>
      <c r="BQ1145" s="31">
        <v>3093.25</v>
      </c>
      <c r="BR1145" s="31">
        <v>3092.34</v>
      </c>
      <c r="BS1145" s="31">
        <v>3090.55</v>
      </c>
      <c r="BT1145" s="31">
        <v>3087.9</v>
      </c>
      <c r="BU1145" s="31">
        <v>3084.39</v>
      </c>
      <c r="BV1145" s="31">
        <v>3080.05</v>
      </c>
      <c r="BW1145" s="31">
        <v>3074.9</v>
      </c>
      <c r="BX1145" s="31">
        <v>3068.95</v>
      </c>
      <c r="BY1145" s="31">
        <v>3062.22</v>
      </c>
      <c r="BZ1145" s="31">
        <v>3054.74</v>
      </c>
      <c r="CA1145" s="31">
        <v>3046.5</v>
      </c>
      <c r="CB1145" s="31">
        <v>3037.55</v>
      </c>
      <c r="CC1145" s="31">
        <v>3027.88</v>
      </c>
      <c r="CD1145" s="31">
        <v>3017.52</v>
      </c>
      <c r="CE1145" s="31">
        <v>3006.5</v>
      </c>
      <c r="CF1145" s="31">
        <v>2994.84</v>
      </c>
      <c r="CG1145" s="31">
        <v>2982.55</v>
      </c>
      <c r="CH1145" s="31">
        <v>2969.65</v>
      </c>
      <c r="CI1145" s="31">
        <v>2956.17</v>
      </c>
      <c r="CJ1145" s="31">
        <v>2942.12</v>
      </c>
      <c r="CK1145" s="31">
        <v>2927.52</v>
      </c>
      <c r="CL1145" s="31">
        <v>2912.39</v>
      </c>
      <c r="CM1145" s="31">
        <v>2896.74</v>
      </c>
      <c r="CN1145" s="31">
        <v>2880.61</v>
      </c>
      <c r="CO1145" s="31">
        <v>2863.99</v>
      </c>
      <c r="CP1145" s="31">
        <v>2846.92</v>
      </c>
      <c r="CQ1145" s="31">
        <v>2829.4</v>
      </c>
      <c r="CR1145" s="31">
        <v>2811.46</v>
      </c>
      <c r="CS1145" s="31">
        <v>2793.12</v>
      </c>
      <c r="CT1145" s="31">
        <v>2774.38</v>
      </c>
      <c r="CU1145" s="31">
        <v>2755.27</v>
      </c>
      <c r="CV1145" s="31">
        <v>2735.8</v>
      </c>
      <c r="CW1145" s="31">
        <v>2715.99</v>
      </c>
      <c r="CX1145" s="31">
        <v>2695.85</v>
      </c>
    </row>
    <row r="1146" spans="1:102" x14ac:dyDescent="0.25">
      <c r="A1146" s="31" t="s">
        <v>1773</v>
      </c>
      <c r="B1146" s="31">
        <v>2444.21</v>
      </c>
      <c r="C1146" s="31">
        <v>2444.21</v>
      </c>
      <c r="D1146" s="31">
        <v>2473.23</v>
      </c>
      <c r="E1146" s="31">
        <v>2495.52</v>
      </c>
      <c r="F1146" s="31">
        <v>2512.2600000000002</v>
      </c>
      <c r="G1146" s="31">
        <v>2524.7399999999998</v>
      </c>
      <c r="H1146" s="31">
        <v>2533.7800000000002</v>
      </c>
      <c r="I1146" s="31">
        <v>2539.9299999999998</v>
      </c>
      <c r="J1146" s="31">
        <v>2543.67</v>
      </c>
      <c r="K1146" s="31">
        <v>2545.46</v>
      </c>
      <c r="L1146" s="31">
        <v>2545.71</v>
      </c>
      <c r="M1146" s="31">
        <v>2544.64</v>
      </c>
      <c r="N1146" s="31">
        <v>2542.4</v>
      </c>
      <c r="O1146" s="31">
        <v>2539.15</v>
      </c>
      <c r="P1146" s="31">
        <v>2535</v>
      </c>
      <c r="Q1146" s="31">
        <v>2530.0300000000002</v>
      </c>
      <c r="R1146" s="31">
        <v>2524.3000000000002</v>
      </c>
      <c r="S1146" s="31">
        <v>2517.86</v>
      </c>
      <c r="T1146" s="31">
        <v>2510.75</v>
      </c>
      <c r="U1146" s="31">
        <v>2503.0100000000002</v>
      </c>
      <c r="V1146" s="31">
        <v>2494.65</v>
      </c>
      <c r="W1146" s="31">
        <v>2485.69</v>
      </c>
      <c r="X1146" s="31">
        <v>2476.12</v>
      </c>
      <c r="Y1146" s="31">
        <v>2465.94</v>
      </c>
      <c r="Z1146" s="31">
        <v>2455.17</v>
      </c>
      <c r="AA1146" s="31">
        <v>2443.81</v>
      </c>
      <c r="AB1146" s="31">
        <v>2431.86</v>
      </c>
      <c r="AC1146" s="31">
        <v>2419.35</v>
      </c>
      <c r="AD1146" s="31">
        <v>2406.2800000000002</v>
      </c>
      <c r="AE1146" s="31">
        <v>2392.66</v>
      </c>
      <c r="AF1146" s="31">
        <v>2378.5100000000002</v>
      </c>
      <c r="AG1146" s="31">
        <v>2363.84</v>
      </c>
      <c r="AH1146" s="31">
        <v>2348.6799999999998</v>
      </c>
      <c r="AI1146" s="31">
        <v>2333.0300000000002</v>
      </c>
      <c r="AJ1146" s="31">
        <v>2316.91</v>
      </c>
      <c r="AK1146" s="31">
        <v>2300.34</v>
      </c>
      <c r="AL1146" s="31">
        <v>2283.33</v>
      </c>
      <c r="AM1146" s="31">
        <v>2265.89</v>
      </c>
      <c r="AN1146" s="31">
        <v>2248.0300000000002</v>
      </c>
      <c r="AO1146" s="31">
        <v>2229.77</v>
      </c>
      <c r="AP1146" s="31">
        <v>2211.13</v>
      </c>
      <c r="AQ1146" s="31">
        <v>2192.12</v>
      </c>
      <c r="AR1146" s="31">
        <v>2172.7600000000002</v>
      </c>
      <c r="AS1146" s="31">
        <v>2153.0700000000002</v>
      </c>
      <c r="AT1146" s="31">
        <v>2133.06</v>
      </c>
      <c r="AU1146" s="31">
        <v>2112.7600000000002</v>
      </c>
      <c r="AV1146" s="31">
        <v>2092.17</v>
      </c>
      <c r="AW1146" s="31">
        <v>2071.3200000000002</v>
      </c>
      <c r="AX1146" s="31">
        <v>2050.23</v>
      </c>
      <c r="AY1146" s="31">
        <v>2028.91</v>
      </c>
      <c r="AZ1146" s="31">
        <v>2007.38</v>
      </c>
      <c r="BA1146" s="31">
        <v>1985.67</v>
      </c>
      <c r="BB1146" s="31">
        <v>1963.79</v>
      </c>
      <c r="BC1146" s="31">
        <v>1941.74</v>
      </c>
      <c r="BD1146" s="31">
        <v>1919.56</v>
      </c>
      <c r="BE1146" s="31">
        <v>1897.24</v>
      </c>
      <c r="BF1146" s="31">
        <v>1874.81</v>
      </c>
      <c r="BG1146" s="31">
        <v>1852.29</v>
      </c>
      <c r="BH1146" s="31">
        <v>1829.67</v>
      </c>
      <c r="BI1146" s="31">
        <v>1806.99</v>
      </c>
      <c r="BJ1146" s="31">
        <v>1784.28</v>
      </c>
      <c r="BK1146" s="31">
        <v>1761.55</v>
      </c>
      <c r="BL1146" s="31">
        <v>1738.83</v>
      </c>
      <c r="BM1146" s="31">
        <v>1716.12</v>
      </c>
      <c r="BN1146" s="31">
        <v>1693.43</v>
      </c>
      <c r="BO1146" s="31">
        <v>1670.77</v>
      </c>
      <c r="BP1146" s="31">
        <v>1648.15</v>
      </c>
      <c r="BQ1146" s="31">
        <v>1625.58</v>
      </c>
      <c r="BR1146" s="31">
        <v>1603.07</v>
      </c>
      <c r="BS1146" s="31">
        <v>1580.62</v>
      </c>
      <c r="BT1146" s="31">
        <v>1558.25</v>
      </c>
      <c r="BU1146" s="31">
        <v>1535.96</v>
      </c>
      <c r="BV1146" s="31">
        <v>1513.76</v>
      </c>
      <c r="BW1146" s="31">
        <v>1491.67</v>
      </c>
      <c r="BX1146" s="31">
        <v>1469.68</v>
      </c>
      <c r="BY1146" s="31">
        <v>1447.81</v>
      </c>
      <c r="BZ1146" s="31">
        <v>1426.06</v>
      </c>
      <c r="CA1146" s="31">
        <v>1404.45</v>
      </c>
      <c r="CB1146" s="31">
        <v>1382.97</v>
      </c>
      <c r="CC1146" s="31">
        <v>1361.63</v>
      </c>
      <c r="CD1146" s="31">
        <v>1340.45</v>
      </c>
      <c r="CE1146" s="31">
        <v>1319.42</v>
      </c>
      <c r="CF1146" s="31">
        <v>1298.56</v>
      </c>
      <c r="CG1146" s="31">
        <v>1277.8699999999999</v>
      </c>
      <c r="CH1146" s="31">
        <v>1257.3499999999999</v>
      </c>
      <c r="CI1146" s="31">
        <v>1237.02</v>
      </c>
      <c r="CJ1146" s="31">
        <v>1216.8699999999999</v>
      </c>
      <c r="CK1146" s="31">
        <v>1196.9100000000001</v>
      </c>
      <c r="CL1146" s="31">
        <v>1177.1400000000001</v>
      </c>
      <c r="CM1146" s="31">
        <v>1157.57</v>
      </c>
      <c r="CN1146" s="31">
        <v>1138.21</v>
      </c>
      <c r="CO1146" s="31">
        <v>1119.04</v>
      </c>
      <c r="CP1146" s="31">
        <v>1100.08</v>
      </c>
      <c r="CQ1146" s="31">
        <v>1081.32</v>
      </c>
      <c r="CR1146" s="31">
        <v>1062.77</v>
      </c>
      <c r="CS1146" s="31">
        <v>1044.44</v>
      </c>
      <c r="CT1146" s="31">
        <v>1026.32</v>
      </c>
      <c r="CU1146" s="31">
        <v>1008.4</v>
      </c>
      <c r="CV1146" s="31">
        <v>990.71</v>
      </c>
      <c r="CW1146" s="31">
        <v>973.23</v>
      </c>
      <c r="CX1146" s="31">
        <v>955.96</v>
      </c>
    </row>
    <row r="1147" spans="1:102" x14ac:dyDescent="0.25">
      <c r="A1147" s="31" t="s">
        <v>1775</v>
      </c>
      <c r="B1147" s="31">
        <v>379.13</v>
      </c>
      <c r="C1147" s="31">
        <v>379.13</v>
      </c>
      <c r="D1147" s="31">
        <v>398.98</v>
      </c>
      <c r="E1147" s="31">
        <v>417.98</v>
      </c>
      <c r="F1147" s="31">
        <v>436.48</v>
      </c>
      <c r="G1147" s="31">
        <v>454.81</v>
      </c>
      <c r="H1147" s="31">
        <v>473.24</v>
      </c>
      <c r="I1147" s="31">
        <v>491.99</v>
      </c>
      <c r="J1147" s="31">
        <v>511.27</v>
      </c>
      <c r="K1147" s="31">
        <v>531.24</v>
      </c>
      <c r="L1147" s="31">
        <v>552.08000000000004</v>
      </c>
      <c r="M1147" s="31">
        <v>573.9</v>
      </c>
      <c r="N1147" s="31">
        <v>596.80999999999995</v>
      </c>
      <c r="O1147" s="31">
        <v>620.91999999999996</v>
      </c>
      <c r="P1147" s="31">
        <v>646.29999999999995</v>
      </c>
      <c r="Q1147" s="31">
        <v>673.02</v>
      </c>
      <c r="R1147" s="31">
        <v>701.14</v>
      </c>
      <c r="S1147" s="31">
        <v>730.72</v>
      </c>
      <c r="T1147" s="31">
        <v>761.78</v>
      </c>
      <c r="U1147" s="31">
        <v>794.38</v>
      </c>
      <c r="V1147" s="31">
        <v>828.53</v>
      </c>
      <c r="W1147" s="31">
        <v>864.26</v>
      </c>
      <c r="X1147" s="31">
        <v>901.58</v>
      </c>
      <c r="Y1147" s="31">
        <v>940.51</v>
      </c>
      <c r="Z1147" s="31">
        <v>981.06</v>
      </c>
      <c r="AA1147" s="31">
        <v>1023.22</v>
      </c>
      <c r="AB1147" s="31">
        <v>1066.99</v>
      </c>
      <c r="AC1147" s="31">
        <v>1112.3800000000001</v>
      </c>
      <c r="AD1147" s="31">
        <v>1159.3800000000001</v>
      </c>
      <c r="AE1147" s="31">
        <v>1207.98</v>
      </c>
      <c r="AF1147" s="31">
        <v>1258.18</v>
      </c>
      <c r="AG1147" s="31">
        <v>1309.94</v>
      </c>
      <c r="AH1147" s="31">
        <v>1363.27</v>
      </c>
      <c r="AI1147" s="31">
        <v>1418.15</v>
      </c>
      <c r="AJ1147" s="31">
        <v>1474.56</v>
      </c>
      <c r="AK1147" s="31">
        <v>1532.47</v>
      </c>
      <c r="AL1147" s="31">
        <v>1591.86</v>
      </c>
      <c r="AM1147" s="31">
        <v>1652.72</v>
      </c>
      <c r="AN1147" s="31">
        <v>1715.01</v>
      </c>
      <c r="AO1147" s="31">
        <v>1778.72</v>
      </c>
      <c r="AP1147" s="31">
        <v>1843.8</v>
      </c>
      <c r="AQ1147" s="31">
        <v>1910.25</v>
      </c>
      <c r="AR1147" s="31">
        <v>1978.02</v>
      </c>
      <c r="AS1147" s="31">
        <v>2047.09</v>
      </c>
      <c r="AT1147" s="31">
        <v>2117.4299999999998</v>
      </c>
      <c r="AU1147" s="31">
        <v>2189.0100000000002</v>
      </c>
      <c r="AV1147" s="31">
        <v>2261.81</v>
      </c>
      <c r="AW1147" s="31">
        <v>2335.7800000000002</v>
      </c>
      <c r="AX1147" s="31">
        <v>2410.9</v>
      </c>
      <c r="AY1147" s="31">
        <v>2487.14</v>
      </c>
      <c r="AZ1147" s="31">
        <v>2564.46</v>
      </c>
      <c r="BA1147" s="31">
        <v>2642.84</v>
      </c>
      <c r="BB1147" s="31">
        <v>2722.25</v>
      </c>
      <c r="BC1147" s="31">
        <v>2802.64</v>
      </c>
      <c r="BD1147" s="31">
        <v>2883.99</v>
      </c>
      <c r="BE1147" s="31">
        <v>2966.27</v>
      </c>
      <c r="BF1147" s="31">
        <v>3049.45</v>
      </c>
      <c r="BG1147" s="31">
        <v>3133.48</v>
      </c>
      <c r="BH1147" s="31">
        <v>3218.34</v>
      </c>
      <c r="BI1147" s="31">
        <v>3304</v>
      </c>
      <c r="BJ1147" s="31">
        <v>3390.44</v>
      </c>
      <c r="BK1147" s="31">
        <v>3477.66</v>
      </c>
      <c r="BL1147" s="31">
        <v>3565.61</v>
      </c>
      <c r="BM1147" s="31">
        <v>3654.27</v>
      </c>
      <c r="BN1147" s="31">
        <v>3743.61</v>
      </c>
      <c r="BO1147" s="31">
        <v>3833.6</v>
      </c>
      <c r="BP1147" s="31">
        <v>3924.2</v>
      </c>
      <c r="BQ1147" s="31">
        <v>4015.4</v>
      </c>
      <c r="BR1147" s="31">
        <v>4107.1499999999996</v>
      </c>
      <c r="BS1147" s="31">
        <v>4199.43</v>
      </c>
      <c r="BT1147" s="31">
        <v>4292.22</v>
      </c>
      <c r="BU1147" s="31">
        <v>4385.49</v>
      </c>
      <c r="BV1147" s="31">
        <v>4479.2</v>
      </c>
      <c r="BW1147" s="31">
        <v>4573.34</v>
      </c>
      <c r="BX1147" s="31">
        <v>4667.87</v>
      </c>
      <c r="BY1147" s="31">
        <v>4762.78</v>
      </c>
      <c r="BZ1147" s="31">
        <v>4858.03</v>
      </c>
      <c r="CA1147" s="31">
        <v>4953.6099999999997</v>
      </c>
      <c r="CB1147" s="31">
        <v>5049.4799999999996</v>
      </c>
      <c r="CC1147" s="31">
        <v>5145.62</v>
      </c>
      <c r="CD1147" s="31">
        <v>5242.01</v>
      </c>
      <c r="CE1147" s="31">
        <v>5338.64</v>
      </c>
      <c r="CF1147" s="31">
        <v>5435.48</v>
      </c>
      <c r="CG1147" s="31">
        <v>5532.52</v>
      </c>
      <c r="CH1147" s="31">
        <v>5629.73</v>
      </c>
      <c r="CI1147" s="31">
        <v>5727.09</v>
      </c>
      <c r="CJ1147" s="31">
        <v>5824.59</v>
      </c>
      <c r="CK1147" s="31">
        <v>5922.2</v>
      </c>
      <c r="CL1147" s="31">
        <v>6019.9</v>
      </c>
      <c r="CM1147" s="31">
        <v>6117.69</v>
      </c>
      <c r="CN1147" s="31">
        <v>6215.54</v>
      </c>
      <c r="CO1147" s="31">
        <v>6313.44</v>
      </c>
      <c r="CP1147" s="31">
        <v>6411.36</v>
      </c>
      <c r="CQ1147" s="31">
        <v>6509.3</v>
      </c>
      <c r="CR1147" s="31">
        <v>6607.23</v>
      </c>
      <c r="CS1147" s="31">
        <v>6705.13</v>
      </c>
      <c r="CT1147" s="31">
        <v>6803</v>
      </c>
      <c r="CU1147" s="31">
        <v>6900.82</v>
      </c>
      <c r="CV1147" s="31">
        <v>6998.57</v>
      </c>
      <c r="CW1147" s="31">
        <v>7096.23</v>
      </c>
      <c r="CX1147" s="31">
        <v>7193.8</v>
      </c>
    </row>
    <row r="1148" spans="1:102" x14ac:dyDescent="0.25">
      <c r="A1148" s="31" t="s">
        <v>1777</v>
      </c>
      <c r="B1148" s="31">
        <v>450.41</v>
      </c>
      <c r="C1148" s="31">
        <v>450.41</v>
      </c>
      <c r="D1148" s="31">
        <v>538.59</v>
      </c>
      <c r="E1148" s="31">
        <v>630.84</v>
      </c>
      <c r="F1148" s="31">
        <v>726.24</v>
      </c>
      <c r="G1148" s="31">
        <v>824.06</v>
      </c>
      <c r="H1148" s="31">
        <v>923.67</v>
      </c>
      <c r="I1148" s="31">
        <v>1024.54</v>
      </c>
      <c r="J1148" s="31">
        <v>1126.21</v>
      </c>
      <c r="K1148" s="31">
        <v>1228.32</v>
      </c>
      <c r="L1148" s="31">
        <v>1330.59</v>
      </c>
      <c r="M1148" s="31">
        <v>1432.76</v>
      </c>
      <c r="N1148" s="31">
        <v>1534.59</v>
      </c>
      <c r="O1148" s="31">
        <v>1635.92</v>
      </c>
      <c r="P1148" s="31">
        <v>1736.57</v>
      </c>
      <c r="Q1148" s="31">
        <v>1836.4</v>
      </c>
      <c r="R1148" s="31">
        <v>1935.29</v>
      </c>
      <c r="S1148" s="31">
        <v>2033.12</v>
      </c>
      <c r="T1148" s="31">
        <v>2129.81</v>
      </c>
      <c r="U1148" s="31">
        <v>2225.2600000000002</v>
      </c>
      <c r="V1148" s="31">
        <v>2319.38</v>
      </c>
      <c r="W1148" s="31">
        <v>2412.11</v>
      </c>
      <c r="X1148" s="31">
        <v>2503.37</v>
      </c>
      <c r="Y1148" s="31">
        <v>2593.09</v>
      </c>
      <c r="Z1148" s="31">
        <v>2681.22</v>
      </c>
      <c r="AA1148" s="31">
        <v>2767.7</v>
      </c>
      <c r="AB1148" s="31">
        <v>2852.48</v>
      </c>
      <c r="AC1148" s="31">
        <v>2935.5</v>
      </c>
      <c r="AD1148" s="31">
        <v>3016.74</v>
      </c>
      <c r="AE1148" s="31">
        <v>3096.14</v>
      </c>
      <c r="AF1148" s="31">
        <v>3173.66</v>
      </c>
      <c r="AG1148" s="31">
        <v>3249.29</v>
      </c>
      <c r="AH1148" s="31">
        <v>3322.98</v>
      </c>
      <c r="AI1148" s="31">
        <v>3394.7</v>
      </c>
      <c r="AJ1148" s="31">
        <v>3464.44</v>
      </c>
      <c r="AK1148" s="31">
        <v>3532.17</v>
      </c>
      <c r="AL1148" s="31">
        <v>3597.85</v>
      </c>
      <c r="AM1148" s="31">
        <v>3661.49</v>
      </c>
      <c r="AN1148" s="31">
        <v>3723.05</v>
      </c>
      <c r="AO1148" s="31">
        <v>3782.53</v>
      </c>
      <c r="AP1148" s="31">
        <v>3839.91</v>
      </c>
      <c r="AQ1148" s="31">
        <v>3895.17</v>
      </c>
      <c r="AR1148" s="31">
        <v>3948.33</v>
      </c>
      <c r="AS1148" s="31">
        <v>3999.37</v>
      </c>
      <c r="AT1148" s="31">
        <v>4048.29</v>
      </c>
      <c r="AU1148" s="31">
        <v>4095.09</v>
      </c>
      <c r="AV1148" s="31">
        <v>4139.78</v>
      </c>
      <c r="AW1148" s="31">
        <v>4182.3500000000004</v>
      </c>
      <c r="AX1148" s="31">
        <v>4222.8100000000004</v>
      </c>
      <c r="AY1148" s="31">
        <v>4261.18</v>
      </c>
      <c r="AZ1148" s="31">
        <v>4297.47</v>
      </c>
      <c r="BA1148" s="31">
        <v>4331.6899999999996</v>
      </c>
      <c r="BB1148" s="31">
        <v>4363.8500000000004</v>
      </c>
      <c r="BC1148" s="31">
        <v>4393.96</v>
      </c>
      <c r="BD1148" s="31">
        <v>4422.05</v>
      </c>
      <c r="BE1148" s="31">
        <v>4448.13</v>
      </c>
      <c r="BF1148" s="31">
        <v>4472.2299999999996</v>
      </c>
      <c r="BG1148" s="31">
        <v>4494.3500000000004</v>
      </c>
      <c r="BH1148" s="31">
        <v>4514.54</v>
      </c>
      <c r="BI1148" s="31">
        <v>4532.79</v>
      </c>
      <c r="BJ1148" s="31">
        <v>4549.1899999999996</v>
      </c>
      <c r="BK1148" s="31">
        <v>4563.76</v>
      </c>
      <c r="BL1148" s="31">
        <v>4576.54</v>
      </c>
      <c r="BM1148" s="31">
        <v>4587.54</v>
      </c>
      <c r="BN1148" s="31">
        <v>4596.8100000000004</v>
      </c>
      <c r="BO1148" s="31">
        <v>4604.3599999999997</v>
      </c>
      <c r="BP1148" s="31">
        <v>4610.2299999999996</v>
      </c>
      <c r="BQ1148" s="31">
        <v>4614.4399999999996</v>
      </c>
      <c r="BR1148" s="31">
        <v>4617.03</v>
      </c>
      <c r="BS1148" s="31">
        <v>4618.03</v>
      </c>
      <c r="BT1148" s="31">
        <v>4617.4799999999996</v>
      </c>
      <c r="BU1148" s="31">
        <v>4615.3999999999996</v>
      </c>
      <c r="BV1148" s="31">
        <v>4611.82</v>
      </c>
      <c r="BW1148" s="31">
        <v>4606.79</v>
      </c>
      <c r="BX1148" s="31">
        <v>4600.33</v>
      </c>
      <c r="BY1148" s="31">
        <v>4592.4799999999996</v>
      </c>
      <c r="BZ1148" s="31">
        <v>4583.28</v>
      </c>
      <c r="CA1148" s="31">
        <v>4572.7700000000004</v>
      </c>
      <c r="CB1148" s="31">
        <v>4560.96</v>
      </c>
      <c r="CC1148" s="31">
        <v>4547.8999999999996</v>
      </c>
      <c r="CD1148" s="31">
        <v>4533.63</v>
      </c>
      <c r="CE1148" s="31">
        <v>4518.1899999999996</v>
      </c>
      <c r="CF1148" s="31">
        <v>4501.6099999999997</v>
      </c>
      <c r="CG1148" s="31">
        <v>4483.93</v>
      </c>
      <c r="CH1148" s="31">
        <v>4465.18</v>
      </c>
      <c r="CI1148" s="31">
        <v>4445.3999999999996</v>
      </c>
      <c r="CJ1148" s="31">
        <v>4424.63</v>
      </c>
      <c r="CK1148" s="31">
        <v>4402.8900000000003</v>
      </c>
      <c r="CL1148" s="31">
        <v>4380.2299999999996</v>
      </c>
      <c r="CM1148" s="31">
        <v>4356.67</v>
      </c>
      <c r="CN1148" s="31">
        <v>4332.25</v>
      </c>
      <c r="CO1148" s="31">
        <v>4307.01</v>
      </c>
      <c r="CP1148" s="31">
        <v>4280.9799999999996</v>
      </c>
      <c r="CQ1148" s="31">
        <v>4254.18</v>
      </c>
      <c r="CR1148" s="31">
        <v>4226.6499999999996</v>
      </c>
      <c r="CS1148" s="31">
        <v>4198.42</v>
      </c>
      <c r="CT1148" s="31">
        <v>4169.5200000000004</v>
      </c>
      <c r="CU1148" s="31">
        <v>4139.9799999999996</v>
      </c>
      <c r="CV1148" s="31">
        <v>4109.84</v>
      </c>
      <c r="CW1148" s="31">
        <v>4079.11</v>
      </c>
      <c r="CX1148" s="31">
        <v>4047.83</v>
      </c>
    </row>
    <row r="1149" spans="1:102" x14ac:dyDescent="0.25">
      <c r="A1149" s="31" t="s">
        <v>1776</v>
      </c>
      <c r="B1149" s="31">
        <v>3441.28</v>
      </c>
      <c r="C1149" s="31">
        <v>3441.28</v>
      </c>
      <c r="D1149" s="31">
        <v>3531.18</v>
      </c>
      <c r="E1149" s="31">
        <v>3607.76</v>
      </c>
      <c r="F1149" s="31">
        <v>3672.73</v>
      </c>
      <c r="G1149" s="31">
        <v>3727.82</v>
      </c>
      <c r="H1149" s="31">
        <v>3774.37</v>
      </c>
      <c r="I1149" s="31">
        <v>3813.36</v>
      </c>
      <c r="J1149" s="31">
        <v>3845.75</v>
      </c>
      <c r="K1149" s="31">
        <v>3872.37</v>
      </c>
      <c r="L1149" s="31">
        <v>3894.19</v>
      </c>
      <c r="M1149" s="31">
        <v>3911.73</v>
      </c>
      <c r="N1149" s="31">
        <v>3925.45</v>
      </c>
      <c r="O1149" s="31">
        <v>3935.79</v>
      </c>
      <c r="P1149" s="31">
        <v>3943.08</v>
      </c>
      <c r="Q1149" s="31">
        <v>3947.6</v>
      </c>
      <c r="R1149" s="31">
        <v>3949.62</v>
      </c>
      <c r="S1149" s="31">
        <v>3949.33</v>
      </c>
      <c r="T1149" s="31">
        <v>3946.93</v>
      </c>
      <c r="U1149" s="31">
        <v>3942.57</v>
      </c>
      <c r="V1149" s="31">
        <v>3936.33</v>
      </c>
      <c r="W1149" s="31">
        <v>3928.32</v>
      </c>
      <c r="X1149" s="31">
        <v>3918.64</v>
      </c>
      <c r="Y1149" s="31">
        <v>3907.38</v>
      </c>
      <c r="Z1149" s="31">
        <v>3894.61</v>
      </c>
      <c r="AA1149" s="31">
        <v>3880.38</v>
      </c>
      <c r="AB1149" s="31">
        <v>3864.78</v>
      </c>
      <c r="AC1149" s="31">
        <v>3847.85</v>
      </c>
      <c r="AD1149" s="31">
        <v>3829.66</v>
      </c>
      <c r="AE1149" s="31">
        <v>3810.25</v>
      </c>
      <c r="AF1149" s="31">
        <v>3789.69</v>
      </c>
      <c r="AG1149" s="31">
        <v>3768.02</v>
      </c>
      <c r="AH1149" s="31">
        <v>3745.31</v>
      </c>
      <c r="AI1149" s="31">
        <v>3721.58</v>
      </c>
      <c r="AJ1149" s="31">
        <v>3696.91</v>
      </c>
      <c r="AK1149" s="31">
        <v>3671.31</v>
      </c>
      <c r="AL1149" s="31">
        <v>3644.82</v>
      </c>
      <c r="AM1149" s="31">
        <v>3617.5</v>
      </c>
      <c r="AN1149" s="31">
        <v>3589.36</v>
      </c>
      <c r="AO1149" s="31">
        <v>3560.46</v>
      </c>
      <c r="AP1149" s="31">
        <v>3530.83</v>
      </c>
      <c r="AQ1149" s="31">
        <v>3500.5</v>
      </c>
      <c r="AR1149" s="31">
        <v>3469.52</v>
      </c>
      <c r="AS1149" s="31">
        <v>3437.91</v>
      </c>
      <c r="AT1149" s="31">
        <v>3405.73</v>
      </c>
      <c r="AU1149" s="31">
        <v>3373</v>
      </c>
      <c r="AV1149" s="31">
        <v>3339.75</v>
      </c>
      <c r="AW1149" s="31">
        <v>3306.03</v>
      </c>
      <c r="AX1149" s="31">
        <v>3271.86</v>
      </c>
      <c r="AY1149" s="31">
        <v>3237.29</v>
      </c>
      <c r="AZ1149" s="31">
        <v>3202.35</v>
      </c>
      <c r="BA1149" s="31">
        <v>3167.07</v>
      </c>
      <c r="BB1149" s="31">
        <v>3131.47</v>
      </c>
      <c r="BC1149" s="31">
        <v>3095.6</v>
      </c>
      <c r="BD1149" s="31">
        <v>3059.47</v>
      </c>
      <c r="BE1149" s="31">
        <v>3023.12</v>
      </c>
      <c r="BF1149" s="31">
        <v>2986.56</v>
      </c>
      <c r="BG1149" s="31">
        <v>2949.83</v>
      </c>
      <c r="BH1149" s="31">
        <v>2912.95</v>
      </c>
      <c r="BI1149" s="31">
        <v>2875.94</v>
      </c>
      <c r="BJ1149" s="31">
        <v>2838.89</v>
      </c>
      <c r="BK1149" s="31">
        <v>2801.81</v>
      </c>
      <c r="BL1149" s="31">
        <v>2764.74</v>
      </c>
      <c r="BM1149" s="31">
        <v>2727.67</v>
      </c>
      <c r="BN1149" s="31">
        <v>2690.65</v>
      </c>
      <c r="BO1149" s="31">
        <v>2653.67</v>
      </c>
      <c r="BP1149" s="31">
        <v>2616.7600000000002</v>
      </c>
      <c r="BQ1149" s="31">
        <v>2579.9299999999998</v>
      </c>
      <c r="BR1149" s="31">
        <v>2543.1999999999998</v>
      </c>
      <c r="BS1149" s="31">
        <v>2506.59</v>
      </c>
      <c r="BT1149" s="31">
        <v>2470.11</v>
      </c>
      <c r="BU1149" s="31">
        <v>2433.7600000000002</v>
      </c>
      <c r="BV1149" s="31">
        <v>2397.58</v>
      </c>
      <c r="BW1149" s="31">
        <v>2361.56</v>
      </c>
      <c r="BX1149" s="31">
        <v>2325.73</v>
      </c>
      <c r="BY1149" s="31">
        <v>2290.1</v>
      </c>
      <c r="BZ1149" s="31">
        <v>2254.6799999999998</v>
      </c>
      <c r="CA1149" s="31">
        <v>2219.4899999999998</v>
      </c>
      <c r="CB1149" s="31">
        <v>2184.52</v>
      </c>
      <c r="CC1149" s="31">
        <v>2149.8000000000002</v>
      </c>
      <c r="CD1149" s="31">
        <v>2115.33</v>
      </c>
      <c r="CE1149" s="31">
        <v>2081.14</v>
      </c>
      <c r="CF1149" s="31">
        <v>2047.22</v>
      </c>
      <c r="CG1149" s="31">
        <v>2013.58</v>
      </c>
      <c r="CH1149" s="31">
        <v>1980.24</v>
      </c>
      <c r="CI1149" s="31">
        <v>1947.2</v>
      </c>
      <c r="CJ1149" s="31">
        <v>1914.46</v>
      </c>
      <c r="CK1149" s="31">
        <v>1882.04</v>
      </c>
      <c r="CL1149" s="31">
        <v>1849.95</v>
      </c>
      <c r="CM1149" s="31">
        <v>1818.18</v>
      </c>
      <c r="CN1149" s="31">
        <v>1786.74</v>
      </c>
      <c r="CO1149" s="31">
        <v>1755.65</v>
      </c>
      <c r="CP1149" s="31">
        <v>1724.9</v>
      </c>
      <c r="CQ1149" s="31">
        <v>1694.49</v>
      </c>
      <c r="CR1149" s="31">
        <v>1664.43</v>
      </c>
      <c r="CS1149" s="31">
        <v>1634.72</v>
      </c>
      <c r="CT1149" s="31">
        <v>1605.37</v>
      </c>
      <c r="CU1149" s="31">
        <v>1576.38</v>
      </c>
      <c r="CV1149" s="31">
        <v>1547.74</v>
      </c>
      <c r="CW1149" s="31">
        <v>1519.47</v>
      </c>
      <c r="CX1149" s="31">
        <v>1491.55</v>
      </c>
    </row>
    <row r="1150" spans="1:102" x14ac:dyDescent="0.25">
      <c r="A1150" s="31" t="s">
        <v>1778</v>
      </c>
      <c r="B1150" s="31">
        <v>41640.82</v>
      </c>
      <c r="C1150" s="31">
        <v>41640.82</v>
      </c>
      <c r="D1150" s="31">
        <v>42437.45</v>
      </c>
      <c r="E1150" s="31">
        <v>43165.65</v>
      </c>
      <c r="F1150" s="31">
        <v>43832.25</v>
      </c>
      <c r="G1150" s="31">
        <v>44445.07</v>
      </c>
      <c r="H1150" s="31">
        <v>45010.64</v>
      </c>
      <c r="I1150" s="31">
        <v>45533.98</v>
      </c>
      <c r="J1150" s="31">
        <v>46019.98</v>
      </c>
      <c r="K1150" s="31">
        <v>46473.43</v>
      </c>
      <c r="L1150" s="31">
        <v>46899.67</v>
      </c>
      <c r="M1150" s="31">
        <v>47301.89</v>
      </c>
      <c r="N1150" s="31">
        <v>47682.89</v>
      </c>
      <c r="O1150" s="31">
        <v>48045.39</v>
      </c>
      <c r="P1150" s="31">
        <v>48391.57</v>
      </c>
      <c r="Q1150" s="31">
        <v>48723.44</v>
      </c>
      <c r="R1150" s="31">
        <v>49042.78</v>
      </c>
      <c r="S1150" s="31">
        <v>49351.15</v>
      </c>
      <c r="T1150" s="31">
        <v>49649.96</v>
      </c>
      <c r="U1150" s="31">
        <v>49940.44</v>
      </c>
      <c r="V1150" s="31">
        <v>50223.55</v>
      </c>
      <c r="W1150" s="31">
        <v>50500.34</v>
      </c>
      <c r="X1150" s="31">
        <v>50771.61</v>
      </c>
      <c r="Y1150" s="31">
        <v>51038.22</v>
      </c>
      <c r="Z1150" s="31">
        <v>51300.83</v>
      </c>
      <c r="AA1150" s="31">
        <v>51560.09</v>
      </c>
      <c r="AB1150" s="31">
        <v>51816.55</v>
      </c>
      <c r="AC1150" s="31">
        <v>52070.720000000001</v>
      </c>
      <c r="AD1150" s="31">
        <v>52323.07</v>
      </c>
      <c r="AE1150" s="31">
        <v>52574.04</v>
      </c>
      <c r="AF1150" s="31">
        <v>52823.99</v>
      </c>
      <c r="AG1150" s="31">
        <v>53073.3</v>
      </c>
      <c r="AH1150" s="31">
        <v>53322.27</v>
      </c>
      <c r="AI1150" s="31">
        <v>53571.199999999997</v>
      </c>
      <c r="AJ1150" s="31">
        <v>53820.34</v>
      </c>
      <c r="AK1150" s="31">
        <v>54069.85</v>
      </c>
      <c r="AL1150" s="31">
        <v>54319.95</v>
      </c>
      <c r="AM1150" s="31">
        <v>54570.81</v>
      </c>
      <c r="AN1150" s="31">
        <v>54822.59</v>
      </c>
      <c r="AO1150" s="31">
        <v>55075.360000000001</v>
      </c>
      <c r="AP1150" s="31">
        <v>55329.3</v>
      </c>
      <c r="AQ1150" s="31">
        <v>55584.52</v>
      </c>
      <c r="AR1150" s="31">
        <v>55841.07</v>
      </c>
      <c r="AS1150" s="31">
        <v>56099.09</v>
      </c>
      <c r="AT1150" s="31">
        <v>56358.64</v>
      </c>
      <c r="AU1150" s="31">
        <v>56619.76</v>
      </c>
      <c r="AV1150" s="31">
        <v>56882.55</v>
      </c>
      <c r="AW1150" s="31">
        <v>57146.98</v>
      </c>
      <c r="AX1150" s="31">
        <v>57413.16</v>
      </c>
      <c r="AY1150" s="31">
        <v>57681.06</v>
      </c>
      <c r="AZ1150" s="31">
        <v>57950.77</v>
      </c>
      <c r="BA1150" s="31">
        <v>58222.22</v>
      </c>
      <c r="BB1150" s="31">
        <v>58495.44</v>
      </c>
      <c r="BC1150" s="31">
        <v>58770.41</v>
      </c>
      <c r="BD1150" s="31">
        <v>59047.18</v>
      </c>
      <c r="BE1150" s="31">
        <v>59325.66</v>
      </c>
      <c r="BF1150" s="31">
        <v>59605.83</v>
      </c>
      <c r="BG1150" s="31">
        <v>59887.69</v>
      </c>
      <c r="BH1150" s="31">
        <v>60171.23</v>
      </c>
      <c r="BI1150" s="31">
        <v>60456.35</v>
      </c>
      <c r="BJ1150" s="31">
        <v>60743.6</v>
      </c>
      <c r="BK1150" s="31">
        <v>61032.98</v>
      </c>
      <c r="BL1150" s="31">
        <v>61324.47</v>
      </c>
      <c r="BM1150" s="31">
        <v>61618.02</v>
      </c>
      <c r="BN1150" s="31">
        <v>61913.61</v>
      </c>
      <c r="BO1150" s="31">
        <v>62211.13</v>
      </c>
      <c r="BP1150" s="31">
        <v>62510.54</v>
      </c>
      <c r="BQ1150" s="31">
        <v>62811.85</v>
      </c>
      <c r="BR1150" s="31">
        <v>63114.95</v>
      </c>
      <c r="BS1150" s="31">
        <v>63419.87</v>
      </c>
      <c r="BT1150" s="31">
        <v>63726.44</v>
      </c>
      <c r="BU1150" s="31">
        <v>64034.68</v>
      </c>
      <c r="BV1150" s="31">
        <v>64344.54</v>
      </c>
      <c r="BW1150" s="31">
        <v>64655.96</v>
      </c>
      <c r="BX1150" s="31">
        <v>64968.9</v>
      </c>
      <c r="BY1150" s="31">
        <v>65283.41</v>
      </c>
      <c r="BZ1150" s="31">
        <v>65599.320000000007</v>
      </c>
      <c r="CA1150" s="31">
        <v>65916.72</v>
      </c>
      <c r="CB1150" s="31">
        <v>66235.41</v>
      </c>
      <c r="CC1150" s="31">
        <v>66555.38</v>
      </c>
      <c r="CD1150" s="31">
        <v>66876.63</v>
      </c>
      <c r="CE1150" s="31">
        <v>67199.27</v>
      </c>
      <c r="CF1150" s="31">
        <v>67523.23</v>
      </c>
      <c r="CG1150" s="31">
        <v>67848.52</v>
      </c>
      <c r="CH1150" s="31">
        <v>68174.990000000005</v>
      </c>
      <c r="CI1150" s="31">
        <v>68502.75</v>
      </c>
      <c r="CJ1150" s="31">
        <v>68831.72</v>
      </c>
      <c r="CK1150" s="31">
        <v>69161.8</v>
      </c>
      <c r="CL1150" s="31">
        <v>69493.09</v>
      </c>
      <c r="CM1150" s="31">
        <v>69825.5</v>
      </c>
      <c r="CN1150" s="31">
        <v>70158.94</v>
      </c>
      <c r="CO1150" s="31">
        <v>70493.52</v>
      </c>
      <c r="CP1150" s="31">
        <v>70829.100000000006</v>
      </c>
      <c r="CQ1150" s="31">
        <v>71165.73</v>
      </c>
      <c r="CR1150" s="31">
        <v>71503.3</v>
      </c>
      <c r="CS1150" s="31">
        <v>71841.820000000007</v>
      </c>
      <c r="CT1150" s="31">
        <v>72181.27</v>
      </c>
      <c r="CU1150" s="31">
        <v>72521.63</v>
      </c>
      <c r="CV1150" s="31">
        <v>72862.86</v>
      </c>
      <c r="CW1150" s="31">
        <v>73204.899999999994</v>
      </c>
      <c r="CX1150" s="31">
        <v>73547.759999999995</v>
      </c>
    </row>
    <row r="1151" spans="1:102" x14ac:dyDescent="0.25">
      <c r="A1151" s="31" t="s">
        <v>1780</v>
      </c>
      <c r="B1151" s="31">
        <v>573.47</v>
      </c>
      <c r="C1151" s="31">
        <v>573.47</v>
      </c>
      <c r="D1151" s="31">
        <v>626.35</v>
      </c>
      <c r="E1151" s="31">
        <v>681.96</v>
      </c>
      <c r="F1151" s="31">
        <v>739.7</v>
      </c>
      <c r="G1151" s="31">
        <v>799.13</v>
      </c>
      <c r="H1151" s="31">
        <v>859.87</v>
      </c>
      <c r="I1151" s="31">
        <v>921.59</v>
      </c>
      <c r="J1151" s="31">
        <v>984.01</v>
      </c>
      <c r="K1151" s="31">
        <v>1046.9100000000001</v>
      </c>
      <c r="L1151" s="31">
        <v>1110.1300000000001</v>
      </c>
      <c r="M1151" s="31">
        <v>1173.49</v>
      </c>
      <c r="N1151" s="31">
        <v>1236.8699999999999</v>
      </c>
      <c r="O1151" s="31">
        <v>1300.1400000000001</v>
      </c>
      <c r="P1151" s="31">
        <v>1363.19</v>
      </c>
      <c r="Q1151" s="31">
        <v>1425.92</v>
      </c>
      <c r="R1151" s="31">
        <v>1488.26</v>
      </c>
      <c r="S1151" s="31">
        <v>1550.13</v>
      </c>
      <c r="T1151" s="31">
        <v>1611.45</v>
      </c>
      <c r="U1151" s="31">
        <v>1672.17</v>
      </c>
      <c r="V1151" s="31">
        <v>1732.22</v>
      </c>
      <c r="W1151" s="31">
        <v>1791.55</v>
      </c>
      <c r="X1151" s="31">
        <v>1850.11</v>
      </c>
      <c r="Y1151" s="31">
        <v>1907.85</v>
      </c>
      <c r="Z1151" s="31">
        <v>1964.72</v>
      </c>
      <c r="AA1151" s="31">
        <v>2020.68</v>
      </c>
      <c r="AB1151" s="31">
        <v>2075.69</v>
      </c>
      <c r="AC1151" s="31">
        <v>2129.71</v>
      </c>
      <c r="AD1151" s="31">
        <v>2182.71</v>
      </c>
      <c r="AE1151" s="31">
        <v>2234.65</v>
      </c>
      <c r="AF1151" s="31">
        <v>2285.5100000000002</v>
      </c>
      <c r="AG1151" s="31">
        <v>2335.25</v>
      </c>
      <c r="AH1151" s="31">
        <v>2383.85</v>
      </c>
      <c r="AI1151" s="31">
        <v>2431.2800000000002</v>
      </c>
      <c r="AJ1151" s="31">
        <v>2477.5300000000002</v>
      </c>
      <c r="AK1151" s="31">
        <v>2522.5700000000002</v>
      </c>
      <c r="AL1151" s="31">
        <v>2566.37</v>
      </c>
      <c r="AM1151" s="31">
        <v>2608.92</v>
      </c>
      <c r="AN1151" s="31">
        <v>2650.21</v>
      </c>
      <c r="AO1151" s="31">
        <v>2690.2</v>
      </c>
      <c r="AP1151" s="31">
        <v>2728.91</v>
      </c>
      <c r="AQ1151" s="31">
        <v>2766.3</v>
      </c>
      <c r="AR1151" s="31">
        <v>2802.37</v>
      </c>
      <c r="AS1151" s="31">
        <v>2837.12</v>
      </c>
      <c r="AT1151" s="31">
        <v>2870.53</v>
      </c>
      <c r="AU1151" s="31">
        <v>2902.6</v>
      </c>
      <c r="AV1151" s="31">
        <v>2933.33</v>
      </c>
      <c r="AW1151" s="31">
        <v>2962.71</v>
      </c>
      <c r="AX1151" s="31">
        <v>2990.74</v>
      </c>
      <c r="AY1151" s="31">
        <v>3017.43</v>
      </c>
      <c r="AZ1151" s="31">
        <v>3042.78</v>
      </c>
      <c r="BA1151" s="31">
        <v>3066.78</v>
      </c>
      <c r="BB1151" s="31">
        <v>3089.45</v>
      </c>
      <c r="BC1151" s="31">
        <v>3110.78</v>
      </c>
      <c r="BD1151" s="31">
        <v>3130.8</v>
      </c>
      <c r="BE1151" s="31">
        <v>3149.49</v>
      </c>
      <c r="BF1151" s="31">
        <v>3166.88</v>
      </c>
      <c r="BG1151" s="31">
        <v>3182.96</v>
      </c>
      <c r="BH1151" s="31">
        <v>3197.75</v>
      </c>
      <c r="BI1151" s="31">
        <v>3211.27</v>
      </c>
      <c r="BJ1151" s="31">
        <v>3223.55</v>
      </c>
      <c r="BK1151" s="31">
        <v>3234.6</v>
      </c>
      <c r="BL1151" s="31">
        <v>3244.45</v>
      </c>
      <c r="BM1151" s="31">
        <v>3253.11</v>
      </c>
      <c r="BN1151" s="31">
        <v>3260.6</v>
      </c>
      <c r="BO1151" s="31">
        <v>3266.92</v>
      </c>
      <c r="BP1151" s="31">
        <v>3272.1</v>
      </c>
      <c r="BQ1151" s="31">
        <v>3276.15</v>
      </c>
      <c r="BR1151" s="31">
        <v>3279.1</v>
      </c>
      <c r="BS1151" s="31">
        <v>3280.96</v>
      </c>
      <c r="BT1151" s="31">
        <v>3281.75</v>
      </c>
      <c r="BU1151" s="31">
        <v>3281.49</v>
      </c>
      <c r="BV1151" s="31">
        <v>3280.19</v>
      </c>
      <c r="BW1151" s="31">
        <v>3277.88</v>
      </c>
      <c r="BX1151" s="31">
        <v>3274.59</v>
      </c>
      <c r="BY1151" s="31">
        <v>3270.33</v>
      </c>
      <c r="BZ1151" s="31">
        <v>3265.12</v>
      </c>
      <c r="CA1151" s="31">
        <v>3258.99</v>
      </c>
      <c r="CB1151" s="31">
        <v>3251.95</v>
      </c>
      <c r="CC1151" s="31">
        <v>3244.03</v>
      </c>
      <c r="CD1151" s="31">
        <v>3235.25</v>
      </c>
      <c r="CE1151" s="31">
        <v>3225.65</v>
      </c>
      <c r="CF1151" s="31">
        <v>3215.23</v>
      </c>
      <c r="CG1151" s="31">
        <v>3204.04</v>
      </c>
      <c r="CH1151" s="31">
        <v>3192.07</v>
      </c>
      <c r="CI1151" s="31">
        <v>3179.38</v>
      </c>
      <c r="CJ1151" s="31">
        <v>3165.96</v>
      </c>
      <c r="CK1151" s="31">
        <v>3151.85</v>
      </c>
      <c r="CL1151" s="31">
        <v>3137.07</v>
      </c>
      <c r="CM1151" s="31">
        <v>3121.64</v>
      </c>
      <c r="CN1151" s="31">
        <v>3105.59</v>
      </c>
      <c r="CO1151" s="31">
        <v>3088.93</v>
      </c>
      <c r="CP1151" s="31">
        <v>3071.69</v>
      </c>
      <c r="CQ1151" s="31">
        <v>3053.89</v>
      </c>
      <c r="CR1151" s="31">
        <v>3035.55</v>
      </c>
      <c r="CS1151" s="31">
        <v>3016.69</v>
      </c>
      <c r="CT1151" s="31">
        <v>2997.34</v>
      </c>
      <c r="CU1151" s="31">
        <v>2977.5</v>
      </c>
      <c r="CV1151" s="31">
        <v>2957.21</v>
      </c>
      <c r="CW1151" s="31">
        <v>2936.48</v>
      </c>
      <c r="CX1151" s="31">
        <v>2915.34</v>
      </c>
    </row>
    <row r="1152" spans="1:102" x14ac:dyDescent="0.25">
      <c r="A1152" s="31" t="s">
        <v>1779</v>
      </c>
      <c r="B1152" s="31">
        <v>1869.72</v>
      </c>
      <c r="C1152" s="31">
        <v>1869.72</v>
      </c>
      <c r="D1152" s="31">
        <v>1948.6</v>
      </c>
      <c r="E1152" s="31">
        <v>2017.62</v>
      </c>
      <c r="F1152" s="31">
        <v>2077.98</v>
      </c>
      <c r="G1152" s="31">
        <v>2130.91</v>
      </c>
      <c r="H1152" s="31">
        <v>2177.38</v>
      </c>
      <c r="I1152" s="31">
        <v>2218.13</v>
      </c>
      <c r="J1152" s="31">
        <v>2253.83</v>
      </c>
      <c r="K1152" s="31">
        <v>2285.11</v>
      </c>
      <c r="L1152" s="31">
        <v>2312.59</v>
      </c>
      <c r="M1152" s="31">
        <v>2336.6799999999998</v>
      </c>
      <c r="N1152" s="31">
        <v>2357.71</v>
      </c>
      <c r="O1152" s="31">
        <v>2376.02</v>
      </c>
      <c r="P1152" s="31">
        <v>2391.84</v>
      </c>
      <c r="Q1152" s="31">
        <v>2405.4</v>
      </c>
      <c r="R1152" s="31">
        <v>2416.89</v>
      </c>
      <c r="S1152" s="31">
        <v>2426.48</v>
      </c>
      <c r="T1152" s="31">
        <v>2434.31</v>
      </c>
      <c r="U1152" s="31">
        <v>2440.5100000000002</v>
      </c>
      <c r="V1152" s="31">
        <v>2445.15</v>
      </c>
      <c r="W1152" s="31">
        <v>2448.35</v>
      </c>
      <c r="X1152" s="31">
        <v>2450.16</v>
      </c>
      <c r="Y1152" s="31">
        <v>2450.65</v>
      </c>
      <c r="Z1152" s="31">
        <v>2449.9</v>
      </c>
      <c r="AA1152" s="31">
        <v>2447.9499999999998</v>
      </c>
      <c r="AB1152" s="31">
        <v>2444.86</v>
      </c>
      <c r="AC1152" s="31">
        <v>2440.6799999999998</v>
      </c>
      <c r="AD1152" s="31">
        <v>2435.44</v>
      </c>
      <c r="AE1152" s="31">
        <v>2429.21</v>
      </c>
      <c r="AF1152" s="31">
        <v>2422.02</v>
      </c>
      <c r="AG1152" s="31">
        <v>2413.91</v>
      </c>
      <c r="AH1152" s="31">
        <v>2404.92</v>
      </c>
      <c r="AI1152" s="31">
        <v>2395.09</v>
      </c>
      <c r="AJ1152" s="31">
        <v>2384.4499999999998</v>
      </c>
      <c r="AK1152" s="31">
        <v>2373.0300000000002</v>
      </c>
      <c r="AL1152" s="31">
        <v>2360.86</v>
      </c>
      <c r="AM1152" s="31">
        <v>2347.98</v>
      </c>
      <c r="AN1152" s="31">
        <v>2334.4</v>
      </c>
      <c r="AO1152" s="31">
        <v>2320.17</v>
      </c>
      <c r="AP1152" s="31">
        <v>2305.3000000000002</v>
      </c>
      <c r="AQ1152" s="31">
        <v>2289.83</v>
      </c>
      <c r="AR1152" s="31">
        <v>2273.7800000000002</v>
      </c>
      <c r="AS1152" s="31">
        <v>2257.1799999999998</v>
      </c>
      <c r="AT1152" s="31">
        <v>2240.0500000000002</v>
      </c>
      <c r="AU1152" s="31">
        <v>2222.4299999999998</v>
      </c>
      <c r="AV1152" s="31">
        <v>2204.34</v>
      </c>
      <c r="AW1152" s="31">
        <v>2185.8000000000002</v>
      </c>
      <c r="AX1152" s="31">
        <v>2166.84</v>
      </c>
      <c r="AY1152" s="31">
        <v>2147.48</v>
      </c>
      <c r="AZ1152" s="31">
        <v>2127.7600000000002</v>
      </c>
      <c r="BA1152" s="31">
        <v>2107.6799999999998</v>
      </c>
      <c r="BB1152" s="31">
        <v>2087.27</v>
      </c>
      <c r="BC1152" s="31">
        <v>2066.56</v>
      </c>
      <c r="BD1152" s="31">
        <v>2045.56</v>
      </c>
      <c r="BE1152" s="31">
        <v>2024.3</v>
      </c>
      <c r="BF1152" s="31">
        <v>2002.79</v>
      </c>
      <c r="BG1152" s="31">
        <v>1981.05</v>
      </c>
      <c r="BH1152" s="31">
        <v>1959.11</v>
      </c>
      <c r="BI1152" s="31">
        <v>1936.97</v>
      </c>
      <c r="BJ1152" s="31">
        <v>1914.69</v>
      </c>
      <c r="BK1152" s="31">
        <v>1892.3</v>
      </c>
      <c r="BL1152" s="31">
        <v>1869.81</v>
      </c>
      <c r="BM1152" s="31">
        <v>1847.22</v>
      </c>
      <c r="BN1152" s="31">
        <v>1824.56</v>
      </c>
      <c r="BO1152" s="31">
        <v>1801.84</v>
      </c>
      <c r="BP1152" s="31">
        <v>1779.08</v>
      </c>
      <c r="BQ1152" s="31">
        <v>1756.27</v>
      </c>
      <c r="BR1152" s="31">
        <v>1733.45</v>
      </c>
      <c r="BS1152" s="31">
        <v>1710.61</v>
      </c>
      <c r="BT1152" s="31">
        <v>1687.78</v>
      </c>
      <c r="BU1152" s="31">
        <v>1664.95</v>
      </c>
      <c r="BV1152" s="31">
        <v>1642.16</v>
      </c>
      <c r="BW1152" s="31">
        <v>1619.4</v>
      </c>
      <c r="BX1152" s="31">
        <v>1596.68</v>
      </c>
      <c r="BY1152" s="31">
        <v>1574.03</v>
      </c>
      <c r="BZ1152" s="31">
        <v>1551.45</v>
      </c>
      <c r="CA1152" s="31">
        <v>1528.95</v>
      </c>
      <c r="CB1152" s="31">
        <v>1506.53</v>
      </c>
      <c r="CC1152" s="31">
        <v>1484.21</v>
      </c>
      <c r="CD1152" s="31">
        <v>1461.99</v>
      </c>
      <c r="CE1152" s="31">
        <v>1439.89</v>
      </c>
      <c r="CF1152" s="31">
        <v>1417.92</v>
      </c>
      <c r="CG1152" s="31">
        <v>1396.09</v>
      </c>
      <c r="CH1152" s="31">
        <v>1374.39</v>
      </c>
      <c r="CI1152" s="31">
        <v>1352.84</v>
      </c>
      <c r="CJ1152" s="31">
        <v>1331.44</v>
      </c>
      <c r="CK1152" s="31">
        <v>1310.2</v>
      </c>
      <c r="CL1152" s="31">
        <v>1289.1300000000001</v>
      </c>
      <c r="CM1152" s="31">
        <v>1268.24</v>
      </c>
      <c r="CN1152" s="31">
        <v>1247.52</v>
      </c>
      <c r="CO1152" s="31">
        <v>1226.98</v>
      </c>
      <c r="CP1152" s="31">
        <v>1206.6300000000001</v>
      </c>
      <c r="CQ1152" s="31">
        <v>1186.47</v>
      </c>
      <c r="CR1152" s="31">
        <v>1166.5</v>
      </c>
      <c r="CS1152" s="31">
        <v>1146.73</v>
      </c>
      <c r="CT1152" s="31">
        <v>1127.17</v>
      </c>
      <c r="CU1152" s="31">
        <v>1107.81</v>
      </c>
      <c r="CV1152" s="31">
        <v>1088.6500000000001</v>
      </c>
      <c r="CW1152" s="31">
        <v>1069.71</v>
      </c>
      <c r="CX1152" s="31">
        <v>1050.97</v>
      </c>
    </row>
    <row r="1153" spans="1:102" x14ac:dyDescent="0.25">
      <c r="A1153" s="31" t="s">
        <v>1781</v>
      </c>
      <c r="B1153" s="31">
        <v>31198.560000000001</v>
      </c>
      <c r="C1153" s="31">
        <v>31198.560000000001</v>
      </c>
      <c r="D1153" s="31">
        <v>32312.93</v>
      </c>
      <c r="E1153" s="31">
        <v>33336.019999999997</v>
      </c>
      <c r="F1153" s="31">
        <v>34281.11</v>
      </c>
      <c r="G1153" s="31">
        <v>35161.160000000003</v>
      </c>
      <c r="H1153" s="31">
        <v>35985.94</v>
      </c>
      <c r="I1153" s="31">
        <v>36762.550000000003</v>
      </c>
      <c r="J1153" s="31">
        <v>37497.370000000003</v>
      </c>
      <c r="K1153" s="31">
        <v>38195.949999999997</v>
      </c>
      <c r="L1153" s="31">
        <v>38863.86</v>
      </c>
      <c r="M1153" s="31">
        <v>39504.58</v>
      </c>
      <c r="N1153" s="31">
        <v>40121</v>
      </c>
      <c r="O1153" s="31">
        <v>40715.64</v>
      </c>
      <c r="P1153" s="31">
        <v>41290.78</v>
      </c>
      <c r="Q1153" s="31">
        <v>41848.18</v>
      </c>
      <c r="R1153" s="31">
        <v>42389.41</v>
      </c>
      <c r="S1153" s="31">
        <v>42915.86</v>
      </c>
      <c r="T1153" s="31">
        <v>43428.72</v>
      </c>
      <c r="U1153" s="31">
        <v>43929.120000000003</v>
      </c>
      <c r="V1153" s="31">
        <v>44417.94</v>
      </c>
      <c r="W1153" s="31">
        <v>44895.85</v>
      </c>
      <c r="X1153" s="31">
        <v>45363.63</v>
      </c>
      <c r="Y1153" s="31">
        <v>45821.95</v>
      </c>
      <c r="Z1153" s="31">
        <v>46271.33</v>
      </c>
      <c r="AA1153" s="31">
        <v>46712.29</v>
      </c>
      <c r="AB1153" s="31">
        <v>47145.3</v>
      </c>
      <c r="AC1153" s="31">
        <v>47570.75</v>
      </c>
      <c r="AD1153" s="31">
        <v>47989.14</v>
      </c>
      <c r="AE1153" s="31">
        <v>48400.81</v>
      </c>
      <c r="AF1153" s="31">
        <v>48806.06</v>
      </c>
      <c r="AG1153" s="31">
        <v>49205.27</v>
      </c>
      <c r="AH1153" s="31">
        <v>49598.75</v>
      </c>
      <c r="AI1153" s="31">
        <v>49986.75</v>
      </c>
      <c r="AJ1153" s="31">
        <v>50369.53</v>
      </c>
      <c r="AK1153" s="31">
        <v>50747.32</v>
      </c>
      <c r="AL1153" s="31">
        <v>51120.18</v>
      </c>
      <c r="AM1153" s="31">
        <v>51488.39</v>
      </c>
      <c r="AN1153" s="31">
        <v>51852.12</v>
      </c>
      <c r="AO1153" s="31">
        <v>52211.51</v>
      </c>
      <c r="AP1153" s="31">
        <v>52566.68</v>
      </c>
      <c r="AQ1153" s="31">
        <v>52917.75</v>
      </c>
      <c r="AR1153" s="31">
        <v>53264.84</v>
      </c>
      <c r="AS1153" s="31">
        <v>53608.160000000003</v>
      </c>
      <c r="AT1153" s="31">
        <v>53947.839999999997</v>
      </c>
      <c r="AU1153" s="31">
        <v>54283.92</v>
      </c>
      <c r="AV1153" s="31">
        <v>54616.54</v>
      </c>
      <c r="AW1153" s="31">
        <v>54945.74</v>
      </c>
      <c r="AX1153" s="31">
        <v>55271.63</v>
      </c>
      <c r="AY1153" s="31">
        <v>55594.37</v>
      </c>
      <c r="AZ1153" s="31">
        <v>55914.080000000002</v>
      </c>
      <c r="BA1153" s="31">
        <v>56230.7</v>
      </c>
      <c r="BB1153" s="31">
        <v>56544.39</v>
      </c>
      <c r="BC1153" s="31">
        <v>56855.21</v>
      </c>
      <c r="BD1153" s="31">
        <v>57163.18</v>
      </c>
      <c r="BE1153" s="31">
        <v>57468.36</v>
      </c>
      <c r="BF1153" s="31">
        <v>57770.91</v>
      </c>
      <c r="BG1153" s="31">
        <v>58070.7</v>
      </c>
      <c r="BH1153" s="31">
        <v>58367.87</v>
      </c>
      <c r="BI1153" s="31">
        <v>58662.41</v>
      </c>
      <c r="BJ1153" s="31">
        <v>58954.91</v>
      </c>
      <c r="BK1153" s="31">
        <v>59245.66</v>
      </c>
      <c r="BL1153" s="31">
        <v>59534.45</v>
      </c>
      <c r="BM1153" s="31">
        <v>59821.47</v>
      </c>
      <c r="BN1153" s="31">
        <v>60106.74</v>
      </c>
      <c r="BO1153" s="31">
        <v>60390.25</v>
      </c>
      <c r="BP1153" s="31">
        <v>60672.02</v>
      </c>
      <c r="BQ1153" s="31">
        <v>60952.15</v>
      </c>
      <c r="BR1153" s="31">
        <v>61230.6</v>
      </c>
      <c r="BS1153" s="31">
        <v>61507.42</v>
      </c>
      <c r="BT1153" s="31">
        <v>61782.58</v>
      </c>
      <c r="BU1153" s="31">
        <v>62056.24</v>
      </c>
      <c r="BV1153" s="31">
        <v>62328.25</v>
      </c>
      <c r="BW1153" s="31">
        <v>62598.91</v>
      </c>
      <c r="BX1153" s="31">
        <v>62867.95</v>
      </c>
      <c r="BY1153" s="31">
        <v>63135.66</v>
      </c>
      <c r="BZ1153" s="31">
        <v>63401.97</v>
      </c>
      <c r="CA1153" s="31">
        <v>63667.02</v>
      </c>
      <c r="CB1153" s="31">
        <v>63930.64</v>
      </c>
      <c r="CC1153" s="31">
        <v>64192.93</v>
      </c>
      <c r="CD1153" s="31">
        <v>64453.94</v>
      </c>
      <c r="CE1153" s="31">
        <v>64713.95</v>
      </c>
      <c r="CF1153" s="31">
        <v>64972.85</v>
      </c>
      <c r="CG1153" s="31">
        <v>65230.8</v>
      </c>
      <c r="CH1153" s="31">
        <v>65487.73</v>
      </c>
      <c r="CI1153" s="31">
        <v>65743.679999999993</v>
      </c>
      <c r="CJ1153" s="31">
        <v>65998.8</v>
      </c>
      <c r="CK1153" s="31">
        <v>66253.02</v>
      </c>
      <c r="CL1153" s="31">
        <v>66506.509999999995</v>
      </c>
      <c r="CM1153" s="31">
        <v>66759.22</v>
      </c>
      <c r="CN1153" s="31">
        <v>67011.22</v>
      </c>
      <c r="CO1153" s="31">
        <v>67262.52</v>
      </c>
      <c r="CP1153" s="31">
        <v>67513.119999999995</v>
      </c>
      <c r="CQ1153" s="31">
        <v>67763.13</v>
      </c>
      <c r="CR1153" s="31">
        <v>68012.55</v>
      </c>
      <c r="CS1153" s="31">
        <v>68261.41</v>
      </c>
      <c r="CT1153" s="31">
        <v>68509.8</v>
      </c>
      <c r="CU1153" s="31">
        <v>68757.539999999994</v>
      </c>
      <c r="CV1153" s="31">
        <v>69004.88</v>
      </c>
      <c r="CW1153" s="31">
        <v>69251.740000000005</v>
      </c>
      <c r="CX1153" s="31">
        <v>69498.16</v>
      </c>
    </row>
    <row r="1154" spans="1:102" x14ac:dyDescent="0.25">
      <c r="A1154" s="31" t="s">
        <v>1782</v>
      </c>
      <c r="B1154" s="31">
        <v>39311.32</v>
      </c>
      <c r="C1154" s="31">
        <v>39311.32</v>
      </c>
      <c r="D1154" s="31">
        <v>39546.43</v>
      </c>
      <c r="E1154" s="31">
        <v>39752.07</v>
      </c>
      <c r="F1154" s="31">
        <v>39932.75</v>
      </c>
      <c r="G1154" s="31">
        <v>40093.99</v>
      </c>
      <c r="H1154" s="31">
        <v>40239.910000000003</v>
      </c>
      <c r="I1154" s="31">
        <v>40373.279999999999</v>
      </c>
      <c r="J1154" s="31">
        <v>40496.86</v>
      </c>
      <c r="K1154" s="31">
        <v>40613.47</v>
      </c>
      <c r="L1154" s="31">
        <v>40726.629999999997</v>
      </c>
      <c r="M1154" s="31">
        <v>40837.75</v>
      </c>
      <c r="N1154" s="31">
        <v>40948.14</v>
      </c>
      <c r="O1154" s="31">
        <v>41059</v>
      </c>
      <c r="P1154" s="31">
        <v>41171.199999999997</v>
      </c>
      <c r="Q1154" s="31">
        <v>41285.360000000001</v>
      </c>
      <c r="R1154" s="31">
        <v>41402.050000000003</v>
      </c>
      <c r="S1154" s="31">
        <v>41521.67</v>
      </c>
      <c r="T1154" s="31">
        <v>41644.61</v>
      </c>
      <c r="U1154" s="31">
        <v>41771.07</v>
      </c>
      <c r="V1154" s="31">
        <v>41900.99</v>
      </c>
      <c r="W1154" s="31">
        <v>42034.41</v>
      </c>
      <c r="X1154" s="31">
        <v>42171.41</v>
      </c>
      <c r="Y1154" s="31">
        <v>42311.98</v>
      </c>
      <c r="Z1154" s="31">
        <v>42455.93</v>
      </c>
      <c r="AA1154" s="31">
        <v>42603.18</v>
      </c>
      <c r="AB1154" s="31">
        <v>42753.66</v>
      </c>
      <c r="AC1154" s="31">
        <v>42907.22</v>
      </c>
      <c r="AD1154" s="31">
        <v>43063.8</v>
      </c>
      <c r="AE1154" s="31">
        <v>43223.13</v>
      </c>
      <c r="AF1154" s="31">
        <v>43385.279999999999</v>
      </c>
      <c r="AG1154" s="31">
        <v>43549.95</v>
      </c>
      <c r="AH1154" s="31">
        <v>43717.1</v>
      </c>
      <c r="AI1154" s="31">
        <v>43886.65</v>
      </c>
      <c r="AJ1154" s="31">
        <v>44058.35</v>
      </c>
      <c r="AK1154" s="31">
        <v>44232.13</v>
      </c>
      <c r="AL1154" s="31">
        <v>44407.73</v>
      </c>
      <c r="AM1154" s="31">
        <v>44585.120000000003</v>
      </c>
      <c r="AN1154" s="31">
        <v>44764.07</v>
      </c>
      <c r="AO1154" s="31">
        <v>44944.52</v>
      </c>
      <c r="AP1154" s="31">
        <v>45126.25</v>
      </c>
      <c r="AQ1154" s="31">
        <v>45309.21</v>
      </c>
      <c r="AR1154" s="31">
        <v>45493.32</v>
      </c>
      <c r="AS1154" s="31">
        <v>45678.39</v>
      </c>
      <c r="AT1154" s="31">
        <v>45864.42</v>
      </c>
      <c r="AU1154" s="31">
        <v>46051.24</v>
      </c>
      <c r="AV1154" s="31">
        <v>46238.78</v>
      </c>
      <c r="AW1154" s="31">
        <v>46426.93</v>
      </c>
      <c r="AX1154" s="31">
        <v>46615.61</v>
      </c>
      <c r="AY1154" s="31">
        <v>46804.83</v>
      </c>
      <c r="AZ1154" s="31">
        <v>46994.45</v>
      </c>
      <c r="BA1154" s="31">
        <v>47184.45</v>
      </c>
      <c r="BB1154" s="31">
        <v>47374.73</v>
      </c>
      <c r="BC1154" s="31">
        <v>47565.21</v>
      </c>
      <c r="BD1154" s="31">
        <v>47755.92</v>
      </c>
      <c r="BE1154" s="31">
        <v>47946.64</v>
      </c>
      <c r="BF1154" s="31">
        <v>48137.42</v>
      </c>
      <c r="BG1154" s="31">
        <v>48328.19</v>
      </c>
      <c r="BH1154" s="31">
        <v>48518.91</v>
      </c>
      <c r="BI1154" s="31">
        <v>48709.45</v>
      </c>
      <c r="BJ1154" s="31">
        <v>48900.34</v>
      </c>
      <c r="BK1154" s="31">
        <v>49091.519999999997</v>
      </c>
      <c r="BL1154" s="31">
        <v>49283</v>
      </c>
      <c r="BM1154" s="31">
        <v>49474.71</v>
      </c>
      <c r="BN1154" s="31">
        <v>49666.6</v>
      </c>
      <c r="BO1154" s="31">
        <v>49858.7</v>
      </c>
      <c r="BP1154" s="31">
        <v>50050.89</v>
      </c>
      <c r="BQ1154" s="31">
        <v>50243.14</v>
      </c>
      <c r="BR1154" s="31">
        <v>50435.48</v>
      </c>
      <c r="BS1154" s="31">
        <v>50627.89</v>
      </c>
      <c r="BT1154" s="31">
        <v>50820.3</v>
      </c>
      <c r="BU1154" s="31">
        <v>51012.73</v>
      </c>
      <c r="BV1154" s="31">
        <v>51205.120000000003</v>
      </c>
      <c r="BW1154" s="31">
        <v>51397.440000000002</v>
      </c>
      <c r="BX1154" s="31">
        <v>51589.760000000002</v>
      </c>
      <c r="BY1154" s="31">
        <v>51782.05</v>
      </c>
      <c r="BZ1154" s="31">
        <v>51974.33</v>
      </c>
      <c r="CA1154" s="31">
        <v>52166.6</v>
      </c>
      <c r="CB1154" s="31">
        <v>52358.69</v>
      </c>
      <c r="CC1154" s="31">
        <v>52550.8</v>
      </c>
      <c r="CD1154" s="31">
        <v>52742.79</v>
      </c>
      <c r="CE1154" s="31">
        <v>52934.91</v>
      </c>
      <c r="CF1154" s="31">
        <v>53127</v>
      </c>
      <c r="CG1154" s="31">
        <v>53319.18</v>
      </c>
      <c r="CH1154" s="31">
        <v>53511.4</v>
      </c>
      <c r="CI1154" s="31">
        <v>53703.69</v>
      </c>
      <c r="CJ1154" s="31">
        <v>53896.1</v>
      </c>
      <c r="CK1154" s="31">
        <v>54088.61</v>
      </c>
      <c r="CL1154" s="31">
        <v>54281.23</v>
      </c>
      <c r="CM1154" s="31">
        <v>54474.02</v>
      </c>
      <c r="CN1154" s="31">
        <v>54666.879999999997</v>
      </c>
      <c r="CO1154" s="31">
        <v>54859.92</v>
      </c>
      <c r="CP1154" s="31">
        <v>55053.04</v>
      </c>
      <c r="CQ1154" s="31">
        <v>55246.43</v>
      </c>
      <c r="CR1154" s="31">
        <v>55439.89</v>
      </c>
      <c r="CS1154" s="31">
        <v>55633.58</v>
      </c>
      <c r="CT1154" s="31">
        <v>55827.45</v>
      </c>
      <c r="CU1154" s="31">
        <v>56021.48</v>
      </c>
      <c r="CV1154" s="31">
        <v>56215.71</v>
      </c>
      <c r="CW1154" s="31">
        <v>56410.12</v>
      </c>
      <c r="CX1154" s="31">
        <v>56604.73</v>
      </c>
    </row>
    <row r="1155" spans="1:102" x14ac:dyDescent="0.25">
      <c r="A1155" s="31" t="s">
        <v>1783</v>
      </c>
      <c r="B1155" s="31">
        <v>17125.560000000001</v>
      </c>
      <c r="C1155" s="31">
        <v>17125.560000000001</v>
      </c>
      <c r="D1155" s="31">
        <v>17858.75</v>
      </c>
      <c r="E1155" s="31">
        <v>18554.41</v>
      </c>
      <c r="F1155" s="31">
        <v>19214.18</v>
      </c>
      <c r="G1155" s="31">
        <v>19840.650000000001</v>
      </c>
      <c r="H1155" s="31">
        <v>20436.25</v>
      </c>
      <c r="I1155" s="31">
        <v>21003.040000000001</v>
      </c>
      <c r="J1155" s="31">
        <v>21543.3</v>
      </c>
      <c r="K1155" s="31">
        <v>22059.39</v>
      </c>
      <c r="L1155" s="31">
        <v>22554.16</v>
      </c>
      <c r="M1155" s="31">
        <v>23029.43</v>
      </c>
      <c r="N1155" s="31">
        <v>23486.91</v>
      </c>
      <c r="O1155" s="31">
        <v>23928.21</v>
      </c>
      <c r="P1155" s="31">
        <v>24354.76</v>
      </c>
      <c r="Q1155" s="31">
        <v>24767.86</v>
      </c>
      <c r="R1155" s="31">
        <v>25168.68</v>
      </c>
      <c r="S1155" s="31">
        <v>25558.32</v>
      </c>
      <c r="T1155" s="31">
        <v>25937.73</v>
      </c>
      <c r="U1155" s="31">
        <v>26307.82</v>
      </c>
      <c r="V1155" s="31">
        <v>26669.22</v>
      </c>
      <c r="W1155" s="31">
        <v>27022.71</v>
      </c>
      <c r="X1155" s="31">
        <v>27368.91</v>
      </c>
      <c r="Y1155" s="31">
        <v>27708.38</v>
      </c>
      <c r="Z1155" s="31">
        <v>28041.69</v>
      </c>
      <c r="AA1155" s="31">
        <v>28369.24</v>
      </c>
      <c r="AB1155" s="31">
        <v>28691.54</v>
      </c>
      <c r="AC1155" s="31">
        <v>29008.97</v>
      </c>
      <c r="AD1155" s="31">
        <v>29321.87</v>
      </c>
      <c r="AE1155" s="31">
        <v>29630.6</v>
      </c>
      <c r="AF1155" s="31">
        <v>29935.47</v>
      </c>
      <c r="AG1155" s="31">
        <v>30236.74</v>
      </c>
      <c r="AH1155" s="31">
        <v>30534.720000000001</v>
      </c>
      <c r="AI1155" s="31">
        <v>30829.61</v>
      </c>
      <c r="AJ1155" s="31">
        <v>31121.67</v>
      </c>
      <c r="AK1155" s="31">
        <v>31411</v>
      </c>
      <c r="AL1155" s="31">
        <v>31697.85</v>
      </c>
      <c r="AM1155" s="31">
        <v>31982.31</v>
      </c>
      <c r="AN1155" s="31">
        <v>32264.54</v>
      </c>
      <c r="AO1155" s="31">
        <v>32544.69</v>
      </c>
      <c r="AP1155" s="31">
        <v>32822.86</v>
      </c>
      <c r="AQ1155" s="31">
        <v>33099.129999999997</v>
      </c>
      <c r="AR1155" s="31">
        <v>33373.660000000003</v>
      </c>
      <c r="AS1155" s="31">
        <v>33646.51</v>
      </c>
      <c r="AT1155" s="31">
        <v>33917.800000000003</v>
      </c>
      <c r="AU1155" s="31">
        <v>34187.58</v>
      </c>
      <c r="AV1155" s="31">
        <v>34455.93</v>
      </c>
      <c r="AW1155" s="31">
        <v>34722.89</v>
      </c>
      <c r="AX1155" s="31">
        <v>34988.54</v>
      </c>
      <c r="AY1155" s="31">
        <v>35252.93</v>
      </c>
      <c r="AZ1155" s="31">
        <v>35516.18</v>
      </c>
      <c r="BA1155" s="31">
        <v>35778.25</v>
      </c>
      <c r="BB1155" s="31">
        <v>36039.18</v>
      </c>
      <c r="BC1155" s="31">
        <v>36299.019999999997</v>
      </c>
      <c r="BD1155" s="31">
        <v>36557.83</v>
      </c>
      <c r="BE1155" s="31">
        <v>36815.57</v>
      </c>
      <c r="BF1155" s="31">
        <v>37072.25</v>
      </c>
      <c r="BG1155" s="31">
        <v>37327.980000000003</v>
      </c>
      <c r="BH1155" s="31">
        <v>37582.69</v>
      </c>
      <c r="BI1155" s="31">
        <v>37836.410000000003</v>
      </c>
      <c r="BJ1155" s="31">
        <v>38089.519999999997</v>
      </c>
      <c r="BK1155" s="31">
        <v>38342.07</v>
      </c>
      <c r="BL1155" s="31">
        <v>38594.14</v>
      </c>
      <c r="BM1155" s="31">
        <v>38845.56</v>
      </c>
      <c r="BN1155" s="31">
        <v>39096.519999999997</v>
      </c>
      <c r="BO1155" s="31">
        <v>39346.910000000003</v>
      </c>
      <c r="BP1155" s="31">
        <v>39596.76</v>
      </c>
      <c r="BQ1155" s="31">
        <v>39846.07</v>
      </c>
      <c r="BR1155" s="31">
        <v>40094.86</v>
      </c>
      <c r="BS1155" s="31">
        <v>40343.129999999997</v>
      </c>
      <c r="BT1155" s="31">
        <v>40590.83</v>
      </c>
      <c r="BU1155" s="31">
        <v>40838</v>
      </c>
      <c r="BV1155" s="31">
        <v>41084.67</v>
      </c>
      <c r="BW1155" s="31">
        <v>41330.75</v>
      </c>
      <c r="BX1155" s="31">
        <v>41576.300000000003</v>
      </c>
      <c r="BY1155" s="31">
        <v>41821.4</v>
      </c>
      <c r="BZ1155" s="31">
        <v>42065.96</v>
      </c>
      <c r="CA1155" s="31">
        <v>42310.02</v>
      </c>
      <c r="CB1155" s="31">
        <v>42553.55</v>
      </c>
      <c r="CC1155" s="31">
        <v>42796.59</v>
      </c>
      <c r="CD1155" s="31">
        <v>43039.1</v>
      </c>
      <c r="CE1155" s="31">
        <v>43281.17</v>
      </c>
      <c r="CF1155" s="31">
        <v>43522.879999999997</v>
      </c>
      <c r="CG1155" s="31">
        <v>43764.160000000003</v>
      </c>
      <c r="CH1155" s="31">
        <v>44005.04</v>
      </c>
      <c r="CI1155" s="31">
        <v>44245.55</v>
      </c>
      <c r="CJ1155" s="31">
        <v>44485.59</v>
      </c>
      <c r="CK1155" s="31">
        <v>44725.31</v>
      </c>
      <c r="CL1155" s="31">
        <v>44964.72</v>
      </c>
      <c r="CM1155" s="31">
        <v>45203.77</v>
      </c>
      <c r="CN1155" s="31">
        <v>45442.46</v>
      </c>
      <c r="CO1155" s="31">
        <v>45680.84</v>
      </c>
      <c r="CP1155" s="31">
        <v>45918.95</v>
      </c>
      <c r="CQ1155" s="31">
        <v>46156.639999999999</v>
      </c>
      <c r="CR1155" s="31">
        <v>46394.16</v>
      </c>
      <c r="CS1155" s="31">
        <v>46631.28</v>
      </c>
      <c r="CT1155" s="31">
        <v>46868.160000000003</v>
      </c>
      <c r="CU1155" s="31">
        <v>47104.76</v>
      </c>
      <c r="CV1155" s="31">
        <v>47341.120000000003</v>
      </c>
      <c r="CW1155" s="31">
        <v>47577.18</v>
      </c>
      <c r="CX1155" s="31">
        <v>47812.95</v>
      </c>
    </row>
    <row r="1156" spans="1:102" x14ac:dyDescent="0.25">
      <c r="A1156" s="31" t="s">
        <v>1784</v>
      </c>
      <c r="B1156" s="31">
        <v>87635.45</v>
      </c>
      <c r="C1156" s="31">
        <v>87635.45</v>
      </c>
      <c r="D1156" s="31">
        <v>89718.080000000002</v>
      </c>
      <c r="E1156" s="31">
        <v>91642.63</v>
      </c>
      <c r="F1156" s="31">
        <v>93428.02</v>
      </c>
      <c r="G1156" s="31">
        <v>95095.83</v>
      </c>
      <c r="H1156" s="31">
        <v>96661.99</v>
      </c>
      <c r="I1156" s="31">
        <v>98138.8</v>
      </c>
      <c r="J1156" s="31">
        <v>99537.41</v>
      </c>
      <c r="K1156" s="31">
        <v>100868.91</v>
      </c>
      <c r="L1156" s="31">
        <v>102144.72</v>
      </c>
      <c r="M1156" s="31">
        <v>103371.66</v>
      </c>
      <c r="N1156" s="31">
        <v>104555.96</v>
      </c>
      <c r="O1156" s="31">
        <v>105702.95</v>
      </c>
      <c r="P1156" s="31">
        <v>106816.83</v>
      </c>
      <c r="Q1156" s="31">
        <v>107901.35</v>
      </c>
      <c r="R1156" s="31">
        <v>108960.06</v>
      </c>
      <c r="S1156" s="31">
        <v>109995.73</v>
      </c>
      <c r="T1156" s="31">
        <v>111011.13</v>
      </c>
      <c r="U1156" s="31">
        <v>112007.94</v>
      </c>
      <c r="V1156" s="31">
        <v>112988.08</v>
      </c>
      <c r="W1156" s="31">
        <v>113953</v>
      </c>
      <c r="X1156" s="31">
        <v>114904.1</v>
      </c>
      <c r="Y1156" s="31">
        <v>115842.16</v>
      </c>
      <c r="Z1156" s="31">
        <v>116768.9</v>
      </c>
      <c r="AA1156" s="31">
        <v>117684.77</v>
      </c>
      <c r="AB1156" s="31">
        <v>118590.55</v>
      </c>
      <c r="AC1156" s="31">
        <v>119486.87</v>
      </c>
      <c r="AD1156" s="31">
        <v>120374.8</v>
      </c>
      <c r="AE1156" s="31">
        <v>121254.55</v>
      </c>
      <c r="AF1156" s="31">
        <v>122126.78</v>
      </c>
      <c r="AG1156" s="31">
        <v>122991.98</v>
      </c>
      <c r="AH1156" s="31">
        <v>123850.61</v>
      </c>
      <c r="AI1156" s="31">
        <v>124703</v>
      </c>
      <c r="AJ1156" s="31">
        <v>125549.56</v>
      </c>
      <c r="AK1156" s="31">
        <v>126390.58</v>
      </c>
      <c r="AL1156" s="31">
        <v>127225.74</v>
      </c>
      <c r="AM1156" s="31">
        <v>128055.85</v>
      </c>
      <c r="AN1156" s="31">
        <v>128880.8</v>
      </c>
      <c r="AO1156" s="31">
        <v>129700.85</v>
      </c>
      <c r="AP1156" s="31">
        <v>130515.81</v>
      </c>
      <c r="AQ1156" s="31">
        <v>131326.07999999999</v>
      </c>
      <c r="AR1156" s="31">
        <v>132131.97</v>
      </c>
      <c r="AS1156" s="31">
        <v>132933.28</v>
      </c>
      <c r="AT1156" s="31">
        <v>133730.06</v>
      </c>
      <c r="AU1156" s="31">
        <v>134522.75</v>
      </c>
      <c r="AV1156" s="31">
        <v>135311.20000000001</v>
      </c>
      <c r="AW1156" s="31">
        <v>136095.47</v>
      </c>
      <c r="AX1156" s="31">
        <v>136875.81</v>
      </c>
      <c r="AY1156" s="31">
        <v>137652.35999999999</v>
      </c>
      <c r="AZ1156" s="31">
        <v>138424.67000000001</v>
      </c>
      <c r="BA1156" s="31">
        <v>139193.26999999999</v>
      </c>
      <c r="BB1156" s="31">
        <v>139958.23000000001</v>
      </c>
      <c r="BC1156" s="31">
        <v>140719.41</v>
      </c>
      <c r="BD1156" s="31">
        <v>141476.79999999999</v>
      </c>
      <c r="BE1156" s="31">
        <v>142230.64000000001</v>
      </c>
      <c r="BF1156" s="31">
        <v>142980.60999999999</v>
      </c>
      <c r="BG1156" s="31">
        <v>143726.97</v>
      </c>
      <c r="BH1156" s="31">
        <v>144469.44</v>
      </c>
      <c r="BI1156" s="31">
        <v>145208.03</v>
      </c>
      <c r="BJ1156" s="31">
        <v>145944.70000000001</v>
      </c>
      <c r="BK1156" s="31">
        <v>146679.07999999999</v>
      </c>
      <c r="BL1156" s="31">
        <v>147411.56</v>
      </c>
      <c r="BM1156" s="31">
        <v>148141.66</v>
      </c>
      <c r="BN1156" s="31">
        <v>148870</v>
      </c>
      <c r="BO1156" s="31">
        <v>149595.69</v>
      </c>
      <c r="BP1156" s="31">
        <v>150319.66</v>
      </c>
      <c r="BQ1156" s="31">
        <v>151041.17000000001</v>
      </c>
      <c r="BR1156" s="31">
        <v>151760.81</v>
      </c>
      <c r="BS1156" s="31">
        <v>152478.31</v>
      </c>
      <c r="BT1156" s="31">
        <v>153193.85999999999</v>
      </c>
      <c r="BU1156" s="31">
        <v>153907.28</v>
      </c>
      <c r="BV1156" s="31">
        <v>154617.85999999999</v>
      </c>
      <c r="BW1156" s="31">
        <v>155327.26999999999</v>
      </c>
      <c r="BX1156" s="31">
        <v>156034.01999999999</v>
      </c>
      <c r="BY1156" s="31">
        <v>156739.01999999999</v>
      </c>
      <c r="BZ1156" s="31">
        <v>157442.35999999999</v>
      </c>
      <c r="CA1156" s="31">
        <v>158143.51999999999</v>
      </c>
      <c r="CB1156" s="31">
        <v>158842.84</v>
      </c>
      <c r="CC1156" s="31">
        <v>159540.44</v>
      </c>
      <c r="CD1156" s="31">
        <v>160235.92000000001</v>
      </c>
      <c r="CE1156" s="31">
        <v>160930</v>
      </c>
      <c r="CF1156" s="31">
        <v>161622.57999999999</v>
      </c>
      <c r="CG1156" s="31">
        <v>162313.78</v>
      </c>
      <c r="CH1156" s="31">
        <v>163004.14000000001</v>
      </c>
      <c r="CI1156" s="31">
        <v>163692.91</v>
      </c>
      <c r="CJ1156" s="31">
        <v>164380.78</v>
      </c>
      <c r="CK1156" s="31">
        <v>165066.89000000001</v>
      </c>
      <c r="CL1156" s="31">
        <v>165752.42000000001</v>
      </c>
      <c r="CM1156" s="31">
        <v>166437.07999999999</v>
      </c>
      <c r="CN1156" s="31">
        <v>167120.66</v>
      </c>
      <c r="CO1156" s="31">
        <v>167803.16</v>
      </c>
      <c r="CP1156" s="31">
        <v>168485.34</v>
      </c>
      <c r="CQ1156" s="31">
        <v>169166.63</v>
      </c>
      <c r="CR1156" s="31">
        <v>169846.28</v>
      </c>
      <c r="CS1156" s="31">
        <v>170526.47</v>
      </c>
      <c r="CT1156" s="31">
        <v>171205.41</v>
      </c>
      <c r="CU1156" s="31">
        <v>171884.02</v>
      </c>
      <c r="CV1156" s="31">
        <v>172561.81</v>
      </c>
      <c r="CW1156" s="31">
        <v>173239.33</v>
      </c>
      <c r="CX1156" s="31">
        <v>173916.16</v>
      </c>
    </row>
    <row r="1157" spans="1:102" x14ac:dyDescent="0.25">
      <c r="A1157" s="31" t="s">
        <v>1785</v>
      </c>
      <c r="B1157" s="31">
        <v>0</v>
      </c>
      <c r="C1157" s="31">
        <v>0</v>
      </c>
      <c r="D1157" s="31">
        <v>0</v>
      </c>
      <c r="E1157" s="31">
        <v>0</v>
      </c>
      <c r="F1157" s="31">
        <v>0</v>
      </c>
      <c r="G1157" s="31">
        <v>0</v>
      </c>
      <c r="H1157" s="31">
        <v>0</v>
      </c>
      <c r="I1157" s="31">
        <v>0</v>
      </c>
      <c r="J1157" s="31">
        <v>0</v>
      </c>
      <c r="K1157" s="31">
        <v>0</v>
      </c>
      <c r="L1157" s="31">
        <v>0</v>
      </c>
      <c r="M1157" s="31">
        <v>0</v>
      </c>
      <c r="N1157" s="31">
        <v>0</v>
      </c>
      <c r="O1157" s="31">
        <v>0</v>
      </c>
      <c r="P1157" s="31">
        <v>0</v>
      </c>
      <c r="Q1157" s="31">
        <v>0</v>
      </c>
      <c r="R1157" s="31">
        <v>0</v>
      </c>
      <c r="S1157" s="31">
        <v>0</v>
      </c>
      <c r="T1157" s="31">
        <v>0</v>
      </c>
      <c r="U1157" s="31">
        <v>0</v>
      </c>
      <c r="V1157" s="31">
        <v>0</v>
      </c>
      <c r="W1157" s="31">
        <v>0</v>
      </c>
      <c r="X1157" s="31">
        <v>0</v>
      </c>
      <c r="Y1157" s="31">
        <v>0</v>
      </c>
      <c r="Z1157" s="31">
        <v>0</v>
      </c>
      <c r="AA1157" s="31">
        <v>0</v>
      </c>
      <c r="AB1157" s="31">
        <v>0</v>
      </c>
      <c r="AC1157" s="31">
        <v>0</v>
      </c>
      <c r="AD1157" s="31">
        <v>0</v>
      </c>
      <c r="AE1157" s="31">
        <v>0</v>
      </c>
      <c r="AF1157" s="31">
        <v>0</v>
      </c>
      <c r="AG1157" s="31">
        <v>0</v>
      </c>
      <c r="AH1157" s="31">
        <v>0</v>
      </c>
      <c r="AI1157" s="31">
        <v>0</v>
      </c>
      <c r="AJ1157" s="31">
        <v>0</v>
      </c>
      <c r="AK1157" s="31">
        <v>0</v>
      </c>
      <c r="AL1157" s="31">
        <v>0</v>
      </c>
      <c r="AM1157" s="31">
        <v>0</v>
      </c>
      <c r="AN1157" s="31">
        <v>0</v>
      </c>
      <c r="AO1157" s="31">
        <v>0</v>
      </c>
      <c r="AP1157" s="31">
        <v>0</v>
      </c>
      <c r="AQ1157" s="31">
        <v>0</v>
      </c>
      <c r="AR1157" s="31">
        <v>0</v>
      </c>
      <c r="AS1157" s="31">
        <v>0</v>
      </c>
      <c r="AT1157" s="31">
        <v>0</v>
      </c>
      <c r="AU1157" s="31">
        <v>0</v>
      </c>
      <c r="AV1157" s="31">
        <v>0</v>
      </c>
      <c r="AW1157" s="31">
        <v>0</v>
      </c>
      <c r="AX1157" s="31">
        <v>0</v>
      </c>
      <c r="AY1157" s="31">
        <v>0</v>
      </c>
      <c r="AZ1157" s="31">
        <v>0</v>
      </c>
      <c r="BA1157" s="31">
        <v>0</v>
      </c>
      <c r="BB1157" s="31">
        <v>0</v>
      </c>
      <c r="BC1157" s="31">
        <v>0</v>
      </c>
      <c r="BD1157" s="31">
        <v>0</v>
      </c>
      <c r="BE1157" s="31">
        <v>0</v>
      </c>
      <c r="BF1157" s="31">
        <v>0</v>
      </c>
      <c r="BG1157" s="31">
        <v>0</v>
      </c>
      <c r="BH1157" s="31">
        <v>0</v>
      </c>
      <c r="BI1157" s="31">
        <v>0</v>
      </c>
      <c r="BJ1157" s="31">
        <v>0</v>
      </c>
      <c r="BK1157" s="31">
        <v>0</v>
      </c>
      <c r="BL1157" s="31">
        <v>0</v>
      </c>
      <c r="BM1157" s="31">
        <v>0</v>
      </c>
      <c r="BN1157" s="31">
        <v>0</v>
      </c>
      <c r="BO1157" s="31">
        <v>0</v>
      </c>
      <c r="BP1157" s="31">
        <v>0</v>
      </c>
      <c r="BQ1157" s="31">
        <v>0</v>
      </c>
      <c r="BR1157" s="31">
        <v>0</v>
      </c>
      <c r="BS1157" s="31">
        <v>0</v>
      </c>
      <c r="BT1157" s="31">
        <v>0</v>
      </c>
      <c r="BU1157" s="31">
        <v>0</v>
      </c>
      <c r="BV1157" s="31">
        <v>0</v>
      </c>
      <c r="BW1157" s="31">
        <v>0</v>
      </c>
      <c r="BX1157" s="31">
        <v>0</v>
      </c>
      <c r="BY1157" s="31">
        <v>0</v>
      </c>
      <c r="BZ1157" s="31">
        <v>0</v>
      </c>
      <c r="CA1157" s="31">
        <v>0</v>
      </c>
      <c r="CB1157" s="31">
        <v>0</v>
      </c>
      <c r="CC1157" s="31">
        <v>0</v>
      </c>
      <c r="CD1157" s="31">
        <v>0</v>
      </c>
      <c r="CE1157" s="31">
        <v>0</v>
      </c>
      <c r="CF1157" s="31">
        <v>0</v>
      </c>
      <c r="CG1157" s="31">
        <v>0</v>
      </c>
      <c r="CH1157" s="31">
        <v>0</v>
      </c>
      <c r="CI1157" s="31">
        <v>0</v>
      </c>
      <c r="CJ1157" s="31">
        <v>0</v>
      </c>
      <c r="CK1157" s="31">
        <v>0</v>
      </c>
      <c r="CL1157" s="31">
        <v>0</v>
      </c>
      <c r="CM1157" s="31">
        <v>0</v>
      </c>
      <c r="CN1157" s="31">
        <v>0</v>
      </c>
      <c r="CO1157" s="31">
        <v>0</v>
      </c>
      <c r="CP1157" s="31">
        <v>0</v>
      </c>
      <c r="CQ1157" s="31">
        <v>0</v>
      </c>
      <c r="CR1157" s="31">
        <v>0</v>
      </c>
      <c r="CS1157" s="31">
        <v>0</v>
      </c>
      <c r="CT1157" s="31">
        <v>0</v>
      </c>
      <c r="CU1157" s="31">
        <v>0</v>
      </c>
      <c r="CV1157" s="31">
        <v>0</v>
      </c>
      <c r="CW1157" s="31">
        <v>0</v>
      </c>
      <c r="CX1157" s="31">
        <v>0</v>
      </c>
    </row>
    <row r="1158" spans="1:102" x14ac:dyDescent="0.25">
      <c r="A1158" s="31" t="s">
        <v>1786</v>
      </c>
      <c r="B1158" s="31">
        <v>11688.3</v>
      </c>
      <c r="C1158" s="31">
        <v>11688.3</v>
      </c>
      <c r="D1158" s="31">
        <v>12277.42</v>
      </c>
      <c r="E1158" s="31">
        <v>12833.57</v>
      </c>
      <c r="F1158" s="31">
        <v>13361.34</v>
      </c>
      <c r="G1158" s="31">
        <v>13869.42</v>
      </c>
      <c r="H1158" s="31">
        <v>14362.93</v>
      </c>
      <c r="I1158" s="31">
        <v>14843.97</v>
      </c>
      <c r="J1158" s="31">
        <v>15315.25</v>
      </c>
      <c r="K1158" s="31">
        <v>15779.29</v>
      </c>
      <c r="L1158" s="31">
        <v>16236.89</v>
      </c>
      <c r="M1158" s="31">
        <v>16688.93</v>
      </c>
      <c r="N1158" s="31">
        <v>17136.12</v>
      </c>
      <c r="O1158" s="31">
        <v>17579.71</v>
      </c>
      <c r="P1158" s="31">
        <v>18020.2</v>
      </c>
      <c r="Q1158" s="31">
        <v>18458.02</v>
      </c>
      <c r="R1158" s="31">
        <v>18893.560000000001</v>
      </c>
      <c r="S1158" s="31">
        <v>19327.11</v>
      </c>
      <c r="T1158" s="31">
        <v>19758.990000000002</v>
      </c>
      <c r="U1158" s="31">
        <v>20189.48</v>
      </c>
      <c r="V1158" s="31">
        <v>20619.02</v>
      </c>
      <c r="W1158" s="31">
        <v>21047.759999999998</v>
      </c>
      <c r="X1158" s="31">
        <v>21475.64</v>
      </c>
      <c r="Y1158" s="31">
        <v>21902.49</v>
      </c>
      <c r="Z1158" s="31">
        <v>22328.3</v>
      </c>
      <c r="AA1158" s="31">
        <v>22753.1</v>
      </c>
      <c r="AB1158" s="31">
        <v>23176.880000000001</v>
      </c>
      <c r="AC1158" s="31">
        <v>23599.7</v>
      </c>
      <c r="AD1158" s="31">
        <v>24021.57</v>
      </c>
      <c r="AE1158" s="31">
        <v>24442.6</v>
      </c>
      <c r="AF1158" s="31">
        <v>24862.83</v>
      </c>
      <c r="AG1158" s="31">
        <v>25282.27</v>
      </c>
      <c r="AH1158" s="31">
        <v>25701.05</v>
      </c>
      <c r="AI1158" s="31">
        <v>26119.13</v>
      </c>
      <c r="AJ1158" s="31">
        <v>26536.55</v>
      </c>
      <c r="AK1158" s="31">
        <v>26953.24</v>
      </c>
      <c r="AL1158" s="31">
        <v>27369.13</v>
      </c>
      <c r="AM1158" s="31">
        <v>27784.19</v>
      </c>
      <c r="AN1158" s="31">
        <v>28198.39</v>
      </c>
      <c r="AO1158" s="31">
        <v>28611.65</v>
      </c>
      <c r="AP1158" s="31">
        <v>29023.95</v>
      </c>
      <c r="AQ1158" s="31">
        <v>29435.23</v>
      </c>
      <c r="AR1158" s="31">
        <v>29845.46</v>
      </c>
      <c r="AS1158" s="31">
        <v>30254.59</v>
      </c>
      <c r="AT1158" s="31">
        <v>30662.58</v>
      </c>
      <c r="AU1158" s="31">
        <v>31069.43</v>
      </c>
      <c r="AV1158" s="31">
        <v>31475.06</v>
      </c>
      <c r="AW1158" s="31">
        <v>31879.52</v>
      </c>
      <c r="AX1158" s="31">
        <v>32282.66</v>
      </c>
      <c r="AY1158" s="31">
        <v>32684.63</v>
      </c>
      <c r="AZ1158" s="31">
        <v>33085.339999999997</v>
      </c>
      <c r="BA1158" s="31">
        <v>33484.85</v>
      </c>
      <c r="BB1158" s="31">
        <v>33883.1</v>
      </c>
      <c r="BC1158" s="31">
        <v>34280.07</v>
      </c>
      <c r="BD1158" s="31">
        <v>34675.769999999997</v>
      </c>
      <c r="BE1158" s="31">
        <v>35070.15</v>
      </c>
      <c r="BF1158" s="31">
        <v>35463.11</v>
      </c>
      <c r="BG1158" s="31">
        <v>35854.67</v>
      </c>
      <c r="BH1158" s="31">
        <v>36244.79</v>
      </c>
      <c r="BI1158" s="31">
        <v>36633.39</v>
      </c>
      <c r="BJ1158" s="31">
        <v>37020.769999999997</v>
      </c>
      <c r="BK1158" s="31">
        <v>37406.89</v>
      </c>
      <c r="BL1158" s="31">
        <v>37791.81</v>
      </c>
      <c r="BM1158" s="31">
        <v>38175.47</v>
      </c>
      <c r="BN1158" s="31">
        <v>38557.839999999997</v>
      </c>
      <c r="BO1158" s="31">
        <v>38938.89</v>
      </c>
      <c r="BP1158" s="31">
        <v>39318.71</v>
      </c>
      <c r="BQ1158" s="31">
        <v>39697.199999999997</v>
      </c>
      <c r="BR1158" s="31">
        <v>40074.35</v>
      </c>
      <c r="BS1158" s="31">
        <v>40450.230000000003</v>
      </c>
      <c r="BT1158" s="31">
        <v>40824.730000000003</v>
      </c>
      <c r="BU1158" s="31">
        <v>41197.85</v>
      </c>
      <c r="BV1158" s="31">
        <v>41569.550000000003</v>
      </c>
      <c r="BW1158" s="31">
        <v>41939.949999999997</v>
      </c>
      <c r="BX1158" s="31">
        <v>42309.04</v>
      </c>
      <c r="BY1158" s="31">
        <v>42676.82</v>
      </c>
      <c r="BZ1158" s="31">
        <v>43043.4</v>
      </c>
      <c r="CA1158" s="31">
        <v>43408.65</v>
      </c>
      <c r="CB1158" s="31">
        <v>43772.55</v>
      </c>
      <c r="CC1158" s="31">
        <v>44135.12</v>
      </c>
      <c r="CD1158" s="31">
        <v>44496.31</v>
      </c>
      <c r="CE1158" s="31">
        <v>44856.72</v>
      </c>
      <c r="CF1158" s="31">
        <v>45216.27</v>
      </c>
      <c r="CG1158" s="31">
        <v>45575.1</v>
      </c>
      <c r="CH1158" s="31">
        <v>45933.39</v>
      </c>
      <c r="CI1158" s="31">
        <v>46291.13</v>
      </c>
      <c r="CJ1158" s="31">
        <v>46648.37</v>
      </c>
      <c r="CK1158" s="31">
        <v>47005.14</v>
      </c>
      <c r="CL1158" s="31">
        <v>47361.5</v>
      </c>
      <c r="CM1158" s="31">
        <v>47717.46</v>
      </c>
      <c r="CN1158" s="31">
        <v>48072.91</v>
      </c>
      <c r="CO1158" s="31">
        <v>48428.01</v>
      </c>
      <c r="CP1158" s="31">
        <v>48782.71</v>
      </c>
      <c r="CQ1158" s="31">
        <v>49137.07</v>
      </c>
      <c r="CR1158" s="31">
        <v>49490.99</v>
      </c>
      <c r="CS1158" s="31">
        <v>49844.56</v>
      </c>
      <c r="CT1158" s="31">
        <v>50197.71</v>
      </c>
      <c r="CU1158" s="31">
        <v>50550.46</v>
      </c>
      <c r="CV1158" s="31">
        <v>50902.77</v>
      </c>
      <c r="CW1158" s="31">
        <v>51254.74</v>
      </c>
      <c r="CX1158" s="31">
        <v>51606.33</v>
      </c>
    </row>
    <row r="1159" spans="1:102" x14ac:dyDescent="0.25">
      <c r="A1159" s="31" t="s">
        <v>1787</v>
      </c>
      <c r="B1159" s="31">
        <v>67549.77</v>
      </c>
      <c r="C1159" s="31">
        <v>67549.77</v>
      </c>
      <c r="D1159" s="31">
        <v>68855.23</v>
      </c>
      <c r="E1159" s="31">
        <v>70046.31</v>
      </c>
      <c r="F1159" s="31">
        <v>71138.22</v>
      </c>
      <c r="G1159" s="31">
        <v>72143.05</v>
      </c>
      <c r="H1159" s="31">
        <v>73070.559999999998</v>
      </c>
      <c r="I1159" s="31">
        <v>73929.77</v>
      </c>
      <c r="J1159" s="31">
        <v>74728.36</v>
      </c>
      <c r="K1159" s="31">
        <v>75472.960000000006</v>
      </c>
      <c r="L1159" s="31">
        <v>76174.02</v>
      </c>
      <c r="M1159" s="31">
        <v>76836.539999999994</v>
      </c>
      <c r="N1159" s="31">
        <v>77465.070000000007</v>
      </c>
      <c r="O1159" s="31">
        <v>78063.47</v>
      </c>
      <c r="P1159" s="31">
        <v>78635.19</v>
      </c>
      <c r="Q1159" s="31">
        <v>79183.100000000006</v>
      </c>
      <c r="R1159" s="31">
        <v>79709.87</v>
      </c>
      <c r="S1159" s="31">
        <v>80217.84</v>
      </c>
      <c r="T1159" s="31">
        <v>80708.960000000006</v>
      </c>
      <c r="U1159" s="31">
        <v>81184.710000000006</v>
      </c>
      <c r="V1159" s="31">
        <v>81646.16</v>
      </c>
      <c r="W1159" s="31">
        <v>82094.19</v>
      </c>
      <c r="X1159" s="31">
        <v>82530.37</v>
      </c>
      <c r="Y1159" s="31">
        <v>82955.73</v>
      </c>
      <c r="Z1159" s="31">
        <v>83371.13</v>
      </c>
      <c r="AA1159" s="31">
        <v>83777.41</v>
      </c>
      <c r="AB1159" s="31">
        <v>84175.28</v>
      </c>
      <c r="AC1159" s="31">
        <v>84565.16</v>
      </c>
      <c r="AD1159" s="31">
        <v>84947.839999999997</v>
      </c>
      <c r="AE1159" s="31">
        <v>85323.58</v>
      </c>
      <c r="AF1159" s="31">
        <v>85693.05</v>
      </c>
      <c r="AG1159" s="31">
        <v>86056.47</v>
      </c>
      <c r="AH1159" s="31">
        <v>86414.48</v>
      </c>
      <c r="AI1159" s="31">
        <v>86767.23</v>
      </c>
      <c r="AJ1159" s="31">
        <v>87115.08</v>
      </c>
      <c r="AK1159" s="31">
        <v>87458.26</v>
      </c>
      <c r="AL1159" s="31">
        <v>87796.91</v>
      </c>
      <c r="AM1159" s="31">
        <v>88131.46</v>
      </c>
      <c r="AN1159" s="31">
        <v>88461.82</v>
      </c>
      <c r="AO1159" s="31">
        <v>88788.32</v>
      </c>
      <c r="AP1159" s="31">
        <v>89111.03</v>
      </c>
      <c r="AQ1159" s="31">
        <v>89430.2</v>
      </c>
      <c r="AR1159" s="31">
        <v>89745.87</v>
      </c>
      <c r="AS1159" s="31">
        <v>90058.28</v>
      </c>
      <c r="AT1159" s="31">
        <v>90367.59</v>
      </c>
      <c r="AU1159" s="31">
        <v>90673.88</v>
      </c>
      <c r="AV1159" s="31">
        <v>90977.32</v>
      </c>
      <c r="AW1159" s="31">
        <v>91277.73</v>
      </c>
      <c r="AX1159" s="31">
        <v>91575.33</v>
      </c>
      <c r="AY1159" s="31">
        <v>91870.41</v>
      </c>
      <c r="AZ1159" s="31">
        <v>92163.13</v>
      </c>
      <c r="BA1159" s="31">
        <v>92453.34</v>
      </c>
      <c r="BB1159" s="31">
        <v>92741.33</v>
      </c>
      <c r="BC1159" s="31">
        <v>93027.07</v>
      </c>
      <c r="BD1159" s="31">
        <v>93310.42</v>
      </c>
      <c r="BE1159" s="31">
        <v>93591.59</v>
      </c>
      <c r="BF1159" s="31">
        <v>93870.8</v>
      </c>
      <c r="BG1159" s="31">
        <v>94147.73</v>
      </c>
      <c r="BH1159" s="31">
        <v>94422.67</v>
      </c>
      <c r="BI1159" s="31">
        <v>94695.57</v>
      </c>
      <c r="BJ1159" s="31">
        <v>94967.54</v>
      </c>
      <c r="BK1159" s="31">
        <v>95238.8</v>
      </c>
      <c r="BL1159" s="31">
        <v>95509.52</v>
      </c>
      <c r="BM1159" s="31">
        <v>95779.46</v>
      </c>
      <c r="BN1159" s="31">
        <v>96048.77</v>
      </c>
      <c r="BO1159" s="31">
        <v>96317.64</v>
      </c>
      <c r="BP1159" s="31">
        <v>96585.63</v>
      </c>
      <c r="BQ1159" s="31">
        <v>96853.01</v>
      </c>
      <c r="BR1159" s="31">
        <v>97119.8</v>
      </c>
      <c r="BS1159" s="31">
        <v>97386.03</v>
      </c>
      <c r="BT1159" s="31">
        <v>97651.55</v>
      </c>
      <c r="BU1159" s="31">
        <v>97916.65</v>
      </c>
      <c r="BV1159" s="31">
        <v>98180.98</v>
      </c>
      <c r="BW1159" s="31">
        <v>98444.84</v>
      </c>
      <c r="BX1159" s="31">
        <v>98708.14</v>
      </c>
      <c r="BY1159" s="31">
        <v>98970.95</v>
      </c>
      <c r="BZ1159" s="31">
        <v>99233.34</v>
      </c>
      <c r="CA1159" s="31">
        <v>99495.16</v>
      </c>
      <c r="CB1159" s="31">
        <v>99756.68</v>
      </c>
      <c r="CC1159" s="31">
        <v>100017.77</v>
      </c>
      <c r="CD1159" s="31">
        <v>100278.42</v>
      </c>
      <c r="CE1159" s="31">
        <v>100538.7</v>
      </c>
      <c r="CF1159" s="31">
        <v>100798.47</v>
      </c>
      <c r="CG1159" s="31">
        <v>101057.8</v>
      </c>
      <c r="CH1159" s="31">
        <v>101316.55</v>
      </c>
      <c r="CI1159" s="31">
        <v>101574.75</v>
      </c>
      <c r="CJ1159" s="31">
        <v>101832.43</v>
      </c>
      <c r="CK1159" s="31">
        <v>102089.45</v>
      </c>
      <c r="CL1159" s="31">
        <v>102346.12</v>
      </c>
      <c r="CM1159" s="31">
        <v>102602.48</v>
      </c>
      <c r="CN1159" s="31">
        <v>102858.48</v>
      </c>
      <c r="CO1159" s="31">
        <v>103114.17</v>
      </c>
      <c r="CP1159" s="31">
        <v>103369.49</v>
      </c>
      <c r="CQ1159" s="31">
        <v>103624.7</v>
      </c>
      <c r="CR1159" s="31">
        <v>103879.55</v>
      </c>
      <c r="CS1159" s="31">
        <v>104134.25</v>
      </c>
      <c r="CT1159" s="31">
        <v>104388.73</v>
      </c>
      <c r="CU1159" s="31">
        <v>104642.94</v>
      </c>
      <c r="CV1159" s="31">
        <v>104896.96000000001</v>
      </c>
      <c r="CW1159" s="31">
        <v>105150.8</v>
      </c>
      <c r="CX1159" s="31">
        <v>105404.56</v>
      </c>
    </row>
    <row r="1160" spans="1:102" x14ac:dyDescent="0.25">
      <c r="A1160" s="31" t="s">
        <v>1788</v>
      </c>
      <c r="B1160" s="31">
        <v>8397.41</v>
      </c>
      <c r="C1160" s="31">
        <v>8397.41</v>
      </c>
      <c r="D1160" s="31">
        <v>8585.43</v>
      </c>
      <c r="E1160" s="31">
        <v>8762.65</v>
      </c>
      <c r="F1160" s="31">
        <v>8928.42</v>
      </c>
      <c r="G1160" s="31">
        <v>9083.3700000000008</v>
      </c>
      <c r="H1160" s="31">
        <v>9228.56</v>
      </c>
      <c r="I1160" s="31">
        <v>9365.08</v>
      </c>
      <c r="J1160" s="31">
        <v>9493.93</v>
      </c>
      <c r="K1160" s="31">
        <v>9616.5</v>
      </c>
      <c r="L1160" s="31">
        <v>9733.76</v>
      </c>
      <c r="M1160" s="31">
        <v>9846.35</v>
      </c>
      <c r="N1160" s="31">
        <v>9954.83</v>
      </c>
      <c r="O1160" s="31">
        <v>10059.69</v>
      </c>
      <c r="P1160" s="31">
        <v>10161.36</v>
      </c>
      <c r="Q1160" s="31">
        <v>10260.23</v>
      </c>
      <c r="R1160" s="31">
        <v>10356.64</v>
      </c>
      <c r="S1160" s="31">
        <v>10450.86</v>
      </c>
      <c r="T1160" s="31">
        <v>10543.16</v>
      </c>
      <c r="U1160" s="31">
        <v>10633.77</v>
      </c>
      <c r="V1160" s="31">
        <v>10722.99</v>
      </c>
      <c r="W1160" s="31">
        <v>10811.01</v>
      </c>
      <c r="X1160" s="31">
        <v>10898</v>
      </c>
      <c r="Y1160" s="31">
        <v>10984.12</v>
      </c>
      <c r="Z1160" s="31">
        <v>11069.49</v>
      </c>
      <c r="AA1160" s="31">
        <v>11154.23</v>
      </c>
      <c r="AB1160" s="31">
        <v>11238.4</v>
      </c>
      <c r="AC1160" s="31">
        <v>11322.11</v>
      </c>
      <c r="AD1160" s="31">
        <v>11405.4</v>
      </c>
      <c r="AE1160" s="31">
        <v>11488.33</v>
      </c>
      <c r="AF1160" s="31">
        <v>11570.96</v>
      </c>
      <c r="AG1160" s="31">
        <v>11653.21</v>
      </c>
      <c r="AH1160" s="31">
        <v>11735.1</v>
      </c>
      <c r="AI1160" s="31">
        <v>11816.67</v>
      </c>
      <c r="AJ1160" s="31">
        <v>11897.92</v>
      </c>
      <c r="AK1160" s="31">
        <v>11978.91</v>
      </c>
      <c r="AL1160" s="31">
        <v>12059.66</v>
      </c>
      <c r="AM1160" s="31">
        <v>12140.18</v>
      </c>
      <c r="AN1160" s="31">
        <v>12220.54</v>
      </c>
      <c r="AO1160" s="31">
        <v>12300.72</v>
      </c>
      <c r="AP1160" s="31">
        <v>12380.76</v>
      </c>
      <c r="AQ1160" s="31">
        <v>12460.68</v>
      </c>
      <c r="AR1160" s="31">
        <v>12540.49</v>
      </c>
      <c r="AS1160" s="31">
        <v>12620.2</v>
      </c>
      <c r="AT1160" s="31">
        <v>12699.84</v>
      </c>
      <c r="AU1160" s="31">
        <v>12779.41</v>
      </c>
      <c r="AV1160" s="31">
        <v>12858.92</v>
      </c>
      <c r="AW1160" s="31">
        <v>12938.37</v>
      </c>
      <c r="AX1160" s="31">
        <v>13017.79</v>
      </c>
      <c r="AY1160" s="31">
        <v>13097.08</v>
      </c>
      <c r="AZ1160" s="31">
        <v>13176.19</v>
      </c>
      <c r="BA1160" s="31">
        <v>13255.1</v>
      </c>
      <c r="BB1160" s="31">
        <v>13333.82</v>
      </c>
      <c r="BC1160" s="31">
        <v>13412.35</v>
      </c>
      <c r="BD1160" s="31">
        <v>13490.66</v>
      </c>
      <c r="BE1160" s="31">
        <v>13568.78</v>
      </c>
      <c r="BF1160" s="31">
        <v>13646.72</v>
      </c>
      <c r="BG1160" s="31">
        <v>13724.45</v>
      </c>
      <c r="BH1160" s="31">
        <v>13801.98</v>
      </c>
      <c r="BI1160" s="31">
        <v>13879.35</v>
      </c>
      <c r="BJ1160" s="31">
        <v>13956.5</v>
      </c>
      <c r="BK1160" s="31">
        <v>14033.46</v>
      </c>
      <c r="BL1160" s="31">
        <v>14110.21</v>
      </c>
      <c r="BM1160" s="31">
        <v>14186.8</v>
      </c>
      <c r="BN1160" s="31">
        <v>14263.16</v>
      </c>
      <c r="BO1160" s="31">
        <v>14339.36</v>
      </c>
      <c r="BP1160" s="31">
        <v>14415.37</v>
      </c>
      <c r="BQ1160" s="31">
        <v>14491.17</v>
      </c>
      <c r="BR1160" s="31">
        <v>14566.81</v>
      </c>
      <c r="BS1160" s="31">
        <v>14642.25</v>
      </c>
      <c r="BT1160" s="31">
        <v>14717.54</v>
      </c>
      <c r="BU1160" s="31">
        <v>14792.63</v>
      </c>
      <c r="BV1160" s="31">
        <v>14867.56</v>
      </c>
      <c r="BW1160" s="31">
        <v>14942.3</v>
      </c>
      <c r="BX1160" s="31">
        <v>15016.9</v>
      </c>
      <c r="BY1160" s="31">
        <v>15091.31</v>
      </c>
      <c r="BZ1160" s="31">
        <v>15165.58</v>
      </c>
      <c r="CA1160" s="31">
        <v>15239.69</v>
      </c>
      <c r="CB1160" s="31">
        <v>15313.65</v>
      </c>
      <c r="CC1160" s="31">
        <v>15387.46</v>
      </c>
      <c r="CD1160" s="31">
        <v>15461.11</v>
      </c>
      <c r="CE1160" s="31">
        <v>15534.63</v>
      </c>
      <c r="CF1160" s="31">
        <v>15607.99</v>
      </c>
      <c r="CG1160" s="31">
        <v>15681.2</v>
      </c>
      <c r="CH1160" s="31">
        <v>15754.25</v>
      </c>
      <c r="CI1160" s="31">
        <v>15827.13</v>
      </c>
      <c r="CJ1160" s="31">
        <v>15899.85</v>
      </c>
      <c r="CK1160" s="31">
        <v>15972.39</v>
      </c>
      <c r="CL1160" s="31">
        <v>16044.78</v>
      </c>
      <c r="CM1160" s="31">
        <v>16117.03</v>
      </c>
      <c r="CN1160" s="31">
        <v>16189.11</v>
      </c>
      <c r="CO1160" s="31">
        <v>16261.04</v>
      </c>
      <c r="CP1160" s="31">
        <v>16332.84</v>
      </c>
      <c r="CQ1160" s="31">
        <v>16404.490000000002</v>
      </c>
      <c r="CR1160" s="31">
        <v>16476.009999999998</v>
      </c>
      <c r="CS1160" s="31">
        <v>16547.45</v>
      </c>
      <c r="CT1160" s="31">
        <v>16618.919999999998</v>
      </c>
      <c r="CU1160" s="31">
        <v>16690.419999999998</v>
      </c>
      <c r="CV1160" s="31">
        <v>16761.939999999999</v>
      </c>
      <c r="CW1160" s="31">
        <v>16833.490000000002</v>
      </c>
      <c r="CX1160" s="31">
        <v>16905.03</v>
      </c>
    </row>
    <row r="1161" spans="1:102" x14ac:dyDescent="0.25">
      <c r="A1161" s="31" t="s">
        <v>1789</v>
      </c>
      <c r="B1161" s="31">
        <v>0</v>
      </c>
      <c r="C1161" s="31">
        <v>0</v>
      </c>
      <c r="D1161" s="31">
        <v>0</v>
      </c>
      <c r="E1161" s="31">
        <v>0</v>
      </c>
      <c r="F1161" s="31">
        <v>0</v>
      </c>
      <c r="G1161" s="31">
        <v>0</v>
      </c>
      <c r="H1161" s="31">
        <v>0</v>
      </c>
      <c r="I1161" s="31">
        <v>0</v>
      </c>
      <c r="J1161" s="31">
        <v>0</v>
      </c>
      <c r="K1161" s="31">
        <v>0</v>
      </c>
      <c r="L1161" s="31">
        <v>0</v>
      </c>
      <c r="M1161" s="31">
        <v>0</v>
      </c>
      <c r="N1161" s="31">
        <v>0</v>
      </c>
      <c r="O1161" s="31">
        <v>0</v>
      </c>
      <c r="P1161" s="31">
        <v>0</v>
      </c>
      <c r="Q1161" s="31">
        <v>0</v>
      </c>
      <c r="R1161" s="31">
        <v>0</v>
      </c>
      <c r="S1161" s="31">
        <v>0</v>
      </c>
      <c r="T1161" s="31">
        <v>0</v>
      </c>
      <c r="U1161" s="31">
        <v>0</v>
      </c>
      <c r="V1161" s="31">
        <v>0</v>
      </c>
      <c r="W1161" s="31">
        <v>0</v>
      </c>
      <c r="X1161" s="31">
        <v>0</v>
      </c>
      <c r="Y1161" s="31">
        <v>0</v>
      </c>
      <c r="Z1161" s="31">
        <v>0</v>
      </c>
      <c r="AA1161" s="31">
        <v>0</v>
      </c>
      <c r="AB1161" s="31">
        <v>0</v>
      </c>
      <c r="AC1161" s="31">
        <v>0</v>
      </c>
      <c r="AD1161" s="31">
        <v>0</v>
      </c>
      <c r="AE1161" s="31">
        <v>0</v>
      </c>
      <c r="AF1161" s="31">
        <v>0</v>
      </c>
      <c r="AG1161" s="31">
        <v>0</v>
      </c>
      <c r="AH1161" s="31">
        <v>0</v>
      </c>
      <c r="AI1161" s="31">
        <v>0</v>
      </c>
      <c r="AJ1161" s="31">
        <v>0</v>
      </c>
      <c r="AK1161" s="31">
        <v>0</v>
      </c>
      <c r="AL1161" s="31">
        <v>0</v>
      </c>
      <c r="AM1161" s="31">
        <v>0</v>
      </c>
      <c r="AN1161" s="31">
        <v>0</v>
      </c>
      <c r="AO1161" s="31">
        <v>0</v>
      </c>
      <c r="AP1161" s="31">
        <v>0</v>
      </c>
      <c r="AQ1161" s="31">
        <v>0</v>
      </c>
      <c r="AR1161" s="31">
        <v>0</v>
      </c>
      <c r="AS1161" s="31">
        <v>0</v>
      </c>
      <c r="AT1161" s="31">
        <v>0</v>
      </c>
      <c r="AU1161" s="31">
        <v>0</v>
      </c>
      <c r="AV1161" s="31">
        <v>0</v>
      </c>
      <c r="AW1161" s="31">
        <v>0</v>
      </c>
      <c r="AX1161" s="31">
        <v>0</v>
      </c>
      <c r="AY1161" s="31">
        <v>0</v>
      </c>
      <c r="AZ1161" s="31">
        <v>0</v>
      </c>
      <c r="BA1161" s="31">
        <v>0</v>
      </c>
      <c r="BB1161" s="31">
        <v>0</v>
      </c>
      <c r="BC1161" s="31">
        <v>0</v>
      </c>
      <c r="BD1161" s="31">
        <v>0</v>
      </c>
      <c r="BE1161" s="31">
        <v>0</v>
      </c>
      <c r="BF1161" s="31">
        <v>0</v>
      </c>
      <c r="BG1161" s="31">
        <v>0</v>
      </c>
      <c r="BH1161" s="31">
        <v>0</v>
      </c>
      <c r="BI1161" s="31">
        <v>0</v>
      </c>
      <c r="BJ1161" s="31">
        <v>0</v>
      </c>
      <c r="BK1161" s="31">
        <v>0</v>
      </c>
      <c r="BL1161" s="31">
        <v>0</v>
      </c>
      <c r="BM1161" s="31">
        <v>0</v>
      </c>
      <c r="BN1161" s="31">
        <v>0</v>
      </c>
      <c r="BO1161" s="31">
        <v>0</v>
      </c>
      <c r="BP1161" s="31">
        <v>0</v>
      </c>
      <c r="BQ1161" s="31">
        <v>0</v>
      </c>
      <c r="BR1161" s="31">
        <v>0</v>
      </c>
      <c r="BS1161" s="31">
        <v>0</v>
      </c>
      <c r="BT1161" s="31">
        <v>0</v>
      </c>
      <c r="BU1161" s="31">
        <v>0</v>
      </c>
      <c r="BV1161" s="31">
        <v>0</v>
      </c>
      <c r="BW1161" s="31">
        <v>0</v>
      </c>
      <c r="BX1161" s="31">
        <v>0</v>
      </c>
      <c r="BY1161" s="31">
        <v>0</v>
      </c>
      <c r="BZ1161" s="31">
        <v>0</v>
      </c>
      <c r="CA1161" s="31">
        <v>0</v>
      </c>
      <c r="CB1161" s="31">
        <v>0</v>
      </c>
      <c r="CC1161" s="31">
        <v>0</v>
      </c>
      <c r="CD1161" s="31">
        <v>0</v>
      </c>
      <c r="CE1161" s="31">
        <v>0</v>
      </c>
      <c r="CF1161" s="31">
        <v>0</v>
      </c>
      <c r="CG1161" s="31">
        <v>0</v>
      </c>
      <c r="CH1161" s="31">
        <v>0</v>
      </c>
      <c r="CI1161" s="31">
        <v>0</v>
      </c>
      <c r="CJ1161" s="31">
        <v>0</v>
      </c>
      <c r="CK1161" s="31">
        <v>0</v>
      </c>
      <c r="CL1161" s="31">
        <v>0</v>
      </c>
      <c r="CM1161" s="31">
        <v>0</v>
      </c>
      <c r="CN1161" s="31">
        <v>0</v>
      </c>
      <c r="CO1161" s="31">
        <v>0</v>
      </c>
      <c r="CP1161" s="31">
        <v>0</v>
      </c>
      <c r="CQ1161" s="31">
        <v>0</v>
      </c>
      <c r="CR1161" s="31">
        <v>0</v>
      </c>
      <c r="CS1161" s="31">
        <v>0</v>
      </c>
      <c r="CT1161" s="31">
        <v>0</v>
      </c>
      <c r="CU1161" s="31">
        <v>0</v>
      </c>
      <c r="CV1161" s="31">
        <v>0</v>
      </c>
      <c r="CW1161" s="31">
        <v>0</v>
      </c>
      <c r="CX1161" s="31">
        <v>0</v>
      </c>
    </row>
    <row r="1162" spans="1:102" x14ac:dyDescent="0.25">
      <c r="A1162" s="31" t="s">
        <v>1790</v>
      </c>
      <c r="B1162" s="31">
        <v>32822.44</v>
      </c>
      <c r="C1162" s="31">
        <v>32822.44</v>
      </c>
      <c r="D1162" s="31">
        <v>34802.589999999997</v>
      </c>
      <c r="E1162" s="31">
        <v>36549.599999999999</v>
      </c>
      <c r="F1162" s="31">
        <v>38091.589999999997</v>
      </c>
      <c r="G1162" s="31">
        <v>39455.18</v>
      </c>
      <c r="H1162" s="31">
        <v>40663.910000000003</v>
      </c>
      <c r="I1162" s="31">
        <v>41738.15</v>
      </c>
      <c r="J1162" s="31">
        <v>42695.98</v>
      </c>
      <c r="K1162" s="31">
        <v>43553.82</v>
      </c>
      <c r="L1162" s="31">
        <v>44327.13</v>
      </c>
      <c r="M1162" s="31">
        <v>45027.71</v>
      </c>
      <c r="N1162" s="31">
        <v>45665.86</v>
      </c>
      <c r="O1162" s="31">
        <v>46250.45</v>
      </c>
      <c r="P1162" s="31">
        <v>46789.25</v>
      </c>
      <c r="Q1162" s="31">
        <v>47288.75</v>
      </c>
      <c r="R1162" s="31">
        <v>47754.77</v>
      </c>
      <c r="S1162" s="31">
        <v>48192.15</v>
      </c>
      <c r="T1162" s="31">
        <v>48605.21</v>
      </c>
      <c r="U1162" s="31">
        <v>48997.53</v>
      </c>
      <c r="V1162" s="31">
        <v>49372.15</v>
      </c>
      <c r="W1162" s="31">
        <v>49731.79</v>
      </c>
      <c r="X1162" s="31">
        <v>50078.77</v>
      </c>
      <c r="Y1162" s="31">
        <v>50415.14</v>
      </c>
      <c r="Z1162" s="31">
        <v>50742.65</v>
      </c>
      <c r="AA1162" s="31">
        <v>51062.68</v>
      </c>
      <c r="AB1162" s="31">
        <v>51376.52</v>
      </c>
      <c r="AC1162" s="31">
        <v>51685.25</v>
      </c>
      <c r="AD1162" s="31">
        <v>51989.85</v>
      </c>
      <c r="AE1162" s="31">
        <v>52291.05</v>
      </c>
      <c r="AF1162" s="31">
        <v>52589.52</v>
      </c>
      <c r="AG1162" s="31">
        <v>52885.79</v>
      </c>
      <c r="AH1162" s="31">
        <v>53180.39</v>
      </c>
      <c r="AI1162" s="31">
        <v>53473.71</v>
      </c>
      <c r="AJ1162" s="31">
        <v>53766.02</v>
      </c>
      <c r="AK1162" s="31">
        <v>54057.7</v>
      </c>
      <c r="AL1162" s="31">
        <v>54348.95</v>
      </c>
      <c r="AM1162" s="31">
        <v>54639.9</v>
      </c>
      <c r="AN1162" s="31">
        <v>54930.73</v>
      </c>
      <c r="AO1162" s="31">
        <v>55221.67</v>
      </c>
      <c r="AP1162" s="31">
        <v>55512.66</v>
      </c>
      <c r="AQ1162" s="31">
        <v>55803.94</v>
      </c>
      <c r="AR1162" s="31">
        <v>56095.45</v>
      </c>
      <c r="AS1162" s="31">
        <v>56387.3</v>
      </c>
      <c r="AT1162" s="31">
        <v>56679.58</v>
      </c>
      <c r="AU1162" s="31">
        <v>56972.2</v>
      </c>
      <c r="AV1162" s="31">
        <v>57265.26</v>
      </c>
      <c r="AW1162" s="31">
        <v>57558.66</v>
      </c>
      <c r="AX1162" s="31">
        <v>57852.44</v>
      </c>
      <c r="AY1162" s="31">
        <v>58146.57</v>
      </c>
      <c r="AZ1162" s="31">
        <v>58440.959999999999</v>
      </c>
      <c r="BA1162" s="31">
        <v>58735.56</v>
      </c>
      <c r="BB1162" s="31">
        <v>59030.36</v>
      </c>
      <c r="BC1162" s="31">
        <v>59325.34</v>
      </c>
      <c r="BD1162" s="31">
        <v>59620.38</v>
      </c>
      <c r="BE1162" s="31">
        <v>59915.46</v>
      </c>
      <c r="BF1162" s="31">
        <v>60210.59</v>
      </c>
      <c r="BG1162" s="31">
        <v>60505.67</v>
      </c>
      <c r="BH1162" s="31">
        <v>60800.7</v>
      </c>
      <c r="BI1162" s="31">
        <v>61095.63</v>
      </c>
      <c r="BJ1162" s="31">
        <v>61390.879999999997</v>
      </c>
      <c r="BK1162" s="31">
        <v>61686.46</v>
      </c>
      <c r="BL1162" s="31">
        <v>61982.38</v>
      </c>
      <c r="BM1162" s="31">
        <v>62278.5</v>
      </c>
      <c r="BN1162" s="31">
        <v>62574.89</v>
      </c>
      <c r="BO1162" s="31">
        <v>62871.5</v>
      </c>
      <c r="BP1162" s="31">
        <v>63168.23</v>
      </c>
      <c r="BQ1162" s="31">
        <v>63465.05</v>
      </c>
      <c r="BR1162" s="31">
        <v>63761.96</v>
      </c>
      <c r="BS1162" s="31">
        <v>64058.87</v>
      </c>
      <c r="BT1162" s="31">
        <v>64355.8</v>
      </c>
      <c r="BU1162" s="31">
        <v>64652.71</v>
      </c>
      <c r="BV1162" s="31">
        <v>64949.58</v>
      </c>
      <c r="BW1162" s="31">
        <v>65246.34</v>
      </c>
      <c r="BX1162" s="31">
        <v>65543.02</v>
      </c>
      <c r="BY1162" s="31">
        <v>65839.63</v>
      </c>
      <c r="BZ1162" s="31">
        <v>66136.11</v>
      </c>
      <c r="CA1162" s="31">
        <v>66432.44</v>
      </c>
      <c r="CB1162" s="31">
        <v>66728.72</v>
      </c>
      <c r="CC1162" s="31">
        <v>67024.73</v>
      </c>
      <c r="CD1162" s="31">
        <v>67320.55</v>
      </c>
      <c r="CE1162" s="31">
        <v>67616.27</v>
      </c>
      <c r="CF1162" s="31">
        <v>67911.899999999994</v>
      </c>
      <c r="CG1162" s="31">
        <v>68207.38</v>
      </c>
      <c r="CH1162" s="31">
        <v>68502.66</v>
      </c>
      <c r="CI1162" s="31">
        <v>68797.710000000006</v>
      </c>
      <c r="CJ1162" s="31">
        <v>69092.59</v>
      </c>
      <c r="CK1162" s="31">
        <v>69387.3</v>
      </c>
      <c r="CL1162" s="31">
        <v>69681.77</v>
      </c>
      <c r="CM1162" s="31">
        <v>69976.14</v>
      </c>
      <c r="CN1162" s="31">
        <v>70270.289999999994</v>
      </c>
      <c r="CO1162" s="31">
        <v>70564.350000000006</v>
      </c>
      <c r="CP1162" s="31">
        <v>70858.16</v>
      </c>
      <c r="CQ1162" s="31">
        <v>71151.86</v>
      </c>
      <c r="CR1162" s="31">
        <v>71445.41</v>
      </c>
      <c r="CS1162" s="31">
        <v>71738.84</v>
      </c>
      <c r="CT1162" s="31">
        <v>72032.25</v>
      </c>
      <c r="CU1162" s="31">
        <v>72325.62</v>
      </c>
      <c r="CV1162" s="31">
        <v>72618.990000000005</v>
      </c>
      <c r="CW1162" s="31">
        <v>72912.259999999995</v>
      </c>
      <c r="CX1162" s="31">
        <v>73205.490000000005</v>
      </c>
    </row>
    <row r="1163" spans="1:102" x14ac:dyDescent="0.25">
      <c r="A1163" s="31" t="s">
        <v>1791</v>
      </c>
      <c r="B1163" s="31">
        <v>62147.19</v>
      </c>
      <c r="C1163" s="31">
        <v>62147.19</v>
      </c>
      <c r="D1163" s="31">
        <v>61977.47</v>
      </c>
      <c r="E1163" s="31">
        <v>61870.71</v>
      </c>
      <c r="F1163" s="31">
        <v>61813.71</v>
      </c>
      <c r="G1163" s="31">
        <v>61797.99</v>
      </c>
      <c r="H1163" s="31">
        <v>61816.12</v>
      </c>
      <c r="I1163" s="31">
        <v>61861.2</v>
      </c>
      <c r="J1163" s="31">
        <v>61928.1</v>
      </c>
      <c r="K1163" s="31">
        <v>62013.39</v>
      </c>
      <c r="L1163" s="31">
        <v>62115.98</v>
      </c>
      <c r="M1163" s="31">
        <v>62232.46</v>
      </c>
      <c r="N1163" s="31">
        <v>62360.24</v>
      </c>
      <c r="O1163" s="31">
        <v>62497.27</v>
      </c>
      <c r="P1163" s="31">
        <v>62641.79</v>
      </c>
      <c r="Q1163" s="31">
        <v>62792.33</v>
      </c>
      <c r="R1163" s="31">
        <v>62947.73</v>
      </c>
      <c r="S1163" s="31">
        <v>63107.05</v>
      </c>
      <c r="T1163" s="31">
        <v>63269.59</v>
      </c>
      <c r="U1163" s="31">
        <v>63434.61</v>
      </c>
      <c r="V1163" s="31">
        <v>63601.56</v>
      </c>
      <c r="W1163" s="31">
        <v>63769.96</v>
      </c>
      <c r="X1163" s="31">
        <v>63939.58</v>
      </c>
      <c r="Y1163" s="31">
        <v>64110.22</v>
      </c>
      <c r="Z1163" s="31">
        <v>64281.69</v>
      </c>
      <c r="AA1163" s="31">
        <v>64453.760000000002</v>
      </c>
      <c r="AB1163" s="31">
        <v>64626.400000000001</v>
      </c>
      <c r="AC1163" s="31">
        <v>64799.55</v>
      </c>
      <c r="AD1163" s="31">
        <v>64973.120000000003</v>
      </c>
      <c r="AE1163" s="31">
        <v>65147.16</v>
      </c>
      <c r="AF1163" s="31">
        <v>65321.61</v>
      </c>
      <c r="AG1163" s="31">
        <v>65496.480000000003</v>
      </c>
      <c r="AH1163" s="31">
        <v>65671.789999999994</v>
      </c>
      <c r="AI1163" s="31">
        <v>65847.570000000007</v>
      </c>
      <c r="AJ1163" s="31">
        <v>66023.839999999997</v>
      </c>
      <c r="AK1163" s="31">
        <v>66200.73</v>
      </c>
      <c r="AL1163" s="31">
        <v>66378.22</v>
      </c>
      <c r="AM1163" s="31">
        <v>66556.320000000007</v>
      </c>
      <c r="AN1163" s="31">
        <v>66735.17</v>
      </c>
      <c r="AO1163" s="31">
        <v>66914.820000000007</v>
      </c>
      <c r="AP1163" s="31">
        <v>67095.3</v>
      </c>
      <c r="AQ1163" s="31">
        <v>67276.62</v>
      </c>
      <c r="AR1163" s="31">
        <v>67458.95</v>
      </c>
      <c r="AS1163" s="31">
        <v>67642.3</v>
      </c>
      <c r="AT1163" s="31">
        <v>67826.740000000005</v>
      </c>
      <c r="AU1163" s="31">
        <v>68012.33</v>
      </c>
      <c r="AV1163" s="31">
        <v>68199.100000000006</v>
      </c>
      <c r="AW1163" s="31">
        <v>68387.06</v>
      </c>
      <c r="AX1163" s="31">
        <v>68576.34</v>
      </c>
      <c r="AY1163" s="31">
        <v>68766.81</v>
      </c>
      <c r="AZ1163" s="31">
        <v>68958.52</v>
      </c>
      <c r="BA1163" s="31">
        <v>69151.460000000006</v>
      </c>
      <c r="BB1163" s="31">
        <v>69345.649999999994</v>
      </c>
      <c r="BC1163" s="31">
        <v>69541.03</v>
      </c>
      <c r="BD1163" s="31">
        <v>69737.69</v>
      </c>
      <c r="BE1163" s="31">
        <v>69935.59</v>
      </c>
      <c r="BF1163" s="31">
        <v>70134.67</v>
      </c>
      <c r="BG1163" s="31">
        <v>70335.02</v>
      </c>
      <c r="BH1163" s="31">
        <v>70536.56</v>
      </c>
      <c r="BI1163" s="31">
        <v>70739.399999999994</v>
      </c>
      <c r="BJ1163" s="31">
        <v>70943.91</v>
      </c>
      <c r="BK1163" s="31">
        <v>71150.31</v>
      </c>
      <c r="BL1163" s="31">
        <v>71358.509999999995</v>
      </c>
      <c r="BM1163" s="31">
        <v>71568.509999999995</v>
      </c>
      <c r="BN1163" s="31">
        <v>71780.19</v>
      </c>
      <c r="BO1163" s="31">
        <v>71993.67</v>
      </c>
      <c r="BP1163" s="31">
        <v>72208.77</v>
      </c>
      <c r="BQ1163" s="31">
        <v>72425.570000000007</v>
      </c>
      <c r="BR1163" s="31">
        <v>72643.89</v>
      </c>
      <c r="BS1163" s="31">
        <v>72863.91</v>
      </c>
      <c r="BT1163" s="31">
        <v>73085.45</v>
      </c>
      <c r="BU1163" s="31">
        <v>73308.45</v>
      </c>
      <c r="BV1163" s="31">
        <v>73532.98</v>
      </c>
      <c r="BW1163" s="31">
        <v>73758.929999999993</v>
      </c>
      <c r="BX1163" s="31">
        <v>73986.38</v>
      </c>
      <c r="BY1163" s="31">
        <v>74215.199999999997</v>
      </c>
      <c r="BZ1163" s="31">
        <v>74445.36</v>
      </c>
      <c r="CA1163" s="31">
        <v>74677.03</v>
      </c>
      <c r="CB1163" s="31">
        <v>74909.94</v>
      </c>
      <c r="CC1163" s="31">
        <v>75144.179999999993</v>
      </c>
      <c r="CD1163" s="31">
        <v>75379.67</v>
      </c>
      <c r="CE1163" s="31">
        <v>75616.5</v>
      </c>
      <c r="CF1163" s="31">
        <v>75854.61</v>
      </c>
      <c r="CG1163" s="31">
        <v>76093.960000000006</v>
      </c>
      <c r="CH1163" s="31">
        <v>76334.55</v>
      </c>
      <c r="CI1163" s="31">
        <v>76576.27</v>
      </c>
      <c r="CJ1163" s="31">
        <v>76819.16</v>
      </c>
      <c r="CK1163" s="31">
        <v>77063.14</v>
      </c>
      <c r="CL1163" s="31">
        <v>77308.320000000007</v>
      </c>
      <c r="CM1163" s="31">
        <v>77554.600000000006</v>
      </c>
      <c r="CN1163" s="31">
        <v>77801.98</v>
      </c>
      <c r="CO1163" s="31">
        <v>78050.52</v>
      </c>
      <c r="CP1163" s="31">
        <v>78300.03</v>
      </c>
      <c r="CQ1163" s="31">
        <v>78550.66</v>
      </c>
      <c r="CR1163" s="31">
        <v>78802.3</v>
      </c>
      <c r="CS1163" s="31">
        <v>79055.009999999995</v>
      </c>
      <c r="CT1163" s="31">
        <v>79308.850000000006</v>
      </c>
      <c r="CU1163" s="31">
        <v>79563.88</v>
      </c>
      <c r="CV1163" s="31">
        <v>79819.899999999994</v>
      </c>
      <c r="CW1163" s="31">
        <v>80077.039999999994</v>
      </c>
      <c r="CX1163" s="31">
        <v>80335.210000000006</v>
      </c>
    </row>
    <row r="1164" spans="1:102" x14ac:dyDescent="0.25">
      <c r="A1164" s="31" t="s">
        <v>1792</v>
      </c>
      <c r="B1164" s="31">
        <v>31266.23</v>
      </c>
      <c r="C1164" s="31">
        <v>31266.23</v>
      </c>
      <c r="D1164" s="31">
        <v>31597.94</v>
      </c>
      <c r="E1164" s="31">
        <v>31899</v>
      </c>
      <c r="F1164" s="31">
        <v>32173.78</v>
      </c>
      <c r="G1164" s="31">
        <v>32427.200000000001</v>
      </c>
      <c r="H1164" s="31">
        <v>32663.19</v>
      </c>
      <c r="I1164" s="31">
        <v>32884.769999999997</v>
      </c>
      <c r="J1164" s="31">
        <v>33094.629999999997</v>
      </c>
      <c r="K1164" s="31">
        <v>33295.379999999997</v>
      </c>
      <c r="L1164" s="31">
        <v>33490.019999999997</v>
      </c>
      <c r="M1164" s="31">
        <v>33679.93</v>
      </c>
      <c r="N1164" s="31">
        <v>33866.04</v>
      </c>
      <c r="O1164" s="31">
        <v>34049.300000000003</v>
      </c>
      <c r="P1164" s="31">
        <v>34230.339999999997</v>
      </c>
      <c r="Q1164" s="31">
        <v>34409.68</v>
      </c>
      <c r="R1164" s="31">
        <v>34587.65</v>
      </c>
      <c r="S1164" s="31">
        <v>34764.61</v>
      </c>
      <c r="T1164" s="31">
        <v>34940.76</v>
      </c>
      <c r="U1164" s="31">
        <v>35116.18</v>
      </c>
      <c r="V1164" s="31">
        <v>35290.92</v>
      </c>
      <c r="W1164" s="31">
        <v>35464.99</v>
      </c>
      <c r="X1164" s="31">
        <v>35638.46</v>
      </c>
      <c r="Y1164" s="31">
        <v>35811.300000000003</v>
      </c>
      <c r="Z1164" s="31">
        <v>35983.519999999997</v>
      </c>
      <c r="AA1164" s="31">
        <v>36155.07</v>
      </c>
      <c r="AB1164" s="31">
        <v>36325.86</v>
      </c>
      <c r="AC1164" s="31">
        <v>36495.83</v>
      </c>
      <c r="AD1164" s="31">
        <v>36664.959999999999</v>
      </c>
      <c r="AE1164" s="31">
        <v>36833.230000000003</v>
      </c>
      <c r="AF1164" s="31">
        <v>37000.54</v>
      </c>
      <c r="AG1164" s="31">
        <v>37166.85</v>
      </c>
      <c r="AH1164" s="31">
        <v>37332.07</v>
      </c>
      <c r="AI1164" s="31">
        <v>37496.19</v>
      </c>
      <c r="AJ1164" s="31">
        <v>37659.129999999997</v>
      </c>
      <c r="AK1164" s="31">
        <v>37820.910000000003</v>
      </c>
      <c r="AL1164" s="31">
        <v>37981.480000000003</v>
      </c>
      <c r="AM1164" s="31">
        <v>38140.79</v>
      </c>
      <c r="AN1164" s="31">
        <v>38298.839999999997</v>
      </c>
      <c r="AO1164" s="31">
        <v>38455.599999999999</v>
      </c>
      <c r="AP1164" s="31">
        <v>38611.07</v>
      </c>
      <c r="AQ1164" s="31">
        <v>38765.25</v>
      </c>
      <c r="AR1164" s="31">
        <v>38918.160000000003</v>
      </c>
      <c r="AS1164" s="31">
        <v>39069.79</v>
      </c>
      <c r="AT1164" s="31">
        <v>39220.21</v>
      </c>
      <c r="AU1164" s="31">
        <v>39369.33</v>
      </c>
      <c r="AV1164" s="31">
        <v>39517.25</v>
      </c>
      <c r="AW1164" s="31">
        <v>39663.93</v>
      </c>
      <c r="AX1164" s="31">
        <v>39809.449999999997</v>
      </c>
      <c r="AY1164" s="31">
        <v>39953.74</v>
      </c>
      <c r="AZ1164" s="31">
        <v>40096.870000000003</v>
      </c>
      <c r="BA1164" s="31">
        <v>40238.800000000003</v>
      </c>
      <c r="BB1164" s="31">
        <v>40379.58</v>
      </c>
      <c r="BC1164" s="31">
        <v>40519.199999999997</v>
      </c>
      <c r="BD1164" s="31">
        <v>40657.699999999997</v>
      </c>
      <c r="BE1164" s="31">
        <v>40795.120000000003</v>
      </c>
      <c r="BF1164" s="31">
        <v>40931.46</v>
      </c>
      <c r="BG1164" s="31">
        <v>41066.769999999997</v>
      </c>
      <c r="BH1164" s="31">
        <v>41201.03</v>
      </c>
      <c r="BI1164" s="31">
        <v>41334.33</v>
      </c>
      <c r="BJ1164" s="31">
        <v>41467.019999999997</v>
      </c>
      <c r="BK1164" s="31">
        <v>41599.17</v>
      </c>
      <c r="BL1164" s="31">
        <v>41730.769999999997</v>
      </c>
      <c r="BM1164" s="31">
        <v>41861.96</v>
      </c>
      <c r="BN1164" s="31">
        <v>41992.59</v>
      </c>
      <c r="BO1164" s="31">
        <v>42122.83</v>
      </c>
      <c r="BP1164" s="31">
        <v>42252.61</v>
      </c>
      <c r="BQ1164" s="31">
        <v>42381.99</v>
      </c>
      <c r="BR1164" s="31">
        <v>42511.05</v>
      </c>
      <c r="BS1164" s="31">
        <v>42639.68</v>
      </c>
      <c r="BT1164" s="31">
        <v>42768.03</v>
      </c>
      <c r="BU1164" s="31">
        <v>42896.06</v>
      </c>
      <c r="BV1164" s="31">
        <v>43023.79</v>
      </c>
      <c r="BW1164" s="31">
        <v>43151.3</v>
      </c>
      <c r="BX1164" s="31">
        <v>43278.559999999998</v>
      </c>
      <c r="BY1164" s="31">
        <v>43405.64</v>
      </c>
      <c r="BZ1164" s="31">
        <v>43532.56</v>
      </c>
      <c r="CA1164" s="31">
        <v>43659.34</v>
      </c>
      <c r="CB1164" s="31">
        <v>43786.02</v>
      </c>
      <c r="CC1164" s="31">
        <v>43912.54</v>
      </c>
      <c r="CD1164" s="31">
        <v>44039</v>
      </c>
      <c r="CE1164" s="31">
        <v>44165.47</v>
      </c>
      <c r="CF1164" s="31">
        <v>44291.9</v>
      </c>
      <c r="CG1164" s="31">
        <v>44418.44</v>
      </c>
      <c r="CH1164" s="31">
        <v>44544.95</v>
      </c>
      <c r="CI1164" s="31">
        <v>44671.54</v>
      </c>
      <c r="CJ1164" s="31">
        <v>44798.17</v>
      </c>
      <c r="CK1164" s="31">
        <v>44924.9</v>
      </c>
      <c r="CL1164" s="31">
        <v>45051.78</v>
      </c>
      <c r="CM1164" s="31">
        <v>45178.81</v>
      </c>
      <c r="CN1164" s="31">
        <v>45305.98</v>
      </c>
      <c r="CO1164" s="31">
        <v>45433.37</v>
      </c>
      <c r="CP1164" s="31">
        <v>45560.93</v>
      </c>
      <c r="CQ1164" s="31">
        <v>45688.75</v>
      </c>
      <c r="CR1164" s="31">
        <v>45816.79</v>
      </c>
      <c r="CS1164" s="31">
        <v>45945.14</v>
      </c>
      <c r="CT1164" s="31">
        <v>46073.8</v>
      </c>
      <c r="CU1164" s="31">
        <v>46202.83</v>
      </c>
      <c r="CV1164" s="31">
        <v>46332.25</v>
      </c>
      <c r="CW1164" s="31">
        <v>46462</v>
      </c>
      <c r="CX1164" s="31">
        <v>46592.13</v>
      </c>
    </row>
    <row r="1165" spans="1:102" x14ac:dyDescent="0.25">
      <c r="A1165" s="31" t="s">
        <v>1793</v>
      </c>
      <c r="B1165" s="31">
        <v>5549.16</v>
      </c>
      <c r="C1165" s="31">
        <v>5549.16</v>
      </c>
      <c r="D1165" s="31">
        <v>6066.07</v>
      </c>
      <c r="E1165" s="31">
        <v>6552.44</v>
      </c>
      <c r="F1165" s="31">
        <v>7010.02</v>
      </c>
      <c r="G1165" s="31">
        <v>7440.78</v>
      </c>
      <c r="H1165" s="31">
        <v>7846.67</v>
      </c>
      <c r="I1165" s="31">
        <v>8229.4599999999991</v>
      </c>
      <c r="J1165" s="31">
        <v>8590.92</v>
      </c>
      <c r="K1165" s="31">
        <v>8932.81</v>
      </c>
      <c r="L1165" s="31">
        <v>9257.01</v>
      </c>
      <c r="M1165" s="31">
        <v>9564.9599999999991</v>
      </c>
      <c r="N1165" s="31">
        <v>9857.98</v>
      </c>
      <c r="O1165" s="31">
        <v>10137.299999999999</v>
      </c>
      <c r="P1165" s="31">
        <v>10404.08</v>
      </c>
      <c r="Q1165" s="31">
        <v>10659.32</v>
      </c>
      <c r="R1165" s="31">
        <v>10903.98</v>
      </c>
      <c r="S1165" s="31">
        <v>11138.88</v>
      </c>
      <c r="T1165" s="31">
        <v>11364.84</v>
      </c>
      <c r="U1165" s="31">
        <v>11582.56</v>
      </c>
      <c r="V1165" s="31">
        <v>11792.66</v>
      </c>
      <c r="W1165" s="31">
        <v>11995.69</v>
      </c>
      <c r="X1165" s="31">
        <v>12192.25</v>
      </c>
      <c r="Y1165" s="31">
        <v>12382.77</v>
      </c>
      <c r="Z1165" s="31">
        <v>12567.71</v>
      </c>
      <c r="AA1165" s="31">
        <v>12747.45</v>
      </c>
      <c r="AB1165" s="31">
        <v>12922.36</v>
      </c>
      <c r="AC1165" s="31">
        <v>13092.74</v>
      </c>
      <c r="AD1165" s="31">
        <v>13258.91</v>
      </c>
      <c r="AE1165" s="31">
        <v>13421.13</v>
      </c>
      <c r="AF1165" s="31">
        <v>13579.63</v>
      </c>
      <c r="AG1165" s="31">
        <v>13734.63</v>
      </c>
      <c r="AH1165" s="31">
        <v>13886.33</v>
      </c>
      <c r="AI1165" s="31">
        <v>14034.9</v>
      </c>
      <c r="AJ1165" s="31">
        <v>14180.49</v>
      </c>
      <c r="AK1165" s="31">
        <v>14323.27</v>
      </c>
      <c r="AL1165" s="31">
        <v>14463.37</v>
      </c>
      <c r="AM1165" s="31">
        <v>14600.9</v>
      </c>
      <c r="AN1165" s="31">
        <v>14735.97</v>
      </c>
      <c r="AO1165" s="31">
        <v>14868.68</v>
      </c>
      <c r="AP1165" s="31">
        <v>14999.11</v>
      </c>
      <c r="AQ1165" s="31">
        <v>15127.38</v>
      </c>
      <c r="AR1165" s="31">
        <v>15253.53</v>
      </c>
      <c r="AS1165" s="31">
        <v>15377.65</v>
      </c>
      <c r="AT1165" s="31">
        <v>15499.81</v>
      </c>
      <c r="AU1165" s="31">
        <v>15620.05</v>
      </c>
      <c r="AV1165" s="31">
        <v>15738.45</v>
      </c>
      <c r="AW1165" s="31">
        <v>15855.03</v>
      </c>
      <c r="AX1165" s="31">
        <v>15969.86</v>
      </c>
      <c r="AY1165" s="31">
        <v>16082.95</v>
      </c>
      <c r="AZ1165" s="31">
        <v>16194.36</v>
      </c>
      <c r="BA1165" s="31">
        <v>16304.08</v>
      </c>
      <c r="BB1165" s="31">
        <v>16412.189999999999</v>
      </c>
      <c r="BC1165" s="31">
        <v>16518.68</v>
      </c>
      <c r="BD1165" s="31">
        <v>16623.59</v>
      </c>
      <c r="BE1165" s="31">
        <v>16726.939999999999</v>
      </c>
      <c r="BF1165" s="31">
        <v>16828.77</v>
      </c>
      <c r="BG1165" s="31">
        <v>16929.09</v>
      </c>
      <c r="BH1165" s="31">
        <v>17027.939999999999</v>
      </c>
      <c r="BI1165" s="31">
        <v>17125.330000000002</v>
      </c>
      <c r="BJ1165" s="31">
        <v>17221.43</v>
      </c>
      <c r="BK1165" s="31">
        <v>17316.27</v>
      </c>
      <c r="BL1165" s="31">
        <v>17409.900000000001</v>
      </c>
      <c r="BM1165" s="31">
        <v>17502.32</v>
      </c>
      <c r="BN1165" s="31">
        <v>17593.54</v>
      </c>
      <c r="BO1165" s="31">
        <v>17683.599999999999</v>
      </c>
      <c r="BP1165" s="31">
        <v>17772.5</v>
      </c>
      <c r="BQ1165" s="31">
        <v>17860.29</v>
      </c>
      <c r="BR1165" s="31">
        <v>17946.96</v>
      </c>
      <c r="BS1165" s="31">
        <v>18032.53</v>
      </c>
      <c r="BT1165" s="31">
        <v>18117.04</v>
      </c>
      <c r="BU1165" s="31">
        <v>18200.48</v>
      </c>
      <c r="BV1165" s="31">
        <v>18282.900000000001</v>
      </c>
      <c r="BW1165" s="31">
        <v>18364.32</v>
      </c>
      <c r="BX1165" s="31">
        <v>18444.75</v>
      </c>
      <c r="BY1165" s="31">
        <v>18524.21</v>
      </c>
      <c r="BZ1165" s="31">
        <v>18602.740000000002</v>
      </c>
      <c r="CA1165" s="31">
        <v>18680.37</v>
      </c>
      <c r="CB1165" s="31">
        <v>18757.07</v>
      </c>
      <c r="CC1165" s="31">
        <v>18832.919999999998</v>
      </c>
      <c r="CD1165" s="31">
        <v>18907.89</v>
      </c>
      <c r="CE1165" s="31">
        <v>18982.07</v>
      </c>
      <c r="CF1165" s="31">
        <v>19055.46</v>
      </c>
      <c r="CG1165" s="31">
        <v>19128.07</v>
      </c>
      <c r="CH1165" s="31">
        <v>19199.91</v>
      </c>
      <c r="CI1165" s="31">
        <v>19271.03</v>
      </c>
      <c r="CJ1165" s="31">
        <v>19341.439999999999</v>
      </c>
      <c r="CK1165" s="31">
        <v>19411.150000000001</v>
      </c>
      <c r="CL1165" s="31">
        <v>19480.21</v>
      </c>
      <c r="CM1165" s="31">
        <v>19548.62</v>
      </c>
      <c r="CN1165" s="31">
        <v>19616.419999999998</v>
      </c>
      <c r="CO1165" s="31">
        <v>19683.63</v>
      </c>
      <c r="CP1165" s="31">
        <v>19750.28</v>
      </c>
      <c r="CQ1165" s="31">
        <v>19816.36</v>
      </c>
      <c r="CR1165" s="31">
        <v>19881.95</v>
      </c>
      <c r="CS1165" s="31">
        <v>19947.02</v>
      </c>
      <c r="CT1165" s="31">
        <v>20011.63</v>
      </c>
      <c r="CU1165" s="31">
        <v>20075.82</v>
      </c>
      <c r="CV1165" s="31">
        <v>20139.59</v>
      </c>
      <c r="CW1165" s="31">
        <v>20202.96</v>
      </c>
      <c r="CX1165" s="31">
        <v>20265.939999999999</v>
      </c>
    </row>
    <row r="1166" spans="1:102" x14ac:dyDescent="0.25">
      <c r="A1166" s="31" t="s">
        <v>1794</v>
      </c>
      <c r="B1166" s="31">
        <v>696.46</v>
      </c>
      <c r="C1166" s="31">
        <v>696.46</v>
      </c>
      <c r="D1166" s="31">
        <v>804.18</v>
      </c>
      <c r="E1166" s="31">
        <v>917.78</v>
      </c>
      <c r="F1166" s="31">
        <v>1035.82</v>
      </c>
      <c r="G1166" s="31">
        <v>1157.03</v>
      </c>
      <c r="H1166" s="31">
        <v>1280.3399999999999</v>
      </c>
      <c r="I1166" s="31">
        <v>1404.82</v>
      </c>
      <c r="J1166" s="31">
        <v>1529.68</v>
      </c>
      <c r="K1166" s="31">
        <v>1654.28</v>
      </c>
      <c r="L1166" s="31">
        <v>1778.12</v>
      </c>
      <c r="M1166" s="31">
        <v>1900.77</v>
      </c>
      <c r="N1166" s="31">
        <v>2021.86</v>
      </c>
      <c r="O1166" s="31">
        <v>2141.08</v>
      </c>
      <c r="P1166" s="31">
        <v>2258.2199999999998</v>
      </c>
      <c r="Q1166" s="31">
        <v>2373.08</v>
      </c>
      <c r="R1166" s="31">
        <v>2485.5300000000002</v>
      </c>
      <c r="S1166" s="31">
        <v>2595.46</v>
      </c>
      <c r="T1166" s="31">
        <v>2702.82</v>
      </c>
      <c r="U1166" s="31">
        <v>2807.56</v>
      </c>
      <c r="V1166" s="31">
        <v>2909.66</v>
      </c>
      <c r="W1166" s="31">
        <v>3009.11</v>
      </c>
      <c r="X1166" s="31">
        <v>3105.95</v>
      </c>
      <c r="Y1166" s="31">
        <v>3200.2</v>
      </c>
      <c r="Z1166" s="31">
        <v>3291.89</v>
      </c>
      <c r="AA1166" s="31">
        <v>3381.08</v>
      </c>
      <c r="AB1166" s="31">
        <v>3467.82</v>
      </c>
      <c r="AC1166" s="31">
        <v>3552.17</v>
      </c>
      <c r="AD1166" s="31">
        <v>3634.21</v>
      </c>
      <c r="AE1166" s="31">
        <v>3713.99</v>
      </c>
      <c r="AF1166" s="31">
        <v>3791.58</v>
      </c>
      <c r="AG1166" s="31">
        <v>3867.06</v>
      </c>
      <c r="AH1166" s="31">
        <v>3940.49</v>
      </c>
      <c r="AI1166" s="31">
        <v>4011.94</v>
      </c>
      <c r="AJ1166" s="31">
        <v>4081.48</v>
      </c>
      <c r="AK1166" s="31">
        <v>4149.1899999999996</v>
      </c>
      <c r="AL1166" s="31">
        <v>4215.1099999999997</v>
      </c>
      <c r="AM1166" s="31">
        <v>4279.34</v>
      </c>
      <c r="AN1166" s="31">
        <v>4341.91</v>
      </c>
      <c r="AO1166" s="31">
        <v>4402.8999999999996</v>
      </c>
      <c r="AP1166" s="31">
        <v>4462.3599999999997</v>
      </c>
      <c r="AQ1166" s="31">
        <v>4520.3599999999997</v>
      </c>
      <c r="AR1166" s="31">
        <v>4576.9399999999996</v>
      </c>
      <c r="AS1166" s="31">
        <v>4632.16</v>
      </c>
      <c r="AT1166" s="31">
        <v>4686.08</v>
      </c>
      <c r="AU1166" s="31">
        <v>4738.7299999999996</v>
      </c>
      <c r="AV1166" s="31">
        <v>4790.17</v>
      </c>
      <c r="AW1166" s="31">
        <v>4840.43</v>
      </c>
      <c r="AX1166" s="31">
        <v>4889.57</v>
      </c>
      <c r="AY1166" s="31">
        <v>4937.6000000000004</v>
      </c>
      <c r="AZ1166" s="31">
        <v>4984.59</v>
      </c>
      <c r="BA1166" s="31">
        <v>5030.54</v>
      </c>
      <c r="BB1166" s="31">
        <v>5075.5</v>
      </c>
      <c r="BC1166" s="31">
        <v>5119.5</v>
      </c>
      <c r="BD1166" s="31">
        <v>5162.5600000000004</v>
      </c>
      <c r="BE1166" s="31">
        <v>5204.72</v>
      </c>
      <c r="BF1166" s="31">
        <v>5246</v>
      </c>
      <c r="BG1166" s="31">
        <v>5286.43</v>
      </c>
      <c r="BH1166" s="31">
        <v>5326.01</v>
      </c>
      <c r="BI1166" s="31">
        <v>5364.81</v>
      </c>
      <c r="BJ1166" s="31">
        <v>5402.85</v>
      </c>
      <c r="BK1166" s="31">
        <v>5440.18</v>
      </c>
      <c r="BL1166" s="31">
        <v>5476.82</v>
      </c>
      <c r="BM1166" s="31">
        <v>5512.78</v>
      </c>
      <c r="BN1166" s="31">
        <v>5548.09</v>
      </c>
      <c r="BO1166" s="31">
        <v>5582.75</v>
      </c>
      <c r="BP1166" s="31">
        <v>5616.79</v>
      </c>
      <c r="BQ1166" s="31">
        <v>5650.23</v>
      </c>
      <c r="BR1166" s="31">
        <v>5683.06</v>
      </c>
      <c r="BS1166" s="31">
        <v>5715.33</v>
      </c>
      <c r="BT1166" s="31">
        <v>5747.02</v>
      </c>
      <c r="BU1166" s="31">
        <v>5778.17</v>
      </c>
      <c r="BV1166" s="31">
        <v>5808.77</v>
      </c>
      <c r="BW1166" s="31">
        <v>5838.86</v>
      </c>
      <c r="BX1166" s="31">
        <v>5868.43</v>
      </c>
      <c r="BY1166" s="31">
        <v>5897.51</v>
      </c>
      <c r="BZ1166" s="31">
        <v>5926.11</v>
      </c>
      <c r="CA1166" s="31">
        <v>5954.23</v>
      </c>
      <c r="CB1166" s="31">
        <v>5981.91</v>
      </c>
      <c r="CC1166" s="31">
        <v>6009.12</v>
      </c>
      <c r="CD1166" s="31">
        <v>6035.89</v>
      </c>
      <c r="CE1166" s="31">
        <v>6062.25</v>
      </c>
      <c r="CF1166" s="31">
        <v>6088.21</v>
      </c>
      <c r="CG1166" s="31">
        <v>6113.76</v>
      </c>
      <c r="CH1166" s="31">
        <v>6138.92</v>
      </c>
      <c r="CI1166" s="31">
        <v>6163.71</v>
      </c>
      <c r="CJ1166" s="31">
        <v>6188.12</v>
      </c>
      <c r="CK1166" s="31">
        <v>6212.17</v>
      </c>
      <c r="CL1166" s="31">
        <v>6235.88</v>
      </c>
      <c r="CM1166" s="31">
        <v>6259.25</v>
      </c>
      <c r="CN1166" s="31">
        <v>6282.31</v>
      </c>
      <c r="CO1166" s="31">
        <v>6305.04</v>
      </c>
      <c r="CP1166" s="31">
        <v>6327.48</v>
      </c>
      <c r="CQ1166" s="31">
        <v>6349.61</v>
      </c>
      <c r="CR1166" s="31">
        <v>6371.46</v>
      </c>
      <c r="CS1166" s="31">
        <v>6393.05</v>
      </c>
      <c r="CT1166" s="31">
        <v>6414.37</v>
      </c>
      <c r="CU1166" s="31">
        <v>6435.45</v>
      </c>
      <c r="CV1166" s="31">
        <v>6456.29</v>
      </c>
      <c r="CW1166" s="31">
        <v>6476.9</v>
      </c>
      <c r="CX1166" s="31">
        <v>6497.29</v>
      </c>
    </row>
    <row r="1167" spans="1:102" x14ac:dyDescent="0.25">
      <c r="A1167" s="31" t="s">
        <v>1795</v>
      </c>
      <c r="B1167" s="31">
        <v>31710.27</v>
      </c>
      <c r="C1167" s="31">
        <v>31710.27</v>
      </c>
      <c r="D1167" s="31">
        <v>33019.800000000003</v>
      </c>
      <c r="E1167" s="31">
        <v>34335.81</v>
      </c>
      <c r="F1167" s="31">
        <v>35645.43</v>
      </c>
      <c r="G1167" s="31">
        <v>36939.79</v>
      </c>
      <c r="H1167" s="31">
        <v>38212.050000000003</v>
      </c>
      <c r="I1167" s="31">
        <v>39456.78</v>
      </c>
      <c r="J1167" s="31">
        <v>40670.25</v>
      </c>
      <c r="K1167" s="31">
        <v>41850.550000000003</v>
      </c>
      <c r="L1167" s="31">
        <v>42997.89</v>
      </c>
      <c r="M1167" s="31">
        <v>44111.31</v>
      </c>
      <c r="N1167" s="31">
        <v>45190.77</v>
      </c>
      <c r="O1167" s="31">
        <v>46236.59</v>
      </c>
      <c r="P1167" s="31">
        <v>47249.38</v>
      </c>
      <c r="Q1167" s="31">
        <v>48229.96</v>
      </c>
      <c r="R1167" s="31">
        <v>49179.48</v>
      </c>
      <c r="S1167" s="31">
        <v>50098.97</v>
      </c>
      <c r="T1167" s="31">
        <v>50989.81</v>
      </c>
      <c r="U1167" s="31">
        <v>51853.13</v>
      </c>
      <c r="V1167" s="31">
        <v>52690.12</v>
      </c>
      <c r="W1167" s="31">
        <v>53502.06</v>
      </c>
      <c r="X1167" s="31">
        <v>54290.21</v>
      </c>
      <c r="Y1167" s="31">
        <v>55055.88</v>
      </c>
      <c r="Z1167" s="31">
        <v>55800.160000000003</v>
      </c>
      <c r="AA1167" s="31">
        <v>56524.23</v>
      </c>
      <c r="AB1167" s="31">
        <v>57229.05</v>
      </c>
      <c r="AC1167" s="31">
        <v>57915.8</v>
      </c>
      <c r="AD1167" s="31">
        <v>58585.36</v>
      </c>
      <c r="AE1167" s="31">
        <v>59238.68</v>
      </c>
      <c r="AF1167" s="31">
        <v>59876.71</v>
      </c>
      <c r="AG1167" s="31">
        <v>60500.11</v>
      </c>
      <c r="AH1167" s="31">
        <v>61109.78</v>
      </c>
      <c r="AI1167" s="31">
        <v>61706.400000000001</v>
      </c>
      <c r="AJ1167" s="31">
        <v>62290.67</v>
      </c>
      <c r="AK1167" s="31">
        <v>62863.19</v>
      </c>
      <c r="AL1167" s="31">
        <v>63424.639999999999</v>
      </c>
      <c r="AM1167" s="31">
        <v>63975.55</v>
      </c>
      <c r="AN1167" s="31">
        <v>64516.5</v>
      </c>
      <c r="AO1167" s="31">
        <v>65047.94</v>
      </c>
      <c r="AP1167" s="31">
        <v>65570.36</v>
      </c>
      <c r="AQ1167" s="31">
        <v>66084.289999999994</v>
      </c>
      <c r="AR1167" s="31">
        <v>66590.03</v>
      </c>
      <c r="AS1167" s="31">
        <v>67088.06</v>
      </c>
      <c r="AT1167" s="31">
        <v>67578.77</v>
      </c>
      <c r="AU1167" s="31">
        <v>68062.52</v>
      </c>
      <c r="AV1167" s="31">
        <v>68539.59</v>
      </c>
      <c r="AW1167" s="31">
        <v>69010.31</v>
      </c>
      <c r="AX1167" s="31">
        <v>69474.98</v>
      </c>
      <c r="AY1167" s="31">
        <v>69933.77</v>
      </c>
      <c r="AZ1167" s="31">
        <v>70386.98</v>
      </c>
      <c r="BA1167" s="31">
        <v>70834.75</v>
      </c>
      <c r="BB1167" s="31">
        <v>71277.27</v>
      </c>
      <c r="BC1167" s="31">
        <v>71714.78</v>
      </c>
      <c r="BD1167" s="31">
        <v>72147.45</v>
      </c>
      <c r="BE1167" s="31">
        <v>72575.53</v>
      </c>
      <c r="BF1167" s="31">
        <v>72999.09</v>
      </c>
      <c r="BG1167" s="31">
        <v>73418.3</v>
      </c>
      <c r="BH1167" s="31">
        <v>73833.34</v>
      </c>
      <c r="BI1167" s="31">
        <v>74244.39</v>
      </c>
      <c r="BJ1167" s="31">
        <v>74651.97</v>
      </c>
      <c r="BK1167" s="31">
        <v>75056.59</v>
      </c>
      <c r="BL1167" s="31">
        <v>75458.16</v>
      </c>
      <c r="BM1167" s="31">
        <v>75856.86</v>
      </c>
      <c r="BN1167" s="31">
        <v>76252.78</v>
      </c>
      <c r="BO1167" s="31">
        <v>76646.05</v>
      </c>
      <c r="BP1167" s="31">
        <v>77036.7</v>
      </c>
      <c r="BQ1167" s="31">
        <v>77424.83</v>
      </c>
      <c r="BR1167" s="31">
        <v>77810.55</v>
      </c>
      <c r="BS1167" s="31">
        <v>78193.88</v>
      </c>
      <c r="BT1167" s="31">
        <v>78575.02</v>
      </c>
      <c r="BU1167" s="31">
        <v>78953.84</v>
      </c>
      <c r="BV1167" s="31">
        <v>79330.62</v>
      </c>
      <c r="BW1167" s="31">
        <v>79705.320000000007</v>
      </c>
      <c r="BX1167" s="31">
        <v>80078.06</v>
      </c>
      <c r="BY1167" s="31">
        <v>80448.98</v>
      </c>
      <c r="BZ1167" s="31">
        <v>80818.039999999994</v>
      </c>
      <c r="CA1167" s="31">
        <v>81185.350000000006</v>
      </c>
      <c r="CB1167" s="31">
        <v>81550.95</v>
      </c>
      <c r="CC1167" s="31">
        <v>81914.91</v>
      </c>
      <c r="CD1167" s="31">
        <v>82277.289999999994</v>
      </c>
      <c r="CE1167" s="31">
        <v>82638.17</v>
      </c>
      <c r="CF1167" s="31">
        <v>82997.77</v>
      </c>
      <c r="CG1167" s="31">
        <v>83355.98</v>
      </c>
      <c r="CH1167" s="31">
        <v>83712.81</v>
      </c>
      <c r="CI1167" s="31">
        <v>84068.35</v>
      </c>
      <c r="CJ1167" s="31">
        <v>84422.69</v>
      </c>
      <c r="CK1167" s="31">
        <v>84775.84</v>
      </c>
      <c r="CL1167" s="31">
        <v>85127.9</v>
      </c>
      <c r="CM1167" s="31">
        <v>85478.94</v>
      </c>
      <c r="CN1167" s="31">
        <v>85828.98</v>
      </c>
      <c r="CO1167" s="31">
        <v>86178.08</v>
      </c>
      <c r="CP1167" s="31">
        <v>86526.22</v>
      </c>
      <c r="CQ1167" s="31">
        <v>86873.58</v>
      </c>
      <c r="CR1167" s="31">
        <v>87220.07</v>
      </c>
      <c r="CS1167" s="31">
        <v>87565.91</v>
      </c>
      <c r="CT1167" s="31">
        <v>87911.22</v>
      </c>
      <c r="CU1167" s="31">
        <v>88256.01</v>
      </c>
      <c r="CV1167" s="31">
        <v>88600.18</v>
      </c>
      <c r="CW1167" s="31">
        <v>88943.85</v>
      </c>
      <c r="CX1167" s="31">
        <v>89287.23</v>
      </c>
    </row>
    <row r="1168" spans="1:102" x14ac:dyDescent="0.25">
      <c r="A1168" s="31" t="s">
        <v>1796</v>
      </c>
      <c r="B1168" s="31">
        <v>22246.14</v>
      </c>
      <c r="C1168" s="31">
        <v>22246.14</v>
      </c>
      <c r="D1168" s="31">
        <v>21658.74</v>
      </c>
      <c r="E1168" s="31">
        <v>21136.11</v>
      </c>
      <c r="F1168" s="31">
        <v>20670.169999999998</v>
      </c>
      <c r="G1168" s="31">
        <v>20254.72</v>
      </c>
      <c r="H1168" s="31">
        <v>19884.060000000001</v>
      </c>
      <c r="I1168" s="31">
        <v>19552.97</v>
      </c>
      <c r="J1168" s="31">
        <v>19256.900000000001</v>
      </c>
      <c r="K1168" s="31">
        <v>18992.12</v>
      </c>
      <c r="L1168" s="31">
        <v>18755.78</v>
      </c>
      <c r="M1168" s="31">
        <v>18544.61</v>
      </c>
      <c r="N1168" s="31">
        <v>18355.740000000002</v>
      </c>
      <c r="O1168" s="31">
        <v>18186.72</v>
      </c>
      <c r="P1168" s="31">
        <v>18035.34</v>
      </c>
      <c r="Q1168" s="31">
        <v>17899.66</v>
      </c>
      <c r="R1168" s="31">
        <v>17778.009999999998</v>
      </c>
      <c r="S1168" s="31">
        <v>17668.87</v>
      </c>
      <c r="T1168" s="31">
        <v>17570.96</v>
      </c>
      <c r="U1168" s="31">
        <v>17483.11</v>
      </c>
      <c r="V1168" s="31">
        <v>17404.25</v>
      </c>
      <c r="W1168" s="31">
        <v>17333.47</v>
      </c>
      <c r="X1168" s="31">
        <v>17270</v>
      </c>
      <c r="Y1168" s="31">
        <v>17213.150000000001</v>
      </c>
      <c r="Z1168" s="31">
        <v>17162.259999999998</v>
      </c>
      <c r="AA1168" s="31">
        <v>17116.79</v>
      </c>
      <c r="AB1168" s="31">
        <v>17076.21</v>
      </c>
      <c r="AC1168" s="31">
        <v>17040.14</v>
      </c>
      <c r="AD1168" s="31">
        <v>17008.12</v>
      </c>
      <c r="AE1168" s="31">
        <v>16979.849999999999</v>
      </c>
      <c r="AF1168" s="31">
        <v>16954.97</v>
      </c>
      <c r="AG1168" s="31">
        <v>16933.23</v>
      </c>
      <c r="AH1168" s="31">
        <v>16914.36</v>
      </c>
      <c r="AI1168" s="31">
        <v>16898.14</v>
      </c>
      <c r="AJ1168" s="31">
        <v>16884.36</v>
      </c>
      <c r="AK1168" s="31">
        <v>16872.84</v>
      </c>
      <c r="AL1168" s="31">
        <v>16863.419999999998</v>
      </c>
      <c r="AM1168" s="31">
        <v>16855.95</v>
      </c>
      <c r="AN1168" s="31">
        <v>16850.310000000001</v>
      </c>
      <c r="AO1168" s="31">
        <v>16846.37</v>
      </c>
      <c r="AP1168" s="31">
        <v>16843.990000000002</v>
      </c>
      <c r="AQ1168" s="31">
        <v>16843.13</v>
      </c>
      <c r="AR1168" s="31">
        <v>16843.68</v>
      </c>
      <c r="AS1168" s="31">
        <v>16845.55</v>
      </c>
      <c r="AT1168" s="31">
        <v>16848.689999999999</v>
      </c>
      <c r="AU1168" s="31">
        <v>16853.03</v>
      </c>
      <c r="AV1168" s="31">
        <v>16858.5</v>
      </c>
      <c r="AW1168" s="31">
        <v>16865.060000000001</v>
      </c>
      <c r="AX1168" s="31">
        <v>16872.650000000001</v>
      </c>
      <c r="AY1168" s="31">
        <v>16881.21</v>
      </c>
      <c r="AZ1168" s="31">
        <v>16890.689999999999</v>
      </c>
      <c r="BA1168" s="31">
        <v>16901.05</v>
      </c>
      <c r="BB1168" s="31">
        <v>16912.25</v>
      </c>
      <c r="BC1168" s="31">
        <v>16924.259999999998</v>
      </c>
      <c r="BD1168" s="31">
        <v>16937.02</v>
      </c>
      <c r="BE1168" s="31">
        <v>16950.52</v>
      </c>
      <c r="BF1168" s="31">
        <v>16964.72</v>
      </c>
      <c r="BG1168" s="31">
        <v>16979.61</v>
      </c>
      <c r="BH1168" s="31">
        <v>16995.14</v>
      </c>
      <c r="BI1168" s="31">
        <v>17011.330000000002</v>
      </c>
      <c r="BJ1168" s="31">
        <v>17028.240000000002</v>
      </c>
      <c r="BK1168" s="31">
        <v>17045.900000000001</v>
      </c>
      <c r="BL1168" s="31">
        <v>17064.29</v>
      </c>
      <c r="BM1168" s="31">
        <v>17083.38</v>
      </c>
      <c r="BN1168" s="31">
        <v>17103.150000000001</v>
      </c>
      <c r="BO1168" s="31">
        <v>17123.57</v>
      </c>
      <c r="BP1168" s="31">
        <v>17144.63</v>
      </c>
      <c r="BQ1168" s="31">
        <v>17166.310000000001</v>
      </c>
      <c r="BR1168" s="31">
        <v>17188.59</v>
      </c>
      <c r="BS1168" s="31">
        <v>17211.45</v>
      </c>
      <c r="BT1168" s="31">
        <v>17234.89</v>
      </c>
      <c r="BU1168" s="31">
        <v>17258.88</v>
      </c>
      <c r="BV1168" s="31">
        <v>17283.41</v>
      </c>
      <c r="BW1168" s="31">
        <v>17308.47</v>
      </c>
      <c r="BX1168" s="31">
        <v>17334.02</v>
      </c>
      <c r="BY1168" s="31">
        <v>17360.12</v>
      </c>
      <c r="BZ1168" s="31">
        <v>17386.7</v>
      </c>
      <c r="CA1168" s="31">
        <v>17413.77</v>
      </c>
      <c r="CB1168" s="31">
        <v>17441.310000000001</v>
      </c>
      <c r="CC1168" s="31">
        <v>17469.310000000001</v>
      </c>
      <c r="CD1168" s="31">
        <v>17497.759999999998</v>
      </c>
      <c r="CE1168" s="31">
        <v>17526.669999999998</v>
      </c>
      <c r="CF1168" s="31">
        <v>17556.07</v>
      </c>
      <c r="CG1168" s="31">
        <v>17585.89</v>
      </c>
      <c r="CH1168" s="31">
        <v>17616.14</v>
      </c>
      <c r="CI1168" s="31">
        <v>17646.830000000002</v>
      </c>
      <c r="CJ1168" s="31">
        <v>17677.919999999998</v>
      </c>
      <c r="CK1168" s="31">
        <v>17709.43</v>
      </c>
      <c r="CL1168" s="31">
        <v>17741.37</v>
      </c>
      <c r="CM1168" s="31">
        <v>17773.689999999999</v>
      </c>
      <c r="CN1168" s="31">
        <v>17806.419999999998</v>
      </c>
      <c r="CO1168" s="31">
        <v>17839.54</v>
      </c>
      <c r="CP1168" s="31">
        <v>17873.060000000001</v>
      </c>
      <c r="CQ1168" s="31">
        <v>17906.95</v>
      </c>
      <c r="CR1168" s="31">
        <v>17941.23</v>
      </c>
      <c r="CS1168" s="31">
        <v>17975.900000000001</v>
      </c>
      <c r="CT1168" s="31">
        <v>18010.96</v>
      </c>
      <c r="CU1168" s="31">
        <v>18046.419999999998</v>
      </c>
      <c r="CV1168" s="31">
        <v>18082.240000000002</v>
      </c>
      <c r="CW1168" s="31">
        <v>18118.45</v>
      </c>
      <c r="CX1168" s="31">
        <v>18155.009999999998</v>
      </c>
    </row>
    <row r="1169" spans="1:102" x14ac:dyDescent="0.25">
      <c r="A1169" s="31" t="s">
        <v>1797</v>
      </c>
      <c r="B1169" s="31">
        <v>16962.650000000001</v>
      </c>
      <c r="C1169" s="31">
        <v>16962.650000000001</v>
      </c>
      <c r="D1169" s="31">
        <v>17193.2</v>
      </c>
      <c r="E1169" s="31">
        <v>17402.560000000001</v>
      </c>
      <c r="F1169" s="31">
        <v>17599.68</v>
      </c>
      <c r="G1169" s="31">
        <v>17791.669999999998</v>
      </c>
      <c r="H1169" s="31">
        <v>17983.3</v>
      </c>
      <c r="I1169" s="31">
        <v>18177.669999999998</v>
      </c>
      <c r="J1169" s="31">
        <v>18376.75</v>
      </c>
      <c r="K1169" s="31">
        <v>18581.919999999998</v>
      </c>
      <c r="L1169" s="31">
        <v>18794.36</v>
      </c>
      <c r="M1169" s="31">
        <v>19014.05</v>
      </c>
      <c r="N1169" s="31">
        <v>19240.61</v>
      </c>
      <c r="O1169" s="31">
        <v>19473.580000000002</v>
      </c>
      <c r="P1169" s="31">
        <v>19712.29</v>
      </c>
      <c r="Q1169" s="31">
        <v>19956.04</v>
      </c>
      <c r="R1169" s="31">
        <v>20204.09</v>
      </c>
      <c r="S1169" s="31">
        <v>20455.78</v>
      </c>
      <c r="T1169" s="31">
        <v>20710.39</v>
      </c>
      <c r="U1169" s="31">
        <v>20967.240000000002</v>
      </c>
      <c r="V1169" s="31">
        <v>21225.69</v>
      </c>
      <c r="W1169" s="31">
        <v>21485.21</v>
      </c>
      <c r="X1169" s="31">
        <v>21745.23</v>
      </c>
      <c r="Y1169" s="31">
        <v>22005.35</v>
      </c>
      <c r="Z1169" s="31">
        <v>22265.11</v>
      </c>
      <c r="AA1169" s="31">
        <v>22524.19</v>
      </c>
      <c r="AB1169" s="31">
        <v>22782.25</v>
      </c>
      <c r="AC1169" s="31">
        <v>23038.99</v>
      </c>
      <c r="AD1169" s="31">
        <v>23294.2</v>
      </c>
      <c r="AE1169" s="31">
        <v>23547.63</v>
      </c>
      <c r="AF1169" s="31">
        <v>23799.13</v>
      </c>
      <c r="AG1169" s="31">
        <v>24048.53</v>
      </c>
      <c r="AH1169" s="31">
        <v>24295.71</v>
      </c>
      <c r="AI1169" s="31">
        <v>24540.57</v>
      </c>
      <c r="AJ1169" s="31">
        <v>24783.02</v>
      </c>
      <c r="AK1169" s="31">
        <v>25023.01</v>
      </c>
      <c r="AL1169" s="31">
        <v>25260.49</v>
      </c>
      <c r="AM1169" s="31">
        <v>25495.42</v>
      </c>
      <c r="AN1169" s="31">
        <v>25727.79</v>
      </c>
      <c r="AO1169" s="31">
        <v>25957.61</v>
      </c>
      <c r="AP1169" s="31">
        <v>26184.87</v>
      </c>
      <c r="AQ1169" s="31">
        <v>26409.59</v>
      </c>
      <c r="AR1169" s="31">
        <v>26631.81</v>
      </c>
      <c r="AS1169" s="31">
        <v>26851.57</v>
      </c>
      <c r="AT1169" s="31">
        <v>27068.87</v>
      </c>
      <c r="AU1169" s="31">
        <v>27283.81</v>
      </c>
      <c r="AV1169" s="31">
        <v>27496.400000000001</v>
      </c>
      <c r="AW1169" s="31">
        <v>27706.73</v>
      </c>
      <c r="AX1169" s="31">
        <v>27914.79</v>
      </c>
      <c r="AY1169" s="31">
        <v>28120.62</v>
      </c>
      <c r="AZ1169" s="31">
        <v>28324.33</v>
      </c>
      <c r="BA1169" s="31">
        <v>28525.919999999998</v>
      </c>
      <c r="BB1169" s="31">
        <v>28725.43</v>
      </c>
      <c r="BC1169" s="31">
        <v>28922.93</v>
      </c>
      <c r="BD1169" s="31">
        <v>29118.51</v>
      </c>
      <c r="BE1169" s="31">
        <v>29312.16</v>
      </c>
      <c r="BF1169" s="31">
        <v>29503.95</v>
      </c>
      <c r="BG1169" s="31">
        <v>29693.96</v>
      </c>
      <c r="BH1169" s="31">
        <v>29882.240000000002</v>
      </c>
      <c r="BI1169" s="31">
        <v>30068.81</v>
      </c>
      <c r="BJ1169" s="31">
        <v>30253.98</v>
      </c>
      <c r="BK1169" s="31">
        <v>30437.84</v>
      </c>
      <c r="BL1169" s="31">
        <v>30620.44</v>
      </c>
      <c r="BM1169" s="31">
        <v>30801.84</v>
      </c>
      <c r="BN1169" s="31">
        <v>30982.07</v>
      </c>
      <c r="BO1169" s="31">
        <v>31161.13</v>
      </c>
      <c r="BP1169" s="31">
        <v>31339.13</v>
      </c>
      <c r="BQ1169" s="31">
        <v>31516.06</v>
      </c>
      <c r="BR1169" s="31">
        <v>31692.02</v>
      </c>
      <c r="BS1169" s="31">
        <v>31866.99</v>
      </c>
      <c r="BT1169" s="31">
        <v>32041.03</v>
      </c>
      <c r="BU1169" s="31">
        <v>32214.19</v>
      </c>
      <c r="BV1169" s="31">
        <v>32386.47</v>
      </c>
      <c r="BW1169" s="31">
        <v>32557.95</v>
      </c>
      <c r="BX1169" s="31">
        <v>32728.67</v>
      </c>
      <c r="BY1169" s="31">
        <v>32898.589999999997</v>
      </c>
      <c r="BZ1169" s="31">
        <v>33067.85</v>
      </c>
      <c r="CA1169" s="31">
        <v>33236.43</v>
      </c>
      <c r="CB1169" s="31">
        <v>33404.36</v>
      </c>
      <c r="CC1169" s="31">
        <v>33571.65</v>
      </c>
      <c r="CD1169" s="31">
        <v>33738.33</v>
      </c>
      <c r="CE1169" s="31">
        <v>33904.5</v>
      </c>
      <c r="CF1169" s="31">
        <v>34070.19</v>
      </c>
      <c r="CG1169" s="31">
        <v>34235.33</v>
      </c>
      <c r="CH1169" s="31">
        <v>34400.04</v>
      </c>
      <c r="CI1169" s="31">
        <v>34564.300000000003</v>
      </c>
      <c r="CJ1169" s="31">
        <v>34728.06</v>
      </c>
      <c r="CK1169" s="31">
        <v>34891.449999999997</v>
      </c>
      <c r="CL1169" s="31">
        <v>35054.44</v>
      </c>
      <c r="CM1169" s="31">
        <v>35217.129999999997</v>
      </c>
      <c r="CN1169" s="31">
        <v>35379.46</v>
      </c>
      <c r="CO1169" s="31">
        <v>35541.46</v>
      </c>
      <c r="CP1169" s="31">
        <v>35703.18</v>
      </c>
      <c r="CQ1169" s="31">
        <v>35864.61</v>
      </c>
      <c r="CR1169" s="31">
        <v>36025.82</v>
      </c>
      <c r="CS1169" s="31">
        <v>36186.82</v>
      </c>
      <c r="CT1169" s="31">
        <v>36347.61</v>
      </c>
      <c r="CU1169" s="31">
        <v>36508.29</v>
      </c>
      <c r="CV1169" s="31">
        <v>36668.79</v>
      </c>
      <c r="CW1169" s="31">
        <v>36829.18</v>
      </c>
      <c r="CX1169" s="31">
        <v>36989.43</v>
      </c>
    </row>
    <row r="1170" spans="1:102" x14ac:dyDescent="0.25">
      <c r="A1170" s="31" t="s">
        <v>1798</v>
      </c>
      <c r="B1170" s="31">
        <v>61562.38</v>
      </c>
      <c r="C1170" s="31">
        <v>61562.38</v>
      </c>
      <c r="D1170" s="31">
        <v>63376.47</v>
      </c>
      <c r="E1170" s="31">
        <v>64915.07</v>
      </c>
      <c r="F1170" s="31">
        <v>66209.67</v>
      </c>
      <c r="G1170" s="31">
        <v>67292.02</v>
      </c>
      <c r="H1170" s="31">
        <v>68190.8</v>
      </c>
      <c r="I1170" s="31">
        <v>68931</v>
      </c>
      <c r="J1170" s="31">
        <v>69535.45</v>
      </c>
      <c r="K1170" s="31">
        <v>70025.08</v>
      </c>
      <c r="L1170" s="31">
        <v>70420.240000000005</v>
      </c>
      <c r="M1170" s="31">
        <v>70735.820000000007</v>
      </c>
      <c r="N1170" s="31">
        <v>70984.84</v>
      </c>
      <c r="O1170" s="31">
        <v>71178.539999999994</v>
      </c>
      <c r="P1170" s="31">
        <v>71326.69</v>
      </c>
      <c r="Q1170" s="31">
        <v>71437.45</v>
      </c>
      <c r="R1170" s="31">
        <v>71518.070000000007</v>
      </c>
      <c r="S1170" s="31">
        <v>71574.53</v>
      </c>
      <c r="T1170" s="31">
        <v>71611.990000000005</v>
      </c>
      <c r="U1170" s="31">
        <v>71634.98</v>
      </c>
      <c r="V1170" s="31">
        <v>71646.899999999994</v>
      </c>
      <c r="W1170" s="31">
        <v>71650.820000000007</v>
      </c>
      <c r="X1170" s="31">
        <v>71649.52</v>
      </c>
      <c r="Y1170" s="31">
        <v>71645.279999999999</v>
      </c>
      <c r="Z1170" s="31">
        <v>71639.850000000006</v>
      </c>
      <c r="AA1170" s="31">
        <v>71634.84</v>
      </c>
      <c r="AB1170" s="31">
        <v>71631.38</v>
      </c>
      <c r="AC1170" s="31">
        <v>71630.63</v>
      </c>
      <c r="AD1170" s="31">
        <v>71633.440000000002</v>
      </c>
      <c r="AE1170" s="31">
        <v>71640.34</v>
      </c>
      <c r="AF1170" s="31">
        <v>71652.100000000006</v>
      </c>
      <c r="AG1170" s="31">
        <v>71668.92</v>
      </c>
      <c r="AH1170" s="31">
        <v>71691.199999999997</v>
      </c>
      <c r="AI1170" s="31">
        <v>71719.149999999994</v>
      </c>
      <c r="AJ1170" s="31">
        <v>71752.98</v>
      </c>
      <c r="AK1170" s="31">
        <v>71792.710000000006</v>
      </c>
      <c r="AL1170" s="31">
        <v>71838.53</v>
      </c>
      <c r="AM1170" s="31">
        <v>71890.3</v>
      </c>
      <c r="AN1170" s="31">
        <v>71948.03</v>
      </c>
      <c r="AO1170" s="31">
        <v>72011.73</v>
      </c>
      <c r="AP1170" s="31">
        <v>72081.3</v>
      </c>
      <c r="AQ1170" s="31">
        <v>72156.52</v>
      </c>
      <c r="AR1170" s="31">
        <v>72237.5</v>
      </c>
      <c r="AS1170" s="31">
        <v>72324.100000000006</v>
      </c>
      <c r="AT1170" s="31">
        <v>72416.09</v>
      </c>
      <c r="AU1170" s="31">
        <v>72513.320000000007</v>
      </c>
      <c r="AV1170" s="31">
        <v>72615.66</v>
      </c>
      <c r="AW1170" s="31">
        <v>72723.05</v>
      </c>
      <c r="AX1170" s="31">
        <v>72835.289999999994</v>
      </c>
      <c r="AY1170" s="31">
        <v>72952.05</v>
      </c>
      <c r="AZ1170" s="31">
        <v>73073.27</v>
      </c>
      <c r="BA1170" s="31">
        <v>73198.77</v>
      </c>
      <c r="BB1170" s="31">
        <v>73328.34</v>
      </c>
      <c r="BC1170" s="31">
        <v>73461.78</v>
      </c>
      <c r="BD1170" s="31">
        <v>73598.89</v>
      </c>
      <c r="BE1170" s="31">
        <v>73739.63</v>
      </c>
      <c r="BF1170" s="31">
        <v>73883.77</v>
      </c>
      <c r="BG1170" s="31">
        <v>74031.13</v>
      </c>
      <c r="BH1170" s="31">
        <v>74181.52</v>
      </c>
      <c r="BI1170" s="31">
        <v>74335</v>
      </c>
      <c r="BJ1170" s="31">
        <v>74491.850000000006</v>
      </c>
      <c r="BK1170" s="31">
        <v>74652.09</v>
      </c>
      <c r="BL1170" s="31">
        <v>74815.42</v>
      </c>
      <c r="BM1170" s="31">
        <v>74981.960000000006</v>
      </c>
      <c r="BN1170" s="31">
        <v>75151.37</v>
      </c>
      <c r="BO1170" s="31">
        <v>75323.600000000006</v>
      </c>
      <c r="BP1170" s="31">
        <v>75498.48</v>
      </c>
      <c r="BQ1170" s="31">
        <v>75675.94</v>
      </c>
      <c r="BR1170" s="31">
        <v>75855.77</v>
      </c>
      <c r="BS1170" s="31">
        <v>76037.990000000005</v>
      </c>
      <c r="BT1170" s="31">
        <v>76222.399999999994</v>
      </c>
      <c r="BU1170" s="31">
        <v>76408.98</v>
      </c>
      <c r="BV1170" s="31">
        <v>76597.52</v>
      </c>
      <c r="BW1170" s="31">
        <v>76787.95</v>
      </c>
      <c r="BX1170" s="31">
        <v>76980.31</v>
      </c>
      <c r="BY1170" s="31">
        <v>77174.509999999995</v>
      </c>
      <c r="BZ1170" s="31">
        <v>77370.34</v>
      </c>
      <c r="CA1170" s="31">
        <v>77567.91</v>
      </c>
      <c r="CB1170" s="31">
        <v>77767.009999999995</v>
      </c>
      <c r="CC1170" s="31">
        <v>77967.600000000006</v>
      </c>
      <c r="CD1170" s="31">
        <v>78169.63</v>
      </c>
      <c r="CE1170" s="31">
        <v>78373.210000000006</v>
      </c>
      <c r="CF1170" s="31">
        <v>78578.13</v>
      </c>
      <c r="CG1170" s="31">
        <v>78784.41</v>
      </c>
      <c r="CH1170" s="31">
        <v>78991.97</v>
      </c>
      <c r="CI1170" s="31">
        <v>79200.820000000007</v>
      </c>
      <c r="CJ1170" s="31">
        <v>79410.81</v>
      </c>
      <c r="CK1170" s="31">
        <v>79621.95</v>
      </c>
      <c r="CL1170" s="31">
        <v>79834.240000000005</v>
      </c>
      <c r="CM1170" s="31">
        <v>80047.7</v>
      </c>
      <c r="CN1170" s="31">
        <v>80262.17</v>
      </c>
      <c r="CO1170" s="31">
        <v>80477.83</v>
      </c>
      <c r="CP1170" s="31">
        <v>80694.44</v>
      </c>
      <c r="CQ1170" s="31">
        <v>80912.11</v>
      </c>
      <c r="CR1170" s="31">
        <v>81130.7</v>
      </c>
      <c r="CS1170" s="31">
        <v>81350.41</v>
      </c>
      <c r="CT1170" s="31">
        <v>81571.13</v>
      </c>
      <c r="CU1170" s="31">
        <v>81792.91</v>
      </c>
      <c r="CV1170" s="31">
        <v>82015.78</v>
      </c>
      <c r="CW1170" s="31">
        <v>82239.63</v>
      </c>
      <c r="CX1170" s="31">
        <v>82464.42</v>
      </c>
    </row>
    <row r="1171" spans="1:102" x14ac:dyDescent="0.25">
      <c r="A1171" s="31" t="s">
        <v>1799</v>
      </c>
      <c r="B1171" s="31">
        <v>4350.7299999999996</v>
      </c>
      <c r="C1171" s="31">
        <v>4350.7299999999996</v>
      </c>
      <c r="D1171" s="31">
        <v>4476.3100000000004</v>
      </c>
      <c r="E1171" s="31">
        <v>4596.1400000000003</v>
      </c>
      <c r="F1171" s="31">
        <v>4710.78</v>
      </c>
      <c r="G1171" s="31">
        <v>4820.95</v>
      </c>
      <c r="H1171" s="31">
        <v>4927.28</v>
      </c>
      <c r="I1171" s="31">
        <v>5030.3100000000004</v>
      </c>
      <c r="J1171" s="31">
        <v>5130.59</v>
      </c>
      <c r="K1171" s="31">
        <v>5228.6400000000003</v>
      </c>
      <c r="L1171" s="31">
        <v>5325.12</v>
      </c>
      <c r="M1171" s="31">
        <v>5420.4</v>
      </c>
      <c r="N1171" s="31">
        <v>5514.84</v>
      </c>
      <c r="O1171" s="31">
        <v>5608.75</v>
      </c>
      <c r="P1171" s="31">
        <v>5702.4</v>
      </c>
      <c r="Q1171" s="31">
        <v>5796.07</v>
      </c>
      <c r="R1171" s="31">
        <v>5889.95</v>
      </c>
      <c r="S1171" s="31">
        <v>5984.24</v>
      </c>
      <c r="T1171" s="31">
        <v>6079.11</v>
      </c>
      <c r="U1171" s="31">
        <v>6174.71</v>
      </c>
      <c r="V1171" s="31">
        <v>6271.15</v>
      </c>
      <c r="W1171" s="31">
        <v>6368.54</v>
      </c>
      <c r="X1171" s="31">
        <v>6466.97</v>
      </c>
      <c r="Y1171" s="31">
        <v>6566.54</v>
      </c>
      <c r="Z1171" s="31">
        <v>6667.3</v>
      </c>
      <c r="AA1171" s="31">
        <v>6769.32</v>
      </c>
      <c r="AB1171" s="31">
        <v>6872.64</v>
      </c>
      <c r="AC1171" s="31">
        <v>6977.32</v>
      </c>
      <c r="AD1171" s="31">
        <v>7083.37</v>
      </c>
      <c r="AE1171" s="31">
        <v>7190.82</v>
      </c>
      <c r="AF1171" s="31">
        <v>7299.71</v>
      </c>
      <c r="AG1171" s="31">
        <v>7410.03</v>
      </c>
      <c r="AH1171" s="31">
        <v>7521.8</v>
      </c>
      <c r="AI1171" s="31">
        <v>7635.02</v>
      </c>
      <c r="AJ1171" s="31">
        <v>7749.69</v>
      </c>
      <c r="AK1171" s="31">
        <v>7865.82</v>
      </c>
      <c r="AL1171" s="31">
        <v>7983.38</v>
      </c>
      <c r="AM1171" s="31">
        <v>8102.38</v>
      </c>
      <c r="AN1171" s="31">
        <v>8222.7900000000009</v>
      </c>
      <c r="AO1171" s="31">
        <v>8344.6</v>
      </c>
      <c r="AP1171" s="31">
        <v>8467.7999999999993</v>
      </c>
      <c r="AQ1171" s="31">
        <v>8592.36</v>
      </c>
      <c r="AR1171" s="31">
        <v>8718.27</v>
      </c>
      <c r="AS1171" s="31">
        <v>8845.5</v>
      </c>
      <c r="AT1171" s="31">
        <v>8974.0400000000009</v>
      </c>
      <c r="AU1171" s="31">
        <v>9103.84</v>
      </c>
      <c r="AV1171" s="31">
        <v>9234.9</v>
      </c>
      <c r="AW1171" s="31">
        <v>9367.18</v>
      </c>
      <c r="AX1171" s="31">
        <v>9500.65</v>
      </c>
      <c r="AY1171" s="31">
        <v>9635.2800000000007</v>
      </c>
      <c r="AZ1171" s="31">
        <v>9771.0400000000009</v>
      </c>
      <c r="BA1171" s="31">
        <v>9907.89</v>
      </c>
      <c r="BB1171" s="31">
        <v>10045.799999999999</v>
      </c>
      <c r="BC1171" s="31">
        <v>10184.75</v>
      </c>
      <c r="BD1171" s="31">
        <v>10324.68</v>
      </c>
      <c r="BE1171" s="31">
        <v>10465.57</v>
      </c>
      <c r="BF1171" s="31">
        <v>10607.38</v>
      </c>
      <c r="BG1171" s="31">
        <v>10750.08</v>
      </c>
      <c r="BH1171" s="31">
        <v>10893.64</v>
      </c>
      <c r="BI1171" s="31">
        <v>11038</v>
      </c>
      <c r="BJ1171" s="31">
        <v>11183.24</v>
      </c>
      <c r="BK1171" s="31">
        <v>11329.32</v>
      </c>
      <c r="BL1171" s="31">
        <v>11476.24</v>
      </c>
      <c r="BM1171" s="31">
        <v>11623.92</v>
      </c>
      <c r="BN1171" s="31">
        <v>11772.35</v>
      </c>
      <c r="BO1171" s="31">
        <v>11921.5</v>
      </c>
      <c r="BP1171" s="31">
        <v>12071.33</v>
      </c>
      <c r="BQ1171" s="31">
        <v>12221.81</v>
      </c>
      <c r="BR1171" s="31">
        <v>12372.89</v>
      </c>
      <c r="BS1171" s="31">
        <v>12524.56</v>
      </c>
      <c r="BT1171" s="31">
        <v>12676.78</v>
      </c>
      <c r="BU1171" s="31">
        <v>12829.5</v>
      </c>
      <c r="BV1171" s="31">
        <v>12982.72</v>
      </c>
      <c r="BW1171" s="31">
        <v>13136.38</v>
      </c>
      <c r="BX1171" s="31">
        <v>13290.47</v>
      </c>
      <c r="BY1171" s="31">
        <v>13444.97</v>
      </c>
      <c r="BZ1171" s="31">
        <v>13599.83</v>
      </c>
      <c r="CA1171" s="31">
        <v>13755.03</v>
      </c>
      <c r="CB1171" s="31">
        <v>13910.54</v>
      </c>
      <c r="CC1171" s="31">
        <v>14066.33</v>
      </c>
      <c r="CD1171" s="31">
        <v>14222.37</v>
      </c>
      <c r="CE1171" s="31">
        <v>14378.65</v>
      </c>
      <c r="CF1171" s="31">
        <v>14535.16</v>
      </c>
      <c r="CG1171" s="31">
        <v>14691.85</v>
      </c>
      <c r="CH1171" s="31">
        <v>14848.7</v>
      </c>
      <c r="CI1171" s="31">
        <v>15005.7</v>
      </c>
      <c r="CJ1171" s="31">
        <v>15162.79</v>
      </c>
      <c r="CK1171" s="31">
        <v>15319.97</v>
      </c>
      <c r="CL1171" s="31">
        <v>15477.24</v>
      </c>
      <c r="CM1171" s="31">
        <v>15634.56</v>
      </c>
      <c r="CN1171" s="31">
        <v>15791.9</v>
      </c>
      <c r="CO1171" s="31">
        <v>15949.26</v>
      </c>
      <c r="CP1171" s="31">
        <v>16106.61</v>
      </c>
      <c r="CQ1171" s="31">
        <v>16263.94</v>
      </c>
      <c r="CR1171" s="31">
        <v>16421.22</v>
      </c>
      <c r="CS1171" s="31">
        <v>16578.45</v>
      </c>
      <c r="CT1171" s="31">
        <v>16735.61</v>
      </c>
      <c r="CU1171" s="31">
        <v>16892.689999999999</v>
      </c>
      <c r="CV1171" s="31">
        <v>17049.669999999998</v>
      </c>
      <c r="CW1171" s="31">
        <v>17206.53</v>
      </c>
      <c r="CX1171" s="31">
        <v>17363.25</v>
      </c>
    </row>
    <row r="1172" spans="1:102" x14ac:dyDescent="0.25">
      <c r="A1172" s="31" t="s">
        <v>1801</v>
      </c>
      <c r="B1172" s="31">
        <v>504.81</v>
      </c>
      <c r="C1172" s="31">
        <v>504.81</v>
      </c>
      <c r="D1172" s="31">
        <v>579.72</v>
      </c>
      <c r="E1172" s="31">
        <v>657.42</v>
      </c>
      <c r="F1172" s="31">
        <v>737.28</v>
      </c>
      <c r="G1172" s="31">
        <v>818.88</v>
      </c>
      <c r="H1172" s="31">
        <v>901.82</v>
      </c>
      <c r="I1172" s="31">
        <v>985.79</v>
      </c>
      <c r="J1172" s="31">
        <v>1070.51</v>
      </c>
      <c r="K1172" s="31">
        <v>1155.78</v>
      </c>
      <c r="L1172" s="31">
        <v>1241.43</v>
      </c>
      <c r="M1172" s="31">
        <v>1327.29</v>
      </c>
      <c r="N1172" s="31">
        <v>1413.21</v>
      </c>
      <c r="O1172" s="31">
        <v>1499.07</v>
      </c>
      <c r="P1172" s="31">
        <v>1584.73</v>
      </c>
      <c r="Q1172" s="31">
        <v>1670.08</v>
      </c>
      <c r="R1172" s="31">
        <v>1755.03</v>
      </c>
      <c r="S1172" s="31">
        <v>1839.46</v>
      </c>
      <c r="T1172" s="31">
        <v>1923.3</v>
      </c>
      <c r="U1172" s="31">
        <v>2006.45</v>
      </c>
      <c r="V1172" s="31">
        <v>2088.83</v>
      </c>
      <c r="W1172" s="31">
        <v>2170.36</v>
      </c>
      <c r="X1172" s="31">
        <v>2250.9699999999998</v>
      </c>
      <c r="Y1172" s="31">
        <v>2330.58</v>
      </c>
      <c r="Z1172" s="31">
        <v>2409.13</v>
      </c>
      <c r="AA1172" s="31">
        <v>2486.5500000000002</v>
      </c>
      <c r="AB1172" s="31">
        <v>2562.7800000000002</v>
      </c>
      <c r="AC1172" s="31">
        <v>2637.77</v>
      </c>
      <c r="AD1172" s="31">
        <v>2711.47</v>
      </c>
      <c r="AE1172" s="31">
        <v>2783.81</v>
      </c>
      <c r="AF1172" s="31">
        <v>2854.75</v>
      </c>
      <c r="AG1172" s="31">
        <v>2924.26</v>
      </c>
      <c r="AH1172" s="31">
        <v>2992.27</v>
      </c>
      <c r="AI1172" s="31">
        <v>3058.77</v>
      </c>
      <c r="AJ1172" s="31">
        <v>3123.7</v>
      </c>
      <c r="AK1172" s="31">
        <v>3187.04</v>
      </c>
      <c r="AL1172" s="31">
        <v>3248.76</v>
      </c>
      <c r="AM1172" s="31">
        <v>3308.82</v>
      </c>
      <c r="AN1172" s="31">
        <v>3367.2</v>
      </c>
      <c r="AO1172" s="31">
        <v>3423.87</v>
      </c>
      <c r="AP1172" s="31">
        <v>3478.82</v>
      </c>
      <c r="AQ1172" s="31">
        <v>3532.03</v>
      </c>
      <c r="AR1172" s="31">
        <v>3583.47</v>
      </c>
      <c r="AS1172" s="31">
        <v>3633.15</v>
      </c>
      <c r="AT1172" s="31">
        <v>3681.05</v>
      </c>
      <c r="AU1172" s="31">
        <v>3727.15</v>
      </c>
      <c r="AV1172" s="31">
        <v>3771.46</v>
      </c>
      <c r="AW1172" s="31">
        <v>3813.97</v>
      </c>
      <c r="AX1172" s="31">
        <v>3854.67</v>
      </c>
      <c r="AY1172" s="31">
        <v>3893.57</v>
      </c>
      <c r="AZ1172" s="31">
        <v>3930.67</v>
      </c>
      <c r="BA1172" s="31">
        <v>3965.97</v>
      </c>
      <c r="BB1172" s="31">
        <v>3999.47</v>
      </c>
      <c r="BC1172" s="31">
        <v>4031.18</v>
      </c>
      <c r="BD1172" s="31">
        <v>4061.11</v>
      </c>
      <c r="BE1172" s="31">
        <v>4089.27</v>
      </c>
      <c r="BF1172" s="31">
        <v>4115.67</v>
      </c>
      <c r="BG1172" s="31">
        <v>4140.32</v>
      </c>
      <c r="BH1172" s="31">
        <v>4163.2299999999996</v>
      </c>
      <c r="BI1172" s="31">
        <v>4184.42</v>
      </c>
      <c r="BJ1172" s="31">
        <v>4203.95</v>
      </c>
      <c r="BK1172" s="31">
        <v>4221.82</v>
      </c>
      <c r="BL1172" s="31">
        <v>4238.07</v>
      </c>
      <c r="BM1172" s="31">
        <v>4252.71</v>
      </c>
      <c r="BN1172" s="31">
        <v>4265.7700000000004</v>
      </c>
      <c r="BO1172" s="31">
        <v>4277.25</v>
      </c>
      <c r="BP1172" s="31">
        <v>4287.2</v>
      </c>
      <c r="BQ1172" s="31">
        <v>4295.62</v>
      </c>
      <c r="BR1172" s="31">
        <v>4302.55</v>
      </c>
      <c r="BS1172" s="31">
        <v>4308</v>
      </c>
      <c r="BT1172" s="31">
        <v>4312.01</v>
      </c>
      <c r="BU1172" s="31">
        <v>4314.6000000000004</v>
      </c>
      <c r="BV1172" s="31">
        <v>4315.79</v>
      </c>
      <c r="BW1172" s="31">
        <v>4315.62</v>
      </c>
      <c r="BX1172" s="31">
        <v>4314.1099999999997</v>
      </c>
      <c r="BY1172" s="31">
        <v>4311.28</v>
      </c>
      <c r="BZ1172" s="31">
        <v>4307.18</v>
      </c>
      <c r="CA1172" s="31">
        <v>4301.82</v>
      </c>
      <c r="CB1172" s="31">
        <v>4295.2299999999996</v>
      </c>
      <c r="CC1172" s="31">
        <v>4287.45</v>
      </c>
      <c r="CD1172" s="31">
        <v>4278.5</v>
      </c>
      <c r="CE1172" s="31">
        <v>4268.42</v>
      </c>
      <c r="CF1172" s="31">
        <v>4257.2299999999996</v>
      </c>
      <c r="CG1172" s="31">
        <v>4244.97</v>
      </c>
      <c r="CH1172" s="31">
        <v>4231.67</v>
      </c>
      <c r="CI1172" s="31">
        <v>4217.34</v>
      </c>
      <c r="CJ1172" s="31">
        <v>4202.03</v>
      </c>
      <c r="CK1172" s="31">
        <v>4185.76</v>
      </c>
      <c r="CL1172" s="31">
        <v>4168.57</v>
      </c>
      <c r="CM1172" s="31">
        <v>4150.47</v>
      </c>
      <c r="CN1172" s="31">
        <v>4131.51</v>
      </c>
      <c r="CO1172" s="31">
        <v>4111.71</v>
      </c>
      <c r="CP1172" s="31">
        <v>4091.1</v>
      </c>
      <c r="CQ1172" s="31">
        <v>4069.7</v>
      </c>
      <c r="CR1172" s="31">
        <v>4047.55</v>
      </c>
      <c r="CS1172" s="31">
        <v>4024.68</v>
      </c>
      <c r="CT1172" s="31">
        <v>4001.11</v>
      </c>
      <c r="CU1172" s="31">
        <v>3976.87</v>
      </c>
      <c r="CV1172" s="31">
        <v>3951.99</v>
      </c>
      <c r="CW1172" s="31">
        <v>3926.5</v>
      </c>
      <c r="CX1172" s="31">
        <v>3900.41</v>
      </c>
    </row>
    <row r="1173" spans="1:102" x14ac:dyDescent="0.25">
      <c r="A1173" s="31" t="s">
        <v>1800</v>
      </c>
      <c r="B1173" s="31">
        <v>2777.88</v>
      </c>
      <c r="C1173" s="31">
        <v>2777.88</v>
      </c>
      <c r="D1173" s="31">
        <v>2845.16</v>
      </c>
      <c r="E1173" s="31">
        <v>2902.98</v>
      </c>
      <c r="F1173" s="31">
        <v>2952.58</v>
      </c>
      <c r="G1173" s="31">
        <v>2995.27</v>
      </c>
      <c r="H1173" s="31">
        <v>3032.06</v>
      </c>
      <c r="I1173" s="31">
        <v>3063.68</v>
      </c>
      <c r="J1173" s="31">
        <v>3090.81</v>
      </c>
      <c r="K1173" s="31">
        <v>3114.08</v>
      </c>
      <c r="L1173" s="31">
        <v>3134.15</v>
      </c>
      <c r="M1173" s="31">
        <v>3151.38</v>
      </c>
      <c r="N1173" s="31">
        <v>3166.06</v>
      </c>
      <c r="O1173" s="31">
        <v>3178.45</v>
      </c>
      <c r="P1173" s="31">
        <v>3188.76</v>
      </c>
      <c r="Q1173" s="31">
        <v>3197.15</v>
      </c>
      <c r="R1173" s="31">
        <v>3203.78</v>
      </c>
      <c r="S1173" s="31">
        <v>3208.76</v>
      </c>
      <c r="T1173" s="31">
        <v>3212.19</v>
      </c>
      <c r="U1173" s="31">
        <v>3214.17</v>
      </c>
      <c r="V1173" s="31">
        <v>3214.73</v>
      </c>
      <c r="W1173" s="31">
        <v>3213.94</v>
      </c>
      <c r="X1173" s="31">
        <v>3211.86</v>
      </c>
      <c r="Y1173" s="31">
        <v>3208.53</v>
      </c>
      <c r="Z1173" s="31">
        <v>3203.98</v>
      </c>
      <c r="AA1173" s="31">
        <v>3198.26</v>
      </c>
      <c r="AB1173" s="31">
        <v>3191.4</v>
      </c>
      <c r="AC1173" s="31">
        <v>3183.44</v>
      </c>
      <c r="AD1173" s="31">
        <v>3174.4</v>
      </c>
      <c r="AE1173" s="31">
        <v>3164.32</v>
      </c>
      <c r="AF1173" s="31">
        <v>3153.22</v>
      </c>
      <c r="AG1173" s="31">
        <v>3141.15</v>
      </c>
      <c r="AH1173" s="31">
        <v>3128.12</v>
      </c>
      <c r="AI1173" s="31">
        <v>3114.18</v>
      </c>
      <c r="AJ1173" s="31">
        <v>3099.33</v>
      </c>
      <c r="AK1173" s="31">
        <v>3083.62</v>
      </c>
      <c r="AL1173" s="31">
        <v>3067.07</v>
      </c>
      <c r="AM1173" s="31">
        <v>3049.71</v>
      </c>
      <c r="AN1173" s="31">
        <v>3031.57</v>
      </c>
      <c r="AO1173" s="31">
        <v>3012.67</v>
      </c>
      <c r="AP1173" s="31">
        <v>2993.05</v>
      </c>
      <c r="AQ1173" s="31">
        <v>2972.73</v>
      </c>
      <c r="AR1173" s="31">
        <v>2951.75</v>
      </c>
      <c r="AS1173" s="31">
        <v>2930.13</v>
      </c>
      <c r="AT1173" s="31">
        <v>2907.91</v>
      </c>
      <c r="AU1173" s="31">
        <v>2885.11</v>
      </c>
      <c r="AV1173" s="31">
        <v>2861.76</v>
      </c>
      <c r="AW1173" s="31">
        <v>2837.9</v>
      </c>
      <c r="AX1173" s="31">
        <v>2813.53</v>
      </c>
      <c r="AY1173" s="31">
        <v>2788.7</v>
      </c>
      <c r="AZ1173" s="31">
        <v>2763.43</v>
      </c>
      <c r="BA1173" s="31">
        <v>2737.73</v>
      </c>
      <c r="BB1173" s="31">
        <v>2711.65</v>
      </c>
      <c r="BC1173" s="31">
        <v>2685.19</v>
      </c>
      <c r="BD1173" s="31">
        <v>2658.38</v>
      </c>
      <c r="BE1173" s="31">
        <v>2631.25</v>
      </c>
      <c r="BF1173" s="31">
        <v>2603.8200000000002</v>
      </c>
      <c r="BG1173" s="31">
        <v>2576.12</v>
      </c>
      <c r="BH1173" s="31">
        <v>2548.16</v>
      </c>
      <c r="BI1173" s="31">
        <v>2519.9699999999998</v>
      </c>
      <c r="BJ1173" s="31">
        <v>2491.61</v>
      </c>
      <c r="BK1173" s="31">
        <v>2463.11</v>
      </c>
      <c r="BL1173" s="31">
        <v>2434.48</v>
      </c>
      <c r="BM1173" s="31">
        <v>2405.75</v>
      </c>
      <c r="BN1173" s="31">
        <v>2376.92</v>
      </c>
      <c r="BO1173" s="31">
        <v>2348.02</v>
      </c>
      <c r="BP1173" s="31">
        <v>2319.06</v>
      </c>
      <c r="BQ1173" s="31">
        <v>2290.06</v>
      </c>
      <c r="BR1173" s="31">
        <v>2261.0300000000002</v>
      </c>
      <c r="BS1173" s="31">
        <v>2231.98</v>
      </c>
      <c r="BT1173" s="31">
        <v>2202.9499999999998</v>
      </c>
      <c r="BU1173" s="31">
        <v>2173.92</v>
      </c>
      <c r="BV1173" s="31">
        <v>2144.9299999999998</v>
      </c>
      <c r="BW1173" s="31">
        <v>2115.9899999999998</v>
      </c>
      <c r="BX1173" s="31">
        <v>2087.1</v>
      </c>
      <c r="BY1173" s="31">
        <v>2058.29</v>
      </c>
      <c r="BZ1173" s="31">
        <v>2029.56</v>
      </c>
      <c r="CA1173" s="31">
        <v>2000.94</v>
      </c>
      <c r="CB1173" s="31">
        <v>1972.42</v>
      </c>
      <c r="CC1173" s="31">
        <v>1944.02</v>
      </c>
      <c r="CD1173" s="31">
        <v>1915.75</v>
      </c>
      <c r="CE1173" s="31">
        <v>1887.63</v>
      </c>
      <c r="CF1173" s="31">
        <v>1859.65</v>
      </c>
      <c r="CG1173" s="31">
        <v>1831.84</v>
      </c>
      <c r="CH1173" s="31">
        <v>1804.2</v>
      </c>
      <c r="CI1173" s="31">
        <v>1776.74</v>
      </c>
      <c r="CJ1173" s="31">
        <v>1749.45</v>
      </c>
      <c r="CK1173" s="31">
        <v>1722.37</v>
      </c>
      <c r="CL1173" s="31">
        <v>1695.48</v>
      </c>
      <c r="CM1173" s="31">
        <v>1668.8</v>
      </c>
      <c r="CN1173" s="31">
        <v>1642.33</v>
      </c>
      <c r="CO1173" s="31">
        <v>1616.09</v>
      </c>
      <c r="CP1173" s="31">
        <v>1590.07</v>
      </c>
      <c r="CQ1173" s="31">
        <v>1564.29</v>
      </c>
      <c r="CR1173" s="31">
        <v>1538.74</v>
      </c>
      <c r="CS1173" s="31">
        <v>1513.43</v>
      </c>
      <c r="CT1173" s="31">
        <v>1488.38</v>
      </c>
      <c r="CU1173" s="31">
        <v>1463.58</v>
      </c>
      <c r="CV1173" s="31">
        <v>1439.04</v>
      </c>
      <c r="CW1173" s="31">
        <v>1414.75</v>
      </c>
      <c r="CX1173" s="31">
        <v>1390.73</v>
      </c>
    </row>
    <row r="1174" spans="1:102" x14ac:dyDescent="0.25">
      <c r="A1174" s="31" t="s">
        <v>1802</v>
      </c>
      <c r="B1174" s="31">
        <v>33596.93</v>
      </c>
      <c r="C1174" s="31">
        <v>33596.93</v>
      </c>
      <c r="D1174" s="31">
        <v>34038.07</v>
      </c>
      <c r="E1174" s="31">
        <v>34440.300000000003</v>
      </c>
      <c r="F1174" s="31">
        <v>34807.57</v>
      </c>
      <c r="G1174" s="31">
        <v>35144.54</v>
      </c>
      <c r="H1174" s="31">
        <v>35455.11</v>
      </c>
      <c r="I1174" s="31">
        <v>35742.449999999997</v>
      </c>
      <c r="J1174" s="31">
        <v>36009.589999999997</v>
      </c>
      <c r="K1174" s="31">
        <v>36259.550000000003</v>
      </c>
      <c r="L1174" s="31">
        <v>36496</v>
      </c>
      <c r="M1174" s="31">
        <v>36720.81</v>
      </c>
      <c r="N1174" s="31">
        <v>36935.699999999997</v>
      </c>
      <c r="O1174" s="31">
        <v>37142.199999999997</v>
      </c>
      <c r="P1174" s="31">
        <v>37341.61</v>
      </c>
      <c r="Q1174" s="31">
        <v>37535.089999999997</v>
      </c>
      <c r="R1174" s="31">
        <v>37723.620000000003</v>
      </c>
      <c r="S1174" s="31">
        <v>37908.07</v>
      </c>
      <c r="T1174" s="31">
        <v>38089.25</v>
      </c>
      <c r="U1174" s="31">
        <v>38267.730000000003</v>
      </c>
      <c r="V1174" s="31">
        <v>38444.07</v>
      </c>
      <c r="W1174" s="31">
        <v>38618.69</v>
      </c>
      <c r="X1174" s="31">
        <v>38792.129999999997</v>
      </c>
      <c r="Y1174" s="31">
        <v>38964.699999999997</v>
      </c>
      <c r="Z1174" s="31">
        <v>39136.78</v>
      </c>
      <c r="AA1174" s="31">
        <v>39308.629999999997</v>
      </c>
      <c r="AB1174" s="31">
        <v>39480.53</v>
      </c>
      <c r="AC1174" s="31">
        <v>39652.67</v>
      </c>
      <c r="AD1174" s="31">
        <v>39825.25</v>
      </c>
      <c r="AE1174" s="31">
        <v>39998.44</v>
      </c>
      <c r="AF1174" s="31">
        <v>40172.379999999997</v>
      </c>
      <c r="AG1174" s="31">
        <v>40347.160000000003</v>
      </c>
      <c r="AH1174" s="31">
        <v>40522.949999999997</v>
      </c>
      <c r="AI1174" s="31">
        <v>40699.79</v>
      </c>
      <c r="AJ1174" s="31">
        <v>40877.78</v>
      </c>
      <c r="AK1174" s="31">
        <v>41056.980000000003</v>
      </c>
      <c r="AL1174" s="31">
        <v>41237.47</v>
      </c>
      <c r="AM1174" s="31">
        <v>41419.230000000003</v>
      </c>
      <c r="AN1174" s="31">
        <v>41602.29</v>
      </c>
      <c r="AO1174" s="31">
        <v>41786.769999999997</v>
      </c>
      <c r="AP1174" s="31">
        <v>41972.61</v>
      </c>
      <c r="AQ1174" s="31">
        <v>42159.839999999997</v>
      </c>
      <c r="AR1174" s="31">
        <v>42348.52</v>
      </c>
      <c r="AS1174" s="31">
        <v>42538.65</v>
      </c>
      <c r="AT1174" s="31">
        <v>42730.19</v>
      </c>
      <c r="AU1174" s="31">
        <v>42923.199999999997</v>
      </c>
      <c r="AV1174" s="31">
        <v>43117.63</v>
      </c>
      <c r="AW1174" s="31">
        <v>43313.49</v>
      </c>
      <c r="AX1174" s="31">
        <v>43510.78</v>
      </c>
      <c r="AY1174" s="31">
        <v>43709.43</v>
      </c>
      <c r="AZ1174" s="31">
        <v>43909.45</v>
      </c>
      <c r="BA1174" s="31">
        <v>44110.82</v>
      </c>
      <c r="BB1174" s="31">
        <v>44313.46</v>
      </c>
      <c r="BC1174" s="31">
        <v>44517.41</v>
      </c>
      <c r="BD1174" s="31">
        <v>44722.57</v>
      </c>
      <c r="BE1174" s="31">
        <v>44928.93</v>
      </c>
      <c r="BF1174" s="31">
        <v>45136.5</v>
      </c>
      <c r="BG1174" s="31">
        <v>45345.16</v>
      </c>
      <c r="BH1174" s="31">
        <v>45554.95</v>
      </c>
      <c r="BI1174" s="31">
        <v>45765.79</v>
      </c>
      <c r="BJ1174" s="31">
        <v>45978.03</v>
      </c>
      <c r="BK1174" s="31">
        <v>46191.69</v>
      </c>
      <c r="BL1174" s="31">
        <v>46406.720000000001</v>
      </c>
      <c r="BM1174" s="31">
        <v>46623.09</v>
      </c>
      <c r="BN1174" s="31">
        <v>46840.77</v>
      </c>
      <c r="BO1174" s="31">
        <v>47059.68</v>
      </c>
      <c r="BP1174" s="31">
        <v>47279.81</v>
      </c>
      <c r="BQ1174" s="31">
        <v>47501.11</v>
      </c>
      <c r="BR1174" s="31">
        <v>47723.53</v>
      </c>
      <c r="BS1174" s="31">
        <v>47947.040000000001</v>
      </c>
      <c r="BT1174" s="31">
        <v>48171.58</v>
      </c>
      <c r="BU1174" s="31">
        <v>48397.14</v>
      </c>
      <c r="BV1174" s="31">
        <v>48623.68</v>
      </c>
      <c r="BW1174" s="31">
        <v>48851.14</v>
      </c>
      <c r="BX1174" s="31">
        <v>49079.519999999997</v>
      </c>
      <c r="BY1174" s="31">
        <v>49308.76</v>
      </c>
      <c r="BZ1174" s="31">
        <v>49538.89</v>
      </c>
      <c r="CA1174" s="31">
        <v>49769.82</v>
      </c>
      <c r="CB1174" s="31">
        <v>50001.55</v>
      </c>
      <c r="CC1174" s="31">
        <v>50234</v>
      </c>
      <c r="CD1174" s="31">
        <v>50467.16</v>
      </c>
      <c r="CE1174" s="31">
        <v>50701.09</v>
      </c>
      <c r="CF1174" s="31">
        <v>50935.7</v>
      </c>
      <c r="CG1174" s="31">
        <v>51171.05</v>
      </c>
      <c r="CH1174" s="31">
        <v>51406.99</v>
      </c>
      <c r="CI1174" s="31">
        <v>51643.54</v>
      </c>
      <c r="CJ1174" s="31">
        <v>51880.7</v>
      </c>
      <c r="CK1174" s="31">
        <v>52118.41</v>
      </c>
      <c r="CL1174" s="31">
        <v>52356.68</v>
      </c>
      <c r="CM1174" s="31">
        <v>52595.5</v>
      </c>
      <c r="CN1174" s="31">
        <v>52834.84</v>
      </c>
      <c r="CO1174" s="31">
        <v>53074.7</v>
      </c>
      <c r="CP1174" s="31">
        <v>53315.040000000001</v>
      </c>
      <c r="CQ1174" s="31">
        <v>53555.82</v>
      </c>
      <c r="CR1174" s="31">
        <v>53797.08</v>
      </c>
      <c r="CS1174" s="31">
        <v>54038.78</v>
      </c>
      <c r="CT1174" s="31">
        <v>54280.98</v>
      </c>
      <c r="CU1174" s="31">
        <v>54523.61</v>
      </c>
      <c r="CV1174" s="31">
        <v>54766.66</v>
      </c>
      <c r="CW1174" s="31">
        <v>55010.13</v>
      </c>
      <c r="CX1174" s="31">
        <v>55253.97</v>
      </c>
    </row>
    <row r="1175" spans="1:102" x14ac:dyDescent="0.25">
      <c r="A1175" s="31" t="s">
        <v>1804</v>
      </c>
      <c r="B1175" s="31">
        <v>1454.84</v>
      </c>
      <c r="C1175" s="31">
        <v>1454.84</v>
      </c>
      <c r="D1175" s="31">
        <v>1522.37</v>
      </c>
      <c r="E1175" s="31">
        <v>1590.24</v>
      </c>
      <c r="F1175" s="31">
        <v>1658.19</v>
      </c>
      <c r="G1175" s="31">
        <v>1726.05</v>
      </c>
      <c r="H1175" s="31">
        <v>1793.74</v>
      </c>
      <c r="I1175" s="31">
        <v>1861.12</v>
      </c>
      <c r="J1175" s="31">
        <v>1928.13</v>
      </c>
      <c r="K1175" s="31">
        <v>1994.73</v>
      </c>
      <c r="L1175" s="31">
        <v>2060.92</v>
      </c>
      <c r="M1175" s="31">
        <v>2126.65</v>
      </c>
      <c r="N1175" s="31">
        <v>2191.87</v>
      </c>
      <c r="O1175" s="31">
        <v>2256.56</v>
      </c>
      <c r="P1175" s="31">
        <v>2320.66</v>
      </c>
      <c r="Q1175" s="31">
        <v>2384.14</v>
      </c>
      <c r="R1175" s="31">
        <v>2446.94</v>
      </c>
      <c r="S1175" s="31">
        <v>2509.0300000000002</v>
      </c>
      <c r="T1175" s="31">
        <v>2570.38</v>
      </c>
      <c r="U1175" s="31">
        <v>2630.93</v>
      </c>
      <c r="V1175" s="31">
        <v>2690.64</v>
      </c>
      <c r="W1175" s="31">
        <v>2749.46</v>
      </c>
      <c r="X1175" s="31">
        <v>2807.36</v>
      </c>
      <c r="Y1175" s="31">
        <v>2864.29</v>
      </c>
      <c r="Z1175" s="31">
        <v>2920.21</v>
      </c>
      <c r="AA1175" s="31">
        <v>2975.08</v>
      </c>
      <c r="AB1175" s="31">
        <v>3028.86</v>
      </c>
      <c r="AC1175" s="31">
        <v>3081.52</v>
      </c>
      <c r="AD1175" s="31">
        <v>3133.02</v>
      </c>
      <c r="AE1175" s="31">
        <v>3183.32</v>
      </c>
      <c r="AF1175" s="31">
        <v>3232.4</v>
      </c>
      <c r="AG1175" s="31">
        <v>3280.23</v>
      </c>
      <c r="AH1175" s="31">
        <v>3326.79</v>
      </c>
      <c r="AI1175" s="31">
        <v>3372.03</v>
      </c>
      <c r="AJ1175" s="31">
        <v>3415.96</v>
      </c>
      <c r="AK1175" s="31">
        <v>3458.53</v>
      </c>
      <c r="AL1175" s="31">
        <v>3499.73</v>
      </c>
      <c r="AM1175" s="31">
        <v>3539.54</v>
      </c>
      <c r="AN1175" s="31">
        <v>3577.95</v>
      </c>
      <c r="AO1175" s="31">
        <v>3614.93</v>
      </c>
      <c r="AP1175" s="31">
        <v>3650.48</v>
      </c>
      <c r="AQ1175" s="31">
        <v>3684.59</v>
      </c>
      <c r="AR1175" s="31">
        <v>3717.24</v>
      </c>
      <c r="AS1175" s="31">
        <v>3748.44</v>
      </c>
      <c r="AT1175" s="31">
        <v>3778.17</v>
      </c>
      <c r="AU1175" s="31">
        <v>3806.44</v>
      </c>
      <c r="AV1175" s="31">
        <v>3833.24</v>
      </c>
      <c r="AW1175" s="31">
        <v>3858.57</v>
      </c>
      <c r="AX1175" s="31">
        <v>3882.43</v>
      </c>
      <c r="AY1175" s="31">
        <v>3904.83</v>
      </c>
      <c r="AZ1175" s="31">
        <v>3925.78</v>
      </c>
      <c r="BA1175" s="31">
        <v>3945.27</v>
      </c>
      <c r="BB1175" s="31">
        <v>3963.32</v>
      </c>
      <c r="BC1175" s="31">
        <v>3979.93</v>
      </c>
      <c r="BD1175" s="31">
        <v>3995.12</v>
      </c>
      <c r="BE1175" s="31">
        <v>4008.89</v>
      </c>
      <c r="BF1175" s="31">
        <v>4021.26</v>
      </c>
      <c r="BG1175" s="31">
        <v>4032.23</v>
      </c>
      <c r="BH1175" s="31">
        <v>4041.83</v>
      </c>
      <c r="BI1175" s="31">
        <v>4050.07</v>
      </c>
      <c r="BJ1175" s="31">
        <v>4056.99</v>
      </c>
      <c r="BK1175" s="31">
        <v>4062.63</v>
      </c>
      <c r="BL1175" s="31">
        <v>4066.99</v>
      </c>
      <c r="BM1175" s="31">
        <v>4070.1</v>
      </c>
      <c r="BN1175" s="31">
        <v>4071.98</v>
      </c>
      <c r="BO1175" s="31">
        <v>4072.64</v>
      </c>
      <c r="BP1175" s="31">
        <v>4072.1</v>
      </c>
      <c r="BQ1175" s="31">
        <v>4070.4</v>
      </c>
      <c r="BR1175" s="31">
        <v>4067.53</v>
      </c>
      <c r="BS1175" s="31">
        <v>4063.54</v>
      </c>
      <c r="BT1175" s="31">
        <v>4058.44</v>
      </c>
      <c r="BU1175" s="31">
        <v>4052.25</v>
      </c>
      <c r="BV1175" s="31">
        <v>4044.99</v>
      </c>
      <c r="BW1175" s="31">
        <v>4036.69</v>
      </c>
      <c r="BX1175" s="31">
        <v>4027.38</v>
      </c>
      <c r="BY1175" s="31">
        <v>4017.08</v>
      </c>
      <c r="BZ1175" s="31">
        <v>4005.8</v>
      </c>
      <c r="CA1175" s="31">
        <v>3993.59</v>
      </c>
      <c r="CB1175" s="31">
        <v>3980.45</v>
      </c>
      <c r="CC1175" s="31">
        <v>3966.42</v>
      </c>
      <c r="CD1175" s="31">
        <v>3951.51</v>
      </c>
      <c r="CE1175" s="31">
        <v>3935.77</v>
      </c>
      <c r="CF1175" s="31">
        <v>3919.21</v>
      </c>
      <c r="CG1175" s="31">
        <v>3901.86</v>
      </c>
      <c r="CH1175" s="31">
        <v>3883.74</v>
      </c>
      <c r="CI1175" s="31">
        <v>3864.88</v>
      </c>
      <c r="CJ1175" s="31">
        <v>3845.3</v>
      </c>
      <c r="CK1175" s="31">
        <v>3825.02</v>
      </c>
      <c r="CL1175" s="31">
        <v>3804.08</v>
      </c>
      <c r="CM1175" s="31">
        <v>3782.49</v>
      </c>
      <c r="CN1175" s="31">
        <v>3760.28</v>
      </c>
      <c r="CO1175" s="31">
        <v>3737.48</v>
      </c>
      <c r="CP1175" s="31">
        <v>3714.1</v>
      </c>
      <c r="CQ1175" s="31">
        <v>3690.17</v>
      </c>
      <c r="CR1175" s="31">
        <v>3665.71</v>
      </c>
      <c r="CS1175" s="31">
        <v>3640.75</v>
      </c>
      <c r="CT1175" s="31">
        <v>3615.3</v>
      </c>
      <c r="CU1175" s="31">
        <v>3589.4</v>
      </c>
      <c r="CV1175" s="31">
        <v>3563.05</v>
      </c>
      <c r="CW1175" s="31">
        <v>3536.29</v>
      </c>
      <c r="CX1175" s="31">
        <v>3509.13</v>
      </c>
    </row>
    <row r="1176" spans="1:102" x14ac:dyDescent="0.25">
      <c r="A1176" s="31" t="s">
        <v>1803</v>
      </c>
      <c r="B1176" s="31">
        <v>3227.24</v>
      </c>
      <c r="C1176" s="31">
        <v>3227.24</v>
      </c>
      <c r="D1176" s="31">
        <v>3269.49</v>
      </c>
      <c r="E1176" s="31">
        <v>3302.87</v>
      </c>
      <c r="F1176" s="31">
        <v>3328.8</v>
      </c>
      <c r="G1176" s="31">
        <v>3348.69</v>
      </c>
      <c r="H1176" s="31">
        <v>3363.6</v>
      </c>
      <c r="I1176" s="31">
        <v>3374.23</v>
      </c>
      <c r="J1176" s="31">
        <v>3381.25</v>
      </c>
      <c r="K1176" s="31">
        <v>3385.24</v>
      </c>
      <c r="L1176" s="31">
        <v>3386.86</v>
      </c>
      <c r="M1176" s="31">
        <v>3386.41</v>
      </c>
      <c r="N1176" s="31">
        <v>3384.13</v>
      </c>
      <c r="O1176" s="31">
        <v>3380.26</v>
      </c>
      <c r="P1176" s="31">
        <v>3374.96</v>
      </c>
      <c r="Q1176" s="31">
        <v>3368.35</v>
      </c>
      <c r="R1176" s="31">
        <v>3360.56</v>
      </c>
      <c r="S1176" s="31">
        <v>3351.66</v>
      </c>
      <c r="T1176" s="31">
        <v>3341.74</v>
      </c>
      <c r="U1176" s="31">
        <v>3330.86</v>
      </c>
      <c r="V1176" s="31">
        <v>3319.02</v>
      </c>
      <c r="W1176" s="31">
        <v>3306.27</v>
      </c>
      <c r="X1176" s="31">
        <v>3292.63</v>
      </c>
      <c r="Y1176" s="31">
        <v>3278.13</v>
      </c>
      <c r="Z1176" s="31">
        <v>3262.8</v>
      </c>
      <c r="AA1176" s="31">
        <v>3246.65</v>
      </c>
      <c r="AB1176" s="31">
        <v>3229.7</v>
      </c>
      <c r="AC1176" s="31">
        <v>3211.98</v>
      </c>
      <c r="AD1176" s="31">
        <v>3193.5</v>
      </c>
      <c r="AE1176" s="31">
        <v>3174.29</v>
      </c>
      <c r="AF1176" s="31">
        <v>3154.37</v>
      </c>
      <c r="AG1176" s="31">
        <v>3133.77</v>
      </c>
      <c r="AH1176" s="31">
        <v>3112.51</v>
      </c>
      <c r="AI1176" s="31">
        <v>3090.61</v>
      </c>
      <c r="AJ1176" s="31">
        <v>3068.09</v>
      </c>
      <c r="AK1176" s="31">
        <v>3044.99</v>
      </c>
      <c r="AL1176" s="31">
        <v>3021.31</v>
      </c>
      <c r="AM1176" s="31">
        <v>2997.08</v>
      </c>
      <c r="AN1176" s="31">
        <v>2972.32</v>
      </c>
      <c r="AO1176" s="31">
        <v>2947.06</v>
      </c>
      <c r="AP1176" s="31">
        <v>2921.32</v>
      </c>
      <c r="AQ1176" s="31">
        <v>2895.12</v>
      </c>
      <c r="AR1176" s="31">
        <v>2868.49</v>
      </c>
      <c r="AS1176" s="31">
        <v>2841.46</v>
      </c>
      <c r="AT1176" s="31">
        <v>2814.05</v>
      </c>
      <c r="AU1176" s="31">
        <v>2786.27</v>
      </c>
      <c r="AV1176" s="31">
        <v>2758.17</v>
      </c>
      <c r="AW1176" s="31">
        <v>2729.75</v>
      </c>
      <c r="AX1176" s="31">
        <v>2701.05</v>
      </c>
      <c r="AY1176" s="31">
        <v>2672.09</v>
      </c>
      <c r="AZ1176" s="31">
        <v>2642.89</v>
      </c>
      <c r="BA1176" s="31">
        <v>2613.48</v>
      </c>
      <c r="BB1176" s="31">
        <v>2583.87</v>
      </c>
      <c r="BC1176" s="31">
        <v>2554.08</v>
      </c>
      <c r="BD1176" s="31">
        <v>2524.15</v>
      </c>
      <c r="BE1176" s="31">
        <v>2494.0700000000002</v>
      </c>
      <c r="BF1176" s="31">
        <v>2463.88</v>
      </c>
      <c r="BG1176" s="31">
        <v>2433.59</v>
      </c>
      <c r="BH1176" s="31">
        <v>2403.2199999999998</v>
      </c>
      <c r="BI1176" s="31">
        <v>2372.79</v>
      </c>
      <c r="BJ1176" s="31">
        <v>2342.36</v>
      </c>
      <c r="BK1176" s="31">
        <v>2311.9499999999998</v>
      </c>
      <c r="BL1176" s="31">
        <v>2281.5700000000002</v>
      </c>
      <c r="BM1176" s="31">
        <v>2251.2399999999998</v>
      </c>
      <c r="BN1176" s="31">
        <v>2220.96</v>
      </c>
      <c r="BO1176" s="31">
        <v>2190.75</v>
      </c>
      <c r="BP1176" s="31">
        <v>2160.62</v>
      </c>
      <c r="BQ1176" s="31">
        <v>2130.59</v>
      </c>
      <c r="BR1176" s="31">
        <v>2100.67</v>
      </c>
      <c r="BS1176" s="31">
        <v>2070.85</v>
      </c>
      <c r="BT1176" s="31">
        <v>2041.17</v>
      </c>
      <c r="BU1176" s="31">
        <v>2011.62</v>
      </c>
      <c r="BV1176" s="31">
        <v>1982.22</v>
      </c>
      <c r="BW1176" s="31">
        <v>1952.97</v>
      </c>
      <c r="BX1176" s="31">
        <v>1923.89</v>
      </c>
      <c r="BY1176" s="31">
        <v>1894.99</v>
      </c>
      <c r="BZ1176" s="31">
        <v>1866.27</v>
      </c>
      <c r="CA1176" s="31">
        <v>1837.75</v>
      </c>
      <c r="CB1176" s="31">
        <v>1809.43</v>
      </c>
      <c r="CC1176" s="31">
        <v>1781.31</v>
      </c>
      <c r="CD1176" s="31">
        <v>1753.41</v>
      </c>
      <c r="CE1176" s="31">
        <v>1725.74</v>
      </c>
      <c r="CF1176" s="31">
        <v>1698.3</v>
      </c>
      <c r="CG1176" s="31">
        <v>1671.09</v>
      </c>
      <c r="CH1176" s="31">
        <v>1644.13</v>
      </c>
      <c r="CI1176" s="31">
        <v>1617.4</v>
      </c>
      <c r="CJ1176" s="31">
        <v>1590.93</v>
      </c>
      <c r="CK1176" s="31">
        <v>1564.72</v>
      </c>
      <c r="CL1176" s="31">
        <v>1538.77</v>
      </c>
      <c r="CM1176" s="31">
        <v>1513.08</v>
      </c>
      <c r="CN1176" s="31">
        <v>1487.66</v>
      </c>
      <c r="CO1176" s="31">
        <v>1462.51</v>
      </c>
      <c r="CP1176" s="31">
        <v>1437.64</v>
      </c>
      <c r="CQ1176" s="31">
        <v>1413.04</v>
      </c>
      <c r="CR1176" s="31">
        <v>1388.73</v>
      </c>
      <c r="CS1176" s="31">
        <v>1364.69</v>
      </c>
      <c r="CT1176" s="31">
        <v>1340.95</v>
      </c>
      <c r="CU1176" s="31">
        <v>1317.48</v>
      </c>
      <c r="CV1176" s="31">
        <v>1294.31</v>
      </c>
      <c r="CW1176" s="31">
        <v>1271.42</v>
      </c>
      <c r="CX1176" s="31">
        <v>1248.82</v>
      </c>
    </row>
    <row r="1177" spans="1:102" x14ac:dyDescent="0.25">
      <c r="A1177" s="31" t="s">
        <v>1805</v>
      </c>
      <c r="B1177" s="31">
        <v>552.54999999999995</v>
      </c>
      <c r="C1177" s="31">
        <v>552.54999999999995</v>
      </c>
      <c r="D1177" s="31">
        <v>585.46</v>
      </c>
      <c r="E1177" s="31">
        <v>616.66999999999996</v>
      </c>
      <c r="F1177" s="31">
        <v>646.72</v>
      </c>
      <c r="G1177" s="31">
        <v>676.13</v>
      </c>
      <c r="H1177" s="31">
        <v>705.29</v>
      </c>
      <c r="I1177" s="31">
        <v>734.58</v>
      </c>
      <c r="J1177" s="31">
        <v>764.3</v>
      </c>
      <c r="K1177" s="31">
        <v>794.74</v>
      </c>
      <c r="L1177" s="31">
        <v>826.16</v>
      </c>
      <c r="M1177" s="31">
        <v>858.77</v>
      </c>
      <c r="N1177" s="31">
        <v>892.75</v>
      </c>
      <c r="O1177" s="31">
        <v>928.27</v>
      </c>
      <c r="P1177" s="31">
        <v>965.44</v>
      </c>
      <c r="Q1177" s="31">
        <v>1004.41</v>
      </c>
      <c r="R1177" s="31">
        <v>1045.26</v>
      </c>
      <c r="S1177" s="31">
        <v>1088.0899999999999</v>
      </c>
      <c r="T1177" s="31">
        <v>1132.97</v>
      </c>
      <c r="U1177" s="31">
        <v>1179.97</v>
      </c>
      <c r="V1177" s="31">
        <v>1229.1300000000001</v>
      </c>
      <c r="W1177" s="31">
        <v>1280.5</v>
      </c>
      <c r="X1177" s="31">
        <v>1334.1</v>
      </c>
      <c r="Y1177" s="31">
        <v>1389.98</v>
      </c>
      <c r="Z1177" s="31">
        <v>1448.14</v>
      </c>
      <c r="AA1177" s="31">
        <v>1508.6</v>
      </c>
      <c r="AB1177" s="31">
        <v>1571.36</v>
      </c>
      <c r="AC1177" s="31">
        <v>1636.43</v>
      </c>
      <c r="AD1177" s="31">
        <v>1703.8</v>
      </c>
      <c r="AE1177" s="31">
        <v>1773.46</v>
      </c>
      <c r="AF1177" s="31">
        <v>1845.4</v>
      </c>
      <c r="AG1177" s="31">
        <v>1919.61</v>
      </c>
      <c r="AH1177" s="31">
        <v>1996.06</v>
      </c>
      <c r="AI1177" s="31">
        <v>2074.73</v>
      </c>
      <c r="AJ1177" s="31">
        <v>2155.6</v>
      </c>
      <c r="AK1177" s="31">
        <v>2238.63</v>
      </c>
      <c r="AL1177" s="31">
        <v>2323.8000000000002</v>
      </c>
      <c r="AM1177" s="31">
        <v>2411.06</v>
      </c>
      <c r="AN1177" s="31">
        <v>2500.39</v>
      </c>
      <c r="AO1177" s="31">
        <v>2591.75</v>
      </c>
      <c r="AP1177" s="31">
        <v>2685.09</v>
      </c>
      <c r="AQ1177" s="31">
        <v>2780.37</v>
      </c>
      <c r="AR1177" s="31">
        <v>2877.56</v>
      </c>
      <c r="AS1177" s="31">
        <v>2976.62</v>
      </c>
      <c r="AT1177" s="31">
        <v>3077.49</v>
      </c>
      <c r="AU1177" s="31">
        <v>3180.13</v>
      </c>
      <c r="AV1177" s="31">
        <v>3284.5</v>
      </c>
      <c r="AW1177" s="31">
        <v>3390.54</v>
      </c>
      <c r="AX1177" s="31">
        <v>3498.22</v>
      </c>
      <c r="AY1177" s="31">
        <v>3607.49</v>
      </c>
      <c r="AZ1177" s="31">
        <v>3718.29</v>
      </c>
      <c r="BA1177" s="31">
        <v>3830.59</v>
      </c>
      <c r="BB1177" s="31">
        <v>3944.32</v>
      </c>
      <c r="BC1177" s="31">
        <v>4059.44</v>
      </c>
      <c r="BD1177" s="31">
        <v>4175.91</v>
      </c>
      <c r="BE1177" s="31">
        <v>4293.67</v>
      </c>
      <c r="BF1177" s="31">
        <v>4412.68</v>
      </c>
      <c r="BG1177" s="31">
        <v>4532.87</v>
      </c>
      <c r="BH1177" s="31">
        <v>4654.21</v>
      </c>
      <c r="BI1177" s="31">
        <v>4776.6499999999996</v>
      </c>
      <c r="BJ1177" s="31">
        <v>4900.18</v>
      </c>
      <c r="BK1177" s="31">
        <v>5024.76</v>
      </c>
      <c r="BL1177" s="31">
        <v>5150.34</v>
      </c>
      <c r="BM1177" s="31">
        <v>5276.89</v>
      </c>
      <c r="BN1177" s="31">
        <v>5404.35</v>
      </c>
      <c r="BO1177" s="31">
        <v>5532.68</v>
      </c>
      <c r="BP1177" s="31">
        <v>5661.84</v>
      </c>
      <c r="BQ1177" s="31">
        <v>5791.78</v>
      </c>
      <c r="BR1177" s="31">
        <v>5922.47</v>
      </c>
      <c r="BS1177" s="31">
        <v>6053.86</v>
      </c>
      <c r="BT1177" s="31">
        <v>6185.9</v>
      </c>
      <c r="BU1177" s="31">
        <v>6318.56</v>
      </c>
      <c r="BV1177" s="31">
        <v>6451.8</v>
      </c>
      <c r="BW1177" s="31">
        <v>6585.58</v>
      </c>
      <c r="BX1177" s="31">
        <v>6719.86</v>
      </c>
      <c r="BY1177" s="31">
        <v>6854.61</v>
      </c>
      <c r="BZ1177" s="31">
        <v>6989.78</v>
      </c>
      <c r="CA1177" s="31">
        <v>7125.35</v>
      </c>
      <c r="CB1177" s="31">
        <v>7261.27</v>
      </c>
      <c r="CC1177" s="31">
        <v>7397.51</v>
      </c>
      <c r="CD1177" s="31">
        <v>7534.04</v>
      </c>
      <c r="CE1177" s="31">
        <v>7670.84</v>
      </c>
      <c r="CF1177" s="31">
        <v>7807.86</v>
      </c>
      <c r="CG1177" s="31">
        <v>7945.09</v>
      </c>
      <c r="CH1177" s="31">
        <v>8082.48</v>
      </c>
      <c r="CI1177" s="31">
        <v>8220</v>
      </c>
      <c r="CJ1177" s="31">
        <v>8357.64</v>
      </c>
      <c r="CK1177" s="31">
        <v>8495.35</v>
      </c>
      <c r="CL1177" s="31">
        <v>8633.1200000000008</v>
      </c>
      <c r="CM1177" s="31">
        <v>8770.92</v>
      </c>
      <c r="CN1177" s="31">
        <v>8908.73</v>
      </c>
      <c r="CO1177" s="31">
        <v>9046.52</v>
      </c>
      <c r="CP1177" s="31">
        <v>9184.27</v>
      </c>
      <c r="CQ1177" s="31">
        <v>9321.9500000000007</v>
      </c>
      <c r="CR1177" s="31">
        <v>9459.5400000000009</v>
      </c>
      <c r="CS1177" s="31">
        <v>9597.02</v>
      </c>
      <c r="CT1177" s="31">
        <v>9734.3799999999992</v>
      </c>
      <c r="CU1177" s="31">
        <v>9871.59</v>
      </c>
      <c r="CV1177" s="31">
        <v>10008.64</v>
      </c>
      <c r="CW1177" s="31">
        <v>10145.5</v>
      </c>
      <c r="CX1177" s="31">
        <v>10282.15</v>
      </c>
    </row>
    <row r="1178" spans="1:102" x14ac:dyDescent="0.25">
      <c r="A1178" s="31" t="s">
        <v>1807</v>
      </c>
      <c r="B1178" s="31">
        <v>726.75</v>
      </c>
      <c r="C1178" s="31">
        <v>726.75</v>
      </c>
      <c r="D1178" s="31">
        <v>866.27</v>
      </c>
      <c r="E1178" s="31">
        <v>1011.18</v>
      </c>
      <c r="F1178" s="31">
        <v>1160.25</v>
      </c>
      <c r="G1178" s="31">
        <v>1312.44</v>
      </c>
      <c r="H1178" s="31">
        <v>1466.82</v>
      </c>
      <c r="I1178" s="31">
        <v>1622.59</v>
      </c>
      <c r="J1178" s="31">
        <v>1779.08</v>
      </c>
      <c r="K1178" s="31">
        <v>1935.72</v>
      </c>
      <c r="L1178" s="31">
        <v>2092.08</v>
      </c>
      <c r="M1178" s="31">
        <v>2247.75</v>
      </c>
      <c r="N1178" s="31">
        <v>2402.38</v>
      </c>
      <c r="O1178" s="31">
        <v>2555.6799999999998</v>
      </c>
      <c r="P1178" s="31">
        <v>2707.38</v>
      </c>
      <c r="Q1178" s="31">
        <v>2857.28</v>
      </c>
      <c r="R1178" s="31">
        <v>3005.17</v>
      </c>
      <c r="S1178" s="31">
        <v>3150.89</v>
      </c>
      <c r="T1178" s="31">
        <v>3294.3</v>
      </c>
      <c r="U1178" s="31">
        <v>3435.27</v>
      </c>
      <c r="V1178" s="31">
        <v>3573.67</v>
      </c>
      <c r="W1178" s="31">
        <v>3709.4</v>
      </c>
      <c r="X1178" s="31">
        <v>3842.37</v>
      </c>
      <c r="Y1178" s="31">
        <v>3972.5</v>
      </c>
      <c r="Z1178" s="31">
        <v>4099.72</v>
      </c>
      <c r="AA1178" s="31">
        <v>4223.96</v>
      </c>
      <c r="AB1178" s="31">
        <v>4345.1499999999996</v>
      </c>
      <c r="AC1178" s="31">
        <v>4463.26</v>
      </c>
      <c r="AD1178" s="31">
        <v>4578.2299999999996</v>
      </c>
      <c r="AE1178" s="31">
        <v>4690.03</v>
      </c>
      <c r="AF1178" s="31">
        <v>4798.6099999999997</v>
      </c>
      <c r="AG1178" s="31">
        <v>4903.96</v>
      </c>
      <c r="AH1178" s="31">
        <v>5006.04</v>
      </c>
      <c r="AI1178" s="31">
        <v>5104.8500000000004</v>
      </c>
      <c r="AJ1178" s="31">
        <v>5200.3500000000004</v>
      </c>
      <c r="AK1178" s="31">
        <v>5292.55</v>
      </c>
      <c r="AL1178" s="31">
        <v>5381.42</v>
      </c>
      <c r="AM1178" s="31">
        <v>5466.97</v>
      </c>
      <c r="AN1178" s="31">
        <v>5549.19</v>
      </c>
      <c r="AO1178" s="31">
        <v>5628.08</v>
      </c>
      <c r="AP1178" s="31">
        <v>5703.66</v>
      </c>
      <c r="AQ1178" s="31">
        <v>5775.92</v>
      </c>
      <c r="AR1178" s="31">
        <v>5844.89</v>
      </c>
      <c r="AS1178" s="31">
        <v>5910.57</v>
      </c>
      <c r="AT1178" s="31">
        <v>5973</v>
      </c>
      <c r="AU1178" s="31">
        <v>6032.18</v>
      </c>
      <c r="AV1178" s="31">
        <v>6088.15</v>
      </c>
      <c r="AW1178" s="31">
        <v>6140.93</v>
      </c>
      <c r="AX1178" s="31">
        <v>6190.54</v>
      </c>
      <c r="AY1178" s="31">
        <v>6237.03</v>
      </c>
      <c r="AZ1178" s="31">
        <v>6280.42</v>
      </c>
      <c r="BA1178" s="31">
        <v>6320.75</v>
      </c>
      <c r="BB1178" s="31">
        <v>6358.06</v>
      </c>
      <c r="BC1178" s="31">
        <v>6392.38</v>
      </c>
      <c r="BD1178" s="31">
        <v>6423.75</v>
      </c>
      <c r="BE1178" s="31">
        <v>6452.22</v>
      </c>
      <c r="BF1178" s="31">
        <v>6477.82</v>
      </c>
      <c r="BG1178" s="31">
        <v>6500.61</v>
      </c>
      <c r="BH1178" s="31">
        <v>6520.63</v>
      </c>
      <c r="BI1178" s="31">
        <v>6537.91</v>
      </c>
      <c r="BJ1178" s="31">
        <v>6552.58</v>
      </c>
      <c r="BK1178" s="31">
        <v>6564.69</v>
      </c>
      <c r="BL1178" s="31">
        <v>6574.28</v>
      </c>
      <c r="BM1178" s="31">
        <v>6581.41</v>
      </c>
      <c r="BN1178" s="31">
        <v>6586.12</v>
      </c>
      <c r="BO1178" s="31">
        <v>6588.47</v>
      </c>
      <c r="BP1178" s="31">
        <v>6588.52</v>
      </c>
      <c r="BQ1178" s="31">
        <v>6586.3</v>
      </c>
      <c r="BR1178" s="31">
        <v>6581.88</v>
      </c>
      <c r="BS1178" s="31">
        <v>6575.31</v>
      </c>
      <c r="BT1178" s="31">
        <v>6566.63</v>
      </c>
      <c r="BU1178" s="31">
        <v>6555.91</v>
      </c>
      <c r="BV1178" s="31">
        <v>6543.2</v>
      </c>
      <c r="BW1178" s="31">
        <v>6528.55</v>
      </c>
      <c r="BX1178" s="31">
        <v>6512</v>
      </c>
      <c r="BY1178" s="31">
        <v>6493.63</v>
      </c>
      <c r="BZ1178" s="31">
        <v>6473.49</v>
      </c>
      <c r="CA1178" s="31">
        <v>6451.61</v>
      </c>
      <c r="CB1178" s="31">
        <v>6428.07</v>
      </c>
      <c r="CC1178" s="31">
        <v>6402.91</v>
      </c>
      <c r="CD1178" s="31">
        <v>6376.18</v>
      </c>
      <c r="CE1178" s="31">
        <v>6347.94</v>
      </c>
      <c r="CF1178" s="31">
        <v>6318.24</v>
      </c>
      <c r="CG1178" s="31">
        <v>6287.14</v>
      </c>
      <c r="CH1178" s="31">
        <v>6254.68</v>
      </c>
      <c r="CI1178" s="31">
        <v>6220.92</v>
      </c>
      <c r="CJ1178" s="31">
        <v>6185.9</v>
      </c>
      <c r="CK1178" s="31">
        <v>6149.67</v>
      </c>
      <c r="CL1178" s="31">
        <v>6112.28</v>
      </c>
      <c r="CM1178" s="31">
        <v>6073.79</v>
      </c>
      <c r="CN1178" s="31">
        <v>6034.23</v>
      </c>
      <c r="CO1178" s="31">
        <v>5993.66</v>
      </c>
      <c r="CP1178" s="31">
        <v>5952.12</v>
      </c>
      <c r="CQ1178" s="31">
        <v>5909.66</v>
      </c>
      <c r="CR1178" s="31">
        <v>5866.31</v>
      </c>
      <c r="CS1178" s="31">
        <v>5822.13</v>
      </c>
      <c r="CT1178" s="31">
        <v>5777.17</v>
      </c>
      <c r="CU1178" s="31">
        <v>5731.45</v>
      </c>
      <c r="CV1178" s="31">
        <v>5685.02</v>
      </c>
      <c r="CW1178" s="31">
        <v>5637.93</v>
      </c>
      <c r="CX1178" s="31">
        <v>5590.21</v>
      </c>
    </row>
    <row r="1179" spans="1:102" x14ac:dyDescent="0.25">
      <c r="A1179" s="31" t="s">
        <v>1806</v>
      </c>
      <c r="B1179" s="31">
        <v>5609.32</v>
      </c>
      <c r="C1179" s="31">
        <v>5609.32</v>
      </c>
      <c r="D1179" s="31">
        <v>5720.71</v>
      </c>
      <c r="E1179" s="31">
        <v>5814.05</v>
      </c>
      <c r="F1179" s="31">
        <v>5891.47</v>
      </c>
      <c r="G1179" s="31">
        <v>5955.11</v>
      </c>
      <c r="H1179" s="31">
        <v>6006.72</v>
      </c>
      <c r="I1179" s="31">
        <v>6047.64</v>
      </c>
      <c r="J1179" s="31">
        <v>6079.14</v>
      </c>
      <c r="K1179" s="31">
        <v>6102.41</v>
      </c>
      <c r="L1179" s="31">
        <v>6118.85</v>
      </c>
      <c r="M1179" s="31">
        <v>6129.23</v>
      </c>
      <c r="N1179" s="31">
        <v>6134.21</v>
      </c>
      <c r="O1179" s="31">
        <v>6134.38</v>
      </c>
      <c r="P1179" s="31">
        <v>6130.23</v>
      </c>
      <c r="Q1179" s="31">
        <v>6122.18</v>
      </c>
      <c r="R1179" s="31">
        <v>6110.6</v>
      </c>
      <c r="S1179" s="31">
        <v>6095.79</v>
      </c>
      <c r="T1179" s="31">
        <v>6078.03</v>
      </c>
      <c r="U1179" s="31">
        <v>6057.55</v>
      </c>
      <c r="V1179" s="31">
        <v>6034.47</v>
      </c>
      <c r="W1179" s="31">
        <v>6008.96</v>
      </c>
      <c r="X1179" s="31">
        <v>5981.18</v>
      </c>
      <c r="Y1179" s="31">
        <v>5951.28</v>
      </c>
      <c r="Z1179" s="31">
        <v>5919.37</v>
      </c>
      <c r="AA1179" s="31">
        <v>5885.58</v>
      </c>
      <c r="AB1179" s="31">
        <v>5849.99</v>
      </c>
      <c r="AC1179" s="31">
        <v>5812.7</v>
      </c>
      <c r="AD1179" s="31">
        <v>5773.8</v>
      </c>
      <c r="AE1179" s="31">
        <v>5733.39</v>
      </c>
      <c r="AF1179" s="31">
        <v>5691.53</v>
      </c>
      <c r="AG1179" s="31">
        <v>5648.31</v>
      </c>
      <c r="AH1179" s="31">
        <v>5603.81</v>
      </c>
      <c r="AI1179" s="31">
        <v>5558.1</v>
      </c>
      <c r="AJ1179" s="31">
        <v>5511.25</v>
      </c>
      <c r="AK1179" s="31">
        <v>5463.31</v>
      </c>
      <c r="AL1179" s="31">
        <v>5414.36</v>
      </c>
      <c r="AM1179" s="31">
        <v>5364.44</v>
      </c>
      <c r="AN1179" s="31">
        <v>5313.63</v>
      </c>
      <c r="AO1179" s="31">
        <v>5261.97</v>
      </c>
      <c r="AP1179" s="31">
        <v>5209.53</v>
      </c>
      <c r="AQ1179" s="31">
        <v>5156.3500000000004</v>
      </c>
      <c r="AR1179" s="31">
        <v>5102.51</v>
      </c>
      <c r="AS1179" s="31">
        <v>5048.04</v>
      </c>
      <c r="AT1179" s="31">
        <v>4993.0200000000004</v>
      </c>
      <c r="AU1179" s="31">
        <v>4937.4799999999996</v>
      </c>
      <c r="AV1179" s="31">
        <v>4881.47</v>
      </c>
      <c r="AW1179" s="31">
        <v>4825.05</v>
      </c>
      <c r="AX1179" s="31">
        <v>4768.26</v>
      </c>
      <c r="AY1179" s="31">
        <v>4711.1499999999996</v>
      </c>
      <c r="AZ1179" s="31">
        <v>4653.76</v>
      </c>
      <c r="BA1179" s="31">
        <v>4596.1400000000003</v>
      </c>
      <c r="BB1179" s="31">
        <v>4538.32</v>
      </c>
      <c r="BC1179" s="31">
        <v>4480.34</v>
      </c>
      <c r="BD1179" s="31">
        <v>4422.2299999999996</v>
      </c>
      <c r="BE1179" s="31">
        <v>4364.04</v>
      </c>
      <c r="BF1179" s="31">
        <v>4305.8</v>
      </c>
      <c r="BG1179" s="31">
        <v>4247.54</v>
      </c>
      <c r="BH1179" s="31">
        <v>4189.29</v>
      </c>
      <c r="BI1179" s="31">
        <v>4131.09</v>
      </c>
      <c r="BJ1179" s="31">
        <v>4073.04</v>
      </c>
      <c r="BK1179" s="31">
        <v>4015.17</v>
      </c>
      <c r="BL1179" s="31">
        <v>3957.51</v>
      </c>
      <c r="BM1179" s="31">
        <v>3900.09</v>
      </c>
      <c r="BN1179" s="31">
        <v>3842.91</v>
      </c>
      <c r="BO1179" s="31">
        <v>3786</v>
      </c>
      <c r="BP1179" s="31">
        <v>3729.37</v>
      </c>
      <c r="BQ1179" s="31">
        <v>3673.06</v>
      </c>
      <c r="BR1179" s="31">
        <v>3617.07</v>
      </c>
      <c r="BS1179" s="31">
        <v>3561.43</v>
      </c>
      <c r="BT1179" s="31">
        <v>3506.14</v>
      </c>
      <c r="BU1179" s="31">
        <v>3451.22</v>
      </c>
      <c r="BV1179" s="31">
        <v>3396.7</v>
      </c>
      <c r="BW1179" s="31">
        <v>3342.58</v>
      </c>
      <c r="BX1179" s="31">
        <v>3288.88</v>
      </c>
      <c r="BY1179" s="31">
        <v>3235.61</v>
      </c>
      <c r="BZ1179" s="31">
        <v>3182.8</v>
      </c>
      <c r="CA1179" s="31">
        <v>3130.45</v>
      </c>
      <c r="CB1179" s="31">
        <v>3078.56</v>
      </c>
      <c r="CC1179" s="31">
        <v>3027.16</v>
      </c>
      <c r="CD1179" s="31">
        <v>2976.24</v>
      </c>
      <c r="CE1179" s="31">
        <v>2925.83</v>
      </c>
      <c r="CF1179" s="31">
        <v>2875.93</v>
      </c>
      <c r="CG1179" s="31">
        <v>2826.54</v>
      </c>
      <c r="CH1179" s="31">
        <v>2777.68</v>
      </c>
      <c r="CI1179" s="31">
        <v>2729.34</v>
      </c>
      <c r="CJ1179" s="31">
        <v>2681.53</v>
      </c>
      <c r="CK1179" s="31">
        <v>2634.26</v>
      </c>
      <c r="CL1179" s="31">
        <v>2587.54</v>
      </c>
      <c r="CM1179" s="31">
        <v>2541.37</v>
      </c>
      <c r="CN1179" s="31">
        <v>2495.7600000000002</v>
      </c>
      <c r="CO1179" s="31">
        <v>2450.6999999999998</v>
      </c>
      <c r="CP1179" s="31">
        <v>2406.21</v>
      </c>
      <c r="CQ1179" s="31">
        <v>2362.2800000000002</v>
      </c>
      <c r="CR1179" s="31">
        <v>2318.92</v>
      </c>
      <c r="CS1179" s="31">
        <v>2276.13</v>
      </c>
      <c r="CT1179" s="31">
        <v>2233.91</v>
      </c>
      <c r="CU1179" s="31">
        <v>2192.2600000000002</v>
      </c>
      <c r="CV1179" s="31">
        <v>2151.19</v>
      </c>
      <c r="CW1179" s="31">
        <v>2110.69</v>
      </c>
      <c r="CX1179" s="31">
        <v>2070.75</v>
      </c>
    </row>
    <row r="1180" spans="1:102" x14ac:dyDescent="0.25">
      <c r="A1180" s="31" t="s">
        <v>1808</v>
      </c>
      <c r="B1180" s="31">
        <v>75623.27</v>
      </c>
      <c r="C1180" s="31">
        <v>75623.27</v>
      </c>
      <c r="D1180" s="31">
        <v>77079.009999999995</v>
      </c>
      <c r="E1180" s="31">
        <v>78394.759999999995</v>
      </c>
      <c r="F1180" s="31">
        <v>79581.66</v>
      </c>
      <c r="G1180" s="31">
        <v>80653.460000000006</v>
      </c>
      <c r="H1180" s="31">
        <v>81622.789999999994</v>
      </c>
      <c r="I1180" s="31">
        <v>82500.86</v>
      </c>
      <c r="J1180" s="31">
        <v>83298.14</v>
      </c>
      <c r="K1180" s="31">
        <v>84025.26</v>
      </c>
      <c r="L1180" s="31">
        <v>84693.45</v>
      </c>
      <c r="M1180" s="31">
        <v>85309.89</v>
      </c>
      <c r="N1180" s="31">
        <v>85880.88</v>
      </c>
      <c r="O1180" s="31">
        <v>86412.25</v>
      </c>
      <c r="P1180" s="31">
        <v>86908.95</v>
      </c>
      <c r="Q1180" s="31">
        <v>87375.42</v>
      </c>
      <c r="R1180" s="31">
        <v>87815.64</v>
      </c>
      <c r="S1180" s="31">
        <v>88233.09</v>
      </c>
      <c r="T1180" s="31">
        <v>88630.85</v>
      </c>
      <c r="U1180" s="31">
        <v>89011.71</v>
      </c>
      <c r="V1180" s="31">
        <v>89377.91</v>
      </c>
      <c r="W1180" s="31">
        <v>89731.59</v>
      </c>
      <c r="X1180" s="31">
        <v>90074.8</v>
      </c>
      <c r="Y1180" s="31">
        <v>90409.24</v>
      </c>
      <c r="Z1180" s="31">
        <v>90736.5</v>
      </c>
      <c r="AA1180" s="31">
        <v>91057.76</v>
      </c>
      <c r="AB1180" s="31">
        <v>91374.34</v>
      </c>
      <c r="AC1180" s="31">
        <v>91687.14</v>
      </c>
      <c r="AD1180" s="31">
        <v>91997.15</v>
      </c>
      <c r="AE1180" s="31">
        <v>92305.27</v>
      </c>
      <c r="AF1180" s="31">
        <v>92612.13</v>
      </c>
      <c r="AG1180" s="31">
        <v>92918.3</v>
      </c>
      <c r="AH1180" s="31">
        <v>93224.34</v>
      </c>
      <c r="AI1180" s="31">
        <v>93530.77</v>
      </c>
      <c r="AJ1180" s="31">
        <v>93837.99</v>
      </c>
      <c r="AK1180" s="31">
        <v>94146.51</v>
      </c>
      <c r="AL1180" s="31">
        <v>94456.57</v>
      </c>
      <c r="AM1180" s="31">
        <v>94768.51</v>
      </c>
      <c r="AN1180" s="31">
        <v>95082.7</v>
      </c>
      <c r="AO1180" s="31">
        <v>95399.27</v>
      </c>
      <c r="AP1180" s="31">
        <v>95718.49</v>
      </c>
      <c r="AQ1180" s="31">
        <v>96040.55</v>
      </c>
      <c r="AR1180" s="31">
        <v>96365.62</v>
      </c>
      <c r="AS1180" s="31">
        <v>96693.85</v>
      </c>
      <c r="AT1180" s="31">
        <v>97025.38</v>
      </c>
      <c r="AU1180" s="31">
        <v>97360.37</v>
      </c>
      <c r="AV1180" s="31">
        <v>97698.77</v>
      </c>
      <c r="AW1180" s="31">
        <v>98040.71</v>
      </c>
      <c r="AX1180" s="31">
        <v>98386.21</v>
      </c>
      <c r="AY1180" s="31">
        <v>98735.23</v>
      </c>
      <c r="AZ1180" s="31">
        <v>99087.73</v>
      </c>
      <c r="BA1180" s="31">
        <v>99443.55</v>
      </c>
      <c r="BB1180" s="31">
        <v>99802.75</v>
      </c>
      <c r="BC1180" s="31">
        <v>100165.34</v>
      </c>
      <c r="BD1180" s="31">
        <v>100531.16</v>
      </c>
      <c r="BE1180" s="31">
        <v>100900.38</v>
      </c>
      <c r="BF1180" s="31">
        <v>101272.77</v>
      </c>
      <c r="BG1180" s="31">
        <v>101648.32000000001</v>
      </c>
      <c r="BH1180" s="31">
        <v>102026.98</v>
      </c>
      <c r="BI1180" s="31">
        <v>102408.7</v>
      </c>
      <c r="BJ1180" s="31">
        <v>102794.13</v>
      </c>
      <c r="BK1180" s="31">
        <v>103183.35</v>
      </c>
      <c r="BL1180" s="31">
        <v>103576.19</v>
      </c>
      <c r="BM1180" s="31">
        <v>103972.62</v>
      </c>
      <c r="BN1180" s="31">
        <v>104372.55</v>
      </c>
      <c r="BO1180" s="31">
        <v>104775.89</v>
      </c>
      <c r="BP1180" s="31">
        <v>105182.53</v>
      </c>
      <c r="BQ1180" s="31">
        <v>105592.41</v>
      </c>
      <c r="BR1180" s="31">
        <v>106005.47</v>
      </c>
      <c r="BS1180" s="31">
        <v>106421.51</v>
      </c>
      <c r="BT1180" s="31">
        <v>106840.59</v>
      </c>
      <c r="BU1180" s="31">
        <v>107262.49</v>
      </c>
      <c r="BV1180" s="31">
        <v>107687.2</v>
      </c>
      <c r="BW1180" s="31">
        <v>108114.65</v>
      </c>
      <c r="BX1180" s="31">
        <v>108544.75</v>
      </c>
      <c r="BY1180" s="31">
        <v>108977.45</v>
      </c>
      <c r="BZ1180" s="31">
        <v>109412.65</v>
      </c>
      <c r="CA1180" s="31">
        <v>109850.3</v>
      </c>
      <c r="CB1180" s="31">
        <v>110290.31</v>
      </c>
      <c r="CC1180" s="31">
        <v>110732.59</v>
      </c>
      <c r="CD1180" s="31">
        <v>111176.99</v>
      </c>
      <c r="CE1180" s="31">
        <v>111623.7</v>
      </c>
      <c r="CF1180" s="31">
        <v>112072.59</v>
      </c>
      <c r="CG1180" s="31">
        <v>112523.51</v>
      </c>
      <c r="CH1180" s="31">
        <v>112976.34</v>
      </c>
      <c r="CI1180" s="31">
        <v>113431.15</v>
      </c>
      <c r="CJ1180" s="31">
        <v>113887.73</v>
      </c>
      <c r="CK1180" s="31">
        <v>114346.09</v>
      </c>
      <c r="CL1180" s="31">
        <v>114806.19</v>
      </c>
      <c r="CM1180" s="31">
        <v>115267.97</v>
      </c>
      <c r="CN1180" s="31">
        <v>115731.47</v>
      </c>
      <c r="CO1180" s="31">
        <v>116196.53</v>
      </c>
      <c r="CP1180" s="31">
        <v>116663.12</v>
      </c>
      <c r="CQ1180" s="31">
        <v>117131.2</v>
      </c>
      <c r="CR1180" s="31">
        <v>117600.72</v>
      </c>
      <c r="CS1180" s="31">
        <v>118071.8</v>
      </c>
      <c r="CT1180" s="31">
        <v>118544.46</v>
      </c>
      <c r="CU1180" s="31">
        <v>119018.66</v>
      </c>
      <c r="CV1180" s="31">
        <v>119494.3</v>
      </c>
      <c r="CW1180" s="31">
        <v>119971.38</v>
      </c>
      <c r="CX1180" s="31">
        <v>120449.84</v>
      </c>
    </row>
    <row r="1181" spans="1:102" x14ac:dyDescent="0.25">
      <c r="A1181" s="31" t="s">
        <v>1810</v>
      </c>
      <c r="B1181" s="31">
        <v>964.42</v>
      </c>
      <c r="C1181" s="31">
        <v>964.42</v>
      </c>
      <c r="D1181" s="31">
        <v>1051.42</v>
      </c>
      <c r="E1181" s="31">
        <v>1142.27</v>
      </c>
      <c r="F1181" s="31">
        <v>1236.1199999999999</v>
      </c>
      <c r="G1181" s="31">
        <v>1332.26</v>
      </c>
      <c r="H1181" s="31">
        <v>1430.1</v>
      </c>
      <c r="I1181" s="31">
        <v>1529.13</v>
      </c>
      <c r="J1181" s="31">
        <v>1628.93</v>
      </c>
      <c r="K1181" s="31">
        <v>1729.14</v>
      </c>
      <c r="L1181" s="31">
        <v>1829.53</v>
      </c>
      <c r="M1181" s="31">
        <v>1929.84</v>
      </c>
      <c r="N1181" s="31">
        <v>2029.84</v>
      </c>
      <c r="O1181" s="31">
        <v>2129.34</v>
      </c>
      <c r="P1181" s="31">
        <v>2228.19</v>
      </c>
      <c r="Q1181" s="31">
        <v>2326.23</v>
      </c>
      <c r="R1181" s="31">
        <v>2423.34</v>
      </c>
      <c r="S1181" s="31">
        <v>2519.4</v>
      </c>
      <c r="T1181" s="31">
        <v>2614.31</v>
      </c>
      <c r="U1181" s="31">
        <v>2707.96</v>
      </c>
      <c r="V1181" s="31">
        <v>2800.28</v>
      </c>
      <c r="W1181" s="31">
        <v>2891.17</v>
      </c>
      <c r="X1181" s="31">
        <v>2980.56</v>
      </c>
      <c r="Y1181" s="31">
        <v>3068.4</v>
      </c>
      <c r="Z1181" s="31">
        <v>3154.6</v>
      </c>
      <c r="AA1181" s="31">
        <v>3239.11</v>
      </c>
      <c r="AB1181" s="31">
        <v>3321.88</v>
      </c>
      <c r="AC1181" s="31">
        <v>3402.86</v>
      </c>
      <c r="AD1181" s="31">
        <v>3481.99</v>
      </c>
      <c r="AE1181" s="31">
        <v>3559.23</v>
      </c>
      <c r="AF1181" s="31">
        <v>3634.55</v>
      </c>
      <c r="AG1181" s="31">
        <v>3707.91</v>
      </c>
      <c r="AH1181" s="31">
        <v>3779.26</v>
      </c>
      <c r="AI1181" s="31">
        <v>3848.59</v>
      </c>
      <c r="AJ1181" s="31">
        <v>3915.86</v>
      </c>
      <c r="AK1181" s="31">
        <v>3981.06</v>
      </c>
      <c r="AL1181" s="31">
        <v>4044.15</v>
      </c>
      <c r="AM1181" s="31">
        <v>4105.12</v>
      </c>
      <c r="AN1181" s="31">
        <v>4163.95</v>
      </c>
      <c r="AO1181" s="31">
        <v>4220.63</v>
      </c>
      <c r="AP1181" s="31">
        <v>4275.16</v>
      </c>
      <c r="AQ1181" s="31">
        <v>4327.51</v>
      </c>
      <c r="AR1181" s="31">
        <v>4377.7</v>
      </c>
      <c r="AS1181" s="31">
        <v>4425.71</v>
      </c>
      <c r="AT1181" s="31">
        <v>4471.55</v>
      </c>
      <c r="AU1181" s="31">
        <v>4515.22</v>
      </c>
      <c r="AV1181" s="31">
        <v>4556.7299999999996</v>
      </c>
      <c r="AW1181" s="31">
        <v>4596.08</v>
      </c>
      <c r="AX1181" s="31">
        <v>4633.28</v>
      </c>
      <c r="AY1181" s="31">
        <v>4668.34</v>
      </c>
      <c r="AZ1181" s="31">
        <v>4701.28</v>
      </c>
      <c r="BA1181" s="31">
        <v>4732.1099999999997</v>
      </c>
      <c r="BB1181" s="31">
        <v>4760.83</v>
      </c>
      <c r="BC1181" s="31">
        <v>4787.4799999999996</v>
      </c>
      <c r="BD1181" s="31">
        <v>4812.08</v>
      </c>
      <c r="BE1181" s="31">
        <v>4834.63</v>
      </c>
      <c r="BF1181" s="31">
        <v>4855.1499999999996</v>
      </c>
      <c r="BG1181" s="31">
        <v>4873.6899999999996</v>
      </c>
      <c r="BH1181" s="31">
        <v>4890.26</v>
      </c>
      <c r="BI1181" s="31">
        <v>4904.88</v>
      </c>
      <c r="BJ1181" s="31">
        <v>4917.63</v>
      </c>
      <c r="BK1181" s="31">
        <v>4928.53</v>
      </c>
      <c r="BL1181" s="31">
        <v>4937.6099999999997</v>
      </c>
      <c r="BM1181" s="31">
        <v>4944.92</v>
      </c>
      <c r="BN1181" s="31">
        <v>4950.46</v>
      </c>
      <c r="BO1181" s="31">
        <v>4954.29</v>
      </c>
      <c r="BP1181" s="31">
        <v>4956.42</v>
      </c>
      <c r="BQ1181" s="31">
        <v>4956.8999999999996</v>
      </c>
      <c r="BR1181" s="31">
        <v>4955.75</v>
      </c>
      <c r="BS1181" s="31">
        <v>4953.01</v>
      </c>
      <c r="BT1181" s="31">
        <v>4948.71</v>
      </c>
      <c r="BU1181" s="31">
        <v>4942.8900000000003</v>
      </c>
      <c r="BV1181" s="31">
        <v>4935.58</v>
      </c>
      <c r="BW1181" s="31">
        <v>4926.82</v>
      </c>
      <c r="BX1181" s="31">
        <v>4916.6400000000003</v>
      </c>
      <c r="BY1181" s="31">
        <v>4905.08</v>
      </c>
      <c r="BZ1181" s="31">
        <v>4892.18</v>
      </c>
      <c r="CA1181" s="31">
        <v>4877.97</v>
      </c>
      <c r="CB1181" s="31">
        <v>4862.49</v>
      </c>
      <c r="CC1181" s="31">
        <v>4845.7700000000004</v>
      </c>
      <c r="CD1181" s="31">
        <v>4827.8500000000004</v>
      </c>
      <c r="CE1181" s="31">
        <v>4808.78</v>
      </c>
      <c r="CF1181" s="31">
        <v>4788.58</v>
      </c>
      <c r="CG1181" s="31">
        <v>4767.3</v>
      </c>
      <c r="CH1181" s="31">
        <v>4744.96</v>
      </c>
      <c r="CI1181" s="31">
        <v>4721.6099999999997</v>
      </c>
      <c r="CJ1181" s="31">
        <v>4697.28</v>
      </c>
      <c r="CK1181" s="31">
        <v>4671.99</v>
      </c>
      <c r="CL1181" s="31">
        <v>4645.8</v>
      </c>
      <c r="CM1181" s="31">
        <v>4618.74</v>
      </c>
      <c r="CN1181" s="31">
        <v>4590.83</v>
      </c>
      <c r="CO1181" s="31">
        <v>4562.1099999999997</v>
      </c>
      <c r="CP1181" s="31">
        <v>4532.62</v>
      </c>
      <c r="CQ1181" s="31">
        <v>4502.38</v>
      </c>
      <c r="CR1181" s="31">
        <v>4471.4399999999996</v>
      </c>
      <c r="CS1181" s="31">
        <v>4439.82</v>
      </c>
      <c r="CT1181" s="31">
        <v>4407.5600000000004</v>
      </c>
      <c r="CU1181" s="31">
        <v>4374.6899999999996</v>
      </c>
      <c r="CV1181" s="31">
        <v>4341.24</v>
      </c>
      <c r="CW1181" s="31">
        <v>4307.24</v>
      </c>
      <c r="CX1181" s="31">
        <v>4272.72</v>
      </c>
    </row>
    <row r="1182" spans="1:102" x14ac:dyDescent="0.25">
      <c r="A1182" s="31" t="s">
        <v>1809</v>
      </c>
      <c r="B1182" s="31">
        <v>3092.72</v>
      </c>
      <c r="C1182" s="31">
        <v>3092.72</v>
      </c>
      <c r="D1182" s="31">
        <v>3214.24</v>
      </c>
      <c r="E1182" s="31">
        <v>3320.65</v>
      </c>
      <c r="F1182" s="31">
        <v>3413.49</v>
      </c>
      <c r="G1182" s="31">
        <v>3494.44</v>
      </c>
      <c r="H1182" s="31">
        <v>3564.91</v>
      </c>
      <c r="I1182" s="31">
        <v>3626.03</v>
      </c>
      <c r="J1182" s="31">
        <v>3678.85</v>
      </c>
      <c r="K1182" s="31">
        <v>3724.39</v>
      </c>
      <c r="L1182" s="31">
        <v>3763.68</v>
      </c>
      <c r="M1182" s="31">
        <v>3797.38</v>
      </c>
      <c r="N1182" s="31">
        <v>3826.06</v>
      </c>
      <c r="O1182" s="31">
        <v>3850.24</v>
      </c>
      <c r="P1182" s="31">
        <v>3870.35</v>
      </c>
      <c r="Q1182" s="31">
        <v>3886.75</v>
      </c>
      <c r="R1182" s="31">
        <v>3899.77</v>
      </c>
      <c r="S1182" s="31">
        <v>3909.69</v>
      </c>
      <c r="T1182" s="31">
        <v>3916.76</v>
      </c>
      <c r="U1182" s="31">
        <v>3921.17</v>
      </c>
      <c r="V1182" s="31">
        <v>3923.11</v>
      </c>
      <c r="W1182" s="31">
        <v>3922.7</v>
      </c>
      <c r="X1182" s="31">
        <v>3920.12</v>
      </c>
      <c r="Y1182" s="31">
        <v>3915.49</v>
      </c>
      <c r="Z1182" s="31">
        <v>3908.91</v>
      </c>
      <c r="AA1182" s="31">
        <v>3900.5</v>
      </c>
      <c r="AB1182" s="31">
        <v>3890.34</v>
      </c>
      <c r="AC1182" s="31">
        <v>3878.52</v>
      </c>
      <c r="AD1182" s="31">
        <v>3865.11</v>
      </c>
      <c r="AE1182" s="31">
        <v>3850.21</v>
      </c>
      <c r="AF1182" s="31">
        <v>3833.86</v>
      </c>
      <c r="AG1182" s="31">
        <v>3816.15</v>
      </c>
      <c r="AH1182" s="31">
        <v>3797.13</v>
      </c>
      <c r="AI1182" s="31">
        <v>3776.85</v>
      </c>
      <c r="AJ1182" s="31">
        <v>3755.39</v>
      </c>
      <c r="AK1182" s="31">
        <v>3732.79</v>
      </c>
      <c r="AL1182" s="31">
        <v>3709.1</v>
      </c>
      <c r="AM1182" s="31">
        <v>3684.38</v>
      </c>
      <c r="AN1182" s="31">
        <v>3658.68</v>
      </c>
      <c r="AO1182" s="31">
        <v>3632.05</v>
      </c>
      <c r="AP1182" s="31">
        <v>3604.53</v>
      </c>
      <c r="AQ1182" s="31">
        <v>3576.17</v>
      </c>
      <c r="AR1182" s="31">
        <v>3547.02</v>
      </c>
      <c r="AS1182" s="31">
        <v>3517.13</v>
      </c>
      <c r="AT1182" s="31">
        <v>3486.54</v>
      </c>
      <c r="AU1182" s="31">
        <v>3455.29</v>
      </c>
      <c r="AV1182" s="31">
        <v>3423.43</v>
      </c>
      <c r="AW1182" s="31">
        <v>3390.98</v>
      </c>
      <c r="AX1182" s="31">
        <v>3358</v>
      </c>
      <c r="AY1182" s="31">
        <v>3324.52</v>
      </c>
      <c r="AZ1182" s="31">
        <v>3290.57</v>
      </c>
      <c r="BA1182" s="31">
        <v>3256.18</v>
      </c>
      <c r="BB1182" s="31">
        <v>3221.38</v>
      </c>
      <c r="BC1182" s="31">
        <v>3186.22</v>
      </c>
      <c r="BD1182" s="31">
        <v>3150.71</v>
      </c>
      <c r="BE1182" s="31">
        <v>3114.9</v>
      </c>
      <c r="BF1182" s="31">
        <v>3078.8</v>
      </c>
      <c r="BG1182" s="31">
        <v>3042.47</v>
      </c>
      <c r="BH1182" s="31">
        <v>3005.91</v>
      </c>
      <c r="BI1182" s="31">
        <v>2969.16</v>
      </c>
      <c r="BJ1182" s="31">
        <v>2932.3</v>
      </c>
      <c r="BK1182" s="31">
        <v>2895.35</v>
      </c>
      <c r="BL1182" s="31">
        <v>2858.34</v>
      </c>
      <c r="BM1182" s="31">
        <v>2821.3</v>
      </c>
      <c r="BN1182" s="31">
        <v>2784.22</v>
      </c>
      <c r="BO1182" s="31">
        <v>2747.15</v>
      </c>
      <c r="BP1182" s="31">
        <v>2710.1</v>
      </c>
      <c r="BQ1182" s="31">
        <v>2673.09</v>
      </c>
      <c r="BR1182" s="31">
        <v>2636.13</v>
      </c>
      <c r="BS1182" s="31">
        <v>2599.25</v>
      </c>
      <c r="BT1182" s="31">
        <v>2562.46</v>
      </c>
      <c r="BU1182" s="31">
        <v>2525.77</v>
      </c>
      <c r="BV1182" s="31">
        <v>2489.21</v>
      </c>
      <c r="BW1182" s="31">
        <v>2452.79</v>
      </c>
      <c r="BX1182" s="31">
        <v>2416.52</v>
      </c>
      <c r="BY1182" s="31">
        <v>2380.4299999999998</v>
      </c>
      <c r="BZ1182" s="31">
        <v>2344.52</v>
      </c>
      <c r="CA1182" s="31">
        <v>2308.81</v>
      </c>
      <c r="CB1182" s="31">
        <v>2273.31</v>
      </c>
      <c r="CC1182" s="31">
        <v>2238.04</v>
      </c>
      <c r="CD1182" s="31">
        <v>2202.9899999999998</v>
      </c>
      <c r="CE1182" s="31">
        <v>2168.19</v>
      </c>
      <c r="CF1182" s="31">
        <v>2133.65</v>
      </c>
      <c r="CG1182" s="31">
        <v>2099.37</v>
      </c>
      <c r="CH1182" s="31">
        <v>2065.37</v>
      </c>
      <c r="CI1182" s="31">
        <v>2031.64</v>
      </c>
      <c r="CJ1182" s="31">
        <v>1998.2</v>
      </c>
      <c r="CK1182" s="31">
        <v>1965.06</v>
      </c>
      <c r="CL1182" s="31">
        <v>1932.22</v>
      </c>
      <c r="CM1182" s="31">
        <v>1899.7</v>
      </c>
      <c r="CN1182" s="31">
        <v>1867.49</v>
      </c>
      <c r="CO1182" s="31">
        <v>1835.6</v>
      </c>
      <c r="CP1182" s="31">
        <v>1804.05</v>
      </c>
      <c r="CQ1182" s="31">
        <v>1772.82</v>
      </c>
      <c r="CR1182" s="31">
        <v>1741.94</v>
      </c>
      <c r="CS1182" s="31">
        <v>1711.4</v>
      </c>
      <c r="CT1182" s="31">
        <v>1681.22</v>
      </c>
      <c r="CU1182" s="31">
        <v>1651.38</v>
      </c>
      <c r="CV1182" s="31">
        <v>1621.91</v>
      </c>
      <c r="CW1182" s="31">
        <v>1592.79</v>
      </c>
      <c r="CX1182" s="31">
        <v>1564.03</v>
      </c>
    </row>
    <row r="1183" spans="1:102" x14ac:dyDescent="0.25">
      <c r="A1183" s="31" t="s">
        <v>1811</v>
      </c>
      <c r="B1183" s="31">
        <v>34057.86</v>
      </c>
      <c r="C1183" s="31">
        <v>34057.86</v>
      </c>
      <c r="D1183" s="31">
        <v>35272.29</v>
      </c>
      <c r="E1183" s="31">
        <v>36393.050000000003</v>
      </c>
      <c r="F1183" s="31">
        <v>37429.79</v>
      </c>
      <c r="G1183" s="31">
        <v>38392.47</v>
      </c>
      <c r="H1183" s="31">
        <v>39289.42</v>
      </c>
      <c r="I1183" s="31">
        <v>40127.33</v>
      </c>
      <c r="J1183" s="31">
        <v>40912.39</v>
      </c>
      <c r="K1183" s="31">
        <v>41650.449999999997</v>
      </c>
      <c r="L1183" s="31">
        <v>42347.72</v>
      </c>
      <c r="M1183" s="31">
        <v>43008.08</v>
      </c>
      <c r="N1183" s="31">
        <v>43634.92</v>
      </c>
      <c r="O1183" s="31">
        <v>44231.43</v>
      </c>
      <c r="P1183" s="31">
        <v>44800.32</v>
      </c>
      <c r="Q1183" s="31">
        <v>45343.9</v>
      </c>
      <c r="R1183" s="31">
        <v>45864.56</v>
      </c>
      <c r="S1183" s="31">
        <v>46363.96</v>
      </c>
      <c r="T1183" s="31">
        <v>46844.07</v>
      </c>
      <c r="U1183" s="31">
        <v>47306.32</v>
      </c>
      <c r="V1183" s="31">
        <v>47752.03</v>
      </c>
      <c r="W1183" s="31">
        <v>48182.53</v>
      </c>
      <c r="X1183" s="31">
        <v>48598.92</v>
      </c>
      <c r="Y1183" s="31">
        <v>49002.33</v>
      </c>
      <c r="Z1183" s="31">
        <v>49393.7</v>
      </c>
      <c r="AA1183" s="31">
        <v>49773.87</v>
      </c>
      <c r="AB1183" s="31">
        <v>50143.57</v>
      </c>
      <c r="AC1183" s="31">
        <v>50503.6</v>
      </c>
      <c r="AD1183" s="31">
        <v>50854.62</v>
      </c>
      <c r="AE1183" s="31">
        <v>51197.24</v>
      </c>
      <c r="AF1183" s="31">
        <v>51532</v>
      </c>
      <c r="AG1183" s="31">
        <v>51859.33</v>
      </c>
      <c r="AH1183" s="31">
        <v>52179.81</v>
      </c>
      <c r="AI1183" s="31">
        <v>52493.83</v>
      </c>
      <c r="AJ1183" s="31">
        <v>52801.83</v>
      </c>
      <c r="AK1183" s="31">
        <v>53104.07</v>
      </c>
      <c r="AL1183" s="31">
        <v>53400.959999999999</v>
      </c>
      <c r="AM1183" s="31">
        <v>53692.84</v>
      </c>
      <c r="AN1183" s="31">
        <v>53980.01</v>
      </c>
      <c r="AO1183" s="31">
        <v>54262.68</v>
      </c>
      <c r="AP1183" s="31">
        <v>54541.18</v>
      </c>
      <c r="AQ1183" s="31">
        <v>54815.75</v>
      </c>
      <c r="AR1183" s="31">
        <v>55086.54</v>
      </c>
      <c r="AS1183" s="31">
        <v>55353.88</v>
      </c>
      <c r="AT1183" s="31">
        <v>55617.91</v>
      </c>
      <c r="AU1183" s="31">
        <v>55878.8</v>
      </c>
      <c r="AV1183" s="31">
        <v>56136.79</v>
      </c>
      <c r="AW1183" s="31">
        <v>56391.98</v>
      </c>
      <c r="AX1183" s="31">
        <v>56644.52</v>
      </c>
      <c r="AY1183" s="31">
        <v>56894.5</v>
      </c>
      <c r="AZ1183" s="31">
        <v>57142.02</v>
      </c>
      <c r="BA1183" s="31">
        <v>57387.22</v>
      </c>
      <c r="BB1183" s="31">
        <v>57630.23</v>
      </c>
      <c r="BC1183" s="31">
        <v>57871.03</v>
      </c>
      <c r="BD1183" s="31">
        <v>58109.79</v>
      </c>
      <c r="BE1183" s="31">
        <v>58346.54</v>
      </c>
      <c r="BF1183" s="31">
        <v>58581.41</v>
      </c>
      <c r="BG1183" s="31">
        <v>58814.44</v>
      </c>
      <c r="BH1183" s="31">
        <v>59045.69</v>
      </c>
      <c r="BI1183" s="31">
        <v>59275.3</v>
      </c>
      <c r="BJ1183" s="31">
        <v>59503.71</v>
      </c>
      <c r="BK1183" s="31">
        <v>59731.12</v>
      </c>
      <c r="BL1183" s="31">
        <v>59957.49</v>
      </c>
      <c r="BM1183" s="31">
        <v>60182.95</v>
      </c>
      <c r="BN1183" s="31">
        <v>60407.46</v>
      </c>
      <c r="BO1183" s="31">
        <v>60631.19</v>
      </c>
      <c r="BP1183" s="31">
        <v>60853.97</v>
      </c>
      <c r="BQ1183" s="31">
        <v>61075.98</v>
      </c>
      <c r="BR1183" s="31">
        <v>61297.3</v>
      </c>
      <c r="BS1183" s="31">
        <v>61517.760000000002</v>
      </c>
      <c r="BT1183" s="31">
        <v>61737.599999999999</v>
      </c>
      <c r="BU1183" s="31">
        <v>61956.69</v>
      </c>
      <c r="BV1183" s="31">
        <v>62175.14</v>
      </c>
      <c r="BW1183" s="31">
        <v>62392.93</v>
      </c>
      <c r="BX1183" s="31">
        <v>62610.14</v>
      </c>
      <c r="BY1183" s="31">
        <v>62826.8</v>
      </c>
      <c r="BZ1183" s="31">
        <v>63042.96</v>
      </c>
      <c r="CA1183" s="31">
        <v>63258.61</v>
      </c>
      <c r="CB1183" s="31">
        <v>63473.75</v>
      </c>
      <c r="CC1183" s="31">
        <v>63688.41</v>
      </c>
      <c r="CD1183" s="31">
        <v>63902.61</v>
      </c>
      <c r="CE1183" s="31">
        <v>64116.51</v>
      </c>
      <c r="CF1183" s="31">
        <v>64330.05</v>
      </c>
      <c r="CG1183" s="31">
        <v>64543.33</v>
      </c>
      <c r="CH1183" s="31">
        <v>64756.24</v>
      </c>
      <c r="CI1183" s="31">
        <v>64968.800000000003</v>
      </c>
      <c r="CJ1183" s="31">
        <v>65181.16</v>
      </c>
      <c r="CK1183" s="31">
        <v>65393.23</v>
      </c>
      <c r="CL1183" s="31">
        <v>65605.09</v>
      </c>
      <c r="CM1183" s="31">
        <v>65816.77</v>
      </c>
      <c r="CN1183" s="31">
        <v>66028.259999999995</v>
      </c>
      <c r="CO1183" s="31">
        <v>66239.7</v>
      </c>
      <c r="CP1183" s="31">
        <v>66450.94</v>
      </c>
      <c r="CQ1183" s="31">
        <v>66662.14</v>
      </c>
      <c r="CR1183" s="31">
        <v>66873.19</v>
      </c>
      <c r="CS1183" s="31">
        <v>67084.27</v>
      </c>
      <c r="CT1183" s="31">
        <v>67295.41</v>
      </c>
      <c r="CU1183" s="31">
        <v>67506.62</v>
      </c>
      <c r="CV1183" s="31">
        <v>67717.929999999993</v>
      </c>
      <c r="CW1183" s="31">
        <v>67929.3</v>
      </c>
      <c r="CX1183" s="31">
        <v>68140.759999999995</v>
      </c>
    </row>
    <row r="1184" spans="1:102" x14ac:dyDescent="0.25">
      <c r="A1184" s="31" t="s">
        <v>1812</v>
      </c>
      <c r="B1184" s="31">
        <v>64611.47</v>
      </c>
      <c r="C1184" s="31">
        <v>64611.47</v>
      </c>
      <c r="D1184" s="31">
        <v>64702.81</v>
      </c>
      <c r="E1184" s="31">
        <v>64738.48</v>
      </c>
      <c r="F1184" s="31">
        <v>64727.56</v>
      </c>
      <c r="G1184" s="31">
        <v>64680.59</v>
      </c>
      <c r="H1184" s="31">
        <v>64606.28</v>
      </c>
      <c r="I1184" s="31">
        <v>64511.49</v>
      </c>
      <c r="J1184" s="31">
        <v>64402.45</v>
      </c>
      <c r="K1184" s="31">
        <v>64285.23</v>
      </c>
      <c r="L1184" s="31">
        <v>64166.57</v>
      </c>
      <c r="M1184" s="31">
        <v>64049.53</v>
      </c>
      <c r="N1184" s="31">
        <v>63936.71</v>
      </c>
      <c r="O1184" s="31">
        <v>63830.33</v>
      </c>
      <c r="P1184" s="31">
        <v>63731.9</v>
      </c>
      <c r="Q1184" s="31">
        <v>63642.59</v>
      </c>
      <c r="R1184" s="31">
        <v>63563.48</v>
      </c>
      <c r="S1184" s="31">
        <v>63495</v>
      </c>
      <c r="T1184" s="31">
        <v>63437.86</v>
      </c>
      <c r="U1184" s="31">
        <v>63391.97</v>
      </c>
      <c r="V1184" s="31">
        <v>63357.48</v>
      </c>
      <c r="W1184" s="31">
        <v>63334.22</v>
      </c>
      <c r="X1184" s="31">
        <v>63322.14</v>
      </c>
      <c r="Y1184" s="31">
        <v>63321.06</v>
      </c>
      <c r="Z1184" s="31">
        <v>63330.71</v>
      </c>
      <c r="AA1184" s="31">
        <v>63350.73</v>
      </c>
      <c r="AB1184" s="31">
        <v>63380.71</v>
      </c>
      <c r="AC1184" s="31">
        <v>63420.49</v>
      </c>
      <c r="AD1184" s="31">
        <v>63469.5</v>
      </c>
      <c r="AE1184" s="31">
        <v>63527.38</v>
      </c>
      <c r="AF1184" s="31">
        <v>63593.73</v>
      </c>
      <c r="AG1184" s="31">
        <v>63668.27</v>
      </c>
      <c r="AH1184" s="31">
        <v>63750.45</v>
      </c>
      <c r="AI1184" s="31">
        <v>63839.91</v>
      </c>
      <c r="AJ1184" s="31">
        <v>63936.39</v>
      </c>
      <c r="AK1184" s="31">
        <v>64039.37</v>
      </c>
      <c r="AL1184" s="31">
        <v>64148.63</v>
      </c>
      <c r="AM1184" s="31">
        <v>64263.73</v>
      </c>
      <c r="AN1184" s="31">
        <v>64384.45</v>
      </c>
      <c r="AO1184" s="31">
        <v>64510.46</v>
      </c>
      <c r="AP1184" s="31">
        <v>64641.38</v>
      </c>
      <c r="AQ1184" s="31">
        <v>64777.01</v>
      </c>
      <c r="AR1184" s="31">
        <v>64917.1</v>
      </c>
      <c r="AS1184" s="31">
        <v>65061.39</v>
      </c>
      <c r="AT1184" s="31">
        <v>65209.69</v>
      </c>
      <c r="AU1184" s="31">
        <v>65361.73</v>
      </c>
      <c r="AV1184" s="31">
        <v>65517.26</v>
      </c>
      <c r="AW1184" s="31">
        <v>65676.14</v>
      </c>
      <c r="AX1184" s="31">
        <v>65838.23</v>
      </c>
      <c r="AY1184" s="31">
        <v>66003.17</v>
      </c>
      <c r="AZ1184" s="31">
        <v>66170.8</v>
      </c>
      <c r="BA1184" s="31">
        <v>66340.98</v>
      </c>
      <c r="BB1184" s="31">
        <v>66513.52</v>
      </c>
      <c r="BC1184" s="31">
        <v>66688.23</v>
      </c>
      <c r="BD1184" s="31">
        <v>66864.95</v>
      </c>
      <c r="BE1184" s="31">
        <v>67043.61</v>
      </c>
      <c r="BF1184" s="31">
        <v>67224.070000000007</v>
      </c>
      <c r="BG1184" s="31">
        <v>67406.14</v>
      </c>
      <c r="BH1184" s="31">
        <v>67589.8</v>
      </c>
      <c r="BI1184" s="31">
        <v>67774.84</v>
      </c>
      <c r="BJ1184" s="31">
        <v>67961.759999999995</v>
      </c>
      <c r="BK1184" s="31">
        <v>68150.559999999998</v>
      </c>
      <c r="BL1184" s="31">
        <v>68341.039999999994</v>
      </c>
      <c r="BM1184" s="31">
        <v>68533.22</v>
      </c>
      <c r="BN1184" s="31">
        <v>68727.009999999995</v>
      </c>
      <c r="BO1184" s="31">
        <v>68922.23</v>
      </c>
      <c r="BP1184" s="31">
        <v>69118.84</v>
      </c>
      <c r="BQ1184" s="31">
        <v>69316.820000000007</v>
      </c>
      <c r="BR1184" s="31">
        <v>69516</v>
      </c>
      <c r="BS1184" s="31">
        <v>69716.41</v>
      </c>
      <c r="BT1184" s="31">
        <v>69917.960000000006</v>
      </c>
      <c r="BU1184" s="31">
        <v>70120.600000000006</v>
      </c>
      <c r="BV1184" s="31">
        <v>70324.25</v>
      </c>
      <c r="BW1184" s="31">
        <v>70528.83</v>
      </c>
      <c r="BX1184" s="31">
        <v>70734.429999999993</v>
      </c>
      <c r="BY1184" s="31">
        <v>70940.88</v>
      </c>
      <c r="BZ1184" s="31">
        <v>71148.27</v>
      </c>
      <c r="CA1184" s="31">
        <v>71356.55</v>
      </c>
      <c r="CB1184" s="31">
        <v>71565.64</v>
      </c>
      <c r="CC1184" s="31">
        <v>71775.490000000005</v>
      </c>
      <c r="CD1184" s="31">
        <v>71986.100000000006</v>
      </c>
      <c r="CE1184" s="31">
        <v>72197.5</v>
      </c>
      <c r="CF1184" s="31">
        <v>72409.73</v>
      </c>
      <c r="CG1184" s="31">
        <v>72622.73</v>
      </c>
      <c r="CH1184" s="31">
        <v>72836.42</v>
      </c>
      <c r="CI1184" s="31">
        <v>73050.87</v>
      </c>
      <c r="CJ1184" s="31">
        <v>73265.960000000006</v>
      </c>
      <c r="CK1184" s="31">
        <v>73481.78</v>
      </c>
      <c r="CL1184" s="31">
        <v>73698.25</v>
      </c>
      <c r="CM1184" s="31">
        <v>73915.41</v>
      </c>
      <c r="CN1184" s="31">
        <v>74133.27</v>
      </c>
      <c r="CO1184" s="31">
        <v>74351.87</v>
      </c>
      <c r="CP1184" s="31">
        <v>74571.09</v>
      </c>
      <c r="CQ1184" s="31">
        <v>74790.990000000005</v>
      </c>
      <c r="CR1184" s="31">
        <v>75011.55</v>
      </c>
      <c r="CS1184" s="31">
        <v>75232.91</v>
      </c>
      <c r="CT1184" s="31">
        <v>75454.98</v>
      </c>
      <c r="CU1184" s="31">
        <v>75677.84</v>
      </c>
      <c r="CV1184" s="31">
        <v>75901.52</v>
      </c>
      <c r="CW1184" s="31">
        <v>76125.8</v>
      </c>
      <c r="CX1184" s="31">
        <v>76350.91</v>
      </c>
    </row>
    <row r="1185" spans="1:102" x14ac:dyDescent="0.25">
      <c r="A1185" s="31" t="s">
        <v>1813</v>
      </c>
      <c r="B1185" s="31">
        <v>33812.11</v>
      </c>
      <c r="C1185" s="31">
        <v>33812.11</v>
      </c>
      <c r="D1185" s="31">
        <v>35273.14</v>
      </c>
      <c r="E1185" s="31">
        <v>36658.01</v>
      </c>
      <c r="F1185" s="31">
        <v>37967.57</v>
      </c>
      <c r="G1185" s="31">
        <v>39205.17</v>
      </c>
      <c r="H1185" s="31">
        <v>40374.54</v>
      </c>
      <c r="I1185" s="31">
        <v>41479.58</v>
      </c>
      <c r="J1185" s="31">
        <v>42524.49</v>
      </c>
      <c r="K1185" s="31">
        <v>43513.96</v>
      </c>
      <c r="L1185" s="31">
        <v>44454</v>
      </c>
      <c r="M1185" s="31">
        <v>45348.23</v>
      </c>
      <c r="N1185" s="31">
        <v>46200.33</v>
      </c>
      <c r="O1185" s="31">
        <v>47013.66</v>
      </c>
      <c r="P1185" s="31">
        <v>47791.53</v>
      </c>
      <c r="Q1185" s="31">
        <v>48536.61</v>
      </c>
      <c r="R1185" s="31">
        <v>49251.67</v>
      </c>
      <c r="S1185" s="31">
        <v>49939.11</v>
      </c>
      <c r="T1185" s="31">
        <v>50601.34</v>
      </c>
      <c r="U1185" s="31">
        <v>51240.18</v>
      </c>
      <c r="V1185" s="31">
        <v>51857.47</v>
      </c>
      <c r="W1185" s="31">
        <v>52454.81</v>
      </c>
      <c r="X1185" s="31">
        <v>53033.96</v>
      </c>
      <c r="Y1185" s="31">
        <v>53596.23</v>
      </c>
      <c r="Z1185" s="31">
        <v>54142.98</v>
      </c>
      <c r="AA1185" s="31">
        <v>54675.46</v>
      </c>
      <c r="AB1185" s="31">
        <v>55194.62</v>
      </c>
      <c r="AC1185" s="31">
        <v>55701.46</v>
      </c>
      <c r="AD1185" s="31">
        <v>56196.94</v>
      </c>
      <c r="AE1185" s="31">
        <v>56681.96</v>
      </c>
      <c r="AF1185" s="31">
        <v>57157.11</v>
      </c>
      <c r="AG1185" s="31">
        <v>57623.18</v>
      </c>
      <c r="AH1185" s="31">
        <v>58080.78</v>
      </c>
      <c r="AI1185" s="31">
        <v>58530.52</v>
      </c>
      <c r="AJ1185" s="31">
        <v>58972.86</v>
      </c>
      <c r="AK1185" s="31">
        <v>59408.34</v>
      </c>
      <c r="AL1185" s="31">
        <v>59837.49</v>
      </c>
      <c r="AM1185" s="31">
        <v>60260.62</v>
      </c>
      <c r="AN1185" s="31">
        <v>60678.15</v>
      </c>
      <c r="AO1185" s="31">
        <v>61090.54</v>
      </c>
      <c r="AP1185" s="31">
        <v>61497.93</v>
      </c>
      <c r="AQ1185" s="31">
        <v>61900.800000000003</v>
      </c>
      <c r="AR1185" s="31">
        <v>62299.38</v>
      </c>
      <c r="AS1185" s="31">
        <v>62693.98</v>
      </c>
      <c r="AT1185" s="31">
        <v>63084.84</v>
      </c>
      <c r="AU1185" s="31">
        <v>63472.14</v>
      </c>
      <c r="AV1185" s="31">
        <v>63856.15</v>
      </c>
      <c r="AW1185" s="31">
        <v>64237.04</v>
      </c>
      <c r="AX1185" s="31">
        <v>64614.96</v>
      </c>
      <c r="AY1185" s="31">
        <v>64990.04</v>
      </c>
      <c r="AZ1185" s="31">
        <v>65362.45</v>
      </c>
      <c r="BA1185" s="31">
        <v>65732.27</v>
      </c>
      <c r="BB1185" s="31">
        <v>66099.59</v>
      </c>
      <c r="BC1185" s="31">
        <v>66464.53</v>
      </c>
      <c r="BD1185" s="31">
        <v>66827.199999999997</v>
      </c>
      <c r="BE1185" s="31">
        <v>67187.649999999994</v>
      </c>
      <c r="BF1185" s="31">
        <v>67546.03</v>
      </c>
      <c r="BG1185" s="31">
        <v>67902.37</v>
      </c>
      <c r="BH1185" s="31">
        <v>68256.800000000003</v>
      </c>
      <c r="BI1185" s="31">
        <v>68609.37</v>
      </c>
      <c r="BJ1185" s="31">
        <v>68960.63</v>
      </c>
      <c r="BK1185" s="31">
        <v>69310.73</v>
      </c>
      <c r="BL1185" s="31">
        <v>69659.83</v>
      </c>
      <c r="BM1185" s="31">
        <v>70007.839999999997</v>
      </c>
      <c r="BN1185" s="31">
        <v>70354.92</v>
      </c>
      <c r="BO1185" s="31">
        <v>70700.95</v>
      </c>
      <c r="BP1185" s="31">
        <v>71046.09</v>
      </c>
      <c r="BQ1185" s="31">
        <v>71390.259999999995</v>
      </c>
      <c r="BR1185" s="31">
        <v>71733.649999999994</v>
      </c>
      <c r="BS1185" s="31">
        <v>72076.09</v>
      </c>
      <c r="BT1185" s="31">
        <v>72417.77</v>
      </c>
      <c r="BU1185" s="31">
        <v>72758.59</v>
      </c>
      <c r="BV1185" s="31">
        <v>73098.710000000006</v>
      </c>
      <c r="BW1185" s="31">
        <v>73438</v>
      </c>
      <c r="BX1185" s="31">
        <v>73776.55</v>
      </c>
      <c r="BY1185" s="31">
        <v>74114.399999999994</v>
      </c>
      <c r="BZ1185" s="31">
        <v>74451.63</v>
      </c>
      <c r="CA1185" s="31">
        <v>74788.289999999994</v>
      </c>
      <c r="CB1185" s="31">
        <v>75124.23</v>
      </c>
      <c r="CC1185" s="31">
        <v>75459.63</v>
      </c>
      <c r="CD1185" s="31">
        <v>75794.320000000007</v>
      </c>
      <c r="CE1185" s="31">
        <v>76128.56</v>
      </c>
      <c r="CF1185" s="31">
        <v>76462.3</v>
      </c>
      <c r="CG1185" s="31">
        <v>76795.55</v>
      </c>
      <c r="CH1185" s="31">
        <v>77128.3</v>
      </c>
      <c r="CI1185" s="31">
        <v>77460.600000000006</v>
      </c>
      <c r="CJ1185" s="31">
        <v>77792.38</v>
      </c>
      <c r="CK1185" s="31">
        <v>78123.66</v>
      </c>
      <c r="CL1185" s="31">
        <v>78454.67</v>
      </c>
      <c r="CM1185" s="31">
        <v>78785.2</v>
      </c>
      <c r="CN1185" s="31">
        <v>79115.42</v>
      </c>
      <c r="CO1185" s="31">
        <v>79445.38</v>
      </c>
      <c r="CP1185" s="31">
        <v>79774.84</v>
      </c>
      <c r="CQ1185" s="31">
        <v>80104.070000000007</v>
      </c>
      <c r="CR1185" s="31">
        <v>80433.09</v>
      </c>
      <c r="CS1185" s="31">
        <v>80761.899999999994</v>
      </c>
      <c r="CT1185" s="31">
        <v>81090.570000000007</v>
      </c>
      <c r="CU1185" s="31">
        <v>81419.17</v>
      </c>
      <c r="CV1185" s="31">
        <v>81747.62</v>
      </c>
      <c r="CW1185" s="31">
        <v>82076.02</v>
      </c>
      <c r="CX1185" s="31">
        <v>82404.39</v>
      </c>
    </row>
    <row r="1186" spans="1:102" x14ac:dyDescent="0.25">
      <c r="A1186" s="31" t="s">
        <v>1814</v>
      </c>
      <c r="B1186" s="31">
        <v>132481.54999999999</v>
      </c>
      <c r="C1186" s="31">
        <v>132481.54999999999</v>
      </c>
      <c r="D1186" s="31">
        <v>135248.17000000001</v>
      </c>
      <c r="E1186" s="31">
        <v>137789.44</v>
      </c>
      <c r="F1186" s="31">
        <v>140124.85999999999</v>
      </c>
      <c r="G1186" s="31">
        <v>142278.25</v>
      </c>
      <c r="H1186" s="31">
        <v>144270.07999999999</v>
      </c>
      <c r="I1186" s="31">
        <v>146118.44</v>
      </c>
      <c r="J1186" s="31">
        <v>147839.25</v>
      </c>
      <c r="K1186" s="31">
        <v>149449.72</v>
      </c>
      <c r="L1186" s="31">
        <v>150968.20000000001</v>
      </c>
      <c r="M1186" s="31">
        <v>152405.97</v>
      </c>
      <c r="N1186" s="31">
        <v>153772.06</v>
      </c>
      <c r="O1186" s="31">
        <v>155075.5</v>
      </c>
      <c r="P1186" s="31">
        <v>156323.67000000001</v>
      </c>
      <c r="Q1186" s="31">
        <v>157523.13</v>
      </c>
      <c r="R1186" s="31">
        <v>158679.70000000001</v>
      </c>
      <c r="S1186" s="31">
        <v>159798.22</v>
      </c>
      <c r="T1186" s="31">
        <v>160883.29999999999</v>
      </c>
      <c r="U1186" s="31">
        <v>161938.44</v>
      </c>
      <c r="V1186" s="31">
        <v>162966.95000000001</v>
      </c>
      <c r="W1186" s="31">
        <v>163971.42000000001</v>
      </c>
      <c r="X1186" s="31">
        <v>164954.92000000001</v>
      </c>
      <c r="Y1186" s="31">
        <v>165919.66</v>
      </c>
      <c r="Z1186" s="31">
        <v>166867.44</v>
      </c>
      <c r="AA1186" s="31">
        <v>167799.97</v>
      </c>
      <c r="AB1186" s="31">
        <v>168718.92</v>
      </c>
      <c r="AC1186" s="31">
        <v>169625.69</v>
      </c>
      <c r="AD1186" s="31">
        <v>170521.36</v>
      </c>
      <c r="AE1186" s="31">
        <v>171406.58</v>
      </c>
      <c r="AF1186" s="31">
        <v>172282.77</v>
      </c>
      <c r="AG1186" s="31">
        <v>173151.16</v>
      </c>
      <c r="AH1186" s="31">
        <v>174010.92</v>
      </c>
      <c r="AI1186" s="31">
        <v>174864.2</v>
      </c>
      <c r="AJ1186" s="31">
        <v>175710.92</v>
      </c>
      <c r="AK1186" s="31">
        <v>176551.94</v>
      </c>
      <c r="AL1186" s="31">
        <v>177387.08</v>
      </c>
      <c r="AM1186" s="31">
        <v>178217.44</v>
      </c>
      <c r="AN1186" s="31">
        <v>179042.61</v>
      </c>
      <c r="AO1186" s="31">
        <v>179863.7</v>
      </c>
      <c r="AP1186" s="31">
        <v>180680.47</v>
      </c>
      <c r="AQ1186" s="31">
        <v>181493.67</v>
      </c>
      <c r="AR1186" s="31">
        <v>182303.06</v>
      </c>
      <c r="AS1186" s="31">
        <v>183109.45</v>
      </c>
      <c r="AT1186" s="31">
        <v>183912.5</v>
      </c>
      <c r="AU1186" s="31">
        <v>184712.69</v>
      </c>
      <c r="AV1186" s="31">
        <v>185510.31</v>
      </c>
      <c r="AW1186" s="31">
        <v>186305.16</v>
      </c>
      <c r="AX1186" s="31">
        <v>187097.56</v>
      </c>
      <c r="AY1186" s="31">
        <v>187887.91</v>
      </c>
      <c r="AZ1186" s="31">
        <v>188675.3</v>
      </c>
      <c r="BA1186" s="31">
        <v>189460.47</v>
      </c>
      <c r="BB1186" s="31">
        <v>190243.38</v>
      </c>
      <c r="BC1186" s="31">
        <v>191023.66</v>
      </c>
      <c r="BD1186" s="31">
        <v>191802.08</v>
      </c>
      <c r="BE1186" s="31">
        <v>192577.98</v>
      </c>
      <c r="BF1186" s="31">
        <v>193351.66</v>
      </c>
      <c r="BG1186" s="31">
        <v>194123.39</v>
      </c>
      <c r="BH1186" s="31">
        <v>194892.09</v>
      </c>
      <c r="BI1186" s="31">
        <v>195659.53</v>
      </c>
      <c r="BJ1186" s="31">
        <v>196426.02</v>
      </c>
      <c r="BK1186" s="31">
        <v>197192.42</v>
      </c>
      <c r="BL1186" s="31">
        <v>197958.14</v>
      </c>
      <c r="BM1186" s="31">
        <v>198724.16</v>
      </c>
      <c r="BN1186" s="31">
        <v>199489.31</v>
      </c>
      <c r="BO1186" s="31">
        <v>200254.09</v>
      </c>
      <c r="BP1186" s="31">
        <v>201019.03</v>
      </c>
      <c r="BQ1186" s="31">
        <v>201783.14</v>
      </c>
      <c r="BR1186" s="31">
        <v>202546.84</v>
      </c>
      <c r="BS1186" s="31">
        <v>203310.16</v>
      </c>
      <c r="BT1186" s="31">
        <v>204073.44</v>
      </c>
      <c r="BU1186" s="31">
        <v>204836.14</v>
      </c>
      <c r="BV1186" s="31">
        <v>205598.02</v>
      </c>
      <c r="BW1186" s="31">
        <v>206359.91</v>
      </c>
      <c r="BX1186" s="31">
        <v>207121.2</v>
      </c>
      <c r="BY1186" s="31">
        <v>207882.17</v>
      </c>
      <c r="BZ1186" s="31">
        <v>208642.97</v>
      </c>
      <c r="CA1186" s="31">
        <v>209403.42</v>
      </c>
      <c r="CB1186" s="31">
        <v>210163.61</v>
      </c>
      <c r="CC1186" s="31">
        <v>210923.61</v>
      </c>
      <c r="CD1186" s="31">
        <v>211683.03</v>
      </c>
      <c r="CE1186" s="31">
        <v>212442.64</v>
      </c>
      <c r="CF1186" s="31">
        <v>213202.22</v>
      </c>
      <c r="CG1186" s="31">
        <v>213961.72</v>
      </c>
      <c r="CH1186" s="31">
        <v>214720.91</v>
      </c>
      <c r="CI1186" s="31">
        <v>215480.11</v>
      </c>
      <c r="CJ1186" s="31">
        <v>216239.53</v>
      </c>
      <c r="CK1186" s="31">
        <v>216998.64</v>
      </c>
      <c r="CL1186" s="31">
        <v>217757.83</v>
      </c>
      <c r="CM1186" s="31">
        <v>218517.48</v>
      </c>
      <c r="CN1186" s="31">
        <v>219276.84</v>
      </c>
      <c r="CO1186" s="31">
        <v>220036.58</v>
      </c>
      <c r="CP1186" s="31">
        <v>220797.03</v>
      </c>
      <c r="CQ1186" s="31">
        <v>221557.52</v>
      </c>
      <c r="CR1186" s="31">
        <v>222317.95</v>
      </c>
      <c r="CS1186" s="31">
        <v>223078.98</v>
      </c>
      <c r="CT1186" s="31">
        <v>223840.95</v>
      </c>
      <c r="CU1186" s="31">
        <v>224603.69</v>
      </c>
      <c r="CV1186" s="31">
        <v>225367.06</v>
      </c>
      <c r="CW1186" s="31">
        <v>226131.13</v>
      </c>
      <c r="CX1186" s="31">
        <v>226896</v>
      </c>
    </row>
    <row r="1187" spans="1:102" x14ac:dyDescent="0.25">
      <c r="A1187" s="31" t="s">
        <v>1815</v>
      </c>
      <c r="B1187" s="31">
        <v>0</v>
      </c>
      <c r="C1187" s="31">
        <v>0</v>
      </c>
      <c r="D1187" s="31">
        <v>0</v>
      </c>
      <c r="E1187" s="31">
        <v>0</v>
      </c>
      <c r="F1187" s="31">
        <v>0</v>
      </c>
      <c r="G1187" s="31">
        <v>0</v>
      </c>
      <c r="H1187" s="31">
        <v>0</v>
      </c>
      <c r="I1187" s="31">
        <v>0</v>
      </c>
      <c r="J1187" s="31">
        <v>0</v>
      </c>
      <c r="K1187" s="31">
        <v>0</v>
      </c>
      <c r="L1187" s="31">
        <v>0</v>
      </c>
      <c r="M1187" s="31">
        <v>0</v>
      </c>
      <c r="N1187" s="31">
        <v>0</v>
      </c>
      <c r="O1187" s="31">
        <v>0</v>
      </c>
      <c r="P1187" s="31">
        <v>0</v>
      </c>
      <c r="Q1187" s="31">
        <v>0</v>
      </c>
      <c r="R1187" s="31">
        <v>0</v>
      </c>
      <c r="S1187" s="31">
        <v>0</v>
      </c>
      <c r="T1187" s="31">
        <v>0</v>
      </c>
      <c r="U1187" s="31">
        <v>0</v>
      </c>
      <c r="V1187" s="31">
        <v>0</v>
      </c>
      <c r="W1187" s="31">
        <v>0</v>
      </c>
      <c r="X1187" s="31">
        <v>0</v>
      </c>
      <c r="Y1187" s="31">
        <v>0</v>
      </c>
      <c r="Z1187" s="31">
        <v>0</v>
      </c>
      <c r="AA1187" s="31">
        <v>0</v>
      </c>
      <c r="AB1187" s="31">
        <v>0</v>
      </c>
      <c r="AC1187" s="31">
        <v>0</v>
      </c>
      <c r="AD1187" s="31">
        <v>0</v>
      </c>
      <c r="AE1187" s="31">
        <v>0</v>
      </c>
      <c r="AF1187" s="31">
        <v>0</v>
      </c>
      <c r="AG1187" s="31">
        <v>0</v>
      </c>
      <c r="AH1187" s="31">
        <v>0</v>
      </c>
      <c r="AI1187" s="31">
        <v>0</v>
      </c>
      <c r="AJ1187" s="31">
        <v>0</v>
      </c>
      <c r="AK1187" s="31">
        <v>0</v>
      </c>
      <c r="AL1187" s="31">
        <v>0</v>
      </c>
      <c r="AM1187" s="31">
        <v>0</v>
      </c>
      <c r="AN1187" s="31">
        <v>0</v>
      </c>
      <c r="AO1187" s="31">
        <v>0</v>
      </c>
      <c r="AP1187" s="31">
        <v>0</v>
      </c>
      <c r="AQ1187" s="31">
        <v>0</v>
      </c>
      <c r="AR1187" s="31">
        <v>0</v>
      </c>
      <c r="AS1187" s="31">
        <v>0</v>
      </c>
      <c r="AT1187" s="31">
        <v>0</v>
      </c>
      <c r="AU1187" s="31">
        <v>0</v>
      </c>
      <c r="AV1187" s="31">
        <v>0</v>
      </c>
      <c r="AW1187" s="31">
        <v>0</v>
      </c>
      <c r="AX1187" s="31">
        <v>0</v>
      </c>
      <c r="AY1187" s="31">
        <v>0</v>
      </c>
      <c r="AZ1187" s="31">
        <v>0</v>
      </c>
      <c r="BA1187" s="31">
        <v>0</v>
      </c>
      <c r="BB1187" s="31">
        <v>0</v>
      </c>
      <c r="BC1187" s="31">
        <v>0</v>
      </c>
      <c r="BD1187" s="31">
        <v>0</v>
      </c>
      <c r="BE1187" s="31">
        <v>0</v>
      </c>
      <c r="BF1187" s="31">
        <v>0</v>
      </c>
      <c r="BG1187" s="31">
        <v>0</v>
      </c>
      <c r="BH1187" s="31">
        <v>0</v>
      </c>
      <c r="BI1187" s="31">
        <v>0</v>
      </c>
      <c r="BJ1187" s="31">
        <v>0</v>
      </c>
      <c r="BK1187" s="31">
        <v>0</v>
      </c>
      <c r="BL1187" s="31">
        <v>0</v>
      </c>
      <c r="BM1187" s="31">
        <v>0</v>
      </c>
      <c r="BN1187" s="31">
        <v>0</v>
      </c>
      <c r="BO1187" s="31">
        <v>0</v>
      </c>
      <c r="BP1187" s="31">
        <v>0</v>
      </c>
      <c r="BQ1187" s="31">
        <v>0</v>
      </c>
      <c r="BR1187" s="31">
        <v>0</v>
      </c>
      <c r="BS1187" s="31">
        <v>0</v>
      </c>
      <c r="BT1187" s="31">
        <v>0</v>
      </c>
      <c r="BU1187" s="31">
        <v>0</v>
      </c>
      <c r="BV1187" s="31">
        <v>0</v>
      </c>
      <c r="BW1187" s="31">
        <v>0</v>
      </c>
      <c r="BX1187" s="31">
        <v>0</v>
      </c>
      <c r="BY1187" s="31">
        <v>0</v>
      </c>
      <c r="BZ1187" s="31">
        <v>0</v>
      </c>
      <c r="CA1187" s="31">
        <v>0</v>
      </c>
      <c r="CB1187" s="31">
        <v>0</v>
      </c>
      <c r="CC1187" s="31">
        <v>0</v>
      </c>
      <c r="CD1187" s="31">
        <v>0</v>
      </c>
      <c r="CE1187" s="31">
        <v>0</v>
      </c>
      <c r="CF1187" s="31">
        <v>0</v>
      </c>
      <c r="CG1187" s="31">
        <v>0</v>
      </c>
      <c r="CH1187" s="31">
        <v>0</v>
      </c>
      <c r="CI1187" s="31">
        <v>0</v>
      </c>
      <c r="CJ1187" s="31">
        <v>0</v>
      </c>
      <c r="CK1187" s="31">
        <v>0</v>
      </c>
      <c r="CL1187" s="31">
        <v>0</v>
      </c>
      <c r="CM1187" s="31">
        <v>0</v>
      </c>
      <c r="CN1187" s="31">
        <v>0</v>
      </c>
      <c r="CO1187" s="31">
        <v>0</v>
      </c>
      <c r="CP1187" s="31">
        <v>0</v>
      </c>
      <c r="CQ1187" s="31">
        <v>0</v>
      </c>
      <c r="CR1187" s="31">
        <v>0</v>
      </c>
      <c r="CS1187" s="31">
        <v>0</v>
      </c>
      <c r="CT1187" s="31">
        <v>0</v>
      </c>
      <c r="CU1187" s="31">
        <v>0</v>
      </c>
      <c r="CV1187" s="31">
        <v>0</v>
      </c>
      <c r="CW1187" s="31">
        <v>0</v>
      </c>
      <c r="CX1187" s="31">
        <v>0</v>
      </c>
    </row>
    <row r="1188" spans="1:102" x14ac:dyDescent="0.25">
      <c r="A1188" s="31" t="s">
        <v>1816</v>
      </c>
      <c r="B1188" s="31">
        <v>8689.3700000000008</v>
      </c>
      <c r="C1188" s="31">
        <v>8689.3700000000008</v>
      </c>
      <c r="D1188" s="31">
        <v>9142.66</v>
      </c>
      <c r="E1188" s="31">
        <v>9573.65</v>
      </c>
      <c r="F1188" s="31">
        <v>9984.56</v>
      </c>
      <c r="G1188" s="31">
        <v>10381.25</v>
      </c>
      <c r="H1188" s="31">
        <v>10766.93</v>
      </c>
      <c r="I1188" s="31">
        <v>11142.76</v>
      </c>
      <c r="J1188" s="31">
        <v>11510.49</v>
      </c>
      <c r="K1188" s="31">
        <v>11871.81</v>
      </c>
      <c r="L1188" s="31">
        <v>12227.17</v>
      </c>
      <c r="M1188" s="31">
        <v>12577.2</v>
      </c>
      <c r="N1188" s="31">
        <v>12922.38</v>
      </c>
      <c r="O1188" s="31">
        <v>13263.66</v>
      </c>
      <c r="P1188" s="31">
        <v>13601.47</v>
      </c>
      <c r="Q1188" s="31">
        <v>13936.17</v>
      </c>
      <c r="R1188" s="31">
        <v>14268.1</v>
      </c>
      <c r="S1188" s="31">
        <v>14597.56</v>
      </c>
      <c r="T1188" s="31">
        <v>14924.82</v>
      </c>
      <c r="U1188" s="31">
        <v>15250.18</v>
      </c>
      <c r="V1188" s="31">
        <v>15573.99</v>
      </c>
      <c r="W1188" s="31">
        <v>15896.49</v>
      </c>
      <c r="X1188" s="31">
        <v>16217.6</v>
      </c>
      <c r="Y1188" s="31">
        <v>16537.330000000002</v>
      </c>
      <c r="Z1188" s="31">
        <v>16855.7</v>
      </c>
      <c r="AA1188" s="31">
        <v>17172.759999999998</v>
      </c>
      <c r="AB1188" s="31">
        <v>17488.61</v>
      </c>
      <c r="AC1188" s="31">
        <v>17803.29</v>
      </c>
      <c r="AD1188" s="31">
        <v>18116.89</v>
      </c>
      <c r="AE1188" s="31">
        <v>18429.53</v>
      </c>
      <c r="AF1188" s="31">
        <v>18741.240000000002</v>
      </c>
      <c r="AG1188" s="31">
        <v>19052.12</v>
      </c>
      <c r="AH1188" s="31">
        <v>19362.29</v>
      </c>
      <c r="AI1188" s="31">
        <v>19671.740000000002</v>
      </c>
      <c r="AJ1188" s="31">
        <v>19980.55</v>
      </c>
      <c r="AK1188" s="31">
        <v>20288.71</v>
      </c>
      <c r="AL1188" s="31">
        <v>20596.16</v>
      </c>
      <c r="AM1188" s="31">
        <v>20902.95</v>
      </c>
      <c r="AN1188" s="31">
        <v>21209</v>
      </c>
      <c r="AO1188" s="31">
        <v>21514.35</v>
      </c>
      <c r="AP1188" s="31">
        <v>21818.97</v>
      </c>
      <c r="AQ1188" s="31">
        <v>22122.9</v>
      </c>
      <c r="AR1188" s="31">
        <v>22426.07</v>
      </c>
      <c r="AS1188" s="31">
        <v>22728.46</v>
      </c>
      <c r="AT1188" s="31">
        <v>23030.12</v>
      </c>
      <c r="AU1188" s="31">
        <v>23330.97</v>
      </c>
      <c r="AV1188" s="31">
        <v>23631.05</v>
      </c>
      <c r="AW1188" s="31">
        <v>23930.37</v>
      </c>
      <c r="AX1188" s="31">
        <v>24228.86</v>
      </c>
      <c r="AY1188" s="31">
        <v>24526.59</v>
      </c>
      <c r="AZ1188" s="31">
        <v>24823.61</v>
      </c>
      <c r="BA1188" s="31">
        <v>25119.84</v>
      </c>
      <c r="BB1188" s="31">
        <v>25415.360000000001</v>
      </c>
      <c r="BC1188" s="31">
        <v>25710.11</v>
      </c>
      <c r="BD1188" s="31">
        <v>26004.09</v>
      </c>
      <c r="BE1188" s="31">
        <v>26297.31</v>
      </c>
      <c r="BF1188" s="31">
        <v>26589.68</v>
      </c>
      <c r="BG1188" s="31">
        <v>26881.22</v>
      </c>
      <c r="BH1188" s="31">
        <v>27171.88</v>
      </c>
      <c r="BI1188" s="31">
        <v>27461.68</v>
      </c>
      <c r="BJ1188" s="31">
        <v>27750.78</v>
      </c>
      <c r="BK1188" s="31">
        <v>28039.21</v>
      </c>
      <c r="BL1188" s="31">
        <v>28326.94</v>
      </c>
      <c r="BM1188" s="31">
        <v>28614.01</v>
      </c>
      <c r="BN1188" s="31">
        <v>28900.33</v>
      </c>
      <c r="BO1188" s="31">
        <v>29185.96</v>
      </c>
      <c r="BP1188" s="31">
        <v>29470.87</v>
      </c>
      <c r="BQ1188" s="31">
        <v>29755.02</v>
      </c>
      <c r="BR1188" s="31">
        <v>30038.48</v>
      </c>
      <c r="BS1188" s="31">
        <v>30321.19</v>
      </c>
      <c r="BT1188" s="31">
        <v>30603.14</v>
      </c>
      <c r="BU1188" s="31">
        <v>30884.32</v>
      </c>
      <c r="BV1188" s="31">
        <v>31164.71</v>
      </c>
      <c r="BW1188" s="31">
        <v>31444.28</v>
      </c>
      <c r="BX1188" s="31">
        <v>31723.16</v>
      </c>
      <c r="BY1188" s="31">
        <v>32001.38</v>
      </c>
      <c r="BZ1188" s="31">
        <v>32278.87</v>
      </c>
      <c r="CA1188" s="31">
        <v>32555.63</v>
      </c>
      <c r="CB1188" s="31">
        <v>32831.58</v>
      </c>
      <c r="CC1188" s="31">
        <v>33106.81</v>
      </c>
      <c r="CD1188" s="31">
        <v>33381.26</v>
      </c>
      <c r="CE1188" s="31">
        <v>33655.300000000003</v>
      </c>
      <c r="CF1188" s="31">
        <v>33928.94</v>
      </c>
      <c r="CG1188" s="31">
        <v>34202.32</v>
      </c>
      <c r="CH1188" s="31">
        <v>34475.449999999997</v>
      </c>
      <c r="CI1188" s="31">
        <v>34748.47</v>
      </c>
      <c r="CJ1188" s="31">
        <v>35021.32</v>
      </c>
      <c r="CK1188" s="31">
        <v>35294</v>
      </c>
      <c r="CL1188" s="31">
        <v>35566.58</v>
      </c>
      <c r="CM1188" s="31">
        <v>35839.040000000001</v>
      </c>
      <c r="CN1188" s="31">
        <v>36111.39</v>
      </c>
      <c r="CO1188" s="31">
        <v>36383.660000000003</v>
      </c>
      <c r="CP1188" s="31">
        <v>36655.78</v>
      </c>
      <c r="CQ1188" s="31">
        <v>36927.839999999997</v>
      </c>
      <c r="CR1188" s="31">
        <v>37199.839999999997</v>
      </c>
      <c r="CS1188" s="31">
        <v>37471.68</v>
      </c>
      <c r="CT1188" s="31">
        <v>37743.410000000003</v>
      </c>
      <c r="CU1188" s="31">
        <v>38014.980000000003</v>
      </c>
      <c r="CV1188" s="31">
        <v>38286.47</v>
      </c>
      <c r="CW1188" s="31">
        <v>38557.800000000003</v>
      </c>
      <c r="CX1188" s="31">
        <v>38829.019999999997</v>
      </c>
    </row>
    <row r="1189" spans="1:102" x14ac:dyDescent="0.25">
      <c r="A1189" s="31" t="s">
        <v>1817</v>
      </c>
      <c r="B1189" s="31">
        <v>93241.18</v>
      </c>
      <c r="C1189" s="31">
        <v>93241.18</v>
      </c>
      <c r="D1189" s="31">
        <v>94890.13</v>
      </c>
      <c r="E1189" s="31">
        <v>96378.48</v>
      </c>
      <c r="F1189" s="31">
        <v>97726.39</v>
      </c>
      <c r="G1189" s="31">
        <v>98949.4</v>
      </c>
      <c r="H1189" s="31">
        <v>100061.51</v>
      </c>
      <c r="I1189" s="31">
        <v>101074.56</v>
      </c>
      <c r="J1189" s="31">
        <v>101999.79</v>
      </c>
      <c r="K1189" s="31">
        <v>102846.92</v>
      </c>
      <c r="L1189" s="31">
        <v>103630.28</v>
      </c>
      <c r="M1189" s="31">
        <v>104357.67</v>
      </c>
      <c r="N1189" s="31">
        <v>105035.62</v>
      </c>
      <c r="O1189" s="31">
        <v>105670.03</v>
      </c>
      <c r="P1189" s="31">
        <v>106265.94</v>
      </c>
      <c r="Q1189" s="31">
        <v>106827.98</v>
      </c>
      <c r="R1189" s="31">
        <v>107360.07</v>
      </c>
      <c r="S1189" s="31">
        <v>107865.64</v>
      </c>
      <c r="T1189" s="31">
        <v>108347.95</v>
      </c>
      <c r="U1189" s="31">
        <v>108809.2</v>
      </c>
      <c r="V1189" s="31">
        <v>109251.04</v>
      </c>
      <c r="W1189" s="31">
        <v>109675.16</v>
      </c>
      <c r="X1189" s="31">
        <v>110083.66</v>
      </c>
      <c r="Y1189" s="31">
        <v>110478.29</v>
      </c>
      <c r="Z1189" s="31">
        <v>110860.38</v>
      </c>
      <c r="AA1189" s="31">
        <v>111231.24</v>
      </c>
      <c r="AB1189" s="31">
        <v>111591.74</v>
      </c>
      <c r="AC1189" s="31">
        <v>111942.96</v>
      </c>
      <c r="AD1189" s="31">
        <v>112285.7</v>
      </c>
      <c r="AE1189" s="31">
        <v>112620.49</v>
      </c>
      <c r="AF1189" s="31">
        <v>112948.41</v>
      </c>
      <c r="AG1189" s="31">
        <v>113269.93</v>
      </c>
      <c r="AH1189" s="31">
        <v>113585.69</v>
      </c>
      <c r="AI1189" s="31">
        <v>113896.11</v>
      </c>
      <c r="AJ1189" s="31">
        <v>114201.84</v>
      </c>
      <c r="AK1189" s="31">
        <v>114502.91</v>
      </c>
      <c r="AL1189" s="31">
        <v>114799.93</v>
      </c>
      <c r="AM1189" s="31">
        <v>115092.95</v>
      </c>
      <c r="AN1189" s="31">
        <v>115382.51</v>
      </c>
      <c r="AO1189" s="31">
        <v>115668.57</v>
      </c>
      <c r="AP1189" s="31">
        <v>115951.67</v>
      </c>
      <c r="AQ1189" s="31">
        <v>116231.77</v>
      </c>
      <c r="AR1189" s="31">
        <v>116509.28</v>
      </c>
      <c r="AS1189" s="31">
        <v>116784.35</v>
      </c>
      <c r="AT1189" s="31">
        <v>117057.13</v>
      </c>
      <c r="AU1189" s="31">
        <v>117327.81</v>
      </c>
      <c r="AV1189" s="31">
        <v>117596.4</v>
      </c>
      <c r="AW1189" s="31">
        <v>117863.1</v>
      </c>
      <c r="AX1189" s="31">
        <v>118128.05</v>
      </c>
      <c r="AY1189" s="31">
        <v>118391.5</v>
      </c>
      <c r="AZ1189" s="31">
        <v>118653.55</v>
      </c>
      <c r="BA1189" s="31">
        <v>118914.33</v>
      </c>
      <c r="BB1189" s="31">
        <v>119173.85</v>
      </c>
      <c r="BC1189" s="31">
        <v>119432.2</v>
      </c>
      <c r="BD1189" s="31">
        <v>119689.47</v>
      </c>
      <c r="BE1189" s="31">
        <v>119945.57</v>
      </c>
      <c r="BF1189" s="31">
        <v>120200.63</v>
      </c>
      <c r="BG1189" s="31">
        <v>120454.67</v>
      </c>
      <c r="BH1189" s="31">
        <v>120707.81</v>
      </c>
      <c r="BI1189" s="31">
        <v>120959.88</v>
      </c>
      <c r="BJ1189" s="31">
        <v>121212.67</v>
      </c>
      <c r="BK1189" s="31">
        <v>121466.17</v>
      </c>
      <c r="BL1189" s="31">
        <v>121720.37</v>
      </c>
      <c r="BM1189" s="31">
        <v>121975.17</v>
      </c>
      <c r="BN1189" s="31">
        <v>122230.86</v>
      </c>
      <c r="BO1189" s="31">
        <v>122487.17</v>
      </c>
      <c r="BP1189" s="31">
        <v>122744.18</v>
      </c>
      <c r="BQ1189" s="31">
        <v>123001.79</v>
      </c>
      <c r="BR1189" s="31">
        <v>123260.2</v>
      </c>
      <c r="BS1189" s="31">
        <v>123519.23</v>
      </c>
      <c r="BT1189" s="31">
        <v>123778.85</v>
      </c>
      <c r="BU1189" s="31">
        <v>124039.24</v>
      </c>
      <c r="BV1189" s="31">
        <v>124300.19</v>
      </c>
      <c r="BW1189" s="31">
        <v>124561.85</v>
      </c>
      <c r="BX1189" s="31">
        <v>124824.05</v>
      </c>
      <c r="BY1189" s="31">
        <v>125087.03</v>
      </c>
      <c r="BZ1189" s="31">
        <v>125350.62</v>
      </c>
      <c r="CA1189" s="31">
        <v>125615.02</v>
      </c>
      <c r="CB1189" s="31">
        <v>125880.05</v>
      </c>
      <c r="CC1189" s="31">
        <v>126145.8</v>
      </c>
      <c r="CD1189" s="31">
        <v>126412.24</v>
      </c>
      <c r="CE1189" s="31">
        <v>126679.2</v>
      </c>
      <c r="CF1189" s="31">
        <v>126946.88</v>
      </c>
      <c r="CG1189" s="31">
        <v>127215.09</v>
      </c>
      <c r="CH1189" s="31">
        <v>127483.66</v>
      </c>
      <c r="CI1189" s="31">
        <v>127752.57</v>
      </c>
      <c r="CJ1189" s="31">
        <v>128021.99</v>
      </c>
      <c r="CK1189" s="31">
        <v>128291.69</v>
      </c>
      <c r="CL1189" s="31">
        <v>128561.92</v>
      </c>
      <c r="CM1189" s="31">
        <v>128832.69</v>
      </c>
      <c r="CN1189" s="31">
        <v>129104.09</v>
      </c>
      <c r="CO1189" s="31">
        <v>129376.05</v>
      </c>
      <c r="CP1189" s="31">
        <v>129648.63</v>
      </c>
      <c r="CQ1189" s="31">
        <v>129921.76</v>
      </c>
      <c r="CR1189" s="31">
        <v>130195.57</v>
      </c>
      <c r="CS1189" s="31">
        <v>130469.86</v>
      </c>
      <c r="CT1189" s="31">
        <v>130744.91</v>
      </c>
      <c r="CU1189" s="31">
        <v>131020.45</v>
      </c>
      <c r="CV1189" s="31">
        <v>131296.63</v>
      </c>
      <c r="CW1189" s="31">
        <v>131573.38</v>
      </c>
      <c r="CX1189" s="31">
        <v>131850.79999999999</v>
      </c>
    </row>
    <row r="1190" spans="1:102" x14ac:dyDescent="0.25">
      <c r="A1190" s="31" t="s">
        <v>1818</v>
      </c>
      <c r="B1190" s="31">
        <v>30550.95</v>
      </c>
      <c r="C1190" s="31">
        <v>30550.95</v>
      </c>
      <c r="D1190" s="31">
        <v>31215.439999999999</v>
      </c>
      <c r="E1190" s="31">
        <v>31837.35</v>
      </c>
      <c r="F1190" s="31">
        <v>32413.95</v>
      </c>
      <c r="G1190" s="31">
        <v>32947.53</v>
      </c>
      <c r="H1190" s="31">
        <v>33441.85</v>
      </c>
      <c r="I1190" s="31">
        <v>33901.08</v>
      </c>
      <c r="J1190" s="31">
        <v>34328.99</v>
      </c>
      <c r="K1190" s="31">
        <v>34730.93</v>
      </c>
      <c r="L1190" s="31">
        <v>35110.730000000003</v>
      </c>
      <c r="M1190" s="31">
        <v>35470.980000000003</v>
      </c>
      <c r="N1190" s="31">
        <v>35813.93</v>
      </c>
      <c r="O1190" s="31">
        <v>36141.769999999997</v>
      </c>
      <c r="P1190" s="31">
        <v>36456.28</v>
      </c>
      <c r="Q1190" s="31">
        <v>36759.050000000003</v>
      </c>
      <c r="R1190" s="31">
        <v>37051.480000000003</v>
      </c>
      <c r="S1190" s="31">
        <v>37334.949999999997</v>
      </c>
      <c r="T1190" s="31">
        <v>37610.46</v>
      </c>
      <c r="U1190" s="31">
        <v>37879.1</v>
      </c>
      <c r="V1190" s="31">
        <v>38141.99</v>
      </c>
      <c r="W1190" s="31">
        <v>38399.910000000003</v>
      </c>
      <c r="X1190" s="31">
        <v>38653.72</v>
      </c>
      <c r="Y1190" s="31">
        <v>38904.019999999997</v>
      </c>
      <c r="Z1190" s="31">
        <v>39151.29</v>
      </c>
      <c r="AA1190" s="31">
        <v>39396.050000000003</v>
      </c>
      <c r="AB1190" s="31">
        <v>39638.61</v>
      </c>
      <c r="AC1190" s="31">
        <v>39879.339999999997</v>
      </c>
      <c r="AD1190" s="31">
        <v>40118.51</v>
      </c>
      <c r="AE1190" s="31">
        <v>40356.44</v>
      </c>
      <c r="AF1190" s="31">
        <v>40593.21</v>
      </c>
      <c r="AG1190" s="31">
        <v>40828.75</v>
      </c>
      <c r="AH1190" s="31">
        <v>41063.07</v>
      </c>
      <c r="AI1190" s="31">
        <v>41296.379999999997</v>
      </c>
      <c r="AJ1190" s="31">
        <v>41528.67</v>
      </c>
      <c r="AK1190" s="31">
        <v>41760.199999999997</v>
      </c>
      <c r="AL1190" s="31">
        <v>41991.06</v>
      </c>
      <c r="AM1190" s="31">
        <v>42221.36</v>
      </c>
      <c r="AN1190" s="31">
        <v>42451.17</v>
      </c>
      <c r="AO1190" s="31">
        <v>42680.65</v>
      </c>
      <c r="AP1190" s="31">
        <v>42909.81</v>
      </c>
      <c r="AQ1190" s="31">
        <v>43138.84</v>
      </c>
      <c r="AR1190" s="31">
        <v>43367.68</v>
      </c>
      <c r="AS1190" s="31">
        <v>43596.44</v>
      </c>
      <c r="AT1190" s="31">
        <v>43825.2</v>
      </c>
      <c r="AU1190" s="31">
        <v>44053.91</v>
      </c>
      <c r="AV1190" s="31">
        <v>44282.76</v>
      </c>
      <c r="AW1190" s="31">
        <v>44511.69</v>
      </c>
      <c r="AX1190" s="31">
        <v>44740.73</v>
      </c>
      <c r="AY1190" s="31">
        <v>44969.57</v>
      </c>
      <c r="AZ1190" s="31">
        <v>45198.09</v>
      </c>
      <c r="BA1190" s="31">
        <v>45426.25</v>
      </c>
      <c r="BB1190" s="31">
        <v>45654.05</v>
      </c>
      <c r="BC1190" s="31">
        <v>45881.4</v>
      </c>
      <c r="BD1190" s="31">
        <v>46108.42</v>
      </c>
      <c r="BE1190" s="31">
        <v>46335.040000000001</v>
      </c>
      <c r="BF1190" s="31">
        <v>46561.24</v>
      </c>
      <c r="BG1190" s="31">
        <v>46787.08</v>
      </c>
      <c r="BH1190" s="31">
        <v>47012.639999999999</v>
      </c>
      <c r="BI1190" s="31">
        <v>47237.82</v>
      </c>
      <c r="BJ1190" s="31">
        <v>47462.64</v>
      </c>
      <c r="BK1190" s="31">
        <v>47687.06</v>
      </c>
      <c r="BL1190" s="31">
        <v>47911.16</v>
      </c>
      <c r="BM1190" s="31">
        <v>48134.85</v>
      </c>
      <c r="BN1190" s="31">
        <v>48358.23</v>
      </c>
      <c r="BO1190" s="31">
        <v>48581.22</v>
      </c>
      <c r="BP1190" s="31">
        <v>48803.91</v>
      </c>
      <c r="BQ1190" s="31">
        <v>49026.26</v>
      </c>
      <c r="BR1190" s="31">
        <v>49248.29</v>
      </c>
      <c r="BS1190" s="31">
        <v>49469.96</v>
      </c>
      <c r="BT1190" s="31">
        <v>49691.3</v>
      </c>
      <c r="BU1190" s="31">
        <v>49912.35</v>
      </c>
      <c r="BV1190" s="31">
        <v>50133.2</v>
      </c>
      <c r="BW1190" s="31">
        <v>50353.64</v>
      </c>
      <c r="BX1190" s="31">
        <v>50573.82</v>
      </c>
      <c r="BY1190" s="31">
        <v>50793.7</v>
      </c>
      <c r="BZ1190" s="31">
        <v>51013.37</v>
      </c>
      <c r="CA1190" s="31">
        <v>51232.78</v>
      </c>
      <c r="CB1190" s="31">
        <v>51451.97</v>
      </c>
      <c r="CC1190" s="31">
        <v>51670.879999999997</v>
      </c>
      <c r="CD1190" s="31">
        <v>51889.55</v>
      </c>
      <c r="CE1190" s="31">
        <v>52108.05</v>
      </c>
      <c r="CF1190" s="31">
        <v>52326.23</v>
      </c>
      <c r="CG1190" s="31">
        <v>52544.21</v>
      </c>
      <c r="CH1190" s="31">
        <v>52761.88</v>
      </c>
      <c r="CI1190" s="31">
        <v>52979.23</v>
      </c>
      <c r="CJ1190" s="31">
        <v>53196.27</v>
      </c>
      <c r="CK1190" s="31">
        <v>53413.02</v>
      </c>
      <c r="CL1190" s="31">
        <v>53629.54</v>
      </c>
      <c r="CM1190" s="31">
        <v>53845.68</v>
      </c>
      <c r="CN1190" s="31">
        <v>54061.58</v>
      </c>
      <c r="CO1190" s="31">
        <v>54277.19</v>
      </c>
      <c r="CP1190" s="31">
        <v>54492.54</v>
      </c>
      <c r="CQ1190" s="31">
        <v>54707.69</v>
      </c>
      <c r="CR1190" s="31">
        <v>54922.6</v>
      </c>
      <c r="CS1190" s="31">
        <v>55137.51</v>
      </c>
      <c r="CT1190" s="31">
        <v>55352.74</v>
      </c>
      <c r="CU1190" s="31">
        <v>55568.2</v>
      </c>
      <c r="CV1190" s="31">
        <v>55783.93</v>
      </c>
      <c r="CW1190" s="31">
        <v>55999.99</v>
      </c>
      <c r="CX1190" s="31">
        <v>56216.25</v>
      </c>
    </row>
    <row r="1191" spans="1:102" x14ac:dyDescent="0.25">
      <c r="A1191" s="31" t="s">
        <v>1819</v>
      </c>
      <c r="B1191" s="31">
        <v>0</v>
      </c>
      <c r="C1191" s="31">
        <v>0</v>
      </c>
      <c r="D1191" s="31">
        <v>0</v>
      </c>
      <c r="E1191" s="31">
        <v>0</v>
      </c>
      <c r="F1191" s="31">
        <v>0</v>
      </c>
      <c r="G1191" s="31">
        <v>0</v>
      </c>
      <c r="H1191" s="31">
        <v>0</v>
      </c>
      <c r="I1191" s="31">
        <v>0</v>
      </c>
      <c r="J1191" s="31">
        <v>0</v>
      </c>
      <c r="K1191" s="31">
        <v>0</v>
      </c>
      <c r="L1191" s="31">
        <v>0</v>
      </c>
      <c r="M1191" s="31">
        <v>0</v>
      </c>
      <c r="N1191" s="31">
        <v>0</v>
      </c>
      <c r="O1191" s="31">
        <v>0</v>
      </c>
      <c r="P1191" s="31">
        <v>0</v>
      </c>
      <c r="Q1191" s="31">
        <v>0</v>
      </c>
      <c r="R1191" s="31">
        <v>0</v>
      </c>
      <c r="S1191" s="31">
        <v>0</v>
      </c>
      <c r="T1191" s="31">
        <v>0</v>
      </c>
      <c r="U1191" s="31">
        <v>0</v>
      </c>
      <c r="V1191" s="31">
        <v>0</v>
      </c>
      <c r="W1191" s="31">
        <v>0</v>
      </c>
      <c r="X1191" s="31">
        <v>0</v>
      </c>
      <c r="Y1191" s="31">
        <v>0</v>
      </c>
      <c r="Z1191" s="31">
        <v>0</v>
      </c>
      <c r="AA1191" s="31">
        <v>0</v>
      </c>
      <c r="AB1191" s="31">
        <v>0</v>
      </c>
      <c r="AC1191" s="31">
        <v>0</v>
      </c>
      <c r="AD1191" s="31">
        <v>0</v>
      </c>
      <c r="AE1191" s="31">
        <v>0</v>
      </c>
      <c r="AF1191" s="31">
        <v>0</v>
      </c>
      <c r="AG1191" s="31">
        <v>0</v>
      </c>
      <c r="AH1191" s="31">
        <v>0</v>
      </c>
      <c r="AI1191" s="31">
        <v>0</v>
      </c>
      <c r="AJ1191" s="31">
        <v>0</v>
      </c>
      <c r="AK1191" s="31">
        <v>0</v>
      </c>
      <c r="AL1191" s="31">
        <v>0</v>
      </c>
      <c r="AM1191" s="31">
        <v>0</v>
      </c>
      <c r="AN1191" s="31">
        <v>0</v>
      </c>
      <c r="AO1191" s="31">
        <v>0</v>
      </c>
      <c r="AP1191" s="31">
        <v>0</v>
      </c>
      <c r="AQ1191" s="31">
        <v>0</v>
      </c>
      <c r="AR1191" s="31">
        <v>0</v>
      </c>
      <c r="AS1191" s="31">
        <v>0</v>
      </c>
      <c r="AT1191" s="31">
        <v>0</v>
      </c>
      <c r="AU1191" s="31">
        <v>0</v>
      </c>
      <c r="AV1191" s="31">
        <v>0</v>
      </c>
      <c r="AW1191" s="31">
        <v>0</v>
      </c>
      <c r="AX1191" s="31">
        <v>0</v>
      </c>
      <c r="AY1191" s="31">
        <v>0</v>
      </c>
      <c r="AZ1191" s="31">
        <v>0</v>
      </c>
      <c r="BA1191" s="31">
        <v>0</v>
      </c>
      <c r="BB1191" s="31">
        <v>0</v>
      </c>
      <c r="BC1191" s="31">
        <v>0</v>
      </c>
      <c r="BD1191" s="31">
        <v>0</v>
      </c>
      <c r="BE1191" s="31">
        <v>0</v>
      </c>
      <c r="BF1191" s="31">
        <v>0</v>
      </c>
      <c r="BG1191" s="31">
        <v>0</v>
      </c>
      <c r="BH1191" s="31">
        <v>0</v>
      </c>
      <c r="BI1191" s="31">
        <v>0</v>
      </c>
      <c r="BJ1191" s="31">
        <v>0</v>
      </c>
      <c r="BK1191" s="31">
        <v>0</v>
      </c>
      <c r="BL1191" s="31">
        <v>0</v>
      </c>
      <c r="BM1191" s="31">
        <v>0</v>
      </c>
      <c r="BN1191" s="31">
        <v>0</v>
      </c>
      <c r="BO1191" s="31">
        <v>0</v>
      </c>
      <c r="BP1191" s="31">
        <v>0</v>
      </c>
      <c r="BQ1191" s="31">
        <v>0</v>
      </c>
      <c r="BR1191" s="31">
        <v>0</v>
      </c>
      <c r="BS1191" s="31">
        <v>0</v>
      </c>
      <c r="BT1191" s="31">
        <v>0</v>
      </c>
      <c r="BU1191" s="31">
        <v>0</v>
      </c>
      <c r="BV1191" s="31">
        <v>0</v>
      </c>
      <c r="BW1191" s="31">
        <v>0</v>
      </c>
      <c r="BX1191" s="31">
        <v>0</v>
      </c>
      <c r="BY1191" s="31">
        <v>0</v>
      </c>
      <c r="BZ1191" s="31">
        <v>0</v>
      </c>
      <c r="CA1191" s="31">
        <v>0</v>
      </c>
      <c r="CB1191" s="31">
        <v>0</v>
      </c>
      <c r="CC1191" s="31">
        <v>0</v>
      </c>
      <c r="CD1191" s="31">
        <v>0</v>
      </c>
      <c r="CE1191" s="31">
        <v>0</v>
      </c>
      <c r="CF1191" s="31">
        <v>0</v>
      </c>
      <c r="CG1191" s="31">
        <v>0</v>
      </c>
      <c r="CH1191" s="31">
        <v>0</v>
      </c>
      <c r="CI1191" s="31">
        <v>0</v>
      </c>
      <c r="CJ1191" s="31">
        <v>0</v>
      </c>
      <c r="CK1191" s="31">
        <v>0</v>
      </c>
      <c r="CL1191" s="31">
        <v>0</v>
      </c>
      <c r="CM1191" s="31">
        <v>0</v>
      </c>
      <c r="CN1191" s="31">
        <v>0</v>
      </c>
      <c r="CO1191" s="31">
        <v>0</v>
      </c>
      <c r="CP1191" s="31">
        <v>0</v>
      </c>
      <c r="CQ1191" s="31">
        <v>0</v>
      </c>
      <c r="CR1191" s="31">
        <v>0</v>
      </c>
      <c r="CS1191" s="31">
        <v>0</v>
      </c>
      <c r="CT1191" s="31">
        <v>0</v>
      </c>
      <c r="CU1191" s="31">
        <v>0</v>
      </c>
      <c r="CV1191" s="31">
        <v>0</v>
      </c>
      <c r="CW1191" s="31">
        <v>0</v>
      </c>
      <c r="CX1191" s="31">
        <v>0</v>
      </c>
    </row>
    <row r="1192" spans="1:102" x14ac:dyDescent="0.25">
      <c r="A1192" s="31" t="s">
        <v>1820</v>
      </c>
      <c r="B1192" s="31">
        <v>12204126</v>
      </c>
      <c r="C1192" s="31">
        <v>12204126</v>
      </c>
      <c r="D1192" s="31">
        <v>12611857</v>
      </c>
      <c r="E1192" s="31">
        <v>12967004</v>
      </c>
      <c r="F1192" s="31">
        <v>13275639</v>
      </c>
      <c r="G1192" s="31">
        <v>13543791</v>
      </c>
      <c r="H1192" s="31">
        <v>13777004</v>
      </c>
      <c r="I1192" s="31">
        <v>13980223</v>
      </c>
      <c r="J1192" s="31">
        <v>14157798</v>
      </c>
      <c r="K1192" s="31">
        <v>14313880</v>
      </c>
      <c r="L1192" s="31">
        <v>14452319</v>
      </c>
      <c r="M1192" s="31">
        <v>14575951</v>
      </c>
      <c r="N1192" s="31">
        <v>14687192</v>
      </c>
      <c r="O1192" s="31">
        <v>14788140</v>
      </c>
      <c r="P1192" s="31">
        <v>14880574</v>
      </c>
      <c r="Q1192" s="31">
        <v>14966006</v>
      </c>
      <c r="R1192" s="31">
        <v>15045729</v>
      </c>
      <c r="S1192" s="31">
        <v>15120847</v>
      </c>
      <c r="T1192" s="31">
        <v>15192293</v>
      </c>
      <c r="U1192" s="31">
        <v>15260845</v>
      </c>
      <c r="V1192" s="31">
        <v>15327126</v>
      </c>
      <c r="W1192" s="31">
        <v>15391694</v>
      </c>
      <c r="X1192" s="31">
        <v>15455036</v>
      </c>
      <c r="Y1192" s="31">
        <v>15517559</v>
      </c>
      <c r="Z1192" s="31">
        <v>15579567</v>
      </c>
      <c r="AA1192" s="31">
        <v>15641313</v>
      </c>
      <c r="AB1192" s="31">
        <v>15703014</v>
      </c>
      <c r="AC1192" s="31">
        <v>15764832</v>
      </c>
      <c r="AD1192" s="31">
        <v>15826891</v>
      </c>
      <c r="AE1192" s="31">
        <v>15889316</v>
      </c>
      <c r="AF1192" s="31">
        <v>15952155</v>
      </c>
      <c r="AG1192" s="31">
        <v>16015444</v>
      </c>
      <c r="AH1192" s="31">
        <v>16079205</v>
      </c>
      <c r="AI1192" s="31">
        <v>16143482</v>
      </c>
      <c r="AJ1192" s="31">
        <v>16208266</v>
      </c>
      <c r="AK1192" s="31">
        <v>16273583</v>
      </c>
      <c r="AL1192" s="31">
        <v>16339425</v>
      </c>
      <c r="AM1192" s="31">
        <v>16405801</v>
      </c>
      <c r="AN1192" s="31">
        <v>16472690</v>
      </c>
      <c r="AO1192" s="31">
        <v>16540074</v>
      </c>
      <c r="AP1192" s="31">
        <v>16607947</v>
      </c>
      <c r="AQ1192" s="31">
        <v>16676289</v>
      </c>
      <c r="AR1192" s="31">
        <v>16745088</v>
      </c>
      <c r="AS1192" s="31">
        <v>16814320</v>
      </c>
      <c r="AT1192" s="31">
        <v>16883952</v>
      </c>
      <c r="AU1192" s="31">
        <v>16953994</v>
      </c>
      <c r="AV1192" s="31">
        <v>17024380</v>
      </c>
      <c r="AW1192" s="31">
        <v>17095116</v>
      </c>
      <c r="AX1192" s="31">
        <v>17166174</v>
      </c>
      <c r="AY1192" s="31">
        <v>17237484</v>
      </c>
      <c r="AZ1192" s="31">
        <v>17309004</v>
      </c>
      <c r="BA1192" s="31">
        <v>17380712</v>
      </c>
      <c r="BB1192" s="31">
        <v>17452574</v>
      </c>
      <c r="BC1192" s="31">
        <v>17524546</v>
      </c>
      <c r="BD1192" s="31">
        <v>17596640</v>
      </c>
      <c r="BE1192" s="31">
        <v>17668816</v>
      </c>
      <c r="BF1192" s="31">
        <v>17741062</v>
      </c>
      <c r="BG1192" s="31">
        <v>17813356</v>
      </c>
      <c r="BH1192" s="31">
        <v>17885700</v>
      </c>
      <c r="BI1192" s="31">
        <v>17958052</v>
      </c>
      <c r="BJ1192" s="31">
        <v>18030504</v>
      </c>
      <c r="BK1192" s="31">
        <v>18103098</v>
      </c>
      <c r="BL1192" s="31">
        <v>18175780</v>
      </c>
      <c r="BM1192" s="31">
        <v>18248544</v>
      </c>
      <c r="BN1192" s="31">
        <v>18321392</v>
      </c>
      <c r="BO1192" s="31">
        <v>18394292</v>
      </c>
      <c r="BP1192" s="31">
        <v>18467260</v>
      </c>
      <c r="BQ1192" s="31">
        <v>18540246</v>
      </c>
      <c r="BR1192" s="31">
        <v>18613280</v>
      </c>
      <c r="BS1192" s="31">
        <v>18686322</v>
      </c>
      <c r="BT1192" s="31">
        <v>18759394</v>
      </c>
      <c r="BU1192" s="31">
        <v>18832450</v>
      </c>
      <c r="BV1192" s="31">
        <v>18905522</v>
      </c>
      <c r="BW1192" s="31">
        <v>18978578</v>
      </c>
      <c r="BX1192" s="31">
        <v>19051648</v>
      </c>
      <c r="BY1192" s="31">
        <v>19124686</v>
      </c>
      <c r="BZ1192" s="31">
        <v>19197714</v>
      </c>
      <c r="CA1192" s="31">
        <v>19270746</v>
      </c>
      <c r="CB1192" s="31">
        <v>19343734</v>
      </c>
      <c r="CC1192" s="31">
        <v>19416730</v>
      </c>
      <c r="CD1192" s="31">
        <v>19489688</v>
      </c>
      <c r="CE1192" s="31">
        <v>19562624</v>
      </c>
      <c r="CF1192" s="31">
        <v>19635532</v>
      </c>
      <c r="CG1192" s="31">
        <v>19708396</v>
      </c>
      <c r="CH1192" s="31">
        <v>19781212</v>
      </c>
      <c r="CI1192" s="31">
        <v>19853966</v>
      </c>
      <c r="CJ1192" s="31">
        <v>19926652</v>
      </c>
      <c r="CK1192" s="31">
        <v>19999290</v>
      </c>
      <c r="CL1192" s="31">
        <v>20071896</v>
      </c>
      <c r="CM1192" s="31">
        <v>20144410</v>
      </c>
      <c r="CN1192" s="31">
        <v>20216920</v>
      </c>
      <c r="CO1192" s="31">
        <v>20289348</v>
      </c>
      <c r="CP1192" s="31">
        <v>20361750</v>
      </c>
      <c r="CQ1192" s="31">
        <v>20434126</v>
      </c>
      <c r="CR1192" s="31">
        <v>20506448</v>
      </c>
      <c r="CS1192" s="31">
        <v>20578774</v>
      </c>
      <c r="CT1192" s="31">
        <v>20651138</v>
      </c>
      <c r="CU1192" s="31">
        <v>20723526</v>
      </c>
      <c r="CV1192" s="31">
        <v>20795964</v>
      </c>
      <c r="CW1192" s="31">
        <v>20868442</v>
      </c>
      <c r="CX1192" s="31">
        <v>20940944</v>
      </c>
    </row>
    <row r="1193" spans="1:102" x14ac:dyDescent="0.25">
      <c r="A1193" s="31" t="s">
        <v>1821</v>
      </c>
      <c r="B1193" s="31">
        <v>20346354</v>
      </c>
      <c r="C1193" s="31">
        <v>20346354</v>
      </c>
      <c r="D1193" s="31">
        <v>20184294</v>
      </c>
      <c r="E1193" s="31">
        <v>20038922</v>
      </c>
      <c r="F1193" s="31">
        <v>19906866</v>
      </c>
      <c r="G1193" s="31">
        <v>19786222</v>
      </c>
      <c r="H1193" s="31">
        <v>19675642</v>
      </c>
      <c r="I1193" s="31">
        <v>19574022</v>
      </c>
      <c r="J1193" s="31">
        <v>19480450</v>
      </c>
      <c r="K1193" s="31">
        <v>19394566</v>
      </c>
      <c r="L1193" s="31">
        <v>19316478</v>
      </c>
      <c r="M1193" s="31">
        <v>19245430</v>
      </c>
      <c r="N1193" s="31">
        <v>19180844</v>
      </c>
      <c r="O1193" s="31">
        <v>19122156</v>
      </c>
      <c r="P1193" s="31">
        <v>19068906</v>
      </c>
      <c r="Q1193" s="31">
        <v>19020676</v>
      </c>
      <c r="R1193" s="31">
        <v>18977078</v>
      </c>
      <c r="S1193" s="31">
        <v>18937820</v>
      </c>
      <c r="T1193" s="31">
        <v>18902594</v>
      </c>
      <c r="U1193" s="31">
        <v>18871122</v>
      </c>
      <c r="V1193" s="31">
        <v>18843162</v>
      </c>
      <c r="W1193" s="31">
        <v>18818472</v>
      </c>
      <c r="X1193" s="31">
        <v>18796944</v>
      </c>
      <c r="Y1193" s="31">
        <v>18778382</v>
      </c>
      <c r="Z1193" s="31">
        <v>18762670</v>
      </c>
      <c r="AA1193" s="31">
        <v>18749630</v>
      </c>
      <c r="AB1193" s="31">
        <v>18739156</v>
      </c>
      <c r="AC1193" s="31">
        <v>18731108</v>
      </c>
      <c r="AD1193" s="31">
        <v>18725384</v>
      </c>
      <c r="AE1193" s="31">
        <v>18721884</v>
      </c>
      <c r="AF1193" s="31">
        <v>18720506</v>
      </c>
      <c r="AG1193" s="31">
        <v>18721112</v>
      </c>
      <c r="AH1193" s="31">
        <v>18723618</v>
      </c>
      <c r="AI1193" s="31">
        <v>18727936</v>
      </c>
      <c r="AJ1193" s="31">
        <v>18734006</v>
      </c>
      <c r="AK1193" s="31">
        <v>18741764</v>
      </c>
      <c r="AL1193" s="31">
        <v>18751172</v>
      </c>
      <c r="AM1193" s="31">
        <v>18762138</v>
      </c>
      <c r="AN1193" s="31">
        <v>18774648</v>
      </c>
      <c r="AO1193" s="31">
        <v>18788642</v>
      </c>
      <c r="AP1193" s="31">
        <v>18804082</v>
      </c>
      <c r="AQ1193" s="31">
        <v>18820918</v>
      </c>
      <c r="AR1193" s="31">
        <v>18839122</v>
      </c>
      <c r="AS1193" s="31">
        <v>18858664</v>
      </c>
      <c r="AT1193" s="31">
        <v>18879502</v>
      </c>
      <c r="AU1193" s="31">
        <v>18901586</v>
      </c>
      <c r="AV1193" s="31">
        <v>18924908</v>
      </c>
      <c r="AW1193" s="31">
        <v>18949422</v>
      </c>
      <c r="AX1193" s="31">
        <v>18975096</v>
      </c>
      <c r="AY1193" s="31">
        <v>19001850</v>
      </c>
      <c r="AZ1193" s="31">
        <v>19029646</v>
      </c>
      <c r="BA1193" s="31">
        <v>19058402</v>
      </c>
      <c r="BB1193" s="31">
        <v>19088140</v>
      </c>
      <c r="BC1193" s="31">
        <v>19118768</v>
      </c>
      <c r="BD1193" s="31">
        <v>19150302</v>
      </c>
      <c r="BE1193" s="31">
        <v>19182686</v>
      </c>
      <c r="BF1193" s="31">
        <v>19215900</v>
      </c>
      <c r="BG1193" s="31">
        <v>19249926</v>
      </c>
      <c r="BH1193" s="31">
        <v>19284718</v>
      </c>
      <c r="BI1193" s="31">
        <v>19320260</v>
      </c>
      <c r="BJ1193" s="31">
        <v>19356662</v>
      </c>
      <c r="BK1193" s="31">
        <v>19393894</v>
      </c>
      <c r="BL1193" s="31">
        <v>19431950</v>
      </c>
      <c r="BM1193" s="31">
        <v>19470802</v>
      </c>
      <c r="BN1193" s="31">
        <v>19510414</v>
      </c>
      <c r="BO1193" s="31">
        <v>19550764</v>
      </c>
      <c r="BP1193" s="31">
        <v>19591824</v>
      </c>
      <c r="BQ1193" s="31">
        <v>19633578</v>
      </c>
      <c r="BR1193" s="31">
        <v>19676010</v>
      </c>
      <c r="BS1193" s="31">
        <v>19719082</v>
      </c>
      <c r="BT1193" s="31">
        <v>19762776</v>
      </c>
      <c r="BU1193" s="31">
        <v>19807088</v>
      </c>
      <c r="BV1193" s="31">
        <v>19851996</v>
      </c>
      <c r="BW1193" s="31">
        <v>19897458</v>
      </c>
      <c r="BX1193" s="31">
        <v>19943484</v>
      </c>
      <c r="BY1193" s="31">
        <v>19990044</v>
      </c>
      <c r="BZ1193" s="31">
        <v>20037146</v>
      </c>
      <c r="CA1193" s="31">
        <v>20084748</v>
      </c>
      <c r="CB1193" s="31">
        <v>20132858</v>
      </c>
      <c r="CC1193" s="31">
        <v>20181450</v>
      </c>
      <c r="CD1193" s="31">
        <v>20230512</v>
      </c>
      <c r="CE1193" s="31">
        <v>20280022</v>
      </c>
      <c r="CF1193" s="31">
        <v>20329972</v>
      </c>
      <c r="CG1193" s="31">
        <v>20380336</v>
      </c>
      <c r="CH1193" s="31">
        <v>20431108</v>
      </c>
      <c r="CI1193" s="31">
        <v>20482246</v>
      </c>
      <c r="CJ1193" s="31">
        <v>20533750</v>
      </c>
      <c r="CK1193" s="31">
        <v>20585586</v>
      </c>
      <c r="CL1193" s="31">
        <v>20637794</v>
      </c>
      <c r="CM1193" s="31">
        <v>20690342</v>
      </c>
      <c r="CN1193" s="31">
        <v>20743220</v>
      </c>
      <c r="CO1193" s="31">
        <v>20796446</v>
      </c>
      <c r="CP1193" s="31">
        <v>20849984</v>
      </c>
      <c r="CQ1193" s="31">
        <v>20903846</v>
      </c>
      <c r="CR1193" s="31">
        <v>20958008</v>
      </c>
      <c r="CS1193" s="31">
        <v>21012518</v>
      </c>
      <c r="CT1193" s="31">
        <v>21067394</v>
      </c>
      <c r="CU1193" s="31">
        <v>21122620</v>
      </c>
      <c r="CV1193" s="31">
        <v>21178224</v>
      </c>
      <c r="CW1193" s="31">
        <v>21234182</v>
      </c>
      <c r="CX1193" s="31">
        <v>21290434</v>
      </c>
    </row>
    <row r="1194" spans="1:102" x14ac:dyDescent="0.25">
      <c r="A1194" s="31" t="s">
        <v>1822</v>
      </c>
      <c r="B1194" s="31">
        <v>13660862</v>
      </c>
      <c r="C1194" s="31">
        <v>13660862</v>
      </c>
      <c r="D1194" s="31">
        <v>13680287</v>
      </c>
      <c r="E1194" s="31">
        <v>13693788</v>
      </c>
      <c r="F1194" s="31">
        <v>13701678</v>
      </c>
      <c r="G1194" s="31">
        <v>13704879</v>
      </c>
      <c r="H1194" s="31">
        <v>13704384</v>
      </c>
      <c r="I1194" s="31">
        <v>13701061</v>
      </c>
      <c r="J1194" s="31">
        <v>13695673</v>
      </c>
      <c r="K1194" s="31">
        <v>13689169</v>
      </c>
      <c r="L1194" s="31">
        <v>13682547</v>
      </c>
      <c r="M1194" s="31">
        <v>13676185</v>
      </c>
      <c r="N1194" s="31">
        <v>13670363</v>
      </c>
      <c r="O1194" s="31">
        <v>13665283</v>
      </c>
      <c r="P1194" s="31">
        <v>13661135</v>
      </c>
      <c r="Q1194" s="31">
        <v>13658004</v>
      </c>
      <c r="R1194" s="31">
        <v>13655981</v>
      </c>
      <c r="S1194" s="31">
        <v>13655115</v>
      </c>
      <c r="T1194" s="31">
        <v>13655427</v>
      </c>
      <c r="U1194" s="31">
        <v>13656934</v>
      </c>
      <c r="V1194" s="31">
        <v>13659577</v>
      </c>
      <c r="W1194" s="31">
        <v>13663346</v>
      </c>
      <c r="X1194" s="31">
        <v>13668227</v>
      </c>
      <c r="Y1194" s="31">
        <v>13674202</v>
      </c>
      <c r="Z1194" s="31">
        <v>13681228</v>
      </c>
      <c r="AA1194" s="31">
        <v>13689239</v>
      </c>
      <c r="AB1194" s="31">
        <v>13698211</v>
      </c>
      <c r="AC1194" s="31">
        <v>13708072</v>
      </c>
      <c r="AD1194" s="31">
        <v>13718776</v>
      </c>
      <c r="AE1194" s="31">
        <v>13730284</v>
      </c>
      <c r="AF1194" s="31">
        <v>13742527</v>
      </c>
      <c r="AG1194" s="31">
        <v>13755452</v>
      </c>
      <c r="AH1194" s="31">
        <v>13768978</v>
      </c>
      <c r="AI1194" s="31">
        <v>13783089</v>
      </c>
      <c r="AJ1194" s="31">
        <v>13797732</v>
      </c>
      <c r="AK1194" s="31">
        <v>13812882</v>
      </c>
      <c r="AL1194" s="31">
        <v>13828501</v>
      </c>
      <c r="AM1194" s="31">
        <v>13844579</v>
      </c>
      <c r="AN1194" s="31">
        <v>13861081</v>
      </c>
      <c r="AO1194" s="31">
        <v>13877984</v>
      </c>
      <c r="AP1194" s="31">
        <v>13895276</v>
      </c>
      <c r="AQ1194" s="31">
        <v>13912928</v>
      </c>
      <c r="AR1194" s="31">
        <v>13930948</v>
      </c>
      <c r="AS1194" s="31">
        <v>13949302</v>
      </c>
      <c r="AT1194" s="31">
        <v>13967998</v>
      </c>
      <c r="AU1194" s="31">
        <v>13987009</v>
      </c>
      <c r="AV1194" s="31">
        <v>14006345</v>
      </c>
      <c r="AW1194" s="31">
        <v>14025964</v>
      </c>
      <c r="AX1194" s="31">
        <v>14045881</v>
      </c>
      <c r="AY1194" s="31">
        <v>14066063</v>
      </c>
      <c r="AZ1194" s="31">
        <v>14086473</v>
      </c>
      <c r="BA1194" s="31">
        <v>14107101</v>
      </c>
      <c r="BB1194" s="31">
        <v>14127927</v>
      </c>
      <c r="BC1194" s="31">
        <v>14148958</v>
      </c>
      <c r="BD1194" s="31">
        <v>14170176</v>
      </c>
      <c r="BE1194" s="31">
        <v>14191570</v>
      </c>
      <c r="BF1194" s="31">
        <v>14213156</v>
      </c>
      <c r="BG1194" s="31">
        <v>14234924</v>
      </c>
      <c r="BH1194" s="31">
        <v>14256862</v>
      </c>
      <c r="BI1194" s="31">
        <v>14278963</v>
      </c>
      <c r="BJ1194" s="31">
        <v>14301329</v>
      </c>
      <c r="BK1194" s="31">
        <v>14323976</v>
      </c>
      <c r="BL1194" s="31">
        <v>14346885</v>
      </c>
      <c r="BM1194" s="31">
        <v>14370068</v>
      </c>
      <c r="BN1194" s="31">
        <v>14393497</v>
      </c>
      <c r="BO1194" s="31">
        <v>14417200</v>
      </c>
      <c r="BP1194" s="31">
        <v>14441137</v>
      </c>
      <c r="BQ1194" s="31">
        <v>14465331</v>
      </c>
      <c r="BR1194" s="31">
        <v>14489765</v>
      </c>
      <c r="BS1194" s="31">
        <v>14514434</v>
      </c>
      <c r="BT1194" s="31">
        <v>14539348</v>
      </c>
      <c r="BU1194" s="31">
        <v>14564514</v>
      </c>
      <c r="BV1194" s="31">
        <v>14589898</v>
      </c>
      <c r="BW1194" s="31">
        <v>14615511</v>
      </c>
      <c r="BX1194" s="31">
        <v>14641356</v>
      </c>
      <c r="BY1194" s="31">
        <v>14667451</v>
      </c>
      <c r="BZ1194" s="31">
        <v>14693762</v>
      </c>
      <c r="CA1194" s="31">
        <v>14720306</v>
      </c>
      <c r="CB1194" s="31">
        <v>14747080</v>
      </c>
      <c r="CC1194" s="31">
        <v>14774079</v>
      </c>
      <c r="CD1194" s="31">
        <v>14801299</v>
      </c>
      <c r="CE1194" s="31">
        <v>14828753</v>
      </c>
      <c r="CF1194" s="31">
        <v>14856420</v>
      </c>
      <c r="CG1194" s="31">
        <v>14884302</v>
      </c>
      <c r="CH1194" s="31">
        <v>14912389</v>
      </c>
      <c r="CI1194" s="31">
        <v>14940667</v>
      </c>
      <c r="CJ1194" s="31">
        <v>14969130</v>
      </c>
      <c r="CK1194" s="31">
        <v>14997790</v>
      </c>
      <c r="CL1194" s="31">
        <v>15026641</v>
      </c>
      <c r="CM1194" s="31">
        <v>15055705</v>
      </c>
      <c r="CN1194" s="31">
        <v>15084968</v>
      </c>
      <c r="CO1194" s="31">
        <v>15114425</v>
      </c>
      <c r="CP1194" s="31">
        <v>15144083</v>
      </c>
      <c r="CQ1194" s="31">
        <v>15173931</v>
      </c>
      <c r="CR1194" s="31">
        <v>15203990</v>
      </c>
      <c r="CS1194" s="31">
        <v>15234276</v>
      </c>
      <c r="CT1194" s="31">
        <v>15264813</v>
      </c>
      <c r="CU1194" s="31">
        <v>15295604</v>
      </c>
      <c r="CV1194" s="31">
        <v>15326634</v>
      </c>
      <c r="CW1194" s="31">
        <v>15357923</v>
      </c>
      <c r="CX1194" s="31">
        <v>15389439</v>
      </c>
    </row>
    <row r="1195" spans="1:102" x14ac:dyDescent="0.25">
      <c r="A1195" s="31" t="s">
        <v>1823</v>
      </c>
      <c r="B1195" s="31">
        <v>2775163</v>
      </c>
      <c r="C1195" s="31">
        <v>2775163</v>
      </c>
      <c r="D1195" s="31">
        <v>2992484.75</v>
      </c>
      <c r="E1195" s="31">
        <v>3194707.5</v>
      </c>
      <c r="F1195" s="31">
        <v>3382684.75</v>
      </c>
      <c r="G1195" s="31">
        <v>3557382</v>
      </c>
      <c r="H1195" s="31">
        <v>3719770.5</v>
      </c>
      <c r="I1195" s="31">
        <v>3870785.25</v>
      </c>
      <c r="J1195" s="31">
        <v>4011326.25</v>
      </c>
      <c r="K1195" s="31">
        <v>4142324.75</v>
      </c>
      <c r="L1195" s="31">
        <v>4264732</v>
      </c>
      <c r="M1195" s="31">
        <v>4379277.5</v>
      </c>
      <c r="N1195" s="31">
        <v>4486645</v>
      </c>
      <c r="O1195" s="31">
        <v>4587452</v>
      </c>
      <c r="P1195" s="31">
        <v>4682274</v>
      </c>
      <c r="Q1195" s="31">
        <v>4771632</v>
      </c>
      <c r="R1195" s="31">
        <v>4855999</v>
      </c>
      <c r="S1195" s="31">
        <v>4935815</v>
      </c>
      <c r="T1195" s="31">
        <v>5011468</v>
      </c>
      <c r="U1195" s="31">
        <v>5083325.5</v>
      </c>
      <c r="V1195" s="31">
        <v>5151693.5</v>
      </c>
      <c r="W1195" s="31">
        <v>5216875.5</v>
      </c>
      <c r="X1195" s="31">
        <v>5279142.5</v>
      </c>
      <c r="Y1195" s="31">
        <v>5338742.5</v>
      </c>
      <c r="Z1195" s="31">
        <v>5395894.5</v>
      </c>
      <c r="AA1195" s="31">
        <v>5450798.5</v>
      </c>
      <c r="AB1195" s="31">
        <v>5503627</v>
      </c>
      <c r="AC1195" s="31">
        <v>5554546</v>
      </c>
      <c r="AD1195" s="31">
        <v>5603694.5</v>
      </c>
      <c r="AE1195" s="31">
        <v>5651213.5</v>
      </c>
      <c r="AF1195" s="31">
        <v>5697215</v>
      </c>
      <c r="AG1195" s="31">
        <v>5741789</v>
      </c>
      <c r="AH1195" s="31">
        <v>5785025.5</v>
      </c>
      <c r="AI1195" s="31">
        <v>5827030</v>
      </c>
      <c r="AJ1195" s="31">
        <v>5867864</v>
      </c>
      <c r="AK1195" s="31">
        <v>5907608</v>
      </c>
      <c r="AL1195" s="31">
        <v>5946329</v>
      </c>
      <c r="AM1195" s="31">
        <v>5984088</v>
      </c>
      <c r="AN1195" s="31">
        <v>6020938</v>
      </c>
      <c r="AO1195" s="31">
        <v>6056931.5</v>
      </c>
      <c r="AP1195" s="31">
        <v>6092114</v>
      </c>
      <c r="AQ1195" s="31">
        <v>6126528.5</v>
      </c>
      <c r="AR1195" s="31">
        <v>6160217.5</v>
      </c>
      <c r="AS1195" s="31">
        <v>6193211</v>
      </c>
      <c r="AT1195" s="31">
        <v>6225545.5</v>
      </c>
      <c r="AU1195" s="31">
        <v>6257254</v>
      </c>
      <c r="AV1195" s="31">
        <v>6288361.5</v>
      </c>
      <c r="AW1195" s="31">
        <v>6318891.5</v>
      </c>
      <c r="AX1195" s="31">
        <v>6348872.5</v>
      </c>
      <c r="AY1195" s="31">
        <v>6378303.5</v>
      </c>
      <c r="AZ1195" s="31">
        <v>6407207.5</v>
      </c>
      <c r="BA1195" s="31">
        <v>6435586</v>
      </c>
      <c r="BB1195" s="31">
        <v>6463458</v>
      </c>
      <c r="BC1195" s="31">
        <v>6490844.5</v>
      </c>
      <c r="BD1195" s="31">
        <v>6517754</v>
      </c>
      <c r="BE1195" s="31">
        <v>6544200.5</v>
      </c>
      <c r="BF1195" s="31">
        <v>6570197</v>
      </c>
      <c r="BG1195" s="31">
        <v>6595756.5</v>
      </c>
      <c r="BH1195" s="31">
        <v>6620886.5</v>
      </c>
      <c r="BI1195" s="31">
        <v>6645607</v>
      </c>
      <c r="BJ1195" s="31">
        <v>6669963</v>
      </c>
      <c r="BK1195" s="31">
        <v>6693976.5</v>
      </c>
      <c r="BL1195" s="31">
        <v>6717656.5</v>
      </c>
      <c r="BM1195" s="31">
        <v>6741009</v>
      </c>
      <c r="BN1195" s="31">
        <v>6764046.5</v>
      </c>
      <c r="BO1195" s="31">
        <v>6786774.5</v>
      </c>
      <c r="BP1195" s="31">
        <v>6809201.5</v>
      </c>
      <c r="BQ1195" s="31">
        <v>6831332</v>
      </c>
      <c r="BR1195" s="31">
        <v>6853177</v>
      </c>
      <c r="BS1195" s="31">
        <v>6874740</v>
      </c>
      <c r="BT1195" s="31">
        <v>6896038.5</v>
      </c>
      <c r="BU1195" s="31">
        <v>6917063</v>
      </c>
      <c r="BV1195" s="31">
        <v>6937834</v>
      </c>
      <c r="BW1195" s="31">
        <v>6958353</v>
      </c>
      <c r="BX1195" s="31">
        <v>6978634</v>
      </c>
      <c r="BY1195" s="31">
        <v>6998677</v>
      </c>
      <c r="BZ1195" s="31">
        <v>7018491</v>
      </c>
      <c r="CA1195" s="31">
        <v>7038090.5</v>
      </c>
      <c r="CB1195" s="31">
        <v>7057477</v>
      </c>
      <c r="CC1195" s="31">
        <v>7076653.5</v>
      </c>
      <c r="CD1195" s="31">
        <v>7095630.5</v>
      </c>
      <c r="CE1195" s="31">
        <v>7114415</v>
      </c>
      <c r="CF1195" s="31">
        <v>7133011</v>
      </c>
      <c r="CG1195" s="31">
        <v>7151419</v>
      </c>
      <c r="CH1195" s="31">
        <v>7169643</v>
      </c>
      <c r="CI1195" s="31">
        <v>7187690</v>
      </c>
      <c r="CJ1195" s="31">
        <v>7205562</v>
      </c>
      <c r="CK1195" s="31">
        <v>7223265</v>
      </c>
      <c r="CL1195" s="31">
        <v>7240809</v>
      </c>
      <c r="CM1195" s="31">
        <v>7258205</v>
      </c>
      <c r="CN1195" s="31">
        <v>7275448</v>
      </c>
      <c r="CO1195" s="31">
        <v>7292555</v>
      </c>
      <c r="CP1195" s="31">
        <v>7309537</v>
      </c>
      <c r="CQ1195" s="31">
        <v>7326386</v>
      </c>
      <c r="CR1195" s="31">
        <v>7343121</v>
      </c>
      <c r="CS1195" s="31">
        <v>7359746.5</v>
      </c>
      <c r="CT1195" s="31">
        <v>7376290.5</v>
      </c>
      <c r="CU1195" s="31">
        <v>7392763.5</v>
      </c>
      <c r="CV1195" s="31">
        <v>7409160.5</v>
      </c>
      <c r="CW1195" s="31">
        <v>7425484.5</v>
      </c>
      <c r="CX1195" s="31">
        <v>7441747</v>
      </c>
    </row>
    <row r="1196" spans="1:102" x14ac:dyDescent="0.25">
      <c r="A1196" s="31" t="s">
        <v>1824</v>
      </c>
      <c r="B1196" s="31">
        <v>243606.38</v>
      </c>
      <c r="C1196" s="31">
        <v>243606.38</v>
      </c>
      <c r="D1196" s="31">
        <v>293918.38</v>
      </c>
      <c r="E1196" s="31">
        <v>345318.22</v>
      </c>
      <c r="F1196" s="31">
        <v>397291.88</v>
      </c>
      <c r="G1196" s="31">
        <v>449405.28</v>
      </c>
      <c r="H1196" s="31">
        <v>501295.28</v>
      </c>
      <c r="I1196" s="31">
        <v>552661.38</v>
      </c>
      <c r="J1196" s="31">
        <v>603258</v>
      </c>
      <c r="K1196" s="31">
        <v>652899.56000000006</v>
      </c>
      <c r="L1196" s="31">
        <v>701454.5</v>
      </c>
      <c r="M1196" s="31">
        <v>748807.5</v>
      </c>
      <c r="N1196" s="31">
        <v>794870.13</v>
      </c>
      <c r="O1196" s="31">
        <v>839581.56</v>
      </c>
      <c r="P1196" s="31">
        <v>882899.38</v>
      </c>
      <c r="Q1196" s="31">
        <v>924801.19</v>
      </c>
      <c r="R1196" s="31">
        <v>965278.25</v>
      </c>
      <c r="S1196" s="31">
        <v>1004334.13</v>
      </c>
      <c r="T1196" s="31">
        <v>1041982.5</v>
      </c>
      <c r="U1196" s="31">
        <v>1078246.5</v>
      </c>
      <c r="V1196" s="31">
        <v>1113151.1299999999</v>
      </c>
      <c r="W1196" s="31">
        <v>1146731.1299999999</v>
      </c>
      <c r="X1196" s="31">
        <v>1179025.1299999999</v>
      </c>
      <c r="Y1196" s="31">
        <v>1210074.8799999999</v>
      </c>
      <c r="Z1196" s="31">
        <v>1239922.6299999999</v>
      </c>
      <c r="AA1196" s="31">
        <v>1268612.75</v>
      </c>
      <c r="AB1196" s="31">
        <v>1296188.25</v>
      </c>
      <c r="AC1196" s="31">
        <v>1322695.25</v>
      </c>
      <c r="AD1196" s="31">
        <v>1348177.13</v>
      </c>
      <c r="AE1196" s="31">
        <v>1372679</v>
      </c>
      <c r="AF1196" s="31">
        <v>1396242.5</v>
      </c>
      <c r="AG1196" s="31">
        <v>1418905.25</v>
      </c>
      <c r="AH1196" s="31">
        <v>1440710.75</v>
      </c>
      <c r="AI1196" s="31">
        <v>1461695.25</v>
      </c>
      <c r="AJ1196" s="31">
        <v>1481900.63</v>
      </c>
      <c r="AK1196" s="31">
        <v>1501360.5</v>
      </c>
      <c r="AL1196" s="31">
        <v>1520112.75</v>
      </c>
      <c r="AM1196" s="31">
        <v>1538191.25</v>
      </c>
      <c r="AN1196" s="31">
        <v>1555630.25</v>
      </c>
      <c r="AO1196" s="31">
        <v>1572459.13</v>
      </c>
      <c r="AP1196" s="31">
        <v>1588709</v>
      </c>
      <c r="AQ1196" s="31">
        <v>1604409.13</v>
      </c>
      <c r="AR1196" s="31">
        <v>1619586.63</v>
      </c>
      <c r="AS1196" s="31">
        <v>1634266.75</v>
      </c>
      <c r="AT1196" s="31">
        <v>1648474.38</v>
      </c>
      <c r="AU1196" s="31">
        <v>1662233.25</v>
      </c>
      <c r="AV1196" s="31">
        <v>1675566</v>
      </c>
      <c r="AW1196" s="31">
        <v>1688491.25</v>
      </c>
      <c r="AX1196" s="31">
        <v>1701030.13</v>
      </c>
      <c r="AY1196" s="31">
        <v>1713194.63</v>
      </c>
      <c r="AZ1196" s="31">
        <v>1725003</v>
      </c>
      <c r="BA1196" s="31">
        <v>1736468.88</v>
      </c>
      <c r="BB1196" s="31">
        <v>1747606.88</v>
      </c>
      <c r="BC1196" s="31">
        <v>1758432.38</v>
      </c>
      <c r="BD1196" s="31">
        <v>1768956.75</v>
      </c>
      <c r="BE1196" s="31">
        <v>1779193.38</v>
      </c>
      <c r="BF1196" s="31">
        <v>1789154.25</v>
      </c>
      <c r="BG1196" s="31">
        <v>1798850.13</v>
      </c>
      <c r="BH1196" s="31">
        <v>1808292.5</v>
      </c>
      <c r="BI1196" s="31">
        <v>1817491</v>
      </c>
      <c r="BJ1196" s="31">
        <v>1826466.63</v>
      </c>
      <c r="BK1196" s="31">
        <v>1835233.5</v>
      </c>
      <c r="BL1196" s="31">
        <v>1843795</v>
      </c>
      <c r="BM1196" s="31">
        <v>1852162.63</v>
      </c>
      <c r="BN1196" s="31">
        <v>1860342.5</v>
      </c>
      <c r="BO1196" s="31">
        <v>1868341.63</v>
      </c>
      <c r="BP1196" s="31">
        <v>1876166.38</v>
      </c>
      <c r="BQ1196" s="31">
        <v>1883823.13</v>
      </c>
      <c r="BR1196" s="31">
        <v>1891319</v>
      </c>
      <c r="BS1196" s="31">
        <v>1898659.38</v>
      </c>
      <c r="BT1196" s="31">
        <v>1905848.38</v>
      </c>
      <c r="BU1196" s="31">
        <v>1912893.5</v>
      </c>
      <c r="BV1196" s="31">
        <v>1919798.25</v>
      </c>
      <c r="BW1196" s="31">
        <v>1926569</v>
      </c>
      <c r="BX1196" s="31">
        <v>1933209.13</v>
      </c>
      <c r="BY1196" s="31">
        <v>1939723.25</v>
      </c>
      <c r="BZ1196" s="31">
        <v>1946117.75</v>
      </c>
      <c r="CA1196" s="31">
        <v>1952395.5</v>
      </c>
      <c r="CB1196" s="31">
        <v>1958560.5</v>
      </c>
      <c r="CC1196" s="31">
        <v>1964616.5</v>
      </c>
      <c r="CD1196" s="31">
        <v>1970567.5</v>
      </c>
      <c r="CE1196" s="31">
        <v>1976417.75</v>
      </c>
      <c r="CF1196" s="31">
        <v>1982169.5</v>
      </c>
      <c r="CG1196" s="31">
        <v>1987825.5</v>
      </c>
      <c r="CH1196" s="31">
        <v>1993387.88</v>
      </c>
      <c r="CI1196" s="31">
        <v>1998859.13</v>
      </c>
      <c r="CJ1196" s="31">
        <v>2004241.25</v>
      </c>
      <c r="CK1196" s="31">
        <v>2009537.13</v>
      </c>
      <c r="CL1196" s="31">
        <v>2014753.13</v>
      </c>
      <c r="CM1196" s="31">
        <v>2019890.13</v>
      </c>
      <c r="CN1196" s="31">
        <v>2024951</v>
      </c>
      <c r="CO1196" s="31">
        <v>2029940.13</v>
      </c>
      <c r="CP1196" s="31">
        <v>2034860.75</v>
      </c>
      <c r="CQ1196" s="31">
        <v>2039713.88</v>
      </c>
      <c r="CR1196" s="31">
        <v>2044503</v>
      </c>
      <c r="CS1196" s="31">
        <v>2049233.63</v>
      </c>
      <c r="CT1196" s="31">
        <v>2053913</v>
      </c>
      <c r="CU1196" s="31">
        <v>2058543</v>
      </c>
      <c r="CV1196" s="31">
        <v>2063125.38</v>
      </c>
      <c r="CW1196" s="31">
        <v>2067662.5</v>
      </c>
      <c r="CX1196" s="31">
        <v>2072157.25</v>
      </c>
    </row>
    <row r="1197" spans="1:102" x14ac:dyDescent="0.25">
      <c r="A1197" s="31" t="s">
        <v>1825</v>
      </c>
      <c r="B1197" s="31">
        <v>7405812</v>
      </c>
      <c r="C1197" s="31">
        <v>7405812</v>
      </c>
      <c r="D1197" s="31">
        <v>7749216</v>
      </c>
      <c r="E1197" s="31">
        <v>8090762</v>
      </c>
      <c r="F1197" s="31">
        <v>8427437</v>
      </c>
      <c r="G1197" s="31">
        <v>8757146</v>
      </c>
      <c r="H1197" s="31">
        <v>9078404</v>
      </c>
      <c r="I1197" s="31">
        <v>9390183</v>
      </c>
      <c r="J1197" s="31">
        <v>9691834</v>
      </c>
      <c r="K1197" s="31">
        <v>9983215</v>
      </c>
      <c r="L1197" s="31">
        <v>10264556</v>
      </c>
      <c r="M1197" s="31">
        <v>10535905</v>
      </c>
      <c r="N1197" s="31">
        <v>10797405</v>
      </c>
      <c r="O1197" s="31">
        <v>11049327</v>
      </c>
      <c r="P1197" s="31">
        <v>11291973</v>
      </c>
      <c r="Q1197" s="31">
        <v>11525694</v>
      </c>
      <c r="R1197" s="31">
        <v>11750869</v>
      </c>
      <c r="S1197" s="31">
        <v>11967927</v>
      </c>
      <c r="T1197" s="31">
        <v>12177262</v>
      </c>
      <c r="U1197" s="31">
        <v>12379282</v>
      </c>
      <c r="V1197" s="31">
        <v>12574351</v>
      </c>
      <c r="W1197" s="31">
        <v>12762869</v>
      </c>
      <c r="X1197" s="31">
        <v>12945230</v>
      </c>
      <c r="Y1197" s="31">
        <v>13121801</v>
      </c>
      <c r="Z1197" s="31">
        <v>13292930</v>
      </c>
      <c r="AA1197" s="31">
        <v>13458929</v>
      </c>
      <c r="AB1197" s="31">
        <v>13620125</v>
      </c>
      <c r="AC1197" s="31">
        <v>13776777</v>
      </c>
      <c r="AD1197" s="31">
        <v>13929149</v>
      </c>
      <c r="AE1197" s="31">
        <v>14077534</v>
      </c>
      <c r="AF1197" s="31">
        <v>14222123</v>
      </c>
      <c r="AG1197" s="31">
        <v>14363117</v>
      </c>
      <c r="AH1197" s="31">
        <v>14500710</v>
      </c>
      <c r="AI1197" s="31">
        <v>14635109</v>
      </c>
      <c r="AJ1197" s="31">
        <v>14766466</v>
      </c>
      <c r="AK1197" s="31">
        <v>14894961</v>
      </c>
      <c r="AL1197" s="31">
        <v>15020753</v>
      </c>
      <c r="AM1197" s="31">
        <v>15143999</v>
      </c>
      <c r="AN1197" s="31">
        <v>15264818</v>
      </c>
      <c r="AO1197" s="31">
        <v>15383358</v>
      </c>
      <c r="AP1197" s="31">
        <v>15499732</v>
      </c>
      <c r="AQ1197" s="31">
        <v>15614061</v>
      </c>
      <c r="AR1197" s="31">
        <v>15726442</v>
      </c>
      <c r="AS1197" s="31">
        <v>15836980</v>
      </c>
      <c r="AT1197" s="31">
        <v>15945785</v>
      </c>
      <c r="AU1197" s="31">
        <v>16052922</v>
      </c>
      <c r="AV1197" s="31">
        <v>16158480</v>
      </c>
      <c r="AW1197" s="31">
        <v>16262527</v>
      </c>
      <c r="AX1197" s="31">
        <v>16365156</v>
      </c>
      <c r="AY1197" s="31">
        <v>16466369</v>
      </c>
      <c r="AZ1197" s="31">
        <v>16566212</v>
      </c>
      <c r="BA1197" s="31">
        <v>16664748</v>
      </c>
      <c r="BB1197" s="31">
        <v>16762007</v>
      </c>
      <c r="BC1197" s="31">
        <v>16858042</v>
      </c>
      <c r="BD1197" s="31">
        <v>16952900</v>
      </c>
      <c r="BE1197" s="31">
        <v>17046614</v>
      </c>
      <c r="BF1197" s="31">
        <v>17139224</v>
      </c>
      <c r="BG1197" s="31">
        <v>17230796</v>
      </c>
      <c r="BH1197" s="31">
        <v>17321332</v>
      </c>
      <c r="BI1197" s="31">
        <v>17410888</v>
      </c>
      <c r="BJ1197" s="31">
        <v>17499588</v>
      </c>
      <c r="BK1197" s="31">
        <v>17587500</v>
      </c>
      <c r="BL1197" s="31">
        <v>17674652</v>
      </c>
      <c r="BM1197" s="31">
        <v>17761044</v>
      </c>
      <c r="BN1197" s="31">
        <v>17846732</v>
      </c>
      <c r="BO1197" s="31">
        <v>17931724</v>
      </c>
      <c r="BP1197" s="31">
        <v>18016046</v>
      </c>
      <c r="BQ1197" s="31">
        <v>18099718</v>
      </c>
      <c r="BR1197" s="31">
        <v>18182760</v>
      </c>
      <c r="BS1197" s="31">
        <v>18265196</v>
      </c>
      <c r="BT1197" s="31">
        <v>18347038</v>
      </c>
      <c r="BU1197" s="31">
        <v>18428328</v>
      </c>
      <c r="BV1197" s="31">
        <v>18509070</v>
      </c>
      <c r="BW1197" s="31">
        <v>18589276</v>
      </c>
      <c r="BX1197" s="31">
        <v>18668970</v>
      </c>
      <c r="BY1197" s="31">
        <v>18748188</v>
      </c>
      <c r="BZ1197" s="31">
        <v>18826908</v>
      </c>
      <c r="CA1197" s="31">
        <v>18905202</v>
      </c>
      <c r="CB1197" s="31">
        <v>18983042</v>
      </c>
      <c r="CC1197" s="31">
        <v>19060462</v>
      </c>
      <c r="CD1197" s="31">
        <v>19137470</v>
      </c>
      <c r="CE1197" s="31">
        <v>19214078</v>
      </c>
      <c r="CF1197" s="31">
        <v>19290304</v>
      </c>
      <c r="CG1197" s="31">
        <v>19366158</v>
      </c>
      <c r="CH1197" s="31">
        <v>19441618</v>
      </c>
      <c r="CI1197" s="31">
        <v>19516732</v>
      </c>
      <c r="CJ1197" s="31">
        <v>19591466</v>
      </c>
      <c r="CK1197" s="31">
        <v>19665856</v>
      </c>
      <c r="CL1197" s="31">
        <v>19739916</v>
      </c>
      <c r="CM1197" s="31">
        <v>19813646</v>
      </c>
      <c r="CN1197" s="31">
        <v>19887112</v>
      </c>
      <c r="CO1197" s="31">
        <v>19960272</v>
      </c>
      <c r="CP1197" s="31">
        <v>20033152</v>
      </c>
      <c r="CQ1197" s="31">
        <v>20105784</v>
      </c>
      <c r="CR1197" s="31">
        <v>20178166</v>
      </c>
      <c r="CS1197" s="31">
        <v>20250342</v>
      </c>
      <c r="CT1197" s="31">
        <v>20322370</v>
      </c>
      <c r="CU1197" s="31">
        <v>20394226</v>
      </c>
      <c r="CV1197" s="31">
        <v>20465962</v>
      </c>
      <c r="CW1197" s="31">
        <v>20537582</v>
      </c>
      <c r="CX1197" s="31">
        <v>20609042</v>
      </c>
    </row>
    <row r="1198" spans="1:102" x14ac:dyDescent="0.25">
      <c r="A1198" s="31" t="s">
        <v>1826</v>
      </c>
      <c r="B1198" s="31">
        <v>15651796</v>
      </c>
      <c r="C1198" s="31">
        <v>15651796</v>
      </c>
      <c r="D1198" s="31">
        <v>15209551</v>
      </c>
      <c r="E1198" s="31">
        <v>14817601</v>
      </c>
      <c r="F1198" s="31">
        <v>14468337</v>
      </c>
      <c r="G1198" s="31">
        <v>14156046</v>
      </c>
      <c r="H1198" s="31">
        <v>13876026</v>
      </c>
      <c r="I1198" s="31">
        <v>13624235</v>
      </c>
      <c r="J1198" s="31">
        <v>13397219</v>
      </c>
      <c r="K1198" s="31">
        <v>13192276</v>
      </c>
      <c r="L1198" s="31">
        <v>13007267</v>
      </c>
      <c r="M1198" s="31">
        <v>12839816</v>
      </c>
      <c r="N1198" s="31">
        <v>12687913</v>
      </c>
      <c r="O1198" s="31">
        <v>12549775</v>
      </c>
      <c r="P1198" s="31">
        <v>12423873</v>
      </c>
      <c r="Q1198" s="31">
        <v>12308866</v>
      </c>
      <c r="R1198" s="31">
        <v>12203586</v>
      </c>
      <c r="S1198" s="31">
        <v>12107009</v>
      </c>
      <c r="T1198" s="31">
        <v>12018282</v>
      </c>
      <c r="U1198" s="31">
        <v>11936590</v>
      </c>
      <c r="V1198" s="31">
        <v>11861243</v>
      </c>
      <c r="W1198" s="31">
        <v>11791637</v>
      </c>
      <c r="X1198" s="31">
        <v>11727270</v>
      </c>
      <c r="Y1198" s="31">
        <v>11667674</v>
      </c>
      <c r="Z1198" s="31">
        <v>11612433</v>
      </c>
      <c r="AA1198" s="31">
        <v>11561177</v>
      </c>
      <c r="AB1198" s="31">
        <v>11513576</v>
      </c>
      <c r="AC1198" s="31">
        <v>11469314</v>
      </c>
      <c r="AD1198" s="31">
        <v>11428146</v>
      </c>
      <c r="AE1198" s="31">
        <v>11389820</v>
      </c>
      <c r="AF1198" s="31">
        <v>11354132</v>
      </c>
      <c r="AG1198" s="31">
        <v>11320854</v>
      </c>
      <c r="AH1198" s="31">
        <v>11289804</v>
      </c>
      <c r="AI1198" s="31">
        <v>11260835</v>
      </c>
      <c r="AJ1198" s="31">
        <v>11233796</v>
      </c>
      <c r="AK1198" s="31">
        <v>11208571</v>
      </c>
      <c r="AL1198" s="31">
        <v>11185041</v>
      </c>
      <c r="AM1198" s="31">
        <v>11163111</v>
      </c>
      <c r="AN1198" s="31">
        <v>11142701</v>
      </c>
      <c r="AO1198" s="31">
        <v>11123701</v>
      </c>
      <c r="AP1198" s="31">
        <v>11106050</v>
      </c>
      <c r="AQ1198" s="31">
        <v>11089674</v>
      </c>
      <c r="AR1198" s="31">
        <v>11074522</v>
      </c>
      <c r="AS1198" s="31">
        <v>11060529</v>
      </c>
      <c r="AT1198" s="31">
        <v>11047647</v>
      </c>
      <c r="AU1198" s="31">
        <v>11035824</v>
      </c>
      <c r="AV1198" s="31">
        <v>11025017</v>
      </c>
      <c r="AW1198" s="31">
        <v>11015185</v>
      </c>
      <c r="AX1198" s="31">
        <v>11006277</v>
      </c>
      <c r="AY1198" s="31">
        <v>10998244</v>
      </c>
      <c r="AZ1198" s="31">
        <v>10991040</v>
      </c>
      <c r="BA1198" s="31">
        <v>10984619</v>
      </c>
      <c r="BB1198" s="31">
        <v>10978938</v>
      </c>
      <c r="BC1198" s="31">
        <v>10973994</v>
      </c>
      <c r="BD1198" s="31">
        <v>10969739</v>
      </c>
      <c r="BE1198" s="31">
        <v>10966154</v>
      </c>
      <c r="BF1198" s="31">
        <v>10963216</v>
      </c>
      <c r="BG1198" s="31">
        <v>10960892</v>
      </c>
      <c r="BH1198" s="31">
        <v>10959181</v>
      </c>
      <c r="BI1198" s="31">
        <v>10958054</v>
      </c>
      <c r="BJ1198" s="31">
        <v>10957556</v>
      </c>
      <c r="BK1198" s="31">
        <v>10957690</v>
      </c>
      <c r="BL1198" s="31">
        <v>10958440</v>
      </c>
      <c r="BM1198" s="31">
        <v>10959772</v>
      </c>
      <c r="BN1198" s="31">
        <v>10961684</v>
      </c>
      <c r="BO1198" s="31">
        <v>10964150</v>
      </c>
      <c r="BP1198" s="31">
        <v>10967155</v>
      </c>
      <c r="BQ1198" s="31">
        <v>10970688</v>
      </c>
      <c r="BR1198" s="31">
        <v>10974729</v>
      </c>
      <c r="BS1198" s="31">
        <v>10979268</v>
      </c>
      <c r="BT1198" s="31">
        <v>10984295</v>
      </c>
      <c r="BU1198" s="31">
        <v>10989789</v>
      </c>
      <c r="BV1198" s="31">
        <v>10995745</v>
      </c>
      <c r="BW1198" s="31">
        <v>11002144</v>
      </c>
      <c r="BX1198" s="31">
        <v>11008986</v>
      </c>
      <c r="BY1198" s="31">
        <v>11016255</v>
      </c>
      <c r="BZ1198" s="31">
        <v>11023941</v>
      </c>
      <c r="CA1198" s="31">
        <v>11032037</v>
      </c>
      <c r="CB1198" s="31">
        <v>11040535</v>
      </c>
      <c r="CC1198" s="31">
        <v>11049421</v>
      </c>
      <c r="CD1198" s="31">
        <v>11058687</v>
      </c>
      <c r="CE1198" s="31">
        <v>11068334</v>
      </c>
      <c r="CF1198" s="31">
        <v>11078341</v>
      </c>
      <c r="CG1198" s="31">
        <v>11088696</v>
      </c>
      <c r="CH1198" s="31">
        <v>11099388</v>
      </c>
      <c r="CI1198" s="31">
        <v>11110406</v>
      </c>
      <c r="CJ1198" s="31">
        <v>11121735</v>
      </c>
      <c r="CK1198" s="31">
        <v>11133371</v>
      </c>
      <c r="CL1198" s="31">
        <v>11145317</v>
      </c>
      <c r="CM1198" s="31">
        <v>11157570</v>
      </c>
      <c r="CN1198" s="31">
        <v>11170117</v>
      </c>
      <c r="CO1198" s="31">
        <v>11182946</v>
      </c>
      <c r="CP1198" s="31">
        <v>11196080</v>
      </c>
      <c r="CQ1198" s="31">
        <v>11209494</v>
      </c>
      <c r="CR1198" s="31">
        <v>11223182</v>
      </c>
      <c r="CS1198" s="31">
        <v>11237160</v>
      </c>
      <c r="CT1198" s="31">
        <v>11251445</v>
      </c>
      <c r="CU1198" s="31">
        <v>11266041</v>
      </c>
      <c r="CV1198" s="31">
        <v>11280920</v>
      </c>
      <c r="CW1198" s="31">
        <v>11296095</v>
      </c>
      <c r="CX1198" s="31">
        <v>11311545</v>
      </c>
    </row>
    <row r="1199" spans="1:102" x14ac:dyDescent="0.25">
      <c r="A1199" s="31" t="s">
        <v>1827</v>
      </c>
      <c r="B1199" s="31">
        <v>4077724.75</v>
      </c>
      <c r="C1199" s="31">
        <v>4077724.75</v>
      </c>
      <c r="D1199" s="31">
        <v>4132818.5</v>
      </c>
      <c r="E1199" s="31">
        <v>4184399.75</v>
      </c>
      <c r="F1199" s="31">
        <v>4234076</v>
      </c>
      <c r="G1199" s="31">
        <v>4283059</v>
      </c>
      <c r="H1199" s="31">
        <v>4332199</v>
      </c>
      <c r="I1199" s="31">
        <v>4382036</v>
      </c>
      <c r="J1199" s="31">
        <v>4432899</v>
      </c>
      <c r="K1199" s="31">
        <v>4485028</v>
      </c>
      <c r="L1199" s="31">
        <v>4538652</v>
      </c>
      <c r="M1199" s="31">
        <v>4593714</v>
      </c>
      <c r="N1199" s="31">
        <v>4650118</v>
      </c>
      <c r="O1199" s="31">
        <v>4707723</v>
      </c>
      <c r="P1199" s="31">
        <v>4766373</v>
      </c>
      <c r="Q1199" s="31">
        <v>4825911.5</v>
      </c>
      <c r="R1199" s="31">
        <v>4886169</v>
      </c>
      <c r="S1199" s="31">
        <v>4946996.5</v>
      </c>
      <c r="T1199" s="31">
        <v>5008243</v>
      </c>
      <c r="U1199" s="31">
        <v>5069770</v>
      </c>
      <c r="V1199" s="31">
        <v>5131436.5</v>
      </c>
      <c r="W1199" s="31">
        <v>5193124.5</v>
      </c>
      <c r="X1199" s="31">
        <v>5254743</v>
      </c>
      <c r="Y1199" s="31">
        <v>5316202.5</v>
      </c>
      <c r="Z1199" s="31">
        <v>5377422.5</v>
      </c>
      <c r="AA1199" s="31">
        <v>5438330.5</v>
      </c>
      <c r="AB1199" s="31">
        <v>5498854</v>
      </c>
      <c r="AC1199" s="31">
        <v>5558949</v>
      </c>
      <c r="AD1199" s="31">
        <v>5618565.5</v>
      </c>
      <c r="AE1199" s="31">
        <v>5677654.5</v>
      </c>
      <c r="AF1199" s="31">
        <v>5736200.5</v>
      </c>
      <c r="AG1199" s="31">
        <v>5794139.5</v>
      </c>
      <c r="AH1199" s="31">
        <v>5851455</v>
      </c>
      <c r="AI1199" s="31">
        <v>5908141</v>
      </c>
      <c r="AJ1199" s="31">
        <v>5964170</v>
      </c>
      <c r="AK1199" s="31">
        <v>6019537.5</v>
      </c>
      <c r="AL1199" s="31">
        <v>6074239.5</v>
      </c>
      <c r="AM1199" s="31">
        <v>6128268</v>
      </c>
      <c r="AN1199" s="31">
        <v>6181633.5</v>
      </c>
      <c r="AO1199" s="31">
        <v>6234331</v>
      </c>
      <c r="AP1199" s="31">
        <v>6286375.5</v>
      </c>
      <c r="AQ1199" s="31">
        <v>6337764.5</v>
      </c>
      <c r="AR1199" s="31">
        <v>6388519</v>
      </c>
      <c r="AS1199" s="31">
        <v>6438638</v>
      </c>
      <c r="AT1199" s="31">
        <v>6488147</v>
      </c>
      <c r="AU1199" s="31">
        <v>6537051.5</v>
      </c>
      <c r="AV1199" s="31">
        <v>6585361</v>
      </c>
      <c r="AW1199" s="31">
        <v>6633101</v>
      </c>
      <c r="AX1199" s="31">
        <v>6680277</v>
      </c>
      <c r="AY1199" s="31">
        <v>6726890.5</v>
      </c>
      <c r="AZ1199" s="31">
        <v>6772949</v>
      </c>
      <c r="BA1199" s="31">
        <v>6818461</v>
      </c>
      <c r="BB1199" s="31">
        <v>6863441.5</v>
      </c>
      <c r="BC1199" s="31">
        <v>6907906</v>
      </c>
      <c r="BD1199" s="31">
        <v>6951864.5</v>
      </c>
      <c r="BE1199" s="31">
        <v>6995333.5</v>
      </c>
      <c r="BF1199" s="31">
        <v>7038326</v>
      </c>
      <c r="BG1199" s="31">
        <v>7080859.5</v>
      </c>
      <c r="BH1199" s="31">
        <v>7122937.5</v>
      </c>
      <c r="BI1199" s="31">
        <v>7164587</v>
      </c>
      <c r="BJ1199" s="31">
        <v>7205863</v>
      </c>
      <c r="BK1199" s="31">
        <v>7246781</v>
      </c>
      <c r="BL1199" s="31">
        <v>7287360.5</v>
      </c>
      <c r="BM1199" s="31">
        <v>7327609.5</v>
      </c>
      <c r="BN1199" s="31">
        <v>7367539.5</v>
      </c>
      <c r="BO1199" s="31">
        <v>7407168</v>
      </c>
      <c r="BP1199" s="31">
        <v>7446496</v>
      </c>
      <c r="BQ1199" s="31">
        <v>7485548.5</v>
      </c>
      <c r="BR1199" s="31">
        <v>7524319</v>
      </c>
      <c r="BS1199" s="31">
        <v>7562834</v>
      </c>
      <c r="BT1199" s="31">
        <v>7601092</v>
      </c>
      <c r="BU1199" s="31">
        <v>7639110.5</v>
      </c>
      <c r="BV1199" s="31">
        <v>7676891.5</v>
      </c>
      <c r="BW1199" s="31">
        <v>7714454.5</v>
      </c>
      <c r="BX1199" s="31">
        <v>7751808</v>
      </c>
      <c r="BY1199" s="31">
        <v>7788954.5</v>
      </c>
      <c r="BZ1199" s="31">
        <v>7825904.5</v>
      </c>
      <c r="CA1199" s="31">
        <v>7862679</v>
      </c>
      <c r="CB1199" s="31">
        <v>7899272.5</v>
      </c>
      <c r="CC1199" s="31">
        <v>7935695</v>
      </c>
      <c r="CD1199" s="31">
        <v>7971957</v>
      </c>
      <c r="CE1199" s="31">
        <v>8008066</v>
      </c>
      <c r="CF1199" s="31">
        <v>8044025</v>
      </c>
      <c r="CG1199" s="31">
        <v>8079835</v>
      </c>
      <c r="CH1199" s="31">
        <v>8115504</v>
      </c>
      <c r="CI1199" s="31">
        <v>8151034.5</v>
      </c>
      <c r="CJ1199" s="31">
        <v>8186428</v>
      </c>
      <c r="CK1199" s="31">
        <v>8221697</v>
      </c>
      <c r="CL1199" s="31">
        <v>8256844.5</v>
      </c>
      <c r="CM1199" s="31">
        <v>8291873</v>
      </c>
      <c r="CN1199" s="31">
        <v>8326800.5</v>
      </c>
      <c r="CO1199" s="31">
        <v>8361626.5</v>
      </c>
      <c r="CP1199" s="31">
        <v>8396358</v>
      </c>
      <c r="CQ1199" s="31">
        <v>8430992</v>
      </c>
      <c r="CR1199" s="31">
        <v>8465545</v>
      </c>
      <c r="CS1199" s="31">
        <v>8500026</v>
      </c>
      <c r="CT1199" s="31">
        <v>8534464</v>
      </c>
      <c r="CU1199" s="31">
        <v>8568854</v>
      </c>
      <c r="CV1199" s="31">
        <v>8603203</v>
      </c>
      <c r="CW1199" s="31">
        <v>8637519</v>
      </c>
      <c r="CX1199" s="31">
        <v>8671794</v>
      </c>
    </row>
    <row r="1200" spans="1:102" x14ac:dyDescent="0.25">
      <c r="A1200" s="31" t="s">
        <v>1828</v>
      </c>
      <c r="B1200" s="31">
        <v>22094788</v>
      </c>
      <c r="C1200" s="31">
        <v>22094788</v>
      </c>
      <c r="D1200" s="31">
        <v>22671258</v>
      </c>
      <c r="E1200" s="31">
        <v>23146958</v>
      </c>
      <c r="F1200" s="31">
        <v>23534300</v>
      </c>
      <c r="G1200" s="31">
        <v>23845422</v>
      </c>
      <c r="H1200" s="31">
        <v>24091464</v>
      </c>
      <c r="I1200" s="31">
        <v>24282290</v>
      </c>
      <c r="J1200" s="31">
        <v>24426554</v>
      </c>
      <c r="K1200" s="31">
        <v>24532302</v>
      </c>
      <c r="L1200" s="31">
        <v>24607064</v>
      </c>
      <c r="M1200" s="31">
        <v>24656214</v>
      </c>
      <c r="N1200" s="31">
        <v>24684460</v>
      </c>
      <c r="O1200" s="31">
        <v>24695778</v>
      </c>
      <c r="P1200" s="31">
        <v>24693566</v>
      </c>
      <c r="Q1200" s="31">
        <v>24680640</v>
      </c>
      <c r="R1200" s="31">
        <v>24659440</v>
      </c>
      <c r="S1200" s="31">
        <v>24631984</v>
      </c>
      <c r="T1200" s="31">
        <v>24600004</v>
      </c>
      <c r="U1200" s="31">
        <v>24564834</v>
      </c>
      <c r="V1200" s="31">
        <v>24527682</v>
      </c>
      <c r="W1200" s="31">
        <v>24489488</v>
      </c>
      <c r="X1200" s="31">
        <v>24451130</v>
      </c>
      <c r="Y1200" s="31">
        <v>24413292</v>
      </c>
      <c r="Z1200" s="31">
        <v>24376498</v>
      </c>
      <c r="AA1200" s="31">
        <v>24341162</v>
      </c>
      <c r="AB1200" s="31">
        <v>24307650</v>
      </c>
      <c r="AC1200" s="31">
        <v>24276230</v>
      </c>
      <c r="AD1200" s="31">
        <v>24247076</v>
      </c>
      <c r="AE1200" s="31">
        <v>24220350</v>
      </c>
      <c r="AF1200" s="31">
        <v>24196196</v>
      </c>
      <c r="AG1200" s="31">
        <v>24174592</v>
      </c>
      <c r="AH1200" s="31">
        <v>24155560</v>
      </c>
      <c r="AI1200" s="31">
        <v>24139148</v>
      </c>
      <c r="AJ1200" s="31">
        <v>24125344</v>
      </c>
      <c r="AK1200" s="31">
        <v>24114122</v>
      </c>
      <c r="AL1200" s="31">
        <v>24105502</v>
      </c>
      <c r="AM1200" s="31">
        <v>24099408</v>
      </c>
      <c r="AN1200" s="31">
        <v>24095830</v>
      </c>
      <c r="AO1200" s="31">
        <v>24094694</v>
      </c>
      <c r="AP1200" s="31">
        <v>24095982</v>
      </c>
      <c r="AQ1200" s="31">
        <v>24099582</v>
      </c>
      <c r="AR1200" s="31">
        <v>24105478</v>
      </c>
      <c r="AS1200" s="31">
        <v>24113604</v>
      </c>
      <c r="AT1200" s="31">
        <v>24123908</v>
      </c>
      <c r="AU1200" s="31">
        <v>24136280</v>
      </c>
      <c r="AV1200" s="31">
        <v>24150700</v>
      </c>
      <c r="AW1200" s="31">
        <v>24167082</v>
      </c>
      <c r="AX1200" s="31">
        <v>24185344</v>
      </c>
      <c r="AY1200" s="31">
        <v>24205398</v>
      </c>
      <c r="AZ1200" s="31">
        <v>24227126</v>
      </c>
      <c r="BA1200" s="31">
        <v>24250446</v>
      </c>
      <c r="BB1200" s="31">
        <v>24275300</v>
      </c>
      <c r="BC1200" s="31">
        <v>24301596</v>
      </c>
      <c r="BD1200" s="31">
        <v>24329324</v>
      </c>
      <c r="BE1200" s="31">
        <v>24358382</v>
      </c>
      <c r="BF1200" s="31">
        <v>24388702</v>
      </c>
      <c r="BG1200" s="31">
        <v>24420274</v>
      </c>
      <c r="BH1200" s="31">
        <v>24452988</v>
      </c>
      <c r="BI1200" s="31">
        <v>24486852</v>
      </c>
      <c r="BJ1200" s="31">
        <v>24521916</v>
      </c>
      <c r="BK1200" s="31">
        <v>24558204</v>
      </c>
      <c r="BL1200" s="31">
        <v>24595626</v>
      </c>
      <c r="BM1200" s="31">
        <v>24634164</v>
      </c>
      <c r="BN1200" s="31">
        <v>24673726</v>
      </c>
      <c r="BO1200" s="31">
        <v>24714342</v>
      </c>
      <c r="BP1200" s="31">
        <v>24755896</v>
      </c>
      <c r="BQ1200" s="31">
        <v>24798366</v>
      </c>
      <c r="BR1200" s="31">
        <v>24841742</v>
      </c>
      <c r="BS1200" s="31">
        <v>24885942</v>
      </c>
      <c r="BT1200" s="31">
        <v>24930980</v>
      </c>
      <c r="BU1200" s="31">
        <v>24976784</v>
      </c>
      <c r="BV1200" s="31">
        <v>25023330</v>
      </c>
      <c r="BW1200" s="31">
        <v>25070596</v>
      </c>
      <c r="BX1200" s="31">
        <v>25118578</v>
      </c>
      <c r="BY1200" s="31">
        <v>25167210</v>
      </c>
      <c r="BZ1200" s="31">
        <v>25216448</v>
      </c>
      <c r="CA1200" s="31">
        <v>25266372</v>
      </c>
      <c r="CB1200" s="31">
        <v>25316868</v>
      </c>
      <c r="CC1200" s="31">
        <v>25367944</v>
      </c>
      <c r="CD1200" s="31">
        <v>25419570</v>
      </c>
      <c r="CE1200" s="31">
        <v>25471752</v>
      </c>
      <c r="CF1200" s="31">
        <v>25524450</v>
      </c>
      <c r="CG1200" s="31">
        <v>25577584</v>
      </c>
      <c r="CH1200" s="31">
        <v>25631208</v>
      </c>
      <c r="CI1200" s="31">
        <v>25685244</v>
      </c>
      <c r="CJ1200" s="31">
        <v>25739704</v>
      </c>
      <c r="CK1200" s="31">
        <v>25794566</v>
      </c>
      <c r="CL1200" s="31">
        <v>25849820</v>
      </c>
      <c r="CM1200" s="31">
        <v>25905458</v>
      </c>
      <c r="CN1200" s="31">
        <v>25961472</v>
      </c>
      <c r="CO1200" s="31">
        <v>26017876</v>
      </c>
      <c r="CP1200" s="31">
        <v>26074620</v>
      </c>
      <c r="CQ1200" s="31">
        <v>26131724</v>
      </c>
      <c r="CR1200" s="31">
        <v>26189182</v>
      </c>
      <c r="CS1200" s="31">
        <v>26247016</v>
      </c>
      <c r="CT1200" s="31">
        <v>26305288</v>
      </c>
      <c r="CU1200" s="31">
        <v>26363952</v>
      </c>
      <c r="CV1200" s="31">
        <v>26423028</v>
      </c>
      <c r="CW1200" s="31">
        <v>26482506</v>
      </c>
      <c r="CX1200" s="31">
        <v>26542352</v>
      </c>
    </row>
    <row r="1201" spans="1:102" x14ac:dyDescent="0.25">
      <c r="A1201" s="31" t="s">
        <v>1829</v>
      </c>
      <c r="B1201" s="31">
        <v>1359969.75</v>
      </c>
      <c r="C1201" s="31">
        <v>1359969.75</v>
      </c>
      <c r="D1201" s="31">
        <v>1384557.13</v>
      </c>
      <c r="E1201" s="31">
        <v>1408071.88</v>
      </c>
      <c r="F1201" s="31">
        <v>1430610.63</v>
      </c>
      <c r="G1201" s="31">
        <v>1452310</v>
      </c>
      <c r="H1201" s="31">
        <v>1473306.88</v>
      </c>
      <c r="I1201" s="31">
        <v>1493734.75</v>
      </c>
      <c r="J1201" s="31">
        <v>1513717.5</v>
      </c>
      <c r="K1201" s="31">
        <v>1533390.13</v>
      </c>
      <c r="L1201" s="31">
        <v>1552913.88</v>
      </c>
      <c r="M1201" s="31">
        <v>1572378.75</v>
      </c>
      <c r="N1201" s="31">
        <v>1591862.25</v>
      </c>
      <c r="O1201" s="31">
        <v>1611432.88</v>
      </c>
      <c r="P1201" s="31">
        <v>1631152.13</v>
      </c>
      <c r="Q1201" s="31">
        <v>1651072.75</v>
      </c>
      <c r="R1201" s="31">
        <v>1671239.75</v>
      </c>
      <c r="S1201" s="31">
        <v>1691692.75</v>
      </c>
      <c r="T1201" s="31">
        <v>1712467.5</v>
      </c>
      <c r="U1201" s="31">
        <v>1733590.88</v>
      </c>
      <c r="V1201" s="31">
        <v>1755083.25</v>
      </c>
      <c r="W1201" s="31">
        <v>1776964.5</v>
      </c>
      <c r="X1201" s="31">
        <v>1799255.38</v>
      </c>
      <c r="Y1201" s="31">
        <v>1821969.88</v>
      </c>
      <c r="Z1201" s="31">
        <v>1845120.38</v>
      </c>
      <c r="AA1201" s="31">
        <v>1868715.63</v>
      </c>
      <c r="AB1201" s="31">
        <v>1892762.75</v>
      </c>
      <c r="AC1201" s="31">
        <v>1917264.5</v>
      </c>
      <c r="AD1201" s="31">
        <v>1942226.5</v>
      </c>
      <c r="AE1201" s="31">
        <v>1967647.75</v>
      </c>
      <c r="AF1201" s="31">
        <v>1993530.5</v>
      </c>
      <c r="AG1201" s="31">
        <v>2019871</v>
      </c>
      <c r="AH1201" s="31">
        <v>2046667.63</v>
      </c>
      <c r="AI1201" s="31">
        <v>2073915.25</v>
      </c>
      <c r="AJ1201" s="31">
        <v>2101613</v>
      </c>
      <c r="AK1201" s="31">
        <v>2129754.5</v>
      </c>
      <c r="AL1201" s="31">
        <v>2158338</v>
      </c>
      <c r="AM1201" s="31">
        <v>2187357.25</v>
      </c>
      <c r="AN1201" s="31">
        <v>2216805.25</v>
      </c>
      <c r="AO1201" s="31">
        <v>2246679.25</v>
      </c>
      <c r="AP1201" s="31">
        <v>2276970.75</v>
      </c>
      <c r="AQ1201" s="31">
        <v>2307674.25</v>
      </c>
      <c r="AR1201" s="31">
        <v>2338783.5</v>
      </c>
      <c r="AS1201" s="31">
        <v>2370293</v>
      </c>
      <c r="AT1201" s="31">
        <v>2402192.75</v>
      </c>
      <c r="AU1201" s="31">
        <v>2434477.75</v>
      </c>
      <c r="AV1201" s="31">
        <v>2467138.5</v>
      </c>
      <c r="AW1201" s="31">
        <v>2500167.5</v>
      </c>
      <c r="AX1201" s="31">
        <v>2533558</v>
      </c>
      <c r="AY1201" s="31">
        <v>2567297</v>
      </c>
      <c r="AZ1201" s="31">
        <v>2601375</v>
      </c>
      <c r="BA1201" s="31">
        <v>2635781</v>
      </c>
      <c r="BB1201" s="31">
        <v>2670506.5</v>
      </c>
      <c r="BC1201" s="31">
        <v>2705540.75</v>
      </c>
      <c r="BD1201" s="31">
        <v>2740877.25</v>
      </c>
      <c r="BE1201" s="31">
        <v>2776503.75</v>
      </c>
      <c r="BF1201" s="31">
        <v>2812414.75</v>
      </c>
      <c r="BG1201" s="31">
        <v>2848594</v>
      </c>
      <c r="BH1201" s="31">
        <v>2885038</v>
      </c>
      <c r="BI1201" s="31">
        <v>2921738.25</v>
      </c>
      <c r="BJ1201" s="31">
        <v>2958702.25</v>
      </c>
      <c r="BK1201" s="31">
        <v>2995925.25</v>
      </c>
      <c r="BL1201" s="31">
        <v>3033399.5</v>
      </c>
      <c r="BM1201" s="31">
        <v>3071112.5</v>
      </c>
      <c r="BN1201" s="31">
        <v>3109060</v>
      </c>
      <c r="BO1201" s="31">
        <v>3147231</v>
      </c>
      <c r="BP1201" s="31">
        <v>3185616</v>
      </c>
      <c r="BQ1201" s="31">
        <v>3224208</v>
      </c>
      <c r="BR1201" s="31">
        <v>3262994.75</v>
      </c>
      <c r="BS1201" s="31">
        <v>3301971.5</v>
      </c>
      <c r="BT1201" s="31">
        <v>3341126</v>
      </c>
      <c r="BU1201" s="31">
        <v>3380453.25</v>
      </c>
      <c r="BV1201" s="31">
        <v>3419943.25</v>
      </c>
      <c r="BW1201" s="31">
        <v>3459590</v>
      </c>
      <c r="BX1201" s="31">
        <v>3499384.25</v>
      </c>
      <c r="BY1201" s="31">
        <v>3539316.25</v>
      </c>
      <c r="BZ1201" s="31">
        <v>3579382.75</v>
      </c>
      <c r="CA1201" s="31">
        <v>3619575</v>
      </c>
      <c r="CB1201" s="31">
        <v>3659882</v>
      </c>
      <c r="CC1201" s="31">
        <v>3700301.25</v>
      </c>
      <c r="CD1201" s="31">
        <v>3740823</v>
      </c>
      <c r="CE1201" s="31">
        <v>3781440</v>
      </c>
      <c r="CF1201" s="31">
        <v>3822145</v>
      </c>
      <c r="CG1201" s="31">
        <v>3862930.25</v>
      </c>
      <c r="CH1201" s="31">
        <v>3903784.5</v>
      </c>
      <c r="CI1201" s="31">
        <v>3944700.25</v>
      </c>
      <c r="CJ1201" s="31">
        <v>3985674</v>
      </c>
      <c r="CK1201" s="31">
        <v>4026694.75</v>
      </c>
      <c r="CL1201" s="31">
        <v>4067758.5</v>
      </c>
      <c r="CM1201" s="31">
        <v>4108864.75</v>
      </c>
      <c r="CN1201" s="31">
        <v>4150004</v>
      </c>
      <c r="CO1201" s="31">
        <v>4191169.25</v>
      </c>
      <c r="CP1201" s="31">
        <v>4232357</v>
      </c>
      <c r="CQ1201" s="31">
        <v>4273563.5</v>
      </c>
      <c r="CR1201" s="31">
        <v>4314777.5</v>
      </c>
      <c r="CS1201" s="31">
        <v>4356004.5</v>
      </c>
      <c r="CT1201" s="31">
        <v>4397245</v>
      </c>
      <c r="CU1201" s="31">
        <v>4438493.5</v>
      </c>
      <c r="CV1201" s="31">
        <v>4479742.5</v>
      </c>
      <c r="CW1201" s="31">
        <v>4520992</v>
      </c>
      <c r="CX1201" s="31">
        <v>4562233</v>
      </c>
    </row>
    <row r="1202" spans="1:102" x14ac:dyDescent="0.25">
      <c r="A1202" s="31" t="s">
        <v>1831</v>
      </c>
      <c r="B1202" s="31">
        <v>189543.98</v>
      </c>
      <c r="C1202" s="31">
        <v>189543.98</v>
      </c>
      <c r="D1202" s="31">
        <v>215025.03</v>
      </c>
      <c r="E1202" s="31">
        <v>241663.48</v>
      </c>
      <c r="F1202" s="31">
        <v>269256.65999999997</v>
      </c>
      <c r="G1202" s="31">
        <v>297638.94</v>
      </c>
      <c r="H1202" s="31">
        <v>326671.81</v>
      </c>
      <c r="I1202" s="31">
        <v>356235.69</v>
      </c>
      <c r="J1202" s="31">
        <v>386227.38</v>
      </c>
      <c r="K1202" s="31">
        <v>416563.09</v>
      </c>
      <c r="L1202" s="31">
        <v>447179.75</v>
      </c>
      <c r="M1202" s="31">
        <v>478010.75</v>
      </c>
      <c r="N1202" s="31">
        <v>508995.75</v>
      </c>
      <c r="O1202" s="31">
        <v>540079.5</v>
      </c>
      <c r="P1202" s="31">
        <v>571211.43999999994</v>
      </c>
      <c r="Q1202" s="31">
        <v>602345</v>
      </c>
      <c r="R1202" s="31">
        <v>633436.38</v>
      </c>
      <c r="S1202" s="31">
        <v>664445.25</v>
      </c>
      <c r="T1202" s="31">
        <v>695333.5</v>
      </c>
      <c r="U1202" s="31">
        <v>726063.75</v>
      </c>
      <c r="V1202" s="31">
        <v>756601.38</v>
      </c>
      <c r="W1202" s="31">
        <v>786912.06</v>
      </c>
      <c r="X1202" s="31">
        <v>816966</v>
      </c>
      <c r="Y1202" s="31">
        <v>846734.69</v>
      </c>
      <c r="Z1202" s="31">
        <v>876189.44</v>
      </c>
      <c r="AA1202" s="31">
        <v>905304.56</v>
      </c>
      <c r="AB1202" s="31">
        <v>934053.44</v>
      </c>
      <c r="AC1202" s="31">
        <v>962412.31</v>
      </c>
      <c r="AD1202" s="31">
        <v>990358.13</v>
      </c>
      <c r="AE1202" s="31">
        <v>1017868.5</v>
      </c>
      <c r="AF1202" s="31">
        <v>1044923.94</v>
      </c>
      <c r="AG1202" s="31">
        <v>1071502.1299999999</v>
      </c>
      <c r="AH1202" s="31">
        <v>1097584.8799999999</v>
      </c>
      <c r="AI1202" s="31">
        <v>1123154.75</v>
      </c>
      <c r="AJ1202" s="31">
        <v>1148195.3799999999</v>
      </c>
      <c r="AK1202" s="31">
        <v>1172691.1299999999</v>
      </c>
      <c r="AL1202" s="31">
        <v>1196628.6299999999</v>
      </c>
      <c r="AM1202" s="31">
        <v>1219993.5</v>
      </c>
      <c r="AN1202" s="31">
        <v>1242775.1299999999</v>
      </c>
      <c r="AO1202" s="31">
        <v>1264962.1299999999</v>
      </c>
      <c r="AP1202" s="31">
        <v>1286544.6299999999</v>
      </c>
      <c r="AQ1202" s="31">
        <v>1307514.25</v>
      </c>
      <c r="AR1202" s="31">
        <v>1327862.1299999999</v>
      </c>
      <c r="AS1202" s="31">
        <v>1347583.25</v>
      </c>
      <c r="AT1202" s="31">
        <v>1366672.25</v>
      </c>
      <c r="AU1202" s="31">
        <v>1385121.38</v>
      </c>
      <c r="AV1202" s="31">
        <v>1402929.38</v>
      </c>
      <c r="AW1202" s="31">
        <v>1420090.88</v>
      </c>
      <c r="AX1202" s="31">
        <v>1436604.5</v>
      </c>
      <c r="AY1202" s="31">
        <v>1452465.13</v>
      </c>
      <c r="AZ1202" s="31">
        <v>1467672.38</v>
      </c>
      <c r="BA1202" s="31">
        <v>1482223.88</v>
      </c>
      <c r="BB1202" s="31">
        <v>1496119.5</v>
      </c>
      <c r="BC1202" s="31">
        <v>1509360</v>
      </c>
      <c r="BD1202" s="31">
        <v>1521946.75</v>
      </c>
      <c r="BE1202" s="31">
        <v>1533881.25</v>
      </c>
      <c r="BF1202" s="31">
        <v>1545165.75</v>
      </c>
      <c r="BG1202" s="31">
        <v>1555804.38</v>
      </c>
      <c r="BH1202" s="31">
        <v>1565799.38</v>
      </c>
      <c r="BI1202" s="31">
        <v>1575156.5</v>
      </c>
      <c r="BJ1202" s="31">
        <v>1583891.38</v>
      </c>
      <c r="BK1202" s="31">
        <v>1592009.88</v>
      </c>
      <c r="BL1202" s="31">
        <v>1599518.38</v>
      </c>
      <c r="BM1202" s="31">
        <v>1606422.38</v>
      </c>
      <c r="BN1202" s="31">
        <v>1612729.38</v>
      </c>
      <c r="BO1202" s="31">
        <v>1618446.25</v>
      </c>
      <c r="BP1202" s="31">
        <v>1623578.63</v>
      </c>
      <c r="BQ1202" s="31">
        <v>1628134.5</v>
      </c>
      <c r="BR1202" s="31">
        <v>1632123.63</v>
      </c>
      <c r="BS1202" s="31">
        <v>1635552.13</v>
      </c>
      <c r="BT1202" s="31">
        <v>1638429.75</v>
      </c>
      <c r="BU1202" s="31">
        <v>1640764</v>
      </c>
      <c r="BV1202" s="31">
        <v>1642565.25</v>
      </c>
      <c r="BW1202" s="31">
        <v>1643841.13</v>
      </c>
      <c r="BX1202" s="31">
        <v>1644602.63</v>
      </c>
      <c r="BY1202" s="31">
        <v>1644857.88</v>
      </c>
      <c r="BZ1202" s="31">
        <v>1644617.75</v>
      </c>
      <c r="CA1202" s="31">
        <v>1643892.88</v>
      </c>
      <c r="CB1202" s="31">
        <v>1642691.75</v>
      </c>
      <c r="CC1202" s="31">
        <v>1641024.5</v>
      </c>
      <c r="CD1202" s="31">
        <v>1638902.38</v>
      </c>
      <c r="CE1202" s="31">
        <v>1636336</v>
      </c>
      <c r="CF1202" s="31">
        <v>1633334.88</v>
      </c>
      <c r="CG1202" s="31">
        <v>1629907.88</v>
      </c>
      <c r="CH1202" s="31">
        <v>1626064.38</v>
      </c>
      <c r="CI1202" s="31">
        <v>1621817.38</v>
      </c>
      <c r="CJ1202" s="31">
        <v>1617172.88</v>
      </c>
      <c r="CK1202" s="31">
        <v>1612145.75</v>
      </c>
      <c r="CL1202" s="31">
        <v>1606744.25</v>
      </c>
      <c r="CM1202" s="31">
        <v>1600979.75</v>
      </c>
      <c r="CN1202" s="31">
        <v>1594862.88</v>
      </c>
      <c r="CO1202" s="31">
        <v>1588405.63</v>
      </c>
      <c r="CP1202" s="31">
        <v>1581615.88</v>
      </c>
      <c r="CQ1202" s="31">
        <v>1574505.38</v>
      </c>
      <c r="CR1202" s="31">
        <v>1567084.63</v>
      </c>
      <c r="CS1202" s="31">
        <v>1559365.75</v>
      </c>
      <c r="CT1202" s="31">
        <v>1551360.88</v>
      </c>
      <c r="CU1202" s="31">
        <v>1543081.38</v>
      </c>
      <c r="CV1202" s="31">
        <v>1534535.75</v>
      </c>
      <c r="CW1202" s="31">
        <v>1525732.88</v>
      </c>
      <c r="CX1202" s="31">
        <v>1516684</v>
      </c>
    </row>
    <row r="1203" spans="1:102" x14ac:dyDescent="0.25">
      <c r="A1203" s="31" t="s">
        <v>1830</v>
      </c>
      <c r="B1203" s="31">
        <v>947554.88</v>
      </c>
      <c r="C1203" s="31">
        <v>947554.88</v>
      </c>
      <c r="D1203" s="31">
        <v>974200.19</v>
      </c>
      <c r="E1203" s="31">
        <v>997841.75</v>
      </c>
      <c r="F1203" s="31">
        <v>1018749</v>
      </c>
      <c r="G1203" s="31">
        <v>1037229.31</v>
      </c>
      <c r="H1203" s="31">
        <v>1053563</v>
      </c>
      <c r="I1203" s="31">
        <v>1067986.8799999999</v>
      </c>
      <c r="J1203" s="31">
        <v>1080710.1299999999</v>
      </c>
      <c r="K1203" s="31">
        <v>1091945.8799999999</v>
      </c>
      <c r="L1203" s="31">
        <v>1101931.6299999999</v>
      </c>
      <c r="M1203" s="31">
        <v>1110791.25</v>
      </c>
      <c r="N1203" s="31">
        <v>1118631.25</v>
      </c>
      <c r="O1203" s="31">
        <v>1125542.8799999999</v>
      </c>
      <c r="P1203" s="31">
        <v>1131603.8799999999</v>
      </c>
      <c r="Q1203" s="31">
        <v>1136878.6299999999</v>
      </c>
      <c r="R1203" s="31">
        <v>1141423</v>
      </c>
      <c r="S1203" s="31">
        <v>1145285</v>
      </c>
      <c r="T1203" s="31">
        <v>1148506.5</v>
      </c>
      <c r="U1203" s="31">
        <v>1151120.5</v>
      </c>
      <c r="V1203" s="31">
        <v>1153148.6299999999</v>
      </c>
      <c r="W1203" s="31">
        <v>1154616.25</v>
      </c>
      <c r="X1203" s="31">
        <v>1155551.75</v>
      </c>
      <c r="Y1203" s="31">
        <v>1155980.25</v>
      </c>
      <c r="Z1203" s="31">
        <v>1155919.75</v>
      </c>
      <c r="AA1203" s="31">
        <v>1155387.6299999999</v>
      </c>
      <c r="AB1203" s="31">
        <v>1154397.5</v>
      </c>
      <c r="AC1203" s="31">
        <v>1152964.5</v>
      </c>
      <c r="AD1203" s="31">
        <v>1151102.8799999999</v>
      </c>
      <c r="AE1203" s="31">
        <v>1148823.6299999999</v>
      </c>
      <c r="AF1203" s="31">
        <v>1146140.6299999999</v>
      </c>
      <c r="AG1203" s="31">
        <v>1143060.3799999999</v>
      </c>
      <c r="AH1203" s="31">
        <v>1139593.75</v>
      </c>
      <c r="AI1203" s="31">
        <v>1135752.5</v>
      </c>
      <c r="AJ1203" s="31">
        <v>1131547.5</v>
      </c>
      <c r="AK1203" s="31">
        <v>1126990.25</v>
      </c>
      <c r="AL1203" s="31">
        <v>1122092.6299999999</v>
      </c>
      <c r="AM1203" s="31">
        <v>1116866.3799999999</v>
      </c>
      <c r="AN1203" s="31">
        <v>1111323.25</v>
      </c>
      <c r="AO1203" s="31">
        <v>1105475</v>
      </c>
      <c r="AP1203" s="31">
        <v>1099333.1299999999</v>
      </c>
      <c r="AQ1203" s="31">
        <v>1092909.3799999999</v>
      </c>
      <c r="AR1203" s="31">
        <v>1086216.1299999999</v>
      </c>
      <c r="AS1203" s="31">
        <v>1079264.8799999999</v>
      </c>
      <c r="AT1203" s="31">
        <v>1072067.3799999999</v>
      </c>
      <c r="AU1203" s="31">
        <v>1064634.25</v>
      </c>
      <c r="AV1203" s="31">
        <v>1056976.5</v>
      </c>
      <c r="AW1203" s="31">
        <v>1049106.1299999999</v>
      </c>
      <c r="AX1203" s="31">
        <v>1041032.56</v>
      </c>
      <c r="AY1203" s="31">
        <v>1032761.81</v>
      </c>
      <c r="AZ1203" s="31">
        <v>1024301.25</v>
      </c>
      <c r="BA1203" s="31">
        <v>1015659.44</v>
      </c>
      <c r="BB1203" s="31">
        <v>1006845.63</v>
      </c>
      <c r="BC1203" s="31">
        <v>997868.94</v>
      </c>
      <c r="BD1203" s="31">
        <v>988738.88</v>
      </c>
      <c r="BE1203" s="31">
        <v>979464.63</v>
      </c>
      <c r="BF1203" s="31">
        <v>970055.69</v>
      </c>
      <c r="BG1203" s="31">
        <v>960521.06</v>
      </c>
      <c r="BH1203" s="31">
        <v>950869.5</v>
      </c>
      <c r="BI1203" s="31">
        <v>941110.5</v>
      </c>
      <c r="BJ1203" s="31">
        <v>931264.44</v>
      </c>
      <c r="BK1203" s="31">
        <v>921341.25</v>
      </c>
      <c r="BL1203" s="31">
        <v>911349</v>
      </c>
      <c r="BM1203" s="31">
        <v>901293.38</v>
      </c>
      <c r="BN1203" s="31">
        <v>891181.94</v>
      </c>
      <c r="BO1203" s="31">
        <v>881021</v>
      </c>
      <c r="BP1203" s="31">
        <v>870817.06</v>
      </c>
      <c r="BQ1203" s="31">
        <v>860577.25</v>
      </c>
      <c r="BR1203" s="31">
        <v>850307.13</v>
      </c>
      <c r="BS1203" s="31">
        <v>840013.19</v>
      </c>
      <c r="BT1203" s="31">
        <v>829701.25</v>
      </c>
      <c r="BU1203" s="31">
        <v>819376.88</v>
      </c>
      <c r="BV1203" s="31">
        <v>809046.38</v>
      </c>
      <c r="BW1203" s="31">
        <v>798714.19</v>
      </c>
      <c r="BX1203" s="31">
        <v>788386.56</v>
      </c>
      <c r="BY1203" s="31">
        <v>778069.5</v>
      </c>
      <c r="BZ1203" s="31">
        <v>767767.31</v>
      </c>
      <c r="CA1203" s="31">
        <v>757485.19</v>
      </c>
      <c r="CB1203" s="31">
        <v>747227.44</v>
      </c>
      <c r="CC1203" s="31">
        <v>736998.81</v>
      </c>
      <c r="CD1203" s="31">
        <v>726802.56</v>
      </c>
      <c r="CE1203" s="31">
        <v>716643.75</v>
      </c>
      <c r="CF1203" s="31">
        <v>706525.81</v>
      </c>
      <c r="CG1203" s="31">
        <v>696450.75</v>
      </c>
      <c r="CH1203" s="31">
        <v>686421.06</v>
      </c>
      <c r="CI1203" s="31">
        <v>676440.13</v>
      </c>
      <c r="CJ1203" s="31">
        <v>666510.88</v>
      </c>
      <c r="CK1203" s="31">
        <v>656637.25</v>
      </c>
      <c r="CL1203" s="31">
        <v>646822</v>
      </c>
      <c r="CM1203" s="31">
        <v>637068.75</v>
      </c>
      <c r="CN1203" s="31">
        <v>627380.75</v>
      </c>
      <c r="CO1203" s="31">
        <v>617760.13</v>
      </c>
      <c r="CP1203" s="31">
        <v>608210.18999999994</v>
      </c>
      <c r="CQ1203" s="31">
        <v>598732.88</v>
      </c>
      <c r="CR1203" s="31">
        <v>589330.43999999994</v>
      </c>
      <c r="CS1203" s="31">
        <v>580007.06000000006</v>
      </c>
      <c r="CT1203" s="31">
        <v>570766.88</v>
      </c>
      <c r="CU1203" s="31">
        <v>561610.81000000006</v>
      </c>
      <c r="CV1203" s="31">
        <v>552540.63</v>
      </c>
      <c r="CW1203" s="31">
        <v>543557.38</v>
      </c>
      <c r="CX1203" s="31">
        <v>534662.5</v>
      </c>
    </row>
    <row r="1204" spans="1:102" x14ac:dyDescent="0.25">
      <c r="A1204" s="31" t="s">
        <v>1832</v>
      </c>
      <c r="B1204" s="31">
        <v>10300906</v>
      </c>
      <c r="C1204" s="31">
        <v>10300906</v>
      </c>
      <c r="D1204" s="31">
        <v>10401247</v>
      </c>
      <c r="E1204" s="31">
        <v>10491828</v>
      </c>
      <c r="F1204" s="31">
        <v>10573115</v>
      </c>
      <c r="G1204" s="31">
        <v>10645945</v>
      </c>
      <c r="H1204" s="31">
        <v>10711239</v>
      </c>
      <c r="I1204" s="31">
        <v>10769875</v>
      </c>
      <c r="J1204" s="31">
        <v>10822681</v>
      </c>
      <c r="K1204" s="31">
        <v>10870602</v>
      </c>
      <c r="L1204" s="31">
        <v>10914736</v>
      </c>
      <c r="M1204" s="31">
        <v>10955669</v>
      </c>
      <c r="N1204" s="31">
        <v>10993909</v>
      </c>
      <c r="O1204" s="31">
        <v>11029918</v>
      </c>
      <c r="P1204" s="31">
        <v>11064093</v>
      </c>
      <c r="Q1204" s="31">
        <v>11096782</v>
      </c>
      <c r="R1204" s="31">
        <v>11128285</v>
      </c>
      <c r="S1204" s="31">
        <v>11158870</v>
      </c>
      <c r="T1204" s="31">
        <v>11188779</v>
      </c>
      <c r="U1204" s="31">
        <v>11218198</v>
      </c>
      <c r="V1204" s="31">
        <v>11247273</v>
      </c>
      <c r="W1204" s="31">
        <v>11276150</v>
      </c>
      <c r="X1204" s="31">
        <v>11304981</v>
      </c>
      <c r="Y1204" s="31">
        <v>11333885</v>
      </c>
      <c r="Z1204" s="31">
        <v>11362954</v>
      </c>
      <c r="AA1204" s="31">
        <v>11392270</v>
      </c>
      <c r="AB1204" s="31">
        <v>11421901</v>
      </c>
      <c r="AC1204" s="31">
        <v>11451897</v>
      </c>
      <c r="AD1204" s="31">
        <v>11482314</v>
      </c>
      <c r="AE1204" s="31">
        <v>11513189</v>
      </c>
      <c r="AF1204" s="31">
        <v>11544554</v>
      </c>
      <c r="AG1204" s="31">
        <v>11576427</v>
      </c>
      <c r="AH1204" s="31">
        <v>11608815</v>
      </c>
      <c r="AI1204" s="31">
        <v>11641749</v>
      </c>
      <c r="AJ1204" s="31">
        <v>11675232</v>
      </c>
      <c r="AK1204" s="31">
        <v>11709276</v>
      </c>
      <c r="AL1204" s="31">
        <v>11743907</v>
      </c>
      <c r="AM1204" s="31">
        <v>11779122</v>
      </c>
      <c r="AN1204" s="31">
        <v>11814925</v>
      </c>
      <c r="AO1204" s="31">
        <v>11851321</v>
      </c>
      <c r="AP1204" s="31">
        <v>11888318</v>
      </c>
      <c r="AQ1204" s="31">
        <v>11925910</v>
      </c>
      <c r="AR1204" s="31">
        <v>11964099</v>
      </c>
      <c r="AS1204" s="31">
        <v>12002885</v>
      </c>
      <c r="AT1204" s="31">
        <v>12042277</v>
      </c>
      <c r="AU1204" s="31">
        <v>12082250</v>
      </c>
      <c r="AV1204" s="31">
        <v>12122820</v>
      </c>
      <c r="AW1204" s="31">
        <v>12163967</v>
      </c>
      <c r="AX1204" s="31">
        <v>12205684</v>
      </c>
      <c r="AY1204" s="31">
        <v>12247952</v>
      </c>
      <c r="AZ1204" s="31">
        <v>12290748</v>
      </c>
      <c r="BA1204" s="31">
        <v>12334060</v>
      </c>
      <c r="BB1204" s="31">
        <v>12377873</v>
      </c>
      <c r="BC1204" s="31">
        <v>12422176</v>
      </c>
      <c r="BD1204" s="31">
        <v>12466961</v>
      </c>
      <c r="BE1204" s="31">
        <v>12512208</v>
      </c>
      <c r="BF1204" s="31">
        <v>12557912</v>
      </c>
      <c r="BG1204" s="31">
        <v>12604059</v>
      </c>
      <c r="BH1204" s="31">
        <v>12650638</v>
      </c>
      <c r="BI1204" s="31">
        <v>12697640</v>
      </c>
      <c r="BJ1204" s="31">
        <v>12745140</v>
      </c>
      <c r="BK1204" s="31">
        <v>12793138</v>
      </c>
      <c r="BL1204" s="31">
        <v>12841617</v>
      </c>
      <c r="BM1204" s="31">
        <v>12890572</v>
      </c>
      <c r="BN1204" s="31">
        <v>12939982</v>
      </c>
      <c r="BO1204" s="31">
        <v>12989839</v>
      </c>
      <c r="BP1204" s="31">
        <v>13040125</v>
      </c>
      <c r="BQ1204" s="31">
        <v>13090829</v>
      </c>
      <c r="BR1204" s="31">
        <v>13141942</v>
      </c>
      <c r="BS1204" s="31">
        <v>13193457</v>
      </c>
      <c r="BT1204" s="31">
        <v>13245346</v>
      </c>
      <c r="BU1204" s="31">
        <v>13297613</v>
      </c>
      <c r="BV1204" s="31">
        <v>13350243</v>
      </c>
      <c r="BW1204" s="31">
        <v>13403214</v>
      </c>
      <c r="BX1204" s="31">
        <v>13456533</v>
      </c>
      <c r="BY1204" s="31">
        <v>13510185</v>
      </c>
      <c r="BZ1204" s="31">
        <v>13564158</v>
      </c>
      <c r="CA1204" s="31">
        <v>13618445</v>
      </c>
      <c r="CB1204" s="31">
        <v>13673036</v>
      </c>
      <c r="CC1204" s="31">
        <v>13727918</v>
      </c>
      <c r="CD1204" s="31">
        <v>13783086</v>
      </c>
      <c r="CE1204" s="31">
        <v>13838537</v>
      </c>
      <c r="CF1204" s="31">
        <v>13894251</v>
      </c>
      <c r="CG1204" s="31">
        <v>13950211</v>
      </c>
      <c r="CH1204" s="31">
        <v>14006412</v>
      </c>
      <c r="CI1204" s="31">
        <v>14062828</v>
      </c>
      <c r="CJ1204" s="31">
        <v>14119458</v>
      </c>
      <c r="CK1204" s="31">
        <v>14176293</v>
      </c>
      <c r="CL1204" s="31">
        <v>14233348</v>
      </c>
      <c r="CM1204" s="31">
        <v>14290587</v>
      </c>
      <c r="CN1204" s="31">
        <v>14348027</v>
      </c>
      <c r="CO1204" s="31">
        <v>14405651</v>
      </c>
      <c r="CP1204" s="31">
        <v>14463464</v>
      </c>
      <c r="CQ1204" s="31">
        <v>14521447</v>
      </c>
      <c r="CR1204" s="31">
        <v>14579602</v>
      </c>
      <c r="CS1204" s="31">
        <v>14637939</v>
      </c>
      <c r="CT1204" s="31">
        <v>14696478</v>
      </c>
      <c r="CU1204" s="31">
        <v>14755209</v>
      </c>
      <c r="CV1204" s="31">
        <v>14814131</v>
      </c>
      <c r="CW1204" s="31">
        <v>14873224</v>
      </c>
      <c r="CX1204" s="31">
        <v>14932490</v>
      </c>
    </row>
    <row r="1205" spans="1:102" x14ac:dyDescent="0.25">
      <c r="A1205" s="31" t="s">
        <v>1834</v>
      </c>
      <c r="B1205" s="31">
        <v>382945.06</v>
      </c>
      <c r="C1205" s="31">
        <v>382945.06</v>
      </c>
      <c r="D1205" s="31">
        <v>399539.75</v>
      </c>
      <c r="E1205" s="31">
        <v>416406.5</v>
      </c>
      <c r="F1205" s="31">
        <v>433449.06</v>
      </c>
      <c r="G1205" s="31">
        <v>450600.69</v>
      </c>
      <c r="H1205" s="31">
        <v>467808.22</v>
      </c>
      <c r="I1205" s="31">
        <v>485027.78</v>
      </c>
      <c r="J1205" s="31">
        <v>502223.94</v>
      </c>
      <c r="K1205" s="31">
        <v>519373.53</v>
      </c>
      <c r="L1205" s="31">
        <v>536471.75</v>
      </c>
      <c r="M1205" s="31">
        <v>553497.68999999994</v>
      </c>
      <c r="N1205" s="31">
        <v>570432.5</v>
      </c>
      <c r="O1205" s="31">
        <v>587259.75</v>
      </c>
      <c r="P1205" s="31">
        <v>603963.56000000006</v>
      </c>
      <c r="Q1205" s="31">
        <v>620529.56000000006</v>
      </c>
      <c r="R1205" s="31">
        <v>636943.38</v>
      </c>
      <c r="S1205" s="31">
        <v>653192.13</v>
      </c>
      <c r="T1205" s="31">
        <v>669262.93999999994</v>
      </c>
      <c r="U1205" s="31">
        <v>685143.81</v>
      </c>
      <c r="V1205" s="31">
        <v>700820.63</v>
      </c>
      <c r="W1205" s="31">
        <v>716280.13</v>
      </c>
      <c r="X1205" s="31">
        <v>731513.44</v>
      </c>
      <c r="Y1205" s="31">
        <v>746508.94</v>
      </c>
      <c r="Z1205" s="31">
        <v>761256.44</v>
      </c>
      <c r="AA1205" s="31">
        <v>775745.25</v>
      </c>
      <c r="AB1205" s="31">
        <v>789965.5</v>
      </c>
      <c r="AC1205" s="31">
        <v>803907.81</v>
      </c>
      <c r="AD1205" s="31">
        <v>817562.88</v>
      </c>
      <c r="AE1205" s="31">
        <v>830922.06</v>
      </c>
      <c r="AF1205" s="31">
        <v>843977.5</v>
      </c>
      <c r="AG1205" s="31">
        <v>856720.25</v>
      </c>
      <c r="AH1205" s="31">
        <v>869144</v>
      </c>
      <c r="AI1205" s="31">
        <v>881240.56</v>
      </c>
      <c r="AJ1205" s="31">
        <v>893004.13</v>
      </c>
      <c r="AK1205" s="31">
        <v>904429.13</v>
      </c>
      <c r="AL1205" s="31">
        <v>915509.88</v>
      </c>
      <c r="AM1205" s="31">
        <v>926241.25</v>
      </c>
      <c r="AN1205" s="31">
        <v>936619.5</v>
      </c>
      <c r="AO1205" s="31">
        <v>946639.75</v>
      </c>
      <c r="AP1205" s="31">
        <v>956300</v>
      </c>
      <c r="AQ1205" s="31">
        <v>965596.63</v>
      </c>
      <c r="AR1205" s="31">
        <v>974527.19</v>
      </c>
      <c r="AS1205" s="31">
        <v>983090.38</v>
      </c>
      <c r="AT1205" s="31">
        <v>991284.38</v>
      </c>
      <c r="AU1205" s="31">
        <v>999108.44</v>
      </c>
      <c r="AV1205" s="31">
        <v>1006561.88</v>
      </c>
      <c r="AW1205" s="31">
        <v>1013644</v>
      </c>
      <c r="AX1205" s="31">
        <v>1020355.38</v>
      </c>
      <c r="AY1205" s="31">
        <v>1026695.38</v>
      </c>
      <c r="AZ1205" s="31">
        <v>1032664.69</v>
      </c>
      <c r="BA1205" s="31">
        <v>1038264</v>
      </c>
      <c r="BB1205" s="31">
        <v>1043495.25</v>
      </c>
      <c r="BC1205" s="31">
        <v>1048358.88</v>
      </c>
      <c r="BD1205" s="31">
        <v>1052858.25</v>
      </c>
      <c r="BE1205" s="31">
        <v>1056995</v>
      </c>
      <c r="BF1205" s="31">
        <v>1060771.25</v>
      </c>
      <c r="BG1205" s="31">
        <v>1064191.1299999999</v>
      </c>
      <c r="BH1205" s="31">
        <v>1067256.5</v>
      </c>
      <c r="BI1205" s="31">
        <v>1069972.25</v>
      </c>
      <c r="BJ1205" s="31">
        <v>1072349.25</v>
      </c>
      <c r="BK1205" s="31">
        <v>1074393</v>
      </c>
      <c r="BL1205" s="31">
        <v>1076108.1299999999</v>
      </c>
      <c r="BM1205" s="31">
        <v>1077498.75</v>
      </c>
      <c r="BN1205" s="31">
        <v>1078569.3799999999</v>
      </c>
      <c r="BO1205" s="31">
        <v>1079324.25</v>
      </c>
      <c r="BP1205" s="31">
        <v>1079768.1299999999</v>
      </c>
      <c r="BQ1205" s="31">
        <v>1079906</v>
      </c>
      <c r="BR1205" s="31">
        <v>1079743.1299999999</v>
      </c>
      <c r="BS1205" s="31">
        <v>1079283.8799999999</v>
      </c>
      <c r="BT1205" s="31">
        <v>1078534.3799999999</v>
      </c>
      <c r="BU1205" s="31">
        <v>1077499.8799999999</v>
      </c>
      <c r="BV1205" s="31">
        <v>1076186.1299999999</v>
      </c>
      <c r="BW1205" s="31">
        <v>1074597.6299999999</v>
      </c>
      <c r="BX1205" s="31">
        <v>1072741</v>
      </c>
      <c r="BY1205" s="31">
        <v>1070622.25</v>
      </c>
      <c r="BZ1205" s="31">
        <v>1068247.25</v>
      </c>
      <c r="CA1205" s="31">
        <v>1065621.6299999999</v>
      </c>
      <c r="CB1205" s="31">
        <v>1062751.8799999999</v>
      </c>
      <c r="CC1205" s="31">
        <v>1059642.6299999999</v>
      </c>
      <c r="CD1205" s="31">
        <v>1056300.75</v>
      </c>
      <c r="CE1205" s="31">
        <v>1052732.5</v>
      </c>
      <c r="CF1205" s="31">
        <v>1048943.75</v>
      </c>
      <c r="CG1205" s="31">
        <v>1044939.69</v>
      </c>
      <c r="CH1205" s="31">
        <v>1040726.06</v>
      </c>
      <c r="CI1205" s="31">
        <v>1036308.56</v>
      </c>
      <c r="CJ1205" s="31">
        <v>1031693.69</v>
      </c>
      <c r="CK1205" s="31">
        <v>1026886.44</v>
      </c>
      <c r="CL1205" s="31">
        <v>1021893.88</v>
      </c>
      <c r="CM1205" s="31">
        <v>1016722.25</v>
      </c>
      <c r="CN1205" s="31">
        <v>1011377.19</v>
      </c>
      <c r="CO1205" s="31">
        <v>1005864.69</v>
      </c>
      <c r="CP1205" s="31">
        <v>1000191.25</v>
      </c>
      <c r="CQ1205" s="31">
        <v>994361.31</v>
      </c>
      <c r="CR1205" s="31">
        <v>988381.63</v>
      </c>
      <c r="CS1205" s="31">
        <v>982258.88</v>
      </c>
      <c r="CT1205" s="31">
        <v>975999.44</v>
      </c>
      <c r="CU1205" s="31">
        <v>969609.06</v>
      </c>
      <c r="CV1205" s="31">
        <v>963091.81</v>
      </c>
      <c r="CW1205" s="31">
        <v>956454.69</v>
      </c>
      <c r="CX1205" s="31">
        <v>949701.94</v>
      </c>
    </row>
    <row r="1206" spans="1:102" x14ac:dyDescent="0.25">
      <c r="A1206" s="31" t="s">
        <v>1833</v>
      </c>
      <c r="B1206" s="31">
        <v>789499.44</v>
      </c>
      <c r="C1206" s="31">
        <v>789499.44</v>
      </c>
      <c r="D1206" s="31">
        <v>799723.44</v>
      </c>
      <c r="E1206" s="31">
        <v>808247.81</v>
      </c>
      <c r="F1206" s="31">
        <v>815267.06</v>
      </c>
      <c r="G1206" s="31">
        <v>820992.69</v>
      </c>
      <c r="H1206" s="31">
        <v>825601.75</v>
      </c>
      <c r="I1206" s="31">
        <v>829235.5</v>
      </c>
      <c r="J1206" s="31">
        <v>832018</v>
      </c>
      <c r="K1206" s="31">
        <v>834073.63</v>
      </c>
      <c r="L1206" s="31">
        <v>835554</v>
      </c>
      <c r="M1206" s="31">
        <v>836525.19</v>
      </c>
      <c r="N1206" s="31">
        <v>837041.56</v>
      </c>
      <c r="O1206" s="31">
        <v>837149.69</v>
      </c>
      <c r="P1206" s="31">
        <v>836886.06</v>
      </c>
      <c r="Q1206" s="31">
        <v>836282</v>
      </c>
      <c r="R1206" s="31">
        <v>835362.44</v>
      </c>
      <c r="S1206" s="31">
        <v>834148.56</v>
      </c>
      <c r="T1206" s="31">
        <v>832658.56</v>
      </c>
      <c r="U1206" s="31">
        <v>830904.13</v>
      </c>
      <c r="V1206" s="31">
        <v>828888.75</v>
      </c>
      <c r="W1206" s="31">
        <v>826620.06</v>
      </c>
      <c r="X1206" s="31">
        <v>824111.31</v>
      </c>
      <c r="Y1206" s="31">
        <v>821370.94</v>
      </c>
      <c r="Z1206" s="31">
        <v>818406</v>
      </c>
      <c r="AA1206" s="31">
        <v>815221.56</v>
      </c>
      <c r="AB1206" s="31">
        <v>811823.25</v>
      </c>
      <c r="AC1206" s="31">
        <v>808216.63</v>
      </c>
      <c r="AD1206" s="31">
        <v>804406.13</v>
      </c>
      <c r="AE1206" s="31">
        <v>800397.63</v>
      </c>
      <c r="AF1206" s="31">
        <v>796195.69</v>
      </c>
      <c r="AG1206" s="31">
        <v>791804.81</v>
      </c>
      <c r="AH1206" s="31">
        <v>787230</v>
      </c>
      <c r="AI1206" s="31">
        <v>782476.5</v>
      </c>
      <c r="AJ1206" s="31">
        <v>777549.81</v>
      </c>
      <c r="AK1206" s="31">
        <v>772455.81</v>
      </c>
      <c r="AL1206" s="31">
        <v>767199.94</v>
      </c>
      <c r="AM1206" s="31">
        <v>761789</v>
      </c>
      <c r="AN1206" s="31">
        <v>756227.81</v>
      </c>
      <c r="AO1206" s="31">
        <v>750523.06</v>
      </c>
      <c r="AP1206" s="31">
        <v>744681.38</v>
      </c>
      <c r="AQ1206" s="31">
        <v>738708.25</v>
      </c>
      <c r="AR1206" s="31">
        <v>732610.81</v>
      </c>
      <c r="AS1206" s="31">
        <v>726395.94</v>
      </c>
      <c r="AT1206" s="31">
        <v>720069.56</v>
      </c>
      <c r="AU1206" s="31">
        <v>713638.13</v>
      </c>
      <c r="AV1206" s="31">
        <v>707107.81</v>
      </c>
      <c r="AW1206" s="31">
        <v>700484.5</v>
      </c>
      <c r="AX1206" s="31">
        <v>693774.19</v>
      </c>
      <c r="AY1206" s="31">
        <v>686982.44</v>
      </c>
      <c r="AZ1206" s="31">
        <v>680112.88</v>
      </c>
      <c r="BA1206" s="31">
        <v>673171.63</v>
      </c>
      <c r="BB1206" s="31">
        <v>666163.75</v>
      </c>
      <c r="BC1206" s="31">
        <v>659094.31000000006</v>
      </c>
      <c r="BD1206" s="31">
        <v>651968</v>
      </c>
      <c r="BE1206" s="31">
        <v>644791.31000000006</v>
      </c>
      <c r="BF1206" s="31">
        <v>637568.5</v>
      </c>
      <c r="BG1206" s="31">
        <v>630304.31000000006</v>
      </c>
      <c r="BH1206" s="31">
        <v>623004.43999999994</v>
      </c>
      <c r="BI1206" s="31">
        <v>615674.25</v>
      </c>
      <c r="BJ1206" s="31">
        <v>608326.93999999994</v>
      </c>
      <c r="BK1206" s="31">
        <v>600969.56000000006</v>
      </c>
      <c r="BL1206" s="31">
        <v>593604.75</v>
      </c>
      <c r="BM1206" s="31">
        <v>586236.56000000006</v>
      </c>
      <c r="BN1206" s="31">
        <v>578868.18999999994</v>
      </c>
      <c r="BO1206" s="31">
        <v>571503.31000000006</v>
      </c>
      <c r="BP1206" s="31">
        <v>564145.25</v>
      </c>
      <c r="BQ1206" s="31">
        <v>556797.13</v>
      </c>
      <c r="BR1206" s="31">
        <v>549461.93999999994</v>
      </c>
      <c r="BS1206" s="31">
        <v>542143</v>
      </c>
      <c r="BT1206" s="31">
        <v>534843.25</v>
      </c>
      <c r="BU1206" s="31">
        <v>527565.38</v>
      </c>
      <c r="BV1206" s="31">
        <v>520312.5</v>
      </c>
      <c r="BW1206" s="31">
        <v>513087.22</v>
      </c>
      <c r="BX1206" s="31">
        <v>505892.22</v>
      </c>
      <c r="BY1206" s="31">
        <v>498730.28</v>
      </c>
      <c r="BZ1206" s="31">
        <v>491604</v>
      </c>
      <c r="CA1206" s="31">
        <v>484515.94</v>
      </c>
      <c r="CB1206" s="31">
        <v>477467.97</v>
      </c>
      <c r="CC1206" s="31">
        <v>470461.63</v>
      </c>
      <c r="CD1206" s="31">
        <v>463499.63</v>
      </c>
      <c r="CE1206" s="31">
        <v>456583.5</v>
      </c>
      <c r="CF1206" s="31">
        <v>449715.41</v>
      </c>
      <c r="CG1206" s="31">
        <v>442895.75</v>
      </c>
      <c r="CH1206" s="31">
        <v>436125.31</v>
      </c>
      <c r="CI1206" s="31">
        <v>429405.81</v>
      </c>
      <c r="CJ1206" s="31">
        <v>422738.53</v>
      </c>
      <c r="CK1206" s="31">
        <v>416125.06</v>
      </c>
      <c r="CL1206" s="31">
        <v>409567.22</v>
      </c>
      <c r="CM1206" s="31">
        <v>403066.38</v>
      </c>
      <c r="CN1206" s="31">
        <v>396623.69</v>
      </c>
      <c r="CO1206" s="31">
        <v>390240.69</v>
      </c>
      <c r="CP1206" s="31">
        <v>383918.31</v>
      </c>
      <c r="CQ1206" s="31">
        <v>377657.22</v>
      </c>
      <c r="CR1206" s="31">
        <v>371458.5</v>
      </c>
      <c r="CS1206" s="31">
        <v>365323.81</v>
      </c>
      <c r="CT1206" s="31">
        <v>359254.81</v>
      </c>
      <c r="CU1206" s="31">
        <v>353251.38</v>
      </c>
      <c r="CV1206" s="31">
        <v>347314.22</v>
      </c>
      <c r="CW1206" s="31">
        <v>341444.13</v>
      </c>
      <c r="CX1206" s="31">
        <v>335640.66</v>
      </c>
    </row>
    <row r="1207" spans="1:102" x14ac:dyDescent="0.25">
      <c r="A1207" s="31" t="s">
        <v>1835</v>
      </c>
      <c r="B1207" s="31">
        <v>183676.02</v>
      </c>
      <c r="C1207" s="31">
        <v>183676.02</v>
      </c>
      <c r="D1207" s="31">
        <v>190428.05</v>
      </c>
      <c r="E1207" s="31">
        <v>196741.44</v>
      </c>
      <c r="F1207" s="31">
        <v>202790.89</v>
      </c>
      <c r="G1207" s="31">
        <v>208723.94</v>
      </c>
      <c r="H1207" s="31">
        <v>214663.66</v>
      </c>
      <c r="I1207" s="31">
        <v>220712.45</v>
      </c>
      <c r="J1207" s="31">
        <v>226956.39</v>
      </c>
      <c r="K1207" s="31">
        <v>233470.07999999999</v>
      </c>
      <c r="L1207" s="31">
        <v>240324.05</v>
      </c>
      <c r="M1207" s="31">
        <v>247568.98</v>
      </c>
      <c r="N1207" s="31">
        <v>255247.63</v>
      </c>
      <c r="O1207" s="31">
        <v>263396.34000000003</v>
      </c>
      <c r="P1207" s="31">
        <v>272044.78000000003</v>
      </c>
      <c r="Q1207" s="31">
        <v>281218</v>
      </c>
      <c r="R1207" s="31">
        <v>290936.84000000003</v>
      </c>
      <c r="S1207" s="31">
        <v>301218</v>
      </c>
      <c r="T1207" s="31">
        <v>312075.40999999997</v>
      </c>
      <c r="U1207" s="31">
        <v>323519.46999999997</v>
      </c>
      <c r="V1207" s="31">
        <v>335557.16</v>
      </c>
      <c r="W1207" s="31">
        <v>348194.09</v>
      </c>
      <c r="X1207" s="31">
        <v>361435.09</v>
      </c>
      <c r="Y1207" s="31">
        <v>375282.19</v>
      </c>
      <c r="Z1207" s="31">
        <v>389736.31</v>
      </c>
      <c r="AA1207" s="31">
        <v>404796.28</v>
      </c>
      <c r="AB1207" s="31">
        <v>420460.19</v>
      </c>
      <c r="AC1207" s="31">
        <v>436724.91</v>
      </c>
      <c r="AD1207" s="31">
        <v>453586.34</v>
      </c>
      <c r="AE1207" s="31">
        <v>471038.75</v>
      </c>
      <c r="AF1207" s="31">
        <v>489077</v>
      </c>
      <c r="AG1207" s="31">
        <v>507693.91</v>
      </c>
      <c r="AH1207" s="31">
        <v>526881.56000000006</v>
      </c>
      <c r="AI1207" s="31">
        <v>546632.63</v>
      </c>
      <c r="AJ1207" s="31">
        <v>566938.18999999994</v>
      </c>
      <c r="AK1207" s="31">
        <v>587789.68999999994</v>
      </c>
      <c r="AL1207" s="31">
        <v>609177.63</v>
      </c>
      <c r="AM1207" s="31">
        <v>631092.06000000006</v>
      </c>
      <c r="AN1207" s="31">
        <v>653523.5</v>
      </c>
      <c r="AO1207" s="31">
        <v>676460.63</v>
      </c>
      <c r="AP1207" s="31">
        <v>699894.06</v>
      </c>
      <c r="AQ1207" s="31">
        <v>723812</v>
      </c>
      <c r="AR1207" s="31">
        <v>748204.31</v>
      </c>
      <c r="AS1207" s="31">
        <v>773060</v>
      </c>
      <c r="AT1207" s="31">
        <v>798367.94</v>
      </c>
      <c r="AU1207" s="31">
        <v>824115.88</v>
      </c>
      <c r="AV1207" s="31">
        <v>850293.19</v>
      </c>
      <c r="AW1207" s="31">
        <v>876888.5</v>
      </c>
      <c r="AX1207" s="31">
        <v>903889.38</v>
      </c>
      <c r="AY1207" s="31">
        <v>931283.75</v>
      </c>
      <c r="AZ1207" s="31">
        <v>959060.5</v>
      </c>
      <c r="BA1207" s="31">
        <v>987206.31</v>
      </c>
      <c r="BB1207" s="31">
        <v>1015710.19</v>
      </c>
      <c r="BC1207" s="31">
        <v>1044559.06</v>
      </c>
      <c r="BD1207" s="31">
        <v>1073742.3799999999</v>
      </c>
      <c r="BE1207" s="31">
        <v>1103247.6299999999</v>
      </c>
      <c r="BF1207" s="31">
        <v>1133061.8799999999</v>
      </c>
      <c r="BG1207" s="31">
        <v>1163175.8799999999</v>
      </c>
      <c r="BH1207" s="31">
        <v>1193575.75</v>
      </c>
      <c r="BI1207" s="31">
        <v>1224250.8799999999</v>
      </c>
      <c r="BJ1207" s="31">
        <v>1255200.6299999999</v>
      </c>
      <c r="BK1207" s="31">
        <v>1286412.8799999999</v>
      </c>
      <c r="BL1207" s="31">
        <v>1317879.75</v>
      </c>
      <c r="BM1207" s="31">
        <v>1349589.13</v>
      </c>
      <c r="BN1207" s="31">
        <v>1381531</v>
      </c>
      <c r="BO1207" s="31">
        <v>1413693.63</v>
      </c>
      <c r="BP1207" s="31">
        <v>1446069.13</v>
      </c>
      <c r="BQ1207" s="31">
        <v>1478644.5</v>
      </c>
      <c r="BR1207" s="31">
        <v>1511411.25</v>
      </c>
      <c r="BS1207" s="31">
        <v>1544361.25</v>
      </c>
      <c r="BT1207" s="31">
        <v>1577480.88</v>
      </c>
      <c r="BU1207" s="31">
        <v>1610763</v>
      </c>
      <c r="BV1207" s="31">
        <v>1644197.38</v>
      </c>
      <c r="BW1207" s="31">
        <v>1677776.25</v>
      </c>
      <c r="BX1207" s="31">
        <v>1711488.38</v>
      </c>
      <c r="BY1207" s="31">
        <v>1745326.88</v>
      </c>
      <c r="BZ1207" s="31">
        <v>1779282.63</v>
      </c>
      <c r="CA1207" s="31">
        <v>1813346.88</v>
      </c>
      <c r="CB1207" s="31">
        <v>1847512.25</v>
      </c>
      <c r="CC1207" s="31">
        <v>1881769</v>
      </c>
      <c r="CD1207" s="31">
        <v>1916108.63</v>
      </c>
      <c r="CE1207" s="31">
        <v>1950525.63</v>
      </c>
      <c r="CF1207" s="31">
        <v>1985010.38</v>
      </c>
      <c r="CG1207" s="31">
        <v>2019555.5</v>
      </c>
      <c r="CH1207" s="31">
        <v>2054151.5</v>
      </c>
      <c r="CI1207" s="31">
        <v>2088790.5</v>
      </c>
      <c r="CJ1207" s="31">
        <v>2123465.5</v>
      </c>
      <c r="CK1207" s="31">
        <v>2158170.25</v>
      </c>
      <c r="CL1207" s="31">
        <v>2192898.5</v>
      </c>
      <c r="CM1207" s="31">
        <v>2227644.25</v>
      </c>
      <c r="CN1207" s="31">
        <v>2262402.5</v>
      </c>
      <c r="CO1207" s="31">
        <v>2297164.5</v>
      </c>
      <c r="CP1207" s="31">
        <v>2331926.75</v>
      </c>
      <c r="CQ1207" s="31">
        <v>2366682.25</v>
      </c>
      <c r="CR1207" s="31">
        <v>2401425.75</v>
      </c>
      <c r="CS1207" s="31">
        <v>2436154.25</v>
      </c>
      <c r="CT1207" s="31">
        <v>2470865.25</v>
      </c>
      <c r="CU1207" s="31">
        <v>2505551</v>
      </c>
      <c r="CV1207" s="31">
        <v>2540210.75</v>
      </c>
      <c r="CW1207" s="31">
        <v>2574836.5</v>
      </c>
      <c r="CX1207" s="31">
        <v>2609423.75</v>
      </c>
    </row>
    <row r="1208" spans="1:102" x14ac:dyDescent="0.25">
      <c r="A1208" s="31" t="s">
        <v>1837</v>
      </c>
      <c r="B1208" s="31">
        <v>218880.56</v>
      </c>
      <c r="C1208" s="31">
        <v>218880.56</v>
      </c>
      <c r="D1208" s="31">
        <v>256906</v>
      </c>
      <c r="E1208" s="31">
        <v>296254.5</v>
      </c>
      <c r="F1208" s="31">
        <v>336636.25</v>
      </c>
      <c r="G1208" s="31">
        <v>377798.88</v>
      </c>
      <c r="H1208" s="31">
        <v>419521.31</v>
      </c>
      <c r="I1208" s="31">
        <v>461611.97</v>
      </c>
      <c r="J1208" s="31">
        <v>503903.97</v>
      </c>
      <c r="K1208" s="31">
        <v>546258.56000000006</v>
      </c>
      <c r="L1208" s="31">
        <v>588575.25</v>
      </c>
      <c r="M1208" s="31">
        <v>630753.13</v>
      </c>
      <c r="N1208" s="31">
        <v>672703.56</v>
      </c>
      <c r="O1208" s="31">
        <v>714351.31</v>
      </c>
      <c r="P1208" s="31">
        <v>755629.5</v>
      </c>
      <c r="Q1208" s="31">
        <v>796479.94</v>
      </c>
      <c r="R1208" s="31">
        <v>836851.44</v>
      </c>
      <c r="S1208" s="31">
        <v>876698.88</v>
      </c>
      <c r="T1208" s="31">
        <v>915982</v>
      </c>
      <c r="U1208" s="31">
        <v>954663</v>
      </c>
      <c r="V1208" s="31">
        <v>992705.94</v>
      </c>
      <c r="W1208" s="31">
        <v>1030080</v>
      </c>
      <c r="X1208" s="31">
        <v>1066758.6299999999</v>
      </c>
      <c r="Y1208" s="31">
        <v>1102717.8799999999</v>
      </c>
      <c r="Z1208" s="31">
        <v>1137935.25</v>
      </c>
      <c r="AA1208" s="31">
        <v>1172389.6299999999</v>
      </c>
      <c r="AB1208" s="31">
        <v>1206061.6299999999</v>
      </c>
      <c r="AC1208" s="31">
        <v>1238934.8799999999</v>
      </c>
      <c r="AD1208" s="31">
        <v>1270993.6299999999</v>
      </c>
      <c r="AE1208" s="31">
        <v>1302224.5</v>
      </c>
      <c r="AF1208" s="31">
        <v>1332613</v>
      </c>
      <c r="AG1208" s="31">
        <v>1362149.25</v>
      </c>
      <c r="AH1208" s="31">
        <v>1390822.75</v>
      </c>
      <c r="AI1208" s="31">
        <v>1418624.5</v>
      </c>
      <c r="AJ1208" s="31">
        <v>1445547.38</v>
      </c>
      <c r="AK1208" s="31">
        <v>1471585.63</v>
      </c>
      <c r="AL1208" s="31">
        <v>1496734.5</v>
      </c>
      <c r="AM1208" s="31">
        <v>1520989.25</v>
      </c>
      <c r="AN1208" s="31">
        <v>1544349.13</v>
      </c>
      <c r="AO1208" s="31">
        <v>1566811.88</v>
      </c>
      <c r="AP1208" s="31">
        <v>1588377.5</v>
      </c>
      <c r="AQ1208" s="31">
        <v>1609045.38</v>
      </c>
      <c r="AR1208" s="31">
        <v>1628819.13</v>
      </c>
      <c r="AS1208" s="31">
        <v>1647702</v>
      </c>
      <c r="AT1208" s="31">
        <v>1665697.38</v>
      </c>
      <c r="AU1208" s="31">
        <v>1682809</v>
      </c>
      <c r="AV1208" s="31">
        <v>1699042.75</v>
      </c>
      <c r="AW1208" s="31">
        <v>1714405.63</v>
      </c>
      <c r="AX1208" s="31">
        <v>1728902</v>
      </c>
      <c r="AY1208" s="31">
        <v>1742540.25</v>
      </c>
      <c r="AZ1208" s="31">
        <v>1755328.25</v>
      </c>
      <c r="BA1208" s="31">
        <v>1767272.25</v>
      </c>
      <c r="BB1208" s="31">
        <v>1778383.13</v>
      </c>
      <c r="BC1208" s="31">
        <v>1788669.75</v>
      </c>
      <c r="BD1208" s="31">
        <v>1798140.25</v>
      </c>
      <c r="BE1208" s="31">
        <v>1806808.25</v>
      </c>
      <c r="BF1208" s="31">
        <v>1814683.13</v>
      </c>
      <c r="BG1208" s="31">
        <v>1821775.88</v>
      </c>
      <c r="BH1208" s="31">
        <v>1828099.13</v>
      </c>
      <c r="BI1208" s="31">
        <v>1833665.38</v>
      </c>
      <c r="BJ1208" s="31">
        <v>1838502.25</v>
      </c>
      <c r="BK1208" s="31">
        <v>1842624.25</v>
      </c>
      <c r="BL1208" s="31">
        <v>1846045.5</v>
      </c>
      <c r="BM1208" s="31">
        <v>1848778</v>
      </c>
      <c r="BN1208" s="31">
        <v>1850836.13</v>
      </c>
      <c r="BO1208" s="31">
        <v>1852233.13</v>
      </c>
      <c r="BP1208" s="31">
        <v>1852983.88</v>
      </c>
      <c r="BQ1208" s="31">
        <v>1853100.13</v>
      </c>
      <c r="BR1208" s="31">
        <v>1852598.5</v>
      </c>
      <c r="BS1208" s="31">
        <v>1851492</v>
      </c>
      <c r="BT1208" s="31">
        <v>1849793.88</v>
      </c>
      <c r="BU1208" s="31">
        <v>1847520.75</v>
      </c>
      <c r="BV1208" s="31">
        <v>1844685.5</v>
      </c>
      <c r="BW1208" s="31">
        <v>1841302.88</v>
      </c>
      <c r="BX1208" s="31">
        <v>1837388.25</v>
      </c>
      <c r="BY1208" s="31">
        <v>1832955.25</v>
      </c>
      <c r="BZ1208" s="31">
        <v>1828019.63</v>
      </c>
      <c r="CA1208" s="31">
        <v>1822594.25</v>
      </c>
      <c r="CB1208" s="31">
        <v>1816695</v>
      </c>
      <c r="CC1208" s="31">
        <v>1810336.38</v>
      </c>
      <c r="CD1208" s="31">
        <v>1803530.5</v>
      </c>
      <c r="CE1208" s="31">
        <v>1796293.25</v>
      </c>
      <c r="CF1208" s="31">
        <v>1788639.38</v>
      </c>
      <c r="CG1208" s="31">
        <v>1780579.5</v>
      </c>
      <c r="CH1208" s="31">
        <v>1772127.88</v>
      </c>
      <c r="CI1208" s="31">
        <v>1763297.75</v>
      </c>
      <c r="CJ1208" s="31">
        <v>1754102.38</v>
      </c>
      <c r="CK1208" s="31">
        <v>1744555.25</v>
      </c>
      <c r="CL1208" s="31">
        <v>1734670.63</v>
      </c>
      <c r="CM1208" s="31">
        <v>1724461.63</v>
      </c>
      <c r="CN1208" s="31">
        <v>1713941.88</v>
      </c>
      <c r="CO1208" s="31">
        <v>1703124.13</v>
      </c>
      <c r="CP1208" s="31">
        <v>1692021.13</v>
      </c>
      <c r="CQ1208" s="31">
        <v>1680644.38</v>
      </c>
      <c r="CR1208" s="31">
        <v>1669007</v>
      </c>
      <c r="CS1208" s="31">
        <v>1657122.63</v>
      </c>
      <c r="CT1208" s="31">
        <v>1645004.38</v>
      </c>
      <c r="CU1208" s="31">
        <v>1632664.38</v>
      </c>
      <c r="CV1208" s="31">
        <v>1620112.63</v>
      </c>
      <c r="CW1208" s="31">
        <v>1607361.5</v>
      </c>
      <c r="CX1208" s="31">
        <v>1594420.88</v>
      </c>
    </row>
    <row r="1209" spans="1:102" x14ac:dyDescent="0.25">
      <c r="A1209" s="31" t="s">
        <v>1836</v>
      </c>
      <c r="B1209" s="31">
        <v>1562354</v>
      </c>
      <c r="C1209" s="31">
        <v>1562354</v>
      </c>
      <c r="D1209" s="31">
        <v>1589829.88</v>
      </c>
      <c r="E1209" s="31">
        <v>1613085.25</v>
      </c>
      <c r="F1209" s="31">
        <v>1632532.38</v>
      </c>
      <c r="G1209" s="31">
        <v>1648601.38</v>
      </c>
      <c r="H1209" s="31">
        <v>1661671.88</v>
      </c>
      <c r="I1209" s="31">
        <v>1672069</v>
      </c>
      <c r="J1209" s="31">
        <v>1680090.88</v>
      </c>
      <c r="K1209" s="31">
        <v>1686028.25</v>
      </c>
      <c r="L1209" s="31">
        <v>1690250.38</v>
      </c>
      <c r="M1209" s="31">
        <v>1692941.63</v>
      </c>
      <c r="N1209" s="31">
        <v>1694263</v>
      </c>
      <c r="O1209" s="31">
        <v>1694356.5</v>
      </c>
      <c r="P1209" s="31">
        <v>1693338.38</v>
      </c>
      <c r="Q1209" s="31">
        <v>1691311.88</v>
      </c>
      <c r="R1209" s="31">
        <v>1688365.5</v>
      </c>
      <c r="S1209" s="31">
        <v>1684577.13</v>
      </c>
      <c r="T1209" s="31">
        <v>1680011.75</v>
      </c>
      <c r="U1209" s="31">
        <v>1674721.75</v>
      </c>
      <c r="V1209" s="31">
        <v>1668737</v>
      </c>
      <c r="W1209" s="31">
        <v>1662095.13</v>
      </c>
      <c r="X1209" s="31">
        <v>1654845</v>
      </c>
      <c r="Y1209" s="31">
        <v>1647026</v>
      </c>
      <c r="Z1209" s="31">
        <v>1638667.75</v>
      </c>
      <c r="AA1209" s="31">
        <v>1629797.63</v>
      </c>
      <c r="AB1209" s="31">
        <v>1620442</v>
      </c>
      <c r="AC1209" s="31">
        <v>1610623.5</v>
      </c>
      <c r="AD1209" s="31">
        <v>1600364.75</v>
      </c>
      <c r="AE1209" s="31">
        <v>1589686.5</v>
      </c>
      <c r="AF1209" s="31">
        <v>1578609.13</v>
      </c>
      <c r="AG1209" s="31">
        <v>1567150.13</v>
      </c>
      <c r="AH1209" s="31">
        <v>1555327.38</v>
      </c>
      <c r="AI1209" s="31">
        <v>1543160</v>
      </c>
      <c r="AJ1209" s="31">
        <v>1530665.25</v>
      </c>
      <c r="AK1209" s="31">
        <v>1517859</v>
      </c>
      <c r="AL1209" s="31">
        <v>1504759.75</v>
      </c>
      <c r="AM1209" s="31">
        <v>1491384</v>
      </c>
      <c r="AN1209" s="31">
        <v>1477748.13</v>
      </c>
      <c r="AO1209" s="31">
        <v>1463868.88</v>
      </c>
      <c r="AP1209" s="31">
        <v>1449761.38</v>
      </c>
      <c r="AQ1209" s="31">
        <v>1435440.75</v>
      </c>
      <c r="AR1209" s="31">
        <v>1420925</v>
      </c>
      <c r="AS1209" s="31">
        <v>1406229.13</v>
      </c>
      <c r="AT1209" s="31">
        <v>1391367</v>
      </c>
      <c r="AU1209" s="31">
        <v>1376354.38</v>
      </c>
      <c r="AV1209" s="31">
        <v>1361204.38</v>
      </c>
      <c r="AW1209" s="31">
        <v>1345930.25</v>
      </c>
      <c r="AX1209" s="31">
        <v>1330547.1299999999</v>
      </c>
      <c r="AY1209" s="31">
        <v>1315062.5</v>
      </c>
      <c r="AZ1209" s="31">
        <v>1299489.5</v>
      </c>
      <c r="BA1209" s="31">
        <v>1283837.6299999999</v>
      </c>
      <c r="BB1209" s="31">
        <v>1268117.6299999999</v>
      </c>
      <c r="BC1209" s="31">
        <v>1252339.8799999999</v>
      </c>
      <c r="BD1209" s="31">
        <v>1236516.1299999999</v>
      </c>
      <c r="BE1209" s="31">
        <v>1220656</v>
      </c>
      <c r="BF1209" s="31">
        <v>1204769.3799999999</v>
      </c>
      <c r="BG1209" s="31">
        <v>1188867.25</v>
      </c>
      <c r="BH1209" s="31">
        <v>1172957.5</v>
      </c>
      <c r="BI1209" s="31">
        <v>1157050.8799999999</v>
      </c>
      <c r="BJ1209" s="31">
        <v>1141174.25</v>
      </c>
      <c r="BK1209" s="31">
        <v>1125338</v>
      </c>
      <c r="BL1209" s="31">
        <v>1109549.1299999999</v>
      </c>
      <c r="BM1209" s="31">
        <v>1093813.8799999999</v>
      </c>
      <c r="BN1209" s="31">
        <v>1078137.75</v>
      </c>
      <c r="BO1209" s="31">
        <v>1062526.6299999999</v>
      </c>
      <c r="BP1209" s="31">
        <v>1046986.94</v>
      </c>
      <c r="BQ1209" s="31">
        <v>1031523.19</v>
      </c>
      <c r="BR1209" s="31">
        <v>1016141.75</v>
      </c>
      <c r="BS1209" s="31">
        <v>1000847.38</v>
      </c>
      <c r="BT1209" s="31">
        <v>985644.88</v>
      </c>
      <c r="BU1209" s="31">
        <v>970538.44</v>
      </c>
      <c r="BV1209" s="31">
        <v>955534</v>
      </c>
      <c r="BW1209" s="31">
        <v>940633.69</v>
      </c>
      <c r="BX1209" s="31">
        <v>925843.63</v>
      </c>
      <c r="BY1209" s="31">
        <v>911167.31</v>
      </c>
      <c r="BZ1209" s="31">
        <v>896609.25</v>
      </c>
      <c r="CA1209" s="31">
        <v>882172.5</v>
      </c>
      <c r="CB1209" s="31">
        <v>867860.5</v>
      </c>
      <c r="CC1209" s="31">
        <v>853675.19</v>
      </c>
      <c r="CD1209" s="31">
        <v>839620.13</v>
      </c>
      <c r="CE1209" s="31">
        <v>825697.94</v>
      </c>
      <c r="CF1209" s="31">
        <v>811910.63</v>
      </c>
      <c r="CG1209" s="31">
        <v>798258.44</v>
      </c>
      <c r="CH1209" s="31">
        <v>784743</v>
      </c>
      <c r="CI1209" s="31">
        <v>771365.56</v>
      </c>
      <c r="CJ1209" s="31">
        <v>758126.94</v>
      </c>
      <c r="CK1209" s="31">
        <v>745030.25</v>
      </c>
      <c r="CL1209" s="31">
        <v>732077.5</v>
      </c>
      <c r="CM1209" s="31">
        <v>719270.25</v>
      </c>
      <c r="CN1209" s="31">
        <v>706610.31</v>
      </c>
      <c r="CO1209" s="31">
        <v>694098.88</v>
      </c>
      <c r="CP1209" s="31">
        <v>681736.94</v>
      </c>
      <c r="CQ1209" s="31">
        <v>669525.56000000006</v>
      </c>
      <c r="CR1209" s="31">
        <v>657465.38</v>
      </c>
      <c r="CS1209" s="31">
        <v>645558.88</v>
      </c>
      <c r="CT1209" s="31">
        <v>633807.13</v>
      </c>
      <c r="CU1209" s="31">
        <v>622210.68999999994</v>
      </c>
      <c r="CV1209" s="31">
        <v>610769.18999999994</v>
      </c>
      <c r="CW1209" s="31">
        <v>599483.18999999994</v>
      </c>
      <c r="CX1209" s="31">
        <v>588351.38</v>
      </c>
    </row>
    <row r="1210" spans="1:102" x14ac:dyDescent="0.25">
      <c r="A1210" s="31" t="s">
        <v>1838</v>
      </c>
      <c r="B1210" s="31">
        <v>31932294</v>
      </c>
      <c r="C1210" s="31">
        <v>31932294</v>
      </c>
      <c r="D1210" s="31">
        <v>32130478</v>
      </c>
      <c r="E1210" s="31">
        <v>32293366</v>
      </c>
      <c r="F1210" s="31">
        <v>32423218</v>
      </c>
      <c r="G1210" s="31">
        <v>32523822</v>
      </c>
      <c r="H1210" s="31">
        <v>32599174</v>
      </c>
      <c r="I1210" s="31">
        <v>32652962</v>
      </c>
      <c r="J1210" s="31">
        <v>32688490</v>
      </c>
      <c r="K1210" s="31">
        <v>32709446</v>
      </c>
      <c r="L1210" s="31">
        <v>32719456</v>
      </c>
      <c r="M1210" s="31">
        <v>32720566</v>
      </c>
      <c r="N1210" s="31">
        <v>32714544</v>
      </c>
      <c r="O1210" s="31">
        <v>32702948</v>
      </c>
      <c r="P1210" s="31">
        <v>32687066</v>
      </c>
      <c r="Q1210" s="31">
        <v>32668068</v>
      </c>
      <c r="R1210" s="31">
        <v>32646904</v>
      </c>
      <c r="S1210" s="31">
        <v>32624436</v>
      </c>
      <c r="T1210" s="31">
        <v>32601370</v>
      </c>
      <c r="U1210" s="31">
        <v>32578312</v>
      </c>
      <c r="V1210" s="31">
        <v>32555786</v>
      </c>
      <c r="W1210" s="31">
        <v>32534224</v>
      </c>
      <c r="X1210" s="31">
        <v>32514066</v>
      </c>
      <c r="Y1210" s="31">
        <v>32495660</v>
      </c>
      <c r="Z1210" s="31">
        <v>32479264</v>
      </c>
      <c r="AA1210" s="31">
        <v>32465090</v>
      </c>
      <c r="AB1210" s="31">
        <v>32453316</v>
      </c>
      <c r="AC1210" s="31">
        <v>32444070</v>
      </c>
      <c r="AD1210" s="31">
        <v>32437486</v>
      </c>
      <c r="AE1210" s="31">
        <v>32433640</v>
      </c>
      <c r="AF1210" s="31">
        <v>32432594</v>
      </c>
      <c r="AG1210" s="31">
        <v>32434296</v>
      </c>
      <c r="AH1210" s="31">
        <v>32438776</v>
      </c>
      <c r="AI1210" s="31">
        <v>32446026</v>
      </c>
      <c r="AJ1210" s="31">
        <v>32456092</v>
      </c>
      <c r="AK1210" s="31">
        <v>32468984</v>
      </c>
      <c r="AL1210" s="31">
        <v>32484682</v>
      </c>
      <c r="AM1210" s="31">
        <v>32503214</v>
      </c>
      <c r="AN1210" s="31">
        <v>32524560</v>
      </c>
      <c r="AO1210" s="31">
        <v>32548726</v>
      </c>
      <c r="AP1210" s="31">
        <v>32575674</v>
      </c>
      <c r="AQ1210" s="31">
        <v>32605382</v>
      </c>
      <c r="AR1210" s="31">
        <v>32637850</v>
      </c>
      <c r="AS1210" s="31">
        <v>32673032</v>
      </c>
      <c r="AT1210" s="31">
        <v>32710930</v>
      </c>
      <c r="AU1210" s="31">
        <v>32751470</v>
      </c>
      <c r="AV1210" s="31">
        <v>32794652</v>
      </c>
      <c r="AW1210" s="31">
        <v>32840414</v>
      </c>
      <c r="AX1210" s="31">
        <v>32888720</v>
      </c>
      <c r="AY1210" s="31">
        <v>32939436</v>
      </c>
      <c r="AZ1210" s="31">
        <v>32992468</v>
      </c>
      <c r="BA1210" s="31">
        <v>33047758</v>
      </c>
      <c r="BB1210" s="31">
        <v>33105244</v>
      </c>
      <c r="BC1210" s="31">
        <v>33164878</v>
      </c>
      <c r="BD1210" s="31">
        <v>33226606</v>
      </c>
      <c r="BE1210" s="31">
        <v>33290354</v>
      </c>
      <c r="BF1210" s="31">
        <v>33356106</v>
      </c>
      <c r="BG1210" s="31">
        <v>33423802</v>
      </c>
      <c r="BH1210" s="31">
        <v>33493392</v>
      </c>
      <c r="BI1210" s="31">
        <v>33564828</v>
      </c>
      <c r="BJ1210" s="31">
        <v>33638240</v>
      </c>
      <c r="BK1210" s="31">
        <v>33713604</v>
      </c>
      <c r="BL1210" s="31">
        <v>33790852</v>
      </c>
      <c r="BM1210" s="31">
        <v>33869956</v>
      </c>
      <c r="BN1210" s="31">
        <v>33950844</v>
      </c>
      <c r="BO1210" s="31">
        <v>34033468</v>
      </c>
      <c r="BP1210" s="31">
        <v>34117804</v>
      </c>
      <c r="BQ1210" s="31">
        <v>34203764</v>
      </c>
      <c r="BR1210" s="31">
        <v>34291320</v>
      </c>
      <c r="BS1210" s="31">
        <v>34380444</v>
      </c>
      <c r="BT1210" s="31">
        <v>34471076</v>
      </c>
      <c r="BU1210" s="31">
        <v>34563156</v>
      </c>
      <c r="BV1210" s="31">
        <v>34656668</v>
      </c>
      <c r="BW1210" s="31">
        <v>34751560</v>
      </c>
      <c r="BX1210" s="31">
        <v>34847780</v>
      </c>
      <c r="BY1210" s="31">
        <v>34945300</v>
      </c>
      <c r="BZ1210" s="31">
        <v>35044096</v>
      </c>
      <c r="CA1210" s="31">
        <v>35144128</v>
      </c>
      <c r="CB1210" s="31">
        <v>35245344</v>
      </c>
      <c r="CC1210" s="31">
        <v>35347716</v>
      </c>
      <c r="CD1210" s="31">
        <v>35451212</v>
      </c>
      <c r="CE1210" s="31">
        <v>35555784</v>
      </c>
      <c r="CF1210" s="31">
        <v>35661416</v>
      </c>
      <c r="CG1210" s="31">
        <v>35768016</v>
      </c>
      <c r="CH1210" s="31">
        <v>35875564</v>
      </c>
      <c r="CI1210" s="31">
        <v>35984012</v>
      </c>
      <c r="CJ1210" s="31">
        <v>36093320</v>
      </c>
      <c r="CK1210" s="31">
        <v>36203464</v>
      </c>
      <c r="CL1210" s="31">
        <v>36314428</v>
      </c>
      <c r="CM1210" s="31">
        <v>36426184</v>
      </c>
      <c r="CN1210" s="31">
        <v>36538704</v>
      </c>
      <c r="CO1210" s="31">
        <v>36651980</v>
      </c>
      <c r="CP1210" s="31">
        <v>36765972</v>
      </c>
      <c r="CQ1210" s="31">
        <v>36880648</v>
      </c>
      <c r="CR1210" s="31">
        <v>36996008</v>
      </c>
      <c r="CS1210" s="31">
        <v>37112088</v>
      </c>
      <c r="CT1210" s="31">
        <v>37228952</v>
      </c>
      <c r="CU1210" s="31">
        <v>37346572</v>
      </c>
      <c r="CV1210" s="31">
        <v>37464924</v>
      </c>
      <c r="CW1210" s="31">
        <v>37583964</v>
      </c>
      <c r="CX1210" s="31">
        <v>37703672</v>
      </c>
    </row>
    <row r="1211" spans="1:102" x14ac:dyDescent="0.25">
      <c r="A1211" s="31" t="s">
        <v>1840</v>
      </c>
      <c r="B1211" s="31">
        <v>337681.81</v>
      </c>
      <c r="C1211" s="31">
        <v>337681.81</v>
      </c>
      <c r="D1211" s="31">
        <v>363326.28</v>
      </c>
      <c r="E1211" s="31">
        <v>390204.03</v>
      </c>
      <c r="F1211" s="31">
        <v>418016.25</v>
      </c>
      <c r="G1211" s="31">
        <v>446520.19</v>
      </c>
      <c r="H1211" s="31">
        <v>475515.63</v>
      </c>
      <c r="I1211" s="31">
        <v>504837.25</v>
      </c>
      <c r="J1211" s="31">
        <v>534348.06000000006</v>
      </c>
      <c r="K1211" s="31">
        <v>563943.88</v>
      </c>
      <c r="L1211" s="31">
        <v>593552.88</v>
      </c>
      <c r="M1211" s="31">
        <v>623100.25</v>
      </c>
      <c r="N1211" s="31">
        <v>652523.5</v>
      </c>
      <c r="O1211" s="31">
        <v>681769.25</v>
      </c>
      <c r="P1211" s="31">
        <v>710793.75</v>
      </c>
      <c r="Q1211" s="31">
        <v>739557.5</v>
      </c>
      <c r="R1211" s="31">
        <v>768028</v>
      </c>
      <c r="S1211" s="31">
        <v>796175.19</v>
      </c>
      <c r="T1211" s="31">
        <v>823973.44</v>
      </c>
      <c r="U1211" s="31">
        <v>851399.81</v>
      </c>
      <c r="V1211" s="31">
        <v>878429.63</v>
      </c>
      <c r="W1211" s="31">
        <v>905043.88</v>
      </c>
      <c r="X1211" s="31">
        <v>931225.06</v>
      </c>
      <c r="Y1211" s="31">
        <v>956957.5</v>
      </c>
      <c r="Z1211" s="31">
        <v>982225.06</v>
      </c>
      <c r="AA1211" s="31">
        <v>1007012.5</v>
      </c>
      <c r="AB1211" s="31">
        <v>1031305.31</v>
      </c>
      <c r="AC1211" s="31">
        <v>1055090.6299999999</v>
      </c>
      <c r="AD1211" s="31">
        <v>1078356</v>
      </c>
      <c r="AE1211" s="31">
        <v>1101089.25</v>
      </c>
      <c r="AF1211" s="31">
        <v>1123278.6299999999</v>
      </c>
      <c r="AG1211" s="31">
        <v>1144911.8799999999</v>
      </c>
      <c r="AH1211" s="31">
        <v>1165978.8799999999</v>
      </c>
      <c r="AI1211" s="31">
        <v>1186470.1299999999</v>
      </c>
      <c r="AJ1211" s="31">
        <v>1206377</v>
      </c>
      <c r="AK1211" s="31">
        <v>1225692.25</v>
      </c>
      <c r="AL1211" s="31">
        <v>1244408.5</v>
      </c>
      <c r="AM1211" s="31">
        <v>1262520.1299999999</v>
      </c>
      <c r="AN1211" s="31">
        <v>1280021.6299999999</v>
      </c>
      <c r="AO1211" s="31">
        <v>1296907.75</v>
      </c>
      <c r="AP1211" s="31">
        <v>1313175.8799999999</v>
      </c>
      <c r="AQ1211" s="31">
        <v>1328823</v>
      </c>
      <c r="AR1211" s="31">
        <v>1343846</v>
      </c>
      <c r="AS1211" s="31">
        <v>1358243.88</v>
      </c>
      <c r="AT1211" s="31">
        <v>1372016.63</v>
      </c>
      <c r="AU1211" s="31">
        <v>1385163.38</v>
      </c>
      <c r="AV1211" s="31">
        <v>1397685.38</v>
      </c>
      <c r="AW1211" s="31">
        <v>1409582.63</v>
      </c>
      <c r="AX1211" s="31">
        <v>1420857.25</v>
      </c>
      <c r="AY1211" s="31">
        <v>1431510.63</v>
      </c>
      <c r="AZ1211" s="31">
        <v>1441541.75</v>
      </c>
      <c r="BA1211" s="31">
        <v>1450955.25</v>
      </c>
      <c r="BB1211" s="31">
        <v>1459753.38</v>
      </c>
      <c r="BC1211" s="31">
        <v>1467939.88</v>
      </c>
      <c r="BD1211" s="31">
        <v>1475521.13</v>
      </c>
      <c r="BE1211" s="31">
        <v>1482500.13</v>
      </c>
      <c r="BF1211" s="31">
        <v>1488883.13</v>
      </c>
      <c r="BG1211" s="31">
        <v>1494676.5</v>
      </c>
      <c r="BH1211" s="31">
        <v>1499887</v>
      </c>
      <c r="BI1211" s="31">
        <v>1504521</v>
      </c>
      <c r="BJ1211" s="31">
        <v>1508595.38</v>
      </c>
      <c r="BK1211" s="31">
        <v>1512120.88</v>
      </c>
      <c r="BL1211" s="31">
        <v>1515103.38</v>
      </c>
      <c r="BM1211" s="31">
        <v>1517552.75</v>
      </c>
      <c r="BN1211" s="31">
        <v>1519476.63</v>
      </c>
      <c r="BO1211" s="31">
        <v>1520883.5</v>
      </c>
      <c r="BP1211" s="31">
        <v>1521782</v>
      </c>
      <c r="BQ1211" s="31">
        <v>1522182.88</v>
      </c>
      <c r="BR1211" s="31">
        <v>1522094</v>
      </c>
      <c r="BS1211" s="31">
        <v>1521525.88</v>
      </c>
      <c r="BT1211" s="31">
        <v>1520487.88</v>
      </c>
      <c r="BU1211" s="31">
        <v>1518989.75</v>
      </c>
      <c r="BV1211" s="31">
        <v>1517041.75</v>
      </c>
      <c r="BW1211" s="31">
        <v>1514654.13</v>
      </c>
      <c r="BX1211" s="31">
        <v>1511836.75</v>
      </c>
      <c r="BY1211" s="31">
        <v>1508600.63</v>
      </c>
      <c r="BZ1211" s="31">
        <v>1504956.88</v>
      </c>
      <c r="CA1211" s="31">
        <v>1500915.13</v>
      </c>
      <c r="CB1211" s="31">
        <v>1496486.38</v>
      </c>
      <c r="CC1211" s="31">
        <v>1491680.63</v>
      </c>
      <c r="CD1211" s="31">
        <v>1486508.88</v>
      </c>
      <c r="CE1211" s="31">
        <v>1480982.25</v>
      </c>
      <c r="CF1211" s="31">
        <v>1475110.25</v>
      </c>
      <c r="CG1211" s="31">
        <v>1468902.88</v>
      </c>
      <c r="CH1211" s="31">
        <v>1462369.5</v>
      </c>
      <c r="CI1211" s="31">
        <v>1455521.25</v>
      </c>
      <c r="CJ1211" s="31">
        <v>1448367.38</v>
      </c>
      <c r="CK1211" s="31">
        <v>1440919.25</v>
      </c>
      <c r="CL1211" s="31">
        <v>1433186.38</v>
      </c>
      <c r="CM1211" s="31">
        <v>1425181</v>
      </c>
      <c r="CN1211" s="31">
        <v>1416911.25</v>
      </c>
      <c r="CO1211" s="31">
        <v>1408389.38</v>
      </c>
      <c r="CP1211" s="31">
        <v>1399623.75</v>
      </c>
      <c r="CQ1211" s="31">
        <v>1390625.13</v>
      </c>
      <c r="CR1211" s="31">
        <v>1381402.13</v>
      </c>
      <c r="CS1211" s="31">
        <v>1371967.63</v>
      </c>
      <c r="CT1211" s="31">
        <v>1362332.5</v>
      </c>
      <c r="CU1211" s="31">
        <v>1352506.88</v>
      </c>
      <c r="CV1211" s="31">
        <v>1342498.63</v>
      </c>
      <c r="CW1211" s="31">
        <v>1332317</v>
      </c>
      <c r="CX1211" s="31">
        <v>1321970.6299999999</v>
      </c>
    </row>
    <row r="1212" spans="1:102" x14ac:dyDescent="0.25">
      <c r="A1212" s="31" t="s">
        <v>1839</v>
      </c>
      <c r="B1212" s="31">
        <v>1024807.31</v>
      </c>
      <c r="C1212" s="31">
        <v>1024807.31</v>
      </c>
      <c r="D1212" s="31">
        <v>1057569.75</v>
      </c>
      <c r="E1212" s="31">
        <v>1086018.75</v>
      </c>
      <c r="F1212" s="31">
        <v>1110513.1299999999</v>
      </c>
      <c r="G1212" s="31">
        <v>1131485.3799999999</v>
      </c>
      <c r="H1212" s="31">
        <v>1149346.6299999999</v>
      </c>
      <c r="I1212" s="31">
        <v>1164459</v>
      </c>
      <c r="J1212" s="31">
        <v>1177148.25</v>
      </c>
      <c r="K1212" s="31">
        <v>1187741.3799999999</v>
      </c>
      <c r="L1212" s="31">
        <v>1196572.8799999999</v>
      </c>
      <c r="M1212" s="31">
        <v>1203848.1299999999</v>
      </c>
      <c r="N1212" s="31">
        <v>1209745.1299999999</v>
      </c>
      <c r="O1212" s="31">
        <v>1214416.8799999999</v>
      </c>
      <c r="P1212" s="31">
        <v>1217994</v>
      </c>
      <c r="Q1212" s="31">
        <v>1220586.75</v>
      </c>
      <c r="R1212" s="31">
        <v>1222291.5</v>
      </c>
      <c r="S1212" s="31">
        <v>1223189.8799999999</v>
      </c>
      <c r="T1212" s="31">
        <v>1223351.8799999999</v>
      </c>
      <c r="U1212" s="31">
        <v>1222835.5</v>
      </c>
      <c r="V1212" s="31">
        <v>1221685.75</v>
      </c>
      <c r="W1212" s="31">
        <v>1219945.25</v>
      </c>
      <c r="X1212" s="31">
        <v>1217660.1299999999</v>
      </c>
      <c r="Y1212" s="31">
        <v>1214866.6299999999</v>
      </c>
      <c r="Z1212" s="31">
        <v>1211593.75</v>
      </c>
      <c r="AA1212" s="31">
        <v>1207867</v>
      </c>
      <c r="AB1212" s="31">
        <v>1203710</v>
      </c>
      <c r="AC1212" s="31">
        <v>1199142.3799999999</v>
      </c>
      <c r="AD1212" s="31">
        <v>1194182.25</v>
      </c>
      <c r="AE1212" s="31">
        <v>1188847.8799999999</v>
      </c>
      <c r="AF1212" s="31">
        <v>1183154.6299999999</v>
      </c>
      <c r="AG1212" s="31">
        <v>1177111</v>
      </c>
      <c r="AH1212" s="31">
        <v>1170730.75</v>
      </c>
      <c r="AI1212" s="31">
        <v>1164025.25</v>
      </c>
      <c r="AJ1212" s="31">
        <v>1157009.1299999999</v>
      </c>
      <c r="AK1212" s="31">
        <v>1149695.8799999999</v>
      </c>
      <c r="AL1212" s="31">
        <v>1142097</v>
      </c>
      <c r="AM1212" s="31">
        <v>1134225.8799999999</v>
      </c>
      <c r="AN1212" s="31">
        <v>1126095.6299999999</v>
      </c>
      <c r="AO1212" s="31">
        <v>1117717.25</v>
      </c>
      <c r="AP1212" s="31">
        <v>1109104</v>
      </c>
      <c r="AQ1212" s="31">
        <v>1100266.75</v>
      </c>
      <c r="AR1212" s="31">
        <v>1091219</v>
      </c>
      <c r="AS1212" s="31">
        <v>1081971.5</v>
      </c>
      <c r="AT1212" s="31">
        <v>1072536.1299999999</v>
      </c>
      <c r="AU1212" s="31">
        <v>1062923.8799999999</v>
      </c>
      <c r="AV1212" s="31">
        <v>1053145.6299999999</v>
      </c>
      <c r="AW1212" s="31">
        <v>1043211.38</v>
      </c>
      <c r="AX1212" s="31">
        <v>1033132.19</v>
      </c>
      <c r="AY1212" s="31">
        <v>1022912.19</v>
      </c>
      <c r="AZ1212" s="31">
        <v>1012557.25</v>
      </c>
      <c r="BA1212" s="31">
        <v>1002076.19</v>
      </c>
      <c r="BB1212" s="31">
        <v>991478.06</v>
      </c>
      <c r="BC1212" s="31">
        <v>980771.44</v>
      </c>
      <c r="BD1212" s="31">
        <v>969964.94</v>
      </c>
      <c r="BE1212" s="31">
        <v>959067.5</v>
      </c>
      <c r="BF1212" s="31">
        <v>948088.75</v>
      </c>
      <c r="BG1212" s="31">
        <v>937036.13</v>
      </c>
      <c r="BH1212" s="31">
        <v>925919.25</v>
      </c>
      <c r="BI1212" s="31">
        <v>914745.81</v>
      </c>
      <c r="BJ1212" s="31">
        <v>903535.69</v>
      </c>
      <c r="BK1212" s="31">
        <v>892297.81</v>
      </c>
      <c r="BL1212" s="31">
        <v>881039.19</v>
      </c>
      <c r="BM1212" s="31">
        <v>869765.63</v>
      </c>
      <c r="BN1212" s="31">
        <v>858483.75</v>
      </c>
      <c r="BO1212" s="31">
        <v>847199.25</v>
      </c>
      <c r="BP1212" s="31">
        <v>835918.56</v>
      </c>
      <c r="BQ1212" s="31">
        <v>824647</v>
      </c>
      <c r="BR1212" s="31">
        <v>813390.56</v>
      </c>
      <c r="BS1212" s="31">
        <v>802154</v>
      </c>
      <c r="BT1212" s="31">
        <v>790943.75</v>
      </c>
      <c r="BU1212" s="31">
        <v>779763.38</v>
      </c>
      <c r="BV1212" s="31">
        <v>768619.38</v>
      </c>
      <c r="BW1212" s="31">
        <v>757515.06</v>
      </c>
      <c r="BX1212" s="31">
        <v>746456.06</v>
      </c>
      <c r="BY1212" s="31">
        <v>735447.19</v>
      </c>
      <c r="BZ1212" s="31">
        <v>724492.38</v>
      </c>
      <c r="CA1212" s="31">
        <v>713596.19</v>
      </c>
      <c r="CB1212" s="31">
        <v>702762.06</v>
      </c>
      <c r="CC1212" s="31">
        <v>691993.31</v>
      </c>
      <c r="CD1212" s="31">
        <v>681293.56</v>
      </c>
      <c r="CE1212" s="31">
        <v>670666.31000000006</v>
      </c>
      <c r="CF1212" s="31">
        <v>660114.56000000006</v>
      </c>
      <c r="CG1212" s="31">
        <v>649639.38</v>
      </c>
      <c r="CH1212" s="31">
        <v>639242.88</v>
      </c>
      <c r="CI1212" s="31">
        <v>628926.88</v>
      </c>
      <c r="CJ1212" s="31">
        <v>618694.63</v>
      </c>
      <c r="CK1212" s="31">
        <v>608548.06000000006</v>
      </c>
      <c r="CL1212" s="31">
        <v>598490.63</v>
      </c>
      <c r="CM1212" s="31">
        <v>588523.75</v>
      </c>
      <c r="CN1212" s="31">
        <v>578650.93999999994</v>
      </c>
      <c r="CO1212" s="31">
        <v>568873</v>
      </c>
      <c r="CP1212" s="31">
        <v>559192.25</v>
      </c>
      <c r="CQ1212" s="31">
        <v>549610.38</v>
      </c>
      <c r="CR1212" s="31">
        <v>540129.06000000006</v>
      </c>
      <c r="CS1212" s="31">
        <v>530751.18999999994</v>
      </c>
      <c r="CT1212" s="31">
        <v>521479.88</v>
      </c>
      <c r="CU1212" s="31">
        <v>512316.15999999997</v>
      </c>
      <c r="CV1212" s="31">
        <v>503260.25</v>
      </c>
      <c r="CW1212" s="31">
        <v>494312.91</v>
      </c>
      <c r="CX1212" s="31">
        <v>485474.41</v>
      </c>
    </row>
    <row r="1213" spans="1:102" x14ac:dyDescent="0.25">
      <c r="A1213" s="31" t="s">
        <v>1841</v>
      </c>
      <c r="B1213" s="31">
        <v>10273240</v>
      </c>
      <c r="C1213" s="31">
        <v>10273240</v>
      </c>
      <c r="D1213" s="31">
        <v>10666379</v>
      </c>
      <c r="E1213" s="31">
        <v>11028958</v>
      </c>
      <c r="F1213" s="31">
        <v>11363453</v>
      </c>
      <c r="G1213" s="31">
        <v>11672538</v>
      </c>
      <c r="H1213" s="31">
        <v>11958734</v>
      </c>
      <c r="I1213" s="31">
        <v>12224268</v>
      </c>
      <c r="J1213" s="31">
        <v>12471172</v>
      </c>
      <c r="K1213" s="31">
        <v>12701463</v>
      </c>
      <c r="L1213" s="31">
        <v>12917255</v>
      </c>
      <c r="M1213" s="31">
        <v>13119893</v>
      </c>
      <c r="N1213" s="31">
        <v>13310599</v>
      </c>
      <c r="O1213" s="31">
        <v>13490456</v>
      </c>
      <c r="P1213" s="31">
        <v>13660447</v>
      </c>
      <c r="Q1213" s="31">
        <v>13821405</v>
      </c>
      <c r="R1213" s="31">
        <v>13974135</v>
      </c>
      <c r="S1213" s="31">
        <v>14119340</v>
      </c>
      <c r="T1213" s="31">
        <v>14257634</v>
      </c>
      <c r="U1213" s="31">
        <v>14389593</v>
      </c>
      <c r="V1213" s="31">
        <v>14515690</v>
      </c>
      <c r="W1213" s="31">
        <v>14636407</v>
      </c>
      <c r="X1213" s="31">
        <v>14752192</v>
      </c>
      <c r="Y1213" s="31">
        <v>14863433</v>
      </c>
      <c r="Z1213" s="31">
        <v>14970478</v>
      </c>
      <c r="AA1213" s="31">
        <v>15073626</v>
      </c>
      <c r="AB1213" s="31">
        <v>15173192</v>
      </c>
      <c r="AC1213" s="31">
        <v>15269420</v>
      </c>
      <c r="AD1213" s="31">
        <v>15362535</v>
      </c>
      <c r="AE1213" s="31">
        <v>15452776</v>
      </c>
      <c r="AF1213" s="31">
        <v>15540317</v>
      </c>
      <c r="AG1213" s="31">
        <v>15625317</v>
      </c>
      <c r="AH1213" s="31">
        <v>15707927</v>
      </c>
      <c r="AI1213" s="31">
        <v>15788318</v>
      </c>
      <c r="AJ1213" s="31">
        <v>15866609</v>
      </c>
      <c r="AK1213" s="31">
        <v>15942940</v>
      </c>
      <c r="AL1213" s="31">
        <v>16017460</v>
      </c>
      <c r="AM1213" s="31">
        <v>16090273</v>
      </c>
      <c r="AN1213" s="31">
        <v>16161487</v>
      </c>
      <c r="AO1213" s="31">
        <v>16231201</v>
      </c>
      <c r="AP1213" s="31">
        <v>16299533</v>
      </c>
      <c r="AQ1213" s="31">
        <v>16366555</v>
      </c>
      <c r="AR1213" s="31">
        <v>16432378</v>
      </c>
      <c r="AS1213" s="31">
        <v>16497063</v>
      </c>
      <c r="AT1213" s="31">
        <v>16560679</v>
      </c>
      <c r="AU1213" s="31">
        <v>16623304</v>
      </c>
      <c r="AV1213" s="31">
        <v>16685023</v>
      </c>
      <c r="AW1213" s="31">
        <v>16745848</v>
      </c>
      <c r="AX1213" s="31">
        <v>16805886</v>
      </c>
      <c r="AY1213" s="31">
        <v>16865110</v>
      </c>
      <c r="AZ1213" s="31">
        <v>16923558</v>
      </c>
      <c r="BA1213" s="31">
        <v>16981290</v>
      </c>
      <c r="BB1213" s="31">
        <v>17038296</v>
      </c>
      <c r="BC1213" s="31">
        <v>17094644</v>
      </c>
      <c r="BD1213" s="31">
        <v>17150368</v>
      </c>
      <c r="BE1213" s="31">
        <v>17205484</v>
      </c>
      <c r="BF1213" s="31">
        <v>17260038</v>
      </c>
      <c r="BG1213" s="31">
        <v>17314052</v>
      </c>
      <c r="BH1213" s="31">
        <v>17367554</v>
      </c>
      <c r="BI1213" s="31">
        <v>17420596</v>
      </c>
      <c r="BJ1213" s="31">
        <v>17473268</v>
      </c>
      <c r="BK1213" s="31">
        <v>17525632</v>
      </c>
      <c r="BL1213" s="31">
        <v>17577710</v>
      </c>
      <c r="BM1213" s="31">
        <v>17629522</v>
      </c>
      <c r="BN1213" s="31">
        <v>17681080</v>
      </c>
      <c r="BO1213" s="31">
        <v>17732414</v>
      </c>
      <c r="BP1213" s="31">
        <v>17783490</v>
      </c>
      <c r="BQ1213" s="31">
        <v>17834376</v>
      </c>
      <c r="BR1213" s="31">
        <v>17885076</v>
      </c>
      <c r="BS1213" s="31">
        <v>17935572</v>
      </c>
      <c r="BT1213" s="31">
        <v>17985900</v>
      </c>
      <c r="BU1213" s="31">
        <v>18036078</v>
      </c>
      <c r="BV1213" s="31">
        <v>18086116</v>
      </c>
      <c r="BW1213" s="31">
        <v>18136010</v>
      </c>
      <c r="BX1213" s="31">
        <v>18185784</v>
      </c>
      <c r="BY1213" s="31">
        <v>18235446</v>
      </c>
      <c r="BZ1213" s="31">
        <v>18284984</v>
      </c>
      <c r="CA1213" s="31">
        <v>18334474</v>
      </c>
      <c r="CB1213" s="31">
        <v>18383862</v>
      </c>
      <c r="CC1213" s="31">
        <v>18433152</v>
      </c>
      <c r="CD1213" s="31">
        <v>18482410</v>
      </c>
      <c r="CE1213" s="31">
        <v>18531600</v>
      </c>
      <c r="CF1213" s="31">
        <v>18580734</v>
      </c>
      <c r="CG1213" s="31">
        <v>18629814</v>
      </c>
      <c r="CH1213" s="31">
        <v>18678834</v>
      </c>
      <c r="CI1213" s="31">
        <v>18727774</v>
      </c>
      <c r="CJ1213" s="31">
        <v>18776676</v>
      </c>
      <c r="CK1213" s="31">
        <v>18825522</v>
      </c>
      <c r="CL1213" s="31">
        <v>18874332</v>
      </c>
      <c r="CM1213" s="31">
        <v>18923112</v>
      </c>
      <c r="CN1213" s="31">
        <v>18971874</v>
      </c>
      <c r="CO1213" s="31">
        <v>19020628</v>
      </c>
      <c r="CP1213" s="31">
        <v>19069364</v>
      </c>
      <c r="CQ1213" s="31">
        <v>19118096</v>
      </c>
      <c r="CR1213" s="31">
        <v>19166840</v>
      </c>
      <c r="CS1213" s="31">
        <v>19215622</v>
      </c>
      <c r="CT1213" s="31">
        <v>19264504</v>
      </c>
      <c r="CU1213" s="31">
        <v>19313440</v>
      </c>
      <c r="CV1213" s="31">
        <v>19362482</v>
      </c>
      <c r="CW1213" s="31">
        <v>19411636</v>
      </c>
      <c r="CX1213" s="31">
        <v>19460840</v>
      </c>
    </row>
    <row r="1214" spans="1:102" x14ac:dyDescent="0.25">
      <c r="A1214" s="31" t="s">
        <v>1842</v>
      </c>
      <c r="B1214" s="31">
        <v>27865992</v>
      </c>
      <c r="C1214" s="31">
        <v>27865992</v>
      </c>
      <c r="D1214" s="31">
        <v>27608004</v>
      </c>
      <c r="E1214" s="31">
        <v>27351926</v>
      </c>
      <c r="F1214" s="31">
        <v>27097872</v>
      </c>
      <c r="G1214" s="31">
        <v>26847254</v>
      </c>
      <c r="H1214" s="31">
        <v>26601614</v>
      </c>
      <c r="I1214" s="31">
        <v>26362362</v>
      </c>
      <c r="J1214" s="31">
        <v>26130606</v>
      </c>
      <c r="K1214" s="31">
        <v>25907788</v>
      </c>
      <c r="L1214" s="31">
        <v>25695574</v>
      </c>
      <c r="M1214" s="31">
        <v>25494196</v>
      </c>
      <c r="N1214" s="31">
        <v>25303824</v>
      </c>
      <c r="O1214" s="31">
        <v>25124494</v>
      </c>
      <c r="P1214" s="31">
        <v>24956098</v>
      </c>
      <c r="Q1214" s="31">
        <v>24798514</v>
      </c>
      <c r="R1214" s="31">
        <v>24651508</v>
      </c>
      <c r="S1214" s="31">
        <v>24514798</v>
      </c>
      <c r="T1214" s="31">
        <v>24388116</v>
      </c>
      <c r="U1214" s="31">
        <v>24271092</v>
      </c>
      <c r="V1214" s="31">
        <v>24163316</v>
      </c>
      <c r="W1214" s="31">
        <v>24064434</v>
      </c>
      <c r="X1214" s="31">
        <v>23974118</v>
      </c>
      <c r="Y1214" s="31">
        <v>23892006</v>
      </c>
      <c r="Z1214" s="31">
        <v>23817712</v>
      </c>
      <c r="AA1214" s="31">
        <v>23750868</v>
      </c>
      <c r="AB1214" s="31">
        <v>23691114</v>
      </c>
      <c r="AC1214" s="31">
        <v>23638060</v>
      </c>
      <c r="AD1214" s="31">
        <v>23591376</v>
      </c>
      <c r="AE1214" s="31">
        <v>23550720</v>
      </c>
      <c r="AF1214" s="31">
        <v>23515740</v>
      </c>
      <c r="AG1214" s="31">
        <v>23486112</v>
      </c>
      <c r="AH1214" s="31">
        <v>23461484</v>
      </c>
      <c r="AI1214" s="31">
        <v>23441572</v>
      </c>
      <c r="AJ1214" s="31">
        <v>23426116</v>
      </c>
      <c r="AK1214" s="31">
        <v>23414874</v>
      </c>
      <c r="AL1214" s="31">
        <v>23407606</v>
      </c>
      <c r="AM1214" s="31">
        <v>23404054</v>
      </c>
      <c r="AN1214" s="31">
        <v>23404026</v>
      </c>
      <c r="AO1214" s="31">
        <v>23407334</v>
      </c>
      <c r="AP1214" s="31">
        <v>23413756</v>
      </c>
      <c r="AQ1214" s="31">
        <v>23423122</v>
      </c>
      <c r="AR1214" s="31">
        <v>23435290</v>
      </c>
      <c r="AS1214" s="31">
        <v>23450080</v>
      </c>
      <c r="AT1214" s="31">
        <v>23467348</v>
      </c>
      <c r="AU1214" s="31">
        <v>23486946</v>
      </c>
      <c r="AV1214" s="31">
        <v>23508758</v>
      </c>
      <c r="AW1214" s="31">
        <v>23532622</v>
      </c>
      <c r="AX1214" s="31">
        <v>23558460</v>
      </c>
      <c r="AY1214" s="31">
        <v>23586080</v>
      </c>
      <c r="AZ1214" s="31">
        <v>23615354</v>
      </c>
      <c r="BA1214" s="31">
        <v>23646160</v>
      </c>
      <c r="BB1214" s="31">
        <v>23678426</v>
      </c>
      <c r="BC1214" s="31">
        <v>23712022</v>
      </c>
      <c r="BD1214" s="31">
        <v>23746874</v>
      </c>
      <c r="BE1214" s="31">
        <v>23782900</v>
      </c>
      <c r="BF1214" s="31">
        <v>23820040</v>
      </c>
      <c r="BG1214" s="31">
        <v>23858194</v>
      </c>
      <c r="BH1214" s="31">
        <v>23897350</v>
      </c>
      <c r="BI1214" s="31">
        <v>23937406</v>
      </c>
      <c r="BJ1214" s="31">
        <v>23978468</v>
      </c>
      <c r="BK1214" s="31">
        <v>24020516</v>
      </c>
      <c r="BL1214" s="31">
        <v>24063484</v>
      </c>
      <c r="BM1214" s="31">
        <v>24107344</v>
      </c>
      <c r="BN1214" s="31">
        <v>24152006</v>
      </c>
      <c r="BO1214" s="31">
        <v>24197454</v>
      </c>
      <c r="BP1214" s="31">
        <v>24243656</v>
      </c>
      <c r="BQ1214" s="31">
        <v>24290550</v>
      </c>
      <c r="BR1214" s="31">
        <v>24338102</v>
      </c>
      <c r="BS1214" s="31">
        <v>24386324</v>
      </c>
      <c r="BT1214" s="31">
        <v>24435144</v>
      </c>
      <c r="BU1214" s="31">
        <v>24484506</v>
      </c>
      <c r="BV1214" s="31">
        <v>24534422</v>
      </c>
      <c r="BW1214" s="31">
        <v>24584890</v>
      </c>
      <c r="BX1214" s="31">
        <v>24635860</v>
      </c>
      <c r="BY1214" s="31">
        <v>24687294</v>
      </c>
      <c r="BZ1214" s="31">
        <v>24739232</v>
      </c>
      <c r="CA1214" s="31">
        <v>24791600</v>
      </c>
      <c r="CB1214" s="31">
        <v>24844428</v>
      </c>
      <c r="CC1214" s="31">
        <v>24897662</v>
      </c>
      <c r="CD1214" s="31">
        <v>24951316</v>
      </c>
      <c r="CE1214" s="31">
        <v>25005350</v>
      </c>
      <c r="CF1214" s="31">
        <v>25059768</v>
      </c>
      <c r="CG1214" s="31">
        <v>25114540</v>
      </c>
      <c r="CH1214" s="31">
        <v>25169660</v>
      </c>
      <c r="CI1214" s="31">
        <v>25225066</v>
      </c>
      <c r="CJ1214" s="31">
        <v>25280780</v>
      </c>
      <c r="CK1214" s="31">
        <v>25336802</v>
      </c>
      <c r="CL1214" s="31">
        <v>25393134</v>
      </c>
      <c r="CM1214" s="31">
        <v>25449734</v>
      </c>
      <c r="CN1214" s="31">
        <v>25506632</v>
      </c>
      <c r="CO1214" s="31">
        <v>25563820</v>
      </c>
      <c r="CP1214" s="31">
        <v>25621304</v>
      </c>
      <c r="CQ1214" s="31">
        <v>25679070</v>
      </c>
      <c r="CR1214" s="31">
        <v>25737110</v>
      </c>
      <c r="CS1214" s="31">
        <v>25795478</v>
      </c>
      <c r="CT1214" s="31">
        <v>25854196</v>
      </c>
      <c r="CU1214" s="31">
        <v>25913272</v>
      </c>
      <c r="CV1214" s="31">
        <v>25972706</v>
      </c>
      <c r="CW1214" s="31">
        <v>26032492</v>
      </c>
      <c r="CX1214" s="31">
        <v>26092604</v>
      </c>
    </row>
    <row r="1215" spans="1:102" x14ac:dyDescent="0.25">
      <c r="A1215" s="31" t="s">
        <v>1843</v>
      </c>
      <c r="B1215" s="31">
        <v>11090874</v>
      </c>
      <c r="C1215" s="31">
        <v>11090874</v>
      </c>
      <c r="D1215" s="31">
        <v>11488458</v>
      </c>
      <c r="E1215" s="31">
        <v>11858838</v>
      </c>
      <c r="F1215" s="31">
        <v>12202823</v>
      </c>
      <c r="G1215" s="31">
        <v>12521883</v>
      </c>
      <c r="H1215" s="31">
        <v>12817734</v>
      </c>
      <c r="I1215" s="31">
        <v>13092107</v>
      </c>
      <c r="J1215" s="31">
        <v>13346734</v>
      </c>
      <c r="K1215" s="31">
        <v>13583574</v>
      </c>
      <c r="L1215" s="31">
        <v>13804695</v>
      </c>
      <c r="M1215" s="31">
        <v>14011566</v>
      </c>
      <c r="N1215" s="31">
        <v>14205483</v>
      </c>
      <c r="O1215" s="31">
        <v>14387669</v>
      </c>
      <c r="P1215" s="31">
        <v>14559242</v>
      </c>
      <c r="Q1215" s="31">
        <v>14721187</v>
      </c>
      <c r="R1215" s="31">
        <v>14874428</v>
      </c>
      <c r="S1215" s="31">
        <v>15019785</v>
      </c>
      <c r="T1215" s="31">
        <v>15158020</v>
      </c>
      <c r="U1215" s="31">
        <v>15289802</v>
      </c>
      <c r="V1215" s="31">
        <v>15415706</v>
      </c>
      <c r="W1215" s="31">
        <v>15536283</v>
      </c>
      <c r="X1215" s="31">
        <v>15652069</v>
      </c>
      <c r="Y1215" s="31">
        <v>15763543</v>
      </c>
      <c r="Z1215" s="31">
        <v>15871095</v>
      </c>
      <c r="AA1215" s="31">
        <v>15975098</v>
      </c>
      <c r="AB1215" s="31">
        <v>16075893</v>
      </c>
      <c r="AC1215" s="31">
        <v>16173781</v>
      </c>
      <c r="AD1215" s="31">
        <v>16269024</v>
      </c>
      <c r="AE1215" s="31">
        <v>16361893</v>
      </c>
      <c r="AF1215" s="31">
        <v>16452579</v>
      </c>
      <c r="AG1215" s="31">
        <v>16541274</v>
      </c>
      <c r="AH1215" s="31">
        <v>16628128</v>
      </c>
      <c r="AI1215" s="31">
        <v>16713341</v>
      </c>
      <c r="AJ1215" s="31">
        <v>16797044</v>
      </c>
      <c r="AK1215" s="31">
        <v>16879370</v>
      </c>
      <c r="AL1215" s="31">
        <v>16960480</v>
      </c>
      <c r="AM1215" s="31">
        <v>17040474</v>
      </c>
      <c r="AN1215" s="31">
        <v>17119474</v>
      </c>
      <c r="AO1215" s="31">
        <v>17197556</v>
      </c>
      <c r="AP1215" s="31">
        <v>17274838</v>
      </c>
      <c r="AQ1215" s="31">
        <v>17351388</v>
      </c>
      <c r="AR1215" s="31">
        <v>17427290</v>
      </c>
      <c r="AS1215" s="31">
        <v>17502626</v>
      </c>
      <c r="AT1215" s="31">
        <v>17577432</v>
      </c>
      <c r="AU1215" s="31">
        <v>17651818</v>
      </c>
      <c r="AV1215" s="31">
        <v>17725780</v>
      </c>
      <c r="AW1215" s="31">
        <v>17799408</v>
      </c>
      <c r="AX1215" s="31">
        <v>17872706</v>
      </c>
      <c r="AY1215" s="31">
        <v>17945694</v>
      </c>
      <c r="AZ1215" s="31">
        <v>18018404</v>
      </c>
      <c r="BA1215" s="31">
        <v>18090816</v>
      </c>
      <c r="BB1215" s="31">
        <v>18162980</v>
      </c>
      <c r="BC1215" s="31">
        <v>18234898</v>
      </c>
      <c r="BD1215" s="31">
        <v>18306588</v>
      </c>
      <c r="BE1215" s="31">
        <v>18378086</v>
      </c>
      <c r="BF1215" s="31">
        <v>18449404</v>
      </c>
      <c r="BG1215" s="31">
        <v>18520560</v>
      </c>
      <c r="BH1215" s="31">
        <v>18591538</v>
      </c>
      <c r="BI1215" s="31">
        <v>18662372</v>
      </c>
      <c r="BJ1215" s="31">
        <v>18733192</v>
      </c>
      <c r="BK1215" s="31">
        <v>18804026</v>
      </c>
      <c r="BL1215" s="31">
        <v>18874870</v>
      </c>
      <c r="BM1215" s="31">
        <v>18945734</v>
      </c>
      <c r="BN1215" s="31">
        <v>19016616</v>
      </c>
      <c r="BO1215" s="31">
        <v>19087514</v>
      </c>
      <c r="BP1215" s="31">
        <v>19158444</v>
      </c>
      <c r="BQ1215" s="31">
        <v>19229374</v>
      </c>
      <c r="BR1215" s="31">
        <v>19300360</v>
      </c>
      <c r="BS1215" s="31">
        <v>19371358</v>
      </c>
      <c r="BT1215" s="31">
        <v>19442378</v>
      </c>
      <c r="BU1215" s="31">
        <v>19513418</v>
      </c>
      <c r="BV1215" s="31">
        <v>19584484</v>
      </c>
      <c r="BW1215" s="31">
        <v>19655576</v>
      </c>
      <c r="BX1215" s="31">
        <v>19726696</v>
      </c>
      <c r="BY1215" s="31">
        <v>19797846</v>
      </c>
      <c r="BZ1215" s="31">
        <v>19869002</v>
      </c>
      <c r="CA1215" s="31">
        <v>19940220</v>
      </c>
      <c r="CB1215" s="31">
        <v>20011436</v>
      </c>
      <c r="CC1215" s="31">
        <v>20082712</v>
      </c>
      <c r="CD1215" s="31">
        <v>20153970</v>
      </c>
      <c r="CE1215" s="31">
        <v>20225272</v>
      </c>
      <c r="CF1215" s="31">
        <v>20296596</v>
      </c>
      <c r="CG1215" s="31">
        <v>20367926</v>
      </c>
      <c r="CH1215" s="31">
        <v>20439254</v>
      </c>
      <c r="CI1215" s="31">
        <v>20510566</v>
      </c>
      <c r="CJ1215" s="31">
        <v>20581864</v>
      </c>
      <c r="CK1215" s="31">
        <v>20653154</v>
      </c>
      <c r="CL1215" s="31">
        <v>20724436</v>
      </c>
      <c r="CM1215" s="31">
        <v>20795708</v>
      </c>
      <c r="CN1215" s="31">
        <v>20867004</v>
      </c>
      <c r="CO1215" s="31">
        <v>20938272</v>
      </c>
      <c r="CP1215" s="31">
        <v>21009546</v>
      </c>
      <c r="CQ1215" s="31">
        <v>21080838</v>
      </c>
      <c r="CR1215" s="31">
        <v>21152130</v>
      </c>
      <c r="CS1215" s="31">
        <v>21223454</v>
      </c>
      <c r="CT1215" s="31">
        <v>21294858</v>
      </c>
      <c r="CU1215" s="31">
        <v>21366364</v>
      </c>
      <c r="CV1215" s="31">
        <v>21437922</v>
      </c>
      <c r="CW1215" s="31">
        <v>21509568</v>
      </c>
      <c r="CX1215" s="31">
        <v>21581260</v>
      </c>
    </row>
    <row r="1216" spans="1:102" x14ac:dyDescent="0.25">
      <c r="A1216" s="31" t="s">
        <v>1844</v>
      </c>
      <c r="B1216" s="31">
        <v>49230104</v>
      </c>
      <c r="C1216" s="31">
        <v>49230104</v>
      </c>
      <c r="D1216" s="31">
        <v>49762832</v>
      </c>
      <c r="E1216" s="31">
        <v>50239748</v>
      </c>
      <c r="F1216" s="31">
        <v>50664176</v>
      </c>
      <c r="G1216" s="31">
        <v>51041676</v>
      </c>
      <c r="H1216" s="31">
        <v>51378060</v>
      </c>
      <c r="I1216" s="31">
        <v>51678796</v>
      </c>
      <c r="J1216" s="31">
        <v>51948524</v>
      </c>
      <c r="K1216" s="31">
        <v>52192828</v>
      </c>
      <c r="L1216" s="31">
        <v>52417516</v>
      </c>
      <c r="M1216" s="31">
        <v>52625636</v>
      </c>
      <c r="N1216" s="31">
        <v>52819888</v>
      </c>
      <c r="O1216" s="31">
        <v>53002596</v>
      </c>
      <c r="P1216" s="31">
        <v>53175800</v>
      </c>
      <c r="Q1216" s="31">
        <v>53341084</v>
      </c>
      <c r="R1216" s="31">
        <v>53500064</v>
      </c>
      <c r="S1216" s="31">
        <v>53653884</v>
      </c>
      <c r="T1216" s="31">
        <v>53803768</v>
      </c>
      <c r="U1216" s="31">
        <v>53950472</v>
      </c>
      <c r="V1216" s="31">
        <v>54094740</v>
      </c>
      <c r="W1216" s="31">
        <v>54237064</v>
      </c>
      <c r="X1216" s="31">
        <v>54378428</v>
      </c>
      <c r="Y1216" s="31">
        <v>54518988</v>
      </c>
      <c r="Z1216" s="31">
        <v>54659288</v>
      </c>
      <c r="AA1216" s="31">
        <v>54799604</v>
      </c>
      <c r="AB1216" s="31">
        <v>54940228</v>
      </c>
      <c r="AC1216" s="31">
        <v>55081216</v>
      </c>
      <c r="AD1216" s="31">
        <v>55222916</v>
      </c>
      <c r="AE1216" s="31">
        <v>55365424</v>
      </c>
      <c r="AF1216" s="31">
        <v>55508656</v>
      </c>
      <c r="AG1216" s="31">
        <v>55652688</v>
      </c>
      <c r="AH1216" s="31">
        <v>55797576</v>
      </c>
      <c r="AI1216" s="31">
        <v>55943168</v>
      </c>
      <c r="AJ1216" s="31">
        <v>56089756</v>
      </c>
      <c r="AK1216" s="31">
        <v>56237260</v>
      </c>
      <c r="AL1216" s="31">
        <v>56385564</v>
      </c>
      <c r="AM1216" s="31">
        <v>56534788</v>
      </c>
      <c r="AN1216" s="31">
        <v>56684988</v>
      </c>
      <c r="AO1216" s="31">
        <v>56836116</v>
      </c>
      <c r="AP1216" s="31">
        <v>56988144</v>
      </c>
      <c r="AQ1216" s="31">
        <v>57141044</v>
      </c>
      <c r="AR1216" s="31">
        <v>57295004</v>
      </c>
      <c r="AS1216" s="31">
        <v>57449804</v>
      </c>
      <c r="AT1216" s="31">
        <v>57605476</v>
      </c>
      <c r="AU1216" s="31">
        <v>57762080</v>
      </c>
      <c r="AV1216" s="31">
        <v>57919500</v>
      </c>
      <c r="AW1216" s="31">
        <v>58077924</v>
      </c>
      <c r="AX1216" s="31">
        <v>58237048</v>
      </c>
      <c r="AY1216" s="31">
        <v>58396920</v>
      </c>
      <c r="AZ1216" s="31">
        <v>58557284</v>
      </c>
      <c r="BA1216" s="31">
        <v>58718252</v>
      </c>
      <c r="BB1216" s="31">
        <v>58879700</v>
      </c>
      <c r="BC1216" s="31">
        <v>59041632</v>
      </c>
      <c r="BD1216" s="31">
        <v>59203800</v>
      </c>
      <c r="BE1216" s="31">
        <v>59366420</v>
      </c>
      <c r="BF1216" s="31">
        <v>59529468</v>
      </c>
      <c r="BG1216" s="31">
        <v>59692776</v>
      </c>
      <c r="BH1216" s="31">
        <v>59856412</v>
      </c>
      <c r="BI1216" s="31">
        <v>60020368</v>
      </c>
      <c r="BJ1216" s="31">
        <v>60184932</v>
      </c>
      <c r="BK1216" s="31">
        <v>60350140</v>
      </c>
      <c r="BL1216" s="31">
        <v>60516068</v>
      </c>
      <c r="BM1216" s="31">
        <v>60682556</v>
      </c>
      <c r="BN1216" s="31">
        <v>60849756</v>
      </c>
      <c r="BO1216" s="31">
        <v>61017384</v>
      </c>
      <c r="BP1216" s="31">
        <v>61185632</v>
      </c>
      <c r="BQ1216" s="31">
        <v>61354256</v>
      </c>
      <c r="BR1216" s="31">
        <v>61523504</v>
      </c>
      <c r="BS1216" s="31">
        <v>61693252</v>
      </c>
      <c r="BT1216" s="31">
        <v>61863436</v>
      </c>
      <c r="BU1216" s="31">
        <v>62034056</v>
      </c>
      <c r="BV1216" s="31">
        <v>62205040</v>
      </c>
      <c r="BW1216" s="31">
        <v>62376536</v>
      </c>
      <c r="BX1216" s="31">
        <v>62548344</v>
      </c>
      <c r="BY1216" s="31">
        <v>62720552</v>
      </c>
      <c r="BZ1216" s="31">
        <v>62893260</v>
      </c>
      <c r="CA1216" s="31">
        <v>63066344</v>
      </c>
      <c r="CB1216" s="31">
        <v>63239712</v>
      </c>
      <c r="CC1216" s="31">
        <v>63413528</v>
      </c>
      <c r="CD1216" s="31">
        <v>63587752</v>
      </c>
      <c r="CE1216" s="31">
        <v>63762204</v>
      </c>
      <c r="CF1216" s="31">
        <v>63937116</v>
      </c>
      <c r="CG1216" s="31">
        <v>64112312</v>
      </c>
      <c r="CH1216" s="31">
        <v>64287716</v>
      </c>
      <c r="CI1216" s="31">
        <v>64463392</v>
      </c>
      <c r="CJ1216" s="31">
        <v>64639404</v>
      </c>
      <c r="CK1216" s="31">
        <v>64815464</v>
      </c>
      <c r="CL1216" s="31">
        <v>64991904</v>
      </c>
      <c r="CM1216" s="31">
        <v>65168584</v>
      </c>
      <c r="CN1216" s="31">
        <v>65345492</v>
      </c>
      <c r="CO1216" s="31">
        <v>65522712</v>
      </c>
      <c r="CP1216" s="31">
        <v>65700248</v>
      </c>
      <c r="CQ1216" s="31">
        <v>65877984</v>
      </c>
      <c r="CR1216" s="31">
        <v>66056136</v>
      </c>
      <c r="CS1216" s="31">
        <v>66234568</v>
      </c>
      <c r="CT1216" s="31">
        <v>66413632</v>
      </c>
      <c r="CU1216" s="31">
        <v>66593108</v>
      </c>
      <c r="CV1216" s="31">
        <v>66773084</v>
      </c>
      <c r="CW1216" s="31">
        <v>66953644</v>
      </c>
      <c r="CX1216" s="31">
        <v>67134744</v>
      </c>
    </row>
    <row r="1217" spans="1:102" x14ac:dyDescent="0.25">
      <c r="A1217" s="31" t="s">
        <v>1845</v>
      </c>
      <c r="B1217" s="31">
        <v>0</v>
      </c>
      <c r="C1217" s="31">
        <v>0</v>
      </c>
      <c r="D1217" s="31">
        <v>0</v>
      </c>
      <c r="E1217" s="31">
        <v>0</v>
      </c>
      <c r="F1217" s="31">
        <v>0</v>
      </c>
      <c r="G1217" s="31">
        <v>0</v>
      </c>
      <c r="H1217" s="31">
        <v>0</v>
      </c>
      <c r="I1217" s="31">
        <v>0</v>
      </c>
      <c r="J1217" s="31">
        <v>0</v>
      </c>
      <c r="K1217" s="31">
        <v>0</v>
      </c>
      <c r="L1217" s="31">
        <v>0</v>
      </c>
      <c r="M1217" s="31">
        <v>0</v>
      </c>
      <c r="N1217" s="31">
        <v>0</v>
      </c>
      <c r="O1217" s="31">
        <v>0</v>
      </c>
      <c r="P1217" s="31">
        <v>0</v>
      </c>
      <c r="Q1217" s="31">
        <v>0</v>
      </c>
      <c r="R1217" s="31">
        <v>0</v>
      </c>
      <c r="S1217" s="31">
        <v>0</v>
      </c>
      <c r="T1217" s="31">
        <v>0</v>
      </c>
      <c r="U1217" s="31">
        <v>0</v>
      </c>
      <c r="V1217" s="31">
        <v>0</v>
      </c>
      <c r="W1217" s="31">
        <v>0</v>
      </c>
      <c r="X1217" s="31">
        <v>0</v>
      </c>
      <c r="Y1217" s="31">
        <v>0</v>
      </c>
      <c r="Z1217" s="31">
        <v>0</v>
      </c>
      <c r="AA1217" s="31">
        <v>0</v>
      </c>
      <c r="AB1217" s="31">
        <v>0</v>
      </c>
      <c r="AC1217" s="31">
        <v>0</v>
      </c>
      <c r="AD1217" s="31">
        <v>0</v>
      </c>
      <c r="AE1217" s="31">
        <v>0</v>
      </c>
      <c r="AF1217" s="31">
        <v>0</v>
      </c>
      <c r="AG1217" s="31">
        <v>0</v>
      </c>
      <c r="AH1217" s="31">
        <v>0</v>
      </c>
      <c r="AI1217" s="31">
        <v>0</v>
      </c>
      <c r="AJ1217" s="31">
        <v>0</v>
      </c>
      <c r="AK1217" s="31">
        <v>0</v>
      </c>
      <c r="AL1217" s="31">
        <v>0</v>
      </c>
      <c r="AM1217" s="31">
        <v>0</v>
      </c>
      <c r="AN1217" s="31">
        <v>0</v>
      </c>
      <c r="AO1217" s="31">
        <v>0</v>
      </c>
      <c r="AP1217" s="31">
        <v>0</v>
      </c>
      <c r="AQ1217" s="31">
        <v>0</v>
      </c>
      <c r="AR1217" s="31">
        <v>0</v>
      </c>
      <c r="AS1217" s="31">
        <v>0</v>
      </c>
      <c r="AT1217" s="31">
        <v>0</v>
      </c>
      <c r="AU1217" s="31">
        <v>0</v>
      </c>
      <c r="AV1217" s="31">
        <v>0</v>
      </c>
      <c r="AW1217" s="31">
        <v>0</v>
      </c>
      <c r="AX1217" s="31">
        <v>0</v>
      </c>
      <c r="AY1217" s="31">
        <v>0</v>
      </c>
      <c r="AZ1217" s="31">
        <v>0</v>
      </c>
      <c r="BA1217" s="31">
        <v>0</v>
      </c>
      <c r="BB1217" s="31">
        <v>0</v>
      </c>
      <c r="BC1217" s="31">
        <v>0</v>
      </c>
      <c r="BD1217" s="31">
        <v>0</v>
      </c>
      <c r="BE1217" s="31">
        <v>0</v>
      </c>
      <c r="BF1217" s="31">
        <v>0</v>
      </c>
      <c r="BG1217" s="31">
        <v>0</v>
      </c>
      <c r="BH1217" s="31">
        <v>0</v>
      </c>
      <c r="BI1217" s="31">
        <v>0</v>
      </c>
      <c r="BJ1217" s="31">
        <v>0</v>
      </c>
      <c r="BK1217" s="31">
        <v>0</v>
      </c>
      <c r="BL1217" s="31">
        <v>0</v>
      </c>
      <c r="BM1217" s="31">
        <v>0</v>
      </c>
      <c r="BN1217" s="31">
        <v>0</v>
      </c>
      <c r="BO1217" s="31">
        <v>0</v>
      </c>
      <c r="BP1217" s="31">
        <v>0</v>
      </c>
      <c r="BQ1217" s="31">
        <v>0</v>
      </c>
      <c r="BR1217" s="31">
        <v>0</v>
      </c>
      <c r="BS1217" s="31">
        <v>0</v>
      </c>
      <c r="BT1217" s="31">
        <v>0</v>
      </c>
      <c r="BU1217" s="31">
        <v>0</v>
      </c>
      <c r="BV1217" s="31">
        <v>0</v>
      </c>
      <c r="BW1217" s="31">
        <v>0</v>
      </c>
      <c r="BX1217" s="31">
        <v>0</v>
      </c>
      <c r="BY1217" s="31">
        <v>0</v>
      </c>
      <c r="BZ1217" s="31">
        <v>0</v>
      </c>
      <c r="CA1217" s="31">
        <v>0</v>
      </c>
      <c r="CB1217" s="31">
        <v>0</v>
      </c>
      <c r="CC1217" s="31">
        <v>0</v>
      </c>
      <c r="CD1217" s="31">
        <v>0</v>
      </c>
      <c r="CE1217" s="31">
        <v>0</v>
      </c>
      <c r="CF1217" s="31">
        <v>0</v>
      </c>
      <c r="CG1217" s="31">
        <v>0</v>
      </c>
      <c r="CH1217" s="31">
        <v>0</v>
      </c>
      <c r="CI1217" s="31">
        <v>0</v>
      </c>
      <c r="CJ1217" s="31">
        <v>0</v>
      </c>
      <c r="CK1217" s="31">
        <v>0</v>
      </c>
      <c r="CL1217" s="31">
        <v>0</v>
      </c>
      <c r="CM1217" s="31">
        <v>0</v>
      </c>
      <c r="CN1217" s="31">
        <v>0</v>
      </c>
      <c r="CO1217" s="31">
        <v>0</v>
      </c>
      <c r="CP1217" s="31">
        <v>0</v>
      </c>
      <c r="CQ1217" s="31">
        <v>0</v>
      </c>
      <c r="CR1217" s="31">
        <v>0</v>
      </c>
      <c r="CS1217" s="31">
        <v>0</v>
      </c>
      <c r="CT1217" s="31">
        <v>0</v>
      </c>
      <c r="CU1217" s="31">
        <v>0</v>
      </c>
      <c r="CV1217" s="31">
        <v>0</v>
      </c>
      <c r="CW1217" s="31">
        <v>0</v>
      </c>
      <c r="CX1217" s="31">
        <v>0</v>
      </c>
    </row>
    <row r="1218" spans="1:102" x14ac:dyDescent="0.25">
      <c r="A1218" s="31" t="s">
        <v>1846</v>
      </c>
      <c r="B1218" s="31">
        <v>740649.94</v>
      </c>
      <c r="C1218" s="31">
        <v>740649.94</v>
      </c>
      <c r="D1218" s="31">
        <v>777282.13</v>
      </c>
      <c r="E1218" s="31">
        <v>812153.13</v>
      </c>
      <c r="F1218" s="31">
        <v>845422.38</v>
      </c>
      <c r="G1218" s="31">
        <v>877573.31</v>
      </c>
      <c r="H1218" s="31">
        <v>908861.25</v>
      </c>
      <c r="I1218" s="31">
        <v>939363.31</v>
      </c>
      <c r="J1218" s="31">
        <v>969211.94</v>
      </c>
      <c r="K1218" s="31">
        <v>998543.5</v>
      </c>
      <c r="L1218" s="31">
        <v>1027379.94</v>
      </c>
      <c r="M1218" s="31">
        <v>1055771.1299999999</v>
      </c>
      <c r="N1218" s="31">
        <v>1083748.6299999999</v>
      </c>
      <c r="O1218" s="31">
        <v>1111394.25</v>
      </c>
      <c r="P1218" s="31">
        <v>1138735.5</v>
      </c>
      <c r="Q1218" s="31">
        <v>1165803.6299999999</v>
      </c>
      <c r="R1218" s="31">
        <v>1192623.75</v>
      </c>
      <c r="S1218" s="31">
        <v>1219219.1299999999</v>
      </c>
      <c r="T1218" s="31">
        <v>1245612.1299999999</v>
      </c>
      <c r="U1218" s="31">
        <v>1271825.25</v>
      </c>
      <c r="V1218" s="31">
        <v>1297889.3799999999</v>
      </c>
      <c r="W1218" s="31">
        <v>1323821.25</v>
      </c>
      <c r="X1218" s="31">
        <v>1349618.25</v>
      </c>
      <c r="Y1218" s="31">
        <v>1375272.75</v>
      </c>
      <c r="Z1218" s="31">
        <v>1400793.25</v>
      </c>
      <c r="AA1218" s="31">
        <v>1426180.88</v>
      </c>
      <c r="AB1218" s="31">
        <v>1451440.13</v>
      </c>
      <c r="AC1218" s="31">
        <v>1476580.25</v>
      </c>
      <c r="AD1218" s="31">
        <v>1501604.63</v>
      </c>
      <c r="AE1218" s="31">
        <v>1526520.88</v>
      </c>
      <c r="AF1218" s="31">
        <v>1551338.38</v>
      </c>
      <c r="AG1218" s="31">
        <v>1576061.75</v>
      </c>
      <c r="AH1218" s="31">
        <v>1600696.5</v>
      </c>
      <c r="AI1218" s="31">
        <v>1625250.38</v>
      </c>
      <c r="AJ1218" s="31">
        <v>1649720.25</v>
      </c>
      <c r="AK1218" s="31">
        <v>1674110.5</v>
      </c>
      <c r="AL1218" s="31">
        <v>1698416</v>
      </c>
      <c r="AM1218" s="31">
        <v>1722640.38</v>
      </c>
      <c r="AN1218" s="31">
        <v>1746778.13</v>
      </c>
      <c r="AO1218" s="31">
        <v>1770832.38</v>
      </c>
      <c r="AP1218" s="31">
        <v>1794800</v>
      </c>
      <c r="AQ1218" s="31">
        <v>1818681</v>
      </c>
      <c r="AR1218" s="31">
        <v>1842473.63</v>
      </c>
      <c r="AS1218" s="31">
        <v>1866181.13</v>
      </c>
      <c r="AT1218" s="31">
        <v>1889797.88</v>
      </c>
      <c r="AU1218" s="31">
        <v>1913324</v>
      </c>
      <c r="AV1218" s="31">
        <v>1936763.25</v>
      </c>
      <c r="AW1218" s="31">
        <v>1960113.5</v>
      </c>
      <c r="AX1218" s="31">
        <v>1983371.13</v>
      </c>
      <c r="AY1218" s="31">
        <v>2006543</v>
      </c>
      <c r="AZ1218" s="31">
        <v>2029631.63</v>
      </c>
      <c r="BA1218" s="31">
        <v>2052633.5</v>
      </c>
      <c r="BB1218" s="31">
        <v>2075553.5</v>
      </c>
      <c r="BC1218" s="31">
        <v>2098387.5</v>
      </c>
      <c r="BD1218" s="31">
        <v>2121136.75</v>
      </c>
      <c r="BE1218" s="31">
        <v>2143800.75</v>
      </c>
      <c r="BF1218" s="31">
        <v>2166376.5</v>
      </c>
      <c r="BG1218" s="31">
        <v>2188862</v>
      </c>
      <c r="BH1218" s="31">
        <v>2211258</v>
      </c>
      <c r="BI1218" s="31">
        <v>2233563.25</v>
      </c>
      <c r="BJ1218" s="31">
        <v>2255789.75</v>
      </c>
      <c r="BK1218" s="31">
        <v>2277944</v>
      </c>
      <c r="BL1218" s="31">
        <v>2300024</v>
      </c>
      <c r="BM1218" s="31">
        <v>2322031.5</v>
      </c>
      <c r="BN1218" s="31">
        <v>2343961.5</v>
      </c>
      <c r="BO1218" s="31">
        <v>2365818</v>
      </c>
      <c r="BP1218" s="31">
        <v>2387600.75</v>
      </c>
      <c r="BQ1218" s="31">
        <v>2409307.75</v>
      </c>
      <c r="BR1218" s="31">
        <v>2430938.75</v>
      </c>
      <c r="BS1218" s="31">
        <v>2452497.25</v>
      </c>
      <c r="BT1218" s="31">
        <v>2473979.25</v>
      </c>
      <c r="BU1218" s="31">
        <v>2495384</v>
      </c>
      <c r="BV1218" s="31">
        <v>2516715.5</v>
      </c>
      <c r="BW1218" s="31">
        <v>2537965</v>
      </c>
      <c r="BX1218" s="31">
        <v>2559148.75</v>
      </c>
      <c r="BY1218" s="31">
        <v>2580264.5</v>
      </c>
      <c r="BZ1218" s="31">
        <v>2601311.75</v>
      </c>
      <c r="CA1218" s="31">
        <v>2622289</v>
      </c>
      <c r="CB1218" s="31">
        <v>2643193.5</v>
      </c>
      <c r="CC1218" s="31">
        <v>2664026.5</v>
      </c>
      <c r="CD1218" s="31">
        <v>2684787</v>
      </c>
      <c r="CE1218" s="31">
        <v>2705507</v>
      </c>
      <c r="CF1218" s="31">
        <v>2726188.25</v>
      </c>
      <c r="CG1218" s="31">
        <v>2746839</v>
      </c>
      <c r="CH1218" s="31">
        <v>2767463.75</v>
      </c>
      <c r="CI1218" s="31">
        <v>2788067.75</v>
      </c>
      <c r="CJ1218" s="31">
        <v>2808651.75</v>
      </c>
      <c r="CK1218" s="31">
        <v>2829221.75</v>
      </c>
      <c r="CL1218" s="31">
        <v>2849777.5</v>
      </c>
      <c r="CM1218" s="31">
        <v>2870316.75</v>
      </c>
      <c r="CN1218" s="31">
        <v>2890841</v>
      </c>
      <c r="CO1218" s="31">
        <v>2911353</v>
      </c>
      <c r="CP1218" s="31">
        <v>2931852.5</v>
      </c>
      <c r="CQ1218" s="31">
        <v>2952342</v>
      </c>
      <c r="CR1218" s="31">
        <v>2972814.5</v>
      </c>
      <c r="CS1218" s="31">
        <v>2993279.5</v>
      </c>
      <c r="CT1218" s="31">
        <v>3013732.5</v>
      </c>
      <c r="CU1218" s="31">
        <v>3034168.25</v>
      </c>
      <c r="CV1218" s="31">
        <v>3054590</v>
      </c>
      <c r="CW1218" s="31">
        <v>3075006</v>
      </c>
      <c r="CX1218" s="31">
        <v>3095405.25</v>
      </c>
    </row>
    <row r="1219" spans="1:102" x14ac:dyDescent="0.25">
      <c r="A1219" s="31" t="s">
        <v>1847</v>
      </c>
      <c r="B1219" s="31">
        <v>28790272</v>
      </c>
      <c r="C1219" s="31">
        <v>28790272</v>
      </c>
      <c r="D1219" s="31">
        <v>29079928</v>
      </c>
      <c r="E1219" s="31">
        <v>29332780</v>
      </c>
      <c r="F1219" s="31">
        <v>29554194</v>
      </c>
      <c r="G1219" s="31">
        <v>29748260</v>
      </c>
      <c r="H1219" s="31">
        <v>29918492</v>
      </c>
      <c r="I1219" s="31">
        <v>30067948</v>
      </c>
      <c r="J1219" s="31">
        <v>30199380</v>
      </c>
      <c r="K1219" s="31">
        <v>30315142</v>
      </c>
      <c r="L1219" s="31">
        <v>30419046</v>
      </c>
      <c r="M1219" s="31">
        <v>30512898</v>
      </c>
      <c r="N1219" s="31">
        <v>30598272</v>
      </c>
      <c r="O1219" s="31">
        <v>30676452</v>
      </c>
      <c r="P1219" s="31">
        <v>30748598</v>
      </c>
      <c r="Q1219" s="31">
        <v>30815702</v>
      </c>
      <c r="R1219" s="31">
        <v>30878628</v>
      </c>
      <c r="S1219" s="31">
        <v>30938062</v>
      </c>
      <c r="T1219" s="31">
        <v>30994646</v>
      </c>
      <c r="U1219" s="31">
        <v>31048890</v>
      </c>
      <c r="V1219" s="31">
        <v>31100934</v>
      </c>
      <c r="W1219" s="31">
        <v>31151092</v>
      </c>
      <c r="X1219" s="31">
        <v>31199764</v>
      </c>
      <c r="Y1219" s="31">
        <v>31247264</v>
      </c>
      <c r="Z1219" s="31">
        <v>31293812</v>
      </c>
      <c r="AA1219" s="31">
        <v>31339588</v>
      </c>
      <c r="AB1219" s="31">
        <v>31384762</v>
      </c>
      <c r="AC1219" s="31">
        <v>31429430</v>
      </c>
      <c r="AD1219" s="31">
        <v>31473716</v>
      </c>
      <c r="AE1219" s="31">
        <v>31517692</v>
      </c>
      <c r="AF1219" s="31">
        <v>31561458</v>
      </c>
      <c r="AG1219" s="31">
        <v>31605114</v>
      </c>
      <c r="AH1219" s="31">
        <v>31648740</v>
      </c>
      <c r="AI1219" s="31">
        <v>31692308</v>
      </c>
      <c r="AJ1219" s="31">
        <v>31735936</v>
      </c>
      <c r="AK1219" s="31">
        <v>31779598</v>
      </c>
      <c r="AL1219" s="31">
        <v>31823302</v>
      </c>
      <c r="AM1219" s="31">
        <v>31867086</v>
      </c>
      <c r="AN1219" s="31">
        <v>31910964</v>
      </c>
      <c r="AO1219" s="31">
        <v>31954940</v>
      </c>
      <c r="AP1219" s="31">
        <v>31999006</v>
      </c>
      <c r="AQ1219" s="31">
        <v>32043140</v>
      </c>
      <c r="AR1219" s="31">
        <v>32087456</v>
      </c>
      <c r="AS1219" s="31">
        <v>32131856</v>
      </c>
      <c r="AT1219" s="31">
        <v>32176396</v>
      </c>
      <c r="AU1219" s="31">
        <v>32221104</v>
      </c>
      <c r="AV1219" s="31">
        <v>32265894</v>
      </c>
      <c r="AW1219" s="31">
        <v>32310846</v>
      </c>
      <c r="AX1219" s="31">
        <v>32355902</v>
      </c>
      <c r="AY1219" s="31">
        <v>32401108</v>
      </c>
      <c r="AZ1219" s="31">
        <v>32446502</v>
      </c>
      <c r="BA1219" s="31">
        <v>32492042</v>
      </c>
      <c r="BB1219" s="31">
        <v>32537774</v>
      </c>
      <c r="BC1219" s="31">
        <v>32583638</v>
      </c>
      <c r="BD1219" s="31">
        <v>32629618</v>
      </c>
      <c r="BE1219" s="31">
        <v>32675730</v>
      </c>
      <c r="BF1219" s="31">
        <v>32721968</v>
      </c>
      <c r="BG1219" s="31">
        <v>32768306</v>
      </c>
      <c r="BH1219" s="31">
        <v>32814734</v>
      </c>
      <c r="BI1219" s="31">
        <v>32861294</v>
      </c>
      <c r="BJ1219" s="31">
        <v>32908316</v>
      </c>
      <c r="BK1219" s="31">
        <v>32955858</v>
      </c>
      <c r="BL1219" s="31">
        <v>33003944</v>
      </c>
      <c r="BM1219" s="31">
        <v>33052502</v>
      </c>
      <c r="BN1219" s="31">
        <v>33101530</v>
      </c>
      <c r="BO1219" s="31">
        <v>33151022</v>
      </c>
      <c r="BP1219" s="31">
        <v>33200928</v>
      </c>
      <c r="BQ1219" s="31">
        <v>33251306</v>
      </c>
      <c r="BR1219" s="31">
        <v>33302102</v>
      </c>
      <c r="BS1219" s="31">
        <v>33353296</v>
      </c>
      <c r="BT1219" s="31">
        <v>33404882</v>
      </c>
      <c r="BU1219" s="31">
        <v>33456868</v>
      </c>
      <c r="BV1219" s="31">
        <v>33509242</v>
      </c>
      <c r="BW1219" s="31">
        <v>33561960</v>
      </c>
      <c r="BX1219" s="31">
        <v>33615080</v>
      </c>
      <c r="BY1219" s="31">
        <v>33668584</v>
      </c>
      <c r="BZ1219" s="31">
        <v>33722416</v>
      </c>
      <c r="CA1219" s="31">
        <v>33776604</v>
      </c>
      <c r="CB1219" s="31">
        <v>33831140</v>
      </c>
      <c r="CC1219" s="31">
        <v>33886076</v>
      </c>
      <c r="CD1219" s="31">
        <v>33941316</v>
      </c>
      <c r="CE1219" s="31">
        <v>33996896</v>
      </c>
      <c r="CF1219" s="31">
        <v>34052784</v>
      </c>
      <c r="CG1219" s="31">
        <v>34108972</v>
      </c>
      <c r="CH1219" s="31">
        <v>34165384</v>
      </c>
      <c r="CI1219" s="31">
        <v>34222072</v>
      </c>
      <c r="CJ1219" s="31">
        <v>34278996</v>
      </c>
      <c r="CK1219" s="31">
        <v>34336156</v>
      </c>
      <c r="CL1219" s="31">
        <v>34393568</v>
      </c>
      <c r="CM1219" s="31">
        <v>34451264</v>
      </c>
      <c r="CN1219" s="31">
        <v>34509236</v>
      </c>
      <c r="CO1219" s="31">
        <v>34567484</v>
      </c>
      <c r="CP1219" s="31">
        <v>34626040</v>
      </c>
      <c r="CQ1219" s="31">
        <v>34684856</v>
      </c>
      <c r="CR1219" s="31">
        <v>34743988</v>
      </c>
      <c r="CS1219" s="31">
        <v>34803336</v>
      </c>
      <c r="CT1219" s="31">
        <v>34863008</v>
      </c>
      <c r="CU1219" s="31">
        <v>34922916</v>
      </c>
      <c r="CV1219" s="31">
        <v>34983080</v>
      </c>
      <c r="CW1219" s="31">
        <v>35043588</v>
      </c>
      <c r="CX1219" s="31">
        <v>35104316</v>
      </c>
    </row>
    <row r="1220" spans="1:102" x14ac:dyDescent="0.25">
      <c r="A1220" s="31" t="s">
        <v>1848</v>
      </c>
      <c r="B1220" s="31">
        <v>19699212</v>
      </c>
      <c r="C1220" s="31">
        <v>19699212</v>
      </c>
      <c r="D1220" s="31">
        <v>19905622</v>
      </c>
      <c r="E1220" s="31">
        <v>20094796</v>
      </c>
      <c r="F1220" s="31">
        <v>20264552</v>
      </c>
      <c r="G1220" s="31">
        <v>20415834</v>
      </c>
      <c r="H1220" s="31">
        <v>20550742</v>
      </c>
      <c r="I1220" s="31">
        <v>20671440</v>
      </c>
      <c r="J1220" s="31">
        <v>20779916</v>
      </c>
      <c r="K1220" s="31">
        <v>20879174</v>
      </c>
      <c r="L1220" s="31">
        <v>20971108</v>
      </c>
      <c r="M1220" s="31">
        <v>21056984</v>
      </c>
      <c r="N1220" s="31">
        <v>21137896</v>
      </c>
      <c r="O1220" s="31">
        <v>21214776</v>
      </c>
      <c r="P1220" s="31">
        <v>21288442</v>
      </c>
      <c r="Q1220" s="31">
        <v>21359612</v>
      </c>
      <c r="R1220" s="31">
        <v>21428830</v>
      </c>
      <c r="S1220" s="31">
        <v>21496660</v>
      </c>
      <c r="T1220" s="31">
        <v>21563490</v>
      </c>
      <c r="U1220" s="31">
        <v>21629752</v>
      </c>
      <c r="V1220" s="31">
        <v>21695900</v>
      </c>
      <c r="W1220" s="31">
        <v>21762214</v>
      </c>
      <c r="X1220" s="31">
        <v>21828984</v>
      </c>
      <c r="Y1220" s="31">
        <v>21896418</v>
      </c>
      <c r="Z1220" s="31">
        <v>21964664</v>
      </c>
      <c r="AA1220" s="31">
        <v>22033818</v>
      </c>
      <c r="AB1220" s="31">
        <v>22104000</v>
      </c>
      <c r="AC1220" s="31">
        <v>22175234</v>
      </c>
      <c r="AD1220" s="31">
        <v>22247608</v>
      </c>
      <c r="AE1220" s="31">
        <v>22321140</v>
      </c>
      <c r="AF1220" s="31">
        <v>22395844</v>
      </c>
      <c r="AG1220" s="31">
        <v>22471524</v>
      </c>
      <c r="AH1220" s="31">
        <v>22548126</v>
      </c>
      <c r="AI1220" s="31">
        <v>22625676</v>
      </c>
      <c r="AJ1220" s="31">
        <v>22704122</v>
      </c>
      <c r="AK1220" s="31">
        <v>22783518</v>
      </c>
      <c r="AL1220" s="31">
        <v>22863834</v>
      </c>
      <c r="AM1220" s="31">
        <v>22945074</v>
      </c>
      <c r="AN1220" s="31">
        <v>23027238</v>
      </c>
      <c r="AO1220" s="31">
        <v>23110330</v>
      </c>
      <c r="AP1220" s="31">
        <v>23194332</v>
      </c>
      <c r="AQ1220" s="31">
        <v>23279250</v>
      </c>
      <c r="AR1220" s="31">
        <v>23365038</v>
      </c>
      <c r="AS1220" s="31">
        <v>23451722</v>
      </c>
      <c r="AT1220" s="31">
        <v>23539254</v>
      </c>
      <c r="AU1220" s="31">
        <v>23627650</v>
      </c>
      <c r="AV1220" s="31">
        <v>23716884</v>
      </c>
      <c r="AW1220" s="31">
        <v>23806940</v>
      </c>
      <c r="AX1220" s="31">
        <v>23897798</v>
      </c>
      <c r="AY1220" s="31">
        <v>23989238</v>
      </c>
      <c r="AZ1220" s="31">
        <v>24081188</v>
      </c>
      <c r="BA1220" s="31">
        <v>24173574</v>
      </c>
      <c r="BB1220" s="31">
        <v>24266388</v>
      </c>
      <c r="BC1220" s="31">
        <v>24359534</v>
      </c>
      <c r="BD1220" s="31">
        <v>24453092</v>
      </c>
      <c r="BE1220" s="31">
        <v>24546964</v>
      </c>
      <c r="BF1220" s="31">
        <v>24641162</v>
      </c>
      <c r="BG1220" s="31">
        <v>24735630</v>
      </c>
      <c r="BH1220" s="31">
        <v>24830432</v>
      </c>
      <c r="BI1220" s="31">
        <v>24925494</v>
      </c>
      <c r="BJ1220" s="31">
        <v>25020800</v>
      </c>
      <c r="BK1220" s="31">
        <v>25116344</v>
      </c>
      <c r="BL1220" s="31">
        <v>25212100</v>
      </c>
      <c r="BM1220" s="31">
        <v>25308070</v>
      </c>
      <c r="BN1220" s="31">
        <v>25404212</v>
      </c>
      <c r="BO1220" s="31">
        <v>25500538</v>
      </c>
      <c r="BP1220" s="31">
        <v>25597056</v>
      </c>
      <c r="BQ1220" s="31">
        <v>25693690</v>
      </c>
      <c r="BR1220" s="31">
        <v>25790512</v>
      </c>
      <c r="BS1220" s="31">
        <v>25887462</v>
      </c>
      <c r="BT1220" s="31">
        <v>25984540</v>
      </c>
      <c r="BU1220" s="31">
        <v>26081770</v>
      </c>
      <c r="BV1220" s="31">
        <v>26179094</v>
      </c>
      <c r="BW1220" s="31">
        <v>26276526</v>
      </c>
      <c r="BX1220" s="31">
        <v>26374108</v>
      </c>
      <c r="BY1220" s="31">
        <v>26471770</v>
      </c>
      <c r="BZ1220" s="31">
        <v>26569518</v>
      </c>
      <c r="CA1220" s="31">
        <v>26667396</v>
      </c>
      <c r="CB1220" s="31">
        <v>26765352</v>
      </c>
      <c r="CC1220" s="31">
        <v>26863448</v>
      </c>
      <c r="CD1220" s="31">
        <v>26961594</v>
      </c>
      <c r="CE1220" s="31">
        <v>27059826</v>
      </c>
      <c r="CF1220" s="31">
        <v>27158136</v>
      </c>
      <c r="CG1220" s="31">
        <v>27256470</v>
      </c>
      <c r="CH1220" s="31">
        <v>27354870</v>
      </c>
      <c r="CI1220" s="31">
        <v>27453286</v>
      </c>
      <c r="CJ1220" s="31">
        <v>27551684</v>
      </c>
      <c r="CK1220" s="31">
        <v>27650116</v>
      </c>
      <c r="CL1220" s="31">
        <v>27748556</v>
      </c>
      <c r="CM1220" s="31">
        <v>27846976</v>
      </c>
      <c r="CN1220" s="31">
        <v>27945424</v>
      </c>
      <c r="CO1220" s="31">
        <v>28043860</v>
      </c>
      <c r="CP1220" s="31">
        <v>28142316</v>
      </c>
      <c r="CQ1220" s="31">
        <v>28240822</v>
      </c>
      <c r="CR1220" s="31">
        <v>28339302</v>
      </c>
      <c r="CS1220" s="31">
        <v>28437926</v>
      </c>
      <c r="CT1220" s="31">
        <v>28536828</v>
      </c>
      <c r="CU1220" s="31">
        <v>28635968</v>
      </c>
      <c r="CV1220" s="31">
        <v>28735402</v>
      </c>
      <c r="CW1220" s="31">
        <v>28835102</v>
      </c>
      <c r="CX1220" s="31">
        <v>28935002</v>
      </c>
    </row>
    <row r="1221" spans="1:102" x14ac:dyDescent="0.25">
      <c r="A1221" s="31" t="s">
        <v>1849</v>
      </c>
      <c r="B1221" s="31">
        <v>0</v>
      </c>
      <c r="C1221" s="31">
        <v>0</v>
      </c>
      <c r="D1221" s="31">
        <v>0</v>
      </c>
      <c r="E1221" s="31">
        <v>0</v>
      </c>
      <c r="F1221" s="31">
        <v>0</v>
      </c>
      <c r="G1221" s="31">
        <v>0</v>
      </c>
      <c r="H1221" s="31">
        <v>0</v>
      </c>
      <c r="I1221" s="31">
        <v>0</v>
      </c>
      <c r="J1221" s="31">
        <v>0</v>
      </c>
      <c r="K1221" s="31">
        <v>0</v>
      </c>
      <c r="L1221" s="31">
        <v>0</v>
      </c>
      <c r="M1221" s="31">
        <v>0</v>
      </c>
      <c r="N1221" s="31">
        <v>0</v>
      </c>
      <c r="O1221" s="31">
        <v>0</v>
      </c>
      <c r="P1221" s="31">
        <v>0</v>
      </c>
      <c r="Q1221" s="31">
        <v>0</v>
      </c>
      <c r="R1221" s="31">
        <v>0</v>
      </c>
      <c r="S1221" s="31">
        <v>0</v>
      </c>
      <c r="T1221" s="31">
        <v>0</v>
      </c>
      <c r="U1221" s="31">
        <v>0</v>
      </c>
      <c r="V1221" s="31">
        <v>0</v>
      </c>
      <c r="W1221" s="31">
        <v>0</v>
      </c>
      <c r="X1221" s="31">
        <v>0</v>
      </c>
      <c r="Y1221" s="31">
        <v>0</v>
      </c>
      <c r="Z1221" s="31">
        <v>0</v>
      </c>
      <c r="AA1221" s="31">
        <v>0</v>
      </c>
      <c r="AB1221" s="31">
        <v>0</v>
      </c>
      <c r="AC1221" s="31">
        <v>0</v>
      </c>
      <c r="AD1221" s="31">
        <v>0</v>
      </c>
      <c r="AE1221" s="31">
        <v>0</v>
      </c>
      <c r="AF1221" s="31">
        <v>0</v>
      </c>
      <c r="AG1221" s="31">
        <v>0</v>
      </c>
      <c r="AH1221" s="31">
        <v>0</v>
      </c>
      <c r="AI1221" s="31">
        <v>0</v>
      </c>
      <c r="AJ1221" s="31">
        <v>0</v>
      </c>
      <c r="AK1221" s="31">
        <v>0</v>
      </c>
      <c r="AL1221" s="31">
        <v>0</v>
      </c>
      <c r="AM1221" s="31">
        <v>0</v>
      </c>
      <c r="AN1221" s="31">
        <v>0</v>
      </c>
      <c r="AO1221" s="31">
        <v>0</v>
      </c>
      <c r="AP1221" s="31">
        <v>0</v>
      </c>
      <c r="AQ1221" s="31">
        <v>0</v>
      </c>
      <c r="AR1221" s="31">
        <v>0</v>
      </c>
      <c r="AS1221" s="31">
        <v>0</v>
      </c>
      <c r="AT1221" s="31">
        <v>0</v>
      </c>
      <c r="AU1221" s="31">
        <v>0</v>
      </c>
      <c r="AV1221" s="31">
        <v>0</v>
      </c>
      <c r="AW1221" s="31">
        <v>0</v>
      </c>
      <c r="AX1221" s="31">
        <v>0</v>
      </c>
      <c r="AY1221" s="31">
        <v>0</v>
      </c>
      <c r="AZ1221" s="31">
        <v>0</v>
      </c>
      <c r="BA1221" s="31">
        <v>0</v>
      </c>
      <c r="BB1221" s="31">
        <v>0</v>
      </c>
      <c r="BC1221" s="31">
        <v>0</v>
      </c>
      <c r="BD1221" s="31">
        <v>0</v>
      </c>
      <c r="BE1221" s="31">
        <v>0</v>
      </c>
      <c r="BF1221" s="31">
        <v>0</v>
      </c>
      <c r="BG1221" s="31">
        <v>0</v>
      </c>
      <c r="BH1221" s="31">
        <v>0</v>
      </c>
      <c r="BI1221" s="31">
        <v>0</v>
      </c>
      <c r="BJ1221" s="31">
        <v>0</v>
      </c>
      <c r="BK1221" s="31">
        <v>0</v>
      </c>
      <c r="BL1221" s="31">
        <v>0</v>
      </c>
      <c r="BM1221" s="31">
        <v>0</v>
      </c>
      <c r="BN1221" s="31">
        <v>0</v>
      </c>
      <c r="BO1221" s="31">
        <v>0</v>
      </c>
      <c r="BP1221" s="31">
        <v>0</v>
      </c>
      <c r="BQ1221" s="31">
        <v>0</v>
      </c>
      <c r="BR1221" s="31">
        <v>0</v>
      </c>
      <c r="BS1221" s="31">
        <v>0</v>
      </c>
      <c r="BT1221" s="31">
        <v>0</v>
      </c>
      <c r="BU1221" s="31">
        <v>0</v>
      </c>
      <c r="BV1221" s="31">
        <v>0</v>
      </c>
      <c r="BW1221" s="31">
        <v>0</v>
      </c>
      <c r="BX1221" s="31">
        <v>0</v>
      </c>
      <c r="BY1221" s="31">
        <v>0</v>
      </c>
      <c r="BZ1221" s="31">
        <v>0</v>
      </c>
      <c r="CA1221" s="31">
        <v>0</v>
      </c>
      <c r="CB1221" s="31">
        <v>0</v>
      </c>
      <c r="CC1221" s="31">
        <v>0</v>
      </c>
      <c r="CD1221" s="31">
        <v>0</v>
      </c>
      <c r="CE1221" s="31">
        <v>0</v>
      </c>
      <c r="CF1221" s="31">
        <v>0</v>
      </c>
      <c r="CG1221" s="31">
        <v>0</v>
      </c>
      <c r="CH1221" s="31">
        <v>0</v>
      </c>
      <c r="CI1221" s="31">
        <v>0</v>
      </c>
      <c r="CJ1221" s="31">
        <v>0</v>
      </c>
      <c r="CK1221" s="31">
        <v>0</v>
      </c>
      <c r="CL1221" s="31">
        <v>0</v>
      </c>
      <c r="CM1221" s="31">
        <v>0</v>
      </c>
      <c r="CN1221" s="31">
        <v>0</v>
      </c>
      <c r="CO1221" s="31">
        <v>0</v>
      </c>
      <c r="CP1221" s="31">
        <v>0</v>
      </c>
      <c r="CQ1221" s="31">
        <v>0</v>
      </c>
      <c r="CR1221" s="31">
        <v>0</v>
      </c>
      <c r="CS1221" s="31">
        <v>0</v>
      </c>
      <c r="CT1221" s="31">
        <v>0</v>
      </c>
      <c r="CU1221" s="31">
        <v>0</v>
      </c>
      <c r="CV1221" s="31">
        <v>0</v>
      </c>
      <c r="CW1221" s="31">
        <v>0</v>
      </c>
      <c r="CX1221" s="31">
        <v>0</v>
      </c>
    </row>
    <row r="1222" spans="1:102" x14ac:dyDescent="0.25">
      <c r="A1222" s="31" t="s">
        <v>1850</v>
      </c>
      <c r="B1222" s="31">
        <v>655719.81000000006</v>
      </c>
      <c r="C1222" s="31">
        <v>655719.81000000006</v>
      </c>
      <c r="D1222" s="31">
        <v>666980.38</v>
      </c>
      <c r="E1222" s="31">
        <v>676877.31</v>
      </c>
      <c r="F1222" s="31">
        <v>685508.88</v>
      </c>
      <c r="G1222" s="31">
        <v>693013.13</v>
      </c>
      <c r="H1222" s="31">
        <v>699530.38</v>
      </c>
      <c r="I1222" s="31">
        <v>705194.38</v>
      </c>
      <c r="J1222" s="31">
        <v>710128.13</v>
      </c>
      <c r="K1222" s="31">
        <v>714461.13</v>
      </c>
      <c r="L1222" s="31">
        <v>718317.44</v>
      </c>
      <c r="M1222" s="31">
        <v>721782.25</v>
      </c>
      <c r="N1222" s="31">
        <v>724928.38</v>
      </c>
      <c r="O1222" s="31">
        <v>727821.44</v>
      </c>
      <c r="P1222" s="31">
        <v>730515.44</v>
      </c>
      <c r="Q1222" s="31">
        <v>733058.94</v>
      </c>
      <c r="R1222" s="31">
        <v>735492.56</v>
      </c>
      <c r="S1222" s="31">
        <v>737850.06</v>
      </c>
      <c r="T1222" s="31">
        <v>740161.44</v>
      </c>
      <c r="U1222" s="31">
        <v>742449.56</v>
      </c>
      <c r="V1222" s="31">
        <v>744734.13</v>
      </c>
      <c r="W1222" s="31">
        <v>747030.88</v>
      </c>
      <c r="X1222" s="31">
        <v>749355.56</v>
      </c>
      <c r="Y1222" s="31">
        <v>751718.69</v>
      </c>
      <c r="Z1222" s="31">
        <v>754128.5</v>
      </c>
      <c r="AA1222" s="31">
        <v>756590.38</v>
      </c>
      <c r="AB1222" s="31">
        <v>759109.38</v>
      </c>
      <c r="AC1222" s="31">
        <v>761688.13</v>
      </c>
      <c r="AD1222" s="31">
        <v>764328.31</v>
      </c>
      <c r="AE1222" s="31">
        <v>767030.5</v>
      </c>
      <c r="AF1222" s="31">
        <v>769794.88</v>
      </c>
      <c r="AG1222" s="31">
        <v>772617.31</v>
      </c>
      <c r="AH1222" s="31">
        <v>775497.81</v>
      </c>
      <c r="AI1222" s="31">
        <v>778433.06</v>
      </c>
      <c r="AJ1222" s="31">
        <v>781422.31</v>
      </c>
      <c r="AK1222" s="31">
        <v>784462.75</v>
      </c>
      <c r="AL1222" s="31">
        <v>787552.19</v>
      </c>
      <c r="AM1222" s="31">
        <v>790688.88</v>
      </c>
      <c r="AN1222" s="31">
        <v>793869.44</v>
      </c>
      <c r="AO1222" s="31">
        <v>797092.63</v>
      </c>
      <c r="AP1222" s="31">
        <v>800355.56</v>
      </c>
      <c r="AQ1222" s="31">
        <v>803656.31</v>
      </c>
      <c r="AR1222" s="31">
        <v>806991.25</v>
      </c>
      <c r="AS1222" s="31">
        <v>810359.75</v>
      </c>
      <c r="AT1222" s="31">
        <v>813758.75</v>
      </c>
      <c r="AU1222" s="31">
        <v>817186.63</v>
      </c>
      <c r="AV1222" s="31">
        <v>820640</v>
      </c>
      <c r="AW1222" s="31">
        <v>824118.56</v>
      </c>
      <c r="AX1222" s="31">
        <v>827618.75</v>
      </c>
      <c r="AY1222" s="31">
        <v>831137.81</v>
      </c>
      <c r="AZ1222" s="31">
        <v>834672.06</v>
      </c>
      <c r="BA1222" s="31">
        <v>838219.44</v>
      </c>
      <c r="BB1222" s="31">
        <v>841777.75</v>
      </c>
      <c r="BC1222" s="31">
        <v>845345.56</v>
      </c>
      <c r="BD1222" s="31">
        <v>848921.5</v>
      </c>
      <c r="BE1222" s="31">
        <v>852504</v>
      </c>
      <c r="BF1222" s="31">
        <v>856091</v>
      </c>
      <c r="BG1222" s="31">
        <v>859682.44</v>
      </c>
      <c r="BH1222" s="31">
        <v>863276.44</v>
      </c>
      <c r="BI1222" s="31">
        <v>866872.13</v>
      </c>
      <c r="BJ1222" s="31">
        <v>870473.19</v>
      </c>
      <c r="BK1222" s="31">
        <v>874080</v>
      </c>
      <c r="BL1222" s="31">
        <v>877691.56</v>
      </c>
      <c r="BM1222" s="31">
        <v>881306.56</v>
      </c>
      <c r="BN1222" s="31">
        <v>884924.06</v>
      </c>
      <c r="BO1222" s="31">
        <v>888543.5</v>
      </c>
      <c r="BP1222" s="31">
        <v>892164.69</v>
      </c>
      <c r="BQ1222" s="31">
        <v>895786.25</v>
      </c>
      <c r="BR1222" s="31">
        <v>899407.44</v>
      </c>
      <c r="BS1222" s="31">
        <v>903029.25</v>
      </c>
      <c r="BT1222" s="31">
        <v>906650.31</v>
      </c>
      <c r="BU1222" s="31">
        <v>910269.56</v>
      </c>
      <c r="BV1222" s="31">
        <v>913887.31</v>
      </c>
      <c r="BW1222" s="31">
        <v>917503.5</v>
      </c>
      <c r="BX1222" s="31">
        <v>921117.38</v>
      </c>
      <c r="BY1222" s="31">
        <v>924729.38</v>
      </c>
      <c r="BZ1222" s="31">
        <v>928338.75</v>
      </c>
      <c r="CA1222" s="31">
        <v>931945.13</v>
      </c>
      <c r="CB1222" s="31">
        <v>935549.63</v>
      </c>
      <c r="CC1222" s="31">
        <v>939151.13</v>
      </c>
      <c r="CD1222" s="31">
        <v>942750.13</v>
      </c>
      <c r="CE1222" s="31">
        <v>946345.63</v>
      </c>
      <c r="CF1222" s="31">
        <v>949937.88</v>
      </c>
      <c r="CG1222" s="31">
        <v>953527.19</v>
      </c>
      <c r="CH1222" s="31">
        <v>957110.81</v>
      </c>
      <c r="CI1222" s="31">
        <v>960691.19</v>
      </c>
      <c r="CJ1222" s="31">
        <v>964266.19</v>
      </c>
      <c r="CK1222" s="31">
        <v>967836.69</v>
      </c>
      <c r="CL1222" s="31">
        <v>971403.44</v>
      </c>
      <c r="CM1222" s="31">
        <v>974965.19</v>
      </c>
      <c r="CN1222" s="31">
        <v>978524.06</v>
      </c>
      <c r="CO1222" s="31">
        <v>982078.31</v>
      </c>
      <c r="CP1222" s="31">
        <v>985629.5</v>
      </c>
      <c r="CQ1222" s="31">
        <v>989176.31</v>
      </c>
      <c r="CR1222" s="31">
        <v>992719.88</v>
      </c>
      <c r="CS1222" s="31">
        <v>996262.5</v>
      </c>
      <c r="CT1222" s="31">
        <v>999805.43999999994</v>
      </c>
      <c r="CU1222" s="31">
        <v>1003348.75</v>
      </c>
      <c r="CV1222" s="31">
        <v>1006892.81</v>
      </c>
      <c r="CW1222" s="31">
        <v>1010437.88</v>
      </c>
      <c r="CX1222" s="31">
        <v>1013982.69</v>
      </c>
    </row>
    <row r="1223" spans="1:102" x14ac:dyDescent="0.25">
      <c r="A1223" s="31" t="s">
        <v>1851</v>
      </c>
      <c r="B1223" s="31">
        <v>541479.63</v>
      </c>
      <c r="C1223" s="31">
        <v>541479.63</v>
      </c>
      <c r="D1223" s="31">
        <v>539548.38</v>
      </c>
      <c r="E1223" s="31">
        <v>537738.68999999994</v>
      </c>
      <c r="F1223" s="31">
        <v>536005.5</v>
      </c>
      <c r="G1223" s="31">
        <v>534339.68999999994</v>
      </c>
      <c r="H1223" s="31">
        <v>532742</v>
      </c>
      <c r="I1223" s="31">
        <v>531214.5</v>
      </c>
      <c r="J1223" s="31">
        <v>529758.63</v>
      </c>
      <c r="K1223" s="31">
        <v>528387.63</v>
      </c>
      <c r="L1223" s="31">
        <v>527121.5</v>
      </c>
      <c r="M1223" s="31">
        <v>525955.31000000006</v>
      </c>
      <c r="N1223" s="31">
        <v>524884.81000000006</v>
      </c>
      <c r="O1223" s="31">
        <v>523906.69</v>
      </c>
      <c r="P1223" s="31">
        <v>523016.25</v>
      </c>
      <c r="Q1223" s="31">
        <v>522209.47</v>
      </c>
      <c r="R1223" s="31">
        <v>521482.84</v>
      </c>
      <c r="S1223" s="31">
        <v>520832.78</v>
      </c>
      <c r="T1223" s="31">
        <v>520256.44</v>
      </c>
      <c r="U1223" s="31">
        <v>519750.53</v>
      </c>
      <c r="V1223" s="31">
        <v>519311.47</v>
      </c>
      <c r="W1223" s="31">
        <v>518936.63</v>
      </c>
      <c r="X1223" s="31">
        <v>518625.28000000003</v>
      </c>
      <c r="Y1223" s="31">
        <v>518375.38</v>
      </c>
      <c r="Z1223" s="31">
        <v>518184.72</v>
      </c>
      <c r="AA1223" s="31">
        <v>518051.28</v>
      </c>
      <c r="AB1223" s="31">
        <v>517973.75</v>
      </c>
      <c r="AC1223" s="31">
        <v>517949.88</v>
      </c>
      <c r="AD1223" s="31">
        <v>517978.25</v>
      </c>
      <c r="AE1223" s="31">
        <v>518057.06</v>
      </c>
      <c r="AF1223" s="31">
        <v>518184.84</v>
      </c>
      <c r="AG1223" s="31">
        <v>518359.22</v>
      </c>
      <c r="AH1223" s="31">
        <v>518578.19</v>
      </c>
      <c r="AI1223" s="31">
        <v>518840.31</v>
      </c>
      <c r="AJ1223" s="31">
        <v>519144.66</v>
      </c>
      <c r="AK1223" s="31">
        <v>519490.56</v>
      </c>
      <c r="AL1223" s="31">
        <v>519876.44</v>
      </c>
      <c r="AM1223" s="31">
        <v>520302.31</v>
      </c>
      <c r="AN1223" s="31">
        <v>520766.69</v>
      </c>
      <c r="AO1223" s="31">
        <v>521269.41</v>
      </c>
      <c r="AP1223" s="31">
        <v>521809.06</v>
      </c>
      <c r="AQ1223" s="31">
        <v>522385.03</v>
      </c>
      <c r="AR1223" s="31">
        <v>522997.25</v>
      </c>
      <c r="AS1223" s="31">
        <v>523644.41</v>
      </c>
      <c r="AT1223" s="31">
        <v>524325.75</v>
      </c>
      <c r="AU1223" s="31">
        <v>525041.31000000006</v>
      </c>
      <c r="AV1223" s="31">
        <v>525789.31000000006</v>
      </c>
      <c r="AW1223" s="31">
        <v>526569.93999999994</v>
      </c>
      <c r="AX1223" s="31">
        <v>527381.81000000006</v>
      </c>
      <c r="AY1223" s="31">
        <v>528222.56000000006</v>
      </c>
      <c r="AZ1223" s="31">
        <v>529091.56000000006</v>
      </c>
      <c r="BA1223" s="31">
        <v>529987</v>
      </c>
      <c r="BB1223" s="31">
        <v>530908.13</v>
      </c>
      <c r="BC1223" s="31">
        <v>531854.38</v>
      </c>
      <c r="BD1223" s="31">
        <v>532823.88</v>
      </c>
      <c r="BE1223" s="31">
        <v>533817.25</v>
      </c>
      <c r="BF1223" s="31">
        <v>534832.81000000006</v>
      </c>
      <c r="BG1223" s="31">
        <v>535870.25</v>
      </c>
      <c r="BH1223" s="31">
        <v>536928.88</v>
      </c>
      <c r="BI1223" s="31">
        <v>538007.75</v>
      </c>
      <c r="BJ1223" s="31">
        <v>539109.56000000006</v>
      </c>
      <c r="BK1223" s="31">
        <v>540233.81000000006</v>
      </c>
      <c r="BL1223" s="31">
        <v>541380.13</v>
      </c>
      <c r="BM1223" s="31">
        <v>542547.5</v>
      </c>
      <c r="BN1223" s="31">
        <v>543735.63</v>
      </c>
      <c r="BO1223" s="31">
        <v>544943.25</v>
      </c>
      <c r="BP1223" s="31">
        <v>546169.81000000006</v>
      </c>
      <c r="BQ1223" s="31">
        <v>547414.75</v>
      </c>
      <c r="BR1223" s="31">
        <v>548677.43999999994</v>
      </c>
      <c r="BS1223" s="31">
        <v>549957.25</v>
      </c>
      <c r="BT1223" s="31">
        <v>551254.06000000006</v>
      </c>
      <c r="BU1223" s="31">
        <v>552566.63</v>
      </c>
      <c r="BV1223" s="31">
        <v>553894.93999999994</v>
      </c>
      <c r="BW1223" s="31">
        <v>555238.25</v>
      </c>
      <c r="BX1223" s="31">
        <v>556596.25</v>
      </c>
      <c r="BY1223" s="31">
        <v>557968.31000000006</v>
      </c>
      <c r="BZ1223" s="31">
        <v>559354.25</v>
      </c>
      <c r="CA1223" s="31">
        <v>560753.38</v>
      </c>
      <c r="CB1223" s="31">
        <v>562165.38</v>
      </c>
      <c r="CC1223" s="31">
        <v>563590.06000000006</v>
      </c>
      <c r="CD1223" s="31">
        <v>565026.88</v>
      </c>
      <c r="CE1223" s="31">
        <v>566475.81000000006</v>
      </c>
      <c r="CF1223" s="31">
        <v>567935.68999999994</v>
      </c>
      <c r="CG1223" s="31">
        <v>569406.25</v>
      </c>
      <c r="CH1223" s="31">
        <v>570886.93999999994</v>
      </c>
      <c r="CI1223" s="31">
        <v>572376.75</v>
      </c>
      <c r="CJ1223" s="31">
        <v>573876.25</v>
      </c>
      <c r="CK1223" s="31">
        <v>575384.75</v>
      </c>
      <c r="CL1223" s="31">
        <v>576901.81000000006</v>
      </c>
      <c r="CM1223" s="31">
        <v>578428</v>
      </c>
      <c r="CN1223" s="31">
        <v>579961.88</v>
      </c>
      <c r="CO1223" s="31">
        <v>581504.38</v>
      </c>
      <c r="CP1223" s="31">
        <v>583055.43999999994</v>
      </c>
      <c r="CQ1223" s="31">
        <v>584613.75</v>
      </c>
      <c r="CR1223" s="31">
        <v>586180.25</v>
      </c>
      <c r="CS1223" s="31">
        <v>587754.81000000006</v>
      </c>
      <c r="CT1223" s="31">
        <v>589339.5</v>
      </c>
      <c r="CU1223" s="31">
        <v>590933.06000000006</v>
      </c>
      <c r="CV1223" s="31">
        <v>592536.75</v>
      </c>
      <c r="CW1223" s="31">
        <v>594149</v>
      </c>
      <c r="CX1223" s="31">
        <v>595769.56000000006</v>
      </c>
    </row>
    <row r="1224" spans="1:102" x14ac:dyDescent="0.25">
      <c r="A1224" s="31" t="s">
        <v>1852</v>
      </c>
      <c r="B1224" s="31">
        <v>352060.84</v>
      </c>
      <c r="C1224" s="31">
        <v>352060.84</v>
      </c>
      <c r="D1224" s="31">
        <v>353016.47</v>
      </c>
      <c r="E1224" s="31">
        <v>353885.34</v>
      </c>
      <c r="F1224" s="31">
        <v>354652.66</v>
      </c>
      <c r="G1224" s="31">
        <v>355327.56</v>
      </c>
      <c r="H1224" s="31">
        <v>355923.84</v>
      </c>
      <c r="I1224" s="31">
        <v>356456.03</v>
      </c>
      <c r="J1224" s="31">
        <v>356936.94</v>
      </c>
      <c r="K1224" s="31">
        <v>357386.63</v>
      </c>
      <c r="L1224" s="31">
        <v>357827.41</v>
      </c>
      <c r="M1224" s="31">
        <v>358264.97</v>
      </c>
      <c r="N1224" s="31">
        <v>358704.13</v>
      </c>
      <c r="O1224" s="31">
        <v>359148.78</v>
      </c>
      <c r="P1224" s="31">
        <v>359601.78</v>
      </c>
      <c r="Q1224" s="31">
        <v>360065.03</v>
      </c>
      <c r="R1224" s="31">
        <v>360539.72</v>
      </c>
      <c r="S1224" s="31">
        <v>361026.91</v>
      </c>
      <c r="T1224" s="31">
        <v>361527.28</v>
      </c>
      <c r="U1224" s="31">
        <v>362039.94</v>
      </c>
      <c r="V1224" s="31">
        <v>362565.06</v>
      </c>
      <c r="W1224" s="31">
        <v>363102</v>
      </c>
      <c r="X1224" s="31">
        <v>363650.63</v>
      </c>
      <c r="Y1224" s="31">
        <v>364210.75</v>
      </c>
      <c r="Z1224" s="31">
        <v>364781.44</v>
      </c>
      <c r="AA1224" s="31">
        <v>365362.16</v>
      </c>
      <c r="AB1224" s="31">
        <v>365951.66</v>
      </c>
      <c r="AC1224" s="31">
        <v>366549.06</v>
      </c>
      <c r="AD1224" s="31">
        <v>367153.63</v>
      </c>
      <c r="AE1224" s="31">
        <v>367764.16</v>
      </c>
      <c r="AF1224" s="31">
        <v>368380.59</v>
      </c>
      <c r="AG1224" s="31">
        <v>369000.38</v>
      </c>
      <c r="AH1224" s="31">
        <v>369623.06</v>
      </c>
      <c r="AI1224" s="31">
        <v>370248.13</v>
      </c>
      <c r="AJ1224" s="31">
        <v>370874.94</v>
      </c>
      <c r="AK1224" s="31">
        <v>371503.25</v>
      </c>
      <c r="AL1224" s="31">
        <v>372132.78</v>
      </c>
      <c r="AM1224" s="31">
        <v>372763.44</v>
      </c>
      <c r="AN1224" s="31">
        <v>373395.22</v>
      </c>
      <c r="AO1224" s="31">
        <v>374027.84</v>
      </c>
      <c r="AP1224" s="31">
        <v>374661.31</v>
      </c>
      <c r="AQ1224" s="31">
        <v>375295.72</v>
      </c>
      <c r="AR1224" s="31">
        <v>375931.34</v>
      </c>
      <c r="AS1224" s="31">
        <v>376568.16</v>
      </c>
      <c r="AT1224" s="31">
        <v>377206.31</v>
      </c>
      <c r="AU1224" s="31">
        <v>377845.94</v>
      </c>
      <c r="AV1224" s="31">
        <v>378487.38</v>
      </c>
      <c r="AW1224" s="31">
        <v>379130.59</v>
      </c>
      <c r="AX1224" s="31">
        <v>379775.56</v>
      </c>
      <c r="AY1224" s="31">
        <v>380421.75</v>
      </c>
      <c r="AZ1224" s="31">
        <v>381068.66</v>
      </c>
      <c r="BA1224" s="31">
        <v>381716.38</v>
      </c>
      <c r="BB1224" s="31">
        <v>382364.69</v>
      </c>
      <c r="BC1224" s="31">
        <v>383013.44</v>
      </c>
      <c r="BD1224" s="31">
        <v>383663.22</v>
      </c>
      <c r="BE1224" s="31">
        <v>384314.16</v>
      </c>
      <c r="BF1224" s="31">
        <v>384965.88</v>
      </c>
      <c r="BG1224" s="31">
        <v>385619.09</v>
      </c>
      <c r="BH1224" s="31">
        <v>386273.31</v>
      </c>
      <c r="BI1224" s="31">
        <v>386929.47</v>
      </c>
      <c r="BJ1224" s="31">
        <v>387589.31</v>
      </c>
      <c r="BK1224" s="31">
        <v>388253.91</v>
      </c>
      <c r="BL1224" s="31">
        <v>388923.09</v>
      </c>
      <c r="BM1224" s="31">
        <v>389596.66</v>
      </c>
      <c r="BN1224" s="31">
        <v>390274.53</v>
      </c>
      <c r="BO1224" s="31">
        <v>390957.63</v>
      </c>
      <c r="BP1224" s="31">
        <v>391645.09</v>
      </c>
      <c r="BQ1224" s="31">
        <v>392337.72</v>
      </c>
      <c r="BR1224" s="31">
        <v>393034.59</v>
      </c>
      <c r="BS1224" s="31">
        <v>393736.47</v>
      </c>
      <c r="BT1224" s="31">
        <v>394443.38</v>
      </c>
      <c r="BU1224" s="31">
        <v>395154.94</v>
      </c>
      <c r="BV1224" s="31">
        <v>395871.5</v>
      </c>
      <c r="BW1224" s="31">
        <v>396593.03</v>
      </c>
      <c r="BX1224" s="31">
        <v>397319.72</v>
      </c>
      <c r="BY1224" s="31">
        <v>398051.13</v>
      </c>
      <c r="BZ1224" s="31">
        <v>398788.25</v>
      </c>
      <c r="CA1224" s="31">
        <v>399530.19</v>
      </c>
      <c r="CB1224" s="31">
        <v>400277.56</v>
      </c>
      <c r="CC1224" s="31">
        <v>401030.38</v>
      </c>
      <c r="CD1224" s="31">
        <v>401787.97</v>
      </c>
      <c r="CE1224" s="31">
        <v>402551.03</v>
      </c>
      <c r="CF1224" s="31">
        <v>403319.47</v>
      </c>
      <c r="CG1224" s="31">
        <v>404092.91</v>
      </c>
      <c r="CH1224" s="31">
        <v>404871.06</v>
      </c>
      <c r="CI1224" s="31">
        <v>405653.78</v>
      </c>
      <c r="CJ1224" s="31">
        <v>406440.94</v>
      </c>
      <c r="CK1224" s="31">
        <v>407233</v>
      </c>
      <c r="CL1224" s="31">
        <v>408029.78</v>
      </c>
      <c r="CM1224" s="31">
        <v>408831.66</v>
      </c>
      <c r="CN1224" s="31">
        <v>409638</v>
      </c>
      <c r="CO1224" s="31">
        <v>410449.63</v>
      </c>
      <c r="CP1224" s="31">
        <v>411266.13</v>
      </c>
      <c r="CQ1224" s="31">
        <v>412087.56</v>
      </c>
      <c r="CR1224" s="31">
        <v>412913.91</v>
      </c>
      <c r="CS1224" s="31">
        <v>413745.97</v>
      </c>
      <c r="CT1224" s="31">
        <v>414585.03</v>
      </c>
      <c r="CU1224" s="31">
        <v>415430.34</v>
      </c>
      <c r="CV1224" s="31">
        <v>416282.34</v>
      </c>
      <c r="CW1224" s="31">
        <v>417140.59</v>
      </c>
      <c r="CX1224" s="31">
        <v>418005.34</v>
      </c>
    </row>
    <row r="1225" spans="1:102" x14ac:dyDescent="0.25">
      <c r="A1225" s="31" t="s">
        <v>1853</v>
      </c>
      <c r="B1225" s="31">
        <v>81636.89</v>
      </c>
      <c r="C1225" s="31">
        <v>81636.89</v>
      </c>
      <c r="D1225" s="31">
        <v>87593.15</v>
      </c>
      <c r="E1225" s="31">
        <v>93189.31</v>
      </c>
      <c r="F1225" s="31">
        <v>98439.95</v>
      </c>
      <c r="G1225" s="31">
        <v>103364.38</v>
      </c>
      <c r="H1225" s="31">
        <v>107983.08</v>
      </c>
      <c r="I1225" s="31">
        <v>112316.55</v>
      </c>
      <c r="J1225" s="31">
        <v>116384.7</v>
      </c>
      <c r="K1225" s="31">
        <v>120209.52</v>
      </c>
      <c r="L1225" s="31">
        <v>123813.48</v>
      </c>
      <c r="M1225" s="31">
        <v>127213.58</v>
      </c>
      <c r="N1225" s="31">
        <v>130425.87</v>
      </c>
      <c r="O1225" s="31">
        <v>133465.16</v>
      </c>
      <c r="P1225" s="31">
        <v>136345.09</v>
      </c>
      <c r="Q1225" s="31">
        <v>139078.22</v>
      </c>
      <c r="R1225" s="31">
        <v>141676.23000000001</v>
      </c>
      <c r="S1225" s="31">
        <v>144149.94</v>
      </c>
      <c r="T1225" s="31">
        <v>146509.09</v>
      </c>
      <c r="U1225" s="31">
        <v>148762.59</v>
      </c>
      <c r="V1225" s="31">
        <v>150918.72</v>
      </c>
      <c r="W1225" s="31">
        <v>152984.72</v>
      </c>
      <c r="X1225" s="31">
        <v>154967.85999999999</v>
      </c>
      <c r="Y1225" s="31">
        <v>156874.48000000001</v>
      </c>
      <c r="Z1225" s="31">
        <v>158710.29999999999</v>
      </c>
      <c r="AA1225" s="31">
        <v>160480.35999999999</v>
      </c>
      <c r="AB1225" s="31">
        <v>162189.19</v>
      </c>
      <c r="AC1225" s="31">
        <v>163841.28</v>
      </c>
      <c r="AD1225" s="31">
        <v>165440.26999999999</v>
      </c>
      <c r="AE1225" s="31">
        <v>166989.75</v>
      </c>
      <c r="AF1225" s="31">
        <v>168492.75</v>
      </c>
      <c r="AG1225" s="31">
        <v>169951.7</v>
      </c>
      <c r="AH1225" s="31">
        <v>171369.14</v>
      </c>
      <c r="AI1225" s="31">
        <v>172747.44</v>
      </c>
      <c r="AJ1225" s="31">
        <v>174088.56</v>
      </c>
      <c r="AK1225" s="31">
        <v>175394.75</v>
      </c>
      <c r="AL1225" s="31">
        <v>176667.94</v>
      </c>
      <c r="AM1225" s="31">
        <v>177909.58</v>
      </c>
      <c r="AN1225" s="31">
        <v>179121.45</v>
      </c>
      <c r="AO1225" s="31">
        <v>180304.78</v>
      </c>
      <c r="AP1225" s="31">
        <v>181461.23</v>
      </c>
      <c r="AQ1225" s="31">
        <v>182591.77</v>
      </c>
      <c r="AR1225" s="31">
        <v>183697.72</v>
      </c>
      <c r="AS1225" s="31">
        <v>184779.94</v>
      </c>
      <c r="AT1225" s="31">
        <v>185839.67</v>
      </c>
      <c r="AU1225" s="31">
        <v>186877.77</v>
      </c>
      <c r="AV1225" s="31">
        <v>187894.98</v>
      </c>
      <c r="AW1225" s="31">
        <v>188892.16</v>
      </c>
      <c r="AX1225" s="31">
        <v>189869.89</v>
      </c>
      <c r="AY1225" s="31">
        <v>190828.7</v>
      </c>
      <c r="AZ1225" s="31">
        <v>191768.5</v>
      </c>
      <c r="BA1225" s="31">
        <v>192690.05</v>
      </c>
      <c r="BB1225" s="31">
        <v>193593.86</v>
      </c>
      <c r="BC1225" s="31">
        <v>194480.17</v>
      </c>
      <c r="BD1225" s="31">
        <v>195349.59</v>
      </c>
      <c r="BE1225" s="31">
        <v>196202.59</v>
      </c>
      <c r="BF1225" s="31">
        <v>197039.61</v>
      </c>
      <c r="BG1225" s="31">
        <v>197860.98</v>
      </c>
      <c r="BH1225" s="31">
        <v>198667.3</v>
      </c>
      <c r="BI1225" s="31">
        <v>199458.81</v>
      </c>
      <c r="BJ1225" s="31">
        <v>200236.91</v>
      </c>
      <c r="BK1225" s="31">
        <v>201002.75</v>
      </c>
      <c r="BL1225" s="31">
        <v>201756.05</v>
      </c>
      <c r="BM1225" s="31">
        <v>202497.38</v>
      </c>
      <c r="BN1225" s="31">
        <v>203227.09</v>
      </c>
      <c r="BO1225" s="31">
        <v>203945.45</v>
      </c>
      <c r="BP1225" s="31">
        <v>204652.67</v>
      </c>
      <c r="BQ1225" s="31">
        <v>205349.16</v>
      </c>
      <c r="BR1225" s="31">
        <v>206035.08</v>
      </c>
      <c r="BS1225" s="31">
        <v>206710.77</v>
      </c>
      <c r="BT1225" s="31">
        <v>207376.52</v>
      </c>
      <c r="BU1225" s="31">
        <v>208032.63</v>
      </c>
      <c r="BV1225" s="31">
        <v>208679.27</v>
      </c>
      <c r="BW1225" s="31">
        <v>209316.59</v>
      </c>
      <c r="BX1225" s="31">
        <v>209945.31</v>
      </c>
      <c r="BY1225" s="31">
        <v>210565.23</v>
      </c>
      <c r="BZ1225" s="31">
        <v>211177.06</v>
      </c>
      <c r="CA1225" s="31">
        <v>211780.77</v>
      </c>
      <c r="CB1225" s="31">
        <v>212376.5</v>
      </c>
      <c r="CC1225" s="31">
        <v>212964.8</v>
      </c>
      <c r="CD1225" s="31">
        <v>213545.72</v>
      </c>
      <c r="CE1225" s="31">
        <v>214119.64</v>
      </c>
      <c r="CF1225" s="31">
        <v>214686.59</v>
      </c>
      <c r="CG1225" s="31">
        <v>215246.7</v>
      </c>
      <c r="CH1225" s="31">
        <v>215800.2</v>
      </c>
      <c r="CI1225" s="31">
        <v>216347.03</v>
      </c>
      <c r="CJ1225" s="31">
        <v>216887.72</v>
      </c>
      <c r="CK1225" s="31">
        <v>217422.11</v>
      </c>
      <c r="CL1225" s="31">
        <v>217950.95</v>
      </c>
      <c r="CM1225" s="31">
        <v>218473.95</v>
      </c>
      <c r="CN1225" s="31">
        <v>218991.64</v>
      </c>
      <c r="CO1225" s="31">
        <v>219504.34</v>
      </c>
      <c r="CP1225" s="31">
        <v>220012.16</v>
      </c>
      <c r="CQ1225" s="31">
        <v>220515.09</v>
      </c>
      <c r="CR1225" s="31">
        <v>221013.64</v>
      </c>
      <c r="CS1225" s="31">
        <v>221508.38</v>
      </c>
      <c r="CT1225" s="31">
        <v>221999.86</v>
      </c>
      <c r="CU1225" s="31">
        <v>222488.33</v>
      </c>
      <c r="CV1225" s="31">
        <v>222973.91</v>
      </c>
      <c r="CW1225" s="31">
        <v>223456.77</v>
      </c>
      <c r="CX1225" s="31">
        <v>223937.03</v>
      </c>
    </row>
    <row r="1226" spans="1:102" x14ac:dyDescent="0.25">
      <c r="A1226" s="31" t="s">
        <v>1854</v>
      </c>
      <c r="B1226" s="31">
        <v>4643.6499999999996</v>
      </c>
      <c r="C1226" s="31">
        <v>4643.6499999999996</v>
      </c>
      <c r="D1226" s="31">
        <v>5538.46</v>
      </c>
      <c r="E1226" s="31">
        <v>6444.78</v>
      </c>
      <c r="F1226" s="31">
        <v>7355.65</v>
      </c>
      <c r="G1226" s="31">
        <v>8265.23</v>
      </c>
      <c r="H1226" s="31">
        <v>9168.59</v>
      </c>
      <c r="I1226" s="31">
        <v>10061.65</v>
      </c>
      <c r="J1226" s="31">
        <v>10941.04</v>
      </c>
      <c r="K1226" s="31">
        <v>11804.31</v>
      </c>
      <c r="L1226" s="31">
        <v>12649.73</v>
      </c>
      <c r="M1226" s="31">
        <v>13475.7</v>
      </c>
      <c r="N1226" s="31">
        <v>14280.97</v>
      </c>
      <c r="O1226" s="31">
        <v>15064.71</v>
      </c>
      <c r="P1226" s="31">
        <v>15826.27</v>
      </c>
      <c r="Q1226" s="31">
        <v>16565.349999999999</v>
      </c>
      <c r="R1226" s="31">
        <v>17281.8</v>
      </c>
      <c r="S1226" s="31">
        <v>17975.64</v>
      </c>
      <c r="T1226" s="31">
        <v>18647.080000000002</v>
      </c>
      <c r="U1226" s="31">
        <v>19296.38</v>
      </c>
      <c r="V1226" s="31">
        <v>19923.939999999999</v>
      </c>
      <c r="W1226" s="31">
        <v>20530.23</v>
      </c>
      <c r="X1226" s="31">
        <v>21115.8</v>
      </c>
      <c r="Y1226" s="31">
        <v>21681.25</v>
      </c>
      <c r="Z1226" s="31">
        <v>22227.19</v>
      </c>
      <c r="AA1226" s="31">
        <v>22754.27</v>
      </c>
      <c r="AB1226" s="31">
        <v>23263.08</v>
      </c>
      <c r="AC1226" s="31">
        <v>23754.3</v>
      </c>
      <c r="AD1226" s="31">
        <v>24228.560000000001</v>
      </c>
      <c r="AE1226" s="31">
        <v>24686.5</v>
      </c>
      <c r="AF1226" s="31">
        <v>25128.77</v>
      </c>
      <c r="AG1226" s="31">
        <v>25555.9</v>
      </c>
      <c r="AH1226" s="31">
        <v>25968.45</v>
      </c>
      <c r="AI1226" s="31">
        <v>26367.08</v>
      </c>
      <c r="AJ1226" s="31">
        <v>26752.3</v>
      </c>
      <c r="AK1226" s="31">
        <v>27124.69</v>
      </c>
      <c r="AL1226" s="31">
        <v>27484.78</v>
      </c>
      <c r="AM1226" s="31">
        <v>27833.1</v>
      </c>
      <c r="AN1226" s="31">
        <v>28170.16</v>
      </c>
      <c r="AO1226" s="31">
        <v>28496.45</v>
      </c>
      <c r="AP1226" s="31">
        <v>28812.41</v>
      </c>
      <c r="AQ1226" s="31">
        <v>29118.51</v>
      </c>
      <c r="AR1226" s="31">
        <v>29415.15</v>
      </c>
      <c r="AS1226" s="31">
        <v>29702.799999999999</v>
      </c>
      <c r="AT1226" s="31">
        <v>29981.77</v>
      </c>
      <c r="AU1226" s="31">
        <v>30252.48</v>
      </c>
      <c r="AV1226" s="31">
        <v>30515.25</v>
      </c>
      <c r="AW1226" s="31">
        <v>30770.43</v>
      </c>
      <c r="AX1226" s="31">
        <v>31018.33</v>
      </c>
      <c r="AY1226" s="31">
        <v>31259.17</v>
      </c>
      <c r="AZ1226" s="31">
        <v>31493.17</v>
      </c>
      <c r="BA1226" s="31">
        <v>31720.58</v>
      </c>
      <c r="BB1226" s="31">
        <v>31941.63</v>
      </c>
      <c r="BC1226" s="31">
        <v>32156.6</v>
      </c>
      <c r="BD1226" s="31">
        <v>32365.67</v>
      </c>
      <c r="BE1226" s="31">
        <v>32569.07</v>
      </c>
      <c r="BF1226" s="31">
        <v>32767</v>
      </c>
      <c r="BG1226" s="31">
        <v>32959.64</v>
      </c>
      <c r="BH1226" s="31">
        <v>33147.22</v>
      </c>
      <c r="BI1226" s="31">
        <v>33329.86</v>
      </c>
      <c r="BJ1226" s="31">
        <v>33507.96</v>
      </c>
      <c r="BK1226" s="31">
        <v>33681.72</v>
      </c>
      <c r="BL1226" s="31">
        <v>33851.269999999997</v>
      </c>
      <c r="BM1226" s="31">
        <v>34016.78</v>
      </c>
      <c r="BN1226" s="31">
        <v>34178.36</v>
      </c>
      <c r="BO1226" s="31">
        <v>34336.17</v>
      </c>
      <c r="BP1226" s="31">
        <v>34490.29</v>
      </c>
      <c r="BQ1226" s="31">
        <v>34640.9</v>
      </c>
      <c r="BR1226" s="31">
        <v>34788.089999999997</v>
      </c>
      <c r="BS1226" s="31">
        <v>34931.919999999998</v>
      </c>
      <c r="BT1226" s="31">
        <v>35072.61</v>
      </c>
      <c r="BU1226" s="31">
        <v>35210.15</v>
      </c>
      <c r="BV1226" s="31">
        <v>35344.730000000003</v>
      </c>
      <c r="BW1226" s="31">
        <v>35476.39</v>
      </c>
      <c r="BX1226" s="31">
        <v>35605.230000000003</v>
      </c>
      <c r="BY1226" s="31">
        <v>35731.39</v>
      </c>
      <c r="BZ1226" s="31">
        <v>35854.9</v>
      </c>
      <c r="CA1226" s="31">
        <v>35975.910000000003</v>
      </c>
      <c r="CB1226" s="31">
        <v>36094.480000000003</v>
      </c>
      <c r="CC1226" s="31">
        <v>36210.67</v>
      </c>
      <c r="CD1226" s="31">
        <v>36324.559999999998</v>
      </c>
      <c r="CE1226" s="31">
        <v>36436.21</v>
      </c>
      <c r="CF1226" s="31">
        <v>36545.769999999997</v>
      </c>
      <c r="CG1226" s="31">
        <v>36653.21</v>
      </c>
      <c r="CH1226" s="31">
        <v>36758.57</v>
      </c>
      <c r="CI1226" s="31">
        <v>36861.96</v>
      </c>
      <c r="CJ1226" s="31">
        <v>36963.410000000003</v>
      </c>
      <c r="CK1226" s="31">
        <v>37063</v>
      </c>
      <c r="CL1226" s="31">
        <v>37160.769999999997</v>
      </c>
      <c r="CM1226" s="31">
        <v>37256.85</v>
      </c>
      <c r="CN1226" s="31">
        <v>37351.25</v>
      </c>
      <c r="CO1226" s="31">
        <v>37444.04</v>
      </c>
      <c r="CP1226" s="31">
        <v>37535.33</v>
      </c>
      <c r="CQ1226" s="31">
        <v>37625.120000000003</v>
      </c>
      <c r="CR1226" s="31">
        <v>37713.46</v>
      </c>
      <c r="CS1226" s="31">
        <v>37800.54</v>
      </c>
      <c r="CT1226" s="31">
        <v>37886.43</v>
      </c>
      <c r="CU1226" s="31">
        <v>37971.21</v>
      </c>
      <c r="CV1226" s="31">
        <v>38054.949999999997</v>
      </c>
      <c r="CW1226" s="31">
        <v>38137.620000000003</v>
      </c>
      <c r="CX1226" s="31">
        <v>38219.32</v>
      </c>
    </row>
    <row r="1227" spans="1:102" x14ac:dyDescent="0.25">
      <c r="A1227" s="31" t="s">
        <v>1855</v>
      </c>
      <c r="B1227" s="31">
        <v>218137.72</v>
      </c>
      <c r="C1227" s="31">
        <v>218137.72</v>
      </c>
      <c r="D1227" s="31">
        <v>228222.31</v>
      </c>
      <c r="E1227" s="31">
        <v>238414.98</v>
      </c>
      <c r="F1227" s="31">
        <v>248553.53</v>
      </c>
      <c r="G1227" s="31">
        <v>258525.03</v>
      </c>
      <c r="H1227" s="31">
        <v>268251.28000000003</v>
      </c>
      <c r="I1227" s="31">
        <v>277678</v>
      </c>
      <c r="J1227" s="31">
        <v>286770.46999999997</v>
      </c>
      <c r="K1227" s="31">
        <v>295515.28000000003</v>
      </c>
      <c r="L1227" s="31">
        <v>303914.94</v>
      </c>
      <c r="M1227" s="31">
        <v>311968.46999999997</v>
      </c>
      <c r="N1227" s="31">
        <v>319680.81</v>
      </c>
      <c r="O1227" s="31">
        <v>327061.59000000003</v>
      </c>
      <c r="P1227" s="31">
        <v>334123.15999999997</v>
      </c>
      <c r="Q1227" s="31">
        <v>340879.53</v>
      </c>
      <c r="R1227" s="31">
        <v>347346.5</v>
      </c>
      <c r="S1227" s="31">
        <v>353539.94</v>
      </c>
      <c r="T1227" s="31">
        <v>359476.44</v>
      </c>
      <c r="U1227" s="31">
        <v>365171.22</v>
      </c>
      <c r="V1227" s="31">
        <v>370640.81</v>
      </c>
      <c r="W1227" s="31">
        <v>375899.63</v>
      </c>
      <c r="X1227" s="31">
        <v>380962.78</v>
      </c>
      <c r="Y1227" s="31">
        <v>385844.88</v>
      </c>
      <c r="Z1227" s="31">
        <v>390558.25</v>
      </c>
      <c r="AA1227" s="31">
        <v>395115.75</v>
      </c>
      <c r="AB1227" s="31">
        <v>399528.13</v>
      </c>
      <c r="AC1227" s="31">
        <v>403805.91</v>
      </c>
      <c r="AD1227" s="31">
        <v>407959.47</v>
      </c>
      <c r="AE1227" s="31">
        <v>411996.94</v>
      </c>
      <c r="AF1227" s="31">
        <v>415927.38</v>
      </c>
      <c r="AG1227" s="31">
        <v>419757.06</v>
      </c>
      <c r="AH1227" s="31">
        <v>423492.22</v>
      </c>
      <c r="AI1227" s="31">
        <v>427139.78</v>
      </c>
      <c r="AJ1227" s="31">
        <v>430706.34</v>
      </c>
      <c r="AK1227" s="31">
        <v>434196.09</v>
      </c>
      <c r="AL1227" s="31">
        <v>437615.5</v>
      </c>
      <c r="AM1227" s="31">
        <v>440969.03</v>
      </c>
      <c r="AN1227" s="31">
        <v>444261.19</v>
      </c>
      <c r="AO1227" s="31">
        <v>447495.34</v>
      </c>
      <c r="AP1227" s="31">
        <v>450676.16</v>
      </c>
      <c r="AQ1227" s="31">
        <v>453806.31</v>
      </c>
      <c r="AR1227" s="31">
        <v>456889.69</v>
      </c>
      <c r="AS1227" s="31">
        <v>459928.81</v>
      </c>
      <c r="AT1227" s="31">
        <v>462926.47</v>
      </c>
      <c r="AU1227" s="31">
        <v>465885.25</v>
      </c>
      <c r="AV1227" s="31">
        <v>468807.47</v>
      </c>
      <c r="AW1227" s="31">
        <v>471694.84</v>
      </c>
      <c r="AX1227" s="31">
        <v>474549.72</v>
      </c>
      <c r="AY1227" s="31">
        <v>477372.06</v>
      </c>
      <c r="AZ1227" s="31">
        <v>480163.19</v>
      </c>
      <c r="BA1227" s="31">
        <v>482923.97</v>
      </c>
      <c r="BB1227" s="31">
        <v>485655.13</v>
      </c>
      <c r="BC1227" s="31">
        <v>488358.97</v>
      </c>
      <c r="BD1227" s="31">
        <v>491035.25</v>
      </c>
      <c r="BE1227" s="31">
        <v>493686.03</v>
      </c>
      <c r="BF1227" s="31">
        <v>496311.69</v>
      </c>
      <c r="BG1227" s="31">
        <v>498912.78</v>
      </c>
      <c r="BH1227" s="31">
        <v>501491.31</v>
      </c>
      <c r="BI1227" s="31">
        <v>504047.03</v>
      </c>
      <c r="BJ1227" s="31">
        <v>506583.81</v>
      </c>
      <c r="BK1227" s="31">
        <v>509102.75</v>
      </c>
      <c r="BL1227" s="31">
        <v>511604.63</v>
      </c>
      <c r="BM1227" s="31">
        <v>514089.75</v>
      </c>
      <c r="BN1227" s="31">
        <v>516558.78</v>
      </c>
      <c r="BO1227" s="31">
        <v>519012.03</v>
      </c>
      <c r="BP1227" s="31">
        <v>521450.38</v>
      </c>
      <c r="BQ1227" s="31">
        <v>523873.72</v>
      </c>
      <c r="BR1227" s="31">
        <v>526282.56000000006</v>
      </c>
      <c r="BS1227" s="31">
        <v>528677.5</v>
      </c>
      <c r="BT1227" s="31">
        <v>531059.13</v>
      </c>
      <c r="BU1227" s="31">
        <v>533427.81000000006</v>
      </c>
      <c r="BV1227" s="31">
        <v>535783.63</v>
      </c>
      <c r="BW1227" s="31">
        <v>538127.31000000006</v>
      </c>
      <c r="BX1227" s="31">
        <v>540458.88</v>
      </c>
      <c r="BY1227" s="31">
        <v>542778.81000000006</v>
      </c>
      <c r="BZ1227" s="31">
        <v>545087.81000000006</v>
      </c>
      <c r="CA1227" s="31">
        <v>547385.93999999994</v>
      </c>
      <c r="CB1227" s="31">
        <v>549673.5</v>
      </c>
      <c r="CC1227" s="31">
        <v>551951.43999999994</v>
      </c>
      <c r="CD1227" s="31">
        <v>554219.06000000006</v>
      </c>
      <c r="CE1227" s="31">
        <v>556477.43999999994</v>
      </c>
      <c r="CF1227" s="31">
        <v>558726.38</v>
      </c>
      <c r="CG1227" s="31">
        <v>560966.31000000006</v>
      </c>
      <c r="CH1227" s="31">
        <v>563196.38</v>
      </c>
      <c r="CI1227" s="31">
        <v>565417.56000000006</v>
      </c>
      <c r="CJ1227" s="31">
        <v>567629.18999999994</v>
      </c>
      <c r="CK1227" s="31">
        <v>569832.5</v>
      </c>
      <c r="CL1227" s="31">
        <v>572027.13</v>
      </c>
      <c r="CM1227" s="31">
        <v>574214.43999999994</v>
      </c>
      <c r="CN1227" s="31">
        <v>576393.43999999994</v>
      </c>
      <c r="CO1227" s="31">
        <v>578565.38</v>
      </c>
      <c r="CP1227" s="31">
        <v>580730.56000000006</v>
      </c>
      <c r="CQ1227" s="31">
        <v>582888.25</v>
      </c>
      <c r="CR1227" s="31">
        <v>585040.06000000006</v>
      </c>
      <c r="CS1227" s="31">
        <v>587186.63</v>
      </c>
      <c r="CT1227" s="31">
        <v>589329.43999999994</v>
      </c>
      <c r="CU1227" s="31">
        <v>591468.63</v>
      </c>
      <c r="CV1227" s="31">
        <v>593605</v>
      </c>
      <c r="CW1227" s="31">
        <v>595738.43999999994</v>
      </c>
      <c r="CX1227" s="31">
        <v>597868.38</v>
      </c>
    </row>
    <row r="1228" spans="1:102" x14ac:dyDescent="0.25">
      <c r="A1228" s="31" t="s">
        <v>1856</v>
      </c>
      <c r="B1228" s="31">
        <v>633147.43999999994</v>
      </c>
      <c r="C1228" s="31">
        <v>633147.43999999994</v>
      </c>
      <c r="D1228" s="31">
        <v>606847.06000000006</v>
      </c>
      <c r="E1228" s="31">
        <v>584202.13</v>
      </c>
      <c r="F1228" s="31">
        <v>564629</v>
      </c>
      <c r="G1228" s="31">
        <v>547666.43999999994</v>
      </c>
      <c r="H1228" s="31">
        <v>532934.68999999994</v>
      </c>
      <c r="I1228" s="31">
        <v>520112.69</v>
      </c>
      <c r="J1228" s="31">
        <v>508926.78</v>
      </c>
      <c r="K1228" s="31">
        <v>499159.41</v>
      </c>
      <c r="L1228" s="31">
        <v>490629.19</v>
      </c>
      <c r="M1228" s="31">
        <v>483165.59</v>
      </c>
      <c r="N1228" s="31">
        <v>476622.25</v>
      </c>
      <c r="O1228" s="31">
        <v>470876.81</v>
      </c>
      <c r="P1228" s="31">
        <v>465823.34</v>
      </c>
      <c r="Q1228" s="31">
        <v>461371.44</v>
      </c>
      <c r="R1228" s="31">
        <v>457445</v>
      </c>
      <c r="S1228" s="31">
        <v>453978.75</v>
      </c>
      <c r="T1228" s="31">
        <v>450916.53</v>
      </c>
      <c r="U1228" s="31">
        <v>448209.28</v>
      </c>
      <c r="V1228" s="31">
        <v>445815.88</v>
      </c>
      <c r="W1228" s="31">
        <v>443700</v>
      </c>
      <c r="X1228" s="31">
        <v>441831.78</v>
      </c>
      <c r="Y1228" s="31">
        <v>440184.75</v>
      </c>
      <c r="Z1228" s="31">
        <v>438735.03</v>
      </c>
      <c r="AA1228" s="31">
        <v>437462.16</v>
      </c>
      <c r="AB1228" s="31">
        <v>436348.72</v>
      </c>
      <c r="AC1228" s="31">
        <v>435377.5</v>
      </c>
      <c r="AD1228" s="31">
        <v>434535.63</v>
      </c>
      <c r="AE1228" s="31">
        <v>433810.47</v>
      </c>
      <c r="AF1228" s="31">
        <v>433191.09</v>
      </c>
      <c r="AG1228" s="31">
        <v>432666.44</v>
      </c>
      <c r="AH1228" s="31">
        <v>432228.03</v>
      </c>
      <c r="AI1228" s="31">
        <v>431867.53</v>
      </c>
      <c r="AJ1228" s="31">
        <v>431578.78</v>
      </c>
      <c r="AK1228" s="31">
        <v>431355.59</v>
      </c>
      <c r="AL1228" s="31">
        <v>431192.53</v>
      </c>
      <c r="AM1228" s="31">
        <v>431085.13</v>
      </c>
      <c r="AN1228" s="31">
        <v>431028.88</v>
      </c>
      <c r="AO1228" s="31">
        <v>431020.34</v>
      </c>
      <c r="AP1228" s="31">
        <v>431055.5</v>
      </c>
      <c r="AQ1228" s="31">
        <v>431131.63</v>
      </c>
      <c r="AR1228" s="31">
        <v>431245.88</v>
      </c>
      <c r="AS1228" s="31">
        <v>431396.13</v>
      </c>
      <c r="AT1228" s="31">
        <v>431579.81</v>
      </c>
      <c r="AU1228" s="31">
        <v>431794.94</v>
      </c>
      <c r="AV1228" s="31">
        <v>432039.38</v>
      </c>
      <c r="AW1228" s="31">
        <v>432311.97</v>
      </c>
      <c r="AX1228" s="31">
        <v>432610.75</v>
      </c>
      <c r="AY1228" s="31">
        <v>432932.72</v>
      </c>
      <c r="AZ1228" s="31">
        <v>433276.59</v>
      </c>
      <c r="BA1228" s="31">
        <v>433640.53</v>
      </c>
      <c r="BB1228" s="31">
        <v>434023.56</v>
      </c>
      <c r="BC1228" s="31">
        <v>434424.19</v>
      </c>
      <c r="BD1228" s="31">
        <v>434841.81</v>
      </c>
      <c r="BE1228" s="31">
        <v>435275.34</v>
      </c>
      <c r="BF1228" s="31">
        <v>435723.69</v>
      </c>
      <c r="BG1228" s="31">
        <v>436186.59</v>
      </c>
      <c r="BH1228" s="31">
        <v>436663.56</v>
      </c>
      <c r="BI1228" s="31">
        <v>437153.06</v>
      </c>
      <c r="BJ1228" s="31">
        <v>437657.75</v>
      </c>
      <c r="BK1228" s="31">
        <v>438177.5</v>
      </c>
      <c r="BL1228" s="31">
        <v>438711.75</v>
      </c>
      <c r="BM1228" s="31">
        <v>439259.5</v>
      </c>
      <c r="BN1228" s="31">
        <v>439820.88</v>
      </c>
      <c r="BO1228" s="31">
        <v>440395.25</v>
      </c>
      <c r="BP1228" s="31">
        <v>440981.31</v>
      </c>
      <c r="BQ1228" s="31">
        <v>441579.94</v>
      </c>
      <c r="BR1228" s="31">
        <v>442189.78</v>
      </c>
      <c r="BS1228" s="31">
        <v>442810.84</v>
      </c>
      <c r="BT1228" s="31">
        <v>443442.72</v>
      </c>
      <c r="BU1228" s="31">
        <v>444085.41</v>
      </c>
      <c r="BV1228" s="31">
        <v>444738.22</v>
      </c>
      <c r="BW1228" s="31">
        <v>445401.34</v>
      </c>
      <c r="BX1228" s="31">
        <v>446074.13</v>
      </c>
      <c r="BY1228" s="31">
        <v>446756.28</v>
      </c>
      <c r="BZ1228" s="31">
        <v>447448.13</v>
      </c>
      <c r="CA1228" s="31">
        <v>448149.34</v>
      </c>
      <c r="CB1228" s="31">
        <v>448859.44</v>
      </c>
      <c r="CC1228" s="31">
        <v>449578.38</v>
      </c>
      <c r="CD1228" s="31">
        <v>450305.63</v>
      </c>
      <c r="CE1228" s="31">
        <v>451041.91</v>
      </c>
      <c r="CF1228" s="31">
        <v>451786.09</v>
      </c>
      <c r="CG1228" s="31">
        <v>452538.22</v>
      </c>
      <c r="CH1228" s="31">
        <v>453297.78</v>
      </c>
      <c r="CI1228" s="31">
        <v>454064.44</v>
      </c>
      <c r="CJ1228" s="31">
        <v>454838</v>
      </c>
      <c r="CK1228" s="31">
        <v>455618.81</v>
      </c>
      <c r="CL1228" s="31">
        <v>456406.25</v>
      </c>
      <c r="CM1228" s="31">
        <v>457200.69</v>
      </c>
      <c r="CN1228" s="31">
        <v>458001.69</v>
      </c>
      <c r="CO1228" s="31">
        <v>458809.69</v>
      </c>
      <c r="CP1228" s="31">
        <v>459624.53</v>
      </c>
      <c r="CQ1228" s="31">
        <v>460445.56</v>
      </c>
      <c r="CR1228" s="31">
        <v>461273.41</v>
      </c>
      <c r="CS1228" s="31">
        <v>462108.19</v>
      </c>
      <c r="CT1228" s="31">
        <v>462951.78</v>
      </c>
      <c r="CU1228" s="31">
        <v>463803.13</v>
      </c>
      <c r="CV1228" s="31">
        <v>464662.19</v>
      </c>
      <c r="CW1228" s="31">
        <v>465528.91</v>
      </c>
      <c r="CX1228" s="31">
        <v>466403.25</v>
      </c>
    </row>
    <row r="1229" spans="1:102" x14ac:dyDescent="0.25">
      <c r="A1229" s="31" t="s">
        <v>1857</v>
      </c>
      <c r="B1229" s="31">
        <v>116975.97</v>
      </c>
      <c r="C1229" s="31">
        <v>116975.97</v>
      </c>
      <c r="D1229" s="31">
        <v>119398.2</v>
      </c>
      <c r="E1229" s="31">
        <v>121440.27</v>
      </c>
      <c r="F1229" s="31">
        <v>123228.21</v>
      </c>
      <c r="G1229" s="31">
        <v>124856.22</v>
      </c>
      <c r="H1229" s="31">
        <v>126392.12</v>
      </c>
      <c r="I1229" s="31">
        <v>127882.17</v>
      </c>
      <c r="J1229" s="31">
        <v>129357.15</v>
      </c>
      <c r="K1229" s="31">
        <v>130839.2</v>
      </c>
      <c r="L1229" s="31">
        <v>132344.45000000001</v>
      </c>
      <c r="M1229" s="31">
        <v>133877.38</v>
      </c>
      <c r="N1229" s="31">
        <v>135439.10999999999</v>
      </c>
      <c r="O1229" s="31">
        <v>137027.98000000001</v>
      </c>
      <c r="P1229" s="31">
        <v>138641.10999999999</v>
      </c>
      <c r="Q1229" s="31">
        <v>140274.29999999999</v>
      </c>
      <c r="R1229" s="31">
        <v>141923.53</v>
      </c>
      <c r="S1229" s="31">
        <v>143584.60999999999</v>
      </c>
      <c r="T1229" s="31">
        <v>145253.09</v>
      </c>
      <c r="U1229" s="31">
        <v>146925.54999999999</v>
      </c>
      <c r="V1229" s="31">
        <v>148598.14000000001</v>
      </c>
      <c r="W1229" s="31">
        <v>150267.67000000001</v>
      </c>
      <c r="X1229" s="31">
        <v>151931.89000000001</v>
      </c>
      <c r="Y1229" s="31">
        <v>153588.75</v>
      </c>
      <c r="Z1229" s="31">
        <v>155236.23000000001</v>
      </c>
      <c r="AA1229" s="31">
        <v>156872.70000000001</v>
      </c>
      <c r="AB1229" s="31">
        <v>158496.76999999999</v>
      </c>
      <c r="AC1229" s="31">
        <v>160107.34</v>
      </c>
      <c r="AD1229" s="31">
        <v>161703.81</v>
      </c>
      <c r="AE1229" s="31">
        <v>163285.38</v>
      </c>
      <c r="AF1229" s="31">
        <v>164851.47</v>
      </c>
      <c r="AG1229" s="31">
        <v>166401.22</v>
      </c>
      <c r="AH1229" s="31">
        <v>167934.58</v>
      </c>
      <c r="AI1229" s="31">
        <v>169451.2</v>
      </c>
      <c r="AJ1229" s="31">
        <v>170951.19</v>
      </c>
      <c r="AK1229" s="31">
        <v>172434.64</v>
      </c>
      <c r="AL1229" s="31">
        <v>173901.83</v>
      </c>
      <c r="AM1229" s="31">
        <v>175352.86</v>
      </c>
      <c r="AN1229" s="31">
        <v>176788.09</v>
      </c>
      <c r="AO1229" s="31">
        <v>178207.97</v>
      </c>
      <c r="AP1229" s="31">
        <v>179612.67</v>
      </c>
      <c r="AQ1229" s="31">
        <v>181002.55</v>
      </c>
      <c r="AR1229" s="31">
        <v>182378.31</v>
      </c>
      <c r="AS1229" s="31">
        <v>183740.11</v>
      </c>
      <c r="AT1229" s="31">
        <v>185088.58</v>
      </c>
      <c r="AU1229" s="31">
        <v>186423.95</v>
      </c>
      <c r="AV1229" s="31">
        <v>187746.73</v>
      </c>
      <c r="AW1229" s="31">
        <v>189057.39</v>
      </c>
      <c r="AX1229" s="31">
        <v>190356.13</v>
      </c>
      <c r="AY1229" s="31">
        <v>191643.08</v>
      </c>
      <c r="AZ1229" s="31">
        <v>192918.31</v>
      </c>
      <c r="BA1229" s="31">
        <v>194181.78</v>
      </c>
      <c r="BB1229" s="31">
        <v>195434.28</v>
      </c>
      <c r="BC1229" s="31">
        <v>196675.78</v>
      </c>
      <c r="BD1229" s="31">
        <v>197906.64</v>
      </c>
      <c r="BE1229" s="31">
        <v>199127.13</v>
      </c>
      <c r="BF1229" s="31">
        <v>200337.66</v>
      </c>
      <c r="BG1229" s="31">
        <v>201538.53</v>
      </c>
      <c r="BH1229" s="31">
        <v>202729.94</v>
      </c>
      <c r="BI1229" s="31">
        <v>203912.41</v>
      </c>
      <c r="BJ1229" s="31">
        <v>205087.05</v>
      </c>
      <c r="BK1229" s="31">
        <v>206254.59</v>
      </c>
      <c r="BL1229" s="31">
        <v>207415.13</v>
      </c>
      <c r="BM1229" s="31">
        <v>208569.03</v>
      </c>
      <c r="BN1229" s="31">
        <v>209716.34</v>
      </c>
      <c r="BO1229" s="31">
        <v>210857.44</v>
      </c>
      <c r="BP1229" s="31">
        <v>211992.36</v>
      </c>
      <c r="BQ1229" s="31">
        <v>213121.63</v>
      </c>
      <c r="BR1229" s="31">
        <v>214245</v>
      </c>
      <c r="BS1229" s="31">
        <v>215363.03</v>
      </c>
      <c r="BT1229" s="31">
        <v>216475.77</v>
      </c>
      <c r="BU1229" s="31">
        <v>217583.52</v>
      </c>
      <c r="BV1229" s="31">
        <v>218686.31</v>
      </c>
      <c r="BW1229" s="31">
        <v>219784.47</v>
      </c>
      <c r="BX1229" s="31">
        <v>220877.95</v>
      </c>
      <c r="BY1229" s="31">
        <v>221967.05</v>
      </c>
      <c r="BZ1229" s="31">
        <v>223052.14</v>
      </c>
      <c r="CA1229" s="31">
        <v>224133.44</v>
      </c>
      <c r="CB1229" s="31">
        <v>225210.66</v>
      </c>
      <c r="CC1229" s="31">
        <v>226284.28</v>
      </c>
      <c r="CD1229" s="31">
        <v>227354.27</v>
      </c>
      <c r="CE1229" s="31">
        <v>228420.89</v>
      </c>
      <c r="CF1229" s="31">
        <v>229484.19</v>
      </c>
      <c r="CG1229" s="31">
        <v>230544.22</v>
      </c>
      <c r="CH1229" s="31">
        <v>231600.86</v>
      </c>
      <c r="CI1229" s="31">
        <v>232654.16</v>
      </c>
      <c r="CJ1229" s="31">
        <v>233704.34</v>
      </c>
      <c r="CK1229" s="31">
        <v>234751.55</v>
      </c>
      <c r="CL1229" s="31">
        <v>235795.86</v>
      </c>
      <c r="CM1229" s="31">
        <v>236837.36</v>
      </c>
      <c r="CN1229" s="31">
        <v>237876.28</v>
      </c>
      <c r="CO1229" s="31">
        <v>238912.75</v>
      </c>
      <c r="CP1229" s="31">
        <v>239946.81</v>
      </c>
      <c r="CQ1229" s="31">
        <v>240978.63</v>
      </c>
      <c r="CR1229" s="31">
        <v>242008.08</v>
      </c>
      <c r="CS1229" s="31">
        <v>243036.14</v>
      </c>
      <c r="CT1229" s="31">
        <v>244062.98</v>
      </c>
      <c r="CU1229" s="31">
        <v>245088.98</v>
      </c>
      <c r="CV1229" s="31">
        <v>246114.06</v>
      </c>
      <c r="CW1229" s="31">
        <v>247138.17</v>
      </c>
      <c r="CX1229" s="31">
        <v>248161.69</v>
      </c>
    </row>
    <row r="1230" spans="1:102" x14ac:dyDescent="0.25">
      <c r="A1230" s="31" t="s">
        <v>1858</v>
      </c>
      <c r="B1230" s="31">
        <v>667280.13</v>
      </c>
      <c r="C1230" s="31">
        <v>667280.13</v>
      </c>
      <c r="D1230" s="31">
        <v>698209.63</v>
      </c>
      <c r="E1230" s="31">
        <v>724077.88</v>
      </c>
      <c r="F1230" s="31">
        <v>745552.69</v>
      </c>
      <c r="G1230" s="31">
        <v>763261.25</v>
      </c>
      <c r="H1230" s="31">
        <v>777769.63</v>
      </c>
      <c r="I1230" s="31">
        <v>789570.19</v>
      </c>
      <c r="J1230" s="31">
        <v>799095</v>
      </c>
      <c r="K1230" s="31">
        <v>806735.69</v>
      </c>
      <c r="L1230" s="31">
        <v>812840.94</v>
      </c>
      <c r="M1230" s="31">
        <v>817680.19</v>
      </c>
      <c r="N1230" s="31">
        <v>821481.94</v>
      </c>
      <c r="O1230" s="31">
        <v>824440.44</v>
      </c>
      <c r="P1230" s="31">
        <v>826717.63</v>
      </c>
      <c r="Q1230" s="31">
        <v>828452.25</v>
      </c>
      <c r="R1230" s="31">
        <v>829758.13</v>
      </c>
      <c r="S1230" s="31">
        <v>830732.38</v>
      </c>
      <c r="T1230" s="31">
        <v>831455.63</v>
      </c>
      <c r="U1230" s="31">
        <v>831992.81</v>
      </c>
      <c r="V1230" s="31">
        <v>832398.69</v>
      </c>
      <c r="W1230" s="31">
        <v>832717.44</v>
      </c>
      <c r="X1230" s="31">
        <v>832988.63</v>
      </c>
      <c r="Y1230" s="31">
        <v>833242.19</v>
      </c>
      <c r="Z1230" s="31">
        <v>833502.38</v>
      </c>
      <c r="AA1230" s="31">
        <v>833787.63</v>
      </c>
      <c r="AB1230" s="31">
        <v>834113.56</v>
      </c>
      <c r="AC1230" s="31">
        <v>834492.13</v>
      </c>
      <c r="AD1230" s="31">
        <v>834930.31</v>
      </c>
      <c r="AE1230" s="31">
        <v>835434.88</v>
      </c>
      <c r="AF1230" s="31">
        <v>836011.19</v>
      </c>
      <c r="AG1230" s="31">
        <v>836660.19</v>
      </c>
      <c r="AH1230" s="31">
        <v>837381.69</v>
      </c>
      <c r="AI1230" s="31">
        <v>838177.25</v>
      </c>
      <c r="AJ1230" s="31">
        <v>839046.44</v>
      </c>
      <c r="AK1230" s="31">
        <v>839988.88</v>
      </c>
      <c r="AL1230" s="31">
        <v>841004.06</v>
      </c>
      <c r="AM1230" s="31">
        <v>842090.06</v>
      </c>
      <c r="AN1230" s="31">
        <v>843245.31</v>
      </c>
      <c r="AO1230" s="31">
        <v>844467.19</v>
      </c>
      <c r="AP1230" s="31">
        <v>845755.44</v>
      </c>
      <c r="AQ1230" s="31">
        <v>847106.63</v>
      </c>
      <c r="AR1230" s="31">
        <v>848518.63</v>
      </c>
      <c r="AS1230" s="31">
        <v>849989.38</v>
      </c>
      <c r="AT1230" s="31">
        <v>851517.25</v>
      </c>
      <c r="AU1230" s="31">
        <v>853099.69</v>
      </c>
      <c r="AV1230" s="31">
        <v>854733.5</v>
      </c>
      <c r="AW1230" s="31">
        <v>856417.19</v>
      </c>
      <c r="AX1230" s="31">
        <v>858148.13</v>
      </c>
      <c r="AY1230" s="31">
        <v>859922.5</v>
      </c>
      <c r="AZ1230" s="31">
        <v>861736.69</v>
      </c>
      <c r="BA1230" s="31">
        <v>863587.13</v>
      </c>
      <c r="BB1230" s="31">
        <v>865472.69</v>
      </c>
      <c r="BC1230" s="31">
        <v>867391.44</v>
      </c>
      <c r="BD1230" s="31">
        <v>869340.19</v>
      </c>
      <c r="BE1230" s="31">
        <v>871318.19</v>
      </c>
      <c r="BF1230" s="31">
        <v>873323.06</v>
      </c>
      <c r="BG1230" s="31">
        <v>875353.75</v>
      </c>
      <c r="BH1230" s="31">
        <v>877408.81</v>
      </c>
      <c r="BI1230" s="31">
        <v>879485.38</v>
      </c>
      <c r="BJ1230" s="31">
        <v>881588.56</v>
      </c>
      <c r="BK1230" s="31">
        <v>883717.44</v>
      </c>
      <c r="BL1230" s="31">
        <v>885870.38</v>
      </c>
      <c r="BM1230" s="31">
        <v>888046.63</v>
      </c>
      <c r="BN1230" s="31">
        <v>890244.13</v>
      </c>
      <c r="BO1230" s="31">
        <v>892461.5</v>
      </c>
      <c r="BP1230" s="31">
        <v>894698.75</v>
      </c>
      <c r="BQ1230" s="31">
        <v>896954</v>
      </c>
      <c r="BR1230" s="31">
        <v>899226</v>
      </c>
      <c r="BS1230" s="31">
        <v>901514.38</v>
      </c>
      <c r="BT1230" s="31">
        <v>903818.5</v>
      </c>
      <c r="BU1230" s="31">
        <v>906137.25</v>
      </c>
      <c r="BV1230" s="31">
        <v>908469.63</v>
      </c>
      <c r="BW1230" s="31">
        <v>910815.13</v>
      </c>
      <c r="BX1230" s="31">
        <v>913173.19</v>
      </c>
      <c r="BY1230" s="31">
        <v>915542.81</v>
      </c>
      <c r="BZ1230" s="31">
        <v>917924.38</v>
      </c>
      <c r="CA1230" s="31">
        <v>920317.19</v>
      </c>
      <c r="CB1230" s="31">
        <v>922720.38</v>
      </c>
      <c r="CC1230" s="31">
        <v>925133.25</v>
      </c>
      <c r="CD1230" s="31">
        <v>927556.25</v>
      </c>
      <c r="CE1230" s="31">
        <v>929988.06</v>
      </c>
      <c r="CF1230" s="31">
        <v>932428.63</v>
      </c>
      <c r="CG1230" s="31">
        <v>934877.44</v>
      </c>
      <c r="CH1230" s="31">
        <v>937333.31</v>
      </c>
      <c r="CI1230" s="31">
        <v>939795.13</v>
      </c>
      <c r="CJ1230" s="31">
        <v>942262.56</v>
      </c>
      <c r="CK1230" s="31">
        <v>944736.5</v>
      </c>
      <c r="CL1230" s="31">
        <v>947217.06</v>
      </c>
      <c r="CM1230" s="31">
        <v>949703</v>
      </c>
      <c r="CN1230" s="31">
        <v>952195.06</v>
      </c>
      <c r="CO1230" s="31">
        <v>954693</v>
      </c>
      <c r="CP1230" s="31">
        <v>957196</v>
      </c>
      <c r="CQ1230" s="31">
        <v>959704.88</v>
      </c>
      <c r="CR1230" s="31">
        <v>962219.63</v>
      </c>
      <c r="CS1230" s="31">
        <v>964741.19</v>
      </c>
      <c r="CT1230" s="31">
        <v>967271.88</v>
      </c>
      <c r="CU1230" s="31">
        <v>969811.5</v>
      </c>
      <c r="CV1230" s="31">
        <v>972359.88</v>
      </c>
      <c r="CW1230" s="31">
        <v>974916.13</v>
      </c>
      <c r="CX1230" s="31">
        <v>977481.25</v>
      </c>
    </row>
    <row r="1231" spans="1:102" x14ac:dyDescent="0.25">
      <c r="A1231" s="31" t="s">
        <v>1859</v>
      </c>
      <c r="B1231" s="31">
        <v>78973.89</v>
      </c>
      <c r="C1231" s="31">
        <v>78973.89</v>
      </c>
      <c r="D1231" s="31">
        <v>80455.92</v>
      </c>
      <c r="E1231" s="31">
        <v>81896.61</v>
      </c>
      <c r="F1231" s="31">
        <v>83293.27</v>
      </c>
      <c r="G1231" s="31">
        <v>84648.34</v>
      </c>
      <c r="H1231" s="31">
        <v>85966.41</v>
      </c>
      <c r="I1231" s="31">
        <v>87252.62</v>
      </c>
      <c r="J1231" s="31">
        <v>88512.8</v>
      </c>
      <c r="K1231" s="31">
        <v>89754.2</v>
      </c>
      <c r="L1231" s="31">
        <v>90985.55</v>
      </c>
      <c r="M1231" s="31">
        <v>92211.78</v>
      </c>
      <c r="N1231" s="31">
        <v>93437.34</v>
      </c>
      <c r="O1231" s="31">
        <v>94666.26</v>
      </c>
      <c r="P1231" s="31">
        <v>95902.05</v>
      </c>
      <c r="Q1231" s="31">
        <v>97147.92</v>
      </c>
      <c r="R1231" s="31">
        <v>98406.57</v>
      </c>
      <c r="S1231" s="31">
        <v>99680.320000000007</v>
      </c>
      <c r="T1231" s="31">
        <v>100971.16</v>
      </c>
      <c r="U1231" s="31">
        <v>102280.8</v>
      </c>
      <c r="V1231" s="31">
        <v>103610.3</v>
      </c>
      <c r="W1231" s="31">
        <v>104960.82</v>
      </c>
      <c r="X1231" s="31">
        <v>106333.39</v>
      </c>
      <c r="Y1231" s="31">
        <v>107728.76</v>
      </c>
      <c r="Z1231" s="31">
        <v>109147.52</v>
      </c>
      <c r="AA1231" s="31">
        <v>110589.96</v>
      </c>
      <c r="AB1231" s="31">
        <v>112056.29</v>
      </c>
      <c r="AC1231" s="31">
        <v>113546.63</v>
      </c>
      <c r="AD1231" s="31">
        <v>115061.02</v>
      </c>
      <c r="AE1231" s="31">
        <v>116599.27</v>
      </c>
      <c r="AF1231" s="31">
        <v>118161.25</v>
      </c>
      <c r="AG1231" s="31">
        <v>119746.48</v>
      </c>
      <c r="AH1231" s="31">
        <v>121354.7</v>
      </c>
      <c r="AI1231" s="31">
        <v>122985.5</v>
      </c>
      <c r="AJ1231" s="31">
        <v>124638.55</v>
      </c>
      <c r="AK1231" s="31">
        <v>126313.41</v>
      </c>
      <c r="AL1231" s="31">
        <v>128009.67</v>
      </c>
      <c r="AM1231" s="31">
        <v>129726.92</v>
      </c>
      <c r="AN1231" s="31">
        <v>131464.67000000001</v>
      </c>
      <c r="AO1231" s="31">
        <v>133222.47</v>
      </c>
      <c r="AP1231" s="31">
        <v>134999.76999999999</v>
      </c>
      <c r="AQ1231" s="31">
        <v>136796.13</v>
      </c>
      <c r="AR1231" s="31">
        <v>138611.10999999999</v>
      </c>
      <c r="AS1231" s="31">
        <v>140444.19</v>
      </c>
      <c r="AT1231" s="31">
        <v>142294.94</v>
      </c>
      <c r="AU1231" s="31">
        <v>144162.60999999999</v>
      </c>
      <c r="AV1231" s="31">
        <v>146046.98000000001</v>
      </c>
      <c r="AW1231" s="31">
        <v>147947.32999999999</v>
      </c>
      <c r="AX1231" s="31">
        <v>149863.22</v>
      </c>
      <c r="AY1231" s="31">
        <v>151793.81</v>
      </c>
      <c r="AZ1231" s="31">
        <v>153738.47</v>
      </c>
      <c r="BA1231" s="31">
        <v>155696.56</v>
      </c>
      <c r="BB1231" s="31">
        <v>157667.44</v>
      </c>
      <c r="BC1231" s="31">
        <v>159650.84</v>
      </c>
      <c r="BD1231" s="31">
        <v>161645.82999999999</v>
      </c>
      <c r="BE1231" s="31">
        <v>163652.14000000001</v>
      </c>
      <c r="BF1231" s="31">
        <v>165668.97</v>
      </c>
      <c r="BG1231" s="31">
        <v>167696.01999999999</v>
      </c>
      <c r="BH1231" s="31">
        <v>169732.53</v>
      </c>
      <c r="BI1231" s="31">
        <v>171778.42</v>
      </c>
      <c r="BJ1231" s="31">
        <v>173833.72</v>
      </c>
      <c r="BK1231" s="31">
        <v>175898.47</v>
      </c>
      <c r="BL1231" s="31">
        <v>177972.16</v>
      </c>
      <c r="BM1231" s="31">
        <v>180054.14</v>
      </c>
      <c r="BN1231" s="31">
        <v>182144.05</v>
      </c>
      <c r="BO1231" s="31">
        <v>184241.38</v>
      </c>
      <c r="BP1231" s="31">
        <v>186345.61</v>
      </c>
      <c r="BQ1231" s="31">
        <v>188456.41</v>
      </c>
      <c r="BR1231" s="31">
        <v>190573.22</v>
      </c>
      <c r="BS1231" s="31">
        <v>192695.61</v>
      </c>
      <c r="BT1231" s="31">
        <v>194823.25</v>
      </c>
      <c r="BU1231" s="31">
        <v>196955.64</v>
      </c>
      <c r="BV1231" s="31">
        <v>199092.3</v>
      </c>
      <c r="BW1231" s="31">
        <v>201232.86</v>
      </c>
      <c r="BX1231" s="31">
        <v>203377.05</v>
      </c>
      <c r="BY1231" s="31">
        <v>205524.42</v>
      </c>
      <c r="BZ1231" s="31">
        <v>207674.72</v>
      </c>
      <c r="CA1231" s="31">
        <v>209827.44</v>
      </c>
      <c r="CB1231" s="31">
        <v>211982.31</v>
      </c>
      <c r="CC1231" s="31">
        <v>214138.88</v>
      </c>
      <c r="CD1231" s="31">
        <v>216296.89</v>
      </c>
      <c r="CE1231" s="31">
        <v>218456.05</v>
      </c>
      <c r="CF1231" s="31">
        <v>220616.05</v>
      </c>
      <c r="CG1231" s="31">
        <v>222776.34</v>
      </c>
      <c r="CH1231" s="31">
        <v>224936.34</v>
      </c>
      <c r="CI1231" s="31">
        <v>227095.98</v>
      </c>
      <c r="CJ1231" s="31">
        <v>229254.89</v>
      </c>
      <c r="CK1231" s="31">
        <v>231412.7</v>
      </c>
      <c r="CL1231" s="31">
        <v>233569.22</v>
      </c>
      <c r="CM1231" s="31">
        <v>235724.34</v>
      </c>
      <c r="CN1231" s="31">
        <v>237877.67</v>
      </c>
      <c r="CO1231" s="31">
        <v>240029.19</v>
      </c>
      <c r="CP1231" s="31">
        <v>242178.27</v>
      </c>
      <c r="CQ1231" s="31">
        <v>244325.02</v>
      </c>
      <c r="CR1231" s="31">
        <v>246469.11</v>
      </c>
      <c r="CS1231" s="31">
        <v>248610.75</v>
      </c>
      <c r="CT1231" s="31">
        <v>250750.2</v>
      </c>
      <c r="CU1231" s="31">
        <v>252887.14</v>
      </c>
      <c r="CV1231" s="31">
        <v>255021.33</v>
      </c>
      <c r="CW1231" s="31">
        <v>257152.63</v>
      </c>
      <c r="CX1231" s="31">
        <v>259280.88</v>
      </c>
    </row>
    <row r="1232" spans="1:102" x14ac:dyDescent="0.25">
      <c r="A1232" s="31" t="s">
        <v>1861</v>
      </c>
      <c r="B1232" s="31">
        <v>9842.42</v>
      </c>
      <c r="C1232" s="31">
        <v>9842.42</v>
      </c>
      <c r="D1232" s="31">
        <v>11532.98</v>
      </c>
      <c r="E1232" s="31">
        <v>13277.93</v>
      </c>
      <c r="F1232" s="31">
        <v>15058.1</v>
      </c>
      <c r="G1232" s="31">
        <v>16859</v>
      </c>
      <c r="H1232" s="31">
        <v>18669.560000000001</v>
      </c>
      <c r="I1232" s="31">
        <v>20481.259999999998</v>
      </c>
      <c r="J1232" s="31">
        <v>22287.55</v>
      </c>
      <c r="K1232" s="31">
        <v>24083.72</v>
      </c>
      <c r="L1232" s="31">
        <v>25866.79</v>
      </c>
      <c r="M1232" s="31">
        <v>27633.9</v>
      </c>
      <c r="N1232" s="31">
        <v>29382.81</v>
      </c>
      <c r="O1232" s="31">
        <v>31111.69</v>
      </c>
      <c r="P1232" s="31">
        <v>32819.15</v>
      </c>
      <c r="Q1232" s="31">
        <v>34503.980000000003</v>
      </c>
      <c r="R1232" s="31">
        <v>36165.18</v>
      </c>
      <c r="S1232" s="31">
        <v>37801.910000000003</v>
      </c>
      <c r="T1232" s="31">
        <v>39413.39</v>
      </c>
      <c r="U1232" s="31">
        <v>40998.959999999999</v>
      </c>
      <c r="V1232" s="31">
        <v>42557.88</v>
      </c>
      <c r="W1232" s="31">
        <v>44089.599999999999</v>
      </c>
      <c r="X1232" s="31">
        <v>45593.55</v>
      </c>
      <c r="Y1232" s="31">
        <v>47069.29</v>
      </c>
      <c r="Z1232" s="31">
        <v>48516.34</v>
      </c>
      <c r="AA1232" s="31">
        <v>49934.16</v>
      </c>
      <c r="AB1232" s="31">
        <v>51322.31</v>
      </c>
      <c r="AC1232" s="31">
        <v>52680.34</v>
      </c>
      <c r="AD1232" s="31">
        <v>54007.82</v>
      </c>
      <c r="AE1232" s="31">
        <v>55304.33</v>
      </c>
      <c r="AF1232" s="31">
        <v>56569.51</v>
      </c>
      <c r="AG1232" s="31">
        <v>57802.86</v>
      </c>
      <c r="AH1232" s="31">
        <v>59004.04</v>
      </c>
      <c r="AI1232" s="31">
        <v>60172.7</v>
      </c>
      <c r="AJ1232" s="31">
        <v>61308.56</v>
      </c>
      <c r="AK1232" s="31">
        <v>62411.3</v>
      </c>
      <c r="AL1232" s="31">
        <v>63480.78</v>
      </c>
      <c r="AM1232" s="31">
        <v>64516.75</v>
      </c>
      <c r="AN1232" s="31">
        <v>65519.03</v>
      </c>
      <c r="AO1232" s="31">
        <v>66487.509999999995</v>
      </c>
      <c r="AP1232" s="31">
        <v>67422.100000000006</v>
      </c>
      <c r="AQ1232" s="31">
        <v>68322.73</v>
      </c>
      <c r="AR1232" s="31">
        <v>69189.350000000006</v>
      </c>
      <c r="AS1232" s="31">
        <v>70022.05</v>
      </c>
      <c r="AT1232" s="31">
        <v>70820.78</v>
      </c>
      <c r="AU1232" s="31">
        <v>71585.63</v>
      </c>
      <c r="AV1232" s="31">
        <v>72316.7</v>
      </c>
      <c r="AW1232" s="31">
        <v>73014.14</v>
      </c>
      <c r="AX1232" s="31">
        <v>73678.039999999994</v>
      </c>
      <c r="AY1232" s="31">
        <v>74308.47</v>
      </c>
      <c r="AZ1232" s="31">
        <v>74905.56</v>
      </c>
      <c r="BA1232" s="31">
        <v>75469.47</v>
      </c>
      <c r="BB1232" s="31">
        <v>76000.42</v>
      </c>
      <c r="BC1232" s="31">
        <v>76498.7</v>
      </c>
      <c r="BD1232" s="31">
        <v>76964.53</v>
      </c>
      <c r="BE1232" s="31">
        <v>77398.2</v>
      </c>
      <c r="BF1232" s="31">
        <v>77799.98</v>
      </c>
      <c r="BG1232" s="31">
        <v>78170.31</v>
      </c>
      <c r="BH1232" s="31">
        <v>78509.45</v>
      </c>
      <c r="BI1232" s="31">
        <v>78817.91</v>
      </c>
      <c r="BJ1232" s="31">
        <v>79096.429999999993</v>
      </c>
      <c r="BK1232" s="31">
        <v>79345.600000000006</v>
      </c>
      <c r="BL1232" s="31">
        <v>79565.81</v>
      </c>
      <c r="BM1232" s="31">
        <v>79757.52</v>
      </c>
      <c r="BN1232" s="31">
        <v>79921.13</v>
      </c>
      <c r="BO1232" s="31">
        <v>80057.119999999995</v>
      </c>
      <c r="BP1232" s="31">
        <v>80165.899999999994</v>
      </c>
      <c r="BQ1232" s="31">
        <v>80248.08</v>
      </c>
      <c r="BR1232" s="31">
        <v>80304.02</v>
      </c>
      <c r="BS1232" s="31">
        <v>80334.3</v>
      </c>
      <c r="BT1232" s="31">
        <v>80339.38</v>
      </c>
      <c r="BU1232" s="31">
        <v>80319.78</v>
      </c>
      <c r="BV1232" s="31">
        <v>80276.039999999994</v>
      </c>
      <c r="BW1232" s="31">
        <v>80208.66</v>
      </c>
      <c r="BX1232" s="31">
        <v>80118.14</v>
      </c>
      <c r="BY1232" s="31">
        <v>80005.11</v>
      </c>
      <c r="BZ1232" s="31">
        <v>79870.039999999994</v>
      </c>
      <c r="CA1232" s="31">
        <v>79713.53</v>
      </c>
      <c r="CB1232" s="31">
        <v>79536.03</v>
      </c>
      <c r="CC1232" s="31">
        <v>79338.16</v>
      </c>
      <c r="CD1232" s="31">
        <v>79120.41</v>
      </c>
      <c r="CE1232" s="31">
        <v>78883.350000000006</v>
      </c>
      <c r="CF1232" s="31">
        <v>78627.490000000005</v>
      </c>
      <c r="CG1232" s="31">
        <v>78353.36</v>
      </c>
      <c r="CH1232" s="31">
        <v>78061.42</v>
      </c>
      <c r="CI1232" s="31">
        <v>77752.2</v>
      </c>
      <c r="CJ1232" s="31">
        <v>77426.23</v>
      </c>
      <c r="CK1232" s="31">
        <v>77084.05</v>
      </c>
      <c r="CL1232" s="31">
        <v>76726.16</v>
      </c>
      <c r="CM1232" s="31">
        <v>76353.149999999994</v>
      </c>
      <c r="CN1232" s="31">
        <v>75965.55</v>
      </c>
      <c r="CO1232" s="31">
        <v>75563.8</v>
      </c>
      <c r="CP1232" s="31">
        <v>75148.479999999996</v>
      </c>
      <c r="CQ1232" s="31">
        <v>74720.11</v>
      </c>
      <c r="CR1232" s="31">
        <v>74279.05</v>
      </c>
      <c r="CS1232" s="31">
        <v>73826.05</v>
      </c>
      <c r="CT1232" s="31">
        <v>73361.710000000006</v>
      </c>
      <c r="CU1232" s="31">
        <v>72886.460000000006</v>
      </c>
      <c r="CV1232" s="31">
        <v>72400.78</v>
      </c>
      <c r="CW1232" s="31">
        <v>71905.08</v>
      </c>
      <c r="CX1232" s="31">
        <v>71399.88</v>
      </c>
    </row>
    <row r="1233" spans="1:102" x14ac:dyDescent="0.25">
      <c r="A1233" s="31" t="s">
        <v>1860</v>
      </c>
      <c r="B1233" s="31">
        <v>47077.58</v>
      </c>
      <c r="C1233" s="31">
        <v>47077.58</v>
      </c>
      <c r="D1233" s="31">
        <v>48009.13</v>
      </c>
      <c r="E1233" s="31">
        <v>48754.05</v>
      </c>
      <c r="F1233" s="31">
        <v>49337</v>
      </c>
      <c r="G1233" s="31">
        <v>49783.54</v>
      </c>
      <c r="H1233" s="31">
        <v>50115.75</v>
      </c>
      <c r="I1233" s="31">
        <v>50351.88</v>
      </c>
      <c r="J1233" s="31">
        <v>50507.3</v>
      </c>
      <c r="K1233" s="31">
        <v>50596.51</v>
      </c>
      <c r="L1233" s="31">
        <v>50633.66</v>
      </c>
      <c r="M1233" s="31">
        <v>50626.83</v>
      </c>
      <c r="N1233" s="31">
        <v>50582.67</v>
      </c>
      <c r="O1233" s="31">
        <v>50506.79</v>
      </c>
      <c r="P1233" s="31">
        <v>50403.61</v>
      </c>
      <c r="Q1233" s="31">
        <v>50276.72</v>
      </c>
      <c r="R1233" s="31">
        <v>50129.120000000003</v>
      </c>
      <c r="S1233" s="31">
        <v>49963.16</v>
      </c>
      <c r="T1233" s="31">
        <v>49780.93</v>
      </c>
      <c r="U1233" s="31">
        <v>49583.86</v>
      </c>
      <c r="V1233" s="31">
        <v>49372.98</v>
      </c>
      <c r="W1233" s="31">
        <v>49149.31</v>
      </c>
      <c r="X1233" s="31">
        <v>48914.02</v>
      </c>
      <c r="Y1233" s="31">
        <v>48667.86</v>
      </c>
      <c r="Z1233" s="31">
        <v>48411.47</v>
      </c>
      <c r="AA1233" s="31">
        <v>48145.31</v>
      </c>
      <c r="AB1233" s="31">
        <v>47869.760000000002</v>
      </c>
      <c r="AC1233" s="31">
        <v>47585.2</v>
      </c>
      <c r="AD1233" s="31">
        <v>47291.91</v>
      </c>
      <c r="AE1233" s="31">
        <v>46990.25</v>
      </c>
      <c r="AF1233" s="31">
        <v>46680.43</v>
      </c>
      <c r="AG1233" s="31">
        <v>46362.48</v>
      </c>
      <c r="AH1233" s="31">
        <v>46036.56</v>
      </c>
      <c r="AI1233" s="31">
        <v>45702.95</v>
      </c>
      <c r="AJ1233" s="31">
        <v>45361.85</v>
      </c>
      <c r="AK1233" s="31">
        <v>45013.55</v>
      </c>
      <c r="AL1233" s="31">
        <v>44658.35</v>
      </c>
      <c r="AM1233" s="31">
        <v>44296.49</v>
      </c>
      <c r="AN1233" s="31">
        <v>43928.26</v>
      </c>
      <c r="AO1233" s="31">
        <v>43553.98</v>
      </c>
      <c r="AP1233" s="31">
        <v>43173.93</v>
      </c>
      <c r="AQ1233" s="31">
        <v>42788.38</v>
      </c>
      <c r="AR1233" s="31">
        <v>42397.66</v>
      </c>
      <c r="AS1233" s="31">
        <v>42002.11</v>
      </c>
      <c r="AT1233" s="31">
        <v>41601.99</v>
      </c>
      <c r="AU1233" s="31">
        <v>41197.629999999997</v>
      </c>
      <c r="AV1233" s="31">
        <v>40789.279999999999</v>
      </c>
      <c r="AW1233" s="31">
        <v>40377.279999999999</v>
      </c>
      <c r="AX1233" s="31">
        <v>39961.89</v>
      </c>
      <c r="AY1233" s="31">
        <v>39543.120000000003</v>
      </c>
      <c r="AZ1233" s="31">
        <v>39121.17</v>
      </c>
      <c r="BA1233" s="31">
        <v>38696.25</v>
      </c>
      <c r="BB1233" s="31">
        <v>38268.54</v>
      </c>
      <c r="BC1233" s="31">
        <v>37838.400000000001</v>
      </c>
      <c r="BD1233" s="31">
        <v>37405.99</v>
      </c>
      <c r="BE1233" s="31">
        <v>36971.629999999997</v>
      </c>
      <c r="BF1233" s="31">
        <v>36535.53</v>
      </c>
      <c r="BG1233" s="31">
        <v>36098.01</v>
      </c>
      <c r="BH1233" s="31">
        <v>35659.269999999997</v>
      </c>
      <c r="BI1233" s="31">
        <v>35219.589999999997</v>
      </c>
      <c r="BJ1233" s="31">
        <v>34779.64</v>
      </c>
      <c r="BK1233" s="31">
        <v>34339.71</v>
      </c>
      <c r="BL1233" s="31">
        <v>33899.949999999997</v>
      </c>
      <c r="BM1233" s="31">
        <v>33460.6</v>
      </c>
      <c r="BN1233" s="31">
        <v>33021.83</v>
      </c>
      <c r="BO1233" s="31">
        <v>32583.8</v>
      </c>
      <c r="BP1233" s="31">
        <v>32146.71</v>
      </c>
      <c r="BQ1233" s="31">
        <v>31710.71</v>
      </c>
      <c r="BR1233" s="31">
        <v>31275.99</v>
      </c>
      <c r="BS1233" s="31">
        <v>30842.7</v>
      </c>
      <c r="BT1233" s="31">
        <v>30411</v>
      </c>
      <c r="BU1233" s="31">
        <v>29981.05</v>
      </c>
      <c r="BV1233" s="31">
        <v>29553.01</v>
      </c>
      <c r="BW1233" s="31">
        <v>29127.01</v>
      </c>
      <c r="BX1233" s="31">
        <v>28703.18</v>
      </c>
      <c r="BY1233" s="31">
        <v>28281.7</v>
      </c>
      <c r="BZ1233" s="31">
        <v>27862.71</v>
      </c>
      <c r="CA1233" s="31">
        <v>27446.31</v>
      </c>
      <c r="CB1233" s="31">
        <v>27032.639999999999</v>
      </c>
      <c r="CC1233" s="31">
        <v>26621.78</v>
      </c>
      <c r="CD1233" s="31">
        <v>26213.84</v>
      </c>
      <c r="CE1233" s="31">
        <v>25808.94</v>
      </c>
      <c r="CF1233" s="31">
        <v>25407.16</v>
      </c>
      <c r="CG1233" s="31">
        <v>25008.53</v>
      </c>
      <c r="CH1233" s="31">
        <v>24613.1</v>
      </c>
      <c r="CI1233" s="31">
        <v>24220.93</v>
      </c>
      <c r="CJ1233" s="31">
        <v>23832.11</v>
      </c>
      <c r="CK1233" s="31">
        <v>23446.720000000001</v>
      </c>
      <c r="CL1233" s="31">
        <v>23064.85</v>
      </c>
      <c r="CM1233" s="31">
        <v>22686.54</v>
      </c>
      <c r="CN1233" s="31">
        <v>22311.9</v>
      </c>
      <c r="CO1233" s="31">
        <v>21940.98</v>
      </c>
      <c r="CP1233" s="31">
        <v>21573.81</v>
      </c>
      <c r="CQ1233" s="31">
        <v>21210.47</v>
      </c>
      <c r="CR1233" s="31">
        <v>20850.990000000002</v>
      </c>
      <c r="CS1233" s="31">
        <v>20495.5</v>
      </c>
      <c r="CT1233" s="31">
        <v>20144.11</v>
      </c>
      <c r="CU1233" s="31">
        <v>19796.830000000002</v>
      </c>
      <c r="CV1233" s="31">
        <v>19453.66</v>
      </c>
      <c r="CW1233" s="31">
        <v>19114.64</v>
      </c>
      <c r="CX1233" s="31">
        <v>18779.75</v>
      </c>
    </row>
    <row r="1234" spans="1:102" x14ac:dyDescent="0.25">
      <c r="A1234" s="31" t="s">
        <v>1862</v>
      </c>
      <c r="B1234" s="31">
        <v>319789.03000000003</v>
      </c>
      <c r="C1234" s="31">
        <v>319789.03000000003</v>
      </c>
      <c r="D1234" s="31">
        <v>324724.19</v>
      </c>
      <c r="E1234" s="31">
        <v>329136.63</v>
      </c>
      <c r="F1234" s="31">
        <v>333069.5</v>
      </c>
      <c r="G1234" s="31">
        <v>336573.22</v>
      </c>
      <c r="H1234" s="31">
        <v>339697.63</v>
      </c>
      <c r="I1234" s="31">
        <v>342488.25</v>
      </c>
      <c r="J1234" s="31">
        <v>344985.75</v>
      </c>
      <c r="K1234" s="31">
        <v>347234.28</v>
      </c>
      <c r="L1234" s="31">
        <v>349279.66</v>
      </c>
      <c r="M1234" s="31">
        <v>351149.69</v>
      </c>
      <c r="N1234" s="31">
        <v>352869.69</v>
      </c>
      <c r="O1234" s="31">
        <v>354461.78</v>
      </c>
      <c r="P1234" s="31">
        <v>355945.66</v>
      </c>
      <c r="Q1234" s="31">
        <v>357338.38</v>
      </c>
      <c r="R1234" s="31">
        <v>358654.75</v>
      </c>
      <c r="S1234" s="31">
        <v>359908.19</v>
      </c>
      <c r="T1234" s="31">
        <v>361110.28</v>
      </c>
      <c r="U1234" s="31">
        <v>362270.47</v>
      </c>
      <c r="V1234" s="31">
        <v>363397.03</v>
      </c>
      <c r="W1234" s="31">
        <v>364497.59</v>
      </c>
      <c r="X1234" s="31">
        <v>365579.22</v>
      </c>
      <c r="Y1234" s="31">
        <v>366647.66</v>
      </c>
      <c r="Z1234" s="31">
        <v>367708</v>
      </c>
      <c r="AA1234" s="31">
        <v>368763.94</v>
      </c>
      <c r="AB1234" s="31">
        <v>369819.34</v>
      </c>
      <c r="AC1234" s="31">
        <v>370877.03</v>
      </c>
      <c r="AD1234" s="31">
        <v>371939.53</v>
      </c>
      <c r="AE1234" s="31">
        <v>373008.97</v>
      </c>
      <c r="AF1234" s="31">
        <v>374087.16</v>
      </c>
      <c r="AG1234" s="31">
        <v>375174.94</v>
      </c>
      <c r="AH1234" s="31">
        <v>376273.06</v>
      </c>
      <c r="AI1234" s="31">
        <v>377382.97</v>
      </c>
      <c r="AJ1234" s="31">
        <v>378505.28</v>
      </c>
      <c r="AK1234" s="31">
        <v>379640.97</v>
      </c>
      <c r="AL1234" s="31">
        <v>380790.38</v>
      </c>
      <c r="AM1234" s="31">
        <v>381954.06</v>
      </c>
      <c r="AN1234" s="31">
        <v>383132.69</v>
      </c>
      <c r="AO1234" s="31">
        <v>384326.31</v>
      </c>
      <c r="AP1234" s="31">
        <v>385535.41</v>
      </c>
      <c r="AQ1234" s="31">
        <v>386759.66</v>
      </c>
      <c r="AR1234" s="31">
        <v>387999.66</v>
      </c>
      <c r="AS1234" s="31">
        <v>389255.59</v>
      </c>
      <c r="AT1234" s="31">
        <v>390527.44</v>
      </c>
      <c r="AU1234" s="31">
        <v>391814.5</v>
      </c>
      <c r="AV1234" s="31">
        <v>393117.69</v>
      </c>
      <c r="AW1234" s="31">
        <v>394436.06</v>
      </c>
      <c r="AX1234" s="31">
        <v>395769.75</v>
      </c>
      <c r="AY1234" s="31">
        <v>397118</v>
      </c>
      <c r="AZ1234" s="31">
        <v>398480.06</v>
      </c>
      <c r="BA1234" s="31">
        <v>399855.47</v>
      </c>
      <c r="BB1234" s="31">
        <v>401244</v>
      </c>
      <c r="BC1234" s="31">
        <v>402645.28</v>
      </c>
      <c r="BD1234" s="31">
        <v>404058.75</v>
      </c>
      <c r="BE1234" s="31">
        <v>405484.53</v>
      </c>
      <c r="BF1234" s="31">
        <v>406921.88</v>
      </c>
      <c r="BG1234" s="31">
        <v>408370.72</v>
      </c>
      <c r="BH1234" s="31">
        <v>409830.78</v>
      </c>
      <c r="BI1234" s="31">
        <v>411301.75</v>
      </c>
      <c r="BJ1234" s="31">
        <v>412785.69</v>
      </c>
      <c r="BK1234" s="31">
        <v>414282.78</v>
      </c>
      <c r="BL1234" s="31">
        <v>415792.88</v>
      </c>
      <c r="BM1234" s="31">
        <v>417315.16</v>
      </c>
      <c r="BN1234" s="31">
        <v>418849.91</v>
      </c>
      <c r="BO1234" s="31">
        <v>420396.25</v>
      </c>
      <c r="BP1234" s="31">
        <v>421954.03</v>
      </c>
      <c r="BQ1234" s="31">
        <v>423522.75</v>
      </c>
      <c r="BR1234" s="31">
        <v>425102.13</v>
      </c>
      <c r="BS1234" s="31">
        <v>426692.06</v>
      </c>
      <c r="BT1234" s="31">
        <v>428291.91</v>
      </c>
      <c r="BU1234" s="31">
        <v>429901.75</v>
      </c>
      <c r="BV1234" s="31">
        <v>431520.88</v>
      </c>
      <c r="BW1234" s="31">
        <v>433149.31</v>
      </c>
      <c r="BX1234" s="31">
        <v>434786.66</v>
      </c>
      <c r="BY1234" s="31">
        <v>436432.88</v>
      </c>
      <c r="BZ1234" s="31">
        <v>438087.5</v>
      </c>
      <c r="CA1234" s="31">
        <v>439750.31</v>
      </c>
      <c r="CB1234" s="31">
        <v>441421.41</v>
      </c>
      <c r="CC1234" s="31">
        <v>443099.88</v>
      </c>
      <c r="CD1234" s="31">
        <v>444786.13</v>
      </c>
      <c r="CE1234" s="31">
        <v>446479.72</v>
      </c>
      <c r="CF1234" s="31">
        <v>448180.41</v>
      </c>
      <c r="CG1234" s="31">
        <v>449887.44</v>
      </c>
      <c r="CH1234" s="31">
        <v>451600.53</v>
      </c>
      <c r="CI1234" s="31">
        <v>453319.59</v>
      </c>
      <c r="CJ1234" s="31">
        <v>455044.25</v>
      </c>
      <c r="CK1234" s="31">
        <v>456774.25</v>
      </c>
      <c r="CL1234" s="31">
        <v>458509.59</v>
      </c>
      <c r="CM1234" s="31">
        <v>460250.38</v>
      </c>
      <c r="CN1234" s="31">
        <v>461995.91</v>
      </c>
      <c r="CO1234" s="31">
        <v>463746.69</v>
      </c>
      <c r="CP1234" s="31">
        <v>465502.25</v>
      </c>
      <c r="CQ1234" s="31">
        <v>467262.59</v>
      </c>
      <c r="CR1234" s="31">
        <v>469027.38</v>
      </c>
      <c r="CS1234" s="31">
        <v>470797.25</v>
      </c>
      <c r="CT1234" s="31">
        <v>472573.31</v>
      </c>
      <c r="CU1234" s="31">
        <v>474354.59</v>
      </c>
      <c r="CV1234" s="31">
        <v>476141.44</v>
      </c>
      <c r="CW1234" s="31">
        <v>477933.31</v>
      </c>
      <c r="CX1234" s="31">
        <v>479730.31</v>
      </c>
    </row>
    <row r="1235" spans="1:102" x14ac:dyDescent="0.25">
      <c r="A1235" s="31" t="s">
        <v>1864</v>
      </c>
      <c r="B1235" s="31">
        <v>9034.34</v>
      </c>
      <c r="C1235" s="31">
        <v>9034.34</v>
      </c>
      <c r="D1235" s="31">
        <v>9574.44</v>
      </c>
      <c r="E1235" s="31">
        <v>10125.01</v>
      </c>
      <c r="F1235" s="31">
        <v>10681.74</v>
      </c>
      <c r="G1235" s="31">
        <v>11241.54</v>
      </c>
      <c r="H1235" s="31">
        <v>11802.01</v>
      </c>
      <c r="I1235" s="31">
        <v>12361.25</v>
      </c>
      <c r="J1235" s="31">
        <v>12917.74</v>
      </c>
      <c r="K1235" s="31">
        <v>13470.48</v>
      </c>
      <c r="L1235" s="31">
        <v>14018.98</v>
      </c>
      <c r="M1235" s="31">
        <v>14562.5</v>
      </c>
      <c r="N1235" s="31">
        <v>15100.36</v>
      </c>
      <c r="O1235" s="31">
        <v>15632.03</v>
      </c>
      <c r="P1235" s="31">
        <v>16157.03</v>
      </c>
      <c r="Q1235" s="31">
        <v>16674.96</v>
      </c>
      <c r="R1235" s="31">
        <v>17185.41</v>
      </c>
      <c r="S1235" s="31">
        <v>17688.060000000001</v>
      </c>
      <c r="T1235" s="31">
        <v>18182.61</v>
      </c>
      <c r="U1235" s="31">
        <v>18668.72</v>
      </c>
      <c r="V1235" s="31">
        <v>19146.11</v>
      </c>
      <c r="W1235" s="31">
        <v>19614.490000000002</v>
      </c>
      <c r="X1235" s="31">
        <v>20073.650000000001</v>
      </c>
      <c r="Y1235" s="31">
        <v>20523.37</v>
      </c>
      <c r="Z1235" s="31">
        <v>20963.41</v>
      </c>
      <c r="AA1235" s="31">
        <v>21393.58</v>
      </c>
      <c r="AB1235" s="31">
        <v>21813.67</v>
      </c>
      <c r="AC1235" s="31">
        <v>22223.49</v>
      </c>
      <c r="AD1235" s="31">
        <v>22622.89</v>
      </c>
      <c r="AE1235" s="31">
        <v>23011.71</v>
      </c>
      <c r="AF1235" s="31">
        <v>23389.8</v>
      </c>
      <c r="AG1235" s="31">
        <v>23756.99</v>
      </c>
      <c r="AH1235" s="31">
        <v>24113.16</v>
      </c>
      <c r="AI1235" s="31">
        <v>24458.22</v>
      </c>
      <c r="AJ1235" s="31">
        <v>24792.080000000002</v>
      </c>
      <c r="AK1235" s="31">
        <v>25114.639999999999</v>
      </c>
      <c r="AL1235" s="31">
        <v>25425.83</v>
      </c>
      <c r="AM1235" s="31">
        <v>25725.599999999999</v>
      </c>
      <c r="AN1235" s="31">
        <v>26013.91</v>
      </c>
      <c r="AO1235" s="31">
        <v>26290.75</v>
      </c>
      <c r="AP1235" s="31">
        <v>26556.09</v>
      </c>
      <c r="AQ1235" s="31">
        <v>26809.919999999998</v>
      </c>
      <c r="AR1235" s="31">
        <v>27052.28</v>
      </c>
      <c r="AS1235" s="31">
        <v>27283.16</v>
      </c>
      <c r="AT1235" s="31">
        <v>27502.63</v>
      </c>
      <c r="AU1235" s="31">
        <v>27710.7</v>
      </c>
      <c r="AV1235" s="31">
        <v>27907.46</v>
      </c>
      <c r="AW1235" s="31">
        <v>28092.93</v>
      </c>
      <c r="AX1235" s="31">
        <v>28267.21</v>
      </c>
      <c r="AY1235" s="31">
        <v>28430.35</v>
      </c>
      <c r="AZ1235" s="31">
        <v>28582.42</v>
      </c>
      <c r="BA1235" s="31">
        <v>28723.51</v>
      </c>
      <c r="BB1235" s="31">
        <v>28853.71</v>
      </c>
      <c r="BC1235" s="31">
        <v>28973.119999999999</v>
      </c>
      <c r="BD1235" s="31">
        <v>29081.86</v>
      </c>
      <c r="BE1235" s="31">
        <v>29180.06</v>
      </c>
      <c r="BF1235" s="31">
        <v>29267.81</v>
      </c>
      <c r="BG1235" s="31">
        <v>29345.29</v>
      </c>
      <c r="BH1235" s="31">
        <v>29412.6</v>
      </c>
      <c r="BI1235" s="31">
        <v>29469.919999999998</v>
      </c>
      <c r="BJ1235" s="31">
        <v>29517.59</v>
      </c>
      <c r="BK1235" s="31">
        <v>29555.79</v>
      </c>
      <c r="BL1235" s="31">
        <v>29584.720000000001</v>
      </c>
      <c r="BM1235" s="31">
        <v>29604.5</v>
      </c>
      <c r="BN1235" s="31">
        <v>29615.32</v>
      </c>
      <c r="BO1235" s="31">
        <v>29617.31</v>
      </c>
      <c r="BP1235" s="31">
        <v>29610.66</v>
      </c>
      <c r="BQ1235" s="31">
        <v>29595.55</v>
      </c>
      <c r="BR1235" s="31">
        <v>29572.13</v>
      </c>
      <c r="BS1235" s="31">
        <v>29540.57</v>
      </c>
      <c r="BT1235" s="31">
        <v>29501.08</v>
      </c>
      <c r="BU1235" s="31">
        <v>29453.79</v>
      </c>
      <c r="BV1235" s="31">
        <v>29398.93</v>
      </c>
      <c r="BW1235" s="31">
        <v>29336.63</v>
      </c>
      <c r="BX1235" s="31">
        <v>29267.09</v>
      </c>
      <c r="BY1235" s="31">
        <v>29190.53</v>
      </c>
      <c r="BZ1235" s="31">
        <v>29107.1</v>
      </c>
      <c r="CA1235" s="31">
        <v>29016.99</v>
      </c>
      <c r="CB1235" s="31">
        <v>28920.38</v>
      </c>
      <c r="CC1235" s="31">
        <v>28817.45</v>
      </c>
      <c r="CD1235" s="31">
        <v>28708.37</v>
      </c>
      <c r="CE1235" s="31">
        <v>28593.34</v>
      </c>
      <c r="CF1235" s="31">
        <v>28472.57</v>
      </c>
      <c r="CG1235" s="31">
        <v>28346.16</v>
      </c>
      <c r="CH1235" s="31">
        <v>28214.3</v>
      </c>
      <c r="CI1235" s="31">
        <v>28077.18</v>
      </c>
      <c r="CJ1235" s="31">
        <v>27934.959999999999</v>
      </c>
      <c r="CK1235" s="31">
        <v>27787.82</v>
      </c>
      <c r="CL1235" s="31">
        <v>27635.95</v>
      </c>
      <c r="CM1235" s="31">
        <v>27479.5</v>
      </c>
      <c r="CN1235" s="31">
        <v>27318.66</v>
      </c>
      <c r="CO1235" s="31">
        <v>27153.599999999999</v>
      </c>
      <c r="CP1235" s="31">
        <v>26984.48</v>
      </c>
      <c r="CQ1235" s="31">
        <v>26811.46</v>
      </c>
      <c r="CR1235" s="31">
        <v>26634.73</v>
      </c>
      <c r="CS1235" s="31">
        <v>26454.45</v>
      </c>
      <c r="CT1235" s="31">
        <v>26270.799999999999</v>
      </c>
      <c r="CU1235" s="31">
        <v>26083.97</v>
      </c>
      <c r="CV1235" s="31">
        <v>25894.07</v>
      </c>
      <c r="CW1235" s="31">
        <v>25701.26</v>
      </c>
      <c r="CX1235" s="31">
        <v>25505.68</v>
      </c>
    </row>
    <row r="1236" spans="1:102" x14ac:dyDescent="0.25">
      <c r="A1236" s="31" t="s">
        <v>1863</v>
      </c>
      <c r="B1236" s="31">
        <v>22511.67</v>
      </c>
      <c r="C1236" s="31">
        <v>22511.67</v>
      </c>
      <c r="D1236" s="31">
        <v>22869.66</v>
      </c>
      <c r="E1236" s="31">
        <v>23167.98</v>
      </c>
      <c r="F1236" s="31">
        <v>23413.43</v>
      </c>
      <c r="G1236" s="31">
        <v>23613.31</v>
      </c>
      <c r="H1236" s="31">
        <v>23773.77</v>
      </c>
      <c r="I1236" s="31">
        <v>23899.8</v>
      </c>
      <c r="J1236" s="31">
        <v>23995.78</v>
      </c>
      <c r="K1236" s="31">
        <v>24066.01</v>
      </c>
      <c r="L1236" s="31">
        <v>24115.41</v>
      </c>
      <c r="M1236" s="31">
        <v>24146.36</v>
      </c>
      <c r="N1236" s="31">
        <v>24160.86</v>
      </c>
      <c r="O1236" s="31">
        <v>24160.66</v>
      </c>
      <c r="P1236" s="31">
        <v>24147.15</v>
      </c>
      <c r="Q1236" s="31">
        <v>24121.51</v>
      </c>
      <c r="R1236" s="31">
        <v>24084.77</v>
      </c>
      <c r="S1236" s="31">
        <v>24037.74</v>
      </c>
      <c r="T1236" s="31">
        <v>23981.19</v>
      </c>
      <c r="U1236" s="31">
        <v>23915.64</v>
      </c>
      <c r="V1236" s="31">
        <v>23841.43</v>
      </c>
      <c r="W1236" s="31">
        <v>23758.94</v>
      </c>
      <c r="X1236" s="31">
        <v>23668.67</v>
      </c>
      <c r="Y1236" s="31">
        <v>23571.02</v>
      </c>
      <c r="Z1236" s="31">
        <v>23466.31</v>
      </c>
      <c r="AA1236" s="31">
        <v>23354.81</v>
      </c>
      <c r="AB1236" s="31">
        <v>23236.76</v>
      </c>
      <c r="AC1236" s="31">
        <v>23112.44</v>
      </c>
      <c r="AD1236" s="31">
        <v>22982.04</v>
      </c>
      <c r="AE1236" s="31">
        <v>22845.83</v>
      </c>
      <c r="AF1236" s="31">
        <v>22704.01</v>
      </c>
      <c r="AG1236" s="31">
        <v>22556.75</v>
      </c>
      <c r="AH1236" s="31">
        <v>22404.28</v>
      </c>
      <c r="AI1236" s="31">
        <v>22246.78</v>
      </c>
      <c r="AJ1236" s="31">
        <v>22084.48</v>
      </c>
      <c r="AK1236" s="31">
        <v>21917.59</v>
      </c>
      <c r="AL1236" s="31">
        <v>21746.32</v>
      </c>
      <c r="AM1236" s="31">
        <v>21570.880000000001</v>
      </c>
      <c r="AN1236" s="31">
        <v>21391.49</v>
      </c>
      <c r="AO1236" s="31">
        <v>21208.34</v>
      </c>
      <c r="AP1236" s="31">
        <v>21021.66</v>
      </c>
      <c r="AQ1236" s="31">
        <v>20831.650000000001</v>
      </c>
      <c r="AR1236" s="31">
        <v>20638.53</v>
      </c>
      <c r="AS1236" s="31">
        <v>20442.5</v>
      </c>
      <c r="AT1236" s="31">
        <v>20243.79</v>
      </c>
      <c r="AU1236" s="31">
        <v>20042.560000000001</v>
      </c>
      <c r="AV1236" s="31">
        <v>19839.02</v>
      </c>
      <c r="AW1236" s="31">
        <v>19633.349999999999</v>
      </c>
      <c r="AX1236" s="31">
        <v>19425.75</v>
      </c>
      <c r="AY1236" s="31">
        <v>19216.32</v>
      </c>
      <c r="AZ1236" s="31">
        <v>19005.23</v>
      </c>
      <c r="BA1236" s="31">
        <v>18792.62</v>
      </c>
      <c r="BB1236" s="31">
        <v>18578.64</v>
      </c>
      <c r="BC1236" s="31">
        <v>18363.45</v>
      </c>
      <c r="BD1236" s="31">
        <v>18147.2</v>
      </c>
      <c r="BE1236" s="31">
        <v>17930.04</v>
      </c>
      <c r="BF1236" s="31">
        <v>17712.099999999999</v>
      </c>
      <c r="BG1236" s="31">
        <v>17493.55</v>
      </c>
      <c r="BH1236" s="31">
        <v>17274.52</v>
      </c>
      <c r="BI1236" s="31">
        <v>17055.14</v>
      </c>
      <c r="BJ1236" s="31">
        <v>16835.810000000001</v>
      </c>
      <c r="BK1236" s="31">
        <v>16616.669999999998</v>
      </c>
      <c r="BL1236" s="31">
        <v>16397.84</v>
      </c>
      <c r="BM1236" s="31">
        <v>16179.4</v>
      </c>
      <c r="BN1236" s="31">
        <v>15961.44</v>
      </c>
      <c r="BO1236" s="31">
        <v>15744.07</v>
      </c>
      <c r="BP1236" s="31">
        <v>15527.37</v>
      </c>
      <c r="BQ1236" s="31">
        <v>15311.42</v>
      </c>
      <c r="BR1236" s="31">
        <v>15096.29</v>
      </c>
      <c r="BS1236" s="31">
        <v>14882.09</v>
      </c>
      <c r="BT1236" s="31">
        <v>14668.86</v>
      </c>
      <c r="BU1236" s="31">
        <v>14456.7</v>
      </c>
      <c r="BV1236" s="31">
        <v>14245.68</v>
      </c>
      <c r="BW1236" s="31">
        <v>14035.86</v>
      </c>
      <c r="BX1236" s="31">
        <v>13827.31</v>
      </c>
      <c r="BY1236" s="31">
        <v>13620.1</v>
      </c>
      <c r="BZ1236" s="31">
        <v>13414.29</v>
      </c>
      <c r="CA1236" s="31">
        <v>13209.94</v>
      </c>
      <c r="CB1236" s="31">
        <v>13007.1</v>
      </c>
      <c r="CC1236" s="31">
        <v>12805.81</v>
      </c>
      <c r="CD1236" s="31">
        <v>12606.13</v>
      </c>
      <c r="CE1236" s="31">
        <v>12408.08</v>
      </c>
      <c r="CF1236" s="31">
        <v>12211.74</v>
      </c>
      <c r="CG1236" s="31">
        <v>12017.09</v>
      </c>
      <c r="CH1236" s="31">
        <v>11824.16</v>
      </c>
      <c r="CI1236" s="31">
        <v>11632.99</v>
      </c>
      <c r="CJ1236" s="31">
        <v>11443.58</v>
      </c>
      <c r="CK1236" s="31">
        <v>11255.99</v>
      </c>
      <c r="CL1236" s="31">
        <v>11070.27</v>
      </c>
      <c r="CM1236" s="31">
        <v>10886.42</v>
      </c>
      <c r="CN1236" s="31">
        <v>10704.47</v>
      </c>
      <c r="CO1236" s="31">
        <v>10524.47</v>
      </c>
      <c r="CP1236" s="31">
        <v>10346.42</v>
      </c>
      <c r="CQ1236" s="31">
        <v>10170.35</v>
      </c>
      <c r="CR1236" s="31">
        <v>9996.26</v>
      </c>
      <c r="CS1236" s="31">
        <v>9824.2000000000007</v>
      </c>
      <c r="CT1236" s="31">
        <v>9654.2099999999991</v>
      </c>
      <c r="CU1236" s="31">
        <v>9486.2800000000007</v>
      </c>
      <c r="CV1236" s="31">
        <v>9320.43</v>
      </c>
      <c r="CW1236" s="31">
        <v>9156.64</v>
      </c>
      <c r="CX1236" s="31">
        <v>8994.93</v>
      </c>
    </row>
    <row r="1237" spans="1:102" x14ac:dyDescent="0.25">
      <c r="A1237" s="31" t="s">
        <v>1865</v>
      </c>
      <c r="B1237" s="31">
        <v>6365.23</v>
      </c>
      <c r="C1237" s="31">
        <v>6365.23</v>
      </c>
      <c r="D1237" s="31">
        <v>6543.96</v>
      </c>
      <c r="E1237" s="31">
        <v>6713.96</v>
      </c>
      <c r="F1237" s="31">
        <v>6881.15</v>
      </c>
      <c r="G1237" s="31">
        <v>7050.55</v>
      </c>
      <c r="H1237" s="31">
        <v>7226.3</v>
      </c>
      <c r="I1237" s="31">
        <v>7411.85</v>
      </c>
      <c r="J1237" s="31">
        <v>7610.02</v>
      </c>
      <c r="K1237" s="31">
        <v>7823.23</v>
      </c>
      <c r="L1237" s="31">
        <v>8053.67</v>
      </c>
      <c r="M1237" s="31">
        <v>8302.86</v>
      </c>
      <c r="N1237" s="31">
        <v>8571.99</v>
      </c>
      <c r="O1237" s="31">
        <v>8862.02</v>
      </c>
      <c r="P1237" s="31">
        <v>9173.67</v>
      </c>
      <c r="Q1237" s="31">
        <v>9507.48</v>
      </c>
      <c r="R1237" s="31">
        <v>9863.82</v>
      </c>
      <c r="S1237" s="31">
        <v>10242.94</v>
      </c>
      <c r="T1237" s="31">
        <v>10644.97</v>
      </c>
      <c r="U1237" s="31">
        <v>11069.9</v>
      </c>
      <c r="V1237" s="31">
        <v>11517.68</v>
      </c>
      <c r="W1237" s="31">
        <v>11988.13</v>
      </c>
      <c r="X1237" s="31">
        <v>12481.1</v>
      </c>
      <c r="Y1237" s="31">
        <v>12996.33</v>
      </c>
      <c r="Z1237" s="31">
        <v>13533.55</v>
      </c>
      <c r="AA1237" s="31">
        <v>14092.41</v>
      </c>
      <c r="AB1237" s="31">
        <v>14672.54</v>
      </c>
      <c r="AC1237" s="31">
        <v>15273.56</v>
      </c>
      <c r="AD1237" s="31">
        <v>15895.05</v>
      </c>
      <c r="AE1237" s="31">
        <v>16536.59</v>
      </c>
      <c r="AF1237" s="31">
        <v>17197.740000000002</v>
      </c>
      <c r="AG1237" s="31">
        <v>17877.990000000002</v>
      </c>
      <c r="AH1237" s="31">
        <v>18576.89</v>
      </c>
      <c r="AI1237" s="31">
        <v>19293.96</v>
      </c>
      <c r="AJ1237" s="31">
        <v>20028.73</v>
      </c>
      <c r="AK1237" s="31">
        <v>20780.68</v>
      </c>
      <c r="AL1237" s="31">
        <v>21549.360000000001</v>
      </c>
      <c r="AM1237" s="31">
        <v>22334.27</v>
      </c>
      <c r="AN1237" s="31">
        <v>23134.91</v>
      </c>
      <c r="AO1237" s="31">
        <v>23950.81</v>
      </c>
      <c r="AP1237" s="31">
        <v>24781.47</v>
      </c>
      <c r="AQ1237" s="31">
        <v>25626.45</v>
      </c>
      <c r="AR1237" s="31">
        <v>26485.23</v>
      </c>
      <c r="AS1237" s="31">
        <v>27357.4</v>
      </c>
      <c r="AT1237" s="31">
        <v>28242.46</v>
      </c>
      <c r="AU1237" s="31">
        <v>29139.97</v>
      </c>
      <c r="AV1237" s="31">
        <v>30049.46</v>
      </c>
      <c r="AW1237" s="31">
        <v>30970.49</v>
      </c>
      <c r="AX1237" s="31">
        <v>31902.62</v>
      </c>
      <c r="AY1237" s="31">
        <v>32845.379999999997</v>
      </c>
      <c r="AZ1237" s="31">
        <v>33798.32</v>
      </c>
      <c r="BA1237" s="31">
        <v>34761.019999999997</v>
      </c>
      <c r="BB1237" s="31">
        <v>35733.01</v>
      </c>
      <c r="BC1237" s="31">
        <v>36713.910000000003</v>
      </c>
      <c r="BD1237" s="31">
        <v>37703.29</v>
      </c>
      <c r="BE1237" s="31">
        <v>38700.730000000003</v>
      </c>
      <c r="BF1237" s="31">
        <v>39705.85</v>
      </c>
      <c r="BG1237" s="31">
        <v>40718.269999999997</v>
      </c>
      <c r="BH1237" s="31">
        <v>41737.57</v>
      </c>
      <c r="BI1237" s="31">
        <v>42763.44</v>
      </c>
      <c r="BJ1237" s="31">
        <v>43795.72</v>
      </c>
      <c r="BK1237" s="31">
        <v>44834.22</v>
      </c>
      <c r="BL1237" s="31">
        <v>45878.54</v>
      </c>
      <c r="BM1237" s="31">
        <v>46928.39</v>
      </c>
      <c r="BN1237" s="31">
        <v>47983.42</v>
      </c>
      <c r="BO1237" s="31">
        <v>49043.27</v>
      </c>
      <c r="BP1237" s="31">
        <v>50107.69</v>
      </c>
      <c r="BQ1237" s="31">
        <v>51176.37</v>
      </c>
      <c r="BR1237" s="31">
        <v>52248.959999999999</v>
      </c>
      <c r="BS1237" s="31">
        <v>53325.2</v>
      </c>
      <c r="BT1237" s="31">
        <v>54404.81</v>
      </c>
      <c r="BU1237" s="31">
        <v>55487.48</v>
      </c>
      <c r="BV1237" s="31">
        <v>56573</v>
      </c>
      <c r="BW1237" s="31">
        <v>57661.06</v>
      </c>
      <c r="BX1237" s="31">
        <v>58751.39</v>
      </c>
      <c r="BY1237" s="31">
        <v>59843.78</v>
      </c>
      <c r="BZ1237" s="31">
        <v>60938.01</v>
      </c>
      <c r="CA1237" s="31">
        <v>62033.82</v>
      </c>
      <c r="CB1237" s="31">
        <v>63130.97</v>
      </c>
      <c r="CC1237" s="31">
        <v>64229.25</v>
      </c>
      <c r="CD1237" s="31">
        <v>65328.41</v>
      </c>
      <c r="CE1237" s="31">
        <v>66428.3</v>
      </c>
      <c r="CF1237" s="31">
        <v>67528.7</v>
      </c>
      <c r="CG1237" s="31">
        <v>68629.3</v>
      </c>
      <c r="CH1237" s="31">
        <v>69729.929999999993</v>
      </c>
      <c r="CI1237" s="31">
        <v>70830.39</v>
      </c>
      <c r="CJ1237" s="31">
        <v>71930.47</v>
      </c>
      <c r="CK1237" s="31">
        <v>73030.05</v>
      </c>
      <c r="CL1237" s="31">
        <v>74128.91</v>
      </c>
      <c r="CM1237" s="31">
        <v>75226.929999999993</v>
      </c>
      <c r="CN1237" s="31">
        <v>76323.91</v>
      </c>
      <c r="CO1237" s="31">
        <v>77419.81</v>
      </c>
      <c r="CP1237" s="31">
        <v>78514.47</v>
      </c>
      <c r="CQ1237" s="31">
        <v>79607.61</v>
      </c>
      <c r="CR1237" s="31">
        <v>80699.199999999997</v>
      </c>
      <c r="CS1237" s="31">
        <v>81789.17</v>
      </c>
      <c r="CT1237" s="31">
        <v>82877.52</v>
      </c>
      <c r="CU1237" s="31">
        <v>83964.12</v>
      </c>
      <c r="CV1237" s="31">
        <v>85048.88</v>
      </c>
      <c r="CW1237" s="31">
        <v>86131.59</v>
      </c>
      <c r="CX1237" s="31">
        <v>87212.2</v>
      </c>
    </row>
    <row r="1238" spans="1:102" x14ac:dyDescent="0.25">
      <c r="A1238" s="31" t="s">
        <v>1867</v>
      </c>
      <c r="B1238" s="31">
        <v>5383.91</v>
      </c>
      <c r="C1238" s="31">
        <v>5383.91</v>
      </c>
      <c r="D1238" s="31">
        <v>6595.78</v>
      </c>
      <c r="E1238" s="31">
        <v>7829.08</v>
      </c>
      <c r="F1238" s="31">
        <v>9075.44</v>
      </c>
      <c r="G1238" s="31">
        <v>10327.91</v>
      </c>
      <c r="H1238" s="31">
        <v>11580.75</v>
      </c>
      <c r="I1238" s="31">
        <v>12829.18</v>
      </c>
      <c r="J1238" s="31">
        <v>14069.3</v>
      </c>
      <c r="K1238" s="31">
        <v>15298.07</v>
      </c>
      <c r="L1238" s="31">
        <v>16513.54</v>
      </c>
      <c r="M1238" s="31">
        <v>17713.740000000002</v>
      </c>
      <c r="N1238" s="31">
        <v>18897.080000000002</v>
      </c>
      <c r="O1238" s="31">
        <v>20062.27</v>
      </c>
      <c r="P1238" s="31">
        <v>21208.26</v>
      </c>
      <c r="Q1238" s="31">
        <v>22334.18</v>
      </c>
      <c r="R1238" s="31">
        <v>23439.33</v>
      </c>
      <c r="S1238" s="31">
        <v>24523.09</v>
      </c>
      <c r="T1238" s="31">
        <v>25585.02</v>
      </c>
      <c r="U1238" s="31">
        <v>26624.65</v>
      </c>
      <c r="V1238" s="31">
        <v>27641.55</v>
      </c>
      <c r="W1238" s="31">
        <v>28635.360000000001</v>
      </c>
      <c r="X1238" s="31">
        <v>29605.85</v>
      </c>
      <c r="Y1238" s="31">
        <v>30552.77</v>
      </c>
      <c r="Z1238" s="31">
        <v>31475.96</v>
      </c>
      <c r="AA1238" s="31">
        <v>32375.18</v>
      </c>
      <c r="AB1238" s="31">
        <v>33250.300000000003</v>
      </c>
      <c r="AC1238" s="31">
        <v>34101.129999999997</v>
      </c>
      <c r="AD1238" s="31">
        <v>34927.56</v>
      </c>
      <c r="AE1238" s="31">
        <v>35729.519999999997</v>
      </c>
      <c r="AF1238" s="31">
        <v>36506.870000000003</v>
      </c>
      <c r="AG1238" s="31">
        <v>37259.56</v>
      </c>
      <c r="AH1238" s="31">
        <v>37987.5</v>
      </c>
      <c r="AI1238" s="31">
        <v>38690.68</v>
      </c>
      <c r="AJ1238" s="31">
        <v>39369.089999999997</v>
      </c>
      <c r="AK1238" s="31">
        <v>40022.730000000003</v>
      </c>
      <c r="AL1238" s="31">
        <v>40651.61</v>
      </c>
      <c r="AM1238" s="31">
        <v>41255.86</v>
      </c>
      <c r="AN1238" s="31">
        <v>41835.480000000003</v>
      </c>
      <c r="AO1238" s="31">
        <v>42390.57</v>
      </c>
      <c r="AP1238" s="31">
        <v>42921.26</v>
      </c>
      <c r="AQ1238" s="31">
        <v>43427.7</v>
      </c>
      <c r="AR1238" s="31">
        <v>43910.01</v>
      </c>
      <c r="AS1238" s="31">
        <v>44368.39</v>
      </c>
      <c r="AT1238" s="31">
        <v>44803.06</v>
      </c>
      <c r="AU1238" s="31">
        <v>45214.16</v>
      </c>
      <c r="AV1238" s="31">
        <v>45601.96</v>
      </c>
      <c r="AW1238" s="31">
        <v>45966.65</v>
      </c>
      <c r="AX1238" s="31">
        <v>46308.54</v>
      </c>
      <c r="AY1238" s="31">
        <v>46627.8</v>
      </c>
      <c r="AZ1238" s="31">
        <v>46924.73</v>
      </c>
      <c r="BA1238" s="31">
        <v>47199.55</v>
      </c>
      <c r="BB1238" s="31">
        <v>47452.56</v>
      </c>
      <c r="BC1238" s="31">
        <v>47684.11</v>
      </c>
      <c r="BD1238" s="31">
        <v>47894.42</v>
      </c>
      <c r="BE1238" s="31">
        <v>48083.839999999997</v>
      </c>
      <c r="BF1238" s="31">
        <v>48252.75</v>
      </c>
      <c r="BG1238" s="31">
        <v>48401.43</v>
      </c>
      <c r="BH1238" s="31">
        <v>48530.28</v>
      </c>
      <c r="BI1238" s="31">
        <v>48639.63</v>
      </c>
      <c r="BJ1238" s="31">
        <v>48730.23</v>
      </c>
      <c r="BK1238" s="31">
        <v>48802.46</v>
      </c>
      <c r="BL1238" s="31">
        <v>48856.74</v>
      </c>
      <c r="BM1238" s="31">
        <v>48893.43</v>
      </c>
      <c r="BN1238" s="31">
        <v>48912.9</v>
      </c>
      <c r="BO1238" s="31">
        <v>48915.54</v>
      </c>
      <c r="BP1238" s="31">
        <v>48901.71</v>
      </c>
      <c r="BQ1238" s="31">
        <v>48871.83</v>
      </c>
      <c r="BR1238" s="31">
        <v>48826.27</v>
      </c>
      <c r="BS1238" s="31">
        <v>48765.4</v>
      </c>
      <c r="BT1238" s="31">
        <v>48689.61</v>
      </c>
      <c r="BU1238" s="31">
        <v>48599.32</v>
      </c>
      <c r="BV1238" s="31">
        <v>48494.92</v>
      </c>
      <c r="BW1238" s="31">
        <v>48376.75</v>
      </c>
      <c r="BX1238" s="31">
        <v>48245.279999999999</v>
      </c>
      <c r="BY1238" s="31">
        <v>48100.800000000003</v>
      </c>
      <c r="BZ1238" s="31">
        <v>47943.79</v>
      </c>
      <c r="CA1238" s="31">
        <v>47774.63</v>
      </c>
      <c r="CB1238" s="31">
        <v>47593.63</v>
      </c>
      <c r="CC1238" s="31">
        <v>47401.23</v>
      </c>
      <c r="CD1238" s="31">
        <v>47197.8</v>
      </c>
      <c r="CE1238" s="31">
        <v>46983.71</v>
      </c>
      <c r="CF1238" s="31">
        <v>46759.32</v>
      </c>
      <c r="CG1238" s="31">
        <v>46524.959999999999</v>
      </c>
      <c r="CH1238" s="31">
        <v>46280.98</v>
      </c>
      <c r="CI1238" s="31">
        <v>46027.72</v>
      </c>
      <c r="CJ1238" s="31">
        <v>45765.57</v>
      </c>
      <c r="CK1238" s="31">
        <v>45494.83</v>
      </c>
      <c r="CL1238" s="31">
        <v>45215.89</v>
      </c>
      <c r="CM1238" s="31">
        <v>44929.120000000003</v>
      </c>
      <c r="CN1238" s="31">
        <v>44634.79</v>
      </c>
      <c r="CO1238" s="31">
        <v>44333.3</v>
      </c>
      <c r="CP1238" s="31">
        <v>44024.959999999999</v>
      </c>
      <c r="CQ1238" s="31">
        <v>43710.05</v>
      </c>
      <c r="CR1238" s="31">
        <v>43388.95</v>
      </c>
      <c r="CS1238" s="31">
        <v>43061.98</v>
      </c>
      <c r="CT1238" s="31">
        <v>42729.5</v>
      </c>
      <c r="CU1238" s="31">
        <v>42391.81</v>
      </c>
      <c r="CV1238" s="31">
        <v>42049.19</v>
      </c>
      <c r="CW1238" s="31">
        <v>41701.919999999998</v>
      </c>
      <c r="CX1238" s="31">
        <v>41350.26</v>
      </c>
    </row>
    <row r="1239" spans="1:102" x14ac:dyDescent="0.25">
      <c r="A1239" s="31" t="s">
        <v>1866</v>
      </c>
      <c r="B1239" s="31">
        <v>48942.16</v>
      </c>
      <c r="C1239" s="31">
        <v>48942.16</v>
      </c>
      <c r="D1239" s="31">
        <v>49434.86</v>
      </c>
      <c r="E1239" s="31">
        <v>49807.46</v>
      </c>
      <c r="F1239" s="31">
        <v>50073.03</v>
      </c>
      <c r="G1239" s="31">
        <v>50245.69</v>
      </c>
      <c r="H1239" s="31">
        <v>50338.2</v>
      </c>
      <c r="I1239" s="31">
        <v>50361.26</v>
      </c>
      <c r="J1239" s="31">
        <v>50324.47</v>
      </c>
      <c r="K1239" s="31">
        <v>50237.19</v>
      </c>
      <c r="L1239" s="31">
        <v>50110.5</v>
      </c>
      <c r="M1239" s="31">
        <v>49949.89</v>
      </c>
      <c r="N1239" s="31">
        <v>49759.98</v>
      </c>
      <c r="O1239" s="31">
        <v>49544.76</v>
      </c>
      <c r="P1239" s="31">
        <v>49307.49</v>
      </c>
      <c r="Q1239" s="31">
        <v>49050.92</v>
      </c>
      <c r="R1239" s="31">
        <v>48777.32</v>
      </c>
      <c r="S1239" s="31">
        <v>48488.65</v>
      </c>
      <c r="T1239" s="31">
        <v>48186.52</v>
      </c>
      <c r="U1239" s="31">
        <v>47872.11</v>
      </c>
      <c r="V1239" s="31">
        <v>47546.07</v>
      </c>
      <c r="W1239" s="31">
        <v>47209.18</v>
      </c>
      <c r="X1239" s="31">
        <v>46862.62</v>
      </c>
      <c r="Y1239" s="31">
        <v>46507.11</v>
      </c>
      <c r="Z1239" s="31">
        <v>46143.27</v>
      </c>
      <c r="AA1239" s="31">
        <v>45771.63</v>
      </c>
      <c r="AB1239" s="31">
        <v>45392.63</v>
      </c>
      <c r="AC1239" s="31">
        <v>45006.64</v>
      </c>
      <c r="AD1239" s="31">
        <v>44614.11</v>
      </c>
      <c r="AE1239" s="31">
        <v>44215.33</v>
      </c>
      <c r="AF1239" s="31">
        <v>43810.69</v>
      </c>
      <c r="AG1239" s="31">
        <v>43400.38</v>
      </c>
      <c r="AH1239" s="31">
        <v>42984.73</v>
      </c>
      <c r="AI1239" s="31">
        <v>42564.05</v>
      </c>
      <c r="AJ1239" s="31">
        <v>42138.6</v>
      </c>
      <c r="AK1239" s="31">
        <v>41708.71</v>
      </c>
      <c r="AL1239" s="31">
        <v>41274.69</v>
      </c>
      <c r="AM1239" s="31">
        <v>40836.83</v>
      </c>
      <c r="AN1239" s="31">
        <v>40395.440000000002</v>
      </c>
      <c r="AO1239" s="31">
        <v>39950.82</v>
      </c>
      <c r="AP1239" s="31">
        <v>39503.279999999999</v>
      </c>
      <c r="AQ1239" s="31">
        <v>39053.120000000003</v>
      </c>
      <c r="AR1239" s="31">
        <v>38600.67</v>
      </c>
      <c r="AS1239" s="31">
        <v>38146.21</v>
      </c>
      <c r="AT1239" s="31">
        <v>37690.050000000003</v>
      </c>
      <c r="AU1239" s="31">
        <v>37232.449999999997</v>
      </c>
      <c r="AV1239" s="31">
        <v>36773.699999999997</v>
      </c>
      <c r="AW1239" s="31">
        <v>36314.07</v>
      </c>
      <c r="AX1239" s="31">
        <v>35853.83</v>
      </c>
      <c r="AY1239" s="31">
        <v>35393.129999999997</v>
      </c>
      <c r="AZ1239" s="31">
        <v>34932.14</v>
      </c>
      <c r="BA1239" s="31">
        <v>34471.050000000003</v>
      </c>
      <c r="BB1239" s="31">
        <v>34010.120000000003</v>
      </c>
      <c r="BC1239" s="31">
        <v>33549.519999999997</v>
      </c>
      <c r="BD1239" s="31">
        <v>33089.5</v>
      </c>
      <c r="BE1239" s="31">
        <v>32630.240000000002</v>
      </c>
      <c r="BF1239" s="31">
        <v>32171.97</v>
      </c>
      <c r="BG1239" s="31">
        <v>31714.87</v>
      </c>
      <c r="BH1239" s="31">
        <v>31259.17</v>
      </c>
      <c r="BI1239" s="31">
        <v>30805.05</v>
      </c>
      <c r="BJ1239" s="31">
        <v>30353.14</v>
      </c>
      <c r="BK1239" s="31">
        <v>29903.7</v>
      </c>
      <c r="BL1239" s="31">
        <v>29456.82</v>
      </c>
      <c r="BM1239" s="31">
        <v>29012.639999999999</v>
      </c>
      <c r="BN1239" s="31">
        <v>28571.29</v>
      </c>
      <c r="BO1239" s="31">
        <v>28132.85</v>
      </c>
      <c r="BP1239" s="31">
        <v>27697.45</v>
      </c>
      <c r="BQ1239" s="31">
        <v>27265.19</v>
      </c>
      <c r="BR1239" s="31">
        <v>26836.19</v>
      </c>
      <c r="BS1239" s="31">
        <v>26410.52</v>
      </c>
      <c r="BT1239" s="31">
        <v>25988.31</v>
      </c>
      <c r="BU1239" s="31">
        <v>25569.63</v>
      </c>
      <c r="BV1239" s="31">
        <v>25154.57</v>
      </c>
      <c r="BW1239" s="31">
        <v>24743.19</v>
      </c>
      <c r="BX1239" s="31">
        <v>24335.61</v>
      </c>
      <c r="BY1239" s="31">
        <v>23931.88</v>
      </c>
      <c r="BZ1239" s="31">
        <v>23532.1</v>
      </c>
      <c r="CA1239" s="31">
        <v>23136.33</v>
      </c>
      <c r="CB1239" s="31">
        <v>22744.62</v>
      </c>
      <c r="CC1239" s="31">
        <v>22357.02</v>
      </c>
      <c r="CD1239" s="31">
        <v>21973.56</v>
      </c>
      <c r="CE1239" s="31">
        <v>21594.31</v>
      </c>
      <c r="CF1239" s="31">
        <v>21219.31</v>
      </c>
      <c r="CG1239" s="31">
        <v>20848.52</v>
      </c>
      <c r="CH1239" s="31">
        <v>20481.95</v>
      </c>
      <c r="CI1239" s="31">
        <v>20119.64</v>
      </c>
      <c r="CJ1239" s="31">
        <v>19761.599999999999</v>
      </c>
      <c r="CK1239" s="31">
        <v>19407.849999999999</v>
      </c>
      <c r="CL1239" s="31">
        <v>19058.45</v>
      </c>
      <c r="CM1239" s="31">
        <v>18713.419999999998</v>
      </c>
      <c r="CN1239" s="31">
        <v>18372.77</v>
      </c>
      <c r="CO1239" s="31">
        <v>18036.54</v>
      </c>
      <c r="CP1239" s="31">
        <v>17704.71</v>
      </c>
      <c r="CQ1239" s="31">
        <v>17377.310000000001</v>
      </c>
      <c r="CR1239" s="31">
        <v>17054.330000000002</v>
      </c>
      <c r="CS1239" s="31">
        <v>16735.82</v>
      </c>
      <c r="CT1239" s="31">
        <v>16421.82</v>
      </c>
      <c r="CU1239" s="31">
        <v>16112.31</v>
      </c>
      <c r="CV1239" s="31">
        <v>15807.27</v>
      </c>
      <c r="CW1239" s="31">
        <v>15506.68</v>
      </c>
      <c r="CX1239" s="31">
        <v>15210.52</v>
      </c>
    </row>
    <row r="1240" spans="1:102" x14ac:dyDescent="0.25">
      <c r="A1240" s="31" t="s">
        <v>1868</v>
      </c>
      <c r="B1240" s="31">
        <v>1047270.19</v>
      </c>
      <c r="C1240" s="31">
        <v>1047270.19</v>
      </c>
      <c r="D1240" s="31">
        <v>1050664.8799999999</v>
      </c>
      <c r="E1240" s="31">
        <v>1053366.6299999999</v>
      </c>
      <c r="F1240" s="31">
        <v>1055358.1299999999</v>
      </c>
      <c r="G1240" s="31">
        <v>1056699.5</v>
      </c>
      <c r="H1240" s="31">
        <v>1057474.1299999999</v>
      </c>
      <c r="I1240" s="31">
        <v>1057764</v>
      </c>
      <c r="J1240" s="31">
        <v>1057648.1299999999</v>
      </c>
      <c r="K1240" s="31">
        <v>1057225.75</v>
      </c>
      <c r="L1240" s="31">
        <v>1056592.3799999999</v>
      </c>
      <c r="M1240" s="31">
        <v>1055799.25</v>
      </c>
      <c r="N1240" s="31">
        <v>1054889.75</v>
      </c>
      <c r="O1240" s="31">
        <v>1053902.6299999999</v>
      </c>
      <c r="P1240" s="31">
        <v>1052871.3799999999</v>
      </c>
      <c r="Q1240" s="31">
        <v>1051824</v>
      </c>
      <c r="R1240" s="31">
        <v>1050784.6299999999</v>
      </c>
      <c r="S1240" s="31">
        <v>1049774.5</v>
      </c>
      <c r="T1240" s="31">
        <v>1048811.5</v>
      </c>
      <c r="U1240" s="31">
        <v>1047909.75</v>
      </c>
      <c r="V1240" s="31">
        <v>1047081.25</v>
      </c>
      <c r="W1240" s="31">
        <v>1046337.38</v>
      </c>
      <c r="X1240" s="31">
        <v>1045687.56</v>
      </c>
      <c r="Y1240" s="31">
        <v>1045139.19</v>
      </c>
      <c r="Z1240" s="31">
        <v>1044696.94</v>
      </c>
      <c r="AA1240" s="31">
        <v>1044365.25</v>
      </c>
      <c r="AB1240" s="31">
        <v>1044145.75</v>
      </c>
      <c r="AC1240" s="31">
        <v>1044040.25</v>
      </c>
      <c r="AD1240" s="31">
        <v>1044049.44</v>
      </c>
      <c r="AE1240" s="31">
        <v>1044174.06</v>
      </c>
      <c r="AF1240" s="31">
        <v>1044412.94</v>
      </c>
      <c r="AG1240" s="31">
        <v>1044762.19</v>
      </c>
      <c r="AH1240" s="31">
        <v>1045219.06</v>
      </c>
      <c r="AI1240" s="31">
        <v>1045783.31</v>
      </c>
      <c r="AJ1240" s="31">
        <v>1046452.81</v>
      </c>
      <c r="AK1240" s="31">
        <v>1047226.44</v>
      </c>
      <c r="AL1240" s="31">
        <v>1048102.06</v>
      </c>
      <c r="AM1240" s="31">
        <v>1049079</v>
      </c>
      <c r="AN1240" s="31">
        <v>1050155.1299999999</v>
      </c>
      <c r="AO1240" s="31">
        <v>1051328.3799999999</v>
      </c>
      <c r="AP1240" s="31">
        <v>1052597.75</v>
      </c>
      <c r="AQ1240" s="31">
        <v>1053960.5</v>
      </c>
      <c r="AR1240" s="31">
        <v>1055415.5</v>
      </c>
      <c r="AS1240" s="31">
        <v>1056961</v>
      </c>
      <c r="AT1240" s="31">
        <v>1058594.5</v>
      </c>
      <c r="AU1240" s="31">
        <v>1060314.5</v>
      </c>
      <c r="AV1240" s="31">
        <v>1062118.8799999999</v>
      </c>
      <c r="AW1240" s="31">
        <v>1064005.6299999999</v>
      </c>
      <c r="AX1240" s="31">
        <v>1065972.8799999999</v>
      </c>
      <c r="AY1240" s="31">
        <v>1068015.1299999999</v>
      </c>
      <c r="AZ1240" s="31">
        <v>1070129</v>
      </c>
      <c r="BA1240" s="31">
        <v>1072311.3799999999</v>
      </c>
      <c r="BB1240" s="31">
        <v>1074559.75</v>
      </c>
      <c r="BC1240" s="31">
        <v>1076872.75</v>
      </c>
      <c r="BD1240" s="31">
        <v>1079247.6299999999</v>
      </c>
      <c r="BE1240" s="31">
        <v>1081682.6299999999</v>
      </c>
      <c r="BF1240" s="31">
        <v>1084176.5</v>
      </c>
      <c r="BG1240" s="31">
        <v>1086726.6299999999</v>
      </c>
      <c r="BH1240" s="31">
        <v>1089332.6299999999</v>
      </c>
      <c r="BI1240" s="31">
        <v>1091991</v>
      </c>
      <c r="BJ1240" s="31">
        <v>1094705.6299999999</v>
      </c>
      <c r="BK1240" s="31">
        <v>1097476.25</v>
      </c>
      <c r="BL1240" s="31">
        <v>1100300.1299999999</v>
      </c>
      <c r="BM1240" s="31">
        <v>1103176.6299999999</v>
      </c>
      <c r="BN1240" s="31">
        <v>1106103.25</v>
      </c>
      <c r="BO1240" s="31">
        <v>1109078.25</v>
      </c>
      <c r="BP1240" s="31">
        <v>1112101</v>
      </c>
      <c r="BQ1240" s="31">
        <v>1115169</v>
      </c>
      <c r="BR1240" s="31">
        <v>1118281.25</v>
      </c>
      <c r="BS1240" s="31">
        <v>1121436.6299999999</v>
      </c>
      <c r="BT1240" s="31">
        <v>1124633.25</v>
      </c>
      <c r="BU1240" s="31">
        <v>1127869.6299999999</v>
      </c>
      <c r="BV1240" s="31">
        <v>1131145</v>
      </c>
      <c r="BW1240" s="31">
        <v>1134457.8799999999</v>
      </c>
      <c r="BX1240" s="31">
        <v>1137807.25</v>
      </c>
      <c r="BY1240" s="31">
        <v>1141191.5</v>
      </c>
      <c r="BZ1240" s="31">
        <v>1144609.75</v>
      </c>
      <c r="CA1240" s="31">
        <v>1148062</v>
      </c>
      <c r="CB1240" s="31">
        <v>1151545.8799999999</v>
      </c>
      <c r="CC1240" s="31">
        <v>1155060.1299999999</v>
      </c>
      <c r="CD1240" s="31">
        <v>1158605</v>
      </c>
      <c r="CE1240" s="31">
        <v>1162178.3799999999</v>
      </c>
      <c r="CF1240" s="31">
        <v>1165780</v>
      </c>
      <c r="CG1240" s="31">
        <v>1169407.3799999999</v>
      </c>
      <c r="CH1240" s="31">
        <v>1173059.1299999999</v>
      </c>
      <c r="CI1240" s="31">
        <v>1176734.25</v>
      </c>
      <c r="CJ1240" s="31">
        <v>1180432.5</v>
      </c>
      <c r="CK1240" s="31">
        <v>1184152.1299999999</v>
      </c>
      <c r="CL1240" s="31">
        <v>1187892.6299999999</v>
      </c>
      <c r="CM1240" s="31">
        <v>1191653.8799999999</v>
      </c>
      <c r="CN1240" s="31">
        <v>1195434.75</v>
      </c>
      <c r="CO1240" s="31">
        <v>1199235.3799999999</v>
      </c>
      <c r="CP1240" s="31">
        <v>1203054</v>
      </c>
      <c r="CQ1240" s="31">
        <v>1206890.5</v>
      </c>
      <c r="CR1240" s="31">
        <v>1210744.1299999999</v>
      </c>
      <c r="CS1240" s="31">
        <v>1214617.1299999999</v>
      </c>
      <c r="CT1240" s="31">
        <v>1218512.3799999999</v>
      </c>
      <c r="CU1240" s="31">
        <v>1222428</v>
      </c>
      <c r="CV1240" s="31">
        <v>1226364.1299999999</v>
      </c>
      <c r="CW1240" s="31">
        <v>1230319.6299999999</v>
      </c>
      <c r="CX1240" s="31">
        <v>1234292.8799999999</v>
      </c>
    </row>
    <row r="1241" spans="1:102" x14ac:dyDescent="0.25">
      <c r="A1241" s="31" t="s">
        <v>1870</v>
      </c>
      <c r="B1241" s="31">
        <v>8914.9</v>
      </c>
      <c r="C1241" s="31">
        <v>8914.9</v>
      </c>
      <c r="D1241" s="31">
        <v>9703.5400000000009</v>
      </c>
      <c r="E1241" s="31">
        <v>10538.06</v>
      </c>
      <c r="F1241" s="31">
        <v>11405.29</v>
      </c>
      <c r="G1241" s="31">
        <v>12294.76</v>
      </c>
      <c r="H1241" s="31">
        <v>13198.09</v>
      </c>
      <c r="I1241" s="31">
        <v>14108.49</v>
      </c>
      <c r="J1241" s="31">
        <v>15020.6</v>
      </c>
      <c r="K1241" s="31">
        <v>15930.35</v>
      </c>
      <c r="L1241" s="31">
        <v>16834.95</v>
      </c>
      <c r="M1241" s="31">
        <v>17731.740000000002</v>
      </c>
      <c r="N1241" s="31">
        <v>18618.66</v>
      </c>
      <c r="O1241" s="31">
        <v>19494.060000000001</v>
      </c>
      <c r="P1241" s="31">
        <v>20356.66</v>
      </c>
      <c r="Q1241" s="31">
        <v>21205.42</v>
      </c>
      <c r="R1241" s="31">
        <v>22039.56</v>
      </c>
      <c r="S1241" s="31">
        <v>22858.44</v>
      </c>
      <c r="T1241" s="31">
        <v>23661.54</v>
      </c>
      <c r="U1241" s="31">
        <v>24448.47</v>
      </c>
      <c r="V1241" s="31">
        <v>25218.84</v>
      </c>
      <c r="W1241" s="31">
        <v>25972.39</v>
      </c>
      <c r="X1241" s="31">
        <v>26708.92</v>
      </c>
      <c r="Y1241" s="31">
        <v>27428.27</v>
      </c>
      <c r="Z1241" s="31">
        <v>28130.27</v>
      </c>
      <c r="AA1241" s="31">
        <v>28814.79</v>
      </c>
      <c r="AB1241" s="31">
        <v>29481.69</v>
      </c>
      <c r="AC1241" s="31">
        <v>30130.84</v>
      </c>
      <c r="AD1241" s="31">
        <v>30762.18</v>
      </c>
      <c r="AE1241" s="31">
        <v>31375.56</v>
      </c>
      <c r="AF1241" s="31">
        <v>31970.95</v>
      </c>
      <c r="AG1241" s="31">
        <v>32548.16</v>
      </c>
      <c r="AH1241" s="31">
        <v>33107.129999999997</v>
      </c>
      <c r="AI1241" s="31">
        <v>33647.81</v>
      </c>
      <c r="AJ1241" s="31">
        <v>34170.129999999997</v>
      </c>
      <c r="AK1241" s="31">
        <v>34674.050000000003</v>
      </c>
      <c r="AL1241" s="31">
        <v>35159.589999999997</v>
      </c>
      <c r="AM1241" s="31">
        <v>35626.68</v>
      </c>
      <c r="AN1241" s="31">
        <v>36075.4</v>
      </c>
      <c r="AO1241" s="31">
        <v>36505.730000000003</v>
      </c>
      <c r="AP1241" s="31">
        <v>36917.699999999997</v>
      </c>
      <c r="AQ1241" s="31">
        <v>37311.4</v>
      </c>
      <c r="AR1241" s="31">
        <v>37686.86</v>
      </c>
      <c r="AS1241" s="31">
        <v>38044.19</v>
      </c>
      <c r="AT1241" s="31">
        <v>38383.47</v>
      </c>
      <c r="AU1241" s="31">
        <v>38704.800000000003</v>
      </c>
      <c r="AV1241" s="31">
        <v>39008.32</v>
      </c>
      <c r="AW1241" s="31">
        <v>39294.160000000003</v>
      </c>
      <c r="AX1241" s="31">
        <v>39562.44</v>
      </c>
      <c r="AY1241" s="31">
        <v>39813.21</v>
      </c>
      <c r="AZ1241" s="31">
        <v>40046.660000000003</v>
      </c>
      <c r="BA1241" s="31">
        <v>40262.89</v>
      </c>
      <c r="BB1241" s="31">
        <v>40462.06</v>
      </c>
      <c r="BC1241" s="31">
        <v>40644.379999999997</v>
      </c>
      <c r="BD1241" s="31">
        <v>40810.019999999997</v>
      </c>
      <c r="BE1241" s="31">
        <v>40959.21</v>
      </c>
      <c r="BF1241" s="31">
        <v>41092.129999999997</v>
      </c>
      <c r="BG1241" s="31">
        <v>41209.050000000003</v>
      </c>
      <c r="BH1241" s="31">
        <v>41310.19</v>
      </c>
      <c r="BI1241" s="31">
        <v>41395.75</v>
      </c>
      <c r="BJ1241" s="31">
        <v>41466.300000000003</v>
      </c>
      <c r="BK1241" s="31">
        <v>41522.080000000002</v>
      </c>
      <c r="BL1241" s="31">
        <v>41563.379999999997</v>
      </c>
      <c r="BM1241" s="31">
        <v>41590.449999999997</v>
      </c>
      <c r="BN1241" s="31">
        <v>41603.57</v>
      </c>
      <c r="BO1241" s="31">
        <v>41603.019999999997</v>
      </c>
      <c r="BP1241" s="31">
        <v>41589.06</v>
      </c>
      <c r="BQ1241" s="31">
        <v>41562</v>
      </c>
      <c r="BR1241" s="31">
        <v>41522.120000000003</v>
      </c>
      <c r="BS1241" s="31">
        <v>41469.699999999997</v>
      </c>
      <c r="BT1241" s="31">
        <v>41405.03</v>
      </c>
      <c r="BU1241" s="31">
        <v>41328.42</v>
      </c>
      <c r="BV1241" s="31">
        <v>41240.17</v>
      </c>
      <c r="BW1241" s="31">
        <v>41140.559999999998</v>
      </c>
      <c r="BX1241" s="31">
        <v>41029.919999999998</v>
      </c>
      <c r="BY1241" s="31">
        <v>40908.519999999997</v>
      </c>
      <c r="BZ1241" s="31">
        <v>40776.699999999997</v>
      </c>
      <c r="CA1241" s="31">
        <v>40634.75</v>
      </c>
      <c r="CB1241" s="31">
        <v>40482.97</v>
      </c>
      <c r="CC1241" s="31">
        <v>40321.629999999997</v>
      </c>
      <c r="CD1241" s="31">
        <v>40151.07</v>
      </c>
      <c r="CE1241" s="31">
        <v>39971.599999999999</v>
      </c>
      <c r="CF1241" s="31">
        <v>39783.46</v>
      </c>
      <c r="CG1241" s="31">
        <v>39586.959999999999</v>
      </c>
      <c r="CH1241" s="31">
        <v>39382.33</v>
      </c>
      <c r="CI1241" s="31">
        <v>39169.919999999998</v>
      </c>
      <c r="CJ1241" s="31">
        <v>38949.93</v>
      </c>
      <c r="CK1241" s="31">
        <v>38722.71</v>
      </c>
      <c r="CL1241" s="31">
        <v>38488.54</v>
      </c>
      <c r="CM1241" s="31">
        <v>38247.67</v>
      </c>
      <c r="CN1241" s="31">
        <v>38000.400000000001</v>
      </c>
      <c r="CO1241" s="31">
        <v>37747.019999999997</v>
      </c>
      <c r="CP1241" s="31">
        <v>37487.78</v>
      </c>
      <c r="CQ1241" s="31">
        <v>37222.949999999997</v>
      </c>
      <c r="CR1241" s="31">
        <v>36952.79</v>
      </c>
      <c r="CS1241" s="31">
        <v>36677.599999999999</v>
      </c>
      <c r="CT1241" s="31">
        <v>36397.730000000003</v>
      </c>
      <c r="CU1241" s="31">
        <v>36113.410000000003</v>
      </c>
      <c r="CV1241" s="31">
        <v>35824.86</v>
      </c>
      <c r="CW1241" s="31">
        <v>35532.35</v>
      </c>
      <c r="CX1241" s="31">
        <v>35236.06</v>
      </c>
    </row>
    <row r="1242" spans="1:102" x14ac:dyDescent="0.25">
      <c r="A1242" s="31" t="s">
        <v>1869</v>
      </c>
      <c r="B1242" s="31">
        <v>31435.61</v>
      </c>
      <c r="C1242" s="31">
        <v>31435.61</v>
      </c>
      <c r="D1242" s="31">
        <v>32567.54</v>
      </c>
      <c r="E1242" s="31">
        <v>33522.129999999997</v>
      </c>
      <c r="F1242" s="31">
        <v>34316.980000000003</v>
      </c>
      <c r="G1242" s="31">
        <v>34971.97</v>
      </c>
      <c r="H1242" s="31">
        <v>35505.5</v>
      </c>
      <c r="I1242" s="31">
        <v>35933.629999999997</v>
      </c>
      <c r="J1242" s="31">
        <v>36270.449999999997</v>
      </c>
      <c r="K1242" s="31">
        <v>36529.65</v>
      </c>
      <c r="L1242" s="31">
        <v>36724.269999999997</v>
      </c>
      <c r="M1242" s="31">
        <v>36862.959999999999</v>
      </c>
      <c r="N1242" s="31">
        <v>36953.160000000003</v>
      </c>
      <c r="O1242" s="31">
        <v>37001.279999999999</v>
      </c>
      <c r="P1242" s="31">
        <v>37012.620000000003</v>
      </c>
      <c r="Q1242" s="31">
        <v>36991.78</v>
      </c>
      <c r="R1242" s="31">
        <v>36942.61</v>
      </c>
      <c r="S1242" s="31">
        <v>36868.46</v>
      </c>
      <c r="T1242" s="31">
        <v>36772.14</v>
      </c>
      <c r="U1242" s="31">
        <v>36656.01</v>
      </c>
      <c r="V1242" s="31">
        <v>36521.93</v>
      </c>
      <c r="W1242" s="31">
        <v>36371.64</v>
      </c>
      <c r="X1242" s="31">
        <v>36206.800000000003</v>
      </c>
      <c r="Y1242" s="31">
        <v>36028.83</v>
      </c>
      <c r="Z1242" s="31">
        <v>35838.79</v>
      </c>
      <c r="AA1242" s="31">
        <v>35637.629999999997</v>
      </c>
      <c r="AB1242" s="31">
        <v>35426.160000000003</v>
      </c>
      <c r="AC1242" s="31">
        <v>35205.1</v>
      </c>
      <c r="AD1242" s="31">
        <v>34975.050000000003</v>
      </c>
      <c r="AE1242" s="31">
        <v>34736.660000000003</v>
      </c>
      <c r="AF1242" s="31">
        <v>34490.36</v>
      </c>
      <c r="AG1242" s="31">
        <v>34236.44</v>
      </c>
      <c r="AH1242" s="31">
        <v>33975.25</v>
      </c>
      <c r="AI1242" s="31">
        <v>33707.199999999997</v>
      </c>
      <c r="AJ1242" s="31">
        <v>33432.67</v>
      </c>
      <c r="AK1242" s="31">
        <v>33152.019999999997</v>
      </c>
      <c r="AL1242" s="31">
        <v>32865.64</v>
      </c>
      <c r="AM1242" s="31">
        <v>32573.84</v>
      </c>
      <c r="AN1242" s="31">
        <v>32277</v>
      </c>
      <c r="AO1242" s="31">
        <v>31975.42</v>
      </c>
      <c r="AP1242" s="31">
        <v>31669.439999999999</v>
      </c>
      <c r="AQ1242" s="31">
        <v>31359.33</v>
      </c>
      <c r="AR1242" s="31">
        <v>31045.43</v>
      </c>
      <c r="AS1242" s="31">
        <v>30728.04</v>
      </c>
      <c r="AT1242" s="31">
        <v>30407.439999999999</v>
      </c>
      <c r="AU1242" s="31">
        <v>30083.89</v>
      </c>
      <c r="AV1242" s="31">
        <v>29757.67</v>
      </c>
      <c r="AW1242" s="31">
        <v>29429.05</v>
      </c>
      <c r="AX1242" s="31">
        <v>29098.27</v>
      </c>
      <c r="AY1242" s="31">
        <v>28765.360000000001</v>
      </c>
      <c r="AZ1242" s="31">
        <v>28430.47</v>
      </c>
      <c r="BA1242" s="31">
        <v>28093.78</v>
      </c>
      <c r="BB1242" s="31">
        <v>27755.5</v>
      </c>
      <c r="BC1242" s="31">
        <v>27415.84</v>
      </c>
      <c r="BD1242" s="31">
        <v>27075.01</v>
      </c>
      <c r="BE1242" s="31">
        <v>26733.23</v>
      </c>
      <c r="BF1242" s="31">
        <v>26390.71</v>
      </c>
      <c r="BG1242" s="31">
        <v>26047.63</v>
      </c>
      <c r="BH1242" s="31">
        <v>25704.240000000002</v>
      </c>
      <c r="BI1242" s="31">
        <v>25360.71</v>
      </c>
      <c r="BJ1242" s="31">
        <v>25017.51</v>
      </c>
      <c r="BK1242" s="31">
        <v>24674.9</v>
      </c>
      <c r="BL1242" s="31">
        <v>24333</v>
      </c>
      <c r="BM1242" s="31">
        <v>23991.94</v>
      </c>
      <c r="BN1242" s="31">
        <v>23651.91</v>
      </c>
      <c r="BO1242" s="31">
        <v>23313</v>
      </c>
      <c r="BP1242" s="31">
        <v>22975.38</v>
      </c>
      <c r="BQ1242" s="31">
        <v>22639.14</v>
      </c>
      <c r="BR1242" s="31">
        <v>22304.45</v>
      </c>
      <c r="BS1242" s="31">
        <v>21971.4</v>
      </c>
      <c r="BT1242" s="31">
        <v>21640.12</v>
      </c>
      <c r="BU1242" s="31">
        <v>21310.720000000001</v>
      </c>
      <c r="BV1242" s="31">
        <v>20983.31</v>
      </c>
      <c r="BW1242" s="31">
        <v>20657.990000000002</v>
      </c>
      <c r="BX1242" s="31">
        <v>20334.87</v>
      </c>
      <c r="BY1242" s="31">
        <v>20014.04</v>
      </c>
      <c r="BZ1242" s="31">
        <v>19695.61</v>
      </c>
      <c r="CA1242" s="31">
        <v>19379.68</v>
      </c>
      <c r="CB1242" s="31">
        <v>19066.3</v>
      </c>
      <c r="CC1242" s="31">
        <v>18755.55</v>
      </c>
      <c r="CD1242" s="31">
        <v>18447.490000000002</v>
      </c>
      <c r="CE1242" s="31">
        <v>18142.22</v>
      </c>
      <c r="CF1242" s="31">
        <v>17839.77</v>
      </c>
      <c r="CG1242" s="31">
        <v>17540.169999999998</v>
      </c>
      <c r="CH1242" s="31">
        <v>17243.43</v>
      </c>
      <c r="CI1242" s="31">
        <v>16949.61</v>
      </c>
      <c r="CJ1242" s="31">
        <v>16658.740000000002</v>
      </c>
      <c r="CK1242" s="31">
        <v>16370.9</v>
      </c>
      <c r="CL1242" s="31">
        <v>16086.12</v>
      </c>
      <c r="CM1242" s="31">
        <v>15804.44</v>
      </c>
      <c r="CN1242" s="31">
        <v>15525.9</v>
      </c>
      <c r="CO1242" s="31">
        <v>15250.56</v>
      </c>
      <c r="CP1242" s="31">
        <v>14978.43</v>
      </c>
      <c r="CQ1242" s="31">
        <v>14709.54</v>
      </c>
      <c r="CR1242" s="31">
        <v>14443.92</v>
      </c>
      <c r="CS1242" s="31">
        <v>14181.63</v>
      </c>
      <c r="CT1242" s="31">
        <v>13922.76</v>
      </c>
      <c r="CU1242" s="31">
        <v>13667.29</v>
      </c>
      <c r="CV1242" s="31">
        <v>13415.24</v>
      </c>
      <c r="CW1242" s="31">
        <v>13166.58</v>
      </c>
      <c r="CX1242" s="31">
        <v>12921.33</v>
      </c>
    </row>
    <row r="1243" spans="1:102" x14ac:dyDescent="0.25">
      <c r="A1243" s="31" t="s">
        <v>1871</v>
      </c>
      <c r="B1243" s="31">
        <v>546513.63</v>
      </c>
      <c r="C1243" s="31">
        <v>546513.63</v>
      </c>
      <c r="D1243" s="31">
        <v>566698.68999999994</v>
      </c>
      <c r="E1243" s="31">
        <v>585078.43999999994</v>
      </c>
      <c r="F1243" s="31">
        <v>601804.88</v>
      </c>
      <c r="G1243" s="31">
        <v>617047.68999999994</v>
      </c>
      <c r="H1243" s="31">
        <v>630968.38</v>
      </c>
      <c r="I1243" s="31">
        <v>643710.75</v>
      </c>
      <c r="J1243" s="31">
        <v>655406.56000000006</v>
      </c>
      <c r="K1243" s="31">
        <v>666188</v>
      </c>
      <c r="L1243" s="31">
        <v>676181.63</v>
      </c>
      <c r="M1243" s="31">
        <v>685476.94</v>
      </c>
      <c r="N1243" s="31">
        <v>694151.81</v>
      </c>
      <c r="O1243" s="31">
        <v>702276.38</v>
      </c>
      <c r="P1243" s="31">
        <v>709910.31</v>
      </c>
      <c r="Q1243" s="31">
        <v>717108.13</v>
      </c>
      <c r="R1243" s="31">
        <v>723917</v>
      </c>
      <c r="S1243" s="31">
        <v>730379.19</v>
      </c>
      <c r="T1243" s="31">
        <v>736531.5</v>
      </c>
      <c r="U1243" s="31">
        <v>742407.13</v>
      </c>
      <c r="V1243" s="31">
        <v>748033.44</v>
      </c>
      <c r="W1243" s="31">
        <v>753435.88</v>
      </c>
      <c r="X1243" s="31">
        <v>758639.13</v>
      </c>
      <c r="Y1243" s="31">
        <v>763663.5</v>
      </c>
      <c r="Z1243" s="31">
        <v>768526.81</v>
      </c>
      <c r="AA1243" s="31">
        <v>773243.69</v>
      </c>
      <c r="AB1243" s="31">
        <v>777828.56</v>
      </c>
      <c r="AC1243" s="31">
        <v>782293.31</v>
      </c>
      <c r="AD1243" s="31">
        <v>786648.44</v>
      </c>
      <c r="AE1243" s="31">
        <v>790903.06</v>
      </c>
      <c r="AF1243" s="31">
        <v>795066.56</v>
      </c>
      <c r="AG1243" s="31">
        <v>799143.44</v>
      </c>
      <c r="AH1243" s="31">
        <v>803139.63</v>
      </c>
      <c r="AI1243" s="31">
        <v>807061.75</v>
      </c>
      <c r="AJ1243" s="31">
        <v>810914.63</v>
      </c>
      <c r="AK1243" s="31">
        <v>814703.88</v>
      </c>
      <c r="AL1243" s="31">
        <v>818433.75</v>
      </c>
      <c r="AM1243" s="31">
        <v>822109.13</v>
      </c>
      <c r="AN1243" s="31">
        <v>825732.94</v>
      </c>
      <c r="AO1243" s="31">
        <v>829309.43999999994</v>
      </c>
      <c r="AP1243" s="31">
        <v>832841.38</v>
      </c>
      <c r="AQ1243" s="31">
        <v>836331.75</v>
      </c>
      <c r="AR1243" s="31">
        <v>839783.75</v>
      </c>
      <c r="AS1243" s="31">
        <v>843200.13</v>
      </c>
      <c r="AT1243" s="31">
        <v>846583.5</v>
      </c>
      <c r="AU1243" s="31">
        <v>849934.31</v>
      </c>
      <c r="AV1243" s="31">
        <v>853257</v>
      </c>
      <c r="AW1243" s="31">
        <v>856550.63</v>
      </c>
      <c r="AX1243" s="31">
        <v>859819.13</v>
      </c>
      <c r="AY1243" s="31">
        <v>863060.5</v>
      </c>
      <c r="AZ1243" s="31">
        <v>866275.31</v>
      </c>
      <c r="BA1243" s="31">
        <v>869464.06</v>
      </c>
      <c r="BB1243" s="31">
        <v>872627.19</v>
      </c>
      <c r="BC1243" s="31">
        <v>875766.81</v>
      </c>
      <c r="BD1243" s="31">
        <v>878883.19</v>
      </c>
      <c r="BE1243" s="31">
        <v>881977.69</v>
      </c>
      <c r="BF1243" s="31">
        <v>885049.88</v>
      </c>
      <c r="BG1243" s="31">
        <v>888101.5</v>
      </c>
      <c r="BH1243" s="31">
        <v>891132.94</v>
      </c>
      <c r="BI1243" s="31">
        <v>894145.44</v>
      </c>
      <c r="BJ1243" s="31">
        <v>897144.63</v>
      </c>
      <c r="BK1243" s="31">
        <v>900131.69</v>
      </c>
      <c r="BL1243" s="31">
        <v>903108.31</v>
      </c>
      <c r="BM1243" s="31">
        <v>906072.75</v>
      </c>
      <c r="BN1243" s="31">
        <v>909027.38</v>
      </c>
      <c r="BO1243" s="31">
        <v>911971.44</v>
      </c>
      <c r="BP1243" s="31">
        <v>914906.5</v>
      </c>
      <c r="BQ1243" s="31">
        <v>917831.5</v>
      </c>
      <c r="BR1243" s="31">
        <v>920747.63</v>
      </c>
      <c r="BS1243" s="31">
        <v>923655.81</v>
      </c>
      <c r="BT1243" s="31">
        <v>926554.94</v>
      </c>
      <c r="BU1243" s="31">
        <v>929447.13</v>
      </c>
      <c r="BV1243" s="31">
        <v>932331</v>
      </c>
      <c r="BW1243" s="31">
        <v>935207.56</v>
      </c>
      <c r="BX1243" s="31">
        <v>938078.25</v>
      </c>
      <c r="BY1243" s="31">
        <v>940942.56</v>
      </c>
      <c r="BZ1243" s="31">
        <v>943800.44</v>
      </c>
      <c r="CA1243" s="31">
        <v>946652.88</v>
      </c>
      <c r="CB1243" s="31">
        <v>949499.94</v>
      </c>
      <c r="CC1243" s="31">
        <v>952341.38</v>
      </c>
      <c r="CD1243" s="31">
        <v>955179.56</v>
      </c>
      <c r="CE1243" s="31">
        <v>958012.94</v>
      </c>
      <c r="CF1243" s="31">
        <v>960841.38</v>
      </c>
      <c r="CG1243" s="31">
        <v>963666</v>
      </c>
      <c r="CH1243" s="31">
        <v>966485.06</v>
      </c>
      <c r="CI1243" s="31">
        <v>969299.94</v>
      </c>
      <c r="CJ1243" s="31">
        <v>972109.31</v>
      </c>
      <c r="CK1243" s="31">
        <v>974914.56000000006</v>
      </c>
      <c r="CL1243" s="31">
        <v>977716.69</v>
      </c>
      <c r="CM1243" s="31">
        <v>980514.63</v>
      </c>
      <c r="CN1243" s="31">
        <v>983309.38</v>
      </c>
      <c r="CO1243" s="31">
        <v>986102.19</v>
      </c>
      <c r="CP1243" s="31">
        <v>988891.81</v>
      </c>
      <c r="CQ1243" s="31">
        <v>991679.81</v>
      </c>
      <c r="CR1243" s="31">
        <v>994465.19</v>
      </c>
      <c r="CS1243" s="31">
        <v>997251</v>
      </c>
      <c r="CT1243" s="31">
        <v>1000039.13</v>
      </c>
      <c r="CU1243" s="31">
        <v>1002829.94</v>
      </c>
      <c r="CV1243" s="31">
        <v>1005623.44</v>
      </c>
      <c r="CW1243" s="31">
        <v>1008419.5</v>
      </c>
      <c r="CX1243" s="31">
        <v>1011218</v>
      </c>
    </row>
    <row r="1244" spans="1:102" x14ac:dyDescent="0.25">
      <c r="A1244" s="31" t="s">
        <v>1872</v>
      </c>
      <c r="B1244" s="31">
        <v>818000.31</v>
      </c>
      <c r="C1244" s="31">
        <v>818000.31</v>
      </c>
      <c r="D1244" s="31">
        <v>805561.19</v>
      </c>
      <c r="E1244" s="31">
        <v>794024.44</v>
      </c>
      <c r="F1244" s="31">
        <v>783247.06</v>
      </c>
      <c r="G1244" s="31">
        <v>773154.06</v>
      </c>
      <c r="H1244" s="31">
        <v>763698.63</v>
      </c>
      <c r="I1244" s="31">
        <v>754843.31</v>
      </c>
      <c r="J1244" s="31">
        <v>746555.63</v>
      </c>
      <c r="K1244" s="31">
        <v>738826.06</v>
      </c>
      <c r="L1244" s="31">
        <v>731653.13</v>
      </c>
      <c r="M1244" s="31">
        <v>725007.63</v>
      </c>
      <c r="N1244" s="31">
        <v>718860.94</v>
      </c>
      <c r="O1244" s="31">
        <v>713187.06</v>
      </c>
      <c r="P1244" s="31">
        <v>707960.94</v>
      </c>
      <c r="Q1244" s="31">
        <v>703158.63</v>
      </c>
      <c r="R1244" s="31">
        <v>698757</v>
      </c>
      <c r="S1244" s="31">
        <v>694734.81</v>
      </c>
      <c r="T1244" s="31">
        <v>691072.94</v>
      </c>
      <c r="U1244" s="31">
        <v>687748.75</v>
      </c>
      <c r="V1244" s="31">
        <v>684744.19</v>
      </c>
      <c r="W1244" s="31">
        <v>682041.31</v>
      </c>
      <c r="X1244" s="31">
        <v>679623.38</v>
      </c>
      <c r="Y1244" s="31">
        <v>677476.5</v>
      </c>
      <c r="Z1244" s="31">
        <v>675583</v>
      </c>
      <c r="AA1244" s="31">
        <v>673929.38</v>
      </c>
      <c r="AB1244" s="31">
        <v>672500.69</v>
      </c>
      <c r="AC1244" s="31">
        <v>671283.69</v>
      </c>
      <c r="AD1244" s="31">
        <v>670265.18999999994</v>
      </c>
      <c r="AE1244" s="31">
        <v>669432.56000000006</v>
      </c>
      <c r="AF1244" s="31">
        <v>668775.75</v>
      </c>
      <c r="AG1244" s="31">
        <v>668281.06000000006</v>
      </c>
      <c r="AH1244" s="31">
        <v>667937.25</v>
      </c>
      <c r="AI1244" s="31">
        <v>667735.5</v>
      </c>
      <c r="AJ1244" s="31">
        <v>667666.56000000006</v>
      </c>
      <c r="AK1244" s="31">
        <v>667721.31000000006</v>
      </c>
      <c r="AL1244" s="31">
        <v>667893</v>
      </c>
      <c r="AM1244" s="31">
        <v>668173.88</v>
      </c>
      <c r="AN1244" s="31">
        <v>668557.38</v>
      </c>
      <c r="AO1244" s="31">
        <v>669035.38</v>
      </c>
      <c r="AP1244" s="31">
        <v>669603.63</v>
      </c>
      <c r="AQ1244" s="31">
        <v>670255.68999999994</v>
      </c>
      <c r="AR1244" s="31">
        <v>670986.38</v>
      </c>
      <c r="AS1244" s="31">
        <v>671790.69</v>
      </c>
      <c r="AT1244" s="31">
        <v>672664.19</v>
      </c>
      <c r="AU1244" s="31">
        <v>673602.31</v>
      </c>
      <c r="AV1244" s="31">
        <v>674601</v>
      </c>
      <c r="AW1244" s="31">
        <v>675656.25</v>
      </c>
      <c r="AX1244" s="31">
        <v>676764.75</v>
      </c>
      <c r="AY1244" s="31">
        <v>677920.5</v>
      </c>
      <c r="AZ1244" s="31">
        <v>679120.19</v>
      </c>
      <c r="BA1244" s="31">
        <v>680359.81</v>
      </c>
      <c r="BB1244" s="31">
        <v>681636.5</v>
      </c>
      <c r="BC1244" s="31">
        <v>682947.63</v>
      </c>
      <c r="BD1244" s="31">
        <v>684290.25</v>
      </c>
      <c r="BE1244" s="31">
        <v>685662.94</v>
      </c>
      <c r="BF1244" s="31">
        <v>687062.06</v>
      </c>
      <c r="BG1244" s="31">
        <v>688487</v>
      </c>
      <c r="BH1244" s="31">
        <v>689936.06</v>
      </c>
      <c r="BI1244" s="31">
        <v>691406.13</v>
      </c>
      <c r="BJ1244" s="31">
        <v>692900.19</v>
      </c>
      <c r="BK1244" s="31">
        <v>694417.75</v>
      </c>
      <c r="BL1244" s="31">
        <v>695957.44</v>
      </c>
      <c r="BM1244" s="31">
        <v>697517.31</v>
      </c>
      <c r="BN1244" s="31">
        <v>699096.25</v>
      </c>
      <c r="BO1244" s="31">
        <v>700692.69</v>
      </c>
      <c r="BP1244" s="31">
        <v>702306.38</v>
      </c>
      <c r="BQ1244" s="31">
        <v>703935.5</v>
      </c>
      <c r="BR1244" s="31">
        <v>705579.06</v>
      </c>
      <c r="BS1244" s="31">
        <v>707236.81</v>
      </c>
      <c r="BT1244" s="31">
        <v>708907.38</v>
      </c>
      <c r="BU1244" s="31">
        <v>710590.81</v>
      </c>
      <c r="BV1244" s="31">
        <v>712285.44</v>
      </c>
      <c r="BW1244" s="31">
        <v>713991.63</v>
      </c>
      <c r="BX1244" s="31">
        <v>715708.31</v>
      </c>
      <c r="BY1244" s="31">
        <v>717434.88</v>
      </c>
      <c r="BZ1244" s="31">
        <v>719171.13</v>
      </c>
      <c r="CA1244" s="31">
        <v>720917.25</v>
      </c>
      <c r="CB1244" s="31">
        <v>722672.38</v>
      </c>
      <c r="CC1244" s="31">
        <v>724436.06</v>
      </c>
      <c r="CD1244" s="31">
        <v>726207.19</v>
      </c>
      <c r="CE1244" s="31">
        <v>727986.94</v>
      </c>
      <c r="CF1244" s="31">
        <v>729774.06</v>
      </c>
      <c r="CG1244" s="31">
        <v>731568.38</v>
      </c>
      <c r="CH1244" s="31">
        <v>733368.88</v>
      </c>
      <c r="CI1244" s="31">
        <v>735175.5</v>
      </c>
      <c r="CJ1244" s="31">
        <v>736987.44</v>
      </c>
      <c r="CK1244" s="31">
        <v>738805.31</v>
      </c>
      <c r="CL1244" s="31">
        <v>740628.94</v>
      </c>
      <c r="CM1244" s="31">
        <v>742458.06</v>
      </c>
      <c r="CN1244" s="31">
        <v>744292.81</v>
      </c>
      <c r="CO1244" s="31">
        <v>746133.44</v>
      </c>
      <c r="CP1244" s="31">
        <v>747979.38</v>
      </c>
      <c r="CQ1244" s="31">
        <v>749831</v>
      </c>
      <c r="CR1244" s="31">
        <v>751687.38</v>
      </c>
      <c r="CS1244" s="31">
        <v>753551.44</v>
      </c>
      <c r="CT1244" s="31">
        <v>755424.38</v>
      </c>
      <c r="CU1244" s="31">
        <v>757304.94</v>
      </c>
      <c r="CV1244" s="31">
        <v>759193.88</v>
      </c>
      <c r="CW1244" s="31">
        <v>761090.69</v>
      </c>
      <c r="CX1244" s="31">
        <v>762995.31</v>
      </c>
    </row>
    <row r="1245" spans="1:102" x14ac:dyDescent="0.25">
      <c r="A1245" s="31" t="s">
        <v>1873</v>
      </c>
      <c r="B1245" s="31">
        <v>271027.03000000003</v>
      </c>
      <c r="C1245" s="31">
        <v>271027.03000000003</v>
      </c>
      <c r="D1245" s="31">
        <v>280416.84000000003</v>
      </c>
      <c r="E1245" s="31">
        <v>289032.46999999997</v>
      </c>
      <c r="F1245" s="31">
        <v>296911.13</v>
      </c>
      <c r="G1245" s="31">
        <v>304107.69</v>
      </c>
      <c r="H1245" s="31">
        <v>310681.03000000003</v>
      </c>
      <c r="I1245" s="31">
        <v>316689.03000000003</v>
      </c>
      <c r="J1245" s="31">
        <v>322187.38</v>
      </c>
      <c r="K1245" s="31">
        <v>327235.88</v>
      </c>
      <c r="L1245" s="31">
        <v>331894.65999999997</v>
      </c>
      <c r="M1245" s="31">
        <v>336206.97</v>
      </c>
      <c r="N1245" s="31">
        <v>340211.44</v>
      </c>
      <c r="O1245" s="31">
        <v>343943.19</v>
      </c>
      <c r="P1245" s="31">
        <v>347433.66</v>
      </c>
      <c r="Q1245" s="31">
        <v>350710.5</v>
      </c>
      <c r="R1245" s="31">
        <v>353798.94</v>
      </c>
      <c r="S1245" s="31">
        <v>356721.31</v>
      </c>
      <c r="T1245" s="31">
        <v>359496.94</v>
      </c>
      <c r="U1245" s="31">
        <v>362143.31</v>
      </c>
      <c r="V1245" s="31">
        <v>364675.88</v>
      </c>
      <c r="W1245" s="31">
        <v>367107.78</v>
      </c>
      <c r="X1245" s="31">
        <v>369452.25</v>
      </c>
      <c r="Y1245" s="31">
        <v>371720.47</v>
      </c>
      <c r="Z1245" s="31">
        <v>373922.22</v>
      </c>
      <c r="AA1245" s="31">
        <v>376065.38</v>
      </c>
      <c r="AB1245" s="31">
        <v>378158.06</v>
      </c>
      <c r="AC1245" s="31">
        <v>380205.97</v>
      </c>
      <c r="AD1245" s="31">
        <v>382215.63</v>
      </c>
      <c r="AE1245" s="31">
        <v>384191.69</v>
      </c>
      <c r="AF1245" s="31">
        <v>386139.06</v>
      </c>
      <c r="AG1245" s="31">
        <v>388060.72</v>
      </c>
      <c r="AH1245" s="31">
        <v>389959.53</v>
      </c>
      <c r="AI1245" s="31">
        <v>391838.66</v>
      </c>
      <c r="AJ1245" s="31">
        <v>393701.5</v>
      </c>
      <c r="AK1245" s="31">
        <v>395550.25</v>
      </c>
      <c r="AL1245" s="31">
        <v>397387.13</v>
      </c>
      <c r="AM1245" s="31">
        <v>399214.38</v>
      </c>
      <c r="AN1245" s="31">
        <v>401033.31</v>
      </c>
      <c r="AO1245" s="31">
        <v>402846.5</v>
      </c>
      <c r="AP1245" s="31">
        <v>404654.88</v>
      </c>
      <c r="AQ1245" s="31">
        <v>406459.53</v>
      </c>
      <c r="AR1245" s="31">
        <v>408262.31</v>
      </c>
      <c r="AS1245" s="31">
        <v>410063.56</v>
      </c>
      <c r="AT1245" s="31">
        <v>411864.84</v>
      </c>
      <c r="AU1245" s="31">
        <v>413666.53</v>
      </c>
      <c r="AV1245" s="31">
        <v>415469.19</v>
      </c>
      <c r="AW1245" s="31">
        <v>417274.19</v>
      </c>
      <c r="AX1245" s="31">
        <v>419080.94</v>
      </c>
      <c r="AY1245" s="31">
        <v>420889.22</v>
      </c>
      <c r="AZ1245" s="31">
        <v>422698.94</v>
      </c>
      <c r="BA1245" s="31">
        <v>424509.59</v>
      </c>
      <c r="BB1245" s="31">
        <v>426321.84</v>
      </c>
      <c r="BC1245" s="31">
        <v>428135.31</v>
      </c>
      <c r="BD1245" s="31">
        <v>429950.28</v>
      </c>
      <c r="BE1245" s="31">
        <v>431766.59</v>
      </c>
      <c r="BF1245" s="31">
        <v>433584.47</v>
      </c>
      <c r="BG1245" s="31">
        <v>435403.66</v>
      </c>
      <c r="BH1245" s="31">
        <v>437224.38</v>
      </c>
      <c r="BI1245" s="31">
        <v>439046.38</v>
      </c>
      <c r="BJ1245" s="31">
        <v>440872.53</v>
      </c>
      <c r="BK1245" s="31">
        <v>442702.63</v>
      </c>
      <c r="BL1245" s="31">
        <v>444536.97</v>
      </c>
      <c r="BM1245" s="31">
        <v>446374.81</v>
      </c>
      <c r="BN1245" s="31">
        <v>448216.59</v>
      </c>
      <c r="BO1245" s="31">
        <v>450061.97</v>
      </c>
      <c r="BP1245" s="31">
        <v>451910.19</v>
      </c>
      <c r="BQ1245" s="31">
        <v>453762.09</v>
      </c>
      <c r="BR1245" s="31">
        <v>455616.69</v>
      </c>
      <c r="BS1245" s="31">
        <v>457473.81</v>
      </c>
      <c r="BT1245" s="31">
        <v>459334.06</v>
      </c>
      <c r="BU1245" s="31">
        <v>461196.72</v>
      </c>
      <c r="BV1245" s="31">
        <v>463061.34</v>
      </c>
      <c r="BW1245" s="31">
        <v>464928.34</v>
      </c>
      <c r="BX1245" s="31">
        <v>466797.63</v>
      </c>
      <c r="BY1245" s="31">
        <v>468668.31</v>
      </c>
      <c r="BZ1245" s="31">
        <v>470541.28</v>
      </c>
      <c r="CA1245" s="31">
        <v>472415.84</v>
      </c>
      <c r="CB1245" s="31">
        <v>474291.72</v>
      </c>
      <c r="CC1245" s="31">
        <v>476169.81</v>
      </c>
      <c r="CD1245" s="31">
        <v>478048.34</v>
      </c>
      <c r="CE1245" s="31">
        <v>479928.69</v>
      </c>
      <c r="CF1245" s="31">
        <v>481809.97</v>
      </c>
      <c r="CG1245" s="31">
        <v>483691.78</v>
      </c>
      <c r="CH1245" s="31">
        <v>485573.88</v>
      </c>
      <c r="CI1245" s="31">
        <v>487455.84</v>
      </c>
      <c r="CJ1245" s="31">
        <v>489337.88</v>
      </c>
      <c r="CK1245" s="31">
        <v>491219.59</v>
      </c>
      <c r="CL1245" s="31">
        <v>493101.13</v>
      </c>
      <c r="CM1245" s="31">
        <v>494982.75</v>
      </c>
      <c r="CN1245" s="31">
        <v>496864.25</v>
      </c>
      <c r="CO1245" s="31">
        <v>498745.38</v>
      </c>
      <c r="CP1245" s="31">
        <v>500626.5</v>
      </c>
      <c r="CQ1245" s="31">
        <v>502507.72</v>
      </c>
      <c r="CR1245" s="31">
        <v>504388.22</v>
      </c>
      <c r="CS1245" s="31">
        <v>506269.81</v>
      </c>
      <c r="CT1245" s="31">
        <v>508153.06</v>
      </c>
      <c r="CU1245" s="31">
        <v>510037.88</v>
      </c>
      <c r="CV1245" s="31">
        <v>511924.25</v>
      </c>
      <c r="CW1245" s="31">
        <v>513812.06</v>
      </c>
      <c r="CX1245" s="31">
        <v>515701.44</v>
      </c>
    </row>
    <row r="1246" spans="1:102" x14ac:dyDescent="0.25">
      <c r="A1246" s="31" t="s">
        <v>1874</v>
      </c>
      <c r="B1246" s="31">
        <v>1635540.25</v>
      </c>
      <c r="C1246" s="31">
        <v>1635540.25</v>
      </c>
      <c r="D1246" s="31">
        <v>1652676</v>
      </c>
      <c r="E1246" s="31">
        <v>1668134.13</v>
      </c>
      <c r="F1246" s="31">
        <v>1681962.88</v>
      </c>
      <c r="G1246" s="31">
        <v>1694310.5</v>
      </c>
      <c r="H1246" s="31">
        <v>1705347.75</v>
      </c>
      <c r="I1246" s="31">
        <v>1715242.25</v>
      </c>
      <c r="J1246" s="31">
        <v>1724150.5</v>
      </c>
      <c r="K1246" s="31">
        <v>1732249.63</v>
      </c>
      <c r="L1246" s="31">
        <v>1739729.5</v>
      </c>
      <c r="M1246" s="31">
        <v>1746691.13</v>
      </c>
      <c r="N1246" s="31">
        <v>1753224.13</v>
      </c>
      <c r="O1246" s="31">
        <v>1759407.75</v>
      </c>
      <c r="P1246" s="31">
        <v>1765304.25</v>
      </c>
      <c r="Q1246" s="31">
        <v>1770976.13</v>
      </c>
      <c r="R1246" s="31">
        <v>1776473.5</v>
      </c>
      <c r="S1246" s="31">
        <v>1781834.38</v>
      </c>
      <c r="T1246" s="31">
        <v>1787100.5</v>
      </c>
      <c r="U1246" s="31">
        <v>1792298.13</v>
      </c>
      <c r="V1246" s="31">
        <v>1797452.75</v>
      </c>
      <c r="W1246" s="31">
        <v>1802584.13</v>
      </c>
      <c r="X1246" s="31">
        <v>1807714.38</v>
      </c>
      <c r="Y1246" s="31">
        <v>1812863</v>
      </c>
      <c r="Z1246" s="31">
        <v>1818030.88</v>
      </c>
      <c r="AA1246" s="31">
        <v>1823240</v>
      </c>
      <c r="AB1246" s="31">
        <v>1828487.5</v>
      </c>
      <c r="AC1246" s="31">
        <v>1833782.38</v>
      </c>
      <c r="AD1246" s="31">
        <v>1839128.63</v>
      </c>
      <c r="AE1246" s="31">
        <v>1844529.13</v>
      </c>
      <c r="AF1246" s="31">
        <v>1849982</v>
      </c>
      <c r="AG1246" s="31">
        <v>1855485.63</v>
      </c>
      <c r="AH1246" s="31">
        <v>1861036.75</v>
      </c>
      <c r="AI1246" s="31">
        <v>1866635.63</v>
      </c>
      <c r="AJ1246" s="31">
        <v>1872282.88</v>
      </c>
      <c r="AK1246" s="31">
        <v>1877977.88</v>
      </c>
      <c r="AL1246" s="31">
        <v>1883713.13</v>
      </c>
      <c r="AM1246" s="31">
        <v>1889499.75</v>
      </c>
      <c r="AN1246" s="31">
        <v>1895321.38</v>
      </c>
      <c r="AO1246" s="31">
        <v>1901192</v>
      </c>
      <c r="AP1246" s="31">
        <v>1907099</v>
      </c>
      <c r="AQ1246" s="31">
        <v>1913049.63</v>
      </c>
      <c r="AR1246" s="31">
        <v>1919033.88</v>
      </c>
      <c r="AS1246" s="31">
        <v>1925056.25</v>
      </c>
      <c r="AT1246" s="31">
        <v>1931113.75</v>
      </c>
      <c r="AU1246" s="31">
        <v>1937202</v>
      </c>
      <c r="AV1246" s="31">
        <v>1943326.63</v>
      </c>
      <c r="AW1246" s="31">
        <v>1949481.75</v>
      </c>
      <c r="AX1246" s="31">
        <v>1955665.5</v>
      </c>
      <c r="AY1246" s="31">
        <v>1961870</v>
      </c>
      <c r="AZ1246" s="31">
        <v>1968093.13</v>
      </c>
      <c r="BA1246" s="31">
        <v>1974333.38</v>
      </c>
      <c r="BB1246" s="31">
        <v>1980587.38</v>
      </c>
      <c r="BC1246" s="31">
        <v>1986850.5</v>
      </c>
      <c r="BD1246" s="31">
        <v>1993125</v>
      </c>
      <c r="BE1246" s="31">
        <v>1999405.25</v>
      </c>
      <c r="BF1246" s="31">
        <v>2005696.5</v>
      </c>
      <c r="BG1246" s="31">
        <v>2011993.13</v>
      </c>
      <c r="BH1246" s="31">
        <v>2018294.5</v>
      </c>
      <c r="BI1246" s="31">
        <v>2024597.38</v>
      </c>
      <c r="BJ1246" s="31">
        <v>2030917.75</v>
      </c>
      <c r="BK1246" s="31">
        <v>2037253.38</v>
      </c>
      <c r="BL1246" s="31">
        <v>2043602.88</v>
      </c>
      <c r="BM1246" s="31">
        <v>2049963.88</v>
      </c>
      <c r="BN1246" s="31">
        <v>2056337.38</v>
      </c>
      <c r="BO1246" s="31">
        <v>2062725</v>
      </c>
      <c r="BP1246" s="31">
        <v>2069122</v>
      </c>
      <c r="BQ1246" s="31">
        <v>2075527.5</v>
      </c>
      <c r="BR1246" s="31">
        <v>2081943.63</v>
      </c>
      <c r="BS1246" s="31">
        <v>2088364</v>
      </c>
      <c r="BT1246" s="31">
        <v>2094796.5</v>
      </c>
      <c r="BU1246" s="31">
        <v>2101233.75</v>
      </c>
      <c r="BV1246" s="31">
        <v>2107677.75</v>
      </c>
      <c r="BW1246" s="31">
        <v>2114128.75</v>
      </c>
      <c r="BX1246" s="31">
        <v>2120582.25</v>
      </c>
      <c r="BY1246" s="31">
        <v>2127045</v>
      </c>
      <c r="BZ1246" s="31">
        <v>2133511</v>
      </c>
      <c r="CA1246" s="31">
        <v>2139984.25</v>
      </c>
      <c r="CB1246" s="31">
        <v>2146466.75</v>
      </c>
      <c r="CC1246" s="31">
        <v>2152948.75</v>
      </c>
      <c r="CD1246" s="31">
        <v>2159434.5</v>
      </c>
      <c r="CE1246" s="31">
        <v>2165927.75</v>
      </c>
      <c r="CF1246" s="31">
        <v>2172426</v>
      </c>
      <c r="CG1246" s="31">
        <v>2178925.25</v>
      </c>
      <c r="CH1246" s="31">
        <v>2185429</v>
      </c>
      <c r="CI1246" s="31">
        <v>2191930</v>
      </c>
      <c r="CJ1246" s="31">
        <v>2198435.5</v>
      </c>
      <c r="CK1246" s="31">
        <v>2204940.25</v>
      </c>
      <c r="CL1246" s="31">
        <v>2211446.25</v>
      </c>
      <c r="CM1246" s="31">
        <v>2217957.25</v>
      </c>
      <c r="CN1246" s="31">
        <v>2224467</v>
      </c>
      <c r="CO1246" s="31">
        <v>2230980.75</v>
      </c>
      <c r="CP1246" s="31">
        <v>2237498.75</v>
      </c>
      <c r="CQ1246" s="31">
        <v>2244017</v>
      </c>
      <c r="CR1246" s="31">
        <v>2250541.75</v>
      </c>
      <c r="CS1246" s="31">
        <v>2257073.25</v>
      </c>
      <c r="CT1246" s="31">
        <v>2263617.25</v>
      </c>
      <c r="CU1246" s="31">
        <v>2270170.75</v>
      </c>
      <c r="CV1246" s="31">
        <v>2276741.75</v>
      </c>
      <c r="CW1246" s="31">
        <v>2283320.25</v>
      </c>
      <c r="CX1246" s="31">
        <v>2289914.75</v>
      </c>
    </row>
    <row r="1247" spans="1:102" x14ac:dyDescent="0.25">
      <c r="A1247" s="31" t="s">
        <v>1875</v>
      </c>
      <c r="B1247" s="31">
        <v>0</v>
      </c>
      <c r="C1247" s="31">
        <v>0</v>
      </c>
      <c r="D1247" s="31">
        <v>0</v>
      </c>
      <c r="E1247" s="31">
        <v>0</v>
      </c>
      <c r="F1247" s="31">
        <v>0</v>
      </c>
      <c r="G1247" s="31">
        <v>0</v>
      </c>
      <c r="H1247" s="31">
        <v>0</v>
      </c>
      <c r="I1247" s="31">
        <v>0</v>
      </c>
      <c r="J1247" s="31">
        <v>0</v>
      </c>
      <c r="K1247" s="31">
        <v>0</v>
      </c>
      <c r="L1247" s="31">
        <v>0</v>
      </c>
      <c r="M1247" s="31">
        <v>0</v>
      </c>
      <c r="N1247" s="31">
        <v>0</v>
      </c>
      <c r="O1247" s="31">
        <v>0</v>
      </c>
      <c r="P1247" s="31">
        <v>0</v>
      </c>
      <c r="Q1247" s="31">
        <v>0</v>
      </c>
      <c r="R1247" s="31">
        <v>0</v>
      </c>
      <c r="S1247" s="31">
        <v>0</v>
      </c>
      <c r="T1247" s="31">
        <v>0</v>
      </c>
      <c r="U1247" s="31">
        <v>0</v>
      </c>
      <c r="V1247" s="31">
        <v>0</v>
      </c>
      <c r="W1247" s="31">
        <v>0</v>
      </c>
      <c r="X1247" s="31">
        <v>0</v>
      </c>
      <c r="Y1247" s="31">
        <v>0</v>
      </c>
      <c r="Z1247" s="31">
        <v>0</v>
      </c>
      <c r="AA1247" s="31">
        <v>0</v>
      </c>
      <c r="AB1247" s="31">
        <v>0</v>
      </c>
      <c r="AC1247" s="31">
        <v>0</v>
      </c>
      <c r="AD1247" s="31">
        <v>0</v>
      </c>
      <c r="AE1247" s="31">
        <v>0</v>
      </c>
      <c r="AF1247" s="31">
        <v>0</v>
      </c>
      <c r="AG1247" s="31">
        <v>0</v>
      </c>
      <c r="AH1247" s="31">
        <v>0</v>
      </c>
      <c r="AI1247" s="31">
        <v>0</v>
      </c>
      <c r="AJ1247" s="31">
        <v>0</v>
      </c>
      <c r="AK1247" s="31">
        <v>0</v>
      </c>
      <c r="AL1247" s="31">
        <v>0</v>
      </c>
      <c r="AM1247" s="31">
        <v>0</v>
      </c>
      <c r="AN1247" s="31">
        <v>0</v>
      </c>
      <c r="AO1247" s="31">
        <v>0</v>
      </c>
      <c r="AP1247" s="31">
        <v>0</v>
      </c>
      <c r="AQ1247" s="31">
        <v>0</v>
      </c>
      <c r="AR1247" s="31">
        <v>0</v>
      </c>
      <c r="AS1247" s="31">
        <v>0</v>
      </c>
      <c r="AT1247" s="31">
        <v>0</v>
      </c>
      <c r="AU1247" s="31">
        <v>0</v>
      </c>
      <c r="AV1247" s="31">
        <v>0</v>
      </c>
      <c r="AW1247" s="31">
        <v>0</v>
      </c>
      <c r="AX1247" s="31">
        <v>0</v>
      </c>
      <c r="AY1247" s="31">
        <v>0</v>
      </c>
      <c r="AZ1247" s="31">
        <v>0</v>
      </c>
      <c r="BA1247" s="31">
        <v>0</v>
      </c>
      <c r="BB1247" s="31">
        <v>0</v>
      </c>
      <c r="BC1247" s="31">
        <v>0</v>
      </c>
      <c r="BD1247" s="31">
        <v>0</v>
      </c>
      <c r="BE1247" s="31">
        <v>0</v>
      </c>
      <c r="BF1247" s="31">
        <v>0</v>
      </c>
      <c r="BG1247" s="31">
        <v>0</v>
      </c>
      <c r="BH1247" s="31">
        <v>0</v>
      </c>
      <c r="BI1247" s="31">
        <v>0</v>
      </c>
      <c r="BJ1247" s="31">
        <v>0</v>
      </c>
      <c r="BK1247" s="31">
        <v>0</v>
      </c>
      <c r="BL1247" s="31">
        <v>0</v>
      </c>
      <c r="BM1247" s="31">
        <v>0</v>
      </c>
      <c r="BN1247" s="31">
        <v>0</v>
      </c>
      <c r="BO1247" s="31">
        <v>0</v>
      </c>
      <c r="BP1247" s="31">
        <v>0</v>
      </c>
      <c r="BQ1247" s="31">
        <v>0</v>
      </c>
      <c r="BR1247" s="31">
        <v>0</v>
      </c>
      <c r="BS1247" s="31">
        <v>0</v>
      </c>
      <c r="BT1247" s="31">
        <v>0</v>
      </c>
      <c r="BU1247" s="31">
        <v>0</v>
      </c>
      <c r="BV1247" s="31">
        <v>0</v>
      </c>
      <c r="BW1247" s="31">
        <v>0</v>
      </c>
      <c r="BX1247" s="31">
        <v>0</v>
      </c>
      <c r="BY1247" s="31">
        <v>0</v>
      </c>
      <c r="BZ1247" s="31">
        <v>0</v>
      </c>
      <c r="CA1247" s="31">
        <v>0</v>
      </c>
      <c r="CB1247" s="31">
        <v>0</v>
      </c>
      <c r="CC1247" s="31">
        <v>0</v>
      </c>
      <c r="CD1247" s="31">
        <v>0</v>
      </c>
      <c r="CE1247" s="31">
        <v>0</v>
      </c>
      <c r="CF1247" s="31">
        <v>0</v>
      </c>
      <c r="CG1247" s="31">
        <v>0</v>
      </c>
      <c r="CH1247" s="31">
        <v>0</v>
      </c>
      <c r="CI1247" s="31">
        <v>0</v>
      </c>
      <c r="CJ1247" s="31">
        <v>0</v>
      </c>
      <c r="CK1247" s="31">
        <v>0</v>
      </c>
      <c r="CL1247" s="31">
        <v>0</v>
      </c>
      <c r="CM1247" s="31">
        <v>0</v>
      </c>
      <c r="CN1247" s="31">
        <v>0</v>
      </c>
      <c r="CO1247" s="31">
        <v>0</v>
      </c>
      <c r="CP1247" s="31">
        <v>0</v>
      </c>
      <c r="CQ1247" s="31">
        <v>0</v>
      </c>
      <c r="CR1247" s="31">
        <v>0</v>
      </c>
      <c r="CS1247" s="31">
        <v>0</v>
      </c>
      <c r="CT1247" s="31">
        <v>0</v>
      </c>
      <c r="CU1247" s="31">
        <v>0</v>
      </c>
      <c r="CV1247" s="31">
        <v>0</v>
      </c>
      <c r="CW1247" s="31">
        <v>0</v>
      </c>
      <c r="CX1247" s="31">
        <v>0</v>
      </c>
    </row>
    <row r="1248" spans="1:102" x14ac:dyDescent="0.25">
      <c r="A1248" s="31" t="s">
        <v>1876</v>
      </c>
      <c r="B1248" s="31">
        <v>26366.43</v>
      </c>
      <c r="C1248" s="31">
        <v>26366.43</v>
      </c>
      <c r="D1248" s="31">
        <v>27564.720000000001</v>
      </c>
      <c r="E1248" s="31">
        <v>28704.94</v>
      </c>
      <c r="F1248" s="31">
        <v>29792.58</v>
      </c>
      <c r="G1248" s="31">
        <v>30844.21</v>
      </c>
      <c r="H1248" s="31">
        <v>31868.53</v>
      </c>
      <c r="I1248" s="31">
        <v>32868.080000000002</v>
      </c>
      <c r="J1248" s="31">
        <v>33847.279999999999</v>
      </c>
      <c r="K1248" s="31">
        <v>34810.839999999997</v>
      </c>
      <c r="L1248" s="31">
        <v>35759.480000000003</v>
      </c>
      <c r="M1248" s="31">
        <v>36694.800000000003</v>
      </c>
      <c r="N1248" s="31">
        <v>37618</v>
      </c>
      <c r="O1248" s="31">
        <v>38531.620000000003</v>
      </c>
      <c r="P1248" s="31">
        <v>39436.879999999997</v>
      </c>
      <c r="Q1248" s="31">
        <v>40334.639999999999</v>
      </c>
      <c r="R1248" s="31">
        <v>41225.81</v>
      </c>
      <c r="S1248" s="31">
        <v>42111.14</v>
      </c>
      <c r="T1248" s="31">
        <v>42991.42</v>
      </c>
      <c r="U1248" s="31">
        <v>43867.33</v>
      </c>
      <c r="V1248" s="31">
        <v>44739.95</v>
      </c>
      <c r="W1248" s="31">
        <v>45609.85</v>
      </c>
      <c r="X1248" s="31">
        <v>46476.84</v>
      </c>
      <c r="Y1248" s="31">
        <v>47340.66</v>
      </c>
      <c r="Z1248" s="31">
        <v>48201.48</v>
      </c>
      <c r="AA1248" s="31">
        <v>49059.37</v>
      </c>
      <c r="AB1248" s="31">
        <v>49914.43</v>
      </c>
      <c r="AC1248" s="31">
        <v>50766.85</v>
      </c>
      <c r="AD1248" s="31">
        <v>51616.79</v>
      </c>
      <c r="AE1248" s="31">
        <v>52464.29</v>
      </c>
      <c r="AF1248" s="31">
        <v>53309.71</v>
      </c>
      <c r="AG1248" s="31">
        <v>54153.13</v>
      </c>
      <c r="AH1248" s="31">
        <v>54994.76</v>
      </c>
      <c r="AI1248" s="31">
        <v>55834.54</v>
      </c>
      <c r="AJ1248" s="31">
        <v>56672.59</v>
      </c>
      <c r="AK1248" s="31">
        <v>57508.84</v>
      </c>
      <c r="AL1248" s="31">
        <v>58343.11</v>
      </c>
      <c r="AM1248" s="31">
        <v>59175.35</v>
      </c>
      <c r="AN1248" s="31">
        <v>60005.4</v>
      </c>
      <c r="AO1248" s="31">
        <v>60833.36</v>
      </c>
      <c r="AP1248" s="31">
        <v>61658.91</v>
      </c>
      <c r="AQ1248" s="31">
        <v>62482.080000000002</v>
      </c>
      <c r="AR1248" s="31">
        <v>63302.82</v>
      </c>
      <c r="AS1248" s="31">
        <v>64120.98</v>
      </c>
      <c r="AT1248" s="31">
        <v>64936.46</v>
      </c>
      <c r="AU1248" s="31">
        <v>65749.3</v>
      </c>
      <c r="AV1248" s="31">
        <v>66559.38</v>
      </c>
      <c r="AW1248" s="31">
        <v>67366.710000000006</v>
      </c>
      <c r="AX1248" s="31">
        <v>68171.11</v>
      </c>
      <c r="AY1248" s="31">
        <v>68972.7</v>
      </c>
      <c r="AZ1248" s="31">
        <v>69771.55</v>
      </c>
      <c r="BA1248" s="31">
        <v>70567.55</v>
      </c>
      <c r="BB1248" s="31">
        <v>71360.87</v>
      </c>
      <c r="BC1248" s="31">
        <v>72151.13</v>
      </c>
      <c r="BD1248" s="31">
        <v>72938.52</v>
      </c>
      <c r="BE1248" s="31">
        <v>73722.91</v>
      </c>
      <c r="BF1248" s="31">
        <v>74504.320000000007</v>
      </c>
      <c r="BG1248" s="31">
        <v>75282.41</v>
      </c>
      <c r="BH1248" s="31">
        <v>76057.39</v>
      </c>
      <c r="BI1248" s="31">
        <v>76829.08</v>
      </c>
      <c r="BJ1248" s="31">
        <v>77598.02</v>
      </c>
      <c r="BK1248" s="31">
        <v>78364.19</v>
      </c>
      <c r="BL1248" s="31">
        <v>79127.600000000006</v>
      </c>
      <c r="BM1248" s="31">
        <v>79888.27</v>
      </c>
      <c r="BN1248" s="31">
        <v>80646.09</v>
      </c>
      <c r="BO1248" s="31">
        <v>81401.149999999994</v>
      </c>
      <c r="BP1248" s="31">
        <v>82153.429999999993</v>
      </c>
      <c r="BQ1248" s="31">
        <v>82902.740000000005</v>
      </c>
      <c r="BR1248" s="31">
        <v>83649.23</v>
      </c>
      <c r="BS1248" s="31">
        <v>84393.03</v>
      </c>
      <c r="BT1248" s="31">
        <v>85133.75</v>
      </c>
      <c r="BU1248" s="31">
        <v>85871.6</v>
      </c>
      <c r="BV1248" s="31">
        <v>86606.6</v>
      </c>
      <c r="BW1248" s="31">
        <v>87338.45</v>
      </c>
      <c r="BX1248" s="31">
        <v>88067.7</v>
      </c>
      <c r="BY1248" s="31">
        <v>88794.31</v>
      </c>
      <c r="BZ1248" s="31">
        <v>89518.2</v>
      </c>
      <c r="CA1248" s="31">
        <v>90239.34</v>
      </c>
      <c r="CB1248" s="31">
        <v>90957.65</v>
      </c>
      <c r="CC1248" s="31">
        <v>91673.2</v>
      </c>
      <c r="CD1248" s="31">
        <v>92385.83</v>
      </c>
      <c r="CE1248" s="31">
        <v>93096.88</v>
      </c>
      <c r="CF1248" s="31">
        <v>93806.13</v>
      </c>
      <c r="CG1248" s="31">
        <v>94513.87</v>
      </c>
      <c r="CH1248" s="31">
        <v>95220.49</v>
      </c>
      <c r="CI1248" s="31">
        <v>95925.97</v>
      </c>
      <c r="CJ1248" s="31">
        <v>96630.51</v>
      </c>
      <c r="CK1248" s="31">
        <v>97334.09</v>
      </c>
      <c r="CL1248" s="31">
        <v>98036.82</v>
      </c>
      <c r="CM1248" s="31">
        <v>98738.72</v>
      </c>
      <c r="CN1248" s="31">
        <v>99439.7</v>
      </c>
      <c r="CO1248" s="31">
        <v>100139.95</v>
      </c>
      <c r="CP1248" s="31">
        <v>100839.38</v>
      </c>
      <c r="CQ1248" s="31">
        <v>101538.09</v>
      </c>
      <c r="CR1248" s="31">
        <v>102236.04</v>
      </c>
      <c r="CS1248" s="31">
        <v>102933.2</v>
      </c>
      <c r="CT1248" s="31">
        <v>103629.59</v>
      </c>
      <c r="CU1248" s="31">
        <v>104325.17</v>
      </c>
      <c r="CV1248" s="31">
        <v>105019.93</v>
      </c>
      <c r="CW1248" s="31">
        <v>105714.16</v>
      </c>
      <c r="CX1248" s="31">
        <v>106407.55</v>
      </c>
    </row>
    <row r="1249" spans="1:102" x14ac:dyDescent="0.25">
      <c r="A1249" s="31" t="s">
        <v>1877</v>
      </c>
      <c r="B1249" s="31">
        <v>872372.94</v>
      </c>
      <c r="C1249" s="31">
        <v>872372.94</v>
      </c>
      <c r="D1249" s="31">
        <v>880810.81</v>
      </c>
      <c r="E1249" s="31">
        <v>888278.19</v>
      </c>
      <c r="F1249" s="31">
        <v>894906.75</v>
      </c>
      <c r="G1249" s="31">
        <v>900792.19</v>
      </c>
      <c r="H1249" s="31">
        <v>906020.56</v>
      </c>
      <c r="I1249" s="31">
        <v>910669.13</v>
      </c>
      <c r="J1249" s="31">
        <v>914810</v>
      </c>
      <c r="K1249" s="31">
        <v>918506.56</v>
      </c>
      <c r="L1249" s="31">
        <v>921870.25</v>
      </c>
      <c r="M1249" s="31">
        <v>924949.31</v>
      </c>
      <c r="N1249" s="31">
        <v>927789.81</v>
      </c>
      <c r="O1249" s="31">
        <v>930428.94</v>
      </c>
      <c r="P1249" s="31">
        <v>932899</v>
      </c>
      <c r="Q1249" s="31">
        <v>935232.31</v>
      </c>
      <c r="R1249" s="31">
        <v>937450.88</v>
      </c>
      <c r="S1249" s="31">
        <v>939578.69</v>
      </c>
      <c r="T1249" s="31">
        <v>941632.94</v>
      </c>
      <c r="U1249" s="31">
        <v>943627.13</v>
      </c>
      <c r="V1249" s="31">
        <v>945567.75</v>
      </c>
      <c r="W1249" s="31">
        <v>947464.19</v>
      </c>
      <c r="X1249" s="31">
        <v>949325.81</v>
      </c>
      <c r="Y1249" s="31">
        <v>951163.13</v>
      </c>
      <c r="Z1249" s="31">
        <v>952981.56</v>
      </c>
      <c r="AA1249" s="31">
        <v>954786.94</v>
      </c>
      <c r="AB1249" s="31">
        <v>956581.38</v>
      </c>
      <c r="AC1249" s="31">
        <v>958370.69</v>
      </c>
      <c r="AD1249" s="31">
        <v>960155.44</v>
      </c>
      <c r="AE1249" s="31">
        <v>961938.63</v>
      </c>
      <c r="AF1249" s="31">
        <v>963720.44</v>
      </c>
      <c r="AG1249" s="31">
        <v>965503.75</v>
      </c>
      <c r="AH1249" s="31">
        <v>967290.94</v>
      </c>
      <c r="AI1249" s="31">
        <v>969081.19</v>
      </c>
      <c r="AJ1249" s="31">
        <v>970874.94</v>
      </c>
      <c r="AK1249" s="31">
        <v>972673.69</v>
      </c>
      <c r="AL1249" s="31">
        <v>974474.69</v>
      </c>
      <c r="AM1249" s="31">
        <v>976280.56</v>
      </c>
      <c r="AN1249" s="31">
        <v>978087.88</v>
      </c>
      <c r="AO1249" s="31">
        <v>979898</v>
      </c>
      <c r="AP1249" s="31">
        <v>981711.5</v>
      </c>
      <c r="AQ1249" s="31">
        <v>983525.75</v>
      </c>
      <c r="AR1249" s="31">
        <v>985341.56</v>
      </c>
      <c r="AS1249" s="31">
        <v>987160</v>
      </c>
      <c r="AT1249" s="31">
        <v>988980</v>
      </c>
      <c r="AU1249" s="31">
        <v>990800.63</v>
      </c>
      <c r="AV1249" s="31">
        <v>992621.75</v>
      </c>
      <c r="AW1249" s="31">
        <v>994442.5</v>
      </c>
      <c r="AX1249" s="31">
        <v>996263.5</v>
      </c>
      <c r="AY1249" s="31">
        <v>998084.63</v>
      </c>
      <c r="AZ1249" s="31">
        <v>999907.56</v>
      </c>
      <c r="BA1249" s="31">
        <v>1001729.38</v>
      </c>
      <c r="BB1249" s="31">
        <v>1003551.94</v>
      </c>
      <c r="BC1249" s="31">
        <v>1005373.38</v>
      </c>
      <c r="BD1249" s="31">
        <v>1007193.81</v>
      </c>
      <c r="BE1249" s="31">
        <v>1009013.06</v>
      </c>
      <c r="BF1249" s="31">
        <v>1010830.56</v>
      </c>
      <c r="BG1249" s="31">
        <v>1012644.56</v>
      </c>
      <c r="BH1249" s="31">
        <v>1014457.19</v>
      </c>
      <c r="BI1249" s="31">
        <v>1016267.13</v>
      </c>
      <c r="BJ1249" s="31">
        <v>1018086.06</v>
      </c>
      <c r="BK1249" s="31">
        <v>1019914.88</v>
      </c>
      <c r="BL1249" s="31">
        <v>1021754.06</v>
      </c>
      <c r="BM1249" s="31">
        <v>1023602.13</v>
      </c>
      <c r="BN1249" s="31">
        <v>1025459.69</v>
      </c>
      <c r="BO1249" s="31">
        <v>1027325.56</v>
      </c>
      <c r="BP1249" s="31">
        <v>1029198.5</v>
      </c>
      <c r="BQ1249" s="31">
        <v>1031080.25</v>
      </c>
      <c r="BR1249" s="31">
        <v>1032968.19</v>
      </c>
      <c r="BS1249" s="31">
        <v>1034863.06</v>
      </c>
      <c r="BT1249" s="31">
        <v>1036766.13</v>
      </c>
      <c r="BU1249" s="31">
        <v>1038675.94</v>
      </c>
      <c r="BV1249" s="31">
        <v>1040591.31</v>
      </c>
      <c r="BW1249" s="31">
        <v>1042511.94</v>
      </c>
      <c r="BX1249" s="31">
        <v>1044439.5</v>
      </c>
      <c r="BY1249" s="31">
        <v>1046373.5</v>
      </c>
      <c r="BZ1249" s="31">
        <v>1048312.75</v>
      </c>
      <c r="CA1249" s="31">
        <v>1050259.75</v>
      </c>
      <c r="CB1249" s="31">
        <v>1052210.8799999999</v>
      </c>
      <c r="CC1249" s="31">
        <v>1054168.75</v>
      </c>
      <c r="CD1249" s="31">
        <v>1056132</v>
      </c>
      <c r="CE1249" s="31">
        <v>1058100.75</v>
      </c>
      <c r="CF1249" s="31">
        <v>1060074.25</v>
      </c>
      <c r="CG1249" s="31">
        <v>1062052.3799999999</v>
      </c>
      <c r="CH1249" s="31">
        <v>1064033.75</v>
      </c>
      <c r="CI1249" s="31">
        <v>1066018</v>
      </c>
      <c r="CJ1249" s="31">
        <v>1068005.5</v>
      </c>
      <c r="CK1249" s="31">
        <v>1069994.8799999999</v>
      </c>
      <c r="CL1249" s="31">
        <v>1071990.1299999999</v>
      </c>
      <c r="CM1249" s="31">
        <v>1073988.25</v>
      </c>
      <c r="CN1249" s="31">
        <v>1075991.6299999999</v>
      </c>
      <c r="CO1249" s="31">
        <v>1077999.5</v>
      </c>
      <c r="CP1249" s="31">
        <v>1080011.6299999999</v>
      </c>
      <c r="CQ1249" s="31">
        <v>1082028.8799999999</v>
      </c>
      <c r="CR1249" s="31">
        <v>1084050.8799999999</v>
      </c>
      <c r="CS1249" s="31">
        <v>1086078</v>
      </c>
      <c r="CT1249" s="31">
        <v>1088110.25</v>
      </c>
      <c r="CU1249" s="31">
        <v>1090146.1299999999</v>
      </c>
      <c r="CV1249" s="31">
        <v>1092186.6299999999</v>
      </c>
      <c r="CW1249" s="31">
        <v>1094233.1299999999</v>
      </c>
      <c r="CX1249" s="31">
        <v>1096283.75</v>
      </c>
    </row>
    <row r="1250" spans="1:102" x14ac:dyDescent="0.25">
      <c r="A1250" s="31" t="s">
        <v>1878</v>
      </c>
      <c r="B1250" s="31">
        <v>736801.94</v>
      </c>
      <c r="C1250" s="31">
        <v>736801.94</v>
      </c>
      <c r="D1250" s="31">
        <v>744302</v>
      </c>
      <c r="E1250" s="31">
        <v>751151.06</v>
      </c>
      <c r="F1250" s="31">
        <v>757263.56</v>
      </c>
      <c r="G1250" s="31">
        <v>762673.25</v>
      </c>
      <c r="H1250" s="31">
        <v>767458.75</v>
      </c>
      <c r="I1250" s="31">
        <v>771706.31</v>
      </c>
      <c r="J1250" s="31">
        <v>775492.13</v>
      </c>
      <c r="K1250" s="31">
        <v>778932.06</v>
      </c>
      <c r="L1250" s="31">
        <v>782100.25</v>
      </c>
      <c r="M1250" s="31">
        <v>785047.56</v>
      </c>
      <c r="N1250" s="31">
        <v>787817.31</v>
      </c>
      <c r="O1250" s="31">
        <v>790446.75</v>
      </c>
      <c r="P1250" s="31">
        <v>792968.31</v>
      </c>
      <c r="Q1250" s="31">
        <v>795410.13</v>
      </c>
      <c r="R1250" s="31">
        <v>797795.75</v>
      </c>
      <c r="S1250" s="31">
        <v>800144.75</v>
      </c>
      <c r="T1250" s="31">
        <v>802477.06</v>
      </c>
      <c r="U1250" s="31">
        <v>804804.19</v>
      </c>
      <c r="V1250" s="31">
        <v>807145.19</v>
      </c>
      <c r="W1250" s="31">
        <v>809511.44</v>
      </c>
      <c r="X1250" s="31">
        <v>811912</v>
      </c>
      <c r="Y1250" s="31">
        <v>814357.13</v>
      </c>
      <c r="Z1250" s="31">
        <v>816849.5</v>
      </c>
      <c r="AA1250" s="31">
        <v>819392.13</v>
      </c>
      <c r="AB1250" s="31">
        <v>821990.06</v>
      </c>
      <c r="AC1250" s="31">
        <v>824645.13</v>
      </c>
      <c r="AD1250" s="31">
        <v>827356.88</v>
      </c>
      <c r="AE1250" s="31">
        <v>830125.25</v>
      </c>
      <c r="AF1250" s="31">
        <v>832951.75</v>
      </c>
      <c r="AG1250" s="31">
        <v>835827.88</v>
      </c>
      <c r="AH1250" s="31">
        <v>838750.5</v>
      </c>
      <c r="AI1250" s="31">
        <v>841720.25</v>
      </c>
      <c r="AJ1250" s="31">
        <v>844734.5</v>
      </c>
      <c r="AK1250" s="31">
        <v>847793</v>
      </c>
      <c r="AL1250" s="31">
        <v>850895.88</v>
      </c>
      <c r="AM1250" s="31">
        <v>854041.56</v>
      </c>
      <c r="AN1250" s="31">
        <v>857230.63</v>
      </c>
      <c r="AO1250" s="31">
        <v>860459.13</v>
      </c>
      <c r="AP1250" s="31">
        <v>863729.44</v>
      </c>
      <c r="AQ1250" s="31">
        <v>867040.13</v>
      </c>
      <c r="AR1250" s="31">
        <v>870388.13</v>
      </c>
      <c r="AS1250" s="31">
        <v>873773.69</v>
      </c>
      <c r="AT1250" s="31">
        <v>877195.5</v>
      </c>
      <c r="AU1250" s="31">
        <v>880653.94</v>
      </c>
      <c r="AV1250" s="31">
        <v>884146.06</v>
      </c>
      <c r="AW1250" s="31">
        <v>887672.38</v>
      </c>
      <c r="AX1250" s="31">
        <v>891230.56</v>
      </c>
      <c r="AY1250" s="31">
        <v>894813.06</v>
      </c>
      <c r="AZ1250" s="31">
        <v>898415.69</v>
      </c>
      <c r="BA1250" s="31">
        <v>902036.75</v>
      </c>
      <c r="BB1250" s="31">
        <v>905673.56</v>
      </c>
      <c r="BC1250" s="31">
        <v>909325.75</v>
      </c>
      <c r="BD1250" s="31">
        <v>912991.56</v>
      </c>
      <c r="BE1250" s="31">
        <v>916671.5</v>
      </c>
      <c r="BF1250" s="31">
        <v>920361.94</v>
      </c>
      <c r="BG1250" s="31">
        <v>924064.56</v>
      </c>
      <c r="BH1250" s="31">
        <v>927778.94</v>
      </c>
      <c r="BI1250" s="31">
        <v>931502.13</v>
      </c>
      <c r="BJ1250" s="31">
        <v>935233.75</v>
      </c>
      <c r="BK1250" s="31">
        <v>938973.31</v>
      </c>
      <c r="BL1250" s="31">
        <v>942720.5</v>
      </c>
      <c r="BM1250" s="31">
        <v>946474.44</v>
      </c>
      <c r="BN1250" s="31">
        <v>950234.13</v>
      </c>
      <c r="BO1250" s="31">
        <v>953999.38</v>
      </c>
      <c r="BP1250" s="31">
        <v>957770.06</v>
      </c>
      <c r="BQ1250" s="31">
        <v>961545.81</v>
      </c>
      <c r="BR1250" s="31">
        <v>965324.81</v>
      </c>
      <c r="BS1250" s="31">
        <v>969109.31</v>
      </c>
      <c r="BT1250" s="31">
        <v>972896.5</v>
      </c>
      <c r="BU1250" s="31">
        <v>976686.38</v>
      </c>
      <c r="BV1250" s="31">
        <v>980480.88</v>
      </c>
      <c r="BW1250" s="31">
        <v>984277.13</v>
      </c>
      <c r="BX1250" s="31">
        <v>988076.44</v>
      </c>
      <c r="BY1250" s="31">
        <v>991877.69</v>
      </c>
      <c r="BZ1250" s="31">
        <v>995681</v>
      </c>
      <c r="CA1250" s="31">
        <v>999487</v>
      </c>
      <c r="CB1250" s="31">
        <v>1003295.25</v>
      </c>
      <c r="CC1250" s="31">
        <v>1007105.75</v>
      </c>
      <c r="CD1250" s="31">
        <v>1010917.94</v>
      </c>
      <c r="CE1250" s="31">
        <v>1014730.44</v>
      </c>
      <c r="CF1250" s="31">
        <v>1018544.88</v>
      </c>
      <c r="CG1250" s="31">
        <v>1022359.5</v>
      </c>
      <c r="CH1250" s="31">
        <v>1026174.25</v>
      </c>
      <c r="CI1250" s="31">
        <v>1029987.19</v>
      </c>
      <c r="CJ1250" s="31">
        <v>1033798.94</v>
      </c>
      <c r="CK1250" s="31">
        <v>1037609.88</v>
      </c>
      <c r="CL1250" s="31">
        <v>1041420.19</v>
      </c>
      <c r="CM1250" s="31">
        <v>1045228.31</v>
      </c>
      <c r="CN1250" s="31">
        <v>1049035.75</v>
      </c>
      <c r="CO1250" s="31">
        <v>1052842.25</v>
      </c>
      <c r="CP1250" s="31">
        <v>1056646.75</v>
      </c>
      <c r="CQ1250" s="31">
        <v>1060450.8799999999</v>
      </c>
      <c r="CR1250" s="31">
        <v>1064253.5</v>
      </c>
      <c r="CS1250" s="31">
        <v>1068060.75</v>
      </c>
      <c r="CT1250" s="31">
        <v>1071875.8799999999</v>
      </c>
      <c r="CU1250" s="31">
        <v>1075701.25</v>
      </c>
      <c r="CV1250" s="31">
        <v>1079534.3799999999</v>
      </c>
      <c r="CW1250" s="31">
        <v>1083374.8799999999</v>
      </c>
      <c r="CX1250" s="31">
        <v>1087222.8799999999</v>
      </c>
    </row>
    <row r="1251" spans="1:102" x14ac:dyDescent="0.25">
      <c r="A1251" s="31" t="s">
        <v>1879</v>
      </c>
      <c r="B1251" s="31">
        <v>0</v>
      </c>
      <c r="C1251" s="31">
        <v>0</v>
      </c>
      <c r="D1251" s="31">
        <v>0</v>
      </c>
      <c r="E1251" s="31">
        <v>0</v>
      </c>
      <c r="F1251" s="31">
        <v>0</v>
      </c>
      <c r="G1251" s="31">
        <v>0</v>
      </c>
      <c r="H1251" s="31">
        <v>0</v>
      </c>
      <c r="I1251" s="31">
        <v>0</v>
      </c>
      <c r="J1251" s="31">
        <v>0</v>
      </c>
      <c r="K1251" s="31">
        <v>0</v>
      </c>
      <c r="L1251" s="31">
        <v>0</v>
      </c>
      <c r="M1251" s="31">
        <v>0</v>
      </c>
      <c r="N1251" s="31">
        <v>0</v>
      </c>
      <c r="O1251" s="31">
        <v>0</v>
      </c>
      <c r="P1251" s="31">
        <v>0</v>
      </c>
      <c r="Q1251" s="31">
        <v>0</v>
      </c>
      <c r="R1251" s="31">
        <v>0</v>
      </c>
      <c r="S1251" s="31">
        <v>0</v>
      </c>
      <c r="T1251" s="31">
        <v>0</v>
      </c>
      <c r="U1251" s="31">
        <v>0</v>
      </c>
      <c r="V1251" s="31">
        <v>0</v>
      </c>
      <c r="W1251" s="31">
        <v>0</v>
      </c>
      <c r="X1251" s="31">
        <v>0</v>
      </c>
      <c r="Y1251" s="31">
        <v>0</v>
      </c>
      <c r="Z1251" s="31">
        <v>0</v>
      </c>
      <c r="AA1251" s="31">
        <v>0</v>
      </c>
      <c r="AB1251" s="31">
        <v>0</v>
      </c>
      <c r="AC1251" s="31">
        <v>0</v>
      </c>
      <c r="AD1251" s="31">
        <v>0</v>
      </c>
      <c r="AE1251" s="31">
        <v>0</v>
      </c>
      <c r="AF1251" s="31">
        <v>0</v>
      </c>
      <c r="AG1251" s="31">
        <v>0</v>
      </c>
      <c r="AH1251" s="31">
        <v>0</v>
      </c>
      <c r="AI1251" s="31">
        <v>0</v>
      </c>
      <c r="AJ1251" s="31">
        <v>0</v>
      </c>
      <c r="AK1251" s="31">
        <v>0</v>
      </c>
      <c r="AL1251" s="31">
        <v>0</v>
      </c>
      <c r="AM1251" s="31">
        <v>0</v>
      </c>
      <c r="AN1251" s="31">
        <v>0</v>
      </c>
      <c r="AO1251" s="31">
        <v>0</v>
      </c>
      <c r="AP1251" s="31">
        <v>0</v>
      </c>
      <c r="AQ1251" s="31">
        <v>0</v>
      </c>
      <c r="AR1251" s="31">
        <v>0</v>
      </c>
      <c r="AS1251" s="31">
        <v>0</v>
      </c>
      <c r="AT1251" s="31">
        <v>0</v>
      </c>
      <c r="AU1251" s="31">
        <v>0</v>
      </c>
      <c r="AV1251" s="31">
        <v>0</v>
      </c>
      <c r="AW1251" s="31">
        <v>0</v>
      </c>
      <c r="AX1251" s="31">
        <v>0</v>
      </c>
      <c r="AY1251" s="31">
        <v>0</v>
      </c>
      <c r="AZ1251" s="31">
        <v>0</v>
      </c>
      <c r="BA1251" s="31">
        <v>0</v>
      </c>
      <c r="BB1251" s="31">
        <v>0</v>
      </c>
      <c r="BC1251" s="31">
        <v>0</v>
      </c>
      <c r="BD1251" s="31">
        <v>0</v>
      </c>
      <c r="BE1251" s="31">
        <v>0</v>
      </c>
      <c r="BF1251" s="31">
        <v>0</v>
      </c>
      <c r="BG1251" s="31">
        <v>0</v>
      </c>
      <c r="BH1251" s="31">
        <v>0</v>
      </c>
      <c r="BI1251" s="31">
        <v>0</v>
      </c>
      <c r="BJ1251" s="31">
        <v>0</v>
      </c>
      <c r="BK1251" s="31">
        <v>0</v>
      </c>
      <c r="BL1251" s="31">
        <v>0</v>
      </c>
      <c r="BM1251" s="31">
        <v>0</v>
      </c>
      <c r="BN1251" s="31">
        <v>0</v>
      </c>
      <c r="BO1251" s="31">
        <v>0</v>
      </c>
      <c r="BP1251" s="31">
        <v>0</v>
      </c>
      <c r="BQ1251" s="31">
        <v>0</v>
      </c>
      <c r="BR1251" s="31">
        <v>0</v>
      </c>
      <c r="BS1251" s="31">
        <v>0</v>
      </c>
      <c r="BT1251" s="31">
        <v>0</v>
      </c>
      <c r="BU1251" s="31">
        <v>0</v>
      </c>
      <c r="BV1251" s="31">
        <v>0</v>
      </c>
      <c r="BW1251" s="31">
        <v>0</v>
      </c>
      <c r="BX1251" s="31">
        <v>0</v>
      </c>
      <c r="BY1251" s="31">
        <v>0</v>
      </c>
      <c r="BZ1251" s="31">
        <v>0</v>
      </c>
      <c r="CA1251" s="31">
        <v>0</v>
      </c>
      <c r="CB1251" s="31">
        <v>0</v>
      </c>
      <c r="CC1251" s="31">
        <v>0</v>
      </c>
      <c r="CD1251" s="31">
        <v>0</v>
      </c>
      <c r="CE1251" s="31">
        <v>0</v>
      </c>
      <c r="CF1251" s="31">
        <v>0</v>
      </c>
      <c r="CG1251" s="31">
        <v>0</v>
      </c>
      <c r="CH1251" s="31">
        <v>0</v>
      </c>
      <c r="CI1251" s="31">
        <v>0</v>
      </c>
      <c r="CJ1251" s="31">
        <v>0</v>
      </c>
      <c r="CK1251" s="31">
        <v>0</v>
      </c>
      <c r="CL1251" s="31">
        <v>0</v>
      </c>
      <c r="CM1251" s="31">
        <v>0</v>
      </c>
      <c r="CN1251" s="31">
        <v>0</v>
      </c>
      <c r="CO1251" s="31">
        <v>0</v>
      </c>
      <c r="CP1251" s="31">
        <v>0</v>
      </c>
      <c r="CQ1251" s="31">
        <v>0</v>
      </c>
      <c r="CR1251" s="31">
        <v>0</v>
      </c>
      <c r="CS1251" s="31">
        <v>0</v>
      </c>
      <c r="CT1251" s="31">
        <v>0</v>
      </c>
      <c r="CU1251" s="31">
        <v>0</v>
      </c>
      <c r="CV1251" s="31">
        <v>0</v>
      </c>
      <c r="CW1251" s="31">
        <v>0</v>
      </c>
      <c r="CX1251" s="31">
        <v>0</v>
      </c>
    </row>
    <row r="1252" spans="1:102" x14ac:dyDescent="0.25">
      <c r="A1252" s="31" t="s">
        <v>1880</v>
      </c>
      <c r="B1252" s="31">
        <v>277976.5</v>
      </c>
      <c r="C1252" s="31">
        <v>277976.5</v>
      </c>
      <c r="D1252" s="31">
        <v>292140.15999999997</v>
      </c>
      <c r="E1252" s="31">
        <v>304723.31</v>
      </c>
      <c r="F1252" s="31">
        <v>315928</v>
      </c>
      <c r="G1252" s="31">
        <v>325943</v>
      </c>
      <c r="H1252" s="31">
        <v>334931.53000000003</v>
      </c>
      <c r="I1252" s="31">
        <v>343028.88</v>
      </c>
      <c r="J1252" s="31">
        <v>350356.94</v>
      </c>
      <c r="K1252" s="31">
        <v>357023.59</v>
      </c>
      <c r="L1252" s="31">
        <v>363133.53</v>
      </c>
      <c r="M1252" s="31">
        <v>368763.94</v>
      </c>
      <c r="N1252" s="31">
        <v>373980.94</v>
      </c>
      <c r="O1252" s="31">
        <v>378842.94</v>
      </c>
      <c r="P1252" s="31">
        <v>383400.16</v>
      </c>
      <c r="Q1252" s="31">
        <v>387694.5</v>
      </c>
      <c r="R1252" s="31">
        <v>391763.41</v>
      </c>
      <c r="S1252" s="31">
        <v>395639.25</v>
      </c>
      <c r="T1252" s="31">
        <v>399348.91</v>
      </c>
      <c r="U1252" s="31">
        <v>402916.72</v>
      </c>
      <c r="V1252" s="31">
        <v>406361.13</v>
      </c>
      <c r="W1252" s="31">
        <v>409700.28</v>
      </c>
      <c r="X1252" s="31">
        <v>412949.28</v>
      </c>
      <c r="Y1252" s="31">
        <v>416121.84</v>
      </c>
      <c r="Z1252" s="31">
        <v>419228.38</v>
      </c>
      <c r="AA1252" s="31">
        <v>422279.5</v>
      </c>
      <c r="AB1252" s="31">
        <v>425283.31</v>
      </c>
      <c r="AC1252" s="31">
        <v>428247.09</v>
      </c>
      <c r="AD1252" s="31">
        <v>431177.13</v>
      </c>
      <c r="AE1252" s="31">
        <v>434079.38</v>
      </c>
      <c r="AF1252" s="31">
        <v>436957.75</v>
      </c>
      <c r="AG1252" s="31">
        <v>439816.94</v>
      </c>
      <c r="AH1252" s="31">
        <v>442660.41</v>
      </c>
      <c r="AI1252" s="31">
        <v>445490.5</v>
      </c>
      <c r="AJ1252" s="31">
        <v>448310.28</v>
      </c>
      <c r="AK1252" s="31">
        <v>451121.91</v>
      </c>
      <c r="AL1252" s="31">
        <v>453926.25</v>
      </c>
      <c r="AM1252" s="31">
        <v>456725.44</v>
      </c>
      <c r="AN1252" s="31">
        <v>459520.16</v>
      </c>
      <c r="AO1252" s="31">
        <v>462311.22</v>
      </c>
      <c r="AP1252" s="31">
        <v>465099.56</v>
      </c>
      <c r="AQ1252" s="31">
        <v>467885.34</v>
      </c>
      <c r="AR1252" s="31">
        <v>470670.16</v>
      </c>
      <c r="AS1252" s="31">
        <v>473453.59</v>
      </c>
      <c r="AT1252" s="31">
        <v>476235.81</v>
      </c>
      <c r="AU1252" s="31">
        <v>479017.41</v>
      </c>
      <c r="AV1252" s="31">
        <v>481798.22</v>
      </c>
      <c r="AW1252" s="31">
        <v>484577.97</v>
      </c>
      <c r="AX1252" s="31">
        <v>487357.09</v>
      </c>
      <c r="AY1252" s="31">
        <v>490135.69</v>
      </c>
      <c r="AZ1252" s="31">
        <v>492913.19</v>
      </c>
      <c r="BA1252" s="31">
        <v>495689.19</v>
      </c>
      <c r="BB1252" s="31">
        <v>498464.03</v>
      </c>
      <c r="BC1252" s="31">
        <v>501236.53</v>
      </c>
      <c r="BD1252" s="31">
        <v>504007.56</v>
      </c>
      <c r="BE1252" s="31">
        <v>506775.53</v>
      </c>
      <c r="BF1252" s="31">
        <v>509541.25</v>
      </c>
      <c r="BG1252" s="31">
        <v>512303.59</v>
      </c>
      <c r="BH1252" s="31">
        <v>515062.66</v>
      </c>
      <c r="BI1252" s="31">
        <v>517818.03</v>
      </c>
      <c r="BJ1252" s="31">
        <v>520574.22</v>
      </c>
      <c r="BK1252" s="31">
        <v>523330.63</v>
      </c>
      <c r="BL1252" s="31">
        <v>526088.06000000006</v>
      </c>
      <c r="BM1252" s="31">
        <v>528845.56000000006</v>
      </c>
      <c r="BN1252" s="31">
        <v>531603.13</v>
      </c>
      <c r="BO1252" s="31">
        <v>534360.25</v>
      </c>
      <c r="BP1252" s="31">
        <v>537116.68999999994</v>
      </c>
      <c r="BQ1252" s="31">
        <v>539872.13</v>
      </c>
      <c r="BR1252" s="31">
        <v>542626</v>
      </c>
      <c r="BS1252" s="31">
        <v>545377.88</v>
      </c>
      <c r="BT1252" s="31">
        <v>548128.63</v>
      </c>
      <c r="BU1252" s="31">
        <v>550877.25</v>
      </c>
      <c r="BV1252" s="31">
        <v>553622.56000000006</v>
      </c>
      <c r="BW1252" s="31">
        <v>556366.43999999994</v>
      </c>
      <c r="BX1252" s="31">
        <v>559107.13</v>
      </c>
      <c r="BY1252" s="31">
        <v>561845.81000000006</v>
      </c>
      <c r="BZ1252" s="31">
        <v>564581.75</v>
      </c>
      <c r="CA1252" s="31">
        <v>567314.56000000006</v>
      </c>
      <c r="CB1252" s="31">
        <v>570043.93999999994</v>
      </c>
      <c r="CC1252" s="31">
        <v>572770.88</v>
      </c>
      <c r="CD1252" s="31">
        <v>575494</v>
      </c>
      <c r="CE1252" s="31">
        <v>578214.81000000006</v>
      </c>
      <c r="CF1252" s="31">
        <v>580933</v>
      </c>
      <c r="CG1252" s="31">
        <v>583649.13</v>
      </c>
      <c r="CH1252" s="31">
        <v>586361.88</v>
      </c>
      <c r="CI1252" s="31">
        <v>589072.25</v>
      </c>
      <c r="CJ1252" s="31">
        <v>591779.31000000006</v>
      </c>
      <c r="CK1252" s="31">
        <v>594484.25</v>
      </c>
      <c r="CL1252" s="31">
        <v>597186.75</v>
      </c>
      <c r="CM1252" s="31">
        <v>599885.88</v>
      </c>
      <c r="CN1252" s="31">
        <v>602583.43999999994</v>
      </c>
      <c r="CO1252" s="31">
        <v>605278.13</v>
      </c>
      <c r="CP1252" s="31">
        <v>607970.43999999994</v>
      </c>
      <c r="CQ1252" s="31">
        <v>610660.81000000006</v>
      </c>
      <c r="CR1252" s="31">
        <v>613349.06000000006</v>
      </c>
      <c r="CS1252" s="31">
        <v>616035.06000000006</v>
      </c>
      <c r="CT1252" s="31">
        <v>618718.88</v>
      </c>
      <c r="CU1252" s="31">
        <v>621400.93999999994</v>
      </c>
      <c r="CV1252" s="31">
        <v>624081.06000000006</v>
      </c>
      <c r="CW1252" s="31">
        <v>626758.63</v>
      </c>
      <c r="CX1252" s="31">
        <v>629436</v>
      </c>
    </row>
    <row r="1253" spans="1:102" x14ac:dyDescent="0.25">
      <c r="A1253" s="31" t="s">
        <v>1881</v>
      </c>
      <c r="B1253" s="31">
        <v>404776.28</v>
      </c>
      <c r="C1253" s="31">
        <v>404776.28</v>
      </c>
      <c r="D1253" s="31">
        <v>404059.38</v>
      </c>
      <c r="E1253" s="31">
        <v>403667.38</v>
      </c>
      <c r="F1253" s="31">
        <v>403551.69</v>
      </c>
      <c r="G1253" s="31">
        <v>403683.75</v>
      </c>
      <c r="H1253" s="31">
        <v>404032.16</v>
      </c>
      <c r="I1253" s="31">
        <v>404563.38</v>
      </c>
      <c r="J1253" s="31">
        <v>405251.25</v>
      </c>
      <c r="K1253" s="31">
        <v>406077.06</v>
      </c>
      <c r="L1253" s="31">
        <v>407037.75</v>
      </c>
      <c r="M1253" s="31">
        <v>408113.66</v>
      </c>
      <c r="N1253" s="31">
        <v>409288.78</v>
      </c>
      <c r="O1253" s="31">
        <v>410549.09</v>
      </c>
      <c r="P1253" s="31">
        <v>411883.56</v>
      </c>
      <c r="Q1253" s="31">
        <v>413280.59</v>
      </c>
      <c r="R1253" s="31">
        <v>414732.22</v>
      </c>
      <c r="S1253" s="31">
        <v>416230.03</v>
      </c>
      <c r="T1253" s="31">
        <v>417767.38</v>
      </c>
      <c r="U1253" s="31">
        <v>419338.41</v>
      </c>
      <c r="V1253" s="31">
        <v>420936.06</v>
      </c>
      <c r="W1253" s="31">
        <v>422556.31</v>
      </c>
      <c r="X1253" s="31">
        <v>424195</v>
      </c>
      <c r="Y1253" s="31">
        <v>425848.34</v>
      </c>
      <c r="Z1253" s="31">
        <v>427514.19</v>
      </c>
      <c r="AA1253" s="31">
        <v>429189.06</v>
      </c>
      <c r="AB1253" s="31">
        <v>430871.5</v>
      </c>
      <c r="AC1253" s="31">
        <v>432558.72</v>
      </c>
      <c r="AD1253" s="31">
        <v>434250.44</v>
      </c>
      <c r="AE1253" s="31">
        <v>435944.25</v>
      </c>
      <c r="AF1253" s="31">
        <v>437640.41</v>
      </c>
      <c r="AG1253" s="31">
        <v>439337.41</v>
      </c>
      <c r="AH1253" s="31">
        <v>441034.91</v>
      </c>
      <c r="AI1253" s="31">
        <v>442732.47</v>
      </c>
      <c r="AJ1253" s="31">
        <v>444430</v>
      </c>
      <c r="AK1253" s="31">
        <v>446126.44</v>
      </c>
      <c r="AL1253" s="31">
        <v>447822.19</v>
      </c>
      <c r="AM1253" s="31">
        <v>449515.91</v>
      </c>
      <c r="AN1253" s="31">
        <v>451209.38</v>
      </c>
      <c r="AO1253" s="31">
        <v>452900.59</v>
      </c>
      <c r="AP1253" s="31">
        <v>454590.88</v>
      </c>
      <c r="AQ1253" s="31">
        <v>456280.31</v>
      </c>
      <c r="AR1253" s="31">
        <v>457968.25</v>
      </c>
      <c r="AS1253" s="31">
        <v>459655.25</v>
      </c>
      <c r="AT1253" s="31">
        <v>461342.5</v>
      </c>
      <c r="AU1253" s="31">
        <v>463028.88</v>
      </c>
      <c r="AV1253" s="31">
        <v>464715.28</v>
      </c>
      <c r="AW1253" s="31">
        <v>466401.25</v>
      </c>
      <c r="AX1253" s="31">
        <v>468087.84</v>
      </c>
      <c r="AY1253" s="31">
        <v>469774.88</v>
      </c>
      <c r="AZ1253" s="31">
        <v>471462.66</v>
      </c>
      <c r="BA1253" s="31">
        <v>473150.91</v>
      </c>
      <c r="BB1253" s="31">
        <v>474840.53</v>
      </c>
      <c r="BC1253" s="31">
        <v>476530.75</v>
      </c>
      <c r="BD1253" s="31">
        <v>478221.88</v>
      </c>
      <c r="BE1253" s="31">
        <v>479914.34</v>
      </c>
      <c r="BF1253" s="31">
        <v>481608.19</v>
      </c>
      <c r="BG1253" s="31">
        <v>483302.63</v>
      </c>
      <c r="BH1253" s="31">
        <v>484998.31</v>
      </c>
      <c r="BI1253" s="31">
        <v>486695.44</v>
      </c>
      <c r="BJ1253" s="31">
        <v>488397.84</v>
      </c>
      <c r="BK1253" s="31">
        <v>490107.31</v>
      </c>
      <c r="BL1253" s="31">
        <v>491822.28</v>
      </c>
      <c r="BM1253" s="31">
        <v>493544.06</v>
      </c>
      <c r="BN1253" s="31">
        <v>495271.34</v>
      </c>
      <c r="BO1253" s="31">
        <v>497004.97</v>
      </c>
      <c r="BP1253" s="31">
        <v>498744.31</v>
      </c>
      <c r="BQ1253" s="31">
        <v>500489.47</v>
      </c>
      <c r="BR1253" s="31">
        <v>502240.19</v>
      </c>
      <c r="BS1253" s="31">
        <v>503996.19</v>
      </c>
      <c r="BT1253" s="31">
        <v>505757.94</v>
      </c>
      <c r="BU1253" s="31">
        <v>507524.94</v>
      </c>
      <c r="BV1253" s="31">
        <v>509296.66</v>
      </c>
      <c r="BW1253" s="31">
        <v>511074.16</v>
      </c>
      <c r="BX1253" s="31">
        <v>512856.28</v>
      </c>
      <c r="BY1253" s="31">
        <v>514643.78</v>
      </c>
      <c r="BZ1253" s="31">
        <v>516436.69</v>
      </c>
      <c r="CA1253" s="31">
        <v>518234.09</v>
      </c>
      <c r="CB1253" s="31">
        <v>520036.66</v>
      </c>
      <c r="CC1253" s="31">
        <v>521844.28</v>
      </c>
      <c r="CD1253" s="31">
        <v>523655.75</v>
      </c>
      <c r="CE1253" s="31">
        <v>525473.38</v>
      </c>
      <c r="CF1253" s="31">
        <v>527295.75</v>
      </c>
      <c r="CG1253" s="31">
        <v>529123.81000000006</v>
      </c>
      <c r="CH1253" s="31">
        <v>530957.06000000006</v>
      </c>
      <c r="CI1253" s="31">
        <v>532795.06000000006</v>
      </c>
      <c r="CJ1253" s="31">
        <v>534638.43999999994</v>
      </c>
      <c r="CK1253" s="31">
        <v>536485.93999999994</v>
      </c>
      <c r="CL1253" s="31">
        <v>538339.56000000006</v>
      </c>
      <c r="CM1253" s="31">
        <v>540198.13</v>
      </c>
      <c r="CN1253" s="31">
        <v>542061.75</v>
      </c>
      <c r="CO1253" s="31">
        <v>543930.43999999994</v>
      </c>
      <c r="CP1253" s="31">
        <v>545804.63</v>
      </c>
      <c r="CQ1253" s="31">
        <v>547683.18999999994</v>
      </c>
      <c r="CR1253" s="31">
        <v>549567.06000000006</v>
      </c>
      <c r="CS1253" s="31">
        <v>551455.81000000006</v>
      </c>
      <c r="CT1253" s="31">
        <v>553350.13</v>
      </c>
      <c r="CU1253" s="31">
        <v>555249.43999999994</v>
      </c>
      <c r="CV1253" s="31">
        <v>557153.63</v>
      </c>
      <c r="CW1253" s="31">
        <v>559062.5</v>
      </c>
      <c r="CX1253" s="31">
        <v>560976.56000000006</v>
      </c>
    </row>
    <row r="1254" spans="1:102" x14ac:dyDescent="0.25">
      <c r="A1254" s="31" t="s">
        <v>1882</v>
      </c>
      <c r="B1254" s="31">
        <v>205685.44</v>
      </c>
      <c r="C1254" s="31">
        <v>205685.44</v>
      </c>
      <c r="D1254" s="31">
        <v>208195.91</v>
      </c>
      <c r="E1254" s="31">
        <v>210506.66</v>
      </c>
      <c r="F1254" s="31">
        <v>212649.42</v>
      </c>
      <c r="G1254" s="31">
        <v>214659</v>
      </c>
      <c r="H1254" s="31">
        <v>216561.92000000001</v>
      </c>
      <c r="I1254" s="31">
        <v>218376.36</v>
      </c>
      <c r="J1254" s="31">
        <v>220120.36</v>
      </c>
      <c r="K1254" s="31">
        <v>221809.45</v>
      </c>
      <c r="L1254" s="31">
        <v>223463.78</v>
      </c>
      <c r="M1254" s="31">
        <v>225091.66</v>
      </c>
      <c r="N1254" s="31">
        <v>226699.55</v>
      </c>
      <c r="O1254" s="31">
        <v>228293.53</v>
      </c>
      <c r="P1254" s="31">
        <v>229877.86</v>
      </c>
      <c r="Q1254" s="31">
        <v>231455.59</v>
      </c>
      <c r="R1254" s="31">
        <v>233028.81</v>
      </c>
      <c r="S1254" s="31">
        <v>234599.63</v>
      </c>
      <c r="T1254" s="31">
        <v>236169.03</v>
      </c>
      <c r="U1254" s="31">
        <v>237737.63</v>
      </c>
      <c r="V1254" s="31">
        <v>239304.89</v>
      </c>
      <c r="W1254" s="31">
        <v>240870.64</v>
      </c>
      <c r="X1254" s="31">
        <v>242434.89</v>
      </c>
      <c r="Y1254" s="31">
        <v>243996.95</v>
      </c>
      <c r="Z1254" s="31">
        <v>245556.27</v>
      </c>
      <c r="AA1254" s="31">
        <v>247112.02</v>
      </c>
      <c r="AB1254" s="31">
        <v>248663.58</v>
      </c>
      <c r="AC1254" s="31">
        <v>250210.34</v>
      </c>
      <c r="AD1254" s="31">
        <v>251750.78</v>
      </c>
      <c r="AE1254" s="31">
        <v>253285.23</v>
      </c>
      <c r="AF1254" s="31">
        <v>254812.45</v>
      </c>
      <c r="AG1254" s="31">
        <v>256332.02</v>
      </c>
      <c r="AH1254" s="31">
        <v>257843.14</v>
      </c>
      <c r="AI1254" s="31">
        <v>259345.13</v>
      </c>
      <c r="AJ1254" s="31">
        <v>260837.75</v>
      </c>
      <c r="AK1254" s="31">
        <v>262320.09000000003</v>
      </c>
      <c r="AL1254" s="31">
        <v>263792.09000000003</v>
      </c>
      <c r="AM1254" s="31">
        <v>265252.38</v>
      </c>
      <c r="AN1254" s="31">
        <v>266701.34000000003</v>
      </c>
      <c r="AO1254" s="31">
        <v>268138.15999999997</v>
      </c>
      <c r="AP1254" s="31">
        <v>269562.59000000003</v>
      </c>
      <c r="AQ1254" s="31">
        <v>270974.25</v>
      </c>
      <c r="AR1254" s="31">
        <v>272373.21999999997</v>
      </c>
      <c r="AS1254" s="31">
        <v>273759.19</v>
      </c>
      <c r="AT1254" s="31">
        <v>275132.21999999997</v>
      </c>
      <c r="AU1254" s="31">
        <v>276491.96999999997</v>
      </c>
      <c r="AV1254" s="31">
        <v>277838.56</v>
      </c>
      <c r="AW1254" s="31">
        <v>279172.06</v>
      </c>
      <c r="AX1254" s="31">
        <v>280491.78000000003</v>
      </c>
      <c r="AY1254" s="31">
        <v>281798.81</v>
      </c>
      <c r="AZ1254" s="31">
        <v>283092.71999999997</v>
      </c>
      <c r="BA1254" s="31">
        <v>284373.44</v>
      </c>
      <c r="BB1254" s="31">
        <v>285641.46999999997</v>
      </c>
      <c r="BC1254" s="31">
        <v>286896.65999999997</v>
      </c>
      <c r="BD1254" s="31">
        <v>288138.63</v>
      </c>
      <c r="BE1254" s="31">
        <v>289368.31</v>
      </c>
      <c r="BF1254" s="31">
        <v>290585.25</v>
      </c>
      <c r="BG1254" s="31">
        <v>291789.78000000003</v>
      </c>
      <c r="BH1254" s="31">
        <v>292982.25</v>
      </c>
      <c r="BI1254" s="31">
        <v>294162.38</v>
      </c>
      <c r="BJ1254" s="31">
        <v>295333.75</v>
      </c>
      <c r="BK1254" s="31">
        <v>296496.09000000003</v>
      </c>
      <c r="BL1254" s="31">
        <v>297650.59000000003</v>
      </c>
      <c r="BM1254" s="31">
        <v>298796.78000000003</v>
      </c>
      <c r="BN1254" s="31">
        <v>299934.84000000003</v>
      </c>
      <c r="BO1254" s="31">
        <v>301065.19</v>
      </c>
      <c r="BP1254" s="31">
        <v>302187.81</v>
      </c>
      <c r="BQ1254" s="31">
        <v>303303.44</v>
      </c>
      <c r="BR1254" s="31">
        <v>304411</v>
      </c>
      <c r="BS1254" s="31">
        <v>305512.28000000003</v>
      </c>
      <c r="BT1254" s="31">
        <v>306606.25</v>
      </c>
      <c r="BU1254" s="31">
        <v>307693.84000000003</v>
      </c>
      <c r="BV1254" s="31">
        <v>308774.78000000003</v>
      </c>
      <c r="BW1254" s="31">
        <v>309849.63</v>
      </c>
      <c r="BX1254" s="31">
        <v>310918.81</v>
      </c>
      <c r="BY1254" s="31">
        <v>311982.31</v>
      </c>
      <c r="BZ1254" s="31">
        <v>313040.46999999997</v>
      </c>
      <c r="CA1254" s="31">
        <v>314093.34000000003</v>
      </c>
      <c r="CB1254" s="31">
        <v>315141.59000000003</v>
      </c>
      <c r="CC1254" s="31">
        <v>316184.96999999997</v>
      </c>
      <c r="CD1254" s="31">
        <v>317223.94</v>
      </c>
      <c r="CE1254" s="31">
        <v>318259.25</v>
      </c>
      <c r="CF1254" s="31">
        <v>319290.94</v>
      </c>
      <c r="CG1254" s="31">
        <v>320319.56</v>
      </c>
      <c r="CH1254" s="31">
        <v>321344.88</v>
      </c>
      <c r="CI1254" s="31">
        <v>322367.53000000003</v>
      </c>
      <c r="CJ1254" s="31">
        <v>323387.25</v>
      </c>
      <c r="CK1254" s="31">
        <v>324404.71999999997</v>
      </c>
      <c r="CL1254" s="31">
        <v>325420.25</v>
      </c>
      <c r="CM1254" s="31">
        <v>326433.94</v>
      </c>
      <c r="CN1254" s="31">
        <v>327446.06</v>
      </c>
      <c r="CO1254" s="31">
        <v>328456.78000000003</v>
      </c>
      <c r="CP1254" s="31">
        <v>329466.28000000003</v>
      </c>
      <c r="CQ1254" s="31">
        <v>330474.5</v>
      </c>
      <c r="CR1254" s="31">
        <v>331482.38</v>
      </c>
      <c r="CS1254" s="31">
        <v>332489.46999999997</v>
      </c>
      <c r="CT1254" s="31">
        <v>333496</v>
      </c>
      <c r="CU1254" s="31">
        <v>334502.81</v>
      </c>
      <c r="CV1254" s="31">
        <v>335509.44</v>
      </c>
      <c r="CW1254" s="31">
        <v>336515.94</v>
      </c>
      <c r="CX1254" s="31">
        <v>337522.94</v>
      </c>
    </row>
    <row r="1255" spans="1:102" x14ac:dyDescent="0.25">
      <c r="A1255" s="31" t="s">
        <v>1883</v>
      </c>
      <c r="B1255" s="31">
        <v>45229.21</v>
      </c>
      <c r="C1255" s="31">
        <v>45229.21</v>
      </c>
      <c r="D1255" s="31">
        <v>49324.23</v>
      </c>
      <c r="E1255" s="31">
        <v>53197.46</v>
      </c>
      <c r="F1255" s="31">
        <v>56861.49</v>
      </c>
      <c r="G1255" s="31">
        <v>60331.29</v>
      </c>
      <c r="H1255" s="31">
        <v>63620.81</v>
      </c>
      <c r="I1255" s="31">
        <v>66742.880000000005</v>
      </c>
      <c r="J1255" s="31">
        <v>69710.25</v>
      </c>
      <c r="K1255" s="31">
        <v>72535.59</v>
      </c>
      <c r="L1255" s="31">
        <v>75233.009999999995</v>
      </c>
      <c r="M1255" s="31">
        <v>77812.84</v>
      </c>
      <c r="N1255" s="31">
        <v>80284.89</v>
      </c>
      <c r="O1255" s="31">
        <v>82658.28</v>
      </c>
      <c r="P1255" s="31">
        <v>84941.42</v>
      </c>
      <c r="Q1255" s="31">
        <v>87141.71</v>
      </c>
      <c r="R1255" s="31">
        <v>89266.05</v>
      </c>
      <c r="S1255" s="31">
        <v>91320.88</v>
      </c>
      <c r="T1255" s="31">
        <v>93311.91</v>
      </c>
      <c r="U1255" s="31">
        <v>95244.2</v>
      </c>
      <c r="V1255" s="31">
        <v>97122.2</v>
      </c>
      <c r="W1255" s="31">
        <v>98949.95</v>
      </c>
      <c r="X1255" s="31">
        <v>100731.6</v>
      </c>
      <c r="Y1255" s="31">
        <v>102470.23</v>
      </c>
      <c r="Z1255" s="31">
        <v>104169.11</v>
      </c>
      <c r="AA1255" s="31">
        <v>105830.87</v>
      </c>
      <c r="AB1255" s="31">
        <v>107458.05</v>
      </c>
      <c r="AC1255" s="31">
        <v>109052.75</v>
      </c>
      <c r="AD1255" s="31">
        <v>110617.11</v>
      </c>
      <c r="AE1255" s="31">
        <v>112152.84</v>
      </c>
      <c r="AF1255" s="31">
        <v>113661.55</v>
      </c>
      <c r="AG1255" s="31">
        <v>115144.77</v>
      </c>
      <c r="AH1255" s="31">
        <v>116603.73</v>
      </c>
      <c r="AI1255" s="31">
        <v>118039.56</v>
      </c>
      <c r="AJ1255" s="31">
        <v>119453.37</v>
      </c>
      <c r="AK1255" s="31">
        <v>120845.93</v>
      </c>
      <c r="AL1255" s="31">
        <v>122218.03</v>
      </c>
      <c r="AM1255" s="31">
        <v>123570.35</v>
      </c>
      <c r="AN1255" s="31">
        <v>124903.48</v>
      </c>
      <c r="AO1255" s="31">
        <v>126217.87</v>
      </c>
      <c r="AP1255" s="31">
        <v>127514.18</v>
      </c>
      <c r="AQ1255" s="31">
        <v>128792.65</v>
      </c>
      <c r="AR1255" s="31">
        <v>130053.7</v>
      </c>
      <c r="AS1255" s="31">
        <v>131297.67000000001</v>
      </c>
      <c r="AT1255" s="31">
        <v>132525.07999999999</v>
      </c>
      <c r="AU1255" s="31">
        <v>133735.91</v>
      </c>
      <c r="AV1255" s="31">
        <v>134930.45000000001</v>
      </c>
      <c r="AW1255" s="31">
        <v>136109.03</v>
      </c>
      <c r="AX1255" s="31">
        <v>137271.72</v>
      </c>
      <c r="AY1255" s="31">
        <v>138418.73000000001</v>
      </c>
      <c r="AZ1255" s="31">
        <v>139550.35999999999</v>
      </c>
      <c r="BA1255" s="31">
        <v>140666.48000000001</v>
      </c>
      <c r="BB1255" s="31">
        <v>141767.35999999999</v>
      </c>
      <c r="BC1255" s="31">
        <v>142853.19</v>
      </c>
      <c r="BD1255" s="31">
        <v>143923.70000000001</v>
      </c>
      <c r="BE1255" s="31">
        <v>144979.34</v>
      </c>
      <c r="BF1255" s="31">
        <v>146020.10999999999</v>
      </c>
      <c r="BG1255" s="31">
        <v>147046</v>
      </c>
      <c r="BH1255" s="31">
        <v>148057.14000000001</v>
      </c>
      <c r="BI1255" s="31">
        <v>149053.73000000001</v>
      </c>
      <c r="BJ1255" s="31">
        <v>150037.22</v>
      </c>
      <c r="BK1255" s="31">
        <v>151007.88</v>
      </c>
      <c r="BL1255" s="31">
        <v>151965.72</v>
      </c>
      <c r="BM1255" s="31">
        <v>152911.03</v>
      </c>
      <c r="BN1255" s="31">
        <v>153843.84</v>
      </c>
      <c r="BO1255" s="31">
        <v>154764.09</v>
      </c>
      <c r="BP1255" s="31">
        <v>155672.32999999999</v>
      </c>
      <c r="BQ1255" s="31">
        <v>156567.94</v>
      </c>
      <c r="BR1255" s="31">
        <v>157451.76999999999</v>
      </c>
      <c r="BS1255" s="31">
        <v>158323.54999999999</v>
      </c>
      <c r="BT1255" s="31">
        <v>159183.59</v>
      </c>
      <c r="BU1255" s="31">
        <v>160031.98000000001</v>
      </c>
      <c r="BV1255" s="31">
        <v>160868.82999999999</v>
      </c>
      <c r="BW1255" s="31">
        <v>161694.31</v>
      </c>
      <c r="BX1255" s="31">
        <v>162508.53</v>
      </c>
      <c r="BY1255" s="31">
        <v>163311.98000000001</v>
      </c>
      <c r="BZ1255" s="31">
        <v>164104.69</v>
      </c>
      <c r="CA1255" s="31">
        <v>164886.75</v>
      </c>
      <c r="CB1255" s="31">
        <v>165658.48000000001</v>
      </c>
      <c r="CC1255" s="31">
        <v>166419.88</v>
      </c>
      <c r="CD1255" s="31">
        <v>167171.14000000001</v>
      </c>
      <c r="CE1255" s="31">
        <v>167912.92</v>
      </c>
      <c r="CF1255" s="31">
        <v>168645.41</v>
      </c>
      <c r="CG1255" s="31">
        <v>169368.78</v>
      </c>
      <c r="CH1255" s="31">
        <v>170083.08</v>
      </c>
      <c r="CI1255" s="31">
        <v>170788.67</v>
      </c>
      <c r="CJ1255" s="31">
        <v>171485.64</v>
      </c>
      <c r="CK1255" s="31">
        <v>172174.25</v>
      </c>
      <c r="CL1255" s="31">
        <v>172855</v>
      </c>
      <c r="CM1255" s="31">
        <v>173527.98</v>
      </c>
      <c r="CN1255" s="31">
        <v>174193.22</v>
      </c>
      <c r="CO1255" s="31">
        <v>174851.20000000001</v>
      </c>
      <c r="CP1255" s="31">
        <v>175502.2</v>
      </c>
      <c r="CQ1255" s="31">
        <v>176146.08</v>
      </c>
      <c r="CR1255" s="31">
        <v>176783.42</v>
      </c>
      <c r="CS1255" s="31">
        <v>177414.2</v>
      </c>
      <c r="CT1255" s="31">
        <v>178039.11</v>
      </c>
      <c r="CU1255" s="31">
        <v>178657.8</v>
      </c>
      <c r="CV1255" s="31">
        <v>179270.75</v>
      </c>
      <c r="CW1255" s="31">
        <v>179878.08</v>
      </c>
      <c r="CX1255" s="31">
        <v>180480.09</v>
      </c>
    </row>
    <row r="1256" spans="1:102" x14ac:dyDescent="0.25">
      <c r="A1256" s="31" t="s">
        <v>1884</v>
      </c>
      <c r="B1256" s="31">
        <v>6684.26</v>
      </c>
      <c r="C1256" s="31">
        <v>6684.26</v>
      </c>
      <c r="D1256" s="31">
        <v>7706.48</v>
      </c>
      <c r="E1256" s="31">
        <v>8778.6200000000008</v>
      </c>
      <c r="F1256" s="31">
        <v>9888.6299999999992</v>
      </c>
      <c r="G1256" s="31">
        <v>11026.27</v>
      </c>
      <c r="H1256" s="31">
        <v>12182.63</v>
      </c>
      <c r="I1256" s="31">
        <v>13349.96</v>
      </c>
      <c r="J1256" s="31">
        <v>14521.7</v>
      </c>
      <c r="K1256" s="31">
        <v>15692.5</v>
      </c>
      <c r="L1256" s="31">
        <v>16858.32</v>
      </c>
      <c r="M1256" s="31">
        <v>18015.400000000001</v>
      </c>
      <c r="N1256" s="31">
        <v>19160.650000000001</v>
      </c>
      <c r="O1256" s="31">
        <v>20291.62</v>
      </c>
      <c r="P1256" s="31">
        <v>21406.33</v>
      </c>
      <c r="Q1256" s="31">
        <v>22503.24</v>
      </c>
      <c r="R1256" s="31">
        <v>23581.14</v>
      </c>
      <c r="S1256" s="31">
        <v>24639.19</v>
      </c>
      <c r="T1256" s="31">
        <v>25676.78</v>
      </c>
      <c r="U1256" s="31">
        <v>26693.54</v>
      </c>
      <c r="V1256" s="31">
        <v>27689.200000000001</v>
      </c>
      <c r="W1256" s="31">
        <v>28663.69</v>
      </c>
      <c r="X1256" s="31">
        <v>29617.15</v>
      </c>
      <c r="Y1256" s="31">
        <v>30549.72</v>
      </c>
      <c r="Z1256" s="31">
        <v>31461.74</v>
      </c>
      <c r="AA1256" s="31">
        <v>32353.5</v>
      </c>
      <c r="AB1256" s="31">
        <v>33225.39</v>
      </c>
      <c r="AC1256" s="31">
        <v>34077.89</v>
      </c>
      <c r="AD1256" s="31">
        <v>34911.440000000002</v>
      </c>
      <c r="AE1256" s="31">
        <v>35726.589999999997</v>
      </c>
      <c r="AF1256" s="31">
        <v>36523.79</v>
      </c>
      <c r="AG1256" s="31">
        <v>37303.629999999997</v>
      </c>
      <c r="AH1256" s="31">
        <v>38066.559999999998</v>
      </c>
      <c r="AI1256" s="31">
        <v>38813.19</v>
      </c>
      <c r="AJ1256" s="31">
        <v>39543.949999999997</v>
      </c>
      <c r="AK1256" s="31">
        <v>40259.360000000001</v>
      </c>
      <c r="AL1256" s="31">
        <v>40959.870000000003</v>
      </c>
      <c r="AM1256" s="31">
        <v>41646</v>
      </c>
      <c r="AN1256" s="31">
        <v>42318.13</v>
      </c>
      <c r="AO1256" s="31">
        <v>42976.71</v>
      </c>
      <c r="AP1256" s="31">
        <v>43622.16</v>
      </c>
      <c r="AQ1256" s="31">
        <v>44254.84</v>
      </c>
      <c r="AR1256" s="31">
        <v>44875.16</v>
      </c>
      <c r="AS1256" s="31">
        <v>45483.55</v>
      </c>
      <c r="AT1256" s="31">
        <v>46080.27</v>
      </c>
      <c r="AU1256" s="31">
        <v>46665.69</v>
      </c>
      <c r="AV1256" s="31">
        <v>47240.01</v>
      </c>
      <c r="AW1256" s="31">
        <v>47803.66</v>
      </c>
      <c r="AX1256" s="31">
        <v>48356.85</v>
      </c>
      <c r="AY1256" s="31">
        <v>48899.89</v>
      </c>
      <c r="AZ1256" s="31">
        <v>49432.95</v>
      </c>
      <c r="BA1256" s="31">
        <v>49956.33</v>
      </c>
      <c r="BB1256" s="31">
        <v>50470.17</v>
      </c>
      <c r="BC1256" s="31">
        <v>50974.68</v>
      </c>
      <c r="BD1256" s="31">
        <v>51470.12</v>
      </c>
      <c r="BE1256" s="31">
        <v>51956.58</v>
      </c>
      <c r="BF1256" s="31">
        <v>52434.3</v>
      </c>
      <c r="BG1256" s="31">
        <v>52903.32</v>
      </c>
      <c r="BH1256" s="31">
        <v>53363.89</v>
      </c>
      <c r="BI1256" s="31">
        <v>53816.11</v>
      </c>
      <c r="BJ1256" s="31">
        <v>54260.62</v>
      </c>
      <c r="BK1256" s="31">
        <v>54697.71</v>
      </c>
      <c r="BL1256" s="31">
        <v>55127.41</v>
      </c>
      <c r="BM1256" s="31">
        <v>55549.86</v>
      </c>
      <c r="BN1256" s="31">
        <v>55965.21</v>
      </c>
      <c r="BO1256" s="31">
        <v>56373.61</v>
      </c>
      <c r="BP1256" s="31">
        <v>56775.11</v>
      </c>
      <c r="BQ1256" s="31">
        <v>57169.75</v>
      </c>
      <c r="BR1256" s="31">
        <v>57557.75</v>
      </c>
      <c r="BS1256" s="31">
        <v>57939.16</v>
      </c>
      <c r="BT1256" s="31">
        <v>58314.11</v>
      </c>
      <c r="BU1256" s="31">
        <v>58682.66</v>
      </c>
      <c r="BV1256" s="31">
        <v>59044.92</v>
      </c>
      <c r="BW1256" s="31">
        <v>59401.02</v>
      </c>
      <c r="BX1256" s="31">
        <v>59751.02</v>
      </c>
      <c r="BY1256" s="31">
        <v>60095.13</v>
      </c>
      <c r="BZ1256" s="31">
        <v>60433.45</v>
      </c>
      <c r="CA1256" s="31">
        <v>60765.93</v>
      </c>
      <c r="CB1256" s="31">
        <v>61092.84</v>
      </c>
      <c r="CC1256" s="31">
        <v>61414.14</v>
      </c>
      <c r="CD1256" s="31">
        <v>61729.95</v>
      </c>
      <c r="CE1256" s="31">
        <v>62040.6</v>
      </c>
      <c r="CF1256" s="31">
        <v>62346.080000000002</v>
      </c>
      <c r="CG1256" s="31">
        <v>62646.54</v>
      </c>
      <c r="CH1256" s="31">
        <v>62941.97</v>
      </c>
      <c r="CI1256" s="31">
        <v>63232.66</v>
      </c>
      <c r="CJ1256" s="31">
        <v>63518.52</v>
      </c>
      <c r="CK1256" s="31">
        <v>63799.79</v>
      </c>
      <c r="CL1256" s="31">
        <v>64076.52</v>
      </c>
      <c r="CM1256" s="31">
        <v>64348.9</v>
      </c>
      <c r="CN1256" s="31">
        <v>64616.99</v>
      </c>
      <c r="CO1256" s="31">
        <v>64880.959999999999</v>
      </c>
      <c r="CP1256" s="31">
        <v>65140.83</v>
      </c>
      <c r="CQ1256" s="31">
        <v>65396.73</v>
      </c>
      <c r="CR1256" s="31">
        <v>65648.77</v>
      </c>
      <c r="CS1256" s="31">
        <v>65897.13</v>
      </c>
      <c r="CT1256" s="31">
        <v>66141.84</v>
      </c>
      <c r="CU1256" s="31">
        <v>66383.03</v>
      </c>
      <c r="CV1256" s="31">
        <v>66620.800000000003</v>
      </c>
      <c r="CW1256" s="31">
        <v>66855.31</v>
      </c>
      <c r="CX1256" s="31">
        <v>67086.55</v>
      </c>
    </row>
    <row r="1257" spans="1:102" x14ac:dyDescent="0.25">
      <c r="A1257" s="31" t="s">
        <v>1885</v>
      </c>
      <c r="B1257" s="31">
        <v>214368.44</v>
      </c>
      <c r="C1257" s="31">
        <v>214368.44</v>
      </c>
      <c r="D1257" s="31">
        <v>223053.86</v>
      </c>
      <c r="E1257" s="31">
        <v>231854.13</v>
      </c>
      <c r="F1257" s="31">
        <v>240673.88</v>
      </c>
      <c r="G1257" s="31">
        <v>249447.77</v>
      </c>
      <c r="H1257" s="31">
        <v>258122.75</v>
      </c>
      <c r="I1257" s="31">
        <v>266654.81</v>
      </c>
      <c r="J1257" s="31">
        <v>275015.03000000003</v>
      </c>
      <c r="K1257" s="31">
        <v>283184.56</v>
      </c>
      <c r="L1257" s="31">
        <v>291161</v>
      </c>
      <c r="M1257" s="31">
        <v>298936</v>
      </c>
      <c r="N1257" s="31">
        <v>306505.69</v>
      </c>
      <c r="O1257" s="31">
        <v>313870.59000000003</v>
      </c>
      <c r="P1257" s="31">
        <v>321033.46999999997</v>
      </c>
      <c r="Q1257" s="31">
        <v>327997.96999999997</v>
      </c>
      <c r="R1257" s="31">
        <v>334770.21999999997</v>
      </c>
      <c r="S1257" s="31">
        <v>341357.13</v>
      </c>
      <c r="T1257" s="31">
        <v>347765.41</v>
      </c>
      <c r="U1257" s="31">
        <v>354003.5</v>
      </c>
      <c r="V1257" s="31">
        <v>360077.19</v>
      </c>
      <c r="W1257" s="31">
        <v>365995.06</v>
      </c>
      <c r="X1257" s="31">
        <v>371763.84</v>
      </c>
      <c r="Y1257" s="31">
        <v>377391.97</v>
      </c>
      <c r="Z1257" s="31">
        <v>382885.97</v>
      </c>
      <c r="AA1257" s="31">
        <v>388252.59</v>
      </c>
      <c r="AB1257" s="31">
        <v>393499.25</v>
      </c>
      <c r="AC1257" s="31">
        <v>398631.72</v>
      </c>
      <c r="AD1257" s="31">
        <v>403656.22</v>
      </c>
      <c r="AE1257" s="31">
        <v>408578.56</v>
      </c>
      <c r="AF1257" s="31">
        <v>413404.53</v>
      </c>
      <c r="AG1257" s="31">
        <v>418138.91</v>
      </c>
      <c r="AH1257" s="31">
        <v>422786.25</v>
      </c>
      <c r="AI1257" s="31">
        <v>427351.56</v>
      </c>
      <c r="AJ1257" s="31">
        <v>431839.13</v>
      </c>
      <c r="AK1257" s="31">
        <v>436252.91</v>
      </c>
      <c r="AL1257" s="31">
        <v>440595.81</v>
      </c>
      <c r="AM1257" s="31">
        <v>444871.59</v>
      </c>
      <c r="AN1257" s="31">
        <v>449083.28</v>
      </c>
      <c r="AO1257" s="31">
        <v>453233.81</v>
      </c>
      <c r="AP1257" s="31">
        <v>457325.94</v>
      </c>
      <c r="AQ1257" s="31">
        <v>461362.03</v>
      </c>
      <c r="AR1257" s="31">
        <v>465344.78</v>
      </c>
      <c r="AS1257" s="31">
        <v>469276.53</v>
      </c>
      <c r="AT1257" s="31">
        <v>473159.09</v>
      </c>
      <c r="AU1257" s="31">
        <v>476994.78</v>
      </c>
      <c r="AV1257" s="31">
        <v>480784.81</v>
      </c>
      <c r="AW1257" s="31">
        <v>484531.72</v>
      </c>
      <c r="AX1257" s="31">
        <v>488235.97</v>
      </c>
      <c r="AY1257" s="31">
        <v>491900.38</v>
      </c>
      <c r="AZ1257" s="31">
        <v>495524.88</v>
      </c>
      <c r="BA1257" s="31">
        <v>499111.47</v>
      </c>
      <c r="BB1257" s="31">
        <v>502661.06</v>
      </c>
      <c r="BC1257" s="31">
        <v>506174.71999999997</v>
      </c>
      <c r="BD1257" s="31">
        <v>509653.81</v>
      </c>
      <c r="BE1257" s="31">
        <v>513098.19</v>
      </c>
      <c r="BF1257" s="31">
        <v>516509.72</v>
      </c>
      <c r="BG1257" s="31">
        <v>519888.63</v>
      </c>
      <c r="BH1257" s="31">
        <v>523235.44</v>
      </c>
      <c r="BI1257" s="31">
        <v>526551.38</v>
      </c>
      <c r="BJ1257" s="31">
        <v>529841.81000000006</v>
      </c>
      <c r="BK1257" s="31">
        <v>533107.93999999994</v>
      </c>
      <c r="BL1257" s="31">
        <v>536349.75</v>
      </c>
      <c r="BM1257" s="31">
        <v>539569.31000000006</v>
      </c>
      <c r="BN1257" s="31">
        <v>542765.63</v>
      </c>
      <c r="BO1257" s="31">
        <v>545940.13</v>
      </c>
      <c r="BP1257" s="31">
        <v>549092.56000000006</v>
      </c>
      <c r="BQ1257" s="31">
        <v>552223.93999999994</v>
      </c>
      <c r="BR1257" s="31">
        <v>555334.5</v>
      </c>
      <c r="BS1257" s="31">
        <v>558424.06000000006</v>
      </c>
      <c r="BT1257" s="31">
        <v>561493.25</v>
      </c>
      <c r="BU1257" s="31">
        <v>564543.93999999994</v>
      </c>
      <c r="BV1257" s="31">
        <v>567573.63</v>
      </c>
      <c r="BW1257" s="31">
        <v>570585.75</v>
      </c>
      <c r="BX1257" s="31">
        <v>573579.43999999994</v>
      </c>
      <c r="BY1257" s="31">
        <v>576554.93999999994</v>
      </c>
      <c r="BZ1257" s="31">
        <v>579513.43999999994</v>
      </c>
      <c r="CA1257" s="31">
        <v>582454.93999999994</v>
      </c>
      <c r="CB1257" s="31">
        <v>585379.38</v>
      </c>
      <c r="CC1257" s="31">
        <v>588287.88</v>
      </c>
      <c r="CD1257" s="31">
        <v>591179.88</v>
      </c>
      <c r="CE1257" s="31">
        <v>594057.63</v>
      </c>
      <c r="CF1257" s="31">
        <v>596921.31000000006</v>
      </c>
      <c r="CG1257" s="31">
        <v>599770.38</v>
      </c>
      <c r="CH1257" s="31">
        <v>602605.5</v>
      </c>
      <c r="CI1257" s="31">
        <v>605428.5</v>
      </c>
      <c r="CJ1257" s="31">
        <v>608237.63</v>
      </c>
      <c r="CK1257" s="31">
        <v>611034.31000000006</v>
      </c>
      <c r="CL1257" s="31">
        <v>613819.18999999994</v>
      </c>
      <c r="CM1257" s="31">
        <v>616592.93999999994</v>
      </c>
      <c r="CN1257" s="31">
        <v>619355.81000000006</v>
      </c>
      <c r="CO1257" s="31">
        <v>622107.81000000006</v>
      </c>
      <c r="CP1257" s="31">
        <v>624849.13</v>
      </c>
      <c r="CQ1257" s="31">
        <v>627581.06000000006</v>
      </c>
      <c r="CR1257" s="31">
        <v>630303.31000000006</v>
      </c>
      <c r="CS1257" s="31">
        <v>633016.56000000006</v>
      </c>
      <c r="CT1257" s="31">
        <v>635720.88</v>
      </c>
      <c r="CU1257" s="31">
        <v>638417.56000000006</v>
      </c>
      <c r="CV1257" s="31">
        <v>641105.68999999994</v>
      </c>
      <c r="CW1257" s="31">
        <v>643786.25</v>
      </c>
      <c r="CX1257" s="31">
        <v>646460</v>
      </c>
    </row>
    <row r="1258" spans="1:102" x14ac:dyDescent="0.25">
      <c r="A1258" s="31" t="s">
        <v>1886</v>
      </c>
      <c r="B1258" s="31">
        <v>192148.39</v>
      </c>
      <c r="C1258" s="31">
        <v>192148.39</v>
      </c>
      <c r="D1258" s="31">
        <v>186678.78</v>
      </c>
      <c r="E1258" s="31">
        <v>181916.98</v>
      </c>
      <c r="F1258" s="31">
        <v>177774.44</v>
      </c>
      <c r="G1258" s="31">
        <v>174179.58</v>
      </c>
      <c r="H1258" s="31">
        <v>171065.11</v>
      </c>
      <c r="I1258" s="31">
        <v>168369.38</v>
      </c>
      <c r="J1258" s="31">
        <v>166039.73000000001</v>
      </c>
      <c r="K1258" s="31">
        <v>164031.84</v>
      </c>
      <c r="L1258" s="31">
        <v>162311.39000000001</v>
      </c>
      <c r="M1258" s="31">
        <v>160842.16</v>
      </c>
      <c r="N1258" s="31">
        <v>159592.70000000001</v>
      </c>
      <c r="O1258" s="31">
        <v>158536.85999999999</v>
      </c>
      <c r="P1258" s="31">
        <v>157650.76999999999</v>
      </c>
      <c r="Q1258" s="31">
        <v>156913.91</v>
      </c>
      <c r="R1258" s="31">
        <v>156308.73000000001</v>
      </c>
      <c r="S1258" s="31">
        <v>155819.95000000001</v>
      </c>
      <c r="T1258" s="31">
        <v>155434.16</v>
      </c>
      <c r="U1258" s="31">
        <v>155139.07999999999</v>
      </c>
      <c r="V1258" s="31">
        <v>154924.41</v>
      </c>
      <c r="W1258" s="31">
        <v>154780.92000000001</v>
      </c>
      <c r="X1258" s="31">
        <v>154700.59</v>
      </c>
      <c r="Y1258" s="31">
        <v>154676.73000000001</v>
      </c>
      <c r="Z1258" s="31">
        <v>154702.88</v>
      </c>
      <c r="AA1258" s="31">
        <v>154773.69</v>
      </c>
      <c r="AB1258" s="31">
        <v>154884.10999999999</v>
      </c>
      <c r="AC1258" s="31">
        <v>155029.98000000001</v>
      </c>
      <c r="AD1258" s="31">
        <v>155207.42000000001</v>
      </c>
      <c r="AE1258" s="31">
        <v>155413.48000000001</v>
      </c>
      <c r="AF1258" s="31">
        <v>155644.53</v>
      </c>
      <c r="AG1258" s="31">
        <v>155898.45000000001</v>
      </c>
      <c r="AH1258" s="31">
        <v>156172.57999999999</v>
      </c>
      <c r="AI1258" s="31">
        <v>156464.76999999999</v>
      </c>
      <c r="AJ1258" s="31">
        <v>156773.10999999999</v>
      </c>
      <c r="AK1258" s="31">
        <v>157095.78</v>
      </c>
      <c r="AL1258" s="31">
        <v>157431.64000000001</v>
      </c>
      <c r="AM1258" s="31">
        <v>157778.45000000001</v>
      </c>
      <c r="AN1258" s="31">
        <v>158135.47</v>
      </c>
      <c r="AO1258" s="31">
        <v>158501.41</v>
      </c>
      <c r="AP1258" s="31">
        <v>158874.98000000001</v>
      </c>
      <c r="AQ1258" s="31">
        <v>159255.42000000001</v>
      </c>
      <c r="AR1258" s="31">
        <v>159641.91</v>
      </c>
      <c r="AS1258" s="31">
        <v>160033.54999999999</v>
      </c>
      <c r="AT1258" s="31">
        <v>160429.95000000001</v>
      </c>
      <c r="AU1258" s="31">
        <v>160830.16</v>
      </c>
      <c r="AV1258" s="31">
        <v>161233.82999999999</v>
      </c>
      <c r="AW1258" s="31">
        <v>161640.34</v>
      </c>
      <c r="AX1258" s="31">
        <v>162049.13</v>
      </c>
      <c r="AY1258" s="31">
        <v>162460.06</v>
      </c>
      <c r="AZ1258" s="31">
        <v>162872.81</v>
      </c>
      <c r="BA1258" s="31">
        <v>163286.41</v>
      </c>
      <c r="BB1258" s="31">
        <v>163701.23000000001</v>
      </c>
      <c r="BC1258" s="31">
        <v>164116.63</v>
      </c>
      <c r="BD1258" s="31">
        <v>164532.22</v>
      </c>
      <c r="BE1258" s="31">
        <v>164947.97</v>
      </c>
      <c r="BF1258" s="31">
        <v>165363.54999999999</v>
      </c>
      <c r="BG1258" s="31">
        <v>165778.91</v>
      </c>
      <c r="BH1258" s="31">
        <v>166193.42000000001</v>
      </c>
      <c r="BI1258" s="31">
        <v>166607.57999999999</v>
      </c>
      <c r="BJ1258" s="31">
        <v>167022.13</v>
      </c>
      <c r="BK1258" s="31">
        <v>167437.67000000001</v>
      </c>
      <c r="BL1258" s="31">
        <v>167853.86</v>
      </c>
      <c r="BM1258" s="31">
        <v>168270.56</v>
      </c>
      <c r="BN1258" s="31">
        <v>168687.67</v>
      </c>
      <c r="BO1258" s="31">
        <v>169104.97</v>
      </c>
      <c r="BP1258" s="31">
        <v>169522.44</v>
      </c>
      <c r="BQ1258" s="31">
        <v>169939.83</v>
      </c>
      <c r="BR1258" s="31">
        <v>170357.55</v>
      </c>
      <c r="BS1258" s="31">
        <v>170774.95</v>
      </c>
      <c r="BT1258" s="31">
        <v>171192.42</v>
      </c>
      <c r="BU1258" s="31">
        <v>171609.5</v>
      </c>
      <c r="BV1258" s="31">
        <v>172026.48</v>
      </c>
      <c r="BW1258" s="31">
        <v>172443.33</v>
      </c>
      <c r="BX1258" s="31">
        <v>172859.86</v>
      </c>
      <c r="BY1258" s="31">
        <v>173276.22</v>
      </c>
      <c r="BZ1258" s="31">
        <v>173692.17</v>
      </c>
      <c r="CA1258" s="31">
        <v>174108.47</v>
      </c>
      <c r="CB1258" s="31">
        <v>174524.14</v>
      </c>
      <c r="CC1258" s="31">
        <v>174939.56</v>
      </c>
      <c r="CD1258" s="31">
        <v>175354.81</v>
      </c>
      <c r="CE1258" s="31">
        <v>175770.17</v>
      </c>
      <c r="CF1258" s="31">
        <v>176185.67</v>
      </c>
      <c r="CG1258" s="31">
        <v>176601.34</v>
      </c>
      <c r="CH1258" s="31">
        <v>177017.22</v>
      </c>
      <c r="CI1258" s="31">
        <v>177433.27</v>
      </c>
      <c r="CJ1258" s="31">
        <v>177849.48</v>
      </c>
      <c r="CK1258" s="31">
        <v>178265.95</v>
      </c>
      <c r="CL1258" s="31">
        <v>178682.88</v>
      </c>
      <c r="CM1258" s="31">
        <v>179100.28</v>
      </c>
      <c r="CN1258" s="31">
        <v>179518.25</v>
      </c>
      <c r="CO1258" s="31">
        <v>179936.5</v>
      </c>
      <c r="CP1258" s="31">
        <v>180355.45</v>
      </c>
      <c r="CQ1258" s="31">
        <v>180774.88</v>
      </c>
      <c r="CR1258" s="31">
        <v>181195.05</v>
      </c>
      <c r="CS1258" s="31">
        <v>181615.95</v>
      </c>
      <c r="CT1258" s="31">
        <v>182037.63</v>
      </c>
      <c r="CU1258" s="31">
        <v>182459.89</v>
      </c>
      <c r="CV1258" s="31">
        <v>182883.03</v>
      </c>
      <c r="CW1258" s="31">
        <v>183307.11</v>
      </c>
      <c r="CX1258" s="31">
        <v>183731.97</v>
      </c>
    </row>
    <row r="1259" spans="1:102" x14ac:dyDescent="0.25">
      <c r="A1259" s="31" t="s">
        <v>1887</v>
      </c>
      <c r="B1259" s="31">
        <v>148194.63</v>
      </c>
      <c r="C1259" s="31">
        <v>148194.63</v>
      </c>
      <c r="D1259" s="31">
        <v>151058.92000000001</v>
      </c>
      <c r="E1259" s="31">
        <v>153575.41</v>
      </c>
      <c r="F1259" s="31">
        <v>155858.17000000001</v>
      </c>
      <c r="G1259" s="31">
        <v>157998.01999999999</v>
      </c>
      <c r="H1259" s="31">
        <v>160057.70000000001</v>
      </c>
      <c r="I1259" s="31">
        <v>162079.81</v>
      </c>
      <c r="J1259" s="31">
        <v>164094.47</v>
      </c>
      <c r="K1259" s="31">
        <v>166122.44</v>
      </c>
      <c r="L1259" s="31">
        <v>168182.45</v>
      </c>
      <c r="M1259" s="31">
        <v>170280.2</v>
      </c>
      <c r="N1259" s="31">
        <v>172417.13</v>
      </c>
      <c r="O1259" s="31">
        <v>174593.34</v>
      </c>
      <c r="P1259" s="31">
        <v>176806.41</v>
      </c>
      <c r="Q1259" s="31">
        <v>179052.31</v>
      </c>
      <c r="R1259" s="31">
        <v>181327.78</v>
      </c>
      <c r="S1259" s="31">
        <v>183627.83</v>
      </c>
      <c r="T1259" s="31">
        <v>185948.09</v>
      </c>
      <c r="U1259" s="31">
        <v>188284.42</v>
      </c>
      <c r="V1259" s="31">
        <v>190631.75</v>
      </c>
      <c r="W1259" s="31">
        <v>192986.48</v>
      </c>
      <c r="X1259" s="31">
        <v>195344.81</v>
      </c>
      <c r="Y1259" s="31">
        <v>197703.39</v>
      </c>
      <c r="Z1259" s="31">
        <v>200059.38</v>
      </c>
      <c r="AA1259" s="31">
        <v>202410.17</v>
      </c>
      <c r="AB1259" s="31">
        <v>204753.08</v>
      </c>
      <c r="AC1259" s="31">
        <v>207086.67</v>
      </c>
      <c r="AD1259" s="31">
        <v>209408.5</v>
      </c>
      <c r="AE1259" s="31">
        <v>211717.56</v>
      </c>
      <c r="AF1259" s="31">
        <v>214012.75</v>
      </c>
      <c r="AG1259" s="31">
        <v>216292.59</v>
      </c>
      <c r="AH1259" s="31">
        <v>218556.42</v>
      </c>
      <c r="AI1259" s="31">
        <v>220803.34</v>
      </c>
      <c r="AJ1259" s="31">
        <v>223033.08</v>
      </c>
      <c r="AK1259" s="31">
        <v>225245.11</v>
      </c>
      <c r="AL1259" s="31">
        <v>227438.66</v>
      </c>
      <c r="AM1259" s="31">
        <v>229613.73</v>
      </c>
      <c r="AN1259" s="31">
        <v>231770.14</v>
      </c>
      <c r="AO1259" s="31">
        <v>233907.59</v>
      </c>
      <c r="AP1259" s="31">
        <v>236026.11</v>
      </c>
      <c r="AQ1259" s="31">
        <v>238125.89</v>
      </c>
      <c r="AR1259" s="31">
        <v>240206.98</v>
      </c>
      <c r="AS1259" s="31">
        <v>242269.63</v>
      </c>
      <c r="AT1259" s="31">
        <v>244313.92</v>
      </c>
      <c r="AU1259" s="31">
        <v>246340.28</v>
      </c>
      <c r="AV1259" s="31">
        <v>248348.97</v>
      </c>
      <c r="AW1259" s="31">
        <v>250340.03</v>
      </c>
      <c r="AX1259" s="31">
        <v>252313.64</v>
      </c>
      <c r="AY1259" s="31">
        <v>254270.83</v>
      </c>
      <c r="AZ1259" s="31">
        <v>256211.08</v>
      </c>
      <c r="BA1259" s="31">
        <v>258135.34</v>
      </c>
      <c r="BB1259" s="31">
        <v>260043.72</v>
      </c>
      <c r="BC1259" s="31">
        <v>261936.48</v>
      </c>
      <c r="BD1259" s="31">
        <v>263813.94</v>
      </c>
      <c r="BE1259" s="31">
        <v>265676.46999999997</v>
      </c>
      <c r="BF1259" s="31">
        <v>267524.40999999997</v>
      </c>
      <c r="BG1259" s="31">
        <v>269358</v>
      </c>
      <c r="BH1259" s="31">
        <v>271177.34000000003</v>
      </c>
      <c r="BI1259" s="31">
        <v>272983.28000000003</v>
      </c>
      <c r="BJ1259" s="31">
        <v>274778.09000000003</v>
      </c>
      <c r="BK1259" s="31">
        <v>276562.81</v>
      </c>
      <c r="BL1259" s="31">
        <v>278337.44</v>
      </c>
      <c r="BM1259" s="31">
        <v>280102.78000000003</v>
      </c>
      <c r="BN1259" s="31">
        <v>281858.46999999997</v>
      </c>
      <c r="BO1259" s="31">
        <v>283605.09000000003</v>
      </c>
      <c r="BP1259" s="31">
        <v>285343.03000000003</v>
      </c>
      <c r="BQ1259" s="31">
        <v>287072.34000000003</v>
      </c>
      <c r="BR1259" s="31">
        <v>288793.13</v>
      </c>
      <c r="BS1259" s="31">
        <v>290505.90999999997</v>
      </c>
      <c r="BT1259" s="31">
        <v>292211.09000000003</v>
      </c>
      <c r="BU1259" s="31">
        <v>293908.40999999997</v>
      </c>
      <c r="BV1259" s="31">
        <v>295598.38</v>
      </c>
      <c r="BW1259" s="31">
        <v>297281.15999999997</v>
      </c>
      <c r="BX1259" s="31">
        <v>298957.34000000003</v>
      </c>
      <c r="BY1259" s="31">
        <v>300627.15999999997</v>
      </c>
      <c r="BZ1259" s="31">
        <v>302290.56</v>
      </c>
      <c r="CA1259" s="31">
        <v>303947.90999999997</v>
      </c>
      <c r="CB1259" s="31">
        <v>305599.03000000003</v>
      </c>
      <c r="CC1259" s="31">
        <v>307244.88</v>
      </c>
      <c r="CD1259" s="31">
        <v>308884.90999999997</v>
      </c>
      <c r="CE1259" s="31">
        <v>310520.38</v>
      </c>
      <c r="CF1259" s="31">
        <v>312151</v>
      </c>
      <c r="CG1259" s="31">
        <v>313777.31</v>
      </c>
      <c r="CH1259" s="31">
        <v>315399.03000000003</v>
      </c>
      <c r="CI1259" s="31">
        <v>317016.63</v>
      </c>
      <c r="CJ1259" s="31">
        <v>318630.44</v>
      </c>
      <c r="CK1259" s="31">
        <v>320240.28000000003</v>
      </c>
      <c r="CL1259" s="31">
        <v>321846.53000000003</v>
      </c>
      <c r="CM1259" s="31">
        <v>323449.44</v>
      </c>
      <c r="CN1259" s="31">
        <v>325049.65999999997</v>
      </c>
      <c r="CO1259" s="31">
        <v>326646.53000000003</v>
      </c>
      <c r="CP1259" s="31">
        <v>328240.75</v>
      </c>
      <c r="CQ1259" s="31">
        <v>329832.13</v>
      </c>
      <c r="CR1259" s="31">
        <v>331421.13</v>
      </c>
      <c r="CS1259" s="31">
        <v>333007.75</v>
      </c>
      <c r="CT1259" s="31">
        <v>334592.06</v>
      </c>
      <c r="CU1259" s="31">
        <v>336174.69</v>
      </c>
      <c r="CV1259" s="31">
        <v>337755.41</v>
      </c>
      <c r="CW1259" s="31">
        <v>339334.31</v>
      </c>
      <c r="CX1259" s="31">
        <v>340911.34</v>
      </c>
    </row>
    <row r="1260" spans="1:102" x14ac:dyDescent="0.25">
      <c r="A1260" s="31" t="s">
        <v>1888</v>
      </c>
      <c r="B1260" s="31">
        <v>385640.31</v>
      </c>
      <c r="C1260" s="31">
        <v>385640.31</v>
      </c>
      <c r="D1260" s="31">
        <v>400634.41</v>
      </c>
      <c r="E1260" s="31">
        <v>413527.06</v>
      </c>
      <c r="F1260" s="31">
        <v>424572.5</v>
      </c>
      <c r="G1260" s="31">
        <v>434018.41</v>
      </c>
      <c r="H1260" s="31">
        <v>442083.31</v>
      </c>
      <c r="I1260" s="31">
        <v>448957.88</v>
      </c>
      <c r="J1260" s="31">
        <v>454811.5</v>
      </c>
      <c r="K1260" s="31">
        <v>459799.47</v>
      </c>
      <c r="L1260" s="31">
        <v>464071.31</v>
      </c>
      <c r="M1260" s="31">
        <v>467739.22</v>
      </c>
      <c r="N1260" s="31">
        <v>470898.66</v>
      </c>
      <c r="O1260" s="31">
        <v>473634.69</v>
      </c>
      <c r="P1260" s="31">
        <v>476018.5</v>
      </c>
      <c r="Q1260" s="31">
        <v>478111.09</v>
      </c>
      <c r="R1260" s="31">
        <v>479964.81</v>
      </c>
      <c r="S1260" s="31">
        <v>481623.97</v>
      </c>
      <c r="T1260" s="31">
        <v>483126.38</v>
      </c>
      <c r="U1260" s="31">
        <v>484503.19</v>
      </c>
      <c r="V1260" s="31">
        <v>485780.09</v>
      </c>
      <c r="W1260" s="31">
        <v>486979</v>
      </c>
      <c r="X1260" s="31">
        <v>488118.41</v>
      </c>
      <c r="Y1260" s="31">
        <v>489215.06</v>
      </c>
      <c r="Z1260" s="31">
        <v>490281.38</v>
      </c>
      <c r="AA1260" s="31">
        <v>491328.72</v>
      </c>
      <c r="AB1260" s="31">
        <v>492365</v>
      </c>
      <c r="AC1260" s="31">
        <v>493398.34</v>
      </c>
      <c r="AD1260" s="31">
        <v>494434.59</v>
      </c>
      <c r="AE1260" s="31">
        <v>495478.13</v>
      </c>
      <c r="AF1260" s="31">
        <v>496533.97</v>
      </c>
      <c r="AG1260" s="31">
        <v>497605.03</v>
      </c>
      <c r="AH1260" s="31">
        <v>498693.41</v>
      </c>
      <c r="AI1260" s="31">
        <v>499801.16</v>
      </c>
      <c r="AJ1260" s="31">
        <v>500930</v>
      </c>
      <c r="AK1260" s="31">
        <v>502080</v>
      </c>
      <c r="AL1260" s="31">
        <v>503251.91</v>
      </c>
      <c r="AM1260" s="31">
        <v>504446.66</v>
      </c>
      <c r="AN1260" s="31">
        <v>505663.38</v>
      </c>
      <c r="AO1260" s="31">
        <v>506901.78</v>
      </c>
      <c r="AP1260" s="31">
        <v>508162.19</v>
      </c>
      <c r="AQ1260" s="31">
        <v>509444.03</v>
      </c>
      <c r="AR1260" s="31">
        <v>510746.69</v>
      </c>
      <c r="AS1260" s="31">
        <v>512069.56</v>
      </c>
      <c r="AT1260" s="31">
        <v>513412.44</v>
      </c>
      <c r="AU1260" s="31">
        <v>514774.47</v>
      </c>
      <c r="AV1260" s="31">
        <v>516154.5</v>
      </c>
      <c r="AW1260" s="31">
        <v>517552.16</v>
      </c>
      <c r="AX1260" s="31">
        <v>518966.5</v>
      </c>
      <c r="AY1260" s="31">
        <v>520397.03</v>
      </c>
      <c r="AZ1260" s="31">
        <v>521842.81</v>
      </c>
      <c r="BA1260" s="31">
        <v>523303.31</v>
      </c>
      <c r="BB1260" s="31">
        <v>524777.25</v>
      </c>
      <c r="BC1260" s="31">
        <v>526263.5</v>
      </c>
      <c r="BD1260" s="31">
        <v>527761.93999999994</v>
      </c>
      <c r="BE1260" s="31">
        <v>529271.31000000006</v>
      </c>
      <c r="BF1260" s="31">
        <v>530791.31000000006</v>
      </c>
      <c r="BG1260" s="31">
        <v>532320</v>
      </c>
      <c r="BH1260" s="31">
        <v>533857.88</v>
      </c>
      <c r="BI1260" s="31">
        <v>535403.56000000006</v>
      </c>
      <c r="BJ1260" s="31">
        <v>536961.5</v>
      </c>
      <c r="BK1260" s="31">
        <v>538531.5</v>
      </c>
      <c r="BL1260" s="31">
        <v>540112.5</v>
      </c>
      <c r="BM1260" s="31">
        <v>541705.06000000006</v>
      </c>
      <c r="BN1260" s="31">
        <v>543306.5</v>
      </c>
      <c r="BO1260" s="31">
        <v>544918.18999999994</v>
      </c>
      <c r="BP1260" s="31">
        <v>546537.93999999994</v>
      </c>
      <c r="BQ1260" s="31">
        <v>548166.31000000006</v>
      </c>
      <c r="BR1260" s="31">
        <v>549801.81000000006</v>
      </c>
      <c r="BS1260" s="31">
        <v>551444.25</v>
      </c>
      <c r="BT1260" s="31">
        <v>553093.63</v>
      </c>
      <c r="BU1260" s="31">
        <v>554748.63</v>
      </c>
      <c r="BV1260" s="31">
        <v>556409.43999999994</v>
      </c>
      <c r="BW1260" s="31">
        <v>558075</v>
      </c>
      <c r="BX1260" s="31">
        <v>559745.13</v>
      </c>
      <c r="BY1260" s="31">
        <v>561420.06000000006</v>
      </c>
      <c r="BZ1260" s="31">
        <v>563100.31000000006</v>
      </c>
      <c r="CA1260" s="31">
        <v>564783.75</v>
      </c>
      <c r="CB1260" s="31">
        <v>566470.88</v>
      </c>
      <c r="CC1260" s="31">
        <v>568161.93999999994</v>
      </c>
      <c r="CD1260" s="31">
        <v>569854.93999999994</v>
      </c>
      <c r="CE1260" s="31">
        <v>571552.81000000006</v>
      </c>
      <c r="CF1260" s="31">
        <v>573253.81000000006</v>
      </c>
      <c r="CG1260" s="31">
        <v>574959.13</v>
      </c>
      <c r="CH1260" s="31">
        <v>576667.18999999994</v>
      </c>
      <c r="CI1260" s="31">
        <v>578378</v>
      </c>
      <c r="CJ1260" s="31">
        <v>580091.93999999994</v>
      </c>
      <c r="CK1260" s="31">
        <v>581808.88</v>
      </c>
      <c r="CL1260" s="31">
        <v>583529.18999999994</v>
      </c>
      <c r="CM1260" s="31">
        <v>585251.75</v>
      </c>
      <c r="CN1260" s="31">
        <v>586977.93999999994</v>
      </c>
      <c r="CO1260" s="31">
        <v>588706.56000000006</v>
      </c>
      <c r="CP1260" s="31">
        <v>590439.38</v>
      </c>
      <c r="CQ1260" s="31">
        <v>592173.68999999994</v>
      </c>
      <c r="CR1260" s="31">
        <v>593910.88</v>
      </c>
      <c r="CS1260" s="31">
        <v>595651.5</v>
      </c>
      <c r="CT1260" s="31">
        <v>597395</v>
      </c>
      <c r="CU1260" s="31">
        <v>599141.68999999994</v>
      </c>
      <c r="CV1260" s="31">
        <v>600890.75</v>
      </c>
      <c r="CW1260" s="31">
        <v>602643.18999999994</v>
      </c>
      <c r="CX1260" s="31">
        <v>604398.25</v>
      </c>
    </row>
    <row r="1261" spans="1:102" x14ac:dyDescent="0.25">
      <c r="A1261" s="31" t="s">
        <v>1889</v>
      </c>
      <c r="B1261" s="31">
        <v>79599.61</v>
      </c>
      <c r="C1261" s="31">
        <v>79599.61</v>
      </c>
      <c r="D1261" s="31">
        <v>81890.73</v>
      </c>
      <c r="E1261" s="31">
        <v>84070.27</v>
      </c>
      <c r="F1261" s="31">
        <v>86153.4</v>
      </c>
      <c r="G1261" s="31">
        <v>88156.3</v>
      </c>
      <c r="H1261" s="31">
        <v>90092.34</v>
      </c>
      <c r="I1261" s="31">
        <v>91972.57</v>
      </c>
      <c r="J1261" s="31">
        <v>93807.15</v>
      </c>
      <c r="K1261" s="31">
        <v>95606.07</v>
      </c>
      <c r="L1261" s="31">
        <v>97380.91</v>
      </c>
      <c r="M1261" s="31">
        <v>99138.41</v>
      </c>
      <c r="N1261" s="31">
        <v>100884.76</v>
      </c>
      <c r="O1261" s="31">
        <v>102625.48</v>
      </c>
      <c r="P1261" s="31">
        <v>104365.34</v>
      </c>
      <c r="Q1261" s="31">
        <v>106108.38</v>
      </c>
      <c r="R1261" s="31">
        <v>107858.24000000001</v>
      </c>
      <c r="S1261" s="31">
        <v>109618.12</v>
      </c>
      <c r="T1261" s="31">
        <v>111390.66</v>
      </c>
      <c r="U1261" s="31">
        <v>113178.13</v>
      </c>
      <c r="V1261" s="31">
        <v>114982.29</v>
      </c>
      <c r="W1261" s="31">
        <v>116804.73</v>
      </c>
      <c r="X1261" s="31">
        <v>118646.93</v>
      </c>
      <c r="Y1261" s="31">
        <v>120510.13</v>
      </c>
      <c r="Z1261" s="31">
        <v>122395.27</v>
      </c>
      <c r="AA1261" s="31">
        <v>124303.16</v>
      </c>
      <c r="AB1261" s="31">
        <v>126234.57</v>
      </c>
      <c r="AC1261" s="31">
        <v>128189.86</v>
      </c>
      <c r="AD1261" s="31">
        <v>130169.52</v>
      </c>
      <c r="AE1261" s="31">
        <v>132173.82999999999</v>
      </c>
      <c r="AF1261" s="31">
        <v>134203.09</v>
      </c>
      <c r="AG1261" s="31">
        <v>136257.35999999999</v>
      </c>
      <c r="AH1261" s="31">
        <v>138336.84</v>
      </c>
      <c r="AI1261" s="31">
        <v>140441.47</v>
      </c>
      <c r="AJ1261" s="31">
        <v>142571.07999999999</v>
      </c>
      <c r="AK1261" s="31">
        <v>144725.56</v>
      </c>
      <c r="AL1261" s="31">
        <v>146904.57999999999</v>
      </c>
      <c r="AM1261" s="31">
        <v>149107.85999999999</v>
      </c>
      <c r="AN1261" s="31">
        <v>151335.22</v>
      </c>
      <c r="AO1261" s="31">
        <v>153586.10999999999</v>
      </c>
      <c r="AP1261" s="31">
        <v>155860.20000000001</v>
      </c>
      <c r="AQ1261" s="31">
        <v>158157.13</v>
      </c>
      <c r="AR1261" s="31">
        <v>160476.35999999999</v>
      </c>
      <c r="AS1261" s="31">
        <v>162817.64000000001</v>
      </c>
      <c r="AT1261" s="31">
        <v>165180.35999999999</v>
      </c>
      <c r="AU1261" s="31">
        <v>167564</v>
      </c>
      <c r="AV1261" s="31">
        <v>169968.16</v>
      </c>
      <c r="AW1261" s="31">
        <v>172392.16</v>
      </c>
      <c r="AX1261" s="31">
        <v>174835.45</v>
      </c>
      <c r="AY1261" s="31">
        <v>177297.88</v>
      </c>
      <c r="AZ1261" s="31">
        <v>179778.31</v>
      </c>
      <c r="BA1261" s="31">
        <v>182276.47</v>
      </c>
      <c r="BB1261" s="31">
        <v>184791.8</v>
      </c>
      <c r="BC1261" s="31">
        <v>187323.53</v>
      </c>
      <c r="BD1261" s="31">
        <v>189871.17</v>
      </c>
      <c r="BE1261" s="31">
        <v>192433.91</v>
      </c>
      <c r="BF1261" s="31">
        <v>195011.13</v>
      </c>
      <c r="BG1261" s="31">
        <v>197602.34</v>
      </c>
      <c r="BH1261" s="31">
        <v>200206.83</v>
      </c>
      <c r="BI1261" s="31">
        <v>202823.84</v>
      </c>
      <c r="BJ1261" s="31">
        <v>205454.64</v>
      </c>
      <c r="BK1261" s="31">
        <v>208098.88</v>
      </c>
      <c r="BL1261" s="31">
        <v>210755.86</v>
      </c>
      <c r="BM1261" s="31">
        <v>213425.22</v>
      </c>
      <c r="BN1261" s="31">
        <v>216106.09</v>
      </c>
      <c r="BO1261" s="31">
        <v>218797.97</v>
      </c>
      <c r="BP1261" s="31">
        <v>221500.31</v>
      </c>
      <c r="BQ1261" s="31">
        <v>224212.39</v>
      </c>
      <c r="BR1261" s="31">
        <v>226933.64</v>
      </c>
      <c r="BS1261" s="31">
        <v>229663.73</v>
      </c>
      <c r="BT1261" s="31">
        <v>232401.78</v>
      </c>
      <c r="BU1261" s="31">
        <v>235147.31</v>
      </c>
      <c r="BV1261" s="31">
        <v>237899.72</v>
      </c>
      <c r="BW1261" s="31">
        <v>240658.61</v>
      </c>
      <c r="BX1261" s="31">
        <v>243423.42</v>
      </c>
      <c r="BY1261" s="31">
        <v>246193.75</v>
      </c>
      <c r="BZ1261" s="31">
        <v>248969.11</v>
      </c>
      <c r="CA1261" s="31">
        <v>251748.91</v>
      </c>
      <c r="CB1261" s="31">
        <v>254532.53</v>
      </c>
      <c r="CC1261" s="31">
        <v>257319.63</v>
      </c>
      <c r="CD1261" s="31">
        <v>260109.67</v>
      </c>
      <c r="CE1261" s="31">
        <v>262902.63</v>
      </c>
      <c r="CF1261" s="31">
        <v>265698.15999999997</v>
      </c>
      <c r="CG1261" s="31">
        <v>268495.65999999997</v>
      </c>
      <c r="CH1261" s="31">
        <v>271294.84000000003</v>
      </c>
      <c r="CI1261" s="31">
        <v>274095.06</v>
      </c>
      <c r="CJ1261" s="31">
        <v>276896.21999999997</v>
      </c>
      <c r="CK1261" s="31">
        <v>279697.59000000003</v>
      </c>
      <c r="CL1261" s="31">
        <v>282499.21999999997</v>
      </c>
      <c r="CM1261" s="31">
        <v>285300.63</v>
      </c>
      <c r="CN1261" s="31">
        <v>288101.71999999997</v>
      </c>
      <c r="CO1261" s="31">
        <v>290901.78000000003</v>
      </c>
      <c r="CP1261" s="31">
        <v>293700.78000000003</v>
      </c>
      <c r="CQ1261" s="31">
        <v>296498.21999999997</v>
      </c>
      <c r="CR1261" s="31">
        <v>299293.69</v>
      </c>
      <c r="CS1261" s="31">
        <v>302087.31</v>
      </c>
      <c r="CT1261" s="31">
        <v>304878.53000000003</v>
      </c>
      <c r="CU1261" s="31">
        <v>307666.96999999997</v>
      </c>
      <c r="CV1261" s="31">
        <v>310452.84000000003</v>
      </c>
      <c r="CW1261" s="31">
        <v>313235.31</v>
      </c>
      <c r="CX1261" s="31">
        <v>316014.31</v>
      </c>
    </row>
    <row r="1262" spans="1:102" x14ac:dyDescent="0.25">
      <c r="A1262" s="31" t="s">
        <v>1891</v>
      </c>
      <c r="B1262" s="31">
        <v>10871.57</v>
      </c>
      <c r="C1262" s="31">
        <v>10871.57</v>
      </c>
      <c r="D1262" s="31">
        <v>12520.53</v>
      </c>
      <c r="E1262" s="31">
        <v>14227.87</v>
      </c>
      <c r="F1262" s="31">
        <v>15978.78</v>
      </c>
      <c r="G1262" s="31">
        <v>17762.62</v>
      </c>
      <c r="H1262" s="31">
        <v>19570.88</v>
      </c>
      <c r="I1262" s="31">
        <v>21396.52</v>
      </c>
      <c r="J1262" s="31">
        <v>23233.88</v>
      </c>
      <c r="K1262" s="31">
        <v>25078.560000000001</v>
      </c>
      <c r="L1262" s="31">
        <v>26927.33</v>
      </c>
      <c r="M1262" s="31">
        <v>28776.92</v>
      </c>
      <c r="N1262" s="31">
        <v>30624.38</v>
      </c>
      <c r="O1262" s="31">
        <v>32467.24</v>
      </c>
      <c r="P1262" s="31">
        <v>34303.21</v>
      </c>
      <c r="Q1262" s="31">
        <v>36130.11</v>
      </c>
      <c r="R1262" s="31">
        <v>37946</v>
      </c>
      <c r="S1262" s="31">
        <v>39748.99</v>
      </c>
      <c r="T1262" s="31">
        <v>41537.370000000003</v>
      </c>
      <c r="U1262" s="31">
        <v>43309.5</v>
      </c>
      <c r="V1262" s="31">
        <v>45063.75</v>
      </c>
      <c r="W1262" s="31">
        <v>46798.58</v>
      </c>
      <c r="X1262" s="31">
        <v>48512.51</v>
      </c>
      <c r="Y1262" s="31">
        <v>50204.23</v>
      </c>
      <c r="Z1262" s="31">
        <v>51872.29</v>
      </c>
      <c r="AA1262" s="31">
        <v>53515.45</v>
      </c>
      <c r="AB1262" s="31">
        <v>55132.51</v>
      </c>
      <c r="AC1262" s="31">
        <v>56722.32</v>
      </c>
      <c r="AD1262" s="31">
        <v>58283.81</v>
      </c>
      <c r="AE1262" s="31">
        <v>59815.98</v>
      </c>
      <c r="AF1262" s="31">
        <v>61317.77</v>
      </c>
      <c r="AG1262" s="31">
        <v>62788.42</v>
      </c>
      <c r="AH1262" s="31">
        <v>64227.06</v>
      </c>
      <c r="AI1262" s="31">
        <v>65632.86</v>
      </c>
      <c r="AJ1262" s="31">
        <v>67005.19</v>
      </c>
      <c r="AK1262" s="31">
        <v>68343.19</v>
      </c>
      <c r="AL1262" s="31">
        <v>69646.33</v>
      </c>
      <c r="AM1262" s="31">
        <v>70913.960000000006</v>
      </c>
      <c r="AN1262" s="31">
        <v>72145.63</v>
      </c>
      <c r="AO1262" s="31">
        <v>73340.66</v>
      </c>
      <c r="AP1262" s="31">
        <v>74498.8</v>
      </c>
      <c r="AQ1262" s="31">
        <v>75619.59</v>
      </c>
      <c r="AR1262" s="31">
        <v>76702.77</v>
      </c>
      <c r="AS1262" s="31">
        <v>77748.02</v>
      </c>
      <c r="AT1262" s="31">
        <v>78755.14</v>
      </c>
      <c r="AU1262" s="31">
        <v>79723.98</v>
      </c>
      <c r="AV1262" s="31">
        <v>80654.34</v>
      </c>
      <c r="AW1262" s="31">
        <v>81546.179999999993</v>
      </c>
      <c r="AX1262" s="31">
        <v>82399.48</v>
      </c>
      <c r="AY1262" s="31">
        <v>83214.2</v>
      </c>
      <c r="AZ1262" s="31">
        <v>83990.5</v>
      </c>
      <c r="BA1262" s="31">
        <v>84728.34</v>
      </c>
      <c r="BB1262" s="31">
        <v>85427.9</v>
      </c>
      <c r="BC1262" s="31">
        <v>86089.279999999999</v>
      </c>
      <c r="BD1262" s="31">
        <v>86712.72</v>
      </c>
      <c r="BE1262" s="31">
        <v>87298.38</v>
      </c>
      <c r="BF1262" s="31">
        <v>87846.399999999994</v>
      </c>
      <c r="BG1262" s="31">
        <v>88357.22</v>
      </c>
      <c r="BH1262" s="31">
        <v>88831.06</v>
      </c>
      <c r="BI1262" s="31">
        <v>89268.23</v>
      </c>
      <c r="BJ1262" s="31">
        <v>89669.92</v>
      </c>
      <c r="BK1262" s="31">
        <v>90036.59</v>
      </c>
      <c r="BL1262" s="31">
        <v>90368.67</v>
      </c>
      <c r="BM1262" s="31">
        <v>90666.61</v>
      </c>
      <c r="BN1262" s="31">
        <v>90930.78</v>
      </c>
      <c r="BO1262" s="31">
        <v>91161.77</v>
      </c>
      <c r="BP1262" s="31">
        <v>91359.94</v>
      </c>
      <c r="BQ1262" s="31">
        <v>91525.85</v>
      </c>
      <c r="BR1262" s="31">
        <v>91659.98</v>
      </c>
      <c r="BS1262" s="31">
        <v>91762.95</v>
      </c>
      <c r="BT1262" s="31">
        <v>91835.15</v>
      </c>
      <c r="BU1262" s="31">
        <v>91877.28</v>
      </c>
      <c r="BV1262" s="31">
        <v>91889.8</v>
      </c>
      <c r="BW1262" s="31">
        <v>91873.34</v>
      </c>
      <c r="BX1262" s="31">
        <v>91828.49</v>
      </c>
      <c r="BY1262" s="31">
        <v>91755.85</v>
      </c>
      <c r="BZ1262" s="31">
        <v>91656.12</v>
      </c>
      <c r="CA1262" s="31">
        <v>91529.91</v>
      </c>
      <c r="CB1262" s="31">
        <v>91377.66</v>
      </c>
      <c r="CC1262" s="31">
        <v>91200.16</v>
      </c>
      <c r="CD1262" s="31">
        <v>90997.85</v>
      </c>
      <c r="CE1262" s="31">
        <v>90771.65</v>
      </c>
      <c r="CF1262" s="31">
        <v>90522.28</v>
      </c>
      <c r="CG1262" s="31">
        <v>90250.26</v>
      </c>
      <c r="CH1262" s="31">
        <v>89956.2</v>
      </c>
      <c r="CI1262" s="31">
        <v>89640.78</v>
      </c>
      <c r="CJ1262" s="31">
        <v>89304.56</v>
      </c>
      <c r="CK1262" s="31">
        <v>88948.34</v>
      </c>
      <c r="CL1262" s="31">
        <v>88572.58</v>
      </c>
      <c r="CM1262" s="31">
        <v>88178.05</v>
      </c>
      <c r="CN1262" s="31">
        <v>87765.3</v>
      </c>
      <c r="CO1262" s="31">
        <v>87335</v>
      </c>
      <c r="CP1262" s="31">
        <v>86887.679999999993</v>
      </c>
      <c r="CQ1262" s="31">
        <v>86423.94</v>
      </c>
      <c r="CR1262" s="31">
        <v>85944.55</v>
      </c>
      <c r="CS1262" s="31">
        <v>85449.91</v>
      </c>
      <c r="CT1262" s="31">
        <v>84940.66</v>
      </c>
      <c r="CU1262" s="31">
        <v>84417.47</v>
      </c>
      <c r="CV1262" s="31">
        <v>83880.800000000003</v>
      </c>
      <c r="CW1262" s="31">
        <v>83331.28</v>
      </c>
      <c r="CX1262" s="31">
        <v>82769.38</v>
      </c>
    </row>
    <row r="1263" spans="1:102" x14ac:dyDescent="0.25">
      <c r="A1263" s="31" t="s">
        <v>1890</v>
      </c>
      <c r="B1263" s="31">
        <v>40953.040000000001</v>
      </c>
      <c r="C1263" s="31">
        <v>40953.040000000001</v>
      </c>
      <c r="D1263" s="31">
        <v>41897.32</v>
      </c>
      <c r="E1263" s="31">
        <v>42688</v>
      </c>
      <c r="F1263" s="31">
        <v>43349.81</v>
      </c>
      <c r="G1263" s="31">
        <v>43906.55</v>
      </c>
      <c r="H1263" s="31">
        <v>44375.839999999997</v>
      </c>
      <c r="I1263" s="31">
        <v>44770.2</v>
      </c>
      <c r="J1263" s="31">
        <v>45100.62</v>
      </c>
      <c r="K1263" s="31">
        <v>45376.97</v>
      </c>
      <c r="L1263" s="31">
        <v>45609.27</v>
      </c>
      <c r="M1263" s="31">
        <v>45802.87</v>
      </c>
      <c r="N1263" s="31">
        <v>45962.07</v>
      </c>
      <c r="O1263" s="31">
        <v>46090.94</v>
      </c>
      <c r="P1263" s="31">
        <v>46192.32</v>
      </c>
      <c r="Q1263" s="31">
        <v>46268.57</v>
      </c>
      <c r="R1263" s="31">
        <v>46321.78</v>
      </c>
      <c r="S1263" s="31">
        <v>46353.54</v>
      </c>
      <c r="T1263" s="31">
        <v>46365.27</v>
      </c>
      <c r="U1263" s="31">
        <v>46358.04</v>
      </c>
      <c r="V1263" s="31">
        <v>46332.41</v>
      </c>
      <c r="W1263" s="31">
        <v>46289.07</v>
      </c>
      <c r="X1263" s="31">
        <v>46228.67</v>
      </c>
      <c r="Y1263" s="31">
        <v>46151.71</v>
      </c>
      <c r="Z1263" s="31">
        <v>46058.63</v>
      </c>
      <c r="AA1263" s="31">
        <v>45949.84</v>
      </c>
      <c r="AB1263" s="31">
        <v>45825.77</v>
      </c>
      <c r="AC1263" s="31">
        <v>45686.8</v>
      </c>
      <c r="AD1263" s="31">
        <v>45533.35</v>
      </c>
      <c r="AE1263" s="31">
        <v>45365.83</v>
      </c>
      <c r="AF1263" s="31">
        <v>45184.61</v>
      </c>
      <c r="AG1263" s="31">
        <v>44990.16</v>
      </c>
      <c r="AH1263" s="31">
        <v>44782.87</v>
      </c>
      <c r="AI1263" s="31">
        <v>44563.19</v>
      </c>
      <c r="AJ1263" s="31">
        <v>44331.38</v>
      </c>
      <c r="AK1263" s="31">
        <v>44087.88</v>
      </c>
      <c r="AL1263" s="31">
        <v>43833</v>
      </c>
      <c r="AM1263" s="31">
        <v>43567.11</v>
      </c>
      <c r="AN1263" s="31">
        <v>43290.62</v>
      </c>
      <c r="AO1263" s="31">
        <v>43003.87</v>
      </c>
      <c r="AP1263" s="31">
        <v>42707.23</v>
      </c>
      <c r="AQ1263" s="31">
        <v>42401.14</v>
      </c>
      <c r="AR1263" s="31">
        <v>42085.98</v>
      </c>
      <c r="AS1263" s="31">
        <v>41762.129999999997</v>
      </c>
      <c r="AT1263" s="31">
        <v>41430.050000000003</v>
      </c>
      <c r="AU1263" s="31">
        <v>41090.07</v>
      </c>
      <c r="AV1263" s="31">
        <v>40742.61</v>
      </c>
      <c r="AW1263" s="31">
        <v>40388.06</v>
      </c>
      <c r="AX1263" s="31">
        <v>40026.79</v>
      </c>
      <c r="AY1263" s="31">
        <v>39659.24</v>
      </c>
      <c r="AZ1263" s="31">
        <v>39285.79</v>
      </c>
      <c r="BA1263" s="31">
        <v>38906.74</v>
      </c>
      <c r="BB1263" s="31">
        <v>38522.480000000003</v>
      </c>
      <c r="BC1263" s="31">
        <v>38133.370000000003</v>
      </c>
      <c r="BD1263" s="31">
        <v>37739.699999999997</v>
      </c>
      <c r="BE1263" s="31">
        <v>37341.800000000003</v>
      </c>
      <c r="BF1263" s="31">
        <v>36940.019999999997</v>
      </c>
      <c r="BG1263" s="31">
        <v>36534.69</v>
      </c>
      <c r="BH1263" s="31">
        <v>36126.120000000003</v>
      </c>
      <c r="BI1263" s="31">
        <v>35714.589999999997</v>
      </c>
      <c r="BJ1263" s="31">
        <v>35301.050000000003</v>
      </c>
      <c r="BK1263" s="31">
        <v>34885.82</v>
      </c>
      <c r="BL1263" s="31">
        <v>34469.230000000003</v>
      </c>
      <c r="BM1263" s="31">
        <v>34051.4</v>
      </c>
      <c r="BN1263" s="31">
        <v>33632.65</v>
      </c>
      <c r="BO1263" s="31">
        <v>33213.18</v>
      </c>
      <c r="BP1263" s="31">
        <v>32793.22</v>
      </c>
      <c r="BQ1263" s="31">
        <v>32372.97</v>
      </c>
      <c r="BR1263" s="31">
        <v>31952.67</v>
      </c>
      <c r="BS1263" s="31">
        <v>31532.5</v>
      </c>
      <c r="BT1263" s="31">
        <v>31112.69</v>
      </c>
      <c r="BU1263" s="31">
        <v>30693.4</v>
      </c>
      <c r="BV1263" s="31">
        <v>30274.86</v>
      </c>
      <c r="BW1263" s="31">
        <v>29857.22</v>
      </c>
      <c r="BX1263" s="31">
        <v>29440.720000000001</v>
      </c>
      <c r="BY1263" s="31">
        <v>29025.56</v>
      </c>
      <c r="BZ1263" s="31">
        <v>28611.93</v>
      </c>
      <c r="CA1263" s="31">
        <v>28199.95</v>
      </c>
      <c r="CB1263" s="31">
        <v>27789.759999999998</v>
      </c>
      <c r="CC1263" s="31">
        <v>27381.52</v>
      </c>
      <c r="CD1263" s="31">
        <v>26975.35</v>
      </c>
      <c r="CE1263" s="31">
        <v>26571.49</v>
      </c>
      <c r="CF1263" s="31">
        <v>26170.11</v>
      </c>
      <c r="CG1263" s="31">
        <v>25771.25</v>
      </c>
      <c r="CH1263" s="31">
        <v>25375.06</v>
      </c>
      <c r="CI1263" s="31">
        <v>24981.63</v>
      </c>
      <c r="CJ1263" s="31">
        <v>24591.1</v>
      </c>
      <c r="CK1263" s="31">
        <v>24203.57</v>
      </c>
      <c r="CL1263" s="31">
        <v>23819.13</v>
      </c>
      <c r="CM1263" s="31">
        <v>23437.91</v>
      </c>
      <c r="CN1263" s="31">
        <v>23059.98</v>
      </c>
      <c r="CO1263" s="31">
        <v>22685.41</v>
      </c>
      <c r="CP1263" s="31">
        <v>22314.29</v>
      </c>
      <c r="CQ1263" s="31">
        <v>21946.68</v>
      </c>
      <c r="CR1263" s="31">
        <v>21582.63</v>
      </c>
      <c r="CS1263" s="31">
        <v>21222.23</v>
      </c>
      <c r="CT1263" s="31">
        <v>20865.54</v>
      </c>
      <c r="CU1263" s="31">
        <v>20512.62</v>
      </c>
      <c r="CV1263" s="31">
        <v>20163.48</v>
      </c>
      <c r="CW1263" s="31">
        <v>19818.169999999998</v>
      </c>
      <c r="CX1263" s="31">
        <v>19476.71</v>
      </c>
    </row>
    <row r="1264" spans="1:102" x14ac:dyDescent="0.25">
      <c r="A1264" s="31" t="s">
        <v>1892</v>
      </c>
      <c r="B1264" s="31">
        <v>232005.83</v>
      </c>
      <c r="C1264" s="31">
        <v>232005.83</v>
      </c>
      <c r="D1264" s="31">
        <v>235581.2</v>
      </c>
      <c r="E1264" s="31">
        <v>238786.53</v>
      </c>
      <c r="F1264" s="31">
        <v>241674.94</v>
      </c>
      <c r="G1264" s="31">
        <v>244297.81</v>
      </c>
      <c r="H1264" s="31">
        <v>246695.77</v>
      </c>
      <c r="I1264" s="31">
        <v>248899.69</v>
      </c>
      <c r="J1264" s="31">
        <v>250937.83</v>
      </c>
      <c r="K1264" s="31">
        <v>252835.61</v>
      </c>
      <c r="L1264" s="31">
        <v>254622.39</v>
      </c>
      <c r="M1264" s="31">
        <v>256314.55</v>
      </c>
      <c r="N1264" s="31">
        <v>257925.61</v>
      </c>
      <c r="O1264" s="31">
        <v>259468.72</v>
      </c>
      <c r="P1264" s="31">
        <v>260954.31</v>
      </c>
      <c r="Q1264" s="31">
        <v>262390.94</v>
      </c>
      <c r="R1264" s="31">
        <v>263786.71999999997</v>
      </c>
      <c r="S1264" s="31">
        <v>265148.31</v>
      </c>
      <c r="T1264" s="31">
        <v>266481.71999999997</v>
      </c>
      <c r="U1264" s="31">
        <v>267791.71999999997</v>
      </c>
      <c r="V1264" s="31">
        <v>269081.69</v>
      </c>
      <c r="W1264" s="31">
        <v>270355.71999999997</v>
      </c>
      <c r="X1264" s="31">
        <v>271616.90999999997</v>
      </c>
      <c r="Y1264" s="31">
        <v>272868.5</v>
      </c>
      <c r="Z1264" s="31">
        <v>274112.63</v>
      </c>
      <c r="AA1264" s="31">
        <v>275351.5</v>
      </c>
      <c r="AB1264" s="31">
        <v>276587.44</v>
      </c>
      <c r="AC1264" s="31">
        <v>277821.63</v>
      </c>
      <c r="AD1264" s="31">
        <v>279055.53000000003</v>
      </c>
      <c r="AE1264" s="31">
        <v>280290.81</v>
      </c>
      <c r="AF1264" s="31">
        <v>281528.65999999997</v>
      </c>
      <c r="AG1264" s="31">
        <v>282770.09000000003</v>
      </c>
      <c r="AH1264" s="31">
        <v>284016.06</v>
      </c>
      <c r="AI1264" s="31">
        <v>285267.34000000003</v>
      </c>
      <c r="AJ1264" s="31">
        <v>286524.65999999997</v>
      </c>
      <c r="AK1264" s="31">
        <v>287788.65999999997</v>
      </c>
      <c r="AL1264" s="31">
        <v>289059.40999999997</v>
      </c>
      <c r="AM1264" s="31">
        <v>290337.46999999997</v>
      </c>
      <c r="AN1264" s="31">
        <v>291623.56</v>
      </c>
      <c r="AO1264" s="31">
        <v>292917.15999999997</v>
      </c>
      <c r="AP1264" s="31">
        <v>294219.13</v>
      </c>
      <c r="AQ1264" s="31">
        <v>295529.25</v>
      </c>
      <c r="AR1264" s="31">
        <v>296848.03000000003</v>
      </c>
      <c r="AS1264" s="31">
        <v>298175.63</v>
      </c>
      <c r="AT1264" s="31">
        <v>299511.84000000003</v>
      </c>
      <c r="AU1264" s="31">
        <v>300857.13</v>
      </c>
      <c r="AV1264" s="31">
        <v>302210.90999999997</v>
      </c>
      <c r="AW1264" s="31">
        <v>303573.56</v>
      </c>
      <c r="AX1264" s="31">
        <v>304945.03000000003</v>
      </c>
      <c r="AY1264" s="31">
        <v>306325.46999999997</v>
      </c>
      <c r="AZ1264" s="31">
        <v>307714.46999999997</v>
      </c>
      <c r="BA1264" s="31">
        <v>309112.34000000003</v>
      </c>
      <c r="BB1264" s="31">
        <v>310518.46999999997</v>
      </c>
      <c r="BC1264" s="31">
        <v>311933.09000000003</v>
      </c>
      <c r="BD1264" s="31">
        <v>313355.59000000003</v>
      </c>
      <c r="BE1264" s="31">
        <v>314786.25</v>
      </c>
      <c r="BF1264" s="31">
        <v>316224.5</v>
      </c>
      <c r="BG1264" s="31">
        <v>317670.13</v>
      </c>
      <c r="BH1264" s="31">
        <v>319122.88</v>
      </c>
      <c r="BI1264" s="31">
        <v>320582.88</v>
      </c>
      <c r="BJ1264" s="31">
        <v>322052.19</v>
      </c>
      <c r="BK1264" s="31">
        <v>323531.31</v>
      </c>
      <c r="BL1264" s="31">
        <v>325020.06</v>
      </c>
      <c r="BM1264" s="31">
        <v>326517.81</v>
      </c>
      <c r="BN1264" s="31">
        <v>328024.56</v>
      </c>
      <c r="BO1264" s="31">
        <v>329540.09000000003</v>
      </c>
      <c r="BP1264" s="31">
        <v>331063.56</v>
      </c>
      <c r="BQ1264" s="31">
        <v>332595.53000000003</v>
      </c>
      <c r="BR1264" s="31">
        <v>334134.84000000003</v>
      </c>
      <c r="BS1264" s="31">
        <v>335681.75</v>
      </c>
      <c r="BT1264" s="31">
        <v>337235.84</v>
      </c>
      <c r="BU1264" s="31">
        <v>338796.97</v>
      </c>
      <c r="BV1264" s="31">
        <v>340364.63</v>
      </c>
      <c r="BW1264" s="31">
        <v>341938.69</v>
      </c>
      <c r="BX1264" s="31">
        <v>343519.03</v>
      </c>
      <c r="BY1264" s="31">
        <v>345105.5</v>
      </c>
      <c r="BZ1264" s="31">
        <v>346697.94</v>
      </c>
      <c r="CA1264" s="31">
        <v>348295.84</v>
      </c>
      <c r="CB1264" s="31">
        <v>349898.94</v>
      </c>
      <c r="CC1264" s="31">
        <v>351507.38</v>
      </c>
      <c r="CD1264" s="31">
        <v>353120.69</v>
      </c>
      <c r="CE1264" s="31">
        <v>354738.88</v>
      </c>
      <c r="CF1264" s="31">
        <v>356362.56</v>
      </c>
      <c r="CG1264" s="31">
        <v>357990.88</v>
      </c>
      <c r="CH1264" s="31">
        <v>359623.84</v>
      </c>
      <c r="CI1264" s="31">
        <v>361261.28</v>
      </c>
      <c r="CJ1264" s="31">
        <v>362903.06</v>
      </c>
      <c r="CK1264" s="31">
        <v>364548.78</v>
      </c>
      <c r="CL1264" s="31">
        <v>366198.5</v>
      </c>
      <c r="CM1264" s="31">
        <v>367852.53</v>
      </c>
      <c r="CN1264" s="31">
        <v>369510.31</v>
      </c>
      <c r="CO1264" s="31">
        <v>371171.88</v>
      </c>
      <c r="CP1264" s="31">
        <v>372837.03</v>
      </c>
      <c r="CQ1264" s="31">
        <v>374505.47</v>
      </c>
      <c r="CR1264" s="31">
        <v>376177.41</v>
      </c>
      <c r="CS1264" s="31">
        <v>377852.47</v>
      </c>
      <c r="CT1264" s="31">
        <v>379530.53</v>
      </c>
      <c r="CU1264" s="31">
        <v>381211.81</v>
      </c>
      <c r="CV1264" s="31">
        <v>382896.09</v>
      </c>
      <c r="CW1264" s="31">
        <v>384582.75</v>
      </c>
      <c r="CX1264" s="31">
        <v>386272.06</v>
      </c>
    </row>
    <row r="1265" spans="1:102" x14ac:dyDescent="0.25">
      <c r="A1265" s="31" t="s">
        <v>1894</v>
      </c>
      <c r="B1265" s="31">
        <v>9781.0300000000007</v>
      </c>
      <c r="C1265" s="31">
        <v>9781.0300000000007</v>
      </c>
      <c r="D1265" s="31">
        <v>10306.4</v>
      </c>
      <c r="E1265" s="31">
        <v>10833.13</v>
      </c>
      <c r="F1265" s="31">
        <v>11358.46</v>
      </c>
      <c r="G1265" s="31">
        <v>11881.25</v>
      </c>
      <c r="H1265" s="31">
        <v>12400.5</v>
      </c>
      <c r="I1265" s="31">
        <v>12915.35</v>
      </c>
      <c r="J1265" s="31">
        <v>13425.3</v>
      </c>
      <c r="K1265" s="31">
        <v>13930.15</v>
      </c>
      <c r="L1265" s="31">
        <v>14430.01</v>
      </c>
      <c r="M1265" s="31">
        <v>14924.65</v>
      </c>
      <c r="N1265" s="31">
        <v>15413.87</v>
      </c>
      <c r="O1265" s="31">
        <v>15897.59</v>
      </c>
      <c r="P1265" s="31">
        <v>16375.63</v>
      </c>
      <c r="Q1265" s="31">
        <v>16847.79</v>
      </c>
      <c r="R1265" s="31">
        <v>17313.93</v>
      </c>
      <c r="S1265" s="31">
        <v>17773.84</v>
      </c>
      <c r="T1265" s="31">
        <v>18227.34</v>
      </c>
      <c r="U1265" s="31">
        <v>18674.240000000002</v>
      </c>
      <c r="V1265" s="31">
        <v>19114.25</v>
      </c>
      <c r="W1265" s="31">
        <v>19547.21</v>
      </c>
      <c r="X1265" s="31">
        <v>19972.849999999999</v>
      </c>
      <c r="Y1265" s="31">
        <v>20390.919999999998</v>
      </c>
      <c r="Z1265" s="31">
        <v>20801.2</v>
      </c>
      <c r="AA1265" s="31">
        <v>21203.46</v>
      </c>
      <c r="AB1265" s="31">
        <v>21597.45</v>
      </c>
      <c r="AC1265" s="31">
        <v>21982.98</v>
      </c>
      <c r="AD1265" s="31">
        <v>22359.82</v>
      </c>
      <c r="AE1265" s="31">
        <v>22727.81</v>
      </c>
      <c r="AF1265" s="31">
        <v>23086.73</v>
      </c>
      <c r="AG1265" s="31">
        <v>23436.45</v>
      </c>
      <c r="AH1265" s="31">
        <v>23776.77</v>
      </c>
      <c r="AI1265" s="31">
        <v>24107.57</v>
      </c>
      <c r="AJ1265" s="31">
        <v>24428.68</v>
      </c>
      <c r="AK1265" s="31">
        <v>24739.97</v>
      </c>
      <c r="AL1265" s="31">
        <v>25041.3</v>
      </c>
      <c r="AM1265" s="31">
        <v>25332.55</v>
      </c>
      <c r="AN1265" s="31">
        <v>25613.599999999999</v>
      </c>
      <c r="AO1265" s="31">
        <v>25884.37</v>
      </c>
      <c r="AP1265" s="31">
        <v>26144.76</v>
      </c>
      <c r="AQ1265" s="31">
        <v>26394.71</v>
      </c>
      <c r="AR1265" s="31">
        <v>26634.16</v>
      </c>
      <c r="AS1265" s="31">
        <v>26863.09</v>
      </c>
      <c r="AT1265" s="31">
        <v>27081.43</v>
      </c>
      <c r="AU1265" s="31">
        <v>27289.200000000001</v>
      </c>
      <c r="AV1265" s="31">
        <v>27486.36</v>
      </c>
      <c r="AW1265" s="31">
        <v>27672.91</v>
      </c>
      <c r="AX1265" s="31">
        <v>27848.87</v>
      </c>
      <c r="AY1265" s="31">
        <v>28014.3</v>
      </c>
      <c r="AZ1265" s="31">
        <v>28169.19</v>
      </c>
      <c r="BA1265" s="31">
        <v>28313.63</v>
      </c>
      <c r="BB1265" s="31">
        <v>28447.65</v>
      </c>
      <c r="BC1265" s="31">
        <v>28571.33</v>
      </c>
      <c r="BD1265" s="31">
        <v>28684.7</v>
      </c>
      <c r="BE1265" s="31">
        <v>28787.86</v>
      </c>
      <c r="BF1265" s="31">
        <v>28880.86</v>
      </c>
      <c r="BG1265" s="31">
        <v>28963.84</v>
      </c>
      <c r="BH1265" s="31">
        <v>29036.85</v>
      </c>
      <c r="BI1265" s="31">
        <v>29100.03</v>
      </c>
      <c r="BJ1265" s="31">
        <v>29153.7</v>
      </c>
      <c r="BK1265" s="31">
        <v>29198.080000000002</v>
      </c>
      <c r="BL1265" s="31">
        <v>29233.26</v>
      </c>
      <c r="BM1265" s="31">
        <v>29259.37</v>
      </c>
      <c r="BN1265" s="31">
        <v>29276.55</v>
      </c>
      <c r="BO1265" s="31">
        <v>29284.94</v>
      </c>
      <c r="BP1265" s="31">
        <v>29284.67</v>
      </c>
      <c r="BQ1265" s="31">
        <v>29275.88</v>
      </c>
      <c r="BR1265" s="31">
        <v>29258.75</v>
      </c>
      <c r="BS1265" s="31">
        <v>29233.38</v>
      </c>
      <c r="BT1265" s="31">
        <v>29199.97</v>
      </c>
      <c r="BU1265" s="31">
        <v>29158.69</v>
      </c>
      <c r="BV1265" s="31">
        <v>29109.64</v>
      </c>
      <c r="BW1265" s="31">
        <v>29053.06</v>
      </c>
      <c r="BX1265" s="31">
        <v>28989.05</v>
      </c>
      <c r="BY1265" s="31">
        <v>28917.86</v>
      </c>
      <c r="BZ1265" s="31">
        <v>28839.63</v>
      </c>
      <c r="CA1265" s="31">
        <v>28754.52</v>
      </c>
      <c r="CB1265" s="31">
        <v>28662.7</v>
      </c>
      <c r="CC1265" s="31">
        <v>28564.36</v>
      </c>
      <c r="CD1265" s="31">
        <v>28459.66</v>
      </c>
      <c r="CE1265" s="31">
        <v>28348.85</v>
      </c>
      <c r="CF1265" s="31">
        <v>28232.11</v>
      </c>
      <c r="CG1265" s="31">
        <v>28109.599999999999</v>
      </c>
      <c r="CH1265" s="31">
        <v>27981.5</v>
      </c>
      <c r="CI1265" s="31">
        <v>27848.02</v>
      </c>
      <c r="CJ1265" s="31">
        <v>27709.31</v>
      </c>
      <c r="CK1265" s="31">
        <v>27565.52</v>
      </c>
      <c r="CL1265" s="31">
        <v>27416.880000000001</v>
      </c>
      <c r="CM1265" s="31">
        <v>27263.55</v>
      </c>
      <c r="CN1265" s="31">
        <v>27105.69</v>
      </c>
      <c r="CO1265" s="31">
        <v>26943.47</v>
      </c>
      <c r="CP1265" s="31">
        <v>26777.06</v>
      </c>
      <c r="CQ1265" s="31">
        <v>26606.66</v>
      </c>
      <c r="CR1265" s="31">
        <v>26432.38</v>
      </c>
      <c r="CS1265" s="31">
        <v>26254.39</v>
      </c>
      <c r="CT1265" s="31">
        <v>26072.87</v>
      </c>
      <c r="CU1265" s="31">
        <v>25887.97</v>
      </c>
      <c r="CV1265" s="31">
        <v>25699.84</v>
      </c>
      <c r="CW1265" s="31">
        <v>25508.639999999999</v>
      </c>
      <c r="CX1265" s="31">
        <v>25314.5</v>
      </c>
    </row>
    <row r="1266" spans="1:102" x14ac:dyDescent="0.25">
      <c r="A1266" s="31" t="s">
        <v>1893</v>
      </c>
      <c r="B1266" s="31">
        <v>23882.36</v>
      </c>
      <c r="C1266" s="31">
        <v>23882.36</v>
      </c>
      <c r="D1266" s="31">
        <v>24179.14</v>
      </c>
      <c r="E1266" s="31">
        <v>24402.49</v>
      </c>
      <c r="F1266" s="31">
        <v>24566</v>
      </c>
      <c r="G1266" s="31">
        <v>24682.68</v>
      </c>
      <c r="H1266" s="31">
        <v>24761.74</v>
      </c>
      <c r="I1266" s="31">
        <v>24809.37</v>
      </c>
      <c r="J1266" s="31">
        <v>24831.06</v>
      </c>
      <c r="K1266" s="31">
        <v>24831.67</v>
      </c>
      <c r="L1266" s="31">
        <v>24816.12</v>
      </c>
      <c r="M1266" s="31">
        <v>24786.79</v>
      </c>
      <c r="N1266" s="31">
        <v>24745.56</v>
      </c>
      <c r="O1266" s="31">
        <v>24694.23</v>
      </c>
      <c r="P1266" s="31">
        <v>24633.94</v>
      </c>
      <c r="Q1266" s="31">
        <v>24565.65</v>
      </c>
      <c r="R1266" s="31">
        <v>24490.1</v>
      </c>
      <c r="S1266" s="31">
        <v>24407.919999999998</v>
      </c>
      <c r="T1266" s="31">
        <v>24319.57</v>
      </c>
      <c r="U1266" s="31">
        <v>24225.41</v>
      </c>
      <c r="V1266" s="31">
        <v>24125.51</v>
      </c>
      <c r="W1266" s="31">
        <v>24020.05</v>
      </c>
      <c r="X1266" s="31">
        <v>23909.17</v>
      </c>
      <c r="Y1266" s="31">
        <v>23792.91</v>
      </c>
      <c r="Z1266" s="31">
        <v>23671.39</v>
      </c>
      <c r="AA1266" s="31">
        <v>23544.71</v>
      </c>
      <c r="AB1266" s="31">
        <v>23412.92</v>
      </c>
      <c r="AC1266" s="31">
        <v>23276.16</v>
      </c>
      <c r="AD1266" s="31">
        <v>23134.52</v>
      </c>
      <c r="AE1266" s="31">
        <v>22988.15</v>
      </c>
      <c r="AF1266" s="31">
        <v>22837.16</v>
      </c>
      <c r="AG1266" s="31">
        <v>22681.71</v>
      </c>
      <c r="AH1266" s="31">
        <v>22521.98</v>
      </c>
      <c r="AI1266" s="31">
        <v>22358.07</v>
      </c>
      <c r="AJ1266" s="31">
        <v>22190.14</v>
      </c>
      <c r="AK1266" s="31">
        <v>22018.29</v>
      </c>
      <c r="AL1266" s="31">
        <v>21842.66</v>
      </c>
      <c r="AM1266" s="31">
        <v>21663.37</v>
      </c>
      <c r="AN1266" s="31">
        <v>21480.55</v>
      </c>
      <c r="AO1266" s="31">
        <v>21294.36</v>
      </c>
      <c r="AP1266" s="31">
        <v>21104.94</v>
      </c>
      <c r="AQ1266" s="31">
        <v>20912.43</v>
      </c>
      <c r="AR1266" s="31">
        <v>20717.009999999998</v>
      </c>
      <c r="AS1266" s="31">
        <v>20518.830000000002</v>
      </c>
      <c r="AT1266" s="31">
        <v>20318.080000000002</v>
      </c>
      <c r="AU1266" s="31">
        <v>20114.89</v>
      </c>
      <c r="AV1266" s="31">
        <v>19909.43</v>
      </c>
      <c r="AW1266" s="31">
        <v>19701.84</v>
      </c>
      <c r="AX1266" s="31">
        <v>19492.29</v>
      </c>
      <c r="AY1266" s="31">
        <v>19281.009999999998</v>
      </c>
      <c r="AZ1266" s="31">
        <v>19068.13</v>
      </c>
      <c r="BA1266" s="31">
        <v>18853.79</v>
      </c>
      <c r="BB1266" s="31">
        <v>18638.16</v>
      </c>
      <c r="BC1266" s="31">
        <v>18421.37</v>
      </c>
      <c r="BD1266" s="31">
        <v>18203.55</v>
      </c>
      <c r="BE1266" s="31">
        <v>17984.830000000002</v>
      </c>
      <c r="BF1266" s="31">
        <v>17765.36</v>
      </c>
      <c r="BG1266" s="31">
        <v>17545.259999999998</v>
      </c>
      <c r="BH1266" s="31">
        <v>17324.62</v>
      </c>
      <c r="BI1266" s="31">
        <v>17103.63</v>
      </c>
      <c r="BJ1266" s="31">
        <v>16882.669999999998</v>
      </c>
      <c r="BK1266" s="31">
        <v>16661.919999999998</v>
      </c>
      <c r="BL1266" s="31">
        <v>16441.45</v>
      </c>
      <c r="BM1266" s="31">
        <v>16221.35</v>
      </c>
      <c r="BN1266" s="31">
        <v>16001.71</v>
      </c>
      <c r="BO1266" s="31">
        <v>15782.62</v>
      </c>
      <c r="BP1266" s="31">
        <v>15564.18</v>
      </c>
      <c r="BQ1266" s="31">
        <v>15346.42</v>
      </c>
      <c r="BR1266" s="31">
        <v>15129.47</v>
      </c>
      <c r="BS1266" s="31">
        <v>14913.38</v>
      </c>
      <c r="BT1266" s="31">
        <v>14698.23</v>
      </c>
      <c r="BU1266" s="31">
        <v>14484.09</v>
      </c>
      <c r="BV1266" s="31">
        <v>14271.03</v>
      </c>
      <c r="BW1266" s="31">
        <v>14059.11</v>
      </c>
      <c r="BX1266" s="31">
        <v>13848.43</v>
      </c>
      <c r="BY1266" s="31">
        <v>13639.05</v>
      </c>
      <c r="BZ1266" s="31">
        <v>13431.05</v>
      </c>
      <c r="CA1266" s="31">
        <v>13224.47</v>
      </c>
      <c r="CB1266" s="31">
        <v>13019.36</v>
      </c>
      <c r="CC1266" s="31">
        <v>12815.76</v>
      </c>
      <c r="CD1266" s="31">
        <v>12613.7</v>
      </c>
      <c r="CE1266" s="31">
        <v>12413.33</v>
      </c>
      <c r="CF1266" s="31">
        <v>12214.64</v>
      </c>
      <c r="CG1266" s="31">
        <v>12017.7</v>
      </c>
      <c r="CH1266" s="31">
        <v>11822.53</v>
      </c>
      <c r="CI1266" s="31">
        <v>11629.18</v>
      </c>
      <c r="CJ1266" s="31">
        <v>11437.67</v>
      </c>
      <c r="CK1266" s="31">
        <v>11248.04</v>
      </c>
      <c r="CL1266" s="31">
        <v>11060.33</v>
      </c>
      <c r="CM1266" s="31">
        <v>10874.58</v>
      </c>
      <c r="CN1266" s="31">
        <v>10690.79</v>
      </c>
      <c r="CO1266" s="31">
        <v>10509.01</v>
      </c>
      <c r="CP1266" s="31">
        <v>10329.23</v>
      </c>
      <c r="CQ1266" s="31">
        <v>10151.5</v>
      </c>
      <c r="CR1266" s="31">
        <v>9975.7999999999993</v>
      </c>
      <c r="CS1266" s="31">
        <v>9802.17</v>
      </c>
      <c r="CT1266" s="31">
        <v>9630.6200000000008</v>
      </c>
      <c r="CU1266" s="31">
        <v>9461.14</v>
      </c>
      <c r="CV1266" s="31">
        <v>9293.76</v>
      </c>
      <c r="CW1266" s="31">
        <v>9128.4599999999991</v>
      </c>
      <c r="CX1266" s="31">
        <v>8965.25</v>
      </c>
    </row>
    <row r="1267" spans="1:102" x14ac:dyDescent="0.25">
      <c r="A1267" s="31" t="s">
        <v>1895</v>
      </c>
      <c r="B1267" s="31">
        <v>4098.54</v>
      </c>
      <c r="C1267" s="31">
        <v>4098.54</v>
      </c>
      <c r="D1267" s="31">
        <v>4314.05</v>
      </c>
      <c r="E1267" s="31">
        <v>4518.74</v>
      </c>
      <c r="F1267" s="31">
        <v>4716.79</v>
      </c>
      <c r="G1267" s="31">
        <v>4911.9399999999996</v>
      </c>
      <c r="H1267" s="31">
        <v>5107.2700000000004</v>
      </c>
      <c r="I1267" s="31">
        <v>5305.36</v>
      </c>
      <c r="J1267" s="31">
        <v>5508.42</v>
      </c>
      <c r="K1267" s="31">
        <v>5718.42</v>
      </c>
      <c r="L1267" s="31">
        <v>5937.17</v>
      </c>
      <c r="M1267" s="31">
        <v>6166.07</v>
      </c>
      <c r="N1267" s="31">
        <v>6406.3</v>
      </c>
      <c r="O1267" s="31">
        <v>6658.9</v>
      </c>
      <c r="P1267" s="31">
        <v>6924.75</v>
      </c>
      <c r="Q1267" s="31">
        <v>7204.58</v>
      </c>
      <c r="R1267" s="31">
        <v>7499.02</v>
      </c>
      <c r="S1267" s="31">
        <v>7808.6</v>
      </c>
      <c r="T1267" s="31">
        <v>8133.75</v>
      </c>
      <c r="U1267" s="31">
        <v>8474.83</v>
      </c>
      <c r="V1267" s="31">
        <v>8832.08</v>
      </c>
      <c r="W1267" s="31">
        <v>9205.7099999999991</v>
      </c>
      <c r="X1267" s="31">
        <v>9595.9</v>
      </c>
      <c r="Y1267" s="31">
        <v>10002.73</v>
      </c>
      <c r="Z1267" s="31">
        <v>10426.26</v>
      </c>
      <c r="AA1267" s="31">
        <v>10866.49</v>
      </c>
      <c r="AB1267" s="31">
        <v>11323.41</v>
      </c>
      <c r="AC1267" s="31">
        <v>11796.95</v>
      </c>
      <c r="AD1267" s="31">
        <v>12287.01</v>
      </c>
      <c r="AE1267" s="31">
        <v>12793.48</v>
      </c>
      <c r="AF1267" s="31">
        <v>13316.21</v>
      </c>
      <c r="AG1267" s="31">
        <v>13855.05</v>
      </c>
      <c r="AH1267" s="31">
        <v>14409.79</v>
      </c>
      <c r="AI1267" s="31">
        <v>14980.24</v>
      </c>
      <c r="AJ1267" s="31">
        <v>15566.17</v>
      </c>
      <c r="AK1267" s="31">
        <v>16167.32</v>
      </c>
      <c r="AL1267" s="31">
        <v>16783.419999999998</v>
      </c>
      <c r="AM1267" s="31">
        <v>17414.23</v>
      </c>
      <c r="AN1267" s="31">
        <v>18059.43</v>
      </c>
      <c r="AO1267" s="31">
        <v>18718.73</v>
      </c>
      <c r="AP1267" s="31">
        <v>19391.84</v>
      </c>
      <c r="AQ1267" s="31">
        <v>20078.41</v>
      </c>
      <c r="AR1267" s="31">
        <v>20778.16</v>
      </c>
      <c r="AS1267" s="31">
        <v>21490.74</v>
      </c>
      <c r="AT1267" s="31">
        <v>22215.84</v>
      </c>
      <c r="AU1267" s="31">
        <v>22953.119999999999</v>
      </c>
      <c r="AV1267" s="31">
        <v>23702.240000000002</v>
      </c>
      <c r="AW1267" s="31">
        <v>24462.85</v>
      </c>
      <c r="AX1267" s="31">
        <v>25234.61</v>
      </c>
      <c r="AY1267" s="31">
        <v>26017.21</v>
      </c>
      <c r="AZ1267" s="31">
        <v>26810.28</v>
      </c>
      <c r="BA1267" s="31">
        <v>27613.47</v>
      </c>
      <c r="BB1267" s="31">
        <v>28426.46</v>
      </c>
      <c r="BC1267" s="31">
        <v>29248.87</v>
      </c>
      <c r="BD1267" s="31">
        <v>30080.38</v>
      </c>
      <c r="BE1267" s="31">
        <v>30920.62</v>
      </c>
      <c r="BF1267" s="31">
        <v>31769.24</v>
      </c>
      <c r="BG1267" s="31">
        <v>32625.89</v>
      </c>
      <c r="BH1267" s="31">
        <v>33490.239999999998</v>
      </c>
      <c r="BI1267" s="31">
        <v>34361.93</v>
      </c>
      <c r="BJ1267" s="31">
        <v>35240.959999999999</v>
      </c>
      <c r="BK1267" s="31">
        <v>36127.040000000001</v>
      </c>
      <c r="BL1267" s="31">
        <v>37019.870000000003</v>
      </c>
      <c r="BM1267" s="31">
        <v>37919.089999999997</v>
      </c>
      <c r="BN1267" s="31">
        <v>38824.43</v>
      </c>
      <c r="BO1267" s="31">
        <v>39735.57</v>
      </c>
      <c r="BP1267" s="31">
        <v>40652.269999999997</v>
      </c>
      <c r="BQ1267" s="31">
        <v>41574.14</v>
      </c>
      <c r="BR1267" s="31">
        <v>42500.9</v>
      </c>
      <c r="BS1267" s="31">
        <v>43432.31</v>
      </c>
      <c r="BT1267" s="31">
        <v>44368.04</v>
      </c>
      <c r="BU1267" s="31">
        <v>45307.85</v>
      </c>
      <c r="BV1267" s="31">
        <v>46251.41</v>
      </c>
      <c r="BW1267" s="31">
        <v>47198.48</v>
      </c>
      <c r="BX1267" s="31">
        <v>48148.78</v>
      </c>
      <c r="BY1267" s="31">
        <v>49102.14</v>
      </c>
      <c r="BZ1267" s="31">
        <v>50058.239999999998</v>
      </c>
      <c r="CA1267" s="31">
        <v>51016.82</v>
      </c>
      <c r="CB1267" s="31">
        <v>51977.7</v>
      </c>
      <c r="CC1267" s="31">
        <v>52940.54</v>
      </c>
      <c r="CD1267" s="31">
        <v>53905.16</v>
      </c>
      <c r="CE1267" s="31">
        <v>54871.43</v>
      </c>
      <c r="CF1267" s="31">
        <v>55839.14</v>
      </c>
      <c r="CG1267" s="31">
        <v>56808.03</v>
      </c>
      <c r="CH1267" s="31">
        <v>57777.93</v>
      </c>
      <c r="CI1267" s="31">
        <v>58748.62</v>
      </c>
      <c r="CJ1267" s="31">
        <v>59719.95</v>
      </c>
      <c r="CK1267" s="31">
        <v>60691.63</v>
      </c>
      <c r="CL1267" s="31">
        <v>61663.6</v>
      </c>
      <c r="CM1267" s="31">
        <v>62635.65</v>
      </c>
      <c r="CN1267" s="31">
        <v>63607.63</v>
      </c>
      <c r="CO1267" s="31">
        <v>64579.35</v>
      </c>
      <c r="CP1267" s="31">
        <v>65550.66</v>
      </c>
      <c r="CQ1267" s="31">
        <v>66521.399999999994</v>
      </c>
      <c r="CR1267" s="31">
        <v>67491.399999999994</v>
      </c>
      <c r="CS1267" s="31">
        <v>68460.509999999995</v>
      </c>
      <c r="CT1267" s="31">
        <v>69428.66</v>
      </c>
      <c r="CU1267" s="31">
        <v>70395.62</v>
      </c>
      <c r="CV1267" s="31">
        <v>71361.25</v>
      </c>
      <c r="CW1267" s="31">
        <v>72325.539999999994</v>
      </c>
      <c r="CX1267" s="31">
        <v>73288.160000000003</v>
      </c>
    </row>
    <row r="1268" spans="1:102" x14ac:dyDescent="0.25">
      <c r="A1268" s="31" t="s">
        <v>1897</v>
      </c>
      <c r="B1268" s="31">
        <v>4837.8100000000004</v>
      </c>
      <c r="C1268" s="31">
        <v>4837.8100000000004</v>
      </c>
      <c r="D1268" s="31">
        <v>5787.54</v>
      </c>
      <c r="E1268" s="31">
        <v>6776.19</v>
      </c>
      <c r="F1268" s="31">
        <v>7794.53</v>
      </c>
      <c r="G1268" s="31">
        <v>8834.9500000000007</v>
      </c>
      <c r="H1268" s="31">
        <v>9890.9500000000007</v>
      </c>
      <c r="I1268" s="31">
        <v>10956.95</v>
      </c>
      <c r="J1268" s="31">
        <v>12028.26</v>
      </c>
      <c r="K1268" s="31">
        <v>13100.98</v>
      </c>
      <c r="L1268" s="31">
        <v>14172.27</v>
      </c>
      <c r="M1268" s="31">
        <v>15239.36</v>
      </c>
      <c r="N1268" s="31">
        <v>16299.95</v>
      </c>
      <c r="O1268" s="31">
        <v>17352.11</v>
      </c>
      <c r="P1268" s="31">
        <v>18394.14</v>
      </c>
      <c r="Q1268" s="31">
        <v>19424.61</v>
      </c>
      <c r="R1268" s="31">
        <v>20442.27</v>
      </c>
      <c r="S1268" s="31">
        <v>21445.99</v>
      </c>
      <c r="T1268" s="31">
        <v>22434.87</v>
      </c>
      <c r="U1268" s="31">
        <v>23408.03</v>
      </c>
      <c r="V1268" s="31">
        <v>24364.62</v>
      </c>
      <c r="W1268" s="31">
        <v>25303.96</v>
      </c>
      <c r="X1268" s="31">
        <v>26225.39</v>
      </c>
      <c r="Y1268" s="31">
        <v>27128.38</v>
      </c>
      <c r="Z1268" s="31">
        <v>28012.38</v>
      </c>
      <c r="AA1268" s="31">
        <v>28876.91</v>
      </c>
      <c r="AB1268" s="31">
        <v>29721.53</v>
      </c>
      <c r="AC1268" s="31">
        <v>30545.88</v>
      </c>
      <c r="AD1268" s="31">
        <v>31349.58</v>
      </c>
      <c r="AE1268" s="31">
        <v>32132.32</v>
      </c>
      <c r="AF1268" s="31">
        <v>32893.85</v>
      </c>
      <c r="AG1268" s="31">
        <v>33633.93</v>
      </c>
      <c r="AH1268" s="31">
        <v>34352.33</v>
      </c>
      <c r="AI1268" s="31">
        <v>35048.93</v>
      </c>
      <c r="AJ1268" s="31">
        <v>35723.51</v>
      </c>
      <c r="AK1268" s="31">
        <v>36375.949999999997</v>
      </c>
      <c r="AL1268" s="31">
        <v>37006.17</v>
      </c>
      <c r="AM1268" s="31">
        <v>37614.019999999997</v>
      </c>
      <c r="AN1268" s="31">
        <v>38199.47</v>
      </c>
      <c r="AO1268" s="31">
        <v>38762.519999999997</v>
      </c>
      <c r="AP1268" s="31">
        <v>39303.08</v>
      </c>
      <c r="AQ1268" s="31">
        <v>39821.22</v>
      </c>
      <c r="AR1268" s="31">
        <v>40316.94</v>
      </c>
      <c r="AS1268" s="31">
        <v>40790.339999999997</v>
      </c>
      <c r="AT1268" s="31">
        <v>41241.5</v>
      </c>
      <c r="AU1268" s="31">
        <v>41670.51</v>
      </c>
      <c r="AV1268" s="31">
        <v>42077.46</v>
      </c>
      <c r="AW1268" s="31">
        <v>42462.55</v>
      </c>
      <c r="AX1268" s="31">
        <v>42825.85</v>
      </c>
      <c r="AY1268" s="31">
        <v>43167.64</v>
      </c>
      <c r="AZ1268" s="31">
        <v>43488.1</v>
      </c>
      <c r="BA1268" s="31">
        <v>43787.4</v>
      </c>
      <c r="BB1268" s="31">
        <v>44065.8</v>
      </c>
      <c r="BC1268" s="31">
        <v>44323.48</v>
      </c>
      <c r="BD1268" s="31">
        <v>44560.74</v>
      </c>
      <c r="BE1268" s="31">
        <v>44777.81</v>
      </c>
      <c r="BF1268" s="31">
        <v>44974.93</v>
      </c>
      <c r="BG1268" s="31">
        <v>45152.38</v>
      </c>
      <c r="BH1268" s="31">
        <v>45310.48</v>
      </c>
      <c r="BI1268" s="31">
        <v>45449.54</v>
      </c>
      <c r="BJ1268" s="31">
        <v>45570.17</v>
      </c>
      <c r="BK1268" s="31">
        <v>45672.86</v>
      </c>
      <c r="BL1268" s="31">
        <v>45757.919999999998</v>
      </c>
      <c r="BM1268" s="31">
        <v>45825.63</v>
      </c>
      <c r="BN1268" s="31">
        <v>45876.39</v>
      </c>
      <c r="BO1268" s="31">
        <v>45910.45</v>
      </c>
      <c r="BP1268" s="31">
        <v>45928.21</v>
      </c>
      <c r="BQ1268" s="31">
        <v>45929.96</v>
      </c>
      <c r="BR1268" s="31">
        <v>45916.160000000003</v>
      </c>
      <c r="BS1268" s="31">
        <v>45887.07</v>
      </c>
      <c r="BT1268" s="31">
        <v>45843</v>
      </c>
      <c r="BU1268" s="31">
        <v>45784.43</v>
      </c>
      <c r="BV1268" s="31">
        <v>45711.62</v>
      </c>
      <c r="BW1268" s="31">
        <v>45624.99</v>
      </c>
      <c r="BX1268" s="31">
        <v>45524.88</v>
      </c>
      <c r="BY1268" s="31">
        <v>45411.65</v>
      </c>
      <c r="BZ1268" s="31">
        <v>45285.75</v>
      </c>
      <c r="CA1268" s="31">
        <v>45147.45</v>
      </c>
      <c r="CB1268" s="31">
        <v>44997.13</v>
      </c>
      <c r="CC1268" s="31">
        <v>44835.16</v>
      </c>
      <c r="CD1268" s="31">
        <v>44661.86</v>
      </c>
      <c r="CE1268" s="31">
        <v>44477.75</v>
      </c>
      <c r="CF1268" s="31">
        <v>44283.12</v>
      </c>
      <c r="CG1268" s="31">
        <v>44078.32</v>
      </c>
      <c r="CH1268" s="31">
        <v>43863.71</v>
      </c>
      <c r="CI1268" s="31">
        <v>43639.65</v>
      </c>
      <c r="CJ1268" s="31">
        <v>43406.51</v>
      </c>
      <c r="CK1268" s="31">
        <v>43164.55</v>
      </c>
      <c r="CL1268" s="31">
        <v>42914.18</v>
      </c>
      <c r="CM1268" s="31">
        <v>42655.79</v>
      </c>
      <c r="CN1268" s="31">
        <v>42389.59</v>
      </c>
      <c r="CO1268" s="31">
        <v>42116.01</v>
      </c>
      <c r="CP1268" s="31">
        <v>41835.339999999997</v>
      </c>
      <c r="CQ1268" s="31">
        <v>41547.86</v>
      </c>
      <c r="CR1268" s="31">
        <v>41253.93</v>
      </c>
      <c r="CS1268" s="31">
        <v>40953.79</v>
      </c>
      <c r="CT1268" s="31">
        <v>40647.82</v>
      </c>
      <c r="CU1268" s="31">
        <v>40336.31</v>
      </c>
      <c r="CV1268" s="31">
        <v>40019.49</v>
      </c>
      <c r="CW1268" s="31">
        <v>39697.64</v>
      </c>
      <c r="CX1268" s="31">
        <v>39371.1</v>
      </c>
    </row>
    <row r="1269" spans="1:102" x14ac:dyDescent="0.25">
      <c r="A1269" s="31" t="s">
        <v>1896</v>
      </c>
      <c r="B1269" s="31">
        <v>37780.870000000003</v>
      </c>
      <c r="C1269" s="31">
        <v>37780.870000000003</v>
      </c>
      <c r="D1269" s="31">
        <v>38617.949999999997</v>
      </c>
      <c r="E1269" s="31">
        <v>39320.11</v>
      </c>
      <c r="F1269" s="31">
        <v>39904.68</v>
      </c>
      <c r="G1269" s="31">
        <v>40388.800000000003</v>
      </c>
      <c r="H1269" s="31">
        <v>40785.730000000003</v>
      </c>
      <c r="I1269" s="31">
        <v>41105.67</v>
      </c>
      <c r="J1269" s="31">
        <v>41358.14</v>
      </c>
      <c r="K1269" s="31">
        <v>41551.81</v>
      </c>
      <c r="L1269" s="31">
        <v>41696.699999999997</v>
      </c>
      <c r="M1269" s="31">
        <v>41798.400000000001</v>
      </c>
      <c r="N1269" s="31">
        <v>41861.64</v>
      </c>
      <c r="O1269" s="31">
        <v>41890.800000000003</v>
      </c>
      <c r="P1269" s="31">
        <v>41889.370000000003</v>
      </c>
      <c r="Q1269" s="31">
        <v>41860.379999999997</v>
      </c>
      <c r="R1269" s="31">
        <v>41806.35</v>
      </c>
      <c r="S1269" s="31">
        <v>41729.57</v>
      </c>
      <c r="T1269" s="31">
        <v>41632</v>
      </c>
      <c r="U1269" s="31">
        <v>41515.089999999997</v>
      </c>
      <c r="V1269" s="31">
        <v>41379.82</v>
      </c>
      <c r="W1269" s="31">
        <v>41227.300000000003</v>
      </c>
      <c r="X1269" s="31">
        <v>41058.660000000003</v>
      </c>
      <c r="Y1269" s="31">
        <v>40874.79</v>
      </c>
      <c r="Z1269" s="31">
        <v>40676.559999999998</v>
      </c>
      <c r="AA1269" s="31">
        <v>40464.699999999997</v>
      </c>
      <c r="AB1269" s="31">
        <v>40239.86</v>
      </c>
      <c r="AC1269" s="31">
        <v>40002.68</v>
      </c>
      <c r="AD1269" s="31">
        <v>39753.83</v>
      </c>
      <c r="AE1269" s="31">
        <v>39493.870000000003</v>
      </c>
      <c r="AF1269" s="31">
        <v>39223.33</v>
      </c>
      <c r="AG1269" s="31">
        <v>38942.910000000003</v>
      </c>
      <c r="AH1269" s="31">
        <v>38653.050000000003</v>
      </c>
      <c r="AI1269" s="31">
        <v>38354.31</v>
      </c>
      <c r="AJ1269" s="31">
        <v>38047.08</v>
      </c>
      <c r="AK1269" s="31">
        <v>37731.83</v>
      </c>
      <c r="AL1269" s="31">
        <v>37408.959999999999</v>
      </c>
      <c r="AM1269" s="31">
        <v>37078.93</v>
      </c>
      <c r="AN1269" s="31">
        <v>36742.080000000002</v>
      </c>
      <c r="AO1269" s="31">
        <v>36398.82</v>
      </c>
      <c r="AP1269" s="31">
        <v>36049.589999999997</v>
      </c>
      <c r="AQ1269" s="31">
        <v>35694.68</v>
      </c>
      <c r="AR1269" s="31">
        <v>35334.58</v>
      </c>
      <c r="AS1269" s="31">
        <v>34969.64</v>
      </c>
      <c r="AT1269" s="31">
        <v>34600.199999999997</v>
      </c>
      <c r="AU1269" s="31">
        <v>34226.660000000003</v>
      </c>
      <c r="AV1269" s="31">
        <v>33849.35</v>
      </c>
      <c r="AW1269" s="31">
        <v>33468.6</v>
      </c>
      <c r="AX1269" s="31">
        <v>33084.75</v>
      </c>
      <c r="AY1269" s="31">
        <v>32698.2</v>
      </c>
      <c r="AZ1269" s="31">
        <v>32309.279999999999</v>
      </c>
      <c r="BA1269" s="31">
        <v>31918.25</v>
      </c>
      <c r="BB1269" s="31">
        <v>31525.43</v>
      </c>
      <c r="BC1269" s="31">
        <v>31131.07</v>
      </c>
      <c r="BD1269" s="31">
        <v>30735.439999999999</v>
      </c>
      <c r="BE1269" s="31">
        <v>30338.799999999999</v>
      </c>
      <c r="BF1269" s="31">
        <v>29941.39</v>
      </c>
      <c r="BG1269" s="31">
        <v>29543.439999999999</v>
      </c>
      <c r="BH1269" s="31">
        <v>29145.23</v>
      </c>
      <c r="BI1269" s="31">
        <v>28746.959999999999</v>
      </c>
      <c r="BJ1269" s="31">
        <v>28349.35</v>
      </c>
      <c r="BK1269" s="31">
        <v>27952.73</v>
      </c>
      <c r="BL1269" s="31">
        <v>27557.22</v>
      </c>
      <c r="BM1269" s="31">
        <v>27162.98</v>
      </c>
      <c r="BN1269" s="31">
        <v>26770.19</v>
      </c>
      <c r="BO1269" s="31">
        <v>26378.95</v>
      </c>
      <c r="BP1269" s="31">
        <v>25989.42</v>
      </c>
      <c r="BQ1269" s="31">
        <v>25601.77</v>
      </c>
      <c r="BR1269" s="31">
        <v>25216.080000000002</v>
      </c>
      <c r="BS1269" s="31">
        <v>24832.51</v>
      </c>
      <c r="BT1269" s="31">
        <v>24451.18</v>
      </c>
      <c r="BU1269" s="31">
        <v>24072.2</v>
      </c>
      <c r="BV1269" s="31">
        <v>23695.68</v>
      </c>
      <c r="BW1269" s="31">
        <v>23321.72</v>
      </c>
      <c r="BX1269" s="31">
        <v>22950.47</v>
      </c>
      <c r="BY1269" s="31">
        <v>22582.05</v>
      </c>
      <c r="BZ1269" s="31">
        <v>22216.560000000001</v>
      </c>
      <c r="CA1269" s="31">
        <v>21854.06</v>
      </c>
      <c r="CB1269" s="31">
        <v>21494.63</v>
      </c>
      <c r="CC1269" s="31">
        <v>21138.34</v>
      </c>
      <c r="CD1269" s="31">
        <v>20785.29</v>
      </c>
      <c r="CE1269" s="31">
        <v>20435.57</v>
      </c>
      <c r="CF1269" s="31">
        <v>20089.28</v>
      </c>
      <c r="CG1269" s="31">
        <v>19746.439999999999</v>
      </c>
      <c r="CH1269" s="31">
        <v>19407.09</v>
      </c>
      <c r="CI1269" s="31">
        <v>19071.3</v>
      </c>
      <c r="CJ1269" s="31">
        <v>18739.11</v>
      </c>
      <c r="CK1269" s="31">
        <v>18410.57</v>
      </c>
      <c r="CL1269" s="31">
        <v>18085.740000000002</v>
      </c>
      <c r="CM1269" s="31">
        <v>17764.650000000001</v>
      </c>
      <c r="CN1269" s="31">
        <v>17447.349999999999</v>
      </c>
      <c r="CO1269" s="31">
        <v>17133.87</v>
      </c>
      <c r="CP1269" s="31">
        <v>16824.23</v>
      </c>
      <c r="CQ1269" s="31">
        <v>16518.43</v>
      </c>
      <c r="CR1269" s="31">
        <v>16216.51</v>
      </c>
      <c r="CS1269" s="31">
        <v>15918.49</v>
      </c>
      <c r="CT1269" s="31">
        <v>15624.37</v>
      </c>
      <c r="CU1269" s="31">
        <v>15334.17</v>
      </c>
      <c r="CV1269" s="31">
        <v>15047.87</v>
      </c>
      <c r="CW1269" s="31">
        <v>14765.48</v>
      </c>
      <c r="CX1269" s="31">
        <v>14486.99</v>
      </c>
    </row>
    <row r="1270" spans="1:102" x14ac:dyDescent="0.25">
      <c r="A1270" s="31" t="s">
        <v>1898</v>
      </c>
      <c r="B1270" s="31">
        <v>469757.47</v>
      </c>
      <c r="C1270" s="31">
        <v>469757.47</v>
      </c>
      <c r="D1270" s="31">
        <v>478169.44</v>
      </c>
      <c r="E1270" s="31">
        <v>485789.28</v>
      </c>
      <c r="F1270" s="31">
        <v>492694.66</v>
      </c>
      <c r="G1270" s="31">
        <v>498972.13</v>
      </c>
      <c r="H1270" s="31">
        <v>504696.19</v>
      </c>
      <c r="I1270" s="31">
        <v>509929.41</v>
      </c>
      <c r="J1270" s="31">
        <v>514728.66</v>
      </c>
      <c r="K1270" s="31">
        <v>519151.69</v>
      </c>
      <c r="L1270" s="31">
        <v>523262.09</v>
      </c>
      <c r="M1270" s="31">
        <v>527098.31000000006</v>
      </c>
      <c r="N1270" s="31">
        <v>530694.13</v>
      </c>
      <c r="O1270" s="31">
        <v>534080.81000000006</v>
      </c>
      <c r="P1270" s="31">
        <v>537285</v>
      </c>
      <c r="Q1270" s="31">
        <v>540330.25</v>
      </c>
      <c r="R1270" s="31">
        <v>543237</v>
      </c>
      <c r="S1270" s="31">
        <v>546024.56000000006</v>
      </c>
      <c r="T1270" s="31">
        <v>548708.93999999994</v>
      </c>
      <c r="U1270" s="31">
        <v>551304.06000000006</v>
      </c>
      <c r="V1270" s="31">
        <v>553821.88</v>
      </c>
      <c r="W1270" s="31">
        <v>556273.5</v>
      </c>
      <c r="X1270" s="31">
        <v>558668.88</v>
      </c>
      <c r="Y1270" s="31">
        <v>561017.75</v>
      </c>
      <c r="Z1270" s="31">
        <v>563328.5</v>
      </c>
      <c r="AA1270" s="31">
        <v>565606.81000000006</v>
      </c>
      <c r="AB1270" s="31">
        <v>567859.75</v>
      </c>
      <c r="AC1270" s="31">
        <v>570093</v>
      </c>
      <c r="AD1270" s="31">
        <v>572311.18999999994</v>
      </c>
      <c r="AE1270" s="31">
        <v>574519.38</v>
      </c>
      <c r="AF1270" s="31">
        <v>576721.13</v>
      </c>
      <c r="AG1270" s="31">
        <v>578920.5</v>
      </c>
      <c r="AH1270" s="31">
        <v>581120.13</v>
      </c>
      <c r="AI1270" s="31">
        <v>583323.68999999994</v>
      </c>
      <c r="AJ1270" s="31">
        <v>585532.68999999994</v>
      </c>
      <c r="AK1270" s="31">
        <v>587750.06000000006</v>
      </c>
      <c r="AL1270" s="31">
        <v>589977.31000000006</v>
      </c>
      <c r="AM1270" s="31">
        <v>592216.38</v>
      </c>
      <c r="AN1270" s="31">
        <v>594468.75</v>
      </c>
      <c r="AO1270" s="31">
        <v>596735.43999999994</v>
      </c>
      <c r="AP1270" s="31">
        <v>599018.31000000006</v>
      </c>
      <c r="AQ1270" s="31">
        <v>601317.68999999994</v>
      </c>
      <c r="AR1270" s="31">
        <v>603635.25</v>
      </c>
      <c r="AS1270" s="31">
        <v>605971.25</v>
      </c>
      <c r="AT1270" s="31">
        <v>608326.68999999994</v>
      </c>
      <c r="AU1270" s="31">
        <v>610702.18999999994</v>
      </c>
      <c r="AV1270" s="31">
        <v>613097.81000000006</v>
      </c>
      <c r="AW1270" s="31">
        <v>615513.93999999994</v>
      </c>
      <c r="AX1270" s="31">
        <v>617951.75</v>
      </c>
      <c r="AY1270" s="31">
        <v>620410</v>
      </c>
      <c r="AZ1270" s="31">
        <v>622889.18999999994</v>
      </c>
      <c r="BA1270" s="31">
        <v>625389.13</v>
      </c>
      <c r="BB1270" s="31">
        <v>627910.13</v>
      </c>
      <c r="BC1270" s="31">
        <v>630451.68999999994</v>
      </c>
      <c r="BD1270" s="31">
        <v>633012.68999999994</v>
      </c>
      <c r="BE1270" s="31">
        <v>635594.31000000006</v>
      </c>
      <c r="BF1270" s="31">
        <v>638195.75</v>
      </c>
      <c r="BG1270" s="31">
        <v>640816.43999999994</v>
      </c>
      <c r="BH1270" s="31">
        <v>643456.5</v>
      </c>
      <c r="BI1270" s="31">
        <v>646114.5</v>
      </c>
      <c r="BJ1270" s="31">
        <v>648796.06000000006</v>
      </c>
      <c r="BK1270" s="31">
        <v>651501.88</v>
      </c>
      <c r="BL1270" s="31">
        <v>654231</v>
      </c>
      <c r="BM1270" s="31">
        <v>656982.63</v>
      </c>
      <c r="BN1270" s="31">
        <v>659756.75</v>
      </c>
      <c r="BO1270" s="31">
        <v>662552.5</v>
      </c>
      <c r="BP1270" s="31">
        <v>665369.31000000006</v>
      </c>
      <c r="BQ1270" s="31">
        <v>668206.68999999994</v>
      </c>
      <c r="BR1270" s="31">
        <v>671064.18999999994</v>
      </c>
      <c r="BS1270" s="31">
        <v>673940.75</v>
      </c>
      <c r="BT1270" s="31">
        <v>676836.44</v>
      </c>
      <c r="BU1270" s="31">
        <v>679750.5</v>
      </c>
      <c r="BV1270" s="31">
        <v>682682</v>
      </c>
      <c r="BW1270" s="31">
        <v>685630.63</v>
      </c>
      <c r="BX1270" s="31">
        <v>688595.88</v>
      </c>
      <c r="BY1270" s="31">
        <v>691578.31</v>
      </c>
      <c r="BZ1270" s="31">
        <v>694576.31</v>
      </c>
      <c r="CA1270" s="31">
        <v>697590.38</v>
      </c>
      <c r="CB1270" s="31">
        <v>700618.44</v>
      </c>
      <c r="CC1270" s="31">
        <v>703661.56</v>
      </c>
      <c r="CD1270" s="31">
        <v>706717.81</v>
      </c>
      <c r="CE1270" s="31">
        <v>709789.13</v>
      </c>
      <c r="CF1270" s="31">
        <v>712874.38</v>
      </c>
      <c r="CG1270" s="31">
        <v>715973.38</v>
      </c>
      <c r="CH1270" s="31">
        <v>719085.19</v>
      </c>
      <c r="CI1270" s="31">
        <v>722209.38</v>
      </c>
      <c r="CJ1270" s="31">
        <v>725346.13</v>
      </c>
      <c r="CK1270" s="31">
        <v>728495</v>
      </c>
      <c r="CL1270" s="31">
        <v>731655.44</v>
      </c>
      <c r="CM1270" s="31">
        <v>734826.81</v>
      </c>
      <c r="CN1270" s="31">
        <v>738010.19</v>
      </c>
      <c r="CO1270" s="31">
        <v>741203.81</v>
      </c>
      <c r="CP1270" s="31">
        <v>744408.44</v>
      </c>
      <c r="CQ1270" s="31">
        <v>747622.88</v>
      </c>
      <c r="CR1270" s="31">
        <v>750847.13</v>
      </c>
      <c r="CS1270" s="31">
        <v>754081.44</v>
      </c>
      <c r="CT1270" s="31">
        <v>757325.63</v>
      </c>
      <c r="CU1270" s="31">
        <v>760579.44</v>
      </c>
      <c r="CV1270" s="31">
        <v>763841.88</v>
      </c>
      <c r="CW1270" s="31">
        <v>767113.88</v>
      </c>
      <c r="CX1270" s="31">
        <v>770393.81</v>
      </c>
    </row>
    <row r="1271" spans="1:102" x14ac:dyDescent="0.25">
      <c r="A1271" s="31" t="s">
        <v>1900</v>
      </c>
      <c r="B1271" s="31">
        <v>6275.97</v>
      </c>
      <c r="C1271" s="31">
        <v>6275.97</v>
      </c>
      <c r="D1271" s="31">
        <v>6842.13</v>
      </c>
      <c r="E1271" s="31">
        <v>7435.52</v>
      </c>
      <c r="F1271" s="31">
        <v>8049.99</v>
      </c>
      <c r="G1271" s="31">
        <v>8680.66</v>
      </c>
      <c r="H1271" s="31">
        <v>9323.44</v>
      </c>
      <c r="I1271" s="31">
        <v>9974.7900000000009</v>
      </c>
      <c r="J1271" s="31">
        <v>10631.78</v>
      </c>
      <c r="K1271" s="31">
        <v>11292.05</v>
      </c>
      <c r="L1271" s="31">
        <v>11953.93</v>
      </c>
      <c r="M1271" s="31">
        <v>12615.66</v>
      </c>
      <c r="N1271" s="31">
        <v>13275.75</v>
      </c>
      <c r="O1271" s="31">
        <v>13932.98</v>
      </c>
      <c r="P1271" s="31">
        <v>14586.23</v>
      </c>
      <c r="Q1271" s="31">
        <v>15234.54</v>
      </c>
      <c r="R1271" s="31">
        <v>15877.04</v>
      </c>
      <c r="S1271" s="31">
        <v>16512.97</v>
      </c>
      <c r="T1271" s="31">
        <v>17141.669999999998</v>
      </c>
      <c r="U1271" s="31">
        <v>17762.490000000002</v>
      </c>
      <c r="V1271" s="31">
        <v>18374.82</v>
      </c>
      <c r="W1271" s="31">
        <v>18978.14</v>
      </c>
      <c r="X1271" s="31">
        <v>19571.97</v>
      </c>
      <c r="Y1271" s="31">
        <v>20155.84</v>
      </c>
      <c r="Z1271" s="31">
        <v>20729.330000000002</v>
      </c>
      <c r="AA1271" s="31">
        <v>21292.01</v>
      </c>
      <c r="AB1271" s="31">
        <v>21843.56</v>
      </c>
      <c r="AC1271" s="31">
        <v>22383.61</v>
      </c>
      <c r="AD1271" s="31">
        <v>22911.84</v>
      </c>
      <c r="AE1271" s="31">
        <v>23428</v>
      </c>
      <c r="AF1271" s="31">
        <v>23931.77</v>
      </c>
      <c r="AG1271" s="31">
        <v>24422.95</v>
      </c>
      <c r="AH1271" s="31">
        <v>24901.29</v>
      </c>
      <c r="AI1271" s="31">
        <v>25366.62</v>
      </c>
      <c r="AJ1271" s="31">
        <v>25818.720000000001</v>
      </c>
      <c r="AK1271" s="31">
        <v>26257.42</v>
      </c>
      <c r="AL1271" s="31">
        <v>26682.57</v>
      </c>
      <c r="AM1271" s="31">
        <v>27094.04</v>
      </c>
      <c r="AN1271" s="31">
        <v>27491.67</v>
      </c>
      <c r="AO1271" s="31">
        <v>27875.4</v>
      </c>
      <c r="AP1271" s="31">
        <v>28245.14</v>
      </c>
      <c r="AQ1271" s="31">
        <v>28600.799999999999</v>
      </c>
      <c r="AR1271" s="31">
        <v>28942.34</v>
      </c>
      <c r="AS1271" s="31">
        <v>29269.75</v>
      </c>
      <c r="AT1271" s="31">
        <v>29582.99</v>
      </c>
      <c r="AU1271" s="31">
        <v>29882.1</v>
      </c>
      <c r="AV1271" s="31">
        <v>30167.040000000001</v>
      </c>
      <c r="AW1271" s="31">
        <v>30437.87</v>
      </c>
      <c r="AX1271" s="31">
        <v>30694.62</v>
      </c>
      <c r="AY1271" s="31">
        <v>30937.35</v>
      </c>
      <c r="AZ1271" s="31">
        <v>31166.13</v>
      </c>
      <c r="BA1271" s="31">
        <v>31381.06</v>
      </c>
      <c r="BB1271" s="31">
        <v>31582.19</v>
      </c>
      <c r="BC1271" s="31">
        <v>31769.64</v>
      </c>
      <c r="BD1271" s="31">
        <v>31943.51</v>
      </c>
      <c r="BE1271" s="31">
        <v>32103.94</v>
      </c>
      <c r="BF1271" s="31">
        <v>32251</v>
      </c>
      <c r="BG1271" s="31">
        <v>32384.89</v>
      </c>
      <c r="BH1271" s="31">
        <v>32505.71</v>
      </c>
      <c r="BI1271" s="31">
        <v>32613.67</v>
      </c>
      <c r="BJ1271" s="31">
        <v>32709.15</v>
      </c>
      <c r="BK1271" s="31">
        <v>32792.410000000003</v>
      </c>
      <c r="BL1271" s="31">
        <v>32863.61</v>
      </c>
      <c r="BM1271" s="31">
        <v>32922.94</v>
      </c>
      <c r="BN1271" s="31">
        <v>32970.589999999997</v>
      </c>
      <c r="BO1271" s="31">
        <v>33006.75</v>
      </c>
      <c r="BP1271" s="31">
        <v>33031.61</v>
      </c>
      <c r="BQ1271" s="31">
        <v>33045.379999999997</v>
      </c>
      <c r="BR1271" s="31">
        <v>33048.269999999997</v>
      </c>
      <c r="BS1271" s="31">
        <v>33040.49</v>
      </c>
      <c r="BT1271" s="31">
        <v>33022.25</v>
      </c>
      <c r="BU1271" s="31">
        <v>32993.760000000002</v>
      </c>
      <c r="BV1271" s="31">
        <v>32955.26</v>
      </c>
      <c r="BW1271" s="31">
        <v>32906.980000000003</v>
      </c>
      <c r="BX1271" s="31">
        <v>32849.129999999997</v>
      </c>
      <c r="BY1271" s="31">
        <v>32781.949999999997</v>
      </c>
      <c r="BZ1271" s="31">
        <v>32705.71</v>
      </c>
      <c r="CA1271" s="31">
        <v>32620.58</v>
      </c>
      <c r="CB1271" s="31">
        <v>32526.84</v>
      </c>
      <c r="CC1271" s="31">
        <v>32424.69</v>
      </c>
      <c r="CD1271" s="31">
        <v>32314.35</v>
      </c>
      <c r="CE1271" s="31">
        <v>32196.17</v>
      </c>
      <c r="CF1271" s="31">
        <v>32070.33</v>
      </c>
      <c r="CG1271" s="31">
        <v>31937.1</v>
      </c>
      <c r="CH1271" s="31">
        <v>31796.68</v>
      </c>
      <c r="CI1271" s="31">
        <v>31649.31</v>
      </c>
      <c r="CJ1271" s="31">
        <v>31495.24</v>
      </c>
      <c r="CK1271" s="31">
        <v>31334.68</v>
      </c>
      <c r="CL1271" s="31">
        <v>31167.88</v>
      </c>
      <c r="CM1271" s="31">
        <v>30995.07</v>
      </c>
      <c r="CN1271" s="31">
        <v>30816.47</v>
      </c>
      <c r="CO1271" s="31">
        <v>30632.3</v>
      </c>
      <c r="CP1271" s="31">
        <v>30442.76</v>
      </c>
      <c r="CQ1271" s="31">
        <v>30248.11</v>
      </c>
      <c r="CR1271" s="31">
        <v>30048.54</v>
      </c>
      <c r="CS1271" s="31">
        <v>29844.26</v>
      </c>
      <c r="CT1271" s="31">
        <v>29635.5</v>
      </c>
      <c r="CU1271" s="31">
        <v>29422.45</v>
      </c>
      <c r="CV1271" s="31">
        <v>29205.33</v>
      </c>
      <c r="CW1271" s="31">
        <v>28984.29</v>
      </c>
      <c r="CX1271" s="31">
        <v>28759.58</v>
      </c>
    </row>
    <row r="1272" spans="1:102" x14ac:dyDescent="0.25">
      <c r="A1272" s="31" t="s">
        <v>1899</v>
      </c>
      <c r="B1272" s="31">
        <v>20507.79</v>
      </c>
      <c r="C1272" s="31">
        <v>20507.79</v>
      </c>
      <c r="D1272" s="31">
        <v>21319.81</v>
      </c>
      <c r="E1272" s="31">
        <v>22025.33</v>
      </c>
      <c r="F1272" s="31">
        <v>22636.99</v>
      </c>
      <c r="G1272" s="31">
        <v>23167.83</v>
      </c>
      <c r="H1272" s="31">
        <v>23628.21</v>
      </c>
      <c r="I1272" s="31">
        <v>24026.2</v>
      </c>
      <c r="J1272" s="31">
        <v>24369.26</v>
      </c>
      <c r="K1272" s="31">
        <v>24664.25</v>
      </c>
      <c r="L1272" s="31">
        <v>24918.22</v>
      </c>
      <c r="M1272" s="31">
        <v>25135.61</v>
      </c>
      <c r="N1272" s="31">
        <v>25320.28</v>
      </c>
      <c r="O1272" s="31">
        <v>25475.7</v>
      </c>
      <c r="P1272" s="31">
        <v>25604.71</v>
      </c>
      <c r="Q1272" s="31">
        <v>25709.77</v>
      </c>
      <c r="R1272" s="31">
        <v>25792.97</v>
      </c>
      <c r="S1272" s="31">
        <v>25856.19</v>
      </c>
      <c r="T1272" s="31">
        <v>25901.040000000001</v>
      </c>
      <c r="U1272" s="31">
        <v>25928.82</v>
      </c>
      <c r="V1272" s="31">
        <v>25940.54</v>
      </c>
      <c r="W1272" s="31">
        <v>25937.200000000001</v>
      </c>
      <c r="X1272" s="31">
        <v>25919.7</v>
      </c>
      <c r="Y1272" s="31">
        <v>25888.87</v>
      </c>
      <c r="Z1272" s="31">
        <v>25845.37</v>
      </c>
      <c r="AA1272" s="31">
        <v>25789.85</v>
      </c>
      <c r="AB1272" s="31">
        <v>25722.92</v>
      </c>
      <c r="AC1272" s="31">
        <v>25645.11</v>
      </c>
      <c r="AD1272" s="31">
        <v>25556.94</v>
      </c>
      <c r="AE1272" s="31">
        <v>25458.92</v>
      </c>
      <c r="AF1272" s="31">
        <v>25351.47</v>
      </c>
      <c r="AG1272" s="31">
        <v>25235.08</v>
      </c>
      <c r="AH1272" s="31">
        <v>25110.14</v>
      </c>
      <c r="AI1272" s="31">
        <v>24977.07</v>
      </c>
      <c r="AJ1272" s="31">
        <v>24836.23</v>
      </c>
      <c r="AK1272" s="31">
        <v>24687.95</v>
      </c>
      <c r="AL1272" s="31">
        <v>24532.560000000001</v>
      </c>
      <c r="AM1272" s="31">
        <v>24370.39</v>
      </c>
      <c r="AN1272" s="31">
        <v>24201.78</v>
      </c>
      <c r="AO1272" s="31">
        <v>24027.01</v>
      </c>
      <c r="AP1272" s="31">
        <v>23846.39</v>
      </c>
      <c r="AQ1272" s="31">
        <v>23660.22</v>
      </c>
      <c r="AR1272" s="31">
        <v>23468.82</v>
      </c>
      <c r="AS1272" s="31">
        <v>23272.47</v>
      </c>
      <c r="AT1272" s="31">
        <v>23071.46</v>
      </c>
      <c r="AU1272" s="31">
        <v>22866.06</v>
      </c>
      <c r="AV1272" s="31">
        <v>22656.52</v>
      </c>
      <c r="AW1272" s="31">
        <v>22443.11</v>
      </c>
      <c r="AX1272" s="31">
        <v>22226.11</v>
      </c>
      <c r="AY1272" s="31">
        <v>22005.74</v>
      </c>
      <c r="AZ1272" s="31">
        <v>21782.26</v>
      </c>
      <c r="BA1272" s="31">
        <v>21555.9</v>
      </c>
      <c r="BB1272" s="31">
        <v>21326.87</v>
      </c>
      <c r="BC1272" s="31">
        <v>21095.38</v>
      </c>
      <c r="BD1272" s="31">
        <v>20861.64</v>
      </c>
      <c r="BE1272" s="31">
        <v>20625.849999999999</v>
      </c>
      <c r="BF1272" s="31">
        <v>20388.2</v>
      </c>
      <c r="BG1272" s="31">
        <v>20148.900000000001</v>
      </c>
      <c r="BH1272" s="31">
        <v>19908.12</v>
      </c>
      <c r="BI1272" s="31">
        <v>19666.060000000001</v>
      </c>
      <c r="BJ1272" s="31">
        <v>19423.23</v>
      </c>
      <c r="BK1272" s="31">
        <v>19179.84</v>
      </c>
      <c r="BL1272" s="31">
        <v>18936.03</v>
      </c>
      <c r="BM1272" s="31">
        <v>18691.93</v>
      </c>
      <c r="BN1272" s="31">
        <v>18447.669999999998</v>
      </c>
      <c r="BO1272" s="31">
        <v>18203.37</v>
      </c>
      <c r="BP1272" s="31">
        <v>17959.2</v>
      </c>
      <c r="BQ1272" s="31">
        <v>17715.240000000002</v>
      </c>
      <c r="BR1272" s="31">
        <v>17471.62</v>
      </c>
      <c r="BS1272" s="31">
        <v>17228.46</v>
      </c>
      <c r="BT1272" s="31">
        <v>16985.87</v>
      </c>
      <c r="BU1272" s="31">
        <v>16743.95</v>
      </c>
      <c r="BV1272" s="31">
        <v>16502.79</v>
      </c>
      <c r="BW1272" s="31">
        <v>16262.51</v>
      </c>
      <c r="BX1272" s="31">
        <v>16023.23</v>
      </c>
      <c r="BY1272" s="31">
        <v>15785.05</v>
      </c>
      <c r="BZ1272" s="31">
        <v>15548.06</v>
      </c>
      <c r="CA1272" s="31">
        <v>15312.33</v>
      </c>
      <c r="CB1272" s="31">
        <v>15077.96</v>
      </c>
      <c r="CC1272" s="31">
        <v>14845</v>
      </c>
      <c r="CD1272" s="31">
        <v>14613.52</v>
      </c>
      <c r="CE1272" s="31">
        <v>14383.65</v>
      </c>
      <c r="CF1272" s="31">
        <v>14155.46</v>
      </c>
      <c r="CG1272" s="31">
        <v>13928.99</v>
      </c>
      <c r="CH1272" s="31">
        <v>13704.29</v>
      </c>
      <c r="CI1272" s="31">
        <v>13481.43</v>
      </c>
      <c r="CJ1272" s="31">
        <v>13260.46</v>
      </c>
      <c r="CK1272" s="31">
        <v>13041.42</v>
      </c>
      <c r="CL1272" s="31">
        <v>12824.39</v>
      </c>
      <c r="CM1272" s="31">
        <v>12609.4</v>
      </c>
      <c r="CN1272" s="31">
        <v>12396.5</v>
      </c>
      <c r="CO1272" s="31">
        <v>12185.73</v>
      </c>
      <c r="CP1272" s="31">
        <v>11977.12</v>
      </c>
      <c r="CQ1272" s="31">
        <v>11770.7</v>
      </c>
      <c r="CR1272" s="31">
        <v>11566.51</v>
      </c>
      <c r="CS1272" s="31">
        <v>11364.57</v>
      </c>
      <c r="CT1272" s="31">
        <v>11164.93</v>
      </c>
      <c r="CU1272" s="31">
        <v>10967.58</v>
      </c>
      <c r="CV1272" s="31">
        <v>10772.56</v>
      </c>
      <c r="CW1272" s="31">
        <v>10579.88</v>
      </c>
      <c r="CX1272" s="31">
        <v>10389.530000000001</v>
      </c>
    </row>
    <row r="1273" spans="1:102" x14ac:dyDescent="0.25">
      <c r="A1273" s="31" t="s">
        <v>1901</v>
      </c>
      <c r="B1273" s="31">
        <v>278584.90999999997</v>
      </c>
      <c r="C1273" s="31">
        <v>278584.90999999997</v>
      </c>
      <c r="D1273" s="31">
        <v>288679.90999999997</v>
      </c>
      <c r="E1273" s="31">
        <v>297924.56</v>
      </c>
      <c r="F1273" s="31">
        <v>306437.44</v>
      </c>
      <c r="G1273" s="31">
        <v>314330.71999999997</v>
      </c>
      <c r="H1273" s="31">
        <v>321693.46999999997</v>
      </c>
      <c r="I1273" s="31">
        <v>328592.53000000003</v>
      </c>
      <c r="J1273" s="31">
        <v>335086.90999999997</v>
      </c>
      <c r="K1273" s="31">
        <v>341229.75</v>
      </c>
      <c r="L1273" s="31">
        <v>347074.5</v>
      </c>
      <c r="M1273" s="31">
        <v>352654.75</v>
      </c>
      <c r="N1273" s="31">
        <v>357997.72</v>
      </c>
      <c r="O1273" s="31">
        <v>363129.91</v>
      </c>
      <c r="P1273" s="31">
        <v>368071.5</v>
      </c>
      <c r="Q1273" s="31">
        <v>372840.72</v>
      </c>
      <c r="R1273" s="31">
        <v>377452.72</v>
      </c>
      <c r="S1273" s="31">
        <v>381922.84</v>
      </c>
      <c r="T1273" s="31">
        <v>386262.06</v>
      </c>
      <c r="U1273" s="31">
        <v>390481.34</v>
      </c>
      <c r="V1273" s="31">
        <v>394589.03</v>
      </c>
      <c r="W1273" s="31">
        <v>398592.66</v>
      </c>
      <c r="X1273" s="31">
        <v>402500.53</v>
      </c>
      <c r="Y1273" s="31">
        <v>406318.63</v>
      </c>
      <c r="Z1273" s="31">
        <v>410053.19</v>
      </c>
      <c r="AA1273" s="31">
        <v>413708.69</v>
      </c>
      <c r="AB1273" s="31">
        <v>417291.03</v>
      </c>
      <c r="AC1273" s="31">
        <v>420802.84</v>
      </c>
      <c r="AD1273" s="31">
        <v>424249.59</v>
      </c>
      <c r="AE1273" s="31">
        <v>427634.13</v>
      </c>
      <c r="AF1273" s="31">
        <v>430960</v>
      </c>
      <c r="AG1273" s="31">
        <v>434231.28</v>
      </c>
      <c r="AH1273" s="31">
        <v>437449.16</v>
      </c>
      <c r="AI1273" s="31">
        <v>440617.19</v>
      </c>
      <c r="AJ1273" s="31">
        <v>443737.44</v>
      </c>
      <c r="AK1273" s="31">
        <v>446812.69</v>
      </c>
      <c r="AL1273" s="31">
        <v>449843.31</v>
      </c>
      <c r="AM1273" s="31">
        <v>452831.72</v>
      </c>
      <c r="AN1273" s="31">
        <v>455780.28</v>
      </c>
      <c r="AO1273" s="31">
        <v>458688.91</v>
      </c>
      <c r="AP1273" s="31">
        <v>461560.28</v>
      </c>
      <c r="AQ1273" s="31">
        <v>464395.34</v>
      </c>
      <c r="AR1273" s="31">
        <v>467195.34</v>
      </c>
      <c r="AS1273" s="31">
        <v>469961.69</v>
      </c>
      <c r="AT1273" s="31">
        <v>472695.66</v>
      </c>
      <c r="AU1273" s="31">
        <v>475397.59</v>
      </c>
      <c r="AV1273" s="31">
        <v>478069.03</v>
      </c>
      <c r="AW1273" s="31">
        <v>480710.56</v>
      </c>
      <c r="AX1273" s="31">
        <v>483323.69</v>
      </c>
      <c r="AY1273" s="31">
        <v>485908.72</v>
      </c>
      <c r="AZ1273" s="31">
        <v>488465.75</v>
      </c>
      <c r="BA1273" s="31">
        <v>490997.16</v>
      </c>
      <c r="BB1273" s="31">
        <v>493502.25</v>
      </c>
      <c r="BC1273" s="31">
        <v>495981.47</v>
      </c>
      <c r="BD1273" s="31">
        <v>498436.13</v>
      </c>
      <c r="BE1273" s="31">
        <v>500866.03</v>
      </c>
      <c r="BF1273" s="31">
        <v>503272.38</v>
      </c>
      <c r="BG1273" s="31">
        <v>505654.97</v>
      </c>
      <c r="BH1273" s="31">
        <v>508014.28</v>
      </c>
      <c r="BI1273" s="31">
        <v>510351.5</v>
      </c>
      <c r="BJ1273" s="31">
        <v>512670.97</v>
      </c>
      <c r="BK1273" s="31">
        <v>514973.66</v>
      </c>
      <c r="BL1273" s="31">
        <v>517260.38</v>
      </c>
      <c r="BM1273" s="31">
        <v>519531.53</v>
      </c>
      <c r="BN1273" s="31">
        <v>521786.97</v>
      </c>
      <c r="BO1273" s="31">
        <v>524027.25</v>
      </c>
      <c r="BP1273" s="31">
        <v>526252.38</v>
      </c>
      <c r="BQ1273" s="31">
        <v>528462.75</v>
      </c>
      <c r="BR1273" s="31">
        <v>530658.68999999994</v>
      </c>
      <c r="BS1273" s="31">
        <v>532840.63</v>
      </c>
      <c r="BT1273" s="31">
        <v>535008.75</v>
      </c>
      <c r="BU1273" s="31">
        <v>537162.93999999994</v>
      </c>
      <c r="BV1273" s="31">
        <v>539303.68999999994</v>
      </c>
      <c r="BW1273" s="31">
        <v>541431.81000000006</v>
      </c>
      <c r="BX1273" s="31">
        <v>543547.38</v>
      </c>
      <c r="BY1273" s="31">
        <v>545649.88</v>
      </c>
      <c r="BZ1273" s="31">
        <v>547741.93999999994</v>
      </c>
      <c r="CA1273" s="31">
        <v>549821.93999999994</v>
      </c>
      <c r="CB1273" s="31">
        <v>551889.93999999994</v>
      </c>
      <c r="CC1273" s="31">
        <v>553947.43999999994</v>
      </c>
      <c r="CD1273" s="31">
        <v>555994.18999999994</v>
      </c>
      <c r="CE1273" s="31">
        <v>558030.56000000006</v>
      </c>
      <c r="CF1273" s="31">
        <v>560058.13</v>
      </c>
      <c r="CG1273" s="31">
        <v>562077.25</v>
      </c>
      <c r="CH1273" s="31">
        <v>564086.75</v>
      </c>
      <c r="CI1273" s="31">
        <v>566088.06000000006</v>
      </c>
      <c r="CJ1273" s="31">
        <v>568081.13</v>
      </c>
      <c r="CK1273" s="31">
        <v>570066.25</v>
      </c>
      <c r="CL1273" s="31">
        <v>572044.81000000006</v>
      </c>
      <c r="CM1273" s="31">
        <v>574015.25</v>
      </c>
      <c r="CN1273" s="31">
        <v>575980.31000000006</v>
      </c>
      <c r="CO1273" s="31">
        <v>577938.93999999994</v>
      </c>
      <c r="CP1273" s="31">
        <v>579891.38</v>
      </c>
      <c r="CQ1273" s="31">
        <v>581838.56000000006</v>
      </c>
      <c r="CR1273" s="31">
        <v>583778.88</v>
      </c>
      <c r="CS1273" s="31">
        <v>585715.06000000006</v>
      </c>
      <c r="CT1273" s="31">
        <v>587646.38</v>
      </c>
      <c r="CU1273" s="31">
        <v>589573.68999999994</v>
      </c>
      <c r="CV1273" s="31">
        <v>591496.18999999994</v>
      </c>
      <c r="CW1273" s="31">
        <v>593415.31000000006</v>
      </c>
      <c r="CX1273" s="31">
        <v>595330.43999999994</v>
      </c>
    </row>
    <row r="1274" spans="1:102" x14ac:dyDescent="0.25">
      <c r="A1274" s="31" t="s">
        <v>1902</v>
      </c>
      <c r="B1274" s="31">
        <v>443058.13</v>
      </c>
      <c r="C1274" s="31">
        <v>443058.13</v>
      </c>
      <c r="D1274" s="31">
        <v>444896.22</v>
      </c>
      <c r="E1274" s="31">
        <v>446449.59</v>
      </c>
      <c r="F1274" s="31">
        <v>447765.13</v>
      </c>
      <c r="G1274" s="31">
        <v>448898.31</v>
      </c>
      <c r="H1274" s="31">
        <v>449892.5</v>
      </c>
      <c r="I1274" s="31">
        <v>450778.34</v>
      </c>
      <c r="J1274" s="31">
        <v>451584.34</v>
      </c>
      <c r="K1274" s="31">
        <v>452340.5</v>
      </c>
      <c r="L1274" s="31">
        <v>453085.31</v>
      </c>
      <c r="M1274" s="31">
        <v>453833.84</v>
      </c>
      <c r="N1274" s="31">
        <v>454598.5</v>
      </c>
      <c r="O1274" s="31">
        <v>455390.22</v>
      </c>
      <c r="P1274" s="31">
        <v>456217</v>
      </c>
      <c r="Q1274" s="31">
        <v>457085</v>
      </c>
      <c r="R1274" s="31">
        <v>457998.69</v>
      </c>
      <c r="S1274" s="31">
        <v>458960.53</v>
      </c>
      <c r="T1274" s="31">
        <v>459974.09</v>
      </c>
      <c r="U1274" s="31">
        <v>461039.38</v>
      </c>
      <c r="V1274" s="31">
        <v>462154.22</v>
      </c>
      <c r="W1274" s="31">
        <v>463319.5</v>
      </c>
      <c r="X1274" s="31">
        <v>464533.31</v>
      </c>
      <c r="Y1274" s="31">
        <v>465794.84</v>
      </c>
      <c r="Z1274" s="31">
        <v>467101.81</v>
      </c>
      <c r="AA1274" s="31">
        <v>468452.84</v>
      </c>
      <c r="AB1274" s="31">
        <v>469845.28</v>
      </c>
      <c r="AC1274" s="31">
        <v>471277.38</v>
      </c>
      <c r="AD1274" s="31">
        <v>472746.72</v>
      </c>
      <c r="AE1274" s="31">
        <v>474251.69</v>
      </c>
      <c r="AF1274" s="31">
        <v>475789.38</v>
      </c>
      <c r="AG1274" s="31">
        <v>477358.56</v>
      </c>
      <c r="AH1274" s="31">
        <v>478957.03</v>
      </c>
      <c r="AI1274" s="31">
        <v>480582.38</v>
      </c>
      <c r="AJ1274" s="31">
        <v>482233.19</v>
      </c>
      <c r="AK1274" s="31">
        <v>483907.25</v>
      </c>
      <c r="AL1274" s="31">
        <v>485602.19</v>
      </c>
      <c r="AM1274" s="31">
        <v>487316.34</v>
      </c>
      <c r="AN1274" s="31">
        <v>489048.69</v>
      </c>
      <c r="AO1274" s="31">
        <v>490796.03</v>
      </c>
      <c r="AP1274" s="31">
        <v>492557.63</v>
      </c>
      <c r="AQ1274" s="31">
        <v>494332.41</v>
      </c>
      <c r="AR1274" s="31">
        <v>496118.41</v>
      </c>
      <c r="AS1274" s="31">
        <v>497914.91</v>
      </c>
      <c r="AT1274" s="31">
        <v>499719.94</v>
      </c>
      <c r="AU1274" s="31">
        <v>501533.41</v>
      </c>
      <c r="AV1274" s="31">
        <v>503353.91</v>
      </c>
      <c r="AW1274" s="31">
        <v>505179.19</v>
      </c>
      <c r="AX1274" s="31">
        <v>507009.91</v>
      </c>
      <c r="AY1274" s="31">
        <v>508844.75</v>
      </c>
      <c r="AZ1274" s="31">
        <v>510682.78</v>
      </c>
      <c r="BA1274" s="31">
        <v>512523.03</v>
      </c>
      <c r="BB1274" s="31">
        <v>514365.44</v>
      </c>
      <c r="BC1274" s="31">
        <v>516207.81</v>
      </c>
      <c r="BD1274" s="31">
        <v>518050.88</v>
      </c>
      <c r="BE1274" s="31">
        <v>519893.72</v>
      </c>
      <c r="BF1274" s="31">
        <v>521735.5</v>
      </c>
      <c r="BG1274" s="31">
        <v>523575.09</v>
      </c>
      <c r="BH1274" s="31">
        <v>525412.81000000006</v>
      </c>
      <c r="BI1274" s="31">
        <v>527247.63</v>
      </c>
      <c r="BJ1274" s="31">
        <v>529084.81000000006</v>
      </c>
      <c r="BK1274" s="31">
        <v>530923.81000000006</v>
      </c>
      <c r="BL1274" s="31">
        <v>532764.5</v>
      </c>
      <c r="BM1274" s="31">
        <v>534606.75</v>
      </c>
      <c r="BN1274" s="31">
        <v>536449.38</v>
      </c>
      <c r="BO1274" s="31">
        <v>538293</v>
      </c>
      <c r="BP1274" s="31">
        <v>540136.63</v>
      </c>
      <c r="BQ1274" s="31">
        <v>541980.18999999994</v>
      </c>
      <c r="BR1274" s="31">
        <v>543823.31000000006</v>
      </c>
      <c r="BS1274" s="31">
        <v>545666.43999999994</v>
      </c>
      <c r="BT1274" s="31">
        <v>547508.25</v>
      </c>
      <c r="BU1274" s="31">
        <v>549350.18999999994</v>
      </c>
      <c r="BV1274" s="31">
        <v>551190.25</v>
      </c>
      <c r="BW1274" s="31">
        <v>553029.5</v>
      </c>
      <c r="BX1274" s="31">
        <v>554867.5</v>
      </c>
      <c r="BY1274" s="31">
        <v>556705.06000000006</v>
      </c>
      <c r="BZ1274" s="31">
        <v>558541.56000000006</v>
      </c>
      <c r="CA1274" s="31">
        <v>560376.93999999994</v>
      </c>
      <c r="CB1274" s="31">
        <v>562211</v>
      </c>
      <c r="CC1274" s="31">
        <v>564044.18999999994</v>
      </c>
      <c r="CD1274" s="31">
        <v>565876</v>
      </c>
      <c r="CE1274" s="31">
        <v>567707.93999999994</v>
      </c>
      <c r="CF1274" s="31">
        <v>569539.43999999994</v>
      </c>
      <c r="CG1274" s="31">
        <v>571371.43999999994</v>
      </c>
      <c r="CH1274" s="31">
        <v>573202.56000000006</v>
      </c>
      <c r="CI1274" s="31">
        <v>575034.68999999994</v>
      </c>
      <c r="CJ1274" s="31">
        <v>576866.68999999994</v>
      </c>
      <c r="CK1274" s="31">
        <v>578698.88</v>
      </c>
      <c r="CL1274" s="31">
        <v>580531.31000000006</v>
      </c>
      <c r="CM1274" s="31">
        <v>582364.5</v>
      </c>
      <c r="CN1274" s="31">
        <v>584199.13</v>
      </c>
      <c r="CO1274" s="31">
        <v>586034.13</v>
      </c>
      <c r="CP1274" s="31">
        <v>587870.31000000006</v>
      </c>
      <c r="CQ1274" s="31">
        <v>589708.38</v>
      </c>
      <c r="CR1274" s="31">
        <v>591547.06000000006</v>
      </c>
      <c r="CS1274" s="31">
        <v>593387.56000000006</v>
      </c>
      <c r="CT1274" s="31">
        <v>595229.5</v>
      </c>
      <c r="CU1274" s="31">
        <v>597074.43999999994</v>
      </c>
      <c r="CV1274" s="31">
        <v>598920.06000000006</v>
      </c>
      <c r="CW1274" s="31">
        <v>600769</v>
      </c>
      <c r="CX1274" s="31">
        <v>602619.43999999994</v>
      </c>
    </row>
    <row r="1275" spans="1:102" x14ac:dyDescent="0.25">
      <c r="A1275" s="31" t="s">
        <v>1903</v>
      </c>
      <c r="B1275" s="31">
        <v>218708.59</v>
      </c>
      <c r="C1275" s="31">
        <v>218708.59</v>
      </c>
      <c r="D1275" s="31">
        <v>227849.84</v>
      </c>
      <c r="E1275" s="31">
        <v>236499.22</v>
      </c>
      <c r="F1275" s="31">
        <v>244676.7</v>
      </c>
      <c r="G1275" s="31">
        <v>252414.2</v>
      </c>
      <c r="H1275" s="31">
        <v>259742.73</v>
      </c>
      <c r="I1275" s="31">
        <v>266691.06</v>
      </c>
      <c r="J1275" s="31">
        <v>273289.03000000003</v>
      </c>
      <c r="K1275" s="31">
        <v>279567.88</v>
      </c>
      <c r="L1275" s="31">
        <v>285566.34000000003</v>
      </c>
      <c r="M1275" s="31">
        <v>291308.84000000003</v>
      </c>
      <c r="N1275" s="31">
        <v>296818.06</v>
      </c>
      <c r="O1275" s="31">
        <v>302115.59000000003</v>
      </c>
      <c r="P1275" s="31">
        <v>307220.78000000003</v>
      </c>
      <c r="Q1275" s="31">
        <v>312150.06</v>
      </c>
      <c r="R1275" s="31">
        <v>316920.09000000003</v>
      </c>
      <c r="S1275" s="31">
        <v>321545.03000000003</v>
      </c>
      <c r="T1275" s="31">
        <v>326037.63</v>
      </c>
      <c r="U1275" s="31">
        <v>330409.59000000003</v>
      </c>
      <c r="V1275" s="31">
        <v>334670.21999999997</v>
      </c>
      <c r="W1275" s="31">
        <v>338829</v>
      </c>
      <c r="X1275" s="31">
        <v>342893.69</v>
      </c>
      <c r="Y1275" s="31">
        <v>346873.66</v>
      </c>
      <c r="Z1275" s="31">
        <v>350774.44</v>
      </c>
      <c r="AA1275" s="31">
        <v>354603.56</v>
      </c>
      <c r="AB1275" s="31">
        <v>358365.63</v>
      </c>
      <c r="AC1275" s="31">
        <v>362066.72</v>
      </c>
      <c r="AD1275" s="31">
        <v>365710.81</v>
      </c>
      <c r="AE1275" s="31">
        <v>369302.63</v>
      </c>
      <c r="AF1275" s="31">
        <v>372846.38</v>
      </c>
      <c r="AG1275" s="31">
        <v>376345.25</v>
      </c>
      <c r="AH1275" s="31">
        <v>379802.5</v>
      </c>
      <c r="AI1275" s="31">
        <v>383221.28</v>
      </c>
      <c r="AJ1275" s="31">
        <v>386604.63</v>
      </c>
      <c r="AK1275" s="31">
        <v>389954.5</v>
      </c>
      <c r="AL1275" s="31">
        <v>393272.91</v>
      </c>
      <c r="AM1275" s="31">
        <v>396562.44</v>
      </c>
      <c r="AN1275" s="31">
        <v>399823.72</v>
      </c>
      <c r="AO1275" s="31">
        <v>403059.78</v>
      </c>
      <c r="AP1275" s="31">
        <v>406271.13</v>
      </c>
      <c r="AQ1275" s="31">
        <v>409459.41</v>
      </c>
      <c r="AR1275" s="31">
        <v>412626.44</v>
      </c>
      <c r="AS1275" s="31">
        <v>415772.59</v>
      </c>
      <c r="AT1275" s="31">
        <v>418899.84</v>
      </c>
      <c r="AU1275" s="31">
        <v>422008.56</v>
      </c>
      <c r="AV1275" s="31">
        <v>425099.53</v>
      </c>
      <c r="AW1275" s="31">
        <v>428173.91</v>
      </c>
      <c r="AX1275" s="31">
        <v>431231.69</v>
      </c>
      <c r="AY1275" s="31">
        <v>434274.53</v>
      </c>
      <c r="AZ1275" s="31">
        <v>437302.66</v>
      </c>
      <c r="BA1275" s="31">
        <v>440316.22</v>
      </c>
      <c r="BB1275" s="31">
        <v>443315.97</v>
      </c>
      <c r="BC1275" s="31">
        <v>446302.25</v>
      </c>
      <c r="BD1275" s="31">
        <v>449274.84</v>
      </c>
      <c r="BE1275" s="31">
        <v>452234.28</v>
      </c>
      <c r="BF1275" s="31">
        <v>455180.94</v>
      </c>
      <c r="BG1275" s="31">
        <v>458115.19</v>
      </c>
      <c r="BH1275" s="31">
        <v>461037.03</v>
      </c>
      <c r="BI1275" s="31">
        <v>463946.41</v>
      </c>
      <c r="BJ1275" s="31">
        <v>466847.78</v>
      </c>
      <c r="BK1275" s="31">
        <v>469742.03</v>
      </c>
      <c r="BL1275" s="31">
        <v>472629.09</v>
      </c>
      <c r="BM1275" s="31">
        <v>475509.28</v>
      </c>
      <c r="BN1275" s="31">
        <v>478382.38</v>
      </c>
      <c r="BO1275" s="31">
        <v>481248.13</v>
      </c>
      <c r="BP1275" s="31">
        <v>484107.47</v>
      </c>
      <c r="BQ1275" s="31">
        <v>486959.5</v>
      </c>
      <c r="BR1275" s="31">
        <v>489804.47</v>
      </c>
      <c r="BS1275" s="31">
        <v>492642.31</v>
      </c>
      <c r="BT1275" s="31">
        <v>495472.97</v>
      </c>
      <c r="BU1275" s="31">
        <v>498297.16</v>
      </c>
      <c r="BV1275" s="31">
        <v>501114.25</v>
      </c>
      <c r="BW1275" s="31">
        <v>503924.06</v>
      </c>
      <c r="BX1275" s="31">
        <v>506726.94</v>
      </c>
      <c r="BY1275" s="31">
        <v>509523.34</v>
      </c>
      <c r="BZ1275" s="31">
        <v>512313.31</v>
      </c>
      <c r="CA1275" s="31">
        <v>515096.13</v>
      </c>
      <c r="CB1275" s="31">
        <v>517872.53</v>
      </c>
      <c r="CC1275" s="31">
        <v>520642.25</v>
      </c>
      <c r="CD1275" s="31">
        <v>523405.16</v>
      </c>
      <c r="CE1275" s="31">
        <v>526162.5</v>
      </c>
      <c r="CF1275" s="31">
        <v>528913.81000000006</v>
      </c>
      <c r="CG1275" s="31">
        <v>531659.63</v>
      </c>
      <c r="CH1275" s="31">
        <v>534399.38</v>
      </c>
      <c r="CI1275" s="31">
        <v>537133.38</v>
      </c>
      <c r="CJ1275" s="31">
        <v>539861.88</v>
      </c>
      <c r="CK1275" s="31">
        <v>542584.43999999994</v>
      </c>
      <c r="CL1275" s="31">
        <v>545302.18999999994</v>
      </c>
      <c r="CM1275" s="31">
        <v>548014.43999999994</v>
      </c>
      <c r="CN1275" s="31">
        <v>550721.88</v>
      </c>
      <c r="CO1275" s="31">
        <v>553424.88</v>
      </c>
      <c r="CP1275" s="31">
        <v>556123</v>
      </c>
      <c r="CQ1275" s="31">
        <v>558815.93999999994</v>
      </c>
      <c r="CR1275" s="31">
        <v>561504.75</v>
      </c>
      <c r="CS1275" s="31">
        <v>564188.81000000006</v>
      </c>
      <c r="CT1275" s="31">
        <v>566869.31000000006</v>
      </c>
      <c r="CU1275" s="31">
        <v>569545.31000000006</v>
      </c>
      <c r="CV1275" s="31">
        <v>572218.31000000006</v>
      </c>
      <c r="CW1275" s="31">
        <v>574886.93999999994</v>
      </c>
      <c r="CX1275" s="31">
        <v>577551.38</v>
      </c>
    </row>
    <row r="1276" spans="1:102" x14ac:dyDescent="0.25">
      <c r="A1276" s="31" t="s">
        <v>1904</v>
      </c>
      <c r="B1276" s="31">
        <v>940352.06</v>
      </c>
      <c r="C1276" s="31">
        <v>940352.06</v>
      </c>
      <c r="D1276" s="31">
        <v>961425.19</v>
      </c>
      <c r="E1276" s="31">
        <v>980872.63</v>
      </c>
      <c r="F1276" s="31">
        <v>998878.13</v>
      </c>
      <c r="G1276" s="31">
        <v>1015642.69</v>
      </c>
      <c r="H1276" s="31">
        <v>1031328.88</v>
      </c>
      <c r="I1276" s="31">
        <v>1046061.25</v>
      </c>
      <c r="J1276" s="31">
        <v>1059960</v>
      </c>
      <c r="K1276" s="31">
        <v>1073138.1299999999</v>
      </c>
      <c r="L1276" s="31">
        <v>1085727.3799999999</v>
      </c>
      <c r="M1276" s="31">
        <v>1097796.6299999999</v>
      </c>
      <c r="N1276" s="31">
        <v>1109414.25</v>
      </c>
      <c r="O1276" s="31">
        <v>1120635.1299999999</v>
      </c>
      <c r="P1276" s="31">
        <v>1131508.3799999999</v>
      </c>
      <c r="Q1276" s="31">
        <v>1142076</v>
      </c>
      <c r="R1276" s="31">
        <v>1152371.6299999999</v>
      </c>
      <c r="S1276" s="31">
        <v>1162430.1299999999</v>
      </c>
      <c r="T1276" s="31">
        <v>1172274.8799999999</v>
      </c>
      <c r="U1276" s="31">
        <v>1181929.5</v>
      </c>
      <c r="V1276" s="31">
        <v>1191413.3799999999</v>
      </c>
      <c r="W1276" s="31">
        <v>1200740</v>
      </c>
      <c r="X1276" s="31">
        <v>1209927.3799999999</v>
      </c>
      <c r="Y1276" s="31">
        <v>1218987.1299999999</v>
      </c>
      <c r="Z1276" s="31">
        <v>1227928.8799999999</v>
      </c>
      <c r="AA1276" s="31">
        <v>1236763.8799999999</v>
      </c>
      <c r="AB1276" s="31">
        <v>1245501.3799999999</v>
      </c>
      <c r="AC1276" s="31">
        <v>1254145.5</v>
      </c>
      <c r="AD1276" s="31">
        <v>1262706.6299999999</v>
      </c>
      <c r="AE1276" s="31">
        <v>1271187.6299999999</v>
      </c>
      <c r="AF1276" s="31">
        <v>1279594.3799999999</v>
      </c>
      <c r="AG1276" s="31">
        <v>1287932.75</v>
      </c>
      <c r="AH1276" s="31">
        <v>1296206</v>
      </c>
      <c r="AI1276" s="31">
        <v>1304421.8799999999</v>
      </c>
      <c r="AJ1276" s="31">
        <v>1312577.1299999999</v>
      </c>
      <c r="AK1276" s="31">
        <v>1320674.75</v>
      </c>
      <c r="AL1276" s="31">
        <v>1328716.6299999999</v>
      </c>
      <c r="AM1276" s="31">
        <v>1336711.1299999999</v>
      </c>
      <c r="AN1276" s="31">
        <v>1344651.63</v>
      </c>
      <c r="AO1276" s="31">
        <v>1352545.63</v>
      </c>
      <c r="AP1276" s="31">
        <v>1360390.38</v>
      </c>
      <c r="AQ1276" s="31">
        <v>1368186.63</v>
      </c>
      <c r="AR1276" s="31">
        <v>1375940.13</v>
      </c>
      <c r="AS1276" s="31">
        <v>1383648.5</v>
      </c>
      <c r="AT1276" s="31">
        <v>1391316.25</v>
      </c>
      <c r="AU1276" s="31">
        <v>1398939</v>
      </c>
      <c r="AV1276" s="31">
        <v>1406520.75</v>
      </c>
      <c r="AW1276" s="31">
        <v>1414065</v>
      </c>
      <c r="AX1276" s="31">
        <v>1421564.88</v>
      </c>
      <c r="AY1276" s="31">
        <v>1429027.88</v>
      </c>
      <c r="AZ1276" s="31">
        <v>1436451.13</v>
      </c>
      <c r="BA1276" s="31">
        <v>1443837.38</v>
      </c>
      <c r="BB1276" s="31">
        <v>1451182.25</v>
      </c>
      <c r="BC1276" s="31">
        <v>1458493.5</v>
      </c>
      <c r="BD1276" s="31">
        <v>1465763.5</v>
      </c>
      <c r="BE1276" s="31">
        <v>1472994.75</v>
      </c>
      <c r="BF1276" s="31">
        <v>1480189.75</v>
      </c>
      <c r="BG1276" s="31">
        <v>1487345.25</v>
      </c>
      <c r="BH1276" s="31">
        <v>1494463.75</v>
      </c>
      <c r="BI1276" s="31">
        <v>1501545.88</v>
      </c>
      <c r="BJ1276" s="31">
        <v>1508601.75</v>
      </c>
      <c r="BK1276" s="31">
        <v>1515640.38</v>
      </c>
      <c r="BL1276" s="31">
        <v>1522655.75</v>
      </c>
      <c r="BM1276" s="31">
        <v>1529648.75</v>
      </c>
      <c r="BN1276" s="31">
        <v>1536617.88</v>
      </c>
      <c r="BO1276" s="31">
        <v>1543565.25</v>
      </c>
      <c r="BP1276" s="31">
        <v>1550494.88</v>
      </c>
      <c r="BQ1276" s="31">
        <v>1557400</v>
      </c>
      <c r="BR1276" s="31">
        <v>1564285.13</v>
      </c>
      <c r="BS1276" s="31">
        <v>1571149.5</v>
      </c>
      <c r="BT1276" s="31">
        <v>1577991</v>
      </c>
      <c r="BU1276" s="31">
        <v>1584810.63</v>
      </c>
      <c r="BV1276" s="31">
        <v>1591608.5</v>
      </c>
      <c r="BW1276" s="31">
        <v>1598385.75</v>
      </c>
      <c r="BX1276" s="31">
        <v>1605141.88</v>
      </c>
      <c r="BY1276" s="31">
        <v>1611879.13</v>
      </c>
      <c r="BZ1276" s="31">
        <v>1618597</v>
      </c>
      <c r="CA1276" s="31">
        <v>1625295.88</v>
      </c>
      <c r="CB1276" s="31">
        <v>1631975.75</v>
      </c>
      <c r="CC1276" s="31">
        <v>1638636</v>
      </c>
      <c r="CD1276" s="31">
        <v>1645275.38</v>
      </c>
      <c r="CE1276" s="31">
        <v>1651900.13</v>
      </c>
      <c r="CF1276" s="31">
        <v>1658511.63</v>
      </c>
      <c r="CG1276" s="31">
        <v>1665107.5</v>
      </c>
      <c r="CH1276" s="31">
        <v>1671688.88</v>
      </c>
      <c r="CI1276" s="31">
        <v>1678255.88</v>
      </c>
      <c r="CJ1276" s="31">
        <v>1684808.63</v>
      </c>
      <c r="CK1276" s="31">
        <v>1691349.63</v>
      </c>
      <c r="CL1276" s="31">
        <v>1697878</v>
      </c>
      <c r="CM1276" s="31">
        <v>1704394.75</v>
      </c>
      <c r="CN1276" s="31">
        <v>1710900.88</v>
      </c>
      <c r="CO1276" s="31">
        <v>1717398</v>
      </c>
      <c r="CP1276" s="31">
        <v>1723884.63</v>
      </c>
      <c r="CQ1276" s="31">
        <v>1730361</v>
      </c>
      <c r="CR1276" s="31">
        <v>1736828.25</v>
      </c>
      <c r="CS1276" s="31">
        <v>1743291.63</v>
      </c>
      <c r="CT1276" s="31">
        <v>1749745.75</v>
      </c>
      <c r="CU1276" s="31">
        <v>1756194.13</v>
      </c>
      <c r="CV1276" s="31">
        <v>1762635</v>
      </c>
      <c r="CW1276" s="31">
        <v>1769069.5</v>
      </c>
      <c r="CX1276" s="31">
        <v>1775500.63</v>
      </c>
    </row>
    <row r="1277" spans="1:102" x14ac:dyDescent="0.25">
      <c r="A1277" s="31" t="s">
        <v>1905</v>
      </c>
      <c r="B1277" s="31">
        <v>0</v>
      </c>
      <c r="C1277" s="31">
        <v>0</v>
      </c>
      <c r="D1277" s="31">
        <v>0</v>
      </c>
      <c r="E1277" s="31">
        <v>0</v>
      </c>
      <c r="F1277" s="31">
        <v>0</v>
      </c>
      <c r="G1277" s="31">
        <v>0</v>
      </c>
      <c r="H1277" s="31">
        <v>0</v>
      </c>
      <c r="I1277" s="31">
        <v>0</v>
      </c>
      <c r="J1277" s="31">
        <v>0</v>
      </c>
      <c r="K1277" s="31">
        <v>0</v>
      </c>
      <c r="L1277" s="31">
        <v>0</v>
      </c>
      <c r="M1277" s="31">
        <v>0</v>
      </c>
      <c r="N1277" s="31">
        <v>0</v>
      </c>
      <c r="O1277" s="31">
        <v>0</v>
      </c>
      <c r="P1277" s="31">
        <v>0</v>
      </c>
      <c r="Q1277" s="31">
        <v>0</v>
      </c>
      <c r="R1277" s="31">
        <v>0</v>
      </c>
      <c r="S1277" s="31">
        <v>0</v>
      </c>
      <c r="T1277" s="31">
        <v>0</v>
      </c>
      <c r="U1277" s="31">
        <v>0</v>
      </c>
      <c r="V1277" s="31">
        <v>0</v>
      </c>
      <c r="W1277" s="31">
        <v>0</v>
      </c>
      <c r="X1277" s="31">
        <v>0</v>
      </c>
      <c r="Y1277" s="31">
        <v>0</v>
      </c>
      <c r="Z1277" s="31">
        <v>0</v>
      </c>
      <c r="AA1277" s="31">
        <v>0</v>
      </c>
      <c r="AB1277" s="31">
        <v>0</v>
      </c>
      <c r="AC1277" s="31">
        <v>0</v>
      </c>
      <c r="AD1277" s="31">
        <v>0</v>
      </c>
      <c r="AE1277" s="31">
        <v>0</v>
      </c>
      <c r="AF1277" s="31">
        <v>0</v>
      </c>
      <c r="AG1277" s="31">
        <v>0</v>
      </c>
      <c r="AH1277" s="31">
        <v>0</v>
      </c>
      <c r="AI1277" s="31">
        <v>0</v>
      </c>
      <c r="AJ1277" s="31">
        <v>0</v>
      </c>
      <c r="AK1277" s="31">
        <v>0</v>
      </c>
      <c r="AL1277" s="31">
        <v>0</v>
      </c>
      <c r="AM1277" s="31">
        <v>0</v>
      </c>
      <c r="AN1277" s="31">
        <v>0</v>
      </c>
      <c r="AO1277" s="31">
        <v>0</v>
      </c>
      <c r="AP1277" s="31">
        <v>0</v>
      </c>
      <c r="AQ1277" s="31">
        <v>0</v>
      </c>
      <c r="AR1277" s="31">
        <v>0</v>
      </c>
      <c r="AS1277" s="31">
        <v>0</v>
      </c>
      <c r="AT1277" s="31">
        <v>0</v>
      </c>
      <c r="AU1277" s="31">
        <v>0</v>
      </c>
      <c r="AV1277" s="31">
        <v>0</v>
      </c>
      <c r="AW1277" s="31">
        <v>0</v>
      </c>
      <c r="AX1277" s="31">
        <v>0</v>
      </c>
      <c r="AY1277" s="31">
        <v>0</v>
      </c>
      <c r="AZ1277" s="31">
        <v>0</v>
      </c>
      <c r="BA1277" s="31">
        <v>0</v>
      </c>
      <c r="BB1277" s="31">
        <v>0</v>
      </c>
      <c r="BC1277" s="31">
        <v>0</v>
      </c>
      <c r="BD1277" s="31">
        <v>0</v>
      </c>
      <c r="BE1277" s="31">
        <v>0</v>
      </c>
      <c r="BF1277" s="31">
        <v>0</v>
      </c>
      <c r="BG1277" s="31">
        <v>0</v>
      </c>
      <c r="BH1277" s="31">
        <v>0</v>
      </c>
      <c r="BI1277" s="31">
        <v>0</v>
      </c>
      <c r="BJ1277" s="31">
        <v>0</v>
      </c>
      <c r="BK1277" s="31">
        <v>0</v>
      </c>
      <c r="BL1277" s="31">
        <v>0</v>
      </c>
      <c r="BM1277" s="31">
        <v>0</v>
      </c>
      <c r="BN1277" s="31">
        <v>0</v>
      </c>
      <c r="BO1277" s="31">
        <v>0</v>
      </c>
      <c r="BP1277" s="31">
        <v>0</v>
      </c>
      <c r="BQ1277" s="31">
        <v>0</v>
      </c>
      <c r="BR1277" s="31">
        <v>0</v>
      </c>
      <c r="BS1277" s="31">
        <v>0</v>
      </c>
      <c r="BT1277" s="31">
        <v>0</v>
      </c>
      <c r="BU1277" s="31">
        <v>0</v>
      </c>
      <c r="BV1277" s="31">
        <v>0</v>
      </c>
      <c r="BW1277" s="31">
        <v>0</v>
      </c>
      <c r="BX1277" s="31">
        <v>0</v>
      </c>
      <c r="BY1277" s="31">
        <v>0</v>
      </c>
      <c r="BZ1277" s="31">
        <v>0</v>
      </c>
      <c r="CA1277" s="31">
        <v>0</v>
      </c>
      <c r="CB1277" s="31">
        <v>0</v>
      </c>
      <c r="CC1277" s="31">
        <v>0</v>
      </c>
      <c r="CD1277" s="31">
        <v>0</v>
      </c>
      <c r="CE1277" s="31">
        <v>0</v>
      </c>
      <c r="CF1277" s="31">
        <v>0</v>
      </c>
      <c r="CG1277" s="31">
        <v>0</v>
      </c>
      <c r="CH1277" s="31">
        <v>0</v>
      </c>
      <c r="CI1277" s="31">
        <v>0</v>
      </c>
      <c r="CJ1277" s="31">
        <v>0</v>
      </c>
      <c r="CK1277" s="31">
        <v>0</v>
      </c>
      <c r="CL1277" s="31">
        <v>0</v>
      </c>
      <c r="CM1277" s="31">
        <v>0</v>
      </c>
      <c r="CN1277" s="31">
        <v>0</v>
      </c>
      <c r="CO1277" s="31">
        <v>0</v>
      </c>
      <c r="CP1277" s="31">
        <v>0</v>
      </c>
      <c r="CQ1277" s="31">
        <v>0</v>
      </c>
      <c r="CR1277" s="31">
        <v>0</v>
      </c>
      <c r="CS1277" s="31">
        <v>0</v>
      </c>
      <c r="CT1277" s="31">
        <v>0</v>
      </c>
      <c r="CU1277" s="31">
        <v>0</v>
      </c>
      <c r="CV1277" s="31">
        <v>0</v>
      </c>
      <c r="CW1277" s="31">
        <v>0</v>
      </c>
      <c r="CX1277" s="31">
        <v>0</v>
      </c>
    </row>
    <row r="1278" spans="1:102" x14ac:dyDescent="0.25">
      <c r="A1278" s="31" t="s">
        <v>1906</v>
      </c>
      <c r="B1278" s="31">
        <v>90563</v>
      </c>
      <c r="C1278" s="31">
        <v>90563</v>
      </c>
      <c r="D1278" s="31">
        <v>95312.51</v>
      </c>
      <c r="E1278" s="31">
        <v>99807.2</v>
      </c>
      <c r="F1278" s="31">
        <v>104079.97</v>
      </c>
      <c r="G1278" s="31">
        <v>108197.49</v>
      </c>
      <c r="H1278" s="31">
        <v>112198.3</v>
      </c>
      <c r="I1278" s="31">
        <v>116098.27</v>
      </c>
      <c r="J1278" s="31">
        <v>119918.25</v>
      </c>
      <c r="K1278" s="31">
        <v>123678.2</v>
      </c>
      <c r="L1278" s="31">
        <v>127383.86</v>
      </c>
      <c r="M1278" s="31">
        <v>131042.65</v>
      </c>
      <c r="N1278" s="31">
        <v>134659.97</v>
      </c>
      <c r="O1278" s="31">
        <v>138246.09</v>
      </c>
      <c r="P1278" s="31">
        <v>141805.17000000001</v>
      </c>
      <c r="Q1278" s="31">
        <v>145340.89000000001</v>
      </c>
      <c r="R1278" s="31">
        <v>148856.23000000001</v>
      </c>
      <c r="S1278" s="31">
        <v>152354.20000000001</v>
      </c>
      <c r="T1278" s="31">
        <v>155837.01999999999</v>
      </c>
      <c r="U1278" s="31">
        <v>159307.44</v>
      </c>
      <c r="V1278" s="31">
        <v>162768.5</v>
      </c>
      <c r="W1278" s="31">
        <v>166222.67000000001</v>
      </c>
      <c r="X1278" s="31">
        <v>169668.38</v>
      </c>
      <c r="Y1278" s="31">
        <v>173105.3</v>
      </c>
      <c r="Z1278" s="31">
        <v>176532.64</v>
      </c>
      <c r="AA1278" s="31">
        <v>179951.52</v>
      </c>
      <c r="AB1278" s="31">
        <v>183361.31</v>
      </c>
      <c r="AC1278" s="31">
        <v>186762.72</v>
      </c>
      <c r="AD1278" s="31">
        <v>190156.14</v>
      </c>
      <c r="AE1278" s="31">
        <v>193542.44</v>
      </c>
      <c r="AF1278" s="31">
        <v>196921.56</v>
      </c>
      <c r="AG1278" s="31">
        <v>200294.06</v>
      </c>
      <c r="AH1278" s="31">
        <v>203660.38</v>
      </c>
      <c r="AI1278" s="31">
        <v>207021.23</v>
      </c>
      <c r="AJ1278" s="31">
        <v>210375.67</v>
      </c>
      <c r="AK1278" s="31">
        <v>213724.19</v>
      </c>
      <c r="AL1278" s="31">
        <v>217065.84</v>
      </c>
      <c r="AM1278" s="31">
        <v>220400.31</v>
      </c>
      <c r="AN1278" s="31">
        <v>223727.03</v>
      </c>
      <c r="AO1278" s="31">
        <v>227045.91</v>
      </c>
      <c r="AP1278" s="31">
        <v>230356.69</v>
      </c>
      <c r="AQ1278" s="31">
        <v>233658.92</v>
      </c>
      <c r="AR1278" s="31">
        <v>236952.03</v>
      </c>
      <c r="AS1278" s="31">
        <v>240235.86</v>
      </c>
      <c r="AT1278" s="31">
        <v>243509.97</v>
      </c>
      <c r="AU1278" s="31">
        <v>246774.33</v>
      </c>
      <c r="AV1278" s="31">
        <v>250028.44</v>
      </c>
      <c r="AW1278" s="31">
        <v>253272.28</v>
      </c>
      <c r="AX1278" s="31">
        <v>256505.36</v>
      </c>
      <c r="AY1278" s="31">
        <v>259727.97</v>
      </c>
      <c r="AZ1278" s="31">
        <v>262940.09000000003</v>
      </c>
      <c r="BA1278" s="31">
        <v>266141.84000000003</v>
      </c>
      <c r="BB1278" s="31">
        <v>269332.69</v>
      </c>
      <c r="BC1278" s="31">
        <v>272513.38</v>
      </c>
      <c r="BD1278" s="31">
        <v>275682.13</v>
      </c>
      <c r="BE1278" s="31">
        <v>278839.78000000003</v>
      </c>
      <c r="BF1278" s="31">
        <v>281985.96999999997</v>
      </c>
      <c r="BG1278" s="31">
        <v>285119.69</v>
      </c>
      <c r="BH1278" s="31">
        <v>288240.75</v>
      </c>
      <c r="BI1278" s="31">
        <v>291349.65999999997</v>
      </c>
      <c r="BJ1278" s="31">
        <v>294447.69</v>
      </c>
      <c r="BK1278" s="31">
        <v>297535</v>
      </c>
      <c r="BL1278" s="31">
        <v>300611.53000000003</v>
      </c>
      <c r="BM1278" s="31">
        <v>303677.28000000003</v>
      </c>
      <c r="BN1278" s="31">
        <v>306732.09000000003</v>
      </c>
      <c r="BO1278" s="31">
        <v>309775.69</v>
      </c>
      <c r="BP1278" s="31">
        <v>312808.38</v>
      </c>
      <c r="BQ1278" s="31">
        <v>315829.46999999997</v>
      </c>
      <c r="BR1278" s="31">
        <v>318839.09000000003</v>
      </c>
      <c r="BS1278" s="31">
        <v>321837.71999999997</v>
      </c>
      <c r="BT1278" s="31">
        <v>324824.38</v>
      </c>
      <c r="BU1278" s="31">
        <v>327799.69</v>
      </c>
      <c r="BV1278" s="31">
        <v>330763.09000000003</v>
      </c>
      <c r="BW1278" s="31">
        <v>333714.56</v>
      </c>
      <c r="BX1278" s="31">
        <v>336654.47</v>
      </c>
      <c r="BY1278" s="31">
        <v>339583.97</v>
      </c>
      <c r="BZ1278" s="31">
        <v>342502.34</v>
      </c>
      <c r="CA1278" s="31">
        <v>345409.84</v>
      </c>
      <c r="CB1278" s="31">
        <v>348305.31</v>
      </c>
      <c r="CC1278" s="31">
        <v>351190.16</v>
      </c>
      <c r="CD1278" s="31">
        <v>354062.63</v>
      </c>
      <c r="CE1278" s="31">
        <v>356927.91</v>
      </c>
      <c r="CF1278" s="31">
        <v>359785.88</v>
      </c>
      <c r="CG1278" s="31">
        <v>362637.31</v>
      </c>
      <c r="CH1278" s="31">
        <v>365483.44</v>
      </c>
      <c r="CI1278" s="31">
        <v>368324.72</v>
      </c>
      <c r="CJ1278" s="31">
        <v>371161.28</v>
      </c>
      <c r="CK1278" s="31">
        <v>373993.31</v>
      </c>
      <c r="CL1278" s="31">
        <v>376821.28</v>
      </c>
      <c r="CM1278" s="31">
        <v>379644.78</v>
      </c>
      <c r="CN1278" s="31">
        <v>382464.5</v>
      </c>
      <c r="CO1278" s="31">
        <v>385280.38</v>
      </c>
      <c r="CP1278" s="31">
        <v>388092.81</v>
      </c>
      <c r="CQ1278" s="31">
        <v>390900.72</v>
      </c>
      <c r="CR1278" s="31">
        <v>393705.63</v>
      </c>
      <c r="CS1278" s="31">
        <v>396506.25</v>
      </c>
      <c r="CT1278" s="31">
        <v>399303.13</v>
      </c>
      <c r="CU1278" s="31">
        <v>402096.56</v>
      </c>
      <c r="CV1278" s="31">
        <v>404885.72</v>
      </c>
      <c r="CW1278" s="31">
        <v>407671.75</v>
      </c>
      <c r="CX1278" s="31">
        <v>410453.88</v>
      </c>
    </row>
    <row r="1279" spans="1:102" x14ac:dyDescent="0.25">
      <c r="A1279" s="31" t="s">
        <v>1907</v>
      </c>
      <c r="B1279" s="31">
        <v>727933.75</v>
      </c>
      <c r="C1279" s="31">
        <v>727933.75</v>
      </c>
      <c r="D1279" s="31">
        <v>741589.06</v>
      </c>
      <c r="E1279" s="31">
        <v>754028.56</v>
      </c>
      <c r="F1279" s="31">
        <v>765412.5</v>
      </c>
      <c r="G1279" s="31">
        <v>775867.63</v>
      </c>
      <c r="H1279" s="31">
        <v>785500.56</v>
      </c>
      <c r="I1279" s="31">
        <v>794406.69</v>
      </c>
      <c r="J1279" s="31">
        <v>802668.94</v>
      </c>
      <c r="K1279" s="31">
        <v>810361.19</v>
      </c>
      <c r="L1279" s="31">
        <v>817593</v>
      </c>
      <c r="M1279" s="31">
        <v>824420.56</v>
      </c>
      <c r="N1279" s="31">
        <v>830893.38</v>
      </c>
      <c r="O1279" s="31">
        <v>837053.38</v>
      </c>
      <c r="P1279" s="31">
        <v>842935.13</v>
      </c>
      <c r="Q1279" s="31">
        <v>848573.75</v>
      </c>
      <c r="R1279" s="31">
        <v>853996</v>
      </c>
      <c r="S1279" s="31">
        <v>859225.75</v>
      </c>
      <c r="T1279" s="31">
        <v>864284.19</v>
      </c>
      <c r="U1279" s="31">
        <v>869188.63</v>
      </c>
      <c r="V1279" s="31">
        <v>873947.88</v>
      </c>
      <c r="W1279" s="31">
        <v>878573.56</v>
      </c>
      <c r="X1279" s="31">
        <v>883080.44</v>
      </c>
      <c r="Y1279" s="31">
        <v>887478.75</v>
      </c>
      <c r="Z1279" s="31">
        <v>891779.25</v>
      </c>
      <c r="AA1279" s="31">
        <v>895989.38</v>
      </c>
      <c r="AB1279" s="31">
        <v>900115.63</v>
      </c>
      <c r="AC1279" s="31">
        <v>904163.69</v>
      </c>
      <c r="AD1279" s="31">
        <v>908139.94</v>
      </c>
      <c r="AE1279" s="31">
        <v>912047.38</v>
      </c>
      <c r="AF1279" s="31">
        <v>915892.19</v>
      </c>
      <c r="AG1279" s="31">
        <v>919679.5</v>
      </c>
      <c r="AH1279" s="31">
        <v>923411.38</v>
      </c>
      <c r="AI1279" s="31">
        <v>927091.06</v>
      </c>
      <c r="AJ1279" s="31">
        <v>930722.94</v>
      </c>
      <c r="AK1279" s="31">
        <v>934307</v>
      </c>
      <c r="AL1279" s="31">
        <v>937847.19</v>
      </c>
      <c r="AM1279" s="31">
        <v>941344</v>
      </c>
      <c r="AN1279" s="31">
        <v>944800.13</v>
      </c>
      <c r="AO1279" s="31">
        <v>948216.75</v>
      </c>
      <c r="AP1279" s="31">
        <v>951594.69</v>
      </c>
      <c r="AQ1279" s="31">
        <v>954936.06</v>
      </c>
      <c r="AR1279" s="31">
        <v>958241</v>
      </c>
      <c r="AS1279" s="31">
        <v>961515.44</v>
      </c>
      <c r="AT1279" s="31">
        <v>964754.81</v>
      </c>
      <c r="AU1279" s="31">
        <v>967963.44</v>
      </c>
      <c r="AV1279" s="31">
        <v>971141.5</v>
      </c>
      <c r="AW1279" s="31">
        <v>974289.19</v>
      </c>
      <c r="AX1279" s="31">
        <v>977407.75</v>
      </c>
      <c r="AY1279" s="31">
        <v>980498.38</v>
      </c>
      <c r="AZ1279" s="31">
        <v>983564.5</v>
      </c>
      <c r="BA1279" s="31">
        <v>986604.94</v>
      </c>
      <c r="BB1279" s="31">
        <v>989620</v>
      </c>
      <c r="BC1279" s="31">
        <v>992610.13</v>
      </c>
      <c r="BD1279" s="31">
        <v>995576.81</v>
      </c>
      <c r="BE1279" s="31">
        <v>998519.44</v>
      </c>
      <c r="BF1279" s="31">
        <v>1001439.5</v>
      </c>
      <c r="BG1279" s="31">
        <v>1004335.5</v>
      </c>
      <c r="BH1279" s="31">
        <v>1007209.25</v>
      </c>
      <c r="BI1279" s="31">
        <v>1010061.31</v>
      </c>
      <c r="BJ1279" s="31">
        <v>1012903.31</v>
      </c>
      <c r="BK1279" s="31">
        <v>1015737</v>
      </c>
      <c r="BL1279" s="31">
        <v>1018563.56</v>
      </c>
      <c r="BM1279" s="31">
        <v>1021381.06</v>
      </c>
      <c r="BN1279" s="31">
        <v>1024193.06</v>
      </c>
      <c r="BO1279" s="31">
        <v>1026995.75</v>
      </c>
      <c r="BP1279" s="31">
        <v>1029791.06</v>
      </c>
      <c r="BQ1279" s="31">
        <v>1032578.13</v>
      </c>
      <c r="BR1279" s="31">
        <v>1035358.69</v>
      </c>
      <c r="BS1279" s="31">
        <v>1038131.5</v>
      </c>
      <c r="BT1279" s="31">
        <v>1040897.25</v>
      </c>
      <c r="BU1279" s="31">
        <v>1043656</v>
      </c>
      <c r="BV1279" s="31">
        <v>1046408.38</v>
      </c>
      <c r="BW1279" s="31">
        <v>1049154.3799999999</v>
      </c>
      <c r="BX1279" s="31">
        <v>1051892.5</v>
      </c>
      <c r="BY1279" s="31">
        <v>1054624.8799999999</v>
      </c>
      <c r="BZ1279" s="31">
        <v>1057351.75</v>
      </c>
      <c r="CA1279" s="31">
        <v>1060073.25</v>
      </c>
      <c r="CB1279" s="31">
        <v>1062789.6299999999</v>
      </c>
      <c r="CC1279" s="31">
        <v>1065501</v>
      </c>
      <c r="CD1279" s="31">
        <v>1068206</v>
      </c>
      <c r="CE1279" s="31">
        <v>1070906.3799999999</v>
      </c>
      <c r="CF1279" s="31">
        <v>1073602.1299999999</v>
      </c>
      <c r="CG1279" s="31">
        <v>1076292.3799999999</v>
      </c>
      <c r="CH1279" s="31">
        <v>1078974.75</v>
      </c>
      <c r="CI1279" s="31">
        <v>1081651.6299999999</v>
      </c>
      <c r="CJ1279" s="31">
        <v>1084321.3799999999</v>
      </c>
      <c r="CK1279" s="31">
        <v>1086984.8799999999</v>
      </c>
      <c r="CL1279" s="31">
        <v>1089644</v>
      </c>
      <c r="CM1279" s="31">
        <v>1092298</v>
      </c>
      <c r="CN1279" s="31">
        <v>1094948.3799999999</v>
      </c>
      <c r="CO1279" s="31">
        <v>1097595</v>
      </c>
      <c r="CP1279" s="31">
        <v>1100238.3799999999</v>
      </c>
      <c r="CQ1279" s="31">
        <v>1102878.3799999999</v>
      </c>
      <c r="CR1279" s="31">
        <v>1105515.75</v>
      </c>
      <c r="CS1279" s="31">
        <v>1108149.6299999999</v>
      </c>
      <c r="CT1279" s="31">
        <v>1110782</v>
      </c>
      <c r="CU1279" s="31">
        <v>1113411</v>
      </c>
      <c r="CV1279" s="31">
        <v>1116036.5</v>
      </c>
      <c r="CW1279" s="31">
        <v>1118661.8799999999</v>
      </c>
      <c r="CX1279" s="31">
        <v>1121283.1299999999</v>
      </c>
    </row>
    <row r="1280" spans="1:102" x14ac:dyDescent="0.25">
      <c r="A1280" s="31" t="s">
        <v>1908</v>
      </c>
      <c r="B1280" s="31">
        <v>121855.34</v>
      </c>
      <c r="C1280" s="31">
        <v>121855.34</v>
      </c>
      <c r="D1280" s="31">
        <v>124524.2</v>
      </c>
      <c r="E1280" s="31">
        <v>127037.85</v>
      </c>
      <c r="F1280" s="31">
        <v>129386.15</v>
      </c>
      <c r="G1280" s="31">
        <v>131578.39000000001</v>
      </c>
      <c r="H1280" s="31">
        <v>133629.85999999999</v>
      </c>
      <c r="I1280" s="31">
        <v>135556.39000000001</v>
      </c>
      <c r="J1280" s="31">
        <v>137372.66</v>
      </c>
      <c r="K1280" s="31">
        <v>139099.06</v>
      </c>
      <c r="L1280" s="31">
        <v>140749.78</v>
      </c>
      <c r="M1280" s="31">
        <v>142334.20000000001</v>
      </c>
      <c r="N1280" s="31">
        <v>143860.78</v>
      </c>
      <c r="O1280" s="31">
        <v>145336.53</v>
      </c>
      <c r="P1280" s="31">
        <v>146768.13</v>
      </c>
      <c r="Q1280" s="31">
        <v>148160.94</v>
      </c>
      <c r="R1280" s="31">
        <v>149519.84</v>
      </c>
      <c r="S1280" s="31">
        <v>150849.28</v>
      </c>
      <c r="T1280" s="31">
        <v>152152.85999999999</v>
      </c>
      <c r="U1280" s="31">
        <v>153434.20000000001</v>
      </c>
      <c r="V1280" s="31">
        <v>154697.07999999999</v>
      </c>
      <c r="W1280" s="31">
        <v>155944.48000000001</v>
      </c>
      <c r="X1280" s="31">
        <v>157179.10999999999</v>
      </c>
      <c r="Y1280" s="31">
        <v>158402.78</v>
      </c>
      <c r="Z1280" s="31">
        <v>159617.45000000001</v>
      </c>
      <c r="AA1280" s="31">
        <v>160824.42000000001</v>
      </c>
      <c r="AB1280" s="31">
        <v>162024.98000000001</v>
      </c>
      <c r="AC1280" s="31">
        <v>163220.22</v>
      </c>
      <c r="AD1280" s="31">
        <v>164410.79999999999</v>
      </c>
      <c r="AE1280" s="31">
        <v>165597.85999999999</v>
      </c>
      <c r="AF1280" s="31">
        <v>166781.51999999999</v>
      </c>
      <c r="AG1280" s="31">
        <v>167961.19</v>
      </c>
      <c r="AH1280" s="31">
        <v>169136.75</v>
      </c>
      <c r="AI1280" s="31">
        <v>170308.55</v>
      </c>
      <c r="AJ1280" s="31">
        <v>171477.08</v>
      </c>
      <c r="AK1280" s="31">
        <v>172642.61</v>
      </c>
      <c r="AL1280" s="31">
        <v>173805.75</v>
      </c>
      <c r="AM1280" s="31">
        <v>174966.3</v>
      </c>
      <c r="AN1280" s="31">
        <v>176125.36</v>
      </c>
      <c r="AO1280" s="31">
        <v>177282.44</v>
      </c>
      <c r="AP1280" s="31">
        <v>178438.09</v>
      </c>
      <c r="AQ1280" s="31">
        <v>179592.58</v>
      </c>
      <c r="AR1280" s="31">
        <v>180746.13</v>
      </c>
      <c r="AS1280" s="31">
        <v>181898.55</v>
      </c>
      <c r="AT1280" s="31">
        <v>183050.61</v>
      </c>
      <c r="AU1280" s="31">
        <v>184201.72</v>
      </c>
      <c r="AV1280" s="31">
        <v>185352.52</v>
      </c>
      <c r="AW1280" s="31">
        <v>186502.73</v>
      </c>
      <c r="AX1280" s="31">
        <v>187652.86</v>
      </c>
      <c r="AY1280" s="31">
        <v>188800.88</v>
      </c>
      <c r="AZ1280" s="31">
        <v>189946.89</v>
      </c>
      <c r="BA1280" s="31">
        <v>191090</v>
      </c>
      <c r="BB1280" s="31">
        <v>192230.44</v>
      </c>
      <c r="BC1280" s="31">
        <v>193368.13</v>
      </c>
      <c r="BD1280" s="31">
        <v>194503.17</v>
      </c>
      <c r="BE1280" s="31">
        <v>195635.06</v>
      </c>
      <c r="BF1280" s="31">
        <v>196764.22</v>
      </c>
      <c r="BG1280" s="31">
        <v>197890.58</v>
      </c>
      <c r="BH1280" s="31">
        <v>199014.03</v>
      </c>
      <c r="BI1280" s="31">
        <v>200134.69</v>
      </c>
      <c r="BJ1280" s="31">
        <v>201252.48000000001</v>
      </c>
      <c r="BK1280" s="31">
        <v>202367.38</v>
      </c>
      <c r="BL1280" s="31">
        <v>203479.23</v>
      </c>
      <c r="BM1280" s="31">
        <v>204588.14</v>
      </c>
      <c r="BN1280" s="31">
        <v>205693.91</v>
      </c>
      <c r="BO1280" s="31">
        <v>206797.03</v>
      </c>
      <c r="BP1280" s="31">
        <v>207897.13</v>
      </c>
      <c r="BQ1280" s="31">
        <v>208994.09</v>
      </c>
      <c r="BR1280" s="31">
        <v>210088.47</v>
      </c>
      <c r="BS1280" s="31">
        <v>211179.81</v>
      </c>
      <c r="BT1280" s="31">
        <v>212268.42</v>
      </c>
      <c r="BU1280" s="31">
        <v>213354.13</v>
      </c>
      <c r="BV1280" s="31">
        <v>214437.2</v>
      </c>
      <c r="BW1280" s="31">
        <v>215517.53</v>
      </c>
      <c r="BX1280" s="31">
        <v>216594.97</v>
      </c>
      <c r="BY1280" s="31">
        <v>217670</v>
      </c>
      <c r="BZ1280" s="31">
        <v>218742.09</v>
      </c>
      <c r="CA1280" s="31">
        <v>219811.94</v>
      </c>
      <c r="CB1280" s="31">
        <v>220879.06</v>
      </c>
      <c r="CC1280" s="31">
        <v>221943.97</v>
      </c>
      <c r="CD1280" s="31">
        <v>223006.25</v>
      </c>
      <c r="CE1280" s="31">
        <v>224066.2</v>
      </c>
      <c r="CF1280" s="31">
        <v>225123.56</v>
      </c>
      <c r="CG1280" s="31">
        <v>226178.59</v>
      </c>
      <c r="CH1280" s="31">
        <v>227230.61</v>
      </c>
      <c r="CI1280" s="31">
        <v>228280.27</v>
      </c>
      <c r="CJ1280" s="31">
        <v>229326.91</v>
      </c>
      <c r="CK1280" s="31">
        <v>230370.95</v>
      </c>
      <c r="CL1280" s="31">
        <v>231412.55</v>
      </c>
      <c r="CM1280" s="31">
        <v>232451.53</v>
      </c>
      <c r="CN1280" s="31">
        <v>233487.83</v>
      </c>
      <c r="CO1280" s="31">
        <v>234521.75</v>
      </c>
      <c r="CP1280" s="31">
        <v>235553.27</v>
      </c>
      <c r="CQ1280" s="31">
        <v>236582.66</v>
      </c>
      <c r="CR1280" s="31">
        <v>237609.56</v>
      </c>
      <c r="CS1280" s="31">
        <v>238635.3</v>
      </c>
      <c r="CT1280" s="31">
        <v>239661.25</v>
      </c>
      <c r="CU1280" s="31">
        <v>240686.92</v>
      </c>
      <c r="CV1280" s="31">
        <v>241712.88</v>
      </c>
      <c r="CW1280" s="31">
        <v>242738.7</v>
      </c>
      <c r="CX1280" s="31">
        <v>243764.45</v>
      </c>
    </row>
    <row r="1281" spans="1:102" x14ac:dyDescent="0.25">
      <c r="A1281" s="31" t="s">
        <v>1909</v>
      </c>
      <c r="B1281" s="31">
        <v>0</v>
      </c>
      <c r="C1281" s="31">
        <v>0</v>
      </c>
      <c r="D1281" s="31">
        <v>0</v>
      </c>
      <c r="E1281" s="31">
        <v>0</v>
      </c>
      <c r="F1281" s="31">
        <v>0</v>
      </c>
      <c r="G1281" s="31">
        <v>0</v>
      </c>
      <c r="H1281" s="31">
        <v>0</v>
      </c>
      <c r="I1281" s="31">
        <v>0</v>
      </c>
      <c r="J1281" s="31">
        <v>0</v>
      </c>
      <c r="K1281" s="31">
        <v>0</v>
      </c>
      <c r="L1281" s="31">
        <v>0</v>
      </c>
      <c r="M1281" s="31">
        <v>0</v>
      </c>
      <c r="N1281" s="31">
        <v>0</v>
      </c>
      <c r="O1281" s="31">
        <v>0</v>
      </c>
      <c r="P1281" s="31">
        <v>0</v>
      </c>
      <c r="Q1281" s="31">
        <v>0</v>
      </c>
      <c r="R1281" s="31">
        <v>0</v>
      </c>
      <c r="S1281" s="31">
        <v>0</v>
      </c>
      <c r="T1281" s="31">
        <v>0</v>
      </c>
      <c r="U1281" s="31">
        <v>0</v>
      </c>
      <c r="V1281" s="31">
        <v>0</v>
      </c>
      <c r="W1281" s="31">
        <v>0</v>
      </c>
      <c r="X1281" s="31">
        <v>0</v>
      </c>
      <c r="Y1281" s="31">
        <v>0</v>
      </c>
      <c r="Z1281" s="31">
        <v>0</v>
      </c>
      <c r="AA1281" s="31">
        <v>0</v>
      </c>
      <c r="AB1281" s="31">
        <v>0</v>
      </c>
      <c r="AC1281" s="31">
        <v>0</v>
      </c>
      <c r="AD1281" s="31">
        <v>0</v>
      </c>
      <c r="AE1281" s="31">
        <v>0</v>
      </c>
      <c r="AF1281" s="31">
        <v>0</v>
      </c>
      <c r="AG1281" s="31">
        <v>0</v>
      </c>
      <c r="AH1281" s="31">
        <v>0</v>
      </c>
      <c r="AI1281" s="31">
        <v>0</v>
      </c>
      <c r="AJ1281" s="31">
        <v>0</v>
      </c>
      <c r="AK1281" s="31">
        <v>0</v>
      </c>
      <c r="AL1281" s="31">
        <v>0</v>
      </c>
      <c r="AM1281" s="31">
        <v>0</v>
      </c>
      <c r="AN1281" s="31">
        <v>0</v>
      </c>
      <c r="AO1281" s="31">
        <v>0</v>
      </c>
      <c r="AP1281" s="31">
        <v>0</v>
      </c>
      <c r="AQ1281" s="31">
        <v>0</v>
      </c>
      <c r="AR1281" s="31">
        <v>0</v>
      </c>
      <c r="AS1281" s="31">
        <v>0</v>
      </c>
      <c r="AT1281" s="31">
        <v>0</v>
      </c>
      <c r="AU1281" s="31">
        <v>0</v>
      </c>
      <c r="AV1281" s="31">
        <v>0</v>
      </c>
      <c r="AW1281" s="31">
        <v>0</v>
      </c>
      <c r="AX1281" s="31">
        <v>0</v>
      </c>
      <c r="AY1281" s="31">
        <v>0</v>
      </c>
      <c r="AZ1281" s="31">
        <v>0</v>
      </c>
      <c r="BA1281" s="31">
        <v>0</v>
      </c>
      <c r="BB1281" s="31">
        <v>0</v>
      </c>
      <c r="BC1281" s="31">
        <v>0</v>
      </c>
      <c r="BD1281" s="31">
        <v>0</v>
      </c>
      <c r="BE1281" s="31">
        <v>0</v>
      </c>
      <c r="BF1281" s="31">
        <v>0</v>
      </c>
      <c r="BG1281" s="31">
        <v>0</v>
      </c>
      <c r="BH1281" s="31">
        <v>0</v>
      </c>
      <c r="BI1281" s="31">
        <v>0</v>
      </c>
      <c r="BJ1281" s="31">
        <v>0</v>
      </c>
      <c r="BK1281" s="31">
        <v>0</v>
      </c>
      <c r="BL1281" s="31">
        <v>0</v>
      </c>
      <c r="BM1281" s="31">
        <v>0</v>
      </c>
      <c r="BN1281" s="31">
        <v>0</v>
      </c>
      <c r="BO1281" s="31">
        <v>0</v>
      </c>
      <c r="BP1281" s="31">
        <v>0</v>
      </c>
      <c r="BQ1281" s="31">
        <v>0</v>
      </c>
      <c r="BR1281" s="31">
        <v>0</v>
      </c>
      <c r="BS1281" s="31">
        <v>0</v>
      </c>
      <c r="BT1281" s="31">
        <v>0</v>
      </c>
      <c r="BU1281" s="31">
        <v>0</v>
      </c>
      <c r="BV1281" s="31">
        <v>0</v>
      </c>
      <c r="BW1281" s="31">
        <v>0</v>
      </c>
      <c r="BX1281" s="31">
        <v>0</v>
      </c>
      <c r="BY1281" s="31">
        <v>0</v>
      </c>
      <c r="BZ1281" s="31">
        <v>0</v>
      </c>
      <c r="CA1281" s="31">
        <v>0</v>
      </c>
      <c r="CB1281" s="31">
        <v>0</v>
      </c>
      <c r="CC1281" s="31">
        <v>0</v>
      </c>
      <c r="CD1281" s="31">
        <v>0</v>
      </c>
      <c r="CE1281" s="31">
        <v>0</v>
      </c>
      <c r="CF1281" s="31">
        <v>0</v>
      </c>
      <c r="CG1281" s="31">
        <v>0</v>
      </c>
      <c r="CH1281" s="31">
        <v>0</v>
      </c>
      <c r="CI1281" s="31">
        <v>0</v>
      </c>
      <c r="CJ1281" s="31">
        <v>0</v>
      </c>
      <c r="CK1281" s="31">
        <v>0</v>
      </c>
      <c r="CL1281" s="31">
        <v>0</v>
      </c>
      <c r="CM1281" s="31">
        <v>0</v>
      </c>
      <c r="CN1281" s="31">
        <v>0</v>
      </c>
      <c r="CO1281" s="31">
        <v>0</v>
      </c>
      <c r="CP1281" s="31">
        <v>0</v>
      </c>
      <c r="CQ1281" s="31">
        <v>0</v>
      </c>
      <c r="CR1281" s="31">
        <v>0</v>
      </c>
      <c r="CS1281" s="31">
        <v>0</v>
      </c>
      <c r="CT1281" s="31">
        <v>0</v>
      </c>
      <c r="CU1281" s="31">
        <v>0</v>
      </c>
      <c r="CV1281" s="31">
        <v>0</v>
      </c>
      <c r="CW1281" s="31">
        <v>0</v>
      </c>
      <c r="CX1281" s="31">
        <v>0</v>
      </c>
    </row>
    <row r="1282" spans="1:102" x14ac:dyDescent="0.25">
      <c r="A1282" s="31" t="s">
        <v>1910</v>
      </c>
      <c r="B1282" s="31">
        <v>1409738.63</v>
      </c>
      <c r="C1282" s="31">
        <v>1409738.63</v>
      </c>
      <c r="D1282" s="31">
        <v>1449254.88</v>
      </c>
      <c r="E1282" s="31">
        <v>1482966.25</v>
      </c>
      <c r="F1282" s="31">
        <v>1511840.5</v>
      </c>
      <c r="G1282" s="31">
        <v>1536735.13</v>
      </c>
      <c r="H1282" s="31">
        <v>1558375.75</v>
      </c>
      <c r="I1282" s="31">
        <v>1577367.63</v>
      </c>
      <c r="J1282" s="31">
        <v>1594211.63</v>
      </c>
      <c r="K1282" s="31">
        <v>1609349.63</v>
      </c>
      <c r="L1282" s="31">
        <v>1623185.38</v>
      </c>
      <c r="M1282" s="31">
        <v>1635990.5</v>
      </c>
      <c r="N1282" s="31">
        <v>1647986.5</v>
      </c>
      <c r="O1282" s="31">
        <v>1659352.5</v>
      </c>
      <c r="P1282" s="31">
        <v>1670230.38</v>
      </c>
      <c r="Q1282" s="31">
        <v>1680734.75</v>
      </c>
      <c r="R1282" s="31">
        <v>1690961.25</v>
      </c>
      <c r="S1282" s="31">
        <v>1700981.25</v>
      </c>
      <c r="T1282" s="31">
        <v>1710854.25</v>
      </c>
      <c r="U1282" s="31">
        <v>1720622.63</v>
      </c>
      <c r="V1282" s="31">
        <v>1730316.5</v>
      </c>
      <c r="W1282" s="31">
        <v>1739965.25</v>
      </c>
      <c r="X1282" s="31">
        <v>1749589.38</v>
      </c>
      <c r="Y1282" s="31">
        <v>1759203.63</v>
      </c>
      <c r="Z1282" s="31">
        <v>1768822</v>
      </c>
      <c r="AA1282" s="31">
        <v>1778451.13</v>
      </c>
      <c r="AB1282" s="31">
        <v>1788092.13</v>
      </c>
      <c r="AC1282" s="31">
        <v>1797750.5</v>
      </c>
      <c r="AD1282" s="31">
        <v>1807427.5</v>
      </c>
      <c r="AE1282" s="31">
        <v>1817118.63</v>
      </c>
      <c r="AF1282" s="31">
        <v>1826826.25</v>
      </c>
      <c r="AG1282" s="31">
        <v>1836543.63</v>
      </c>
      <c r="AH1282" s="31">
        <v>1846265.88</v>
      </c>
      <c r="AI1282" s="31">
        <v>1855994.5</v>
      </c>
      <c r="AJ1282" s="31">
        <v>1865724.25</v>
      </c>
      <c r="AK1282" s="31">
        <v>1875452.88</v>
      </c>
      <c r="AL1282" s="31">
        <v>1885179.75</v>
      </c>
      <c r="AM1282" s="31">
        <v>1894899.25</v>
      </c>
      <c r="AN1282" s="31">
        <v>1904609.75</v>
      </c>
      <c r="AO1282" s="31">
        <v>1914311.5</v>
      </c>
      <c r="AP1282" s="31">
        <v>1923999.88</v>
      </c>
      <c r="AQ1282" s="31">
        <v>1933673.13</v>
      </c>
      <c r="AR1282" s="31">
        <v>1943333.75</v>
      </c>
      <c r="AS1282" s="31">
        <v>1952975.63</v>
      </c>
      <c r="AT1282" s="31">
        <v>1962600.25</v>
      </c>
      <c r="AU1282" s="31">
        <v>1972208.38</v>
      </c>
      <c r="AV1282" s="31">
        <v>1981794.38</v>
      </c>
      <c r="AW1282" s="31">
        <v>1991358.88</v>
      </c>
      <c r="AX1282" s="31">
        <v>2000903.13</v>
      </c>
      <c r="AY1282" s="31">
        <v>2010420</v>
      </c>
      <c r="AZ1282" s="31">
        <v>2019906.75</v>
      </c>
      <c r="BA1282" s="31">
        <v>2029367.25</v>
      </c>
      <c r="BB1282" s="31">
        <v>2038795</v>
      </c>
      <c r="BC1282" s="31">
        <v>2048193</v>
      </c>
      <c r="BD1282" s="31">
        <v>2057557.25</v>
      </c>
      <c r="BE1282" s="31">
        <v>2066888.13</v>
      </c>
      <c r="BF1282" s="31">
        <v>2076185.25</v>
      </c>
      <c r="BG1282" s="31">
        <v>2085450.63</v>
      </c>
      <c r="BH1282" s="31">
        <v>2094681.38</v>
      </c>
      <c r="BI1282" s="31">
        <v>2103878</v>
      </c>
      <c r="BJ1282" s="31">
        <v>2113054.25</v>
      </c>
      <c r="BK1282" s="31">
        <v>2122216.25</v>
      </c>
      <c r="BL1282" s="31">
        <v>2131359</v>
      </c>
      <c r="BM1282" s="31">
        <v>2140485.25</v>
      </c>
      <c r="BN1282" s="31">
        <v>2149592.25</v>
      </c>
      <c r="BO1282" s="31">
        <v>2158683.25</v>
      </c>
      <c r="BP1282" s="31">
        <v>2167754</v>
      </c>
      <c r="BQ1282" s="31">
        <v>2176808.25</v>
      </c>
      <c r="BR1282" s="31">
        <v>2185844</v>
      </c>
      <c r="BS1282" s="31">
        <v>2194861.5</v>
      </c>
      <c r="BT1282" s="31">
        <v>2203861.5</v>
      </c>
      <c r="BU1282" s="31">
        <v>2212843</v>
      </c>
      <c r="BV1282" s="31">
        <v>2221809</v>
      </c>
      <c r="BW1282" s="31">
        <v>2230754.5</v>
      </c>
      <c r="BX1282" s="31">
        <v>2239685.5</v>
      </c>
      <c r="BY1282" s="31">
        <v>2248601</v>
      </c>
      <c r="BZ1282" s="31">
        <v>2257500.25</v>
      </c>
      <c r="CA1282" s="31">
        <v>2266384.25</v>
      </c>
      <c r="CB1282" s="31">
        <v>2275252.25</v>
      </c>
      <c r="CC1282" s="31">
        <v>2284106.75</v>
      </c>
      <c r="CD1282" s="31">
        <v>2292944.75</v>
      </c>
      <c r="CE1282" s="31">
        <v>2301770.5</v>
      </c>
      <c r="CF1282" s="31">
        <v>2310581.5</v>
      </c>
      <c r="CG1282" s="31">
        <v>2319380</v>
      </c>
      <c r="CH1282" s="31">
        <v>2328161</v>
      </c>
      <c r="CI1282" s="31">
        <v>2336926.75</v>
      </c>
      <c r="CJ1282" s="31">
        <v>2345677</v>
      </c>
      <c r="CK1282" s="31">
        <v>2354415</v>
      </c>
      <c r="CL1282" s="31">
        <v>2363139.25</v>
      </c>
      <c r="CM1282" s="31">
        <v>2371846.25</v>
      </c>
      <c r="CN1282" s="31">
        <v>2380546.25</v>
      </c>
      <c r="CO1282" s="31">
        <v>2389232</v>
      </c>
      <c r="CP1282" s="31">
        <v>2397907.5</v>
      </c>
      <c r="CQ1282" s="31">
        <v>2406572.5</v>
      </c>
      <c r="CR1282" s="31">
        <v>2415227.5</v>
      </c>
      <c r="CS1282" s="31">
        <v>2423876.25</v>
      </c>
      <c r="CT1282" s="31">
        <v>2432524.25</v>
      </c>
      <c r="CU1282" s="31">
        <v>2441168.75</v>
      </c>
      <c r="CV1282" s="31">
        <v>2449809</v>
      </c>
      <c r="CW1282" s="31">
        <v>2458448</v>
      </c>
      <c r="CX1282" s="31">
        <v>2467087.5</v>
      </c>
    </row>
    <row r="1283" spans="1:102" x14ac:dyDescent="0.25">
      <c r="A1283" s="31" t="s">
        <v>1911</v>
      </c>
      <c r="B1283" s="31">
        <v>2142028.75</v>
      </c>
      <c r="C1283" s="31">
        <v>2142028.75</v>
      </c>
      <c r="D1283" s="31">
        <v>2166261.5</v>
      </c>
      <c r="E1283" s="31">
        <v>2190661.5</v>
      </c>
      <c r="F1283" s="31">
        <v>2214873.25</v>
      </c>
      <c r="G1283" s="31">
        <v>2238689.75</v>
      </c>
      <c r="H1283" s="31">
        <v>2261988.5</v>
      </c>
      <c r="I1283" s="31">
        <v>2284679</v>
      </c>
      <c r="J1283" s="31">
        <v>2306710.5</v>
      </c>
      <c r="K1283" s="31">
        <v>2328096.5</v>
      </c>
      <c r="L1283" s="31">
        <v>2348930.25</v>
      </c>
      <c r="M1283" s="31">
        <v>2369206</v>
      </c>
      <c r="N1283" s="31">
        <v>2388929</v>
      </c>
      <c r="O1283" s="31">
        <v>2408115.75</v>
      </c>
      <c r="P1283" s="31">
        <v>2426779</v>
      </c>
      <c r="Q1283" s="31">
        <v>2444945.25</v>
      </c>
      <c r="R1283" s="31">
        <v>2462636.5</v>
      </c>
      <c r="S1283" s="31">
        <v>2479875.5</v>
      </c>
      <c r="T1283" s="31">
        <v>2496688.75</v>
      </c>
      <c r="U1283" s="31">
        <v>2513097</v>
      </c>
      <c r="V1283" s="31">
        <v>2529118</v>
      </c>
      <c r="W1283" s="31">
        <v>2544772</v>
      </c>
      <c r="X1283" s="31">
        <v>2560082</v>
      </c>
      <c r="Y1283" s="31">
        <v>2575075.5</v>
      </c>
      <c r="Z1283" s="31">
        <v>2589768</v>
      </c>
      <c r="AA1283" s="31">
        <v>2604175</v>
      </c>
      <c r="AB1283" s="31">
        <v>2618321</v>
      </c>
      <c r="AC1283" s="31">
        <v>2632211.25</v>
      </c>
      <c r="AD1283" s="31">
        <v>2645865.5</v>
      </c>
      <c r="AE1283" s="31">
        <v>2659294.5</v>
      </c>
      <c r="AF1283" s="31">
        <v>2672513.25</v>
      </c>
      <c r="AG1283" s="31">
        <v>2685523.5</v>
      </c>
      <c r="AH1283" s="31">
        <v>2698338.25</v>
      </c>
      <c r="AI1283" s="31">
        <v>2710968.75</v>
      </c>
      <c r="AJ1283" s="31">
        <v>2723417.75</v>
      </c>
      <c r="AK1283" s="31">
        <v>2735704.75</v>
      </c>
      <c r="AL1283" s="31">
        <v>2747833.25</v>
      </c>
      <c r="AM1283" s="31">
        <v>2759808.25</v>
      </c>
      <c r="AN1283" s="31">
        <v>2771643</v>
      </c>
      <c r="AO1283" s="31">
        <v>2783344</v>
      </c>
      <c r="AP1283" s="31">
        <v>2794916</v>
      </c>
      <c r="AQ1283" s="31">
        <v>2806367.5</v>
      </c>
      <c r="AR1283" s="31">
        <v>2817706.75</v>
      </c>
      <c r="AS1283" s="31">
        <v>2828938.75</v>
      </c>
      <c r="AT1283" s="31">
        <v>2840070.25</v>
      </c>
      <c r="AU1283" s="31">
        <v>2851110</v>
      </c>
      <c r="AV1283" s="31">
        <v>2862056.5</v>
      </c>
      <c r="AW1283" s="31">
        <v>2872923.5</v>
      </c>
      <c r="AX1283" s="31">
        <v>2883709</v>
      </c>
      <c r="AY1283" s="31">
        <v>2894411.25</v>
      </c>
      <c r="AZ1283" s="31">
        <v>2905042.5</v>
      </c>
      <c r="BA1283" s="31">
        <v>2915591.5</v>
      </c>
      <c r="BB1283" s="31">
        <v>2926070.25</v>
      </c>
      <c r="BC1283" s="31">
        <v>2936481.5</v>
      </c>
      <c r="BD1283" s="31">
        <v>2946829</v>
      </c>
      <c r="BE1283" s="31">
        <v>2957109.25</v>
      </c>
      <c r="BF1283" s="31">
        <v>2967329.5</v>
      </c>
      <c r="BG1283" s="31">
        <v>2977490</v>
      </c>
      <c r="BH1283" s="31">
        <v>2987598.25</v>
      </c>
      <c r="BI1283" s="31">
        <v>2997654.25</v>
      </c>
      <c r="BJ1283" s="31">
        <v>3007687.5</v>
      </c>
      <c r="BK1283" s="31">
        <v>3017692.5</v>
      </c>
      <c r="BL1283" s="31">
        <v>3027678</v>
      </c>
      <c r="BM1283" s="31">
        <v>3037643.5</v>
      </c>
      <c r="BN1283" s="31">
        <v>3047592.75</v>
      </c>
      <c r="BO1283" s="31">
        <v>3057525</v>
      </c>
      <c r="BP1283" s="31">
        <v>3067445.75</v>
      </c>
      <c r="BQ1283" s="31">
        <v>3077349.75</v>
      </c>
      <c r="BR1283" s="31">
        <v>3087243.5</v>
      </c>
      <c r="BS1283" s="31">
        <v>3097125</v>
      </c>
      <c r="BT1283" s="31">
        <v>3106996.25</v>
      </c>
      <c r="BU1283" s="31">
        <v>3116860.75</v>
      </c>
      <c r="BV1283" s="31">
        <v>3126717.75</v>
      </c>
      <c r="BW1283" s="31">
        <v>3136573.25</v>
      </c>
      <c r="BX1283" s="31">
        <v>3146417</v>
      </c>
      <c r="BY1283" s="31">
        <v>3156262</v>
      </c>
      <c r="BZ1283" s="31">
        <v>3166106</v>
      </c>
      <c r="CA1283" s="31">
        <v>3175944</v>
      </c>
      <c r="CB1283" s="31">
        <v>3185789.25</v>
      </c>
      <c r="CC1283" s="31">
        <v>3195634</v>
      </c>
      <c r="CD1283" s="31">
        <v>3205480.75</v>
      </c>
      <c r="CE1283" s="31">
        <v>3215330.75</v>
      </c>
      <c r="CF1283" s="31">
        <v>3225185</v>
      </c>
      <c r="CG1283" s="31">
        <v>3235041</v>
      </c>
      <c r="CH1283" s="31">
        <v>3244900.5</v>
      </c>
      <c r="CI1283" s="31">
        <v>3254758.5</v>
      </c>
      <c r="CJ1283" s="31">
        <v>3264622</v>
      </c>
      <c r="CK1283" s="31">
        <v>3274486.75</v>
      </c>
      <c r="CL1283" s="31">
        <v>3284356</v>
      </c>
      <c r="CM1283" s="31">
        <v>3294232.25</v>
      </c>
      <c r="CN1283" s="31">
        <v>3304117.25</v>
      </c>
      <c r="CO1283" s="31">
        <v>3314009</v>
      </c>
      <c r="CP1283" s="31">
        <v>3323910.75</v>
      </c>
      <c r="CQ1283" s="31">
        <v>3333820.25</v>
      </c>
      <c r="CR1283" s="31">
        <v>3343741.25</v>
      </c>
      <c r="CS1283" s="31">
        <v>3353673.25</v>
      </c>
      <c r="CT1283" s="31">
        <v>3363630.75</v>
      </c>
      <c r="CU1283" s="31">
        <v>3373607</v>
      </c>
      <c r="CV1283" s="31">
        <v>3383604</v>
      </c>
      <c r="CW1283" s="31">
        <v>3393620</v>
      </c>
      <c r="CX1283" s="31">
        <v>3403657</v>
      </c>
    </row>
    <row r="1284" spans="1:102" x14ac:dyDescent="0.25">
      <c r="A1284" s="31" t="s">
        <v>1912</v>
      </c>
      <c r="B1284" s="31">
        <v>1385947.88</v>
      </c>
      <c r="C1284" s="31">
        <v>1385947.88</v>
      </c>
      <c r="D1284" s="31">
        <v>1416906.38</v>
      </c>
      <c r="E1284" s="31">
        <v>1447161.13</v>
      </c>
      <c r="F1284" s="31">
        <v>1476721.75</v>
      </c>
      <c r="G1284" s="31">
        <v>1505646.63</v>
      </c>
      <c r="H1284" s="31">
        <v>1533981.88</v>
      </c>
      <c r="I1284" s="31">
        <v>1561773.25</v>
      </c>
      <c r="J1284" s="31">
        <v>1589059</v>
      </c>
      <c r="K1284" s="31">
        <v>1615896.63</v>
      </c>
      <c r="L1284" s="31">
        <v>1642373.75</v>
      </c>
      <c r="M1284" s="31">
        <v>1668509.5</v>
      </c>
      <c r="N1284" s="31">
        <v>1694308.63</v>
      </c>
      <c r="O1284" s="31">
        <v>1719782.63</v>
      </c>
      <c r="P1284" s="31">
        <v>1744930.63</v>
      </c>
      <c r="Q1284" s="31">
        <v>1769761.38</v>
      </c>
      <c r="R1284" s="31">
        <v>1794272.38</v>
      </c>
      <c r="S1284" s="31">
        <v>1818463.13</v>
      </c>
      <c r="T1284" s="31">
        <v>1842335.13</v>
      </c>
      <c r="U1284" s="31">
        <v>1865881.63</v>
      </c>
      <c r="V1284" s="31">
        <v>1889099.13</v>
      </c>
      <c r="W1284" s="31">
        <v>1911982.38</v>
      </c>
      <c r="X1284" s="31">
        <v>1934536.88</v>
      </c>
      <c r="Y1284" s="31">
        <v>1956759.13</v>
      </c>
      <c r="Z1284" s="31">
        <v>1978645.38</v>
      </c>
      <c r="AA1284" s="31">
        <v>2000197.25</v>
      </c>
      <c r="AB1284" s="31">
        <v>2021416.38</v>
      </c>
      <c r="AC1284" s="31">
        <v>2042297.75</v>
      </c>
      <c r="AD1284" s="31">
        <v>2062841.75</v>
      </c>
      <c r="AE1284" s="31">
        <v>2083048.88</v>
      </c>
      <c r="AF1284" s="31">
        <v>2102919.25</v>
      </c>
      <c r="AG1284" s="31">
        <v>2122453.25</v>
      </c>
      <c r="AH1284" s="31">
        <v>2141648.75</v>
      </c>
      <c r="AI1284" s="31">
        <v>2160509</v>
      </c>
      <c r="AJ1284" s="31">
        <v>2179035.75</v>
      </c>
      <c r="AK1284" s="31">
        <v>2197232.75</v>
      </c>
      <c r="AL1284" s="31">
        <v>2215102.5</v>
      </c>
      <c r="AM1284" s="31">
        <v>2232650.25</v>
      </c>
      <c r="AN1284" s="31">
        <v>2249882</v>
      </c>
      <c r="AO1284" s="31">
        <v>2266796</v>
      </c>
      <c r="AP1284" s="31">
        <v>2283407.25</v>
      </c>
      <c r="AQ1284" s="31">
        <v>2299712</v>
      </c>
      <c r="AR1284" s="31">
        <v>2315722.25</v>
      </c>
      <c r="AS1284" s="31">
        <v>2331438.75</v>
      </c>
      <c r="AT1284" s="31">
        <v>2346874.5</v>
      </c>
      <c r="AU1284" s="31">
        <v>2362028</v>
      </c>
      <c r="AV1284" s="31">
        <v>2376910</v>
      </c>
      <c r="AW1284" s="31">
        <v>2391524</v>
      </c>
      <c r="AX1284" s="31">
        <v>2405876.5</v>
      </c>
      <c r="AY1284" s="31">
        <v>2419972</v>
      </c>
      <c r="AZ1284" s="31">
        <v>2433810</v>
      </c>
      <c r="BA1284" s="31">
        <v>2447400.25</v>
      </c>
      <c r="BB1284" s="31">
        <v>2460746</v>
      </c>
      <c r="BC1284" s="31">
        <v>2473852</v>
      </c>
      <c r="BD1284" s="31">
        <v>2486722.75</v>
      </c>
      <c r="BE1284" s="31">
        <v>2499367.5</v>
      </c>
      <c r="BF1284" s="31">
        <v>2511790</v>
      </c>
      <c r="BG1284" s="31">
        <v>2523992.5</v>
      </c>
      <c r="BH1284" s="31">
        <v>2535988.75</v>
      </c>
      <c r="BI1284" s="31">
        <v>2547778</v>
      </c>
      <c r="BJ1284" s="31">
        <v>2559384.75</v>
      </c>
      <c r="BK1284" s="31">
        <v>2570822.25</v>
      </c>
      <c r="BL1284" s="31">
        <v>2582091.25</v>
      </c>
      <c r="BM1284" s="31">
        <v>2593196.5</v>
      </c>
      <c r="BN1284" s="31">
        <v>2604147.25</v>
      </c>
      <c r="BO1284" s="31">
        <v>2614945.5</v>
      </c>
      <c r="BP1284" s="31">
        <v>2625594.75</v>
      </c>
      <c r="BQ1284" s="31">
        <v>2636101.75</v>
      </c>
      <c r="BR1284" s="31">
        <v>2646473</v>
      </c>
      <c r="BS1284" s="31">
        <v>2656706.75</v>
      </c>
      <c r="BT1284" s="31">
        <v>2666814</v>
      </c>
      <c r="BU1284" s="31">
        <v>2676798</v>
      </c>
      <c r="BV1284" s="31">
        <v>2686660.75</v>
      </c>
      <c r="BW1284" s="31">
        <v>2696405.75</v>
      </c>
      <c r="BX1284" s="31">
        <v>2706044.25</v>
      </c>
      <c r="BY1284" s="31">
        <v>2715575.25</v>
      </c>
      <c r="BZ1284" s="31">
        <v>2725007.5</v>
      </c>
      <c r="CA1284" s="31">
        <v>2734338.25</v>
      </c>
      <c r="CB1284" s="31">
        <v>2743574.75</v>
      </c>
      <c r="CC1284" s="31">
        <v>2752723.75</v>
      </c>
      <c r="CD1284" s="31">
        <v>2761785.5</v>
      </c>
      <c r="CE1284" s="31">
        <v>2770767.5</v>
      </c>
      <c r="CF1284" s="31">
        <v>2779670.75</v>
      </c>
      <c r="CG1284" s="31">
        <v>2788497.5</v>
      </c>
      <c r="CH1284" s="31">
        <v>2797248.5</v>
      </c>
      <c r="CI1284" s="31">
        <v>2805924.5</v>
      </c>
      <c r="CJ1284" s="31">
        <v>2814534</v>
      </c>
      <c r="CK1284" s="31">
        <v>2823079.5</v>
      </c>
      <c r="CL1284" s="31">
        <v>2831563.5</v>
      </c>
      <c r="CM1284" s="31">
        <v>2839987.75</v>
      </c>
      <c r="CN1284" s="31">
        <v>2848358.25</v>
      </c>
      <c r="CO1284" s="31">
        <v>2856678</v>
      </c>
      <c r="CP1284" s="31">
        <v>2864951</v>
      </c>
      <c r="CQ1284" s="31">
        <v>2873177.25</v>
      </c>
      <c r="CR1284" s="31">
        <v>2881359.75</v>
      </c>
      <c r="CS1284" s="31">
        <v>2889508</v>
      </c>
      <c r="CT1284" s="31">
        <v>2897627</v>
      </c>
      <c r="CU1284" s="31">
        <v>2905719</v>
      </c>
      <c r="CV1284" s="31">
        <v>2913783.75</v>
      </c>
      <c r="CW1284" s="31">
        <v>2921829.5</v>
      </c>
      <c r="CX1284" s="31">
        <v>2929848.25</v>
      </c>
    </row>
    <row r="1285" spans="1:102" x14ac:dyDescent="0.25">
      <c r="A1285" s="31" t="s">
        <v>1913</v>
      </c>
      <c r="B1285" s="31">
        <v>679574.13</v>
      </c>
      <c r="C1285" s="31">
        <v>679574.13</v>
      </c>
      <c r="D1285" s="31">
        <v>702377.81</v>
      </c>
      <c r="E1285" s="31">
        <v>725365.94</v>
      </c>
      <c r="F1285" s="31">
        <v>748462.44</v>
      </c>
      <c r="G1285" s="31">
        <v>771626.25</v>
      </c>
      <c r="H1285" s="31">
        <v>794831.56</v>
      </c>
      <c r="I1285" s="31">
        <v>818052.81</v>
      </c>
      <c r="J1285" s="31">
        <v>841270.5</v>
      </c>
      <c r="K1285" s="31">
        <v>864484.31</v>
      </c>
      <c r="L1285" s="31">
        <v>887712.81</v>
      </c>
      <c r="M1285" s="31">
        <v>910940.81</v>
      </c>
      <c r="N1285" s="31">
        <v>934155.38</v>
      </c>
      <c r="O1285" s="31">
        <v>957344.94</v>
      </c>
      <c r="P1285" s="31">
        <v>980498.38</v>
      </c>
      <c r="Q1285" s="31">
        <v>1003602.25</v>
      </c>
      <c r="R1285" s="31">
        <v>1026645.94</v>
      </c>
      <c r="S1285" s="31">
        <v>1049619.6299999999</v>
      </c>
      <c r="T1285" s="31">
        <v>1072512.5</v>
      </c>
      <c r="U1285" s="31">
        <v>1095313.5</v>
      </c>
      <c r="V1285" s="31">
        <v>1118009.3799999999</v>
      </c>
      <c r="W1285" s="31">
        <v>1140590.75</v>
      </c>
      <c r="X1285" s="31">
        <v>1163049.1299999999</v>
      </c>
      <c r="Y1285" s="31">
        <v>1185375.1299999999</v>
      </c>
      <c r="Z1285" s="31">
        <v>1207559.6299999999</v>
      </c>
      <c r="AA1285" s="31">
        <v>1229595.25</v>
      </c>
      <c r="AB1285" s="31">
        <v>1251471.1299999999</v>
      </c>
      <c r="AC1285" s="31">
        <v>1273179</v>
      </c>
      <c r="AD1285" s="31">
        <v>1294712.1299999999</v>
      </c>
      <c r="AE1285" s="31">
        <v>1316061.8799999999</v>
      </c>
      <c r="AF1285" s="31">
        <v>1337220.75</v>
      </c>
      <c r="AG1285" s="31">
        <v>1358179.75</v>
      </c>
      <c r="AH1285" s="31">
        <v>1378933</v>
      </c>
      <c r="AI1285" s="31">
        <v>1399472.25</v>
      </c>
      <c r="AJ1285" s="31">
        <v>1419792.88</v>
      </c>
      <c r="AK1285" s="31">
        <v>1439889.38</v>
      </c>
      <c r="AL1285" s="31">
        <v>1459758.5</v>
      </c>
      <c r="AM1285" s="31">
        <v>1479395.13</v>
      </c>
      <c r="AN1285" s="31">
        <v>1498795.63</v>
      </c>
      <c r="AO1285" s="31">
        <v>1517958.63</v>
      </c>
      <c r="AP1285" s="31">
        <v>1536879.88</v>
      </c>
      <c r="AQ1285" s="31">
        <v>1555556.63</v>
      </c>
      <c r="AR1285" s="31">
        <v>1573987</v>
      </c>
      <c r="AS1285" s="31">
        <v>1592170</v>
      </c>
      <c r="AT1285" s="31">
        <v>1610107.5</v>
      </c>
      <c r="AU1285" s="31">
        <v>1627794</v>
      </c>
      <c r="AV1285" s="31">
        <v>1645231.38</v>
      </c>
      <c r="AW1285" s="31">
        <v>1662419.25</v>
      </c>
      <c r="AX1285" s="31">
        <v>1679357</v>
      </c>
      <c r="AY1285" s="31">
        <v>1696042.13</v>
      </c>
      <c r="AZ1285" s="31">
        <v>1712474.63</v>
      </c>
      <c r="BA1285" s="31">
        <v>1728653.25</v>
      </c>
      <c r="BB1285" s="31">
        <v>1744576.88</v>
      </c>
      <c r="BC1285" s="31">
        <v>1760250.5</v>
      </c>
      <c r="BD1285" s="31">
        <v>1775672.13</v>
      </c>
      <c r="BE1285" s="31">
        <v>1790840.88</v>
      </c>
      <c r="BF1285" s="31">
        <v>1805761.25</v>
      </c>
      <c r="BG1285" s="31">
        <v>1820435.38</v>
      </c>
      <c r="BH1285" s="31">
        <v>1834863.25</v>
      </c>
      <c r="BI1285" s="31">
        <v>1849048.38</v>
      </c>
      <c r="BJ1285" s="31">
        <v>1863004.75</v>
      </c>
      <c r="BK1285" s="31">
        <v>1876739.75</v>
      </c>
      <c r="BL1285" s="31">
        <v>1890254.5</v>
      </c>
      <c r="BM1285" s="31">
        <v>1903549.25</v>
      </c>
      <c r="BN1285" s="31">
        <v>1916630.13</v>
      </c>
      <c r="BO1285" s="31">
        <v>1929499.88</v>
      </c>
      <c r="BP1285" s="31">
        <v>1942158</v>
      </c>
      <c r="BQ1285" s="31">
        <v>1954608.63</v>
      </c>
      <c r="BR1285" s="31">
        <v>1966856.5</v>
      </c>
      <c r="BS1285" s="31">
        <v>1978901.88</v>
      </c>
      <c r="BT1285" s="31">
        <v>1990750.88</v>
      </c>
      <c r="BU1285" s="31">
        <v>2002405.13</v>
      </c>
      <c r="BV1285" s="31">
        <v>2013869.38</v>
      </c>
      <c r="BW1285" s="31">
        <v>2025144.5</v>
      </c>
      <c r="BX1285" s="31">
        <v>2036235.5</v>
      </c>
      <c r="BY1285" s="31">
        <v>2047145.25</v>
      </c>
      <c r="BZ1285" s="31">
        <v>2057879.5</v>
      </c>
      <c r="CA1285" s="31">
        <v>2068442</v>
      </c>
      <c r="CB1285" s="31">
        <v>2078834.5</v>
      </c>
      <c r="CC1285" s="31">
        <v>2089060.63</v>
      </c>
      <c r="CD1285" s="31">
        <v>2099124.5</v>
      </c>
      <c r="CE1285" s="31">
        <v>2109029.75</v>
      </c>
      <c r="CF1285" s="31">
        <v>2118780.5</v>
      </c>
      <c r="CG1285" s="31">
        <v>2128378.5</v>
      </c>
      <c r="CH1285" s="31">
        <v>2137825</v>
      </c>
      <c r="CI1285" s="31">
        <v>2147126.25</v>
      </c>
      <c r="CJ1285" s="31">
        <v>2156281.75</v>
      </c>
      <c r="CK1285" s="31">
        <v>2165299.25</v>
      </c>
      <c r="CL1285" s="31">
        <v>2174181.5</v>
      </c>
      <c r="CM1285" s="31">
        <v>2182930.5</v>
      </c>
      <c r="CN1285" s="31">
        <v>2191551.5</v>
      </c>
      <c r="CO1285" s="31">
        <v>2200049.75</v>
      </c>
      <c r="CP1285" s="31">
        <v>2208425.25</v>
      </c>
      <c r="CQ1285" s="31">
        <v>2216684.25</v>
      </c>
      <c r="CR1285" s="31">
        <v>2224832.5</v>
      </c>
      <c r="CS1285" s="31">
        <v>2232872</v>
      </c>
      <c r="CT1285" s="31">
        <v>2240810.75</v>
      </c>
      <c r="CU1285" s="31">
        <v>2248652.5</v>
      </c>
      <c r="CV1285" s="31">
        <v>2256401.5</v>
      </c>
      <c r="CW1285" s="31">
        <v>2264057</v>
      </c>
      <c r="CX1285" s="31">
        <v>2271624</v>
      </c>
    </row>
    <row r="1286" spans="1:102" x14ac:dyDescent="0.25">
      <c r="A1286" s="31" t="s">
        <v>1914</v>
      </c>
      <c r="B1286" s="31">
        <v>282952.44</v>
      </c>
      <c r="C1286" s="31">
        <v>282952.44</v>
      </c>
      <c r="D1286" s="31">
        <v>283905.46999999997</v>
      </c>
      <c r="E1286" s="31">
        <v>285459.56</v>
      </c>
      <c r="F1286" s="31">
        <v>287584.21999999997</v>
      </c>
      <c r="G1286" s="31">
        <v>290256.13</v>
      </c>
      <c r="H1286" s="31">
        <v>293451.09000000003</v>
      </c>
      <c r="I1286" s="31">
        <v>297144.21999999997</v>
      </c>
      <c r="J1286" s="31">
        <v>301309.59000000003</v>
      </c>
      <c r="K1286" s="31">
        <v>305925.81</v>
      </c>
      <c r="L1286" s="31">
        <v>310978.09000000003</v>
      </c>
      <c r="M1286" s="31">
        <v>316440.56</v>
      </c>
      <c r="N1286" s="31">
        <v>322286.65999999997</v>
      </c>
      <c r="O1286" s="31">
        <v>328490.81</v>
      </c>
      <c r="P1286" s="31">
        <v>335029.19</v>
      </c>
      <c r="Q1286" s="31">
        <v>341877.44</v>
      </c>
      <c r="R1286" s="31">
        <v>349012.88</v>
      </c>
      <c r="S1286" s="31">
        <v>356413.88</v>
      </c>
      <c r="T1286" s="31">
        <v>364060</v>
      </c>
      <c r="U1286" s="31">
        <v>371930.09</v>
      </c>
      <c r="V1286" s="31">
        <v>380005.06</v>
      </c>
      <c r="W1286" s="31">
        <v>388265.88</v>
      </c>
      <c r="X1286" s="31">
        <v>396696.31</v>
      </c>
      <c r="Y1286" s="31">
        <v>405279.31</v>
      </c>
      <c r="Z1286" s="31">
        <v>413999.38</v>
      </c>
      <c r="AA1286" s="31">
        <v>422840.81</v>
      </c>
      <c r="AB1286" s="31">
        <v>431790</v>
      </c>
      <c r="AC1286" s="31">
        <v>440832.44</v>
      </c>
      <c r="AD1286" s="31">
        <v>449954.53</v>
      </c>
      <c r="AE1286" s="31">
        <v>459144.47</v>
      </c>
      <c r="AF1286" s="31">
        <v>468390.84</v>
      </c>
      <c r="AG1286" s="31">
        <v>477680.19</v>
      </c>
      <c r="AH1286" s="31">
        <v>487002</v>
      </c>
      <c r="AI1286" s="31">
        <v>496346.31</v>
      </c>
      <c r="AJ1286" s="31">
        <v>505703.78</v>
      </c>
      <c r="AK1286" s="31">
        <v>515064.16</v>
      </c>
      <c r="AL1286" s="31">
        <v>524419.68999999994</v>
      </c>
      <c r="AM1286" s="31">
        <v>533762.13</v>
      </c>
      <c r="AN1286" s="31">
        <v>543083.25</v>
      </c>
      <c r="AO1286" s="31">
        <v>552377.31000000006</v>
      </c>
      <c r="AP1286" s="31">
        <v>561635.5</v>
      </c>
      <c r="AQ1286" s="31">
        <v>570852.93999999994</v>
      </c>
      <c r="AR1286" s="31">
        <v>580022.38</v>
      </c>
      <c r="AS1286" s="31">
        <v>589140.18999999994</v>
      </c>
      <c r="AT1286" s="31">
        <v>598200.18999999994</v>
      </c>
      <c r="AU1286" s="31">
        <v>607197.5</v>
      </c>
      <c r="AV1286" s="31">
        <v>616127.5</v>
      </c>
      <c r="AW1286" s="31">
        <v>624986.43999999994</v>
      </c>
      <c r="AX1286" s="31">
        <v>633769</v>
      </c>
      <c r="AY1286" s="31">
        <v>642473.31000000006</v>
      </c>
      <c r="AZ1286" s="31">
        <v>651092.38</v>
      </c>
      <c r="BA1286" s="31">
        <v>659624.13</v>
      </c>
      <c r="BB1286" s="31">
        <v>668065.31000000006</v>
      </c>
      <c r="BC1286" s="31">
        <v>676412.88</v>
      </c>
      <c r="BD1286" s="31">
        <v>684665.13</v>
      </c>
      <c r="BE1286" s="31">
        <v>692817.94</v>
      </c>
      <c r="BF1286" s="31">
        <v>700871.44</v>
      </c>
      <c r="BG1286" s="31">
        <v>708822.25</v>
      </c>
      <c r="BH1286" s="31">
        <v>716670.25</v>
      </c>
      <c r="BI1286" s="31">
        <v>724412.31</v>
      </c>
      <c r="BJ1286" s="31">
        <v>732053.31</v>
      </c>
      <c r="BK1286" s="31">
        <v>739592.94</v>
      </c>
      <c r="BL1286" s="31">
        <v>747030.81</v>
      </c>
      <c r="BM1286" s="31">
        <v>754366.19</v>
      </c>
      <c r="BN1286" s="31">
        <v>761598.13</v>
      </c>
      <c r="BO1286" s="31">
        <v>768725.25</v>
      </c>
      <c r="BP1286" s="31">
        <v>775749</v>
      </c>
      <c r="BQ1286" s="31">
        <v>782669.25</v>
      </c>
      <c r="BR1286" s="31">
        <v>789484.56</v>
      </c>
      <c r="BS1286" s="31">
        <v>796196.06</v>
      </c>
      <c r="BT1286" s="31">
        <v>802804</v>
      </c>
      <c r="BU1286" s="31">
        <v>809307.13</v>
      </c>
      <c r="BV1286" s="31">
        <v>815706.56</v>
      </c>
      <c r="BW1286" s="31">
        <v>822005.25</v>
      </c>
      <c r="BX1286" s="31">
        <v>828200.69</v>
      </c>
      <c r="BY1286" s="31">
        <v>834294.69</v>
      </c>
      <c r="BZ1286" s="31">
        <v>840289.63</v>
      </c>
      <c r="CA1286" s="31">
        <v>846184.69</v>
      </c>
      <c r="CB1286" s="31">
        <v>851981.25</v>
      </c>
      <c r="CC1286" s="31">
        <v>857680.06</v>
      </c>
      <c r="CD1286" s="31">
        <v>863283.06</v>
      </c>
      <c r="CE1286" s="31">
        <v>868790.75</v>
      </c>
      <c r="CF1286" s="31">
        <v>874204.19</v>
      </c>
      <c r="CG1286" s="31">
        <v>879523.88</v>
      </c>
      <c r="CH1286" s="31">
        <v>884752.06</v>
      </c>
      <c r="CI1286" s="31">
        <v>889888.56</v>
      </c>
      <c r="CJ1286" s="31">
        <v>894934.38</v>
      </c>
      <c r="CK1286" s="31">
        <v>899892.31</v>
      </c>
      <c r="CL1286" s="31">
        <v>904761.81</v>
      </c>
      <c r="CM1286" s="31">
        <v>909546.63</v>
      </c>
      <c r="CN1286" s="31">
        <v>914248.25</v>
      </c>
      <c r="CO1286" s="31">
        <v>918866.44</v>
      </c>
      <c r="CP1286" s="31">
        <v>923406</v>
      </c>
      <c r="CQ1286" s="31">
        <v>927865.88</v>
      </c>
      <c r="CR1286" s="31">
        <v>932247.38</v>
      </c>
      <c r="CS1286" s="31">
        <v>936554.94</v>
      </c>
      <c r="CT1286" s="31">
        <v>940791.5</v>
      </c>
      <c r="CU1286" s="31">
        <v>944957.88</v>
      </c>
      <c r="CV1286" s="31">
        <v>949055.5</v>
      </c>
      <c r="CW1286" s="31">
        <v>953086.63</v>
      </c>
      <c r="CX1286" s="31">
        <v>957052.31</v>
      </c>
    </row>
    <row r="1287" spans="1:102" x14ac:dyDescent="0.25">
      <c r="A1287" s="31" t="s">
        <v>1915</v>
      </c>
      <c r="B1287" s="31">
        <v>1029995.56</v>
      </c>
      <c r="C1287" s="31">
        <v>1029995.56</v>
      </c>
      <c r="D1287" s="31">
        <v>1076272.1299999999</v>
      </c>
      <c r="E1287" s="31">
        <v>1122002.3799999999</v>
      </c>
      <c r="F1287" s="31">
        <v>1167083.25</v>
      </c>
      <c r="G1287" s="31">
        <v>1211469.6299999999</v>
      </c>
      <c r="H1287" s="31">
        <v>1255142.6299999999</v>
      </c>
      <c r="I1287" s="31">
        <v>1298093.6299999999</v>
      </c>
      <c r="J1287" s="31">
        <v>1340337.8799999999</v>
      </c>
      <c r="K1287" s="31">
        <v>1381910.38</v>
      </c>
      <c r="L1287" s="31">
        <v>1422891.5</v>
      </c>
      <c r="M1287" s="31">
        <v>1463313.5</v>
      </c>
      <c r="N1287" s="31">
        <v>1503199.5</v>
      </c>
      <c r="O1287" s="31">
        <v>1542579.13</v>
      </c>
      <c r="P1287" s="31">
        <v>1581479.88</v>
      </c>
      <c r="Q1287" s="31">
        <v>1619931.75</v>
      </c>
      <c r="R1287" s="31">
        <v>1657956.5</v>
      </c>
      <c r="S1287" s="31">
        <v>1695581.13</v>
      </c>
      <c r="T1287" s="31">
        <v>1732824.5</v>
      </c>
      <c r="U1287" s="31">
        <v>1769707</v>
      </c>
      <c r="V1287" s="31">
        <v>1806239.63</v>
      </c>
      <c r="W1287" s="31">
        <v>1842440.88</v>
      </c>
      <c r="X1287" s="31">
        <v>1878324.75</v>
      </c>
      <c r="Y1287" s="31">
        <v>1913905.88</v>
      </c>
      <c r="Z1287" s="31">
        <v>1949192.63</v>
      </c>
      <c r="AA1287" s="31">
        <v>1984197.13</v>
      </c>
      <c r="AB1287" s="31">
        <v>2018925.5</v>
      </c>
      <c r="AC1287" s="31">
        <v>2053381.63</v>
      </c>
      <c r="AD1287" s="31">
        <v>2087574</v>
      </c>
      <c r="AE1287" s="31">
        <v>2121505.5</v>
      </c>
      <c r="AF1287" s="31">
        <v>2155177.75</v>
      </c>
      <c r="AG1287" s="31">
        <v>2188590.75</v>
      </c>
      <c r="AH1287" s="31">
        <v>2221742</v>
      </c>
      <c r="AI1287" s="31">
        <v>2254639.25</v>
      </c>
      <c r="AJ1287" s="31">
        <v>2287276.5</v>
      </c>
      <c r="AK1287" s="31">
        <v>2319654.75</v>
      </c>
      <c r="AL1287" s="31">
        <v>2351777</v>
      </c>
      <c r="AM1287" s="31">
        <v>2383641.5</v>
      </c>
      <c r="AN1287" s="31">
        <v>2415247.75</v>
      </c>
      <c r="AO1287" s="31">
        <v>2446591.75</v>
      </c>
      <c r="AP1287" s="31">
        <v>2477677.75</v>
      </c>
      <c r="AQ1287" s="31">
        <v>2508503.75</v>
      </c>
      <c r="AR1287" s="31">
        <v>2539065</v>
      </c>
      <c r="AS1287" s="31">
        <v>2569365.25</v>
      </c>
      <c r="AT1287" s="31">
        <v>2599403.25</v>
      </c>
      <c r="AU1287" s="31">
        <v>2629180</v>
      </c>
      <c r="AV1287" s="31">
        <v>2658684.5</v>
      </c>
      <c r="AW1287" s="31">
        <v>2687929</v>
      </c>
      <c r="AX1287" s="31">
        <v>2716904.5</v>
      </c>
      <c r="AY1287" s="31">
        <v>2745605.5</v>
      </c>
      <c r="AZ1287" s="31">
        <v>2774031.5</v>
      </c>
      <c r="BA1287" s="31">
        <v>2802178.75</v>
      </c>
      <c r="BB1287" s="31">
        <v>2830044.5</v>
      </c>
      <c r="BC1287" s="31">
        <v>2857630.75</v>
      </c>
      <c r="BD1287" s="31">
        <v>2884932.75</v>
      </c>
      <c r="BE1287" s="31">
        <v>2911951</v>
      </c>
      <c r="BF1287" s="31">
        <v>2938686.25</v>
      </c>
      <c r="BG1287" s="31">
        <v>2965132.25</v>
      </c>
      <c r="BH1287" s="31">
        <v>2991295.5</v>
      </c>
      <c r="BI1287" s="31">
        <v>3017174.25</v>
      </c>
      <c r="BJ1287" s="31">
        <v>3042788.75</v>
      </c>
      <c r="BK1287" s="31">
        <v>3068146</v>
      </c>
      <c r="BL1287" s="31">
        <v>3093244</v>
      </c>
      <c r="BM1287" s="31">
        <v>3118079.5</v>
      </c>
      <c r="BN1287" s="31">
        <v>3142660.25</v>
      </c>
      <c r="BO1287" s="31">
        <v>3166980.25</v>
      </c>
      <c r="BP1287" s="31">
        <v>3191046.25</v>
      </c>
      <c r="BQ1287" s="31">
        <v>3214857</v>
      </c>
      <c r="BR1287" s="31">
        <v>3238415</v>
      </c>
      <c r="BS1287" s="31">
        <v>3261716.5</v>
      </c>
      <c r="BT1287" s="31">
        <v>3284768.75</v>
      </c>
      <c r="BU1287" s="31">
        <v>3307575.25</v>
      </c>
      <c r="BV1287" s="31">
        <v>3330130.75</v>
      </c>
      <c r="BW1287" s="31">
        <v>3352447.25</v>
      </c>
      <c r="BX1287" s="31">
        <v>3374516.75</v>
      </c>
      <c r="BY1287" s="31">
        <v>3396349.75</v>
      </c>
      <c r="BZ1287" s="31">
        <v>3417947</v>
      </c>
      <c r="CA1287" s="31">
        <v>3439310.75</v>
      </c>
      <c r="CB1287" s="31">
        <v>3460446</v>
      </c>
      <c r="CC1287" s="31">
        <v>3481351</v>
      </c>
      <c r="CD1287" s="31">
        <v>3502034</v>
      </c>
      <c r="CE1287" s="31">
        <v>3522495</v>
      </c>
      <c r="CF1287" s="31">
        <v>3542739.5</v>
      </c>
      <c r="CG1287" s="31">
        <v>3562769.75</v>
      </c>
      <c r="CH1287" s="31">
        <v>3582579.25</v>
      </c>
      <c r="CI1287" s="31">
        <v>3602176.75</v>
      </c>
      <c r="CJ1287" s="31">
        <v>3621568</v>
      </c>
      <c r="CK1287" s="31">
        <v>3640751</v>
      </c>
      <c r="CL1287" s="31">
        <v>3659734</v>
      </c>
      <c r="CM1287" s="31">
        <v>3678522</v>
      </c>
      <c r="CN1287" s="31">
        <v>3697116</v>
      </c>
      <c r="CO1287" s="31">
        <v>3715519.75</v>
      </c>
      <c r="CP1287" s="31">
        <v>3733744.5</v>
      </c>
      <c r="CQ1287" s="31">
        <v>3751784</v>
      </c>
      <c r="CR1287" s="31">
        <v>3769650.75</v>
      </c>
      <c r="CS1287" s="31">
        <v>3787350.75</v>
      </c>
      <c r="CT1287" s="31">
        <v>3804889.25</v>
      </c>
      <c r="CU1287" s="31">
        <v>3822278.5</v>
      </c>
      <c r="CV1287" s="31">
        <v>3839515.75</v>
      </c>
      <c r="CW1287" s="31">
        <v>3856603.5</v>
      </c>
      <c r="CX1287" s="31">
        <v>3873548.75</v>
      </c>
    </row>
    <row r="1288" spans="1:102" x14ac:dyDescent="0.25">
      <c r="A1288" s="31" t="s">
        <v>1916</v>
      </c>
      <c r="B1288" s="31">
        <v>1513731.13</v>
      </c>
      <c r="C1288" s="31">
        <v>1513731.13</v>
      </c>
      <c r="D1288" s="31">
        <v>1495739.13</v>
      </c>
      <c r="E1288" s="31">
        <v>1480571.25</v>
      </c>
      <c r="F1288" s="31">
        <v>1467882.5</v>
      </c>
      <c r="G1288" s="31">
        <v>1457428.25</v>
      </c>
      <c r="H1288" s="31">
        <v>1449002.25</v>
      </c>
      <c r="I1288" s="31">
        <v>1442418.25</v>
      </c>
      <c r="J1288" s="31">
        <v>1437509.38</v>
      </c>
      <c r="K1288" s="31">
        <v>1434155.5</v>
      </c>
      <c r="L1288" s="31">
        <v>1432269.13</v>
      </c>
      <c r="M1288" s="31">
        <v>1431717.13</v>
      </c>
      <c r="N1288" s="31">
        <v>1432377.5</v>
      </c>
      <c r="O1288" s="31">
        <v>1434138</v>
      </c>
      <c r="P1288" s="31">
        <v>1436894.13</v>
      </c>
      <c r="Q1288" s="31">
        <v>1440552.38</v>
      </c>
      <c r="R1288" s="31">
        <v>1445023.63</v>
      </c>
      <c r="S1288" s="31">
        <v>1450230.25</v>
      </c>
      <c r="T1288" s="31">
        <v>1456097.63</v>
      </c>
      <c r="U1288" s="31">
        <v>1462554.63</v>
      </c>
      <c r="V1288" s="31">
        <v>1469533.38</v>
      </c>
      <c r="W1288" s="31">
        <v>1476976.38</v>
      </c>
      <c r="X1288" s="31">
        <v>1484831.88</v>
      </c>
      <c r="Y1288" s="31">
        <v>1493049.38</v>
      </c>
      <c r="Z1288" s="31">
        <v>1501581</v>
      </c>
      <c r="AA1288" s="31">
        <v>1510386.25</v>
      </c>
      <c r="AB1288" s="31">
        <v>1519421.88</v>
      </c>
      <c r="AC1288" s="31">
        <v>1528650</v>
      </c>
      <c r="AD1288" s="31">
        <v>1538036.75</v>
      </c>
      <c r="AE1288" s="31">
        <v>1547550.5</v>
      </c>
      <c r="AF1288" s="31">
        <v>1557160.63</v>
      </c>
      <c r="AG1288" s="31">
        <v>1566836.5</v>
      </c>
      <c r="AH1288" s="31">
        <v>1576553.25</v>
      </c>
      <c r="AI1288" s="31">
        <v>1586287.25</v>
      </c>
      <c r="AJ1288" s="31">
        <v>1596017.63</v>
      </c>
      <c r="AK1288" s="31">
        <v>1605727</v>
      </c>
      <c r="AL1288" s="31">
        <v>1615395.63</v>
      </c>
      <c r="AM1288" s="31">
        <v>1625008</v>
      </c>
      <c r="AN1288" s="31">
        <v>1634553</v>
      </c>
      <c r="AO1288" s="31">
        <v>1644014.38</v>
      </c>
      <c r="AP1288" s="31">
        <v>1653385.13</v>
      </c>
      <c r="AQ1288" s="31">
        <v>1662652.13</v>
      </c>
      <c r="AR1288" s="31">
        <v>1671806.25</v>
      </c>
      <c r="AS1288" s="31">
        <v>1680842.75</v>
      </c>
      <c r="AT1288" s="31">
        <v>1689755</v>
      </c>
      <c r="AU1288" s="31">
        <v>1698536.13</v>
      </c>
      <c r="AV1288" s="31">
        <v>1707180.25</v>
      </c>
      <c r="AW1288" s="31">
        <v>1715684.13</v>
      </c>
      <c r="AX1288" s="31">
        <v>1724045.5</v>
      </c>
      <c r="AY1288" s="31">
        <v>1732257.38</v>
      </c>
      <c r="AZ1288" s="31">
        <v>1740316.38</v>
      </c>
      <c r="BA1288" s="31">
        <v>1748221.88</v>
      </c>
      <c r="BB1288" s="31">
        <v>1755969.25</v>
      </c>
      <c r="BC1288" s="31">
        <v>1763559.75</v>
      </c>
      <c r="BD1288" s="31">
        <v>1770994.25</v>
      </c>
      <c r="BE1288" s="31">
        <v>1778270.13</v>
      </c>
      <c r="BF1288" s="31">
        <v>1785389.38</v>
      </c>
      <c r="BG1288" s="31">
        <v>1792355</v>
      </c>
      <c r="BH1288" s="31">
        <v>1799165.38</v>
      </c>
      <c r="BI1288" s="31">
        <v>1805823.63</v>
      </c>
      <c r="BJ1288" s="31">
        <v>1812344.25</v>
      </c>
      <c r="BK1288" s="31">
        <v>1818734.25</v>
      </c>
      <c r="BL1288" s="31">
        <v>1824992.13</v>
      </c>
      <c r="BM1288" s="31">
        <v>1831121.5</v>
      </c>
      <c r="BN1288" s="31">
        <v>1837126</v>
      </c>
      <c r="BO1288" s="31">
        <v>1843008.38</v>
      </c>
      <c r="BP1288" s="31">
        <v>1848768.88</v>
      </c>
      <c r="BQ1288" s="31">
        <v>1854413.25</v>
      </c>
      <c r="BR1288" s="31">
        <v>1859943.38</v>
      </c>
      <c r="BS1288" s="31">
        <v>1865362.38</v>
      </c>
      <c r="BT1288" s="31">
        <v>1870674.5</v>
      </c>
      <c r="BU1288" s="31">
        <v>1875880.88</v>
      </c>
      <c r="BV1288" s="31">
        <v>1880986</v>
      </c>
      <c r="BW1288" s="31">
        <v>1885992.13</v>
      </c>
      <c r="BX1288" s="31">
        <v>1890905.5</v>
      </c>
      <c r="BY1288" s="31">
        <v>1895728.88</v>
      </c>
      <c r="BZ1288" s="31">
        <v>1900465.13</v>
      </c>
      <c r="CA1288" s="31">
        <v>1905116.38</v>
      </c>
      <c r="CB1288" s="31">
        <v>1909689.13</v>
      </c>
      <c r="CC1288" s="31">
        <v>1914184</v>
      </c>
      <c r="CD1288" s="31">
        <v>1918604</v>
      </c>
      <c r="CE1288" s="31">
        <v>1922954.88</v>
      </c>
      <c r="CF1288" s="31">
        <v>1927237.88</v>
      </c>
      <c r="CG1288" s="31">
        <v>1931454.25</v>
      </c>
      <c r="CH1288" s="31">
        <v>1935609.25</v>
      </c>
      <c r="CI1288" s="31">
        <v>1939703.13</v>
      </c>
      <c r="CJ1288" s="31">
        <v>1943740.75</v>
      </c>
      <c r="CK1288" s="31">
        <v>1947721.75</v>
      </c>
      <c r="CL1288" s="31">
        <v>1951651.63</v>
      </c>
      <c r="CM1288" s="31">
        <v>1955532.13</v>
      </c>
      <c r="CN1288" s="31">
        <v>1959370.13</v>
      </c>
      <c r="CO1288" s="31">
        <v>1963165.38</v>
      </c>
      <c r="CP1288" s="31">
        <v>1966922</v>
      </c>
      <c r="CQ1288" s="31">
        <v>1970641.25</v>
      </c>
      <c r="CR1288" s="31">
        <v>1974324.25</v>
      </c>
      <c r="CS1288" s="31">
        <v>1977982.25</v>
      </c>
      <c r="CT1288" s="31">
        <v>1981612.63</v>
      </c>
      <c r="CU1288" s="31">
        <v>1985222.63</v>
      </c>
      <c r="CV1288" s="31">
        <v>1988812.38</v>
      </c>
      <c r="CW1288" s="31">
        <v>1992385.13</v>
      </c>
      <c r="CX1288" s="31">
        <v>1995938.13</v>
      </c>
    </row>
    <row r="1289" spans="1:102" x14ac:dyDescent="0.25">
      <c r="A1289" s="31" t="s">
        <v>1917</v>
      </c>
      <c r="B1289" s="31">
        <v>712195.44</v>
      </c>
      <c r="C1289" s="31">
        <v>712195.44</v>
      </c>
      <c r="D1289" s="31">
        <v>714220.13</v>
      </c>
      <c r="E1289" s="31">
        <v>717715.44</v>
      </c>
      <c r="F1289" s="31">
        <v>722417.5</v>
      </c>
      <c r="G1289" s="31">
        <v>728133.38</v>
      </c>
      <c r="H1289" s="31">
        <v>734707.5</v>
      </c>
      <c r="I1289" s="31">
        <v>742010.19</v>
      </c>
      <c r="J1289" s="31">
        <v>749935.75</v>
      </c>
      <c r="K1289" s="31">
        <v>758407.81</v>
      </c>
      <c r="L1289" s="31">
        <v>767384.19</v>
      </c>
      <c r="M1289" s="31">
        <v>776796.19</v>
      </c>
      <c r="N1289" s="31">
        <v>786590.44</v>
      </c>
      <c r="O1289" s="31">
        <v>796716.31</v>
      </c>
      <c r="P1289" s="31">
        <v>807131.75</v>
      </c>
      <c r="Q1289" s="31">
        <v>817797.94</v>
      </c>
      <c r="R1289" s="31">
        <v>828683.44</v>
      </c>
      <c r="S1289" s="31">
        <v>839757.31</v>
      </c>
      <c r="T1289" s="31">
        <v>850993.63</v>
      </c>
      <c r="U1289" s="31">
        <v>862368.38</v>
      </c>
      <c r="V1289" s="31">
        <v>873855.06</v>
      </c>
      <c r="W1289" s="31">
        <v>885436.94</v>
      </c>
      <c r="X1289" s="31">
        <v>897094.94</v>
      </c>
      <c r="Y1289" s="31">
        <v>908814.38</v>
      </c>
      <c r="Z1289" s="31">
        <v>920579.94</v>
      </c>
      <c r="AA1289" s="31">
        <v>932376.56</v>
      </c>
      <c r="AB1289" s="31">
        <v>944192.56</v>
      </c>
      <c r="AC1289" s="31">
        <v>956015.25</v>
      </c>
      <c r="AD1289" s="31">
        <v>967833.75</v>
      </c>
      <c r="AE1289" s="31">
        <v>979638.63</v>
      </c>
      <c r="AF1289" s="31">
        <v>991417.63</v>
      </c>
      <c r="AG1289" s="31">
        <v>1003165.25</v>
      </c>
      <c r="AH1289" s="31">
        <v>1014868.69</v>
      </c>
      <c r="AI1289" s="31">
        <v>1026524.56</v>
      </c>
      <c r="AJ1289" s="31">
        <v>1038122.44</v>
      </c>
      <c r="AK1289" s="31">
        <v>1049658.75</v>
      </c>
      <c r="AL1289" s="31">
        <v>1061127.6299999999</v>
      </c>
      <c r="AM1289" s="31">
        <v>1072524.25</v>
      </c>
      <c r="AN1289" s="31">
        <v>1083845.1299999999</v>
      </c>
      <c r="AO1289" s="31">
        <v>1095082.8799999999</v>
      </c>
      <c r="AP1289" s="31">
        <v>1106238.25</v>
      </c>
      <c r="AQ1289" s="31">
        <v>1117306.3799999999</v>
      </c>
      <c r="AR1289" s="31">
        <v>1128285.8799999999</v>
      </c>
      <c r="AS1289" s="31">
        <v>1139174</v>
      </c>
      <c r="AT1289" s="31">
        <v>1149969.1299999999</v>
      </c>
      <c r="AU1289" s="31">
        <v>1160669.6299999999</v>
      </c>
      <c r="AV1289" s="31">
        <v>1171274.8799999999</v>
      </c>
      <c r="AW1289" s="31">
        <v>1181783.1299999999</v>
      </c>
      <c r="AX1289" s="31">
        <v>1192195.6299999999</v>
      </c>
      <c r="AY1289" s="31">
        <v>1202507.3799999999</v>
      </c>
      <c r="AZ1289" s="31">
        <v>1212718.1299999999</v>
      </c>
      <c r="BA1289" s="31">
        <v>1222828.6299999999</v>
      </c>
      <c r="BB1289" s="31">
        <v>1232836.6299999999</v>
      </c>
      <c r="BC1289" s="31">
        <v>1242742.3799999999</v>
      </c>
      <c r="BD1289" s="31">
        <v>1252546.75</v>
      </c>
      <c r="BE1289" s="31">
        <v>1262249.8799999999</v>
      </c>
      <c r="BF1289" s="31">
        <v>1271851.8799999999</v>
      </c>
      <c r="BG1289" s="31">
        <v>1281354</v>
      </c>
      <c r="BH1289" s="31">
        <v>1290757.1299999999</v>
      </c>
      <c r="BI1289" s="31">
        <v>1300061.25</v>
      </c>
      <c r="BJ1289" s="31">
        <v>1309279.6299999999</v>
      </c>
      <c r="BK1289" s="31">
        <v>1318411.6299999999</v>
      </c>
      <c r="BL1289" s="31">
        <v>1327459.3799999999</v>
      </c>
      <c r="BM1289" s="31">
        <v>1336426.1299999999</v>
      </c>
      <c r="BN1289" s="31">
        <v>1345309.13</v>
      </c>
      <c r="BO1289" s="31">
        <v>1354111.63</v>
      </c>
      <c r="BP1289" s="31">
        <v>1362835.88</v>
      </c>
      <c r="BQ1289" s="31">
        <v>1371481.63</v>
      </c>
      <c r="BR1289" s="31">
        <v>1380051.13</v>
      </c>
      <c r="BS1289" s="31">
        <v>1388546.38</v>
      </c>
      <c r="BT1289" s="31">
        <v>1396966.13</v>
      </c>
      <c r="BU1289" s="31">
        <v>1405315.63</v>
      </c>
      <c r="BV1289" s="31">
        <v>1413596.13</v>
      </c>
      <c r="BW1289" s="31">
        <v>1421805.75</v>
      </c>
      <c r="BX1289" s="31">
        <v>1429948.13</v>
      </c>
      <c r="BY1289" s="31">
        <v>1438023.63</v>
      </c>
      <c r="BZ1289" s="31">
        <v>1446038.88</v>
      </c>
      <c r="CA1289" s="31">
        <v>1453989.63</v>
      </c>
      <c r="CB1289" s="31">
        <v>1461879.75</v>
      </c>
      <c r="CC1289" s="31">
        <v>1469712</v>
      </c>
      <c r="CD1289" s="31">
        <v>1477485.25</v>
      </c>
      <c r="CE1289" s="31">
        <v>1485204</v>
      </c>
      <c r="CF1289" s="31">
        <v>1492869.13</v>
      </c>
      <c r="CG1289" s="31">
        <v>1500479.75</v>
      </c>
      <c r="CH1289" s="31">
        <v>1508035.5</v>
      </c>
      <c r="CI1289" s="31">
        <v>1515541.63</v>
      </c>
      <c r="CJ1289" s="31">
        <v>1522995.75</v>
      </c>
      <c r="CK1289" s="31">
        <v>1530403.5</v>
      </c>
      <c r="CL1289" s="31">
        <v>1537760.63</v>
      </c>
      <c r="CM1289" s="31">
        <v>1545074.75</v>
      </c>
      <c r="CN1289" s="31">
        <v>1552343</v>
      </c>
      <c r="CO1289" s="31">
        <v>1559571.13</v>
      </c>
      <c r="CP1289" s="31">
        <v>1566756</v>
      </c>
      <c r="CQ1289" s="31">
        <v>1573901</v>
      </c>
      <c r="CR1289" s="31">
        <v>1581009.5</v>
      </c>
      <c r="CS1289" s="31">
        <v>1588083.13</v>
      </c>
      <c r="CT1289" s="31">
        <v>1595124.13</v>
      </c>
      <c r="CU1289" s="31">
        <v>1602135.25</v>
      </c>
      <c r="CV1289" s="31">
        <v>1609117</v>
      </c>
      <c r="CW1289" s="31">
        <v>1616070</v>
      </c>
      <c r="CX1289" s="31">
        <v>1622995.75</v>
      </c>
    </row>
    <row r="1290" spans="1:102" x14ac:dyDescent="0.25">
      <c r="A1290" s="31" t="s">
        <v>1918</v>
      </c>
      <c r="B1290" s="31">
        <v>2644319</v>
      </c>
      <c r="C1290" s="31">
        <v>2644319</v>
      </c>
      <c r="D1290" s="31">
        <v>2732473.75</v>
      </c>
      <c r="E1290" s="31">
        <v>2811326.75</v>
      </c>
      <c r="F1290" s="31">
        <v>2882096.5</v>
      </c>
      <c r="G1290" s="31">
        <v>2945917</v>
      </c>
      <c r="H1290" s="31">
        <v>3003775.75</v>
      </c>
      <c r="I1290" s="31">
        <v>3056490.5</v>
      </c>
      <c r="J1290" s="31">
        <v>3104777.5</v>
      </c>
      <c r="K1290" s="31">
        <v>3149280.75</v>
      </c>
      <c r="L1290" s="31">
        <v>3190639.75</v>
      </c>
      <c r="M1290" s="31">
        <v>3229260</v>
      </c>
      <c r="N1290" s="31">
        <v>3265499.75</v>
      </c>
      <c r="O1290" s="31">
        <v>3299651.25</v>
      </c>
      <c r="P1290" s="31">
        <v>3331961.5</v>
      </c>
      <c r="Q1290" s="31">
        <v>3362638.5</v>
      </c>
      <c r="R1290" s="31">
        <v>3391864.75</v>
      </c>
      <c r="S1290" s="31">
        <v>3419786.25</v>
      </c>
      <c r="T1290" s="31">
        <v>3446535.5</v>
      </c>
      <c r="U1290" s="31">
        <v>3472214.25</v>
      </c>
      <c r="V1290" s="31">
        <v>3496919</v>
      </c>
      <c r="W1290" s="31">
        <v>3520723</v>
      </c>
      <c r="X1290" s="31">
        <v>3543699.5</v>
      </c>
      <c r="Y1290" s="31">
        <v>3565924.5</v>
      </c>
      <c r="Z1290" s="31">
        <v>3587443.25</v>
      </c>
      <c r="AA1290" s="31">
        <v>3608303</v>
      </c>
      <c r="AB1290" s="31">
        <v>3628553.25</v>
      </c>
      <c r="AC1290" s="31">
        <v>3648226.25</v>
      </c>
      <c r="AD1290" s="31">
        <v>3667349.75</v>
      </c>
      <c r="AE1290" s="31">
        <v>3685978</v>
      </c>
      <c r="AF1290" s="31">
        <v>3704114.25</v>
      </c>
      <c r="AG1290" s="31">
        <v>3721790.5</v>
      </c>
      <c r="AH1290" s="31">
        <v>3739020.25</v>
      </c>
      <c r="AI1290" s="31">
        <v>3755840.25</v>
      </c>
      <c r="AJ1290" s="31">
        <v>3772259.5</v>
      </c>
      <c r="AK1290" s="31">
        <v>3788302.75</v>
      </c>
      <c r="AL1290" s="31">
        <v>3803992.5</v>
      </c>
      <c r="AM1290" s="31">
        <v>3819340.25</v>
      </c>
      <c r="AN1290" s="31">
        <v>3834371.75</v>
      </c>
      <c r="AO1290" s="31">
        <v>3849097.5</v>
      </c>
      <c r="AP1290" s="31">
        <v>3863537.5</v>
      </c>
      <c r="AQ1290" s="31">
        <v>3877702.5</v>
      </c>
      <c r="AR1290" s="31">
        <v>3891615.5</v>
      </c>
      <c r="AS1290" s="31">
        <v>3905279.25</v>
      </c>
      <c r="AT1290" s="31">
        <v>3918726.75</v>
      </c>
      <c r="AU1290" s="31">
        <v>3931952.25</v>
      </c>
      <c r="AV1290" s="31">
        <v>3944979.5</v>
      </c>
      <c r="AW1290" s="31">
        <v>3957814</v>
      </c>
      <c r="AX1290" s="31">
        <v>3970469</v>
      </c>
      <c r="AY1290" s="31">
        <v>3982949.25</v>
      </c>
      <c r="AZ1290" s="31">
        <v>3995263.5</v>
      </c>
      <c r="BA1290" s="31">
        <v>4007409.25</v>
      </c>
      <c r="BB1290" s="31">
        <v>4019406.75</v>
      </c>
      <c r="BC1290" s="31">
        <v>4031256.5</v>
      </c>
      <c r="BD1290" s="31">
        <v>4042967.75</v>
      </c>
      <c r="BE1290" s="31">
        <v>4054552.25</v>
      </c>
      <c r="BF1290" s="31">
        <v>4066011.25</v>
      </c>
      <c r="BG1290" s="31">
        <v>4077352</v>
      </c>
      <c r="BH1290" s="31">
        <v>4088585.75</v>
      </c>
      <c r="BI1290" s="31">
        <v>4099710.75</v>
      </c>
      <c r="BJ1290" s="31">
        <v>4110773.5</v>
      </c>
      <c r="BK1290" s="31">
        <v>4121771.25</v>
      </c>
      <c r="BL1290" s="31">
        <v>4132719.25</v>
      </c>
      <c r="BM1290" s="31">
        <v>4143616</v>
      </c>
      <c r="BN1290" s="31">
        <v>4154467</v>
      </c>
      <c r="BO1290" s="31">
        <v>4165279.75</v>
      </c>
      <c r="BP1290" s="31">
        <v>4176050.5</v>
      </c>
      <c r="BQ1290" s="31">
        <v>4186785.75</v>
      </c>
      <c r="BR1290" s="31">
        <v>4197490.5</v>
      </c>
      <c r="BS1290" s="31">
        <v>4208167.5</v>
      </c>
      <c r="BT1290" s="31">
        <v>4218815</v>
      </c>
      <c r="BU1290" s="31">
        <v>4229441.5</v>
      </c>
      <c r="BV1290" s="31">
        <v>4240051.5</v>
      </c>
      <c r="BW1290" s="31">
        <v>4250637.5</v>
      </c>
      <c r="BX1290" s="31">
        <v>4261213.5</v>
      </c>
      <c r="BY1290" s="31">
        <v>4271776.5</v>
      </c>
      <c r="BZ1290" s="31">
        <v>4282328.5</v>
      </c>
      <c r="CA1290" s="31">
        <v>4292876</v>
      </c>
      <c r="CB1290" s="31">
        <v>4303419</v>
      </c>
      <c r="CC1290" s="31">
        <v>4313957.5</v>
      </c>
      <c r="CD1290" s="31">
        <v>4324494.5</v>
      </c>
      <c r="CE1290" s="31">
        <v>4335031.5</v>
      </c>
      <c r="CF1290" s="31">
        <v>4345573</v>
      </c>
      <c r="CG1290" s="31">
        <v>4356116.5</v>
      </c>
      <c r="CH1290" s="31">
        <v>4366659.5</v>
      </c>
      <c r="CI1290" s="31">
        <v>4377202.5</v>
      </c>
      <c r="CJ1290" s="31">
        <v>4387748.5</v>
      </c>
      <c r="CK1290" s="31">
        <v>4398295</v>
      </c>
      <c r="CL1290" s="31">
        <v>4408852.5</v>
      </c>
      <c r="CM1290" s="31">
        <v>4419417.5</v>
      </c>
      <c r="CN1290" s="31">
        <v>4429994</v>
      </c>
      <c r="CO1290" s="31">
        <v>4440576.5</v>
      </c>
      <c r="CP1290" s="31">
        <v>4451178.5</v>
      </c>
      <c r="CQ1290" s="31">
        <v>4461796.5</v>
      </c>
      <c r="CR1290" s="31">
        <v>4472423.5</v>
      </c>
      <c r="CS1290" s="31">
        <v>4483076.5</v>
      </c>
      <c r="CT1290" s="31">
        <v>4493760.5</v>
      </c>
      <c r="CU1290" s="31">
        <v>4504472.5</v>
      </c>
      <c r="CV1290" s="31">
        <v>4515212</v>
      </c>
      <c r="CW1290" s="31">
        <v>4525984</v>
      </c>
      <c r="CX1290" s="31">
        <v>4536789</v>
      </c>
    </row>
    <row r="1291" spans="1:102" x14ac:dyDescent="0.25">
      <c r="A1291" s="31" t="s">
        <v>1919</v>
      </c>
      <c r="B1291" s="31">
        <v>134512.57999999999</v>
      </c>
      <c r="C1291" s="31">
        <v>134512.57999999999</v>
      </c>
      <c r="D1291" s="31">
        <v>138812.56</v>
      </c>
      <c r="E1291" s="31">
        <v>142984.04999999999</v>
      </c>
      <c r="F1291" s="31">
        <v>147051.28</v>
      </c>
      <c r="G1291" s="31">
        <v>151037.07999999999</v>
      </c>
      <c r="H1291" s="31">
        <v>154961.35999999999</v>
      </c>
      <c r="I1291" s="31">
        <v>158840.16</v>
      </c>
      <c r="J1291" s="31">
        <v>162686.95000000001</v>
      </c>
      <c r="K1291" s="31">
        <v>166515.53</v>
      </c>
      <c r="L1291" s="31">
        <v>170341.73</v>
      </c>
      <c r="M1291" s="31">
        <v>174173.53</v>
      </c>
      <c r="N1291" s="31">
        <v>178017.25</v>
      </c>
      <c r="O1291" s="31">
        <v>181878.22</v>
      </c>
      <c r="P1291" s="31">
        <v>185760.75</v>
      </c>
      <c r="Q1291" s="31">
        <v>189668.36</v>
      </c>
      <c r="R1291" s="31">
        <v>193604.03</v>
      </c>
      <c r="S1291" s="31">
        <v>197569.97</v>
      </c>
      <c r="T1291" s="31">
        <v>201568.17</v>
      </c>
      <c r="U1291" s="31">
        <v>205599.77</v>
      </c>
      <c r="V1291" s="31">
        <v>209665.5</v>
      </c>
      <c r="W1291" s="31">
        <v>213765.73</v>
      </c>
      <c r="X1291" s="31">
        <v>217901.69</v>
      </c>
      <c r="Y1291" s="31">
        <v>222073.59</v>
      </c>
      <c r="Z1291" s="31">
        <v>226282.16</v>
      </c>
      <c r="AA1291" s="31">
        <v>230526.83</v>
      </c>
      <c r="AB1291" s="31">
        <v>234808.05</v>
      </c>
      <c r="AC1291" s="31">
        <v>239125.41</v>
      </c>
      <c r="AD1291" s="31">
        <v>243478.94</v>
      </c>
      <c r="AE1291" s="31">
        <v>247868.02</v>
      </c>
      <c r="AF1291" s="31">
        <v>252292.75</v>
      </c>
      <c r="AG1291" s="31">
        <v>256752.16</v>
      </c>
      <c r="AH1291" s="31">
        <v>261246.36</v>
      </c>
      <c r="AI1291" s="31">
        <v>265774.40999999997</v>
      </c>
      <c r="AJ1291" s="31">
        <v>270336</v>
      </c>
      <c r="AK1291" s="31">
        <v>274930.90999999997</v>
      </c>
      <c r="AL1291" s="31">
        <v>279558.34000000003</v>
      </c>
      <c r="AM1291" s="31">
        <v>284217.96999999997</v>
      </c>
      <c r="AN1291" s="31">
        <v>288909.53000000003</v>
      </c>
      <c r="AO1291" s="31">
        <v>293632.19</v>
      </c>
      <c r="AP1291" s="31">
        <v>298385.5</v>
      </c>
      <c r="AQ1291" s="31">
        <v>303168.96999999997</v>
      </c>
      <c r="AR1291" s="31">
        <v>307982.53000000003</v>
      </c>
      <c r="AS1291" s="31">
        <v>312825.40999999997</v>
      </c>
      <c r="AT1291" s="31">
        <v>317697.21999999997</v>
      </c>
      <c r="AU1291" s="31">
        <v>322597.5</v>
      </c>
      <c r="AV1291" s="31">
        <v>327525.63</v>
      </c>
      <c r="AW1291" s="31">
        <v>332481.19</v>
      </c>
      <c r="AX1291" s="31">
        <v>337463.72</v>
      </c>
      <c r="AY1291" s="31">
        <v>342472.41</v>
      </c>
      <c r="AZ1291" s="31">
        <v>347506</v>
      </c>
      <c r="BA1291" s="31">
        <v>352564.59</v>
      </c>
      <c r="BB1291" s="31">
        <v>357647.5</v>
      </c>
      <c r="BC1291" s="31">
        <v>362753.53</v>
      </c>
      <c r="BD1291" s="31">
        <v>367882.53</v>
      </c>
      <c r="BE1291" s="31">
        <v>373033.56</v>
      </c>
      <c r="BF1291" s="31">
        <v>378206.09</v>
      </c>
      <c r="BG1291" s="31">
        <v>383399.75</v>
      </c>
      <c r="BH1291" s="31">
        <v>388613.72</v>
      </c>
      <c r="BI1291" s="31">
        <v>393847.13</v>
      </c>
      <c r="BJ1291" s="31">
        <v>399102.71999999997</v>
      </c>
      <c r="BK1291" s="31">
        <v>404380.13</v>
      </c>
      <c r="BL1291" s="31">
        <v>409679.38</v>
      </c>
      <c r="BM1291" s="31">
        <v>414998.97</v>
      </c>
      <c r="BN1291" s="31">
        <v>420338.84</v>
      </c>
      <c r="BO1291" s="31">
        <v>425697.88</v>
      </c>
      <c r="BP1291" s="31">
        <v>431076.28</v>
      </c>
      <c r="BQ1291" s="31">
        <v>436472.81</v>
      </c>
      <c r="BR1291" s="31">
        <v>441887.06</v>
      </c>
      <c r="BS1291" s="31">
        <v>447318.38</v>
      </c>
      <c r="BT1291" s="31">
        <v>452765.84</v>
      </c>
      <c r="BU1291" s="31">
        <v>458229.47</v>
      </c>
      <c r="BV1291" s="31">
        <v>463708.19</v>
      </c>
      <c r="BW1291" s="31">
        <v>469201.28</v>
      </c>
      <c r="BX1291" s="31">
        <v>474708.81</v>
      </c>
      <c r="BY1291" s="31">
        <v>480229.69</v>
      </c>
      <c r="BZ1291" s="31">
        <v>485763.53</v>
      </c>
      <c r="CA1291" s="31">
        <v>491309.84</v>
      </c>
      <c r="CB1291" s="31">
        <v>496867.97</v>
      </c>
      <c r="CC1291" s="31">
        <v>502437.47</v>
      </c>
      <c r="CD1291" s="31">
        <v>508017.34</v>
      </c>
      <c r="CE1291" s="31">
        <v>513607.25</v>
      </c>
      <c r="CF1291" s="31">
        <v>519207.09</v>
      </c>
      <c r="CG1291" s="31">
        <v>524815.43999999994</v>
      </c>
      <c r="CH1291" s="31">
        <v>530431.63</v>
      </c>
      <c r="CI1291" s="31">
        <v>536054.93999999994</v>
      </c>
      <c r="CJ1291" s="31">
        <v>541685.13</v>
      </c>
      <c r="CK1291" s="31">
        <v>547320.81000000006</v>
      </c>
      <c r="CL1291" s="31">
        <v>552962.43999999994</v>
      </c>
      <c r="CM1291" s="31">
        <v>558609.5</v>
      </c>
      <c r="CN1291" s="31">
        <v>564261.56000000006</v>
      </c>
      <c r="CO1291" s="31">
        <v>569917.68999999994</v>
      </c>
      <c r="CP1291" s="31">
        <v>575577.5</v>
      </c>
      <c r="CQ1291" s="31">
        <v>581241.06000000006</v>
      </c>
      <c r="CR1291" s="31">
        <v>586906.93999999994</v>
      </c>
      <c r="CS1291" s="31">
        <v>592575.88</v>
      </c>
      <c r="CT1291" s="31">
        <v>598247.88</v>
      </c>
      <c r="CU1291" s="31">
        <v>603922.63</v>
      </c>
      <c r="CV1291" s="31">
        <v>609598.68999999994</v>
      </c>
      <c r="CW1291" s="31">
        <v>615276.38</v>
      </c>
      <c r="CX1291" s="31">
        <v>620955.38</v>
      </c>
    </row>
    <row r="1292" spans="1:102" x14ac:dyDescent="0.25">
      <c r="A1292" s="31" t="s">
        <v>1921</v>
      </c>
      <c r="B1292" s="31">
        <v>23134.49</v>
      </c>
      <c r="C1292" s="31">
        <v>23134.49</v>
      </c>
      <c r="D1292" s="31">
        <v>26298.25</v>
      </c>
      <c r="E1292" s="31">
        <v>29516.45</v>
      </c>
      <c r="F1292" s="31">
        <v>32789.480000000003</v>
      </c>
      <c r="G1292" s="31">
        <v>36116.9</v>
      </c>
      <c r="H1292" s="31">
        <v>39497.379999999997</v>
      </c>
      <c r="I1292" s="31">
        <v>42928.58</v>
      </c>
      <c r="J1292" s="31">
        <v>46407.86</v>
      </c>
      <c r="K1292" s="31">
        <v>49932.75</v>
      </c>
      <c r="L1292" s="31">
        <v>53502.05</v>
      </c>
      <c r="M1292" s="31">
        <v>57112.83</v>
      </c>
      <c r="N1292" s="31">
        <v>60761.9</v>
      </c>
      <c r="O1292" s="31">
        <v>64446.16</v>
      </c>
      <c r="P1292" s="31">
        <v>68162.34</v>
      </c>
      <c r="Q1292" s="31">
        <v>71907.06</v>
      </c>
      <c r="R1292" s="31">
        <v>75676.92</v>
      </c>
      <c r="S1292" s="31">
        <v>79468.55</v>
      </c>
      <c r="T1292" s="31">
        <v>83278.61</v>
      </c>
      <c r="U1292" s="31">
        <v>87103.6</v>
      </c>
      <c r="V1292" s="31">
        <v>90939.77</v>
      </c>
      <c r="W1292" s="31">
        <v>94783.65</v>
      </c>
      <c r="X1292" s="31">
        <v>98631.81</v>
      </c>
      <c r="Y1292" s="31">
        <v>102480.93</v>
      </c>
      <c r="Z1292" s="31">
        <v>106327.63</v>
      </c>
      <c r="AA1292" s="31">
        <v>110168.4</v>
      </c>
      <c r="AB1292" s="31">
        <v>114000.03</v>
      </c>
      <c r="AC1292" s="31">
        <v>117819.06</v>
      </c>
      <c r="AD1292" s="31">
        <v>121622.34</v>
      </c>
      <c r="AE1292" s="31">
        <v>125406.63</v>
      </c>
      <c r="AF1292" s="31">
        <v>129168.82</v>
      </c>
      <c r="AG1292" s="31">
        <v>132905.63</v>
      </c>
      <c r="AH1292" s="31">
        <v>136614.01999999999</v>
      </c>
      <c r="AI1292" s="31">
        <v>140291.13</v>
      </c>
      <c r="AJ1292" s="31">
        <v>143934.14000000001</v>
      </c>
      <c r="AK1292" s="31">
        <v>147540.03</v>
      </c>
      <c r="AL1292" s="31">
        <v>151106.17000000001</v>
      </c>
      <c r="AM1292" s="31">
        <v>154630</v>
      </c>
      <c r="AN1292" s="31">
        <v>158108.75</v>
      </c>
      <c r="AO1292" s="31">
        <v>161540.22</v>
      </c>
      <c r="AP1292" s="31">
        <v>164922.07999999999</v>
      </c>
      <c r="AQ1292" s="31">
        <v>168251.64</v>
      </c>
      <c r="AR1292" s="31">
        <v>171527.25</v>
      </c>
      <c r="AS1292" s="31">
        <v>174746.83</v>
      </c>
      <c r="AT1292" s="31">
        <v>177908.22</v>
      </c>
      <c r="AU1292" s="31">
        <v>181009.69</v>
      </c>
      <c r="AV1292" s="31">
        <v>184049.41</v>
      </c>
      <c r="AW1292" s="31">
        <v>187025.69</v>
      </c>
      <c r="AX1292" s="31">
        <v>189937.17</v>
      </c>
      <c r="AY1292" s="31">
        <v>192781.83</v>
      </c>
      <c r="AZ1292" s="31">
        <v>195558.63</v>
      </c>
      <c r="BA1292" s="31">
        <v>198265.94</v>
      </c>
      <c r="BB1292" s="31">
        <v>200902.42</v>
      </c>
      <c r="BC1292" s="31">
        <v>203467.19</v>
      </c>
      <c r="BD1292" s="31">
        <v>205958.97</v>
      </c>
      <c r="BE1292" s="31">
        <v>208376.67</v>
      </c>
      <c r="BF1292" s="31">
        <v>210719.5</v>
      </c>
      <c r="BG1292" s="31">
        <v>212986.75</v>
      </c>
      <c r="BH1292" s="31">
        <v>215177.64</v>
      </c>
      <c r="BI1292" s="31">
        <v>217291.69</v>
      </c>
      <c r="BJ1292" s="31">
        <v>219329.84</v>
      </c>
      <c r="BK1292" s="31">
        <v>221291.89</v>
      </c>
      <c r="BL1292" s="31">
        <v>223177.73</v>
      </c>
      <c r="BM1292" s="31">
        <v>224986.75</v>
      </c>
      <c r="BN1292" s="31">
        <v>226719.08</v>
      </c>
      <c r="BO1292" s="31">
        <v>228374.44</v>
      </c>
      <c r="BP1292" s="31">
        <v>229952.8</v>
      </c>
      <c r="BQ1292" s="31">
        <v>231454.03</v>
      </c>
      <c r="BR1292" s="31">
        <v>232878.22</v>
      </c>
      <c r="BS1292" s="31">
        <v>234225.69</v>
      </c>
      <c r="BT1292" s="31">
        <v>235496.45</v>
      </c>
      <c r="BU1292" s="31">
        <v>236690.91</v>
      </c>
      <c r="BV1292" s="31">
        <v>237809.27</v>
      </c>
      <c r="BW1292" s="31">
        <v>238851.81</v>
      </c>
      <c r="BX1292" s="31">
        <v>239819.28</v>
      </c>
      <c r="BY1292" s="31">
        <v>240712.09</v>
      </c>
      <c r="BZ1292" s="31">
        <v>241530.8</v>
      </c>
      <c r="CA1292" s="31">
        <v>242275.97</v>
      </c>
      <c r="CB1292" s="31">
        <v>242948.14</v>
      </c>
      <c r="CC1292" s="31">
        <v>243548.08</v>
      </c>
      <c r="CD1292" s="31">
        <v>244076.55</v>
      </c>
      <c r="CE1292" s="31">
        <v>244534.22</v>
      </c>
      <c r="CF1292" s="31">
        <v>244922.41</v>
      </c>
      <c r="CG1292" s="31">
        <v>245241.06</v>
      </c>
      <c r="CH1292" s="31">
        <v>245491.28</v>
      </c>
      <c r="CI1292" s="31">
        <v>245674.11</v>
      </c>
      <c r="CJ1292" s="31">
        <v>245790.23</v>
      </c>
      <c r="CK1292" s="31">
        <v>245840.77</v>
      </c>
      <c r="CL1292" s="31">
        <v>245826.69</v>
      </c>
      <c r="CM1292" s="31">
        <v>245749.23</v>
      </c>
      <c r="CN1292" s="31">
        <v>245609.2</v>
      </c>
      <c r="CO1292" s="31">
        <v>245407.92</v>
      </c>
      <c r="CP1292" s="31">
        <v>245146.31</v>
      </c>
      <c r="CQ1292" s="31">
        <v>244825.72</v>
      </c>
      <c r="CR1292" s="31">
        <v>244446.75</v>
      </c>
      <c r="CS1292" s="31">
        <v>244011.45</v>
      </c>
      <c r="CT1292" s="31">
        <v>243520.94</v>
      </c>
      <c r="CU1292" s="31">
        <v>242976.23</v>
      </c>
      <c r="CV1292" s="31">
        <v>242378.72</v>
      </c>
      <c r="CW1292" s="31">
        <v>241729.59</v>
      </c>
      <c r="CX1292" s="31">
        <v>241029.58</v>
      </c>
    </row>
    <row r="1293" spans="1:102" x14ac:dyDescent="0.25">
      <c r="A1293" s="31" t="s">
        <v>1920</v>
      </c>
      <c r="B1293" s="31">
        <v>135046.89000000001</v>
      </c>
      <c r="C1293" s="31">
        <v>135046.89000000001</v>
      </c>
      <c r="D1293" s="31">
        <v>136940.32999999999</v>
      </c>
      <c r="E1293" s="31">
        <v>138714.20000000001</v>
      </c>
      <c r="F1293" s="31">
        <v>140372.89000000001</v>
      </c>
      <c r="G1293" s="31">
        <v>141928.72</v>
      </c>
      <c r="H1293" s="31">
        <v>143391.75</v>
      </c>
      <c r="I1293" s="31">
        <v>144769.44</v>
      </c>
      <c r="J1293" s="31">
        <v>146069.57999999999</v>
      </c>
      <c r="K1293" s="31">
        <v>147301.42000000001</v>
      </c>
      <c r="L1293" s="31">
        <v>148481.91</v>
      </c>
      <c r="M1293" s="31">
        <v>149613.98000000001</v>
      </c>
      <c r="N1293" s="31">
        <v>150700.03</v>
      </c>
      <c r="O1293" s="31">
        <v>151742.20000000001</v>
      </c>
      <c r="P1293" s="31">
        <v>152741.78</v>
      </c>
      <c r="Q1293" s="31">
        <v>153699.54999999999</v>
      </c>
      <c r="R1293" s="31">
        <v>154616</v>
      </c>
      <c r="S1293" s="31">
        <v>155491.38</v>
      </c>
      <c r="T1293" s="31">
        <v>156325.73000000001</v>
      </c>
      <c r="U1293" s="31">
        <v>157118.06</v>
      </c>
      <c r="V1293" s="31">
        <v>157866.69</v>
      </c>
      <c r="W1293" s="31">
        <v>158570.53</v>
      </c>
      <c r="X1293" s="31">
        <v>159229.81</v>
      </c>
      <c r="Y1293" s="31">
        <v>159844.26999999999</v>
      </c>
      <c r="Z1293" s="31">
        <v>160412.97</v>
      </c>
      <c r="AA1293" s="31">
        <v>160935.45000000001</v>
      </c>
      <c r="AB1293" s="31">
        <v>161410.91</v>
      </c>
      <c r="AC1293" s="31">
        <v>161838.60999999999</v>
      </c>
      <c r="AD1293" s="31">
        <v>162218.47</v>
      </c>
      <c r="AE1293" s="31">
        <v>162549.75</v>
      </c>
      <c r="AF1293" s="31">
        <v>162832.17000000001</v>
      </c>
      <c r="AG1293" s="31">
        <v>163065.44</v>
      </c>
      <c r="AH1293" s="31">
        <v>163249.13</v>
      </c>
      <c r="AI1293" s="31">
        <v>163383.10999999999</v>
      </c>
      <c r="AJ1293" s="31">
        <v>163467.78</v>
      </c>
      <c r="AK1293" s="31">
        <v>163502.76999999999</v>
      </c>
      <c r="AL1293" s="31">
        <v>163488.66</v>
      </c>
      <c r="AM1293" s="31">
        <v>163425.73000000001</v>
      </c>
      <c r="AN1293" s="31">
        <v>163314.44</v>
      </c>
      <c r="AO1293" s="31">
        <v>163155.07999999999</v>
      </c>
      <c r="AP1293" s="31">
        <v>162948.59</v>
      </c>
      <c r="AQ1293" s="31">
        <v>162695.31</v>
      </c>
      <c r="AR1293" s="31">
        <v>162396.19</v>
      </c>
      <c r="AS1293" s="31">
        <v>162052.13</v>
      </c>
      <c r="AT1293" s="31">
        <v>161663.84</v>
      </c>
      <c r="AU1293" s="31">
        <v>161232.23000000001</v>
      </c>
      <c r="AV1293" s="31">
        <v>160758.10999999999</v>
      </c>
      <c r="AW1293" s="31">
        <v>160242.47</v>
      </c>
      <c r="AX1293" s="31">
        <v>159686.29999999999</v>
      </c>
      <c r="AY1293" s="31">
        <v>159090.04999999999</v>
      </c>
      <c r="AZ1293" s="31">
        <v>158454.72</v>
      </c>
      <c r="BA1293" s="31">
        <v>157780.5</v>
      </c>
      <c r="BB1293" s="31">
        <v>157068.85999999999</v>
      </c>
      <c r="BC1293" s="31">
        <v>156320.48000000001</v>
      </c>
      <c r="BD1293" s="31">
        <v>155536.51999999999</v>
      </c>
      <c r="BE1293" s="31">
        <v>154717.91</v>
      </c>
      <c r="BF1293" s="31">
        <v>153865.72</v>
      </c>
      <c r="BG1293" s="31">
        <v>152981.09</v>
      </c>
      <c r="BH1293" s="31">
        <v>152065.01999999999</v>
      </c>
      <c r="BI1293" s="31">
        <v>151118.59</v>
      </c>
      <c r="BJ1293" s="31">
        <v>150145.25</v>
      </c>
      <c r="BK1293" s="31">
        <v>149146.22</v>
      </c>
      <c r="BL1293" s="31">
        <v>148122.60999999999</v>
      </c>
      <c r="BM1293" s="31">
        <v>147075.25</v>
      </c>
      <c r="BN1293" s="31">
        <v>146005.03</v>
      </c>
      <c r="BO1293" s="31">
        <v>144913.03</v>
      </c>
      <c r="BP1293" s="31">
        <v>143800.06</v>
      </c>
      <c r="BQ1293" s="31">
        <v>142667.17000000001</v>
      </c>
      <c r="BR1293" s="31">
        <v>141515.29999999999</v>
      </c>
      <c r="BS1293" s="31">
        <v>140345.14000000001</v>
      </c>
      <c r="BT1293" s="31">
        <v>139157.91</v>
      </c>
      <c r="BU1293" s="31">
        <v>137954.45000000001</v>
      </c>
      <c r="BV1293" s="31">
        <v>136735.64000000001</v>
      </c>
      <c r="BW1293" s="31">
        <v>135502.32999999999</v>
      </c>
      <c r="BX1293" s="31">
        <v>134255.64000000001</v>
      </c>
      <c r="BY1293" s="31">
        <v>132996.41</v>
      </c>
      <c r="BZ1293" s="31">
        <v>131725.54999999999</v>
      </c>
      <c r="CA1293" s="31">
        <v>130444.02</v>
      </c>
      <c r="CB1293" s="31">
        <v>129152.5</v>
      </c>
      <c r="CC1293" s="31">
        <v>127851.87</v>
      </c>
      <c r="CD1293" s="31">
        <v>126542.91</v>
      </c>
      <c r="CE1293" s="31">
        <v>125226.44</v>
      </c>
      <c r="CF1293" s="31">
        <v>123903.37</v>
      </c>
      <c r="CG1293" s="31">
        <v>122573.96</v>
      </c>
      <c r="CH1293" s="31">
        <v>121238.96</v>
      </c>
      <c r="CI1293" s="31">
        <v>119898.95</v>
      </c>
      <c r="CJ1293" s="31">
        <v>118554.59</v>
      </c>
      <c r="CK1293" s="31">
        <v>117206.66</v>
      </c>
      <c r="CL1293" s="31">
        <v>115855.98</v>
      </c>
      <c r="CM1293" s="31">
        <v>114503.29</v>
      </c>
      <c r="CN1293" s="31">
        <v>113149.16</v>
      </c>
      <c r="CO1293" s="31">
        <v>111794.37</v>
      </c>
      <c r="CP1293" s="31">
        <v>110439.49</v>
      </c>
      <c r="CQ1293" s="31">
        <v>109085.07</v>
      </c>
      <c r="CR1293" s="31">
        <v>107731.73</v>
      </c>
      <c r="CS1293" s="31">
        <v>106380.38</v>
      </c>
      <c r="CT1293" s="31">
        <v>105031.77</v>
      </c>
      <c r="CU1293" s="31">
        <v>103686.42</v>
      </c>
      <c r="CV1293" s="31">
        <v>102344.68</v>
      </c>
      <c r="CW1293" s="31">
        <v>101007.07</v>
      </c>
      <c r="CX1293" s="31">
        <v>99674.03</v>
      </c>
    </row>
    <row r="1294" spans="1:102" x14ac:dyDescent="0.25">
      <c r="A1294" s="31" t="s">
        <v>1922</v>
      </c>
      <c r="B1294" s="31">
        <v>1551946.63</v>
      </c>
      <c r="C1294" s="31">
        <v>1551946.63</v>
      </c>
      <c r="D1294" s="31">
        <v>1572413.88</v>
      </c>
      <c r="E1294" s="31">
        <v>1591658.5</v>
      </c>
      <c r="F1294" s="31">
        <v>1609828.63</v>
      </c>
      <c r="G1294" s="31">
        <v>1627084.25</v>
      </c>
      <c r="H1294" s="31">
        <v>1643553.5</v>
      </c>
      <c r="I1294" s="31">
        <v>1659347.13</v>
      </c>
      <c r="J1294" s="31">
        <v>1674561.25</v>
      </c>
      <c r="K1294" s="31">
        <v>1689292.88</v>
      </c>
      <c r="L1294" s="31">
        <v>1703675.13</v>
      </c>
      <c r="M1294" s="31">
        <v>1717756</v>
      </c>
      <c r="N1294" s="31">
        <v>1731577</v>
      </c>
      <c r="O1294" s="31">
        <v>1745171.5</v>
      </c>
      <c r="P1294" s="31">
        <v>1758565</v>
      </c>
      <c r="Q1294" s="31">
        <v>1771782.38</v>
      </c>
      <c r="R1294" s="31">
        <v>1784842.25</v>
      </c>
      <c r="S1294" s="31">
        <v>1797758.13</v>
      </c>
      <c r="T1294" s="31">
        <v>1810544.13</v>
      </c>
      <c r="U1294" s="31">
        <v>1823208.38</v>
      </c>
      <c r="V1294" s="31">
        <v>1835753.38</v>
      </c>
      <c r="W1294" s="31">
        <v>1848186.63</v>
      </c>
      <c r="X1294" s="31">
        <v>1860517.13</v>
      </c>
      <c r="Y1294" s="31">
        <v>1872750</v>
      </c>
      <c r="Z1294" s="31">
        <v>1884888.5</v>
      </c>
      <c r="AA1294" s="31">
        <v>1896938.25</v>
      </c>
      <c r="AB1294" s="31">
        <v>1908900.88</v>
      </c>
      <c r="AC1294" s="31">
        <v>1920778.88</v>
      </c>
      <c r="AD1294" s="31">
        <v>1932576.25</v>
      </c>
      <c r="AE1294" s="31">
        <v>1944294.13</v>
      </c>
      <c r="AF1294" s="31">
        <v>1955934</v>
      </c>
      <c r="AG1294" s="31">
        <v>1967497</v>
      </c>
      <c r="AH1294" s="31">
        <v>1978984.88</v>
      </c>
      <c r="AI1294" s="31">
        <v>1990399.5</v>
      </c>
      <c r="AJ1294" s="31">
        <v>2001742</v>
      </c>
      <c r="AK1294" s="31">
        <v>2013018</v>
      </c>
      <c r="AL1294" s="31">
        <v>2024224.88</v>
      </c>
      <c r="AM1294" s="31">
        <v>2035369.75</v>
      </c>
      <c r="AN1294" s="31">
        <v>2046451.13</v>
      </c>
      <c r="AO1294" s="31">
        <v>2057474</v>
      </c>
      <c r="AP1294" s="31">
        <v>2068439.88</v>
      </c>
      <c r="AQ1294" s="31">
        <v>2079351</v>
      </c>
      <c r="AR1294" s="31">
        <v>2090211.88</v>
      </c>
      <c r="AS1294" s="31">
        <v>2101024</v>
      </c>
      <c r="AT1294" s="31">
        <v>2111789.25</v>
      </c>
      <c r="AU1294" s="31">
        <v>2122512.25</v>
      </c>
      <c r="AV1294" s="31">
        <v>2133194.75</v>
      </c>
      <c r="AW1294" s="31">
        <v>2143838.75</v>
      </c>
      <c r="AX1294" s="31">
        <v>2154445.75</v>
      </c>
      <c r="AY1294" s="31">
        <v>2165016.75</v>
      </c>
      <c r="AZ1294" s="31">
        <v>2175552.75</v>
      </c>
      <c r="BA1294" s="31">
        <v>2186055.5</v>
      </c>
      <c r="BB1294" s="31">
        <v>2196526.75</v>
      </c>
      <c r="BC1294" s="31">
        <v>2206966.5</v>
      </c>
      <c r="BD1294" s="31">
        <v>2217377.75</v>
      </c>
      <c r="BE1294" s="31">
        <v>2227762.75</v>
      </c>
      <c r="BF1294" s="31">
        <v>2238119.75</v>
      </c>
      <c r="BG1294" s="31">
        <v>2248454</v>
      </c>
      <c r="BH1294" s="31">
        <v>2258766.25</v>
      </c>
      <c r="BI1294" s="31">
        <v>2269056.75</v>
      </c>
      <c r="BJ1294" s="31">
        <v>2279344.75</v>
      </c>
      <c r="BK1294" s="31">
        <v>2289635.75</v>
      </c>
      <c r="BL1294" s="31">
        <v>2299926.5</v>
      </c>
      <c r="BM1294" s="31">
        <v>2310221.25</v>
      </c>
      <c r="BN1294" s="31">
        <v>2320521</v>
      </c>
      <c r="BO1294" s="31">
        <v>2330824.75</v>
      </c>
      <c r="BP1294" s="31">
        <v>2341136.25</v>
      </c>
      <c r="BQ1294" s="31">
        <v>2351451.75</v>
      </c>
      <c r="BR1294" s="31">
        <v>2361775.25</v>
      </c>
      <c r="BS1294" s="31">
        <v>2372107.75</v>
      </c>
      <c r="BT1294" s="31">
        <v>2382447.25</v>
      </c>
      <c r="BU1294" s="31">
        <v>2392793.75</v>
      </c>
      <c r="BV1294" s="31">
        <v>2403153.25</v>
      </c>
      <c r="BW1294" s="31">
        <v>2413522.75</v>
      </c>
      <c r="BX1294" s="31">
        <v>2423902</v>
      </c>
      <c r="BY1294" s="31">
        <v>2434291.25</v>
      </c>
      <c r="BZ1294" s="31">
        <v>2444695</v>
      </c>
      <c r="CA1294" s="31">
        <v>2455111.75</v>
      </c>
      <c r="CB1294" s="31">
        <v>2465541.75</v>
      </c>
      <c r="CC1294" s="31">
        <v>2475982.75</v>
      </c>
      <c r="CD1294" s="31">
        <v>2486438.25</v>
      </c>
      <c r="CE1294" s="31">
        <v>2496908.75</v>
      </c>
      <c r="CF1294" s="31">
        <v>2507395.75</v>
      </c>
      <c r="CG1294" s="31">
        <v>2517893.25</v>
      </c>
      <c r="CH1294" s="31">
        <v>2528404.25</v>
      </c>
      <c r="CI1294" s="31">
        <v>2538925</v>
      </c>
      <c r="CJ1294" s="31">
        <v>2549458.75</v>
      </c>
      <c r="CK1294" s="31">
        <v>2560005.25</v>
      </c>
      <c r="CL1294" s="31">
        <v>2570565.5</v>
      </c>
      <c r="CM1294" s="31">
        <v>2581140</v>
      </c>
      <c r="CN1294" s="31">
        <v>2591726.5</v>
      </c>
      <c r="CO1294" s="31">
        <v>2602328.75</v>
      </c>
      <c r="CP1294" s="31">
        <v>2612945.75</v>
      </c>
      <c r="CQ1294" s="31">
        <v>2623577</v>
      </c>
      <c r="CR1294" s="31">
        <v>2634223.5</v>
      </c>
      <c r="CS1294" s="31">
        <v>2644886.25</v>
      </c>
      <c r="CT1294" s="31">
        <v>2655570.5</v>
      </c>
      <c r="CU1294" s="31">
        <v>2666272.5</v>
      </c>
      <c r="CV1294" s="31">
        <v>2676995.25</v>
      </c>
      <c r="CW1294" s="31">
        <v>2687736.75</v>
      </c>
      <c r="CX1294" s="31">
        <v>2698496.5</v>
      </c>
    </row>
    <row r="1295" spans="1:102" x14ac:dyDescent="0.25">
      <c r="A1295" s="31" t="s">
        <v>1924</v>
      </c>
      <c r="B1295" s="31">
        <v>50332.74</v>
      </c>
      <c r="C1295" s="31">
        <v>50332.74</v>
      </c>
      <c r="D1295" s="31">
        <v>53108.32</v>
      </c>
      <c r="E1295" s="31">
        <v>55900.43</v>
      </c>
      <c r="F1295" s="31">
        <v>58708.66</v>
      </c>
      <c r="G1295" s="31">
        <v>61533.19</v>
      </c>
      <c r="H1295" s="31">
        <v>64373.38</v>
      </c>
      <c r="I1295" s="31">
        <v>67227.98</v>
      </c>
      <c r="J1295" s="31">
        <v>70095.55</v>
      </c>
      <c r="K1295" s="31">
        <v>72975.199999999997</v>
      </c>
      <c r="L1295" s="31">
        <v>75867.94</v>
      </c>
      <c r="M1295" s="31">
        <v>78772.02</v>
      </c>
      <c r="N1295" s="31">
        <v>81685.7</v>
      </c>
      <c r="O1295" s="31">
        <v>84607.05</v>
      </c>
      <c r="P1295" s="31">
        <v>87534.080000000002</v>
      </c>
      <c r="Q1295" s="31">
        <v>90464.75</v>
      </c>
      <c r="R1295" s="31">
        <v>93396.94</v>
      </c>
      <c r="S1295" s="31">
        <v>96328.57</v>
      </c>
      <c r="T1295" s="31">
        <v>99257.38</v>
      </c>
      <c r="U1295" s="31">
        <v>102181.15</v>
      </c>
      <c r="V1295" s="31">
        <v>105097.29</v>
      </c>
      <c r="W1295" s="31">
        <v>108003.38</v>
      </c>
      <c r="X1295" s="31">
        <v>110897.07</v>
      </c>
      <c r="Y1295" s="31">
        <v>113776.36</v>
      </c>
      <c r="Z1295" s="31">
        <v>116638.77</v>
      </c>
      <c r="AA1295" s="31">
        <v>119482.07</v>
      </c>
      <c r="AB1295" s="31">
        <v>122303.8</v>
      </c>
      <c r="AC1295" s="31">
        <v>125101.78</v>
      </c>
      <c r="AD1295" s="31">
        <v>127873.89</v>
      </c>
      <c r="AE1295" s="31">
        <v>130617.84</v>
      </c>
      <c r="AF1295" s="31">
        <v>133331.54999999999</v>
      </c>
      <c r="AG1295" s="31">
        <v>136012.89000000001</v>
      </c>
      <c r="AH1295" s="31">
        <v>138659.81</v>
      </c>
      <c r="AI1295" s="31">
        <v>141270.44</v>
      </c>
      <c r="AJ1295" s="31">
        <v>143842.75</v>
      </c>
      <c r="AK1295" s="31">
        <v>146374.92000000001</v>
      </c>
      <c r="AL1295" s="31">
        <v>148865.31</v>
      </c>
      <c r="AM1295" s="31">
        <v>151312.16</v>
      </c>
      <c r="AN1295" s="31">
        <v>153713.75</v>
      </c>
      <c r="AO1295" s="31">
        <v>156068.51999999999</v>
      </c>
      <c r="AP1295" s="31">
        <v>158375.17000000001</v>
      </c>
      <c r="AQ1295" s="31">
        <v>160632.09</v>
      </c>
      <c r="AR1295" s="31">
        <v>162838.29999999999</v>
      </c>
      <c r="AS1295" s="31">
        <v>164992.29999999999</v>
      </c>
      <c r="AT1295" s="31">
        <v>167093.13</v>
      </c>
      <c r="AU1295" s="31">
        <v>169139.61</v>
      </c>
      <c r="AV1295" s="31">
        <v>171130.78</v>
      </c>
      <c r="AW1295" s="31">
        <v>173065.8</v>
      </c>
      <c r="AX1295" s="31">
        <v>174943.83</v>
      </c>
      <c r="AY1295" s="31">
        <v>176763.75</v>
      </c>
      <c r="AZ1295" s="31">
        <v>178525.2</v>
      </c>
      <c r="BA1295" s="31">
        <v>180227.17</v>
      </c>
      <c r="BB1295" s="31">
        <v>181869.41</v>
      </c>
      <c r="BC1295" s="31">
        <v>183451.36</v>
      </c>
      <c r="BD1295" s="31">
        <v>184972.27</v>
      </c>
      <c r="BE1295" s="31">
        <v>186432.09</v>
      </c>
      <c r="BF1295" s="31">
        <v>187830.14</v>
      </c>
      <c r="BG1295" s="31">
        <v>189166.58</v>
      </c>
      <c r="BH1295" s="31">
        <v>190440.95</v>
      </c>
      <c r="BI1295" s="31">
        <v>191653.2</v>
      </c>
      <c r="BJ1295" s="31">
        <v>192804.98</v>
      </c>
      <c r="BK1295" s="31">
        <v>193896.42</v>
      </c>
      <c r="BL1295" s="31">
        <v>194927.75</v>
      </c>
      <c r="BM1295" s="31">
        <v>195898.91</v>
      </c>
      <c r="BN1295" s="31">
        <v>196810.13</v>
      </c>
      <c r="BO1295" s="31">
        <v>197661.67</v>
      </c>
      <c r="BP1295" s="31">
        <v>198453.72</v>
      </c>
      <c r="BQ1295" s="31">
        <v>199186.59</v>
      </c>
      <c r="BR1295" s="31">
        <v>199860.5</v>
      </c>
      <c r="BS1295" s="31">
        <v>200476.17</v>
      </c>
      <c r="BT1295" s="31">
        <v>201033.83</v>
      </c>
      <c r="BU1295" s="31">
        <v>201533.73</v>
      </c>
      <c r="BV1295" s="31">
        <v>201976.73</v>
      </c>
      <c r="BW1295" s="31">
        <v>202363.14</v>
      </c>
      <c r="BX1295" s="31">
        <v>202693.86</v>
      </c>
      <c r="BY1295" s="31">
        <v>202969.27</v>
      </c>
      <c r="BZ1295" s="31">
        <v>203190.06</v>
      </c>
      <c r="CA1295" s="31">
        <v>203356.92</v>
      </c>
      <c r="CB1295" s="31">
        <v>203470.67</v>
      </c>
      <c r="CC1295" s="31">
        <v>203531.92</v>
      </c>
      <c r="CD1295" s="31">
        <v>203541.42</v>
      </c>
      <c r="CE1295" s="31">
        <v>203499.97</v>
      </c>
      <c r="CF1295" s="31">
        <v>203408.47</v>
      </c>
      <c r="CG1295" s="31">
        <v>203267.55</v>
      </c>
      <c r="CH1295" s="31">
        <v>203077.89</v>
      </c>
      <c r="CI1295" s="31">
        <v>202840.5</v>
      </c>
      <c r="CJ1295" s="31">
        <v>202556.16</v>
      </c>
      <c r="CK1295" s="31">
        <v>202225.52</v>
      </c>
      <c r="CL1295" s="31">
        <v>201849.92</v>
      </c>
      <c r="CM1295" s="31">
        <v>201430.17</v>
      </c>
      <c r="CN1295" s="31">
        <v>200967</v>
      </c>
      <c r="CO1295" s="31">
        <v>200461.72</v>
      </c>
      <c r="CP1295" s="31">
        <v>199914.88</v>
      </c>
      <c r="CQ1295" s="31">
        <v>199327.83</v>
      </c>
      <c r="CR1295" s="31">
        <v>198701.11</v>
      </c>
      <c r="CS1295" s="31">
        <v>198036.09</v>
      </c>
      <c r="CT1295" s="31">
        <v>197333.5</v>
      </c>
      <c r="CU1295" s="31">
        <v>196594.8</v>
      </c>
      <c r="CV1295" s="31">
        <v>195820.5</v>
      </c>
      <c r="CW1295" s="31">
        <v>195011.78</v>
      </c>
      <c r="CX1295" s="31">
        <v>194169.25</v>
      </c>
    </row>
    <row r="1296" spans="1:102" x14ac:dyDescent="0.25">
      <c r="A1296" s="31" t="s">
        <v>1923</v>
      </c>
      <c r="B1296" s="31">
        <v>109018.32</v>
      </c>
      <c r="C1296" s="31">
        <v>109018.32</v>
      </c>
      <c r="D1296" s="31">
        <v>110083.89</v>
      </c>
      <c r="E1296" s="31">
        <v>111059.61</v>
      </c>
      <c r="F1296" s="31">
        <v>111955.37</v>
      </c>
      <c r="G1296" s="31">
        <v>112783.64</v>
      </c>
      <c r="H1296" s="31">
        <v>113552.63</v>
      </c>
      <c r="I1296" s="31">
        <v>114267.36</v>
      </c>
      <c r="J1296" s="31">
        <v>114932.81</v>
      </c>
      <c r="K1296" s="31">
        <v>115555.41</v>
      </c>
      <c r="L1296" s="31">
        <v>116147.38</v>
      </c>
      <c r="M1296" s="31">
        <v>116710.53</v>
      </c>
      <c r="N1296" s="31">
        <v>117246.21</v>
      </c>
      <c r="O1296" s="31">
        <v>117755.59</v>
      </c>
      <c r="P1296" s="31">
        <v>118239.02</v>
      </c>
      <c r="Q1296" s="31">
        <v>118696.66</v>
      </c>
      <c r="R1296" s="31">
        <v>119128.7</v>
      </c>
      <c r="S1296" s="31">
        <v>119534.86</v>
      </c>
      <c r="T1296" s="31">
        <v>119914.86</v>
      </c>
      <c r="U1296" s="31">
        <v>120267.76</v>
      </c>
      <c r="V1296" s="31">
        <v>120591.59</v>
      </c>
      <c r="W1296" s="31">
        <v>120885.34</v>
      </c>
      <c r="X1296" s="31">
        <v>121149</v>
      </c>
      <c r="Y1296" s="31">
        <v>121381.7</v>
      </c>
      <c r="Z1296" s="31">
        <v>121583.05</v>
      </c>
      <c r="AA1296" s="31">
        <v>121752.38</v>
      </c>
      <c r="AB1296" s="31">
        <v>121888.95</v>
      </c>
      <c r="AC1296" s="31">
        <v>121992.54</v>
      </c>
      <c r="AD1296" s="31">
        <v>122062.5</v>
      </c>
      <c r="AE1296" s="31">
        <v>122098.7</v>
      </c>
      <c r="AF1296" s="31">
        <v>122100.81</v>
      </c>
      <c r="AG1296" s="31">
        <v>122068.77</v>
      </c>
      <c r="AH1296" s="31">
        <v>122002.5</v>
      </c>
      <c r="AI1296" s="31">
        <v>121901.9</v>
      </c>
      <c r="AJ1296" s="31">
        <v>121767.17</v>
      </c>
      <c r="AK1296" s="31">
        <v>121598.42</v>
      </c>
      <c r="AL1296" s="31">
        <v>121395.8</v>
      </c>
      <c r="AM1296" s="31">
        <v>121159.63</v>
      </c>
      <c r="AN1296" s="31">
        <v>120890.28</v>
      </c>
      <c r="AO1296" s="31">
        <v>120588.01</v>
      </c>
      <c r="AP1296" s="31">
        <v>120253.47</v>
      </c>
      <c r="AQ1296" s="31">
        <v>119887.09</v>
      </c>
      <c r="AR1296" s="31">
        <v>119489.52</v>
      </c>
      <c r="AS1296" s="31">
        <v>119061.34</v>
      </c>
      <c r="AT1296" s="31">
        <v>118603.38</v>
      </c>
      <c r="AU1296" s="31">
        <v>118116.23</v>
      </c>
      <c r="AV1296" s="31">
        <v>117600.62</v>
      </c>
      <c r="AW1296" s="31">
        <v>117057.21</v>
      </c>
      <c r="AX1296" s="31">
        <v>116486.8</v>
      </c>
      <c r="AY1296" s="31">
        <v>115890.16</v>
      </c>
      <c r="AZ1296" s="31">
        <v>115267.94</v>
      </c>
      <c r="BA1296" s="31">
        <v>114620.81</v>
      </c>
      <c r="BB1296" s="31">
        <v>113949.59</v>
      </c>
      <c r="BC1296" s="31">
        <v>113255.01</v>
      </c>
      <c r="BD1296" s="31">
        <v>112537.78</v>
      </c>
      <c r="BE1296" s="31">
        <v>111798.72</v>
      </c>
      <c r="BF1296" s="31">
        <v>111038.6</v>
      </c>
      <c r="BG1296" s="31">
        <v>110258.33</v>
      </c>
      <c r="BH1296" s="31">
        <v>109458.7</v>
      </c>
      <c r="BI1296" s="31">
        <v>108640.43</v>
      </c>
      <c r="BJ1296" s="31">
        <v>107806.21</v>
      </c>
      <c r="BK1296" s="31">
        <v>106957.18</v>
      </c>
      <c r="BL1296" s="31">
        <v>106093.88</v>
      </c>
      <c r="BM1296" s="31">
        <v>105217.09</v>
      </c>
      <c r="BN1296" s="31">
        <v>104327.38</v>
      </c>
      <c r="BO1296" s="31">
        <v>103425.48</v>
      </c>
      <c r="BP1296" s="31">
        <v>102512.03</v>
      </c>
      <c r="BQ1296" s="31">
        <v>101587.71</v>
      </c>
      <c r="BR1296" s="31">
        <v>100653.16</v>
      </c>
      <c r="BS1296" s="31">
        <v>99709.11</v>
      </c>
      <c r="BT1296" s="31">
        <v>98756.21</v>
      </c>
      <c r="BU1296" s="31">
        <v>97794.92</v>
      </c>
      <c r="BV1296" s="31">
        <v>96826.07</v>
      </c>
      <c r="BW1296" s="31">
        <v>95850.21</v>
      </c>
      <c r="BX1296" s="31">
        <v>94868.02</v>
      </c>
      <c r="BY1296" s="31">
        <v>93880.1</v>
      </c>
      <c r="BZ1296" s="31">
        <v>92887.21</v>
      </c>
      <c r="CA1296" s="31">
        <v>91889.76</v>
      </c>
      <c r="CB1296" s="31">
        <v>90888.5</v>
      </c>
      <c r="CC1296" s="31">
        <v>89883.67</v>
      </c>
      <c r="CD1296" s="31">
        <v>88876.06</v>
      </c>
      <c r="CE1296" s="31">
        <v>87866.14</v>
      </c>
      <c r="CF1296" s="31">
        <v>86854.52</v>
      </c>
      <c r="CG1296" s="31">
        <v>85841.41</v>
      </c>
      <c r="CH1296" s="31">
        <v>84827.21</v>
      </c>
      <c r="CI1296" s="31">
        <v>83812.27</v>
      </c>
      <c r="CJ1296" s="31">
        <v>82797.22</v>
      </c>
      <c r="CK1296" s="31">
        <v>81782.41</v>
      </c>
      <c r="CL1296" s="31">
        <v>80768.41</v>
      </c>
      <c r="CM1296" s="31">
        <v>79755.7</v>
      </c>
      <c r="CN1296" s="31">
        <v>78744.639999999999</v>
      </c>
      <c r="CO1296" s="31">
        <v>77735.77</v>
      </c>
      <c r="CP1296" s="31">
        <v>76729.39</v>
      </c>
      <c r="CQ1296" s="31">
        <v>75725.899999999994</v>
      </c>
      <c r="CR1296" s="31">
        <v>74725.63</v>
      </c>
      <c r="CS1296" s="31">
        <v>73729.119999999995</v>
      </c>
      <c r="CT1296" s="31">
        <v>72736.759999999995</v>
      </c>
      <c r="CU1296" s="31">
        <v>71748.81</v>
      </c>
      <c r="CV1296" s="31">
        <v>70765.52</v>
      </c>
      <c r="CW1296" s="31">
        <v>69787.25</v>
      </c>
      <c r="CX1296" s="31">
        <v>68814.210000000006</v>
      </c>
    </row>
    <row r="1297" spans="1:102" x14ac:dyDescent="0.25">
      <c r="A1297" s="31" t="s">
        <v>1925</v>
      </c>
      <c r="B1297" s="31">
        <v>24027.8</v>
      </c>
      <c r="C1297" s="31">
        <v>24027.8</v>
      </c>
      <c r="D1297" s="31">
        <v>25266.33</v>
      </c>
      <c r="E1297" s="31">
        <v>26573.96</v>
      </c>
      <c r="F1297" s="31">
        <v>27953.03</v>
      </c>
      <c r="G1297" s="31">
        <v>29406.21</v>
      </c>
      <c r="H1297" s="31">
        <v>30935.95</v>
      </c>
      <c r="I1297" s="31">
        <v>32544.38</v>
      </c>
      <c r="J1297" s="31">
        <v>34233.31</v>
      </c>
      <c r="K1297" s="31">
        <v>36004.629999999997</v>
      </c>
      <c r="L1297" s="31">
        <v>37861.08</v>
      </c>
      <c r="M1297" s="31">
        <v>39803.68</v>
      </c>
      <c r="N1297" s="31">
        <v>41833.360000000001</v>
      </c>
      <c r="O1297" s="31">
        <v>43950.65</v>
      </c>
      <c r="P1297" s="31">
        <v>46156.02</v>
      </c>
      <c r="Q1297" s="31">
        <v>48449.66</v>
      </c>
      <c r="R1297" s="31">
        <v>50831.7</v>
      </c>
      <c r="S1297" s="31">
        <v>53302.03</v>
      </c>
      <c r="T1297" s="31">
        <v>55860.52</v>
      </c>
      <c r="U1297" s="31">
        <v>58506.75</v>
      </c>
      <c r="V1297" s="31">
        <v>61240.14</v>
      </c>
      <c r="W1297" s="31">
        <v>64060.1</v>
      </c>
      <c r="X1297" s="31">
        <v>66966.09</v>
      </c>
      <c r="Y1297" s="31">
        <v>69957.53</v>
      </c>
      <c r="Z1297" s="31">
        <v>73033.69</v>
      </c>
      <c r="AA1297" s="31">
        <v>76193.710000000006</v>
      </c>
      <c r="AB1297" s="31">
        <v>79436.759999999995</v>
      </c>
      <c r="AC1297" s="31">
        <v>82762.03</v>
      </c>
      <c r="AD1297" s="31">
        <v>86168.47</v>
      </c>
      <c r="AE1297" s="31">
        <v>89655.21</v>
      </c>
      <c r="AF1297" s="31">
        <v>93221.22</v>
      </c>
      <c r="AG1297" s="31">
        <v>96865.46</v>
      </c>
      <c r="AH1297" s="31">
        <v>100586.88</v>
      </c>
      <c r="AI1297" s="31">
        <v>104384.39</v>
      </c>
      <c r="AJ1297" s="31">
        <v>108256.98</v>
      </c>
      <c r="AK1297" s="31">
        <v>112203.37</v>
      </c>
      <c r="AL1297" s="31">
        <v>116222.51</v>
      </c>
      <c r="AM1297" s="31">
        <v>120313.27</v>
      </c>
      <c r="AN1297" s="31">
        <v>124474.43</v>
      </c>
      <c r="AO1297" s="31">
        <v>128704.88</v>
      </c>
      <c r="AP1297" s="31">
        <v>133003.42000000001</v>
      </c>
      <c r="AQ1297" s="31">
        <v>137368.75</v>
      </c>
      <c r="AR1297" s="31">
        <v>141799.78</v>
      </c>
      <c r="AS1297" s="31">
        <v>146295.39000000001</v>
      </c>
      <c r="AT1297" s="31">
        <v>150854.41</v>
      </c>
      <c r="AU1297" s="31">
        <v>155475.31</v>
      </c>
      <c r="AV1297" s="31">
        <v>160157.29999999999</v>
      </c>
      <c r="AW1297" s="31">
        <v>164898.78</v>
      </c>
      <c r="AX1297" s="31">
        <v>169698.59</v>
      </c>
      <c r="AY1297" s="31">
        <v>174555.77</v>
      </c>
      <c r="AZ1297" s="31">
        <v>179468.52</v>
      </c>
      <c r="BA1297" s="31">
        <v>184435.86</v>
      </c>
      <c r="BB1297" s="31">
        <v>189456.44</v>
      </c>
      <c r="BC1297" s="31">
        <v>194529</v>
      </c>
      <c r="BD1297" s="31">
        <v>199652.03</v>
      </c>
      <c r="BE1297" s="31">
        <v>204824.42</v>
      </c>
      <c r="BF1297" s="31">
        <v>210044.89</v>
      </c>
      <c r="BG1297" s="31">
        <v>215311.86</v>
      </c>
      <c r="BH1297" s="31">
        <v>220624.28</v>
      </c>
      <c r="BI1297" s="31">
        <v>225980.72</v>
      </c>
      <c r="BJ1297" s="31">
        <v>231381.92</v>
      </c>
      <c r="BK1297" s="31">
        <v>236826.92</v>
      </c>
      <c r="BL1297" s="31">
        <v>242314.36</v>
      </c>
      <c r="BM1297" s="31">
        <v>247843.28</v>
      </c>
      <c r="BN1297" s="31">
        <v>253412.34</v>
      </c>
      <c r="BO1297" s="31">
        <v>259020.31</v>
      </c>
      <c r="BP1297" s="31">
        <v>264666.13</v>
      </c>
      <c r="BQ1297" s="31">
        <v>270348.34000000003</v>
      </c>
      <c r="BR1297" s="31">
        <v>276065.59000000003</v>
      </c>
      <c r="BS1297" s="31">
        <v>281817.38</v>
      </c>
      <c r="BT1297" s="31">
        <v>287602.19</v>
      </c>
      <c r="BU1297" s="31">
        <v>293418.21999999997</v>
      </c>
      <c r="BV1297" s="31">
        <v>299265.28000000003</v>
      </c>
      <c r="BW1297" s="31">
        <v>305141.78000000003</v>
      </c>
      <c r="BX1297" s="31">
        <v>311046.46999999997</v>
      </c>
      <c r="BY1297" s="31">
        <v>316978.28000000003</v>
      </c>
      <c r="BZ1297" s="31">
        <v>322936.44</v>
      </c>
      <c r="CA1297" s="31">
        <v>328919.40999999997</v>
      </c>
      <c r="CB1297" s="31">
        <v>334926.13</v>
      </c>
      <c r="CC1297" s="31">
        <v>340955.69</v>
      </c>
      <c r="CD1297" s="31">
        <v>347006.75</v>
      </c>
      <c r="CE1297" s="31">
        <v>353078.91</v>
      </c>
      <c r="CF1297" s="31">
        <v>359170.13</v>
      </c>
      <c r="CG1297" s="31">
        <v>365279.97</v>
      </c>
      <c r="CH1297" s="31">
        <v>371406.84</v>
      </c>
      <c r="CI1297" s="31">
        <v>377549.34</v>
      </c>
      <c r="CJ1297" s="31">
        <v>383706.88</v>
      </c>
      <c r="CK1297" s="31">
        <v>389878.38</v>
      </c>
      <c r="CL1297" s="31">
        <v>396062.94</v>
      </c>
      <c r="CM1297" s="31">
        <v>402259.44</v>
      </c>
      <c r="CN1297" s="31">
        <v>408467.31</v>
      </c>
      <c r="CO1297" s="31">
        <v>414685.38</v>
      </c>
      <c r="CP1297" s="31">
        <v>420912.94</v>
      </c>
      <c r="CQ1297" s="31">
        <v>427148.91</v>
      </c>
      <c r="CR1297" s="31">
        <v>433392.03</v>
      </c>
      <c r="CS1297" s="31">
        <v>439642.44</v>
      </c>
      <c r="CT1297" s="31">
        <v>445899.09</v>
      </c>
      <c r="CU1297" s="31">
        <v>452161.19</v>
      </c>
      <c r="CV1297" s="31">
        <v>458427.97</v>
      </c>
      <c r="CW1297" s="31">
        <v>464698.38</v>
      </c>
      <c r="CX1297" s="31">
        <v>470971.66</v>
      </c>
    </row>
    <row r="1298" spans="1:102" x14ac:dyDescent="0.25">
      <c r="A1298" s="31" t="s">
        <v>1927</v>
      </c>
      <c r="B1298" s="31">
        <v>27214.240000000002</v>
      </c>
      <c r="C1298" s="31">
        <v>27214.240000000002</v>
      </c>
      <c r="D1298" s="31">
        <v>32263.87</v>
      </c>
      <c r="E1298" s="31">
        <v>37460.160000000003</v>
      </c>
      <c r="F1298" s="31">
        <v>42782.77</v>
      </c>
      <c r="G1298" s="31">
        <v>48214.61</v>
      </c>
      <c r="H1298" s="31">
        <v>53740.86</v>
      </c>
      <c r="I1298" s="31">
        <v>59348.43</v>
      </c>
      <c r="J1298" s="31">
        <v>65025.81</v>
      </c>
      <c r="K1298" s="31">
        <v>70763.45</v>
      </c>
      <c r="L1298" s="31">
        <v>76555.149999999994</v>
      </c>
      <c r="M1298" s="31">
        <v>82393.570000000007</v>
      </c>
      <c r="N1298" s="31">
        <v>88271.66</v>
      </c>
      <c r="O1298" s="31">
        <v>94182.99</v>
      </c>
      <c r="P1298" s="31">
        <v>100121.45</v>
      </c>
      <c r="Q1298" s="31">
        <v>106081.16</v>
      </c>
      <c r="R1298" s="31">
        <v>112056.52</v>
      </c>
      <c r="S1298" s="31">
        <v>118041.87</v>
      </c>
      <c r="T1298" s="31">
        <v>124031.96</v>
      </c>
      <c r="U1298" s="31">
        <v>130021.23</v>
      </c>
      <c r="V1298" s="31">
        <v>136003.97</v>
      </c>
      <c r="W1298" s="31">
        <v>141974.59</v>
      </c>
      <c r="X1298" s="31">
        <v>147928.14000000001</v>
      </c>
      <c r="Y1298" s="31">
        <v>153859.35999999999</v>
      </c>
      <c r="Z1298" s="31">
        <v>159763.01999999999</v>
      </c>
      <c r="AA1298" s="31">
        <v>165634.29999999999</v>
      </c>
      <c r="AB1298" s="31">
        <v>171467.97</v>
      </c>
      <c r="AC1298" s="31">
        <v>177259.06</v>
      </c>
      <c r="AD1298" s="31">
        <v>183002.5</v>
      </c>
      <c r="AE1298" s="31">
        <v>188694.02</v>
      </c>
      <c r="AF1298" s="31">
        <v>194328.55</v>
      </c>
      <c r="AG1298" s="31">
        <v>199901.89</v>
      </c>
      <c r="AH1298" s="31">
        <v>205409.48</v>
      </c>
      <c r="AI1298" s="31">
        <v>210847.03</v>
      </c>
      <c r="AJ1298" s="31">
        <v>216210.23</v>
      </c>
      <c r="AK1298" s="31">
        <v>221495.27</v>
      </c>
      <c r="AL1298" s="31">
        <v>226698.09</v>
      </c>
      <c r="AM1298" s="31">
        <v>231815.36</v>
      </c>
      <c r="AN1298" s="31">
        <v>236843.23</v>
      </c>
      <c r="AO1298" s="31">
        <v>241778.42</v>
      </c>
      <c r="AP1298" s="31">
        <v>246617.47</v>
      </c>
      <c r="AQ1298" s="31">
        <v>251357.69</v>
      </c>
      <c r="AR1298" s="31">
        <v>255996.33</v>
      </c>
      <c r="AS1298" s="31">
        <v>260530.25</v>
      </c>
      <c r="AT1298" s="31">
        <v>264957.53000000003</v>
      </c>
      <c r="AU1298" s="31">
        <v>269275.28000000003</v>
      </c>
      <c r="AV1298" s="31">
        <v>273481.88</v>
      </c>
      <c r="AW1298" s="31">
        <v>277574.71999999997</v>
      </c>
      <c r="AX1298" s="31">
        <v>281552.44</v>
      </c>
      <c r="AY1298" s="31">
        <v>285413.15999999997</v>
      </c>
      <c r="AZ1298" s="31">
        <v>289155.03000000003</v>
      </c>
      <c r="BA1298" s="31">
        <v>292777</v>
      </c>
      <c r="BB1298" s="31">
        <v>296277.90999999997</v>
      </c>
      <c r="BC1298" s="31">
        <v>299656.15999999997</v>
      </c>
      <c r="BD1298" s="31">
        <v>302910.84000000003</v>
      </c>
      <c r="BE1298" s="31">
        <v>306041.19</v>
      </c>
      <c r="BF1298" s="31">
        <v>309047.09000000003</v>
      </c>
      <c r="BG1298" s="31">
        <v>311927.31</v>
      </c>
      <c r="BH1298" s="31">
        <v>314681.94</v>
      </c>
      <c r="BI1298" s="31">
        <v>317310.31</v>
      </c>
      <c r="BJ1298" s="31">
        <v>319815.09000000003</v>
      </c>
      <c r="BK1298" s="31">
        <v>322197.09000000003</v>
      </c>
      <c r="BL1298" s="31">
        <v>324456.13</v>
      </c>
      <c r="BM1298" s="31">
        <v>326593.09000000003</v>
      </c>
      <c r="BN1298" s="31">
        <v>328607.63</v>
      </c>
      <c r="BO1298" s="31">
        <v>330500.59000000003</v>
      </c>
      <c r="BP1298" s="31">
        <v>332272.44</v>
      </c>
      <c r="BQ1298" s="31">
        <v>333923.84000000003</v>
      </c>
      <c r="BR1298" s="31">
        <v>335455.71999999997</v>
      </c>
      <c r="BS1298" s="31">
        <v>336868.63</v>
      </c>
      <c r="BT1298" s="31">
        <v>338163.88</v>
      </c>
      <c r="BU1298" s="31">
        <v>339342.34</v>
      </c>
      <c r="BV1298" s="31">
        <v>340405.31</v>
      </c>
      <c r="BW1298" s="31">
        <v>341353.78</v>
      </c>
      <c r="BX1298" s="31">
        <v>342188.78</v>
      </c>
      <c r="BY1298" s="31">
        <v>342912.34</v>
      </c>
      <c r="BZ1298" s="31">
        <v>343525.47</v>
      </c>
      <c r="CA1298" s="31">
        <v>344029.84</v>
      </c>
      <c r="CB1298" s="31">
        <v>344426.66</v>
      </c>
      <c r="CC1298" s="31">
        <v>344718.03</v>
      </c>
      <c r="CD1298" s="31">
        <v>344905.03</v>
      </c>
      <c r="CE1298" s="31">
        <v>344989.88</v>
      </c>
      <c r="CF1298" s="31">
        <v>344973.97</v>
      </c>
      <c r="CG1298" s="31">
        <v>344859.09</v>
      </c>
      <c r="CH1298" s="31">
        <v>344646.28</v>
      </c>
      <c r="CI1298" s="31">
        <v>344338.19</v>
      </c>
      <c r="CJ1298" s="31">
        <v>343935.88</v>
      </c>
      <c r="CK1298" s="31">
        <v>343441.91</v>
      </c>
      <c r="CL1298" s="31">
        <v>342857.88</v>
      </c>
      <c r="CM1298" s="31">
        <v>342186.06</v>
      </c>
      <c r="CN1298" s="31">
        <v>341428.47</v>
      </c>
      <c r="CO1298" s="31">
        <v>340586.69</v>
      </c>
      <c r="CP1298" s="31">
        <v>339663.41</v>
      </c>
      <c r="CQ1298" s="31">
        <v>338659.94</v>
      </c>
      <c r="CR1298" s="31">
        <v>337578.75</v>
      </c>
      <c r="CS1298" s="31">
        <v>336421.81</v>
      </c>
      <c r="CT1298" s="31">
        <v>335191.75</v>
      </c>
      <c r="CU1298" s="31">
        <v>333890.09000000003</v>
      </c>
      <c r="CV1298" s="31">
        <v>332519.38</v>
      </c>
      <c r="CW1298" s="31">
        <v>331081.25</v>
      </c>
      <c r="CX1298" s="31">
        <v>329577.44</v>
      </c>
    </row>
    <row r="1299" spans="1:102" x14ac:dyDescent="0.25">
      <c r="A1299" s="31" t="s">
        <v>1926</v>
      </c>
      <c r="B1299" s="31">
        <v>194463.91</v>
      </c>
      <c r="C1299" s="31">
        <v>194463.91</v>
      </c>
      <c r="D1299" s="31">
        <v>197733.34</v>
      </c>
      <c r="E1299" s="31">
        <v>200643.5</v>
      </c>
      <c r="F1299" s="31">
        <v>203244.25</v>
      </c>
      <c r="G1299" s="31">
        <v>205581.03</v>
      </c>
      <c r="H1299" s="31">
        <v>207690.75</v>
      </c>
      <c r="I1299" s="31">
        <v>209601.52</v>
      </c>
      <c r="J1299" s="31">
        <v>211337.91</v>
      </c>
      <c r="K1299" s="31">
        <v>212923.86</v>
      </c>
      <c r="L1299" s="31">
        <v>214394.13</v>
      </c>
      <c r="M1299" s="31">
        <v>215761.03</v>
      </c>
      <c r="N1299" s="31">
        <v>217034.55</v>
      </c>
      <c r="O1299" s="31">
        <v>218222.67</v>
      </c>
      <c r="P1299" s="31">
        <v>219331.23</v>
      </c>
      <c r="Q1299" s="31">
        <v>220364.97</v>
      </c>
      <c r="R1299" s="31">
        <v>221327.09</v>
      </c>
      <c r="S1299" s="31">
        <v>222220.16</v>
      </c>
      <c r="T1299" s="31">
        <v>223046.14</v>
      </c>
      <c r="U1299" s="31">
        <v>223804.73</v>
      </c>
      <c r="V1299" s="31">
        <v>224494</v>
      </c>
      <c r="W1299" s="31">
        <v>225113.19</v>
      </c>
      <c r="X1299" s="31">
        <v>225663.28</v>
      </c>
      <c r="Y1299" s="31">
        <v>226144.86</v>
      </c>
      <c r="Z1299" s="31">
        <v>226557.44</v>
      </c>
      <c r="AA1299" s="31">
        <v>226900.47</v>
      </c>
      <c r="AB1299" s="31">
        <v>227173.7</v>
      </c>
      <c r="AC1299" s="31">
        <v>227376.8</v>
      </c>
      <c r="AD1299" s="31">
        <v>227509.34</v>
      </c>
      <c r="AE1299" s="31">
        <v>227571.59</v>
      </c>
      <c r="AF1299" s="31">
        <v>227563.22</v>
      </c>
      <c r="AG1299" s="31">
        <v>227484.45</v>
      </c>
      <c r="AH1299" s="31">
        <v>227335.73</v>
      </c>
      <c r="AI1299" s="31">
        <v>227117.09</v>
      </c>
      <c r="AJ1299" s="31">
        <v>226829.25</v>
      </c>
      <c r="AK1299" s="31">
        <v>226472.67</v>
      </c>
      <c r="AL1299" s="31">
        <v>226047.75</v>
      </c>
      <c r="AM1299" s="31">
        <v>225555.59</v>
      </c>
      <c r="AN1299" s="31">
        <v>224997.05</v>
      </c>
      <c r="AO1299" s="31">
        <v>224373.25</v>
      </c>
      <c r="AP1299" s="31">
        <v>223685.17</v>
      </c>
      <c r="AQ1299" s="31">
        <v>222934.02</v>
      </c>
      <c r="AR1299" s="31">
        <v>222121.28</v>
      </c>
      <c r="AS1299" s="31">
        <v>221248.56</v>
      </c>
      <c r="AT1299" s="31">
        <v>220317.16</v>
      </c>
      <c r="AU1299" s="31">
        <v>219328.67</v>
      </c>
      <c r="AV1299" s="31">
        <v>218284.39</v>
      </c>
      <c r="AW1299" s="31">
        <v>217186.13</v>
      </c>
      <c r="AX1299" s="31">
        <v>216035.33</v>
      </c>
      <c r="AY1299" s="31">
        <v>214833.72</v>
      </c>
      <c r="AZ1299" s="31">
        <v>213582.64</v>
      </c>
      <c r="BA1299" s="31">
        <v>212283.78</v>
      </c>
      <c r="BB1299" s="31">
        <v>210938.41</v>
      </c>
      <c r="BC1299" s="31">
        <v>209548.28</v>
      </c>
      <c r="BD1299" s="31">
        <v>208114.84</v>
      </c>
      <c r="BE1299" s="31">
        <v>206639.69</v>
      </c>
      <c r="BF1299" s="31">
        <v>205124.89</v>
      </c>
      <c r="BG1299" s="31">
        <v>203571.64</v>
      </c>
      <c r="BH1299" s="31">
        <v>201982.05</v>
      </c>
      <c r="BI1299" s="31">
        <v>200357.44</v>
      </c>
      <c r="BJ1299" s="31">
        <v>198702.89</v>
      </c>
      <c r="BK1299" s="31">
        <v>197020.75</v>
      </c>
      <c r="BL1299" s="31">
        <v>195312.06</v>
      </c>
      <c r="BM1299" s="31">
        <v>193578.42</v>
      </c>
      <c r="BN1299" s="31">
        <v>191821.08</v>
      </c>
      <c r="BO1299" s="31">
        <v>190041.53</v>
      </c>
      <c r="BP1299" s="31">
        <v>188241.03</v>
      </c>
      <c r="BQ1299" s="31">
        <v>186420.8</v>
      </c>
      <c r="BR1299" s="31">
        <v>184582.34</v>
      </c>
      <c r="BS1299" s="31">
        <v>182726.92</v>
      </c>
      <c r="BT1299" s="31">
        <v>180855.83</v>
      </c>
      <c r="BU1299" s="31">
        <v>178970.47</v>
      </c>
      <c r="BV1299" s="31">
        <v>177071.8</v>
      </c>
      <c r="BW1299" s="31">
        <v>175161.39</v>
      </c>
      <c r="BX1299" s="31">
        <v>173240.38</v>
      </c>
      <c r="BY1299" s="31">
        <v>171310.07999999999</v>
      </c>
      <c r="BZ1299" s="31">
        <v>169371.89</v>
      </c>
      <c r="CA1299" s="31">
        <v>167426.54999999999</v>
      </c>
      <c r="CB1299" s="31">
        <v>165475.5</v>
      </c>
      <c r="CC1299" s="31">
        <v>163519.69</v>
      </c>
      <c r="CD1299" s="31">
        <v>161560.09</v>
      </c>
      <c r="CE1299" s="31">
        <v>159598</v>
      </c>
      <c r="CF1299" s="31">
        <v>157634.16</v>
      </c>
      <c r="CG1299" s="31">
        <v>155669.25</v>
      </c>
      <c r="CH1299" s="31">
        <v>153704.09</v>
      </c>
      <c r="CI1299" s="31">
        <v>151739.42000000001</v>
      </c>
      <c r="CJ1299" s="31">
        <v>149776.20000000001</v>
      </c>
      <c r="CK1299" s="31">
        <v>147815.32999999999</v>
      </c>
      <c r="CL1299" s="31">
        <v>145857.85999999999</v>
      </c>
      <c r="CM1299" s="31">
        <v>143904.67000000001</v>
      </c>
      <c r="CN1299" s="31">
        <v>141956.48000000001</v>
      </c>
      <c r="CO1299" s="31">
        <v>140014.20000000001</v>
      </c>
      <c r="CP1299" s="31">
        <v>138078.63</v>
      </c>
      <c r="CQ1299" s="31">
        <v>136150.44</v>
      </c>
      <c r="CR1299" s="31">
        <v>134230.28</v>
      </c>
      <c r="CS1299" s="31">
        <v>132319.07999999999</v>
      </c>
      <c r="CT1299" s="31">
        <v>130417.7</v>
      </c>
      <c r="CU1299" s="31">
        <v>128526.66</v>
      </c>
      <c r="CV1299" s="31">
        <v>126646.48</v>
      </c>
      <c r="CW1299" s="31">
        <v>124777.62</v>
      </c>
      <c r="CX1299" s="31">
        <v>122920.74</v>
      </c>
    </row>
    <row r="1300" spans="1:102" x14ac:dyDescent="0.25">
      <c r="A1300" s="31" t="s">
        <v>1928</v>
      </c>
      <c r="B1300" s="31">
        <v>3473304.25</v>
      </c>
      <c r="C1300" s="31">
        <v>3473304.25</v>
      </c>
      <c r="D1300" s="31">
        <v>3542450.25</v>
      </c>
      <c r="E1300" s="31">
        <v>3607800</v>
      </c>
      <c r="F1300" s="31">
        <v>3669640.5</v>
      </c>
      <c r="G1300" s="31">
        <v>3728371.5</v>
      </c>
      <c r="H1300" s="31">
        <v>3784391</v>
      </c>
      <c r="I1300" s="31">
        <v>3838041.75</v>
      </c>
      <c r="J1300" s="31">
        <v>3889628</v>
      </c>
      <c r="K1300" s="31">
        <v>3939491</v>
      </c>
      <c r="L1300" s="31">
        <v>3987989.25</v>
      </c>
      <c r="M1300" s="31">
        <v>4035294.25</v>
      </c>
      <c r="N1300" s="31">
        <v>4081552.5</v>
      </c>
      <c r="O1300" s="31">
        <v>4126891.75</v>
      </c>
      <c r="P1300" s="31">
        <v>4171406.75</v>
      </c>
      <c r="Q1300" s="31">
        <v>4215183</v>
      </c>
      <c r="R1300" s="31">
        <v>4258292</v>
      </c>
      <c r="S1300" s="31">
        <v>4300792</v>
      </c>
      <c r="T1300" s="31">
        <v>4342728</v>
      </c>
      <c r="U1300" s="31">
        <v>4384141</v>
      </c>
      <c r="V1300" s="31">
        <v>4425058</v>
      </c>
      <c r="W1300" s="31">
        <v>4465503.5</v>
      </c>
      <c r="X1300" s="31">
        <v>4505509</v>
      </c>
      <c r="Y1300" s="31">
        <v>4545094</v>
      </c>
      <c r="Z1300" s="31">
        <v>4584277.5</v>
      </c>
      <c r="AA1300" s="31">
        <v>4623068</v>
      </c>
      <c r="AB1300" s="31">
        <v>4661477</v>
      </c>
      <c r="AC1300" s="31">
        <v>4699512</v>
      </c>
      <c r="AD1300" s="31">
        <v>4737180.5</v>
      </c>
      <c r="AE1300" s="31">
        <v>4774489</v>
      </c>
      <c r="AF1300" s="31">
        <v>4811445</v>
      </c>
      <c r="AG1300" s="31">
        <v>4848031</v>
      </c>
      <c r="AH1300" s="31">
        <v>4884259.5</v>
      </c>
      <c r="AI1300" s="31">
        <v>4920136.5</v>
      </c>
      <c r="AJ1300" s="31">
        <v>4955662.5</v>
      </c>
      <c r="AK1300" s="31">
        <v>4990840</v>
      </c>
      <c r="AL1300" s="31">
        <v>5025680.5</v>
      </c>
      <c r="AM1300" s="31">
        <v>5060180</v>
      </c>
      <c r="AN1300" s="31">
        <v>5094358</v>
      </c>
      <c r="AO1300" s="31">
        <v>5128213</v>
      </c>
      <c r="AP1300" s="31">
        <v>5161751</v>
      </c>
      <c r="AQ1300" s="31">
        <v>5194979.5</v>
      </c>
      <c r="AR1300" s="31">
        <v>5227913</v>
      </c>
      <c r="AS1300" s="31">
        <v>5260549</v>
      </c>
      <c r="AT1300" s="31">
        <v>5292899.5</v>
      </c>
      <c r="AU1300" s="31">
        <v>5324970</v>
      </c>
      <c r="AV1300" s="31">
        <v>5356768.5</v>
      </c>
      <c r="AW1300" s="31">
        <v>5388302</v>
      </c>
      <c r="AX1300" s="31">
        <v>5419578.5</v>
      </c>
      <c r="AY1300" s="31">
        <v>5450588.5</v>
      </c>
      <c r="AZ1300" s="31">
        <v>5481340</v>
      </c>
      <c r="BA1300" s="31">
        <v>5511826</v>
      </c>
      <c r="BB1300" s="31">
        <v>5542062</v>
      </c>
      <c r="BC1300" s="31">
        <v>5572045</v>
      </c>
      <c r="BD1300" s="31">
        <v>5601788.5</v>
      </c>
      <c r="BE1300" s="31">
        <v>5631293</v>
      </c>
      <c r="BF1300" s="31">
        <v>5660568.5</v>
      </c>
      <c r="BG1300" s="31">
        <v>5689617</v>
      </c>
      <c r="BH1300" s="31">
        <v>5718447</v>
      </c>
      <c r="BI1300" s="31">
        <v>5747062</v>
      </c>
      <c r="BJ1300" s="31">
        <v>5775505.5</v>
      </c>
      <c r="BK1300" s="31">
        <v>5803785.5</v>
      </c>
      <c r="BL1300" s="31">
        <v>5831905</v>
      </c>
      <c r="BM1300" s="31">
        <v>5859879</v>
      </c>
      <c r="BN1300" s="31">
        <v>5887702</v>
      </c>
      <c r="BO1300" s="31">
        <v>5915383.5</v>
      </c>
      <c r="BP1300" s="31">
        <v>5942926</v>
      </c>
      <c r="BQ1300" s="31">
        <v>5970340</v>
      </c>
      <c r="BR1300" s="31">
        <v>5997621</v>
      </c>
      <c r="BS1300" s="31">
        <v>6024778.5</v>
      </c>
      <c r="BT1300" s="31">
        <v>6051822</v>
      </c>
      <c r="BU1300" s="31">
        <v>6078745.5</v>
      </c>
      <c r="BV1300" s="31">
        <v>6105562</v>
      </c>
      <c r="BW1300" s="31">
        <v>6132273</v>
      </c>
      <c r="BX1300" s="31">
        <v>6158878.5</v>
      </c>
      <c r="BY1300" s="31">
        <v>6185392</v>
      </c>
      <c r="BZ1300" s="31">
        <v>6211817</v>
      </c>
      <c r="CA1300" s="31">
        <v>6238152.5</v>
      </c>
      <c r="CB1300" s="31">
        <v>6264402.5</v>
      </c>
      <c r="CC1300" s="31">
        <v>6290574.5</v>
      </c>
      <c r="CD1300" s="31">
        <v>6316668</v>
      </c>
      <c r="CE1300" s="31">
        <v>6342692.5</v>
      </c>
      <c r="CF1300" s="31">
        <v>6368647.5</v>
      </c>
      <c r="CG1300" s="31">
        <v>6394530</v>
      </c>
      <c r="CH1300" s="31">
        <v>6420350</v>
      </c>
      <c r="CI1300" s="31">
        <v>6446096</v>
      </c>
      <c r="CJ1300" s="31">
        <v>6471778.5</v>
      </c>
      <c r="CK1300" s="31">
        <v>6497399</v>
      </c>
      <c r="CL1300" s="31">
        <v>6522965</v>
      </c>
      <c r="CM1300" s="31">
        <v>6548475</v>
      </c>
      <c r="CN1300" s="31">
        <v>6573936</v>
      </c>
      <c r="CO1300" s="31">
        <v>6599347.5</v>
      </c>
      <c r="CP1300" s="31">
        <v>6624721</v>
      </c>
      <c r="CQ1300" s="31">
        <v>6650052</v>
      </c>
      <c r="CR1300" s="31">
        <v>6675339</v>
      </c>
      <c r="CS1300" s="31">
        <v>6700604.5</v>
      </c>
      <c r="CT1300" s="31">
        <v>6725860.5</v>
      </c>
      <c r="CU1300" s="31">
        <v>6751107</v>
      </c>
      <c r="CV1300" s="31">
        <v>6776338.5</v>
      </c>
      <c r="CW1300" s="31">
        <v>6801565.5</v>
      </c>
      <c r="CX1300" s="31">
        <v>6826786</v>
      </c>
    </row>
    <row r="1301" spans="1:102" x14ac:dyDescent="0.25">
      <c r="A1301" s="31" t="s">
        <v>1930</v>
      </c>
      <c r="B1301" s="31">
        <v>40040</v>
      </c>
      <c r="C1301" s="31">
        <v>40040</v>
      </c>
      <c r="D1301" s="31">
        <v>43766.93</v>
      </c>
      <c r="E1301" s="31">
        <v>47570.77</v>
      </c>
      <c r="F1301" s="31">
        <v>51441.93</v>
      </c>
      <c r="G1301" s="31">
        <v>55372.639999999999</v>
      </c>
      <c r="H1301" s="31">
        <v>59356.05</v>
      </c>
      <c r="I1301" s="31">
        <v>63385.71</v>
      </c>
      <c r="J1301" s="31">
        <v>67455.95</v>
      </c>
      <c r="K1301" s="31">
        <v>71562.48</v>
      </c>
      <c r="L1301" s="31">
        <v>75703.13</v>
      </c>
      <c r="M1301" s="31">
        <v>79873.94</v>
      </c>
      <c r="N1301" s="31">
        <v>84070.85</v>
      </c>
      <c r="O1301" s="31">
        <v>88290.09</v>
      </c>
      <c r="P1301" s="31">
        <v>92527.96</v>
      </c>
      <c r="Q1301" s="31">
        <v>96780.84</v>
      </c>
      <c r="R1301" s="31">
        <v>101045.08</v>
      </c>
      <c r="S1301" s="31">
        <v>105317.16</v>
      </c>
      <c r="T1301" s="31">
        <v>109593.59</v>
      </c>
      <c r="U1301" s="31">
        <v>113870.72</v>
      </c>
      <c r="V1301" s="31">
        <v>118144.64</v>
      </c>
      <c r="W1301" s="31">
        <v>122411.9</v>
      </c>
      <c r="X1301" s="31">
        <v>126668.91</v>
      </c>
      <c r="Y1301" s="31">
        <v>130912.44</v>
      </c>
      <c r="Z1301" s="31">
        <v>135138.88</v>
      </c>
      <c r="AA1301" s="31">
        <v>139344.72</v>
      </c>
      <c r="AB1301" s="31">
        <v>143526.53</v>
      </c>
      <c r="AC1301" s="31">
        <v>147680.84</v>
      </c>
      <c r="AD1301" s="31">
        <v>151804.44</v>
      </c>
      <c r="AE1301" s="31">
        <v>155893.94</v>
      </c>
      <c r="AF1301" s="31">
        <v>159946.26999999999</v>
      </c>
      <c r="AG1301" s="31">
        <v>163957.81</v>
      </c>
      <c r="AH1301" s="31">
        <v>167925.48</v>
      </c>
      <c r="AI1301" s="31">
        <v>171846.3</v>
      </c>
      <c r="AJ1301" s="31">
        <v>175717.19</v>
      </c>
      <c r="AK1301" s="31">
        <v>179535.45</v>
      </c>
      <c r="AL1301" s="31">
        <v>183298.38</v>
      </c>
      <c r="AM1301" s="31">
        <v>187003.02</v>
      </c>
      <c r="AN1301" s="31">
        <v>190647.08</v>
      </c>
      <c r="AO1301" s="31">
        <v>194227.91</v>
      </c>
      <c r="AP1301" s="31">
        <v>197743.16</v>
      </c>
      <c r="AQ1301" s="31">
        <v>201190.77</v>
      </c>
      <c r="AR1301" s="31">
        <v>204568.45</v>
      </c>
      <c r="AS1301" s="31">
        <v>207874.56</v>
      </c>
      <c r="AT1301" s="31">
        <v>211107.02</v>
      </c>
      <c r="AU1301" s="31">
        <v>214263.94</v>
      </c>
      <c r="AV1301" s="31">
        <v>217343.92</v>
      </c>
      <c r="AW1301" s="31">
        <v>220345.05</v>
      </c>
      <c r="AX1301" s="31">
        <v>223266.31</v>
      </c>
      <c r="AY1301" s="31">
        <v>226105.75</v>
      </c>
      <c r="AZ1301" s="31">
        <v>228862.09</v>
      </c>
      <c r="BA1301" s="31">
        <v>231534.38</v>
      </c>
      <c r="BB1301" s="31">
        <v>234120.94</v>
      </c>
      <c r="BC1301" s="31">
        <v>236621.19</v>
      </c>
      <c r="BD1301" s="31">
        <v>239034.33</v>
      </c>
      <c r="BE1301" s="31">
        <v>241359.11</v>
      </c>
      <c r="BF1301" s="31">
        <v>243595.31</v>
      </c>
      <c r="BG1301" s="31">
        <v>245742.25</v>
      </c>
      <c r="BH1301" s="31">
        <v>247799.28</v>
      </c>
      <c r="BI1301" s="31">
        <v>249766.23</v>
      </c>
      <c r="BJ1301" s="31">
        <v>251644.41</v>
      </c>
      <c r="BK1301" s="31">
        <v>253434.3</v>
      </c>
      <c r="BL1301" s="31">
        <v>255135.53</v>
      </c>
      <c r="BM1301" s="31">
        <v>256748.42</v>
      </c>
      <c r="BN1301" s="31">
        <v>258272.7</v>
      </c>
      <c r="BO1301" s="31">
        <v>259708.45</v>
      </c>
      <c r="BP1301" s="31">
        <v>261056.3</v>
      </c>
      <c r="BQ1301" s="31">
        <v>262316.28000000003</v>
      </c>
      <c r="BR1301" s="31">
        <v>263488.78000000003</v>
      </c>
      <c r="BS1301" s="31">
        <v>264574.31</v>
      </c>
      <c r="BT1301" s="31">
        <v>265573.5</v>
      </c>
      <c r="BU1301" s="31">
        <v>266486.75</v>
      </c>
      <c r="BV1301" s="31">
        <v>267314.71999999997</v>
      </c>
      <c r="BW1301" s="31">
        <v>268058.03000000003</v>
      </c>
      <c r="BX1301" s="31">
        <v>268717.75</v>
      </c>
      <c r="BY1301" s="31">
        <v>269294.69</v>
      </c>
      <c r="BZ1301" s="31">
        <v>269789.31</v>
      </c>
      <c r="CA1301" s="31">
        <v>270203.13</v>
      </c>
      <c r="CB1301" s="31">
        <v>270536.75</v>
      </c>
      <c r="CC1301" s="31">
        <v>270791.28000000003</v>
      </c>
      <c r="CD1301" s="31">
        <v>270967.88</v>
      </c>
      <c r="CE1301" s="31">
        <v>271067.56</v>
      </c>
      <c r="CF1301" s="31">
        <v>271091.44</v>
      </c>
      <c r="CG1301" s="31">
        <v>271040.63</v>
      </c>
      <c r="CH1301" s="31">
        <v>270916.13</v>
      </c>
      <c r="CI1301" s="31">
        <v>270719.13</v>
      </c>
      <c r="CJ1301" s="31">
        <v>270451.03000000003</v>
      </c>
      <c r="CK1301" s="31">
        <v>270112.94</v>
      </c>
      <c r="CL1301" s="31">
        <v>269706.21999999997</v>
      </c>
      <c r="CM1301" s="31">
        <v>269232.46999999997</v>
      </c>
      <c r="CN1301" s="31">
        <v>268693</v>
      </c>
      <c r="CO1301" s="31">
        <v>268089</v>
      </c>
      <c r="CP1301" s="31">
        <v>267422.34000000003</v>
      </c>
      <c r="CQ1301" s="31">
        <v>266694.03000000003</v>
      </c>
      <c r="CR1301" s="31">
        <v>265905.63</v>
      </c>
      <c r="CS1301" s="31">
        <v>265058.78000000003</v>
      </c>
      <c r="CT1301" s="31">
        <v>264155.56</v>
      </c>
      <c r="CU1301" s="31">
        <v>263196.90999999997</v>
      </c>
      <c r="CV1301" s="31">
        <v>262184.56</v>
      </c>
      <c r="CW1301" s="31">
        <v>261119.97</v>
      </c>
      <c r="CX1301" s="31">
        <v>260004.33</v>
      </c>
    </row>
    <row r="1302" spans="1:102" x14ac:dyDescent="0.25">
      <c r="A1302" s="31" t="s">
        <v>1929</v>
      </c>
      <c r="B1302" s="31">
        <v>137199.56</v>
      </c>
      <c r="C1302" s="31">
        <v>137199.56</v>
      </c>
      <c r="D1302" s="31">
        <v>139568.14000000001</v>
      </c>
      <c r="E1302" s="31">
        <v>141734.25</v>
      </c>
      <c r="F1302" s="31">
        <v>143711.69</v>
      </c>
      <c r="G1302" s="31">
        <v>145521.41</v>
      </c>
      <c r="H1302" s="31">
        <v>147183.01999999999</v>
      </c>
      <c r="I1302" s="31">
        <v>148712.44</v>
      </c>
      <c r="J1302" s="31">
        <v>150124.10999999999</v>
      </c>
      <c r="K1302" s="31">
        <v>151434.06</v>
      </c>
      <c r="L1302" s="31">
        <v>152664.54999999999</v>
      </c>
      <c r="M1302" s="31">
        <v>153822.98000000001</v>
      </c>
      <c r="N1302" s="31">
        <v>154915.70000000001</v>
      </c>
      <c r="O1302" s="31">
        <v>155947.44</v>
      </c>
      <c r="P1302" s="31">
        <v>156922.38</v>
      </c>
      <c r="Q1302" s="31">
        <v>157843.17000000001</v>
      </c>
      <c r="R1302" s="31">
        <v>158712.01999999999</v>
      </c>
      <c r="S1302" s="31">
        <v>159530.85999999999</v>
      </c>
      <c r="T1302" s="31">
        <v>160300.85999999999</v>
      </c>
      <c r="U1302" s="31">
        <v>161022.35999999999</v>
      </c>
      <c r="V1302" s="31">
        <v>161694.41</v>
      </c>
      <c r="W1302" s="31">
        <v>162316.53</v>
      </c>
      <c r="X1302" s="31">
        <v>162890.13</v>
      </c>
      <c r="Y1302" s="31">
        <v>163415.19</v>
      </c>
      <c r="Z1302" s="31">
        <v>163891.38</v>
      </c>
      <c r="AA1302" s="31">
        <v>164318.69</v>
      </c>
      <c r="AB1302" s="31">
        <v>164696.39000000001</v>
      </c>
      <c r="AC1302" s="31">
        <v>165024.56</v>
      </c>
      <c r="AD1302" s="31">
        <v>165302.66</v>
      </c>
      <c r="AE1302" s="31">
        <v>165530.63</v>
      </c>
      <c r="AF1302" s="31">
        <v>165708.38</v>
      </c>
      <c r="AG1302" s="31">
        <v>165835.20000000001</v>
      </c>
      <c r="AH1302" s="31">
        <v>165911.19</v>
      </c>
      <c r="AI1302" s="31">
        <v>165936.14000000001</v>
      </c>
      <c r="AJ1302" s="31">
        <v>165910.41</v>
      </c>
      <c r="AK1302" s="31">
        <v>165834.22</v>
      </c>
      <c r="AL1302" s="31">
        <v>165707.82999999999</v>
      </c>
      <c r="AM1302" s="31">
        <v>165531.84</v>
      </c>
      <c r="AN1302" s="31">
        <v>165306.66</v>
      </c>
      <c r="AO1302" s="31">
        <v>165032.95000000001</v>
      </c>
      <c r="AP1302" s="31">
        <v>164711.39000000001</v>
      </c>
      <c r="AQ1302" s="31">
        <v>164342.73000000001</v>
      </c>
      <c r="AR1302" s="31">
        <v>163927.70000000001</v>
      </c>
      <c r="AS1302" s="31">
        <v>163467.64000000001</v>
      </c>
      <c r="AT1302" s="31">
        <v>162963.04999999999</v>
      </c>
      <c r="AU1302" s="31">
        <v>162415</v>
      </c>
      <c r="AV1302" s="31">
        <v>161824.47</v>
      </c>
      <c r="AW1302" s="31">
        <v>161192.48000000001</v>
      </c>
      <c r="AX1302" s="31">
        <v>160519.91</v>
      </c>
      <c r="AY1302" s="31">
        <v>159807.53</v>
      </c>
      <c r="AZ1302" s="31">
        <v>159055.76999999999</v>
      </c>
      <c r="BA1302" s="31">
        <v>158265.63</v>
      </c>
      <c r="BB1302" s="31">
        <v>157438.04999999999</v>
      </c>
      <c r="BC1302" s="31">
        <v>156574.06</v>
      </c>
      <c r="BD1302" s="31">
        <v>155674.79999999999</v>
      </c>
      <c r="BE1302" s="31">
        <v>154741.29999999999</v>
      </c>
      <c r="BF1302" s="31">
        <v>153774.67000000001</v>
      </c>
      <c r="BG1302" s="31">
        <v>152776.28</v>
      </c>
      <c r="BH1302" s="31">
        <v>151747</v>
      </c>
      <c r="BI1302" s="31">
        <v>150688.23000000001</v>
      </c>
      <c r="BJ1302" s="31">
        <v>149603.14000000001</v>
      </c>
      <c r="BK1302" s="31">
        <v>148493.19</v>
      </c>
      <c r="BL1302" s="31">
        <v>147359.57999999999</v>
      </c>
      <c r="BM1302" s="31">
        <v>146203.04999999999</v>
      </c>
      <c r="BN1302" s="31">
        <v>145024.78</v>
      </c>
      <c r="BO1302" s="31">
        <v>143825.60999999999</v>
      </c>
      <c r="BP1302" s="31">
        <v>142606.82999999999</v>
      </c>
      <c r="BQ1302" s="31">
        <v>141369.06</v>
      </c>
      <c r="BR1302" s="31">
        <v>140113.66</v>
      </c>
      <c r="BS1302" s="31">
        <v>138841.38</v>
      </c>
      <c r="BT1302" s="31">
        <v>137553.29999999999</v>
      </c>
      <c r="BU1302" s="31">
        <v>136250.44</v>
      </c>
      <c r="BV1302" s="31">
        <v>134933.75</v>
      </c>
      <c r="BW1302" s="31">
        <v>133604.07999999999</v>
      </c>
      <c r="BX1302" s="31">
        <v>132262.56</v>
      </c>
      <c r="BY1302" s="31">
        <v>130910.1</v>
      </c>
      <c r="BZ1302" s="31">
        <v>129547.83</v>
      </c>
      <c r="CA1302" s="31">
        <v>128176.42</v>
      </c>
      <c r="CB1302" s="31">
        <v>126796.91</v>
      </c>
      <c r="CC1302" s="31">
        <v>125410.05</v>
      </c>
      <c r="CD1302" s="31">
        <v>124016.63</v>
      </c>
      <c r="CE1302" s="31">
        <v>122617.59</v>
      </c>
      <c r="CF1302" s="31">
        <v>121213.77</v>
      </c>
      <c r="CG1302" s="31">
        <v>119805.51</v>
      </c>
      <c r="CH1302" s="31">
        <v>118393.54</v>
      </c>
      <c r="CI1302" s="31">
        <v>116978.49</v>
      </c>
      <c r="CJ1302" s="31">
        <v>115561.18</v>
      </c>
      <c r="CK1302" s="31">
        <v>114142.22</v>
      </c>
      <c r="CL1302" s="31">
        <v>112722.49</v>
      </c>
      <c r="CM1302" s="31">
        <v>111302.78</v>
      </c>
      <c r="CN1302" s="31">
        <v>109883.67</v>
      </c>
      <c r="CO1302" s="31">
        <v>108465.84</v>
      </c>
      <c r="CP1302" s="31">
        <v>107049.93</v>
      </c>
      <c r="CQ1302" s="31">
        <v>105636.69</v>
      </c>
      <c r="CR1302" s="31">
        <v>104226.54</v>
      </c>
      <c r="CS1302" s="31">
        <v>102820.45</v>
      </c>
      <c r="CT1302" s="31">
        <v>101419.17</v>
      </c>
      <c r="CU1302" s="31">
        <v>100023.19</v>
      </c>
      <c r="CV1302" s="31">
        <v>98632.91</v>
      </c>
      <c r="CW1302" s="31">
        <v>97248.84</v>
      </c>
      <c r="CX1302" s="31">
        <v>95871.3</v>
      </c>
    </row>
    <row r="1303" spans="1:102" x14ac:dyDescent="0.25">
      <c r="A1303" s="31" t="s">
        <v>1931</v>
      </c>
      <c r="B1303" s="31">
        <v>1800166.88</v>
      </c>
      <c r="C1303" s="31">
        <v>1800166.88</v>
      </c>
      <c r="D1303" s="31">
        <v>1828402.88</v>
      </c>
      <c r="E1303" s="31">
        <v>1856220</v>
      </c>
      <c r="F1303" s="31">
        <v>1883583.75</v>
      </c>
      <c r="G1303" s="31">
        <v>1910542.63</v>
      </c>
      <c r="H1303" s="31">
        <v>1937136</v>
      </c>
      <c r="I1303" s="31">
        <v>1963400</v>
      </c>
      <c r="J1303" s="31">
        <v>1989367.13</v>
      </c>
      <c r="K1303" s="31">
        <v>2015105.63</v>
      </c>
      <c r="L1303" s="31">
        <v>2040712.13</v>
      </c>
      <c r="M1303" s="31">
        <v>2066202.63</v>
      </c>
      <c r="N1303" s="31">
        <v>2091579.25</v>
      </c>
      <c r="O1303" s="31">
        <v>2116847.75</v>
      </c>
      <c r="P1303" s="31">
        <v>2142006.5</v>
      </c>
      <c r="Q1303" s="31">
        <v>2167056</v>
      </c>
      <c r="R1303" s="31">
        <v>2191992.25</v>
      </c>
      <c r="S1303" s="31">
        <v>2216812.5</v>
      </c>
      <c r="T1303" s="31">
        <v>2241507</v>
      </c>
      <c r="U1303" s="31">
        <v>2266073.5</v>
      </c>
      <c r="V1303" s="31">
        <v>2290492</v>
      </c>
      <c r="W1303" s="31">
        <v>2314757.75</v>
      </c>
      <c r="X1303" s="31">
        <v>2338869.5</v>
      </c>
      <c r="Y1303" s="31">
        <v>2362811</v>
      </c>
      <c r="Z1303" s="31">
        <v>2386583.75</v>
      </c>
      <c r="AA1303" s="31">
        <v>2410174.25</v>
      </c>
      <c r="AB1303" s="31">
        <v>2433576.75</v>
      </c>
      <c r="AC1303" s="31">
        <v>2456784</v>
      </c>
      <c r="AD1303" s="31">
        <v>2479786.5</v>
      </c>
      <c r="AE1303" s="31">
        <v>2502575.5</v>
      </c>
      <c r="AF1303" s="31">
        <v>2525151.75</v>
      </c>
      <c r="AG1303" s="31">
        <v>2547497.5</v>
      </c>
      <c r="AH1303" s="31">
        <v>2569611.75</v>
      </c>
      <c r="AI1303" s="31">
        <v>2591489.25</v>
      </c>
      <c r="AJ1303" s="31">
        <v>2613120.75</v>
      </c>
      <c r="AK1303" s="31">
        <v>2634508.5</v>
      </c>
      <c r="AL1303" s="31">
        <v>2655651.5</v>
      </c>
      <c r="AM1303" s="31">
        <v>2676542.75</v>
      </c>
      <c r="AN1303" s="31">
        <v>2697186.25</v>
      </c>
      <c r="AO1303" s="31">
        <v>2717578.25</v>
      </c>
      <c r="AP1303" s="31">
        <v>2737718</v>
      </c>
      <c r="AQ1303" s="31">
        <v>2757605.25</v>
      </c>
      <c r="AR1303" s="31">
        <v>2777243.25</v>
      </c>
      <c r="AS1303" s="31">
        <v>2796633.25</v>
      </c>
      <c r="AT1303" s="31">
        <v>2815780.5</v>
      </c>
      <c r="AU1303" s="31">
        <v>2834679</v>
      </c>
      <c r="AV1303" s="31">
        <v>2853330.5</v>
      </c>
      <c r="AW1303" s="31">
        <v>2871745.25</v>
      </c>
      <c r="AX1303" s="31">
        <v>2889915.75</v>
      </c>
      <c r="AY1303" s="31">
        <v>2907851.5</v>
      </c>
      <c r="AZ1303" s="31">
        <v>2925538</v>
      </c>
      <c r="BA1303" s="31">
        <v>2942983.75</v>
      </c>
      <c r="BB1303" s="31">
        <v>2960189.5</v>
      </c>
      <c r="BC1303" s="31">
        <v>2977161.5</v>
      </c>
      <c r="BD1303" s="31">
        <v>2993896.5</v>
      </c>
      <c r="BE1303" s="31">
        <v>3010399.5</v>
      </c>
      <c r="BF1303" s="31">
        <v>3026677.75</v>
      </c>
      <c r="BG1303" s="31">
        <v>3042723.5</v>
      </c>
      <c r="BH1303" s="31">
        <v>3058549</v>
      </c>
      <c r="BI1303" s="31">
        <v>3074157.75</v>
      </c>
      <c r="BJ1303" s="31">
        <v>3089571.25</v>
      </c>
      <c r="BK1303" s="31">
        <v>3104796</v>
      </c>
      <c r="BL1303" s="31">
        <v>3119840.5</v>
      </c>
      <c r="BM1303" s="31">
        <v>3134701.5</v>
      </c>
      <c r="BN1303" s="31">
        <v>3149384.25</v>
      </c>
      <c r="BO1303" s="31">
        <v>3163892.5</v>
      </c>
      <c r="BP1303" s="31">
        <v>3178236.25</v>
      </c>
      <c r="BQ1303" s="31">
        <v>3192402</v>
      </c>
      <c r="BR1303" s="31">
        <v>3206413.25</v>
      </c>
      <c r="BS1303" s="31">
        <v>3220254.5</v>
      </c>
      <c r="BT1303" s="31">
        <v>3233940.5</v>
      </c>
      <c r="BU1303" s="31">
        <v>3247477.75</v>
      </c>
      <c r="BV1303" s="31">
        <v>3260857.75</v>
      </c>
      <c r="BW1303" s="31">
        <v>3274096</v>
      </c>
      <c r="BX1303" s="31">
        <v>3287189.75</v>
      </c>
      <c r="BY1303" s="31">
        <v>3300142.25</v>
      </c>
      <c r="BZ1303" s="31">
        <v>3312958</v>
      </c>
      <c r="CA1303" s="31">
        <v>3325640.25</v>
      </c>
      <c r="CB1303" s="31">
        <v>3338198</v>
      </c>
      <c r="CC1303" s="31">
        <v>3350631.75</v>
      </c>
      <c r="CD1303" s="31">
        <v>3362940</v>
      </c>
      <c r="CE1303" s="31">
        <v>3375137.5</v>
      </c>
      <c r="CF1303" s="31">
        <v>3387208.75</v>
      </c>
      <c r="CG1303" s="31">
        <v>3399173.75</v>
      </c>
      <c r="CH1303" s="31">
        <v>3411024.5</v>
      </c>
      <c r="CI1303" s="31">
        <v>3422763</v>
      </c>
      <c r="CJ1303" s="31">
        <v>3434396</v>
      </c>
      <c r="CK1303" s="31">
        <v>3445925.75</v>
      </c>
      <c r="CL1303" s="31">
        <v>3457356</v>
      </c>
      <c r="CM1303" s="31">
        <v>3468691.25</v>
      </c>
      <c r="CN1303" s="31">
        <v>3479936.75</v>
      </c>
      <c r="CO1303" s="31">
        <v>3491089.75</v>
      </c>
      <c r="CP1303" s="31">
        <v>3502159.75</v>
      </c>
      <c r="CQ1303" s="31">
        <v>3513147.75</v>
      </c>
      <c r="CR1303" s="31">
        <v>3524055.75</v>
      </c>
      <c r="CS1303" s="31">
        <v>3534891</v>
      </c>
      <c r="CT1303" s="31">
        <v>3545665</v>
      </c>
      <c r="CU1303" s="31">
        <v>3556378</v>
      </c>
      <c r="CV1303" s="31">
        <v>3567034.75</v>
      </c>
      <c r="CW1303" s="31">
        <v>3577633.75</v>
      </c>
      <c r="CX1303" s="31">
        <v>3588177</v>
      </c>
    </row>
    <row r="1304" spans="1:102" x14ac:dyDescent="0.25">
      <c r="A1304" s="31" t="s">
        <v>1932</v>
      </c>
      <c r="B1304" s="31">
        <v>2951840.25</v>
      </c>
      <c r="C1304" s="31">
        <v>2951840.25</v>
      </c>
      <c r="D1304" s="31">
        <v>2980423.75</v>
      </c>
      <c r="E1304" s="31">
        <v>3006084.75</v>
      </c>
      <c r="F1304" s="31">
        <v>3029196.5</v>
      </c>
      <c r="G1304" s="31">
        <v>3050186.75</v>
      </c>
      <c r="H1304" s="31">
        <v>3069468</v>
      </c>
      <c r="I1304" s="31">
        <v>3087368.5</v>
      </c>
      <c r="J1304" s="31">
        <v>3104184</v>
      </c>
      <c r="K1304" s="31">
        <v>3120211.25</v>
      </c>
      <c r="L1304" s="31">
        <v>3135776.25</v>
      </c>
      <c r="M1304" s="31">
        <v>3151019.5</v>
      </c>
      <c r="N1304" s="31">
        <v>3166067</v>
      </c>
      <c r="O1304" s="31">
        <v>3181014.75</v>
      </c>
      <c r="P1304" s="31">
        <v>3195936.5</v>
      </c>
      <c r="Q1304" s="31">
        <v>3210883.75</v>
      </c>
      <c r="R1304" s="31">
        <v>3225908.5</v>
      </c>
      <c r="S1304" s="31">
        <v>3241035</v>
      </c>
      <c r="T1304" s="31">
        <v>3256288.5</v>
      </c>
      <c r="U1304" s="31">
        <v>3271678</v>
      </c>
      <c r="V1304" s="31">
        <v>3287209.25</v>
      </c>
      <c r="W1304" s="31">
        <v>3302877.75</v>
      </c>
      <c r="X1304" s="31">
        <v>3318689.75</v>
      </c>
      <c r="Y1304" s="31">
        <v>3334650.5</v>
      </c>
      <c r="Z1304" s="31">
        <v>3350752.5</v>
      </c>
      <c r="AA1304" s="31">
        <v>3366976.75</v>
      </c>
      <c r="AB1304" s="31">
        <v>3383323</v>
      </c>
      <c r="AC1304" s="31">
        <v>3399779.5</v>
      </c>
      <c r="AD1304" s="31">
        <v>3416321.5</v>
      </c>
      <c r="AE1304" s="31">
        <v>3432960.75</v>
      </c>
      <c r="AF1304" s="31">
        <v>3449663.25</v>
      </c>
      <c r="AG1304" s="31">
        <v>3466420</v>
      </c>
      <c r="AH1304" s="31">
        <v>3483216.25</v>
      </c>
      <c r="AI1304" s="31">
        <v>3500036.5</v>
      </c>
      <c r="AJ1304" s="31">
        <v>3516873.25</v>
      </c>
      <c r="AK1304" s="31">
        <v>3533712.25</v>
      </c>
      <c r="AL1304" s="31">
        <v>3550548.75</v>
      </c>
      <c r="AM1304" s="31">
        <v>3567370</v>
      </c>
      <c r="AN1304" s="31">
        <v>3584163</v>
      </c>
      <c r="AO1304" s="31">
        <v>3600922.25</v>
      </c>
      <c r="AP1304" s="31">
        <v>3617648</v>
      </c>
      <c r="AQ1304" s="31">
        <v>3634320.5</v>
      </c>
      <c r="AR1304" s="31">
        <v>3650939</v>
      </c>
      <c r="AS1304" s="31">
        <v>3667494.75</v>
      </c>
      <c r="AT1304" s="31">
        <v>3683992.75</v>
      </c>
      <c r="AU1304" s="31">
        <v>3700419.25</v>
      </c>
      <c r="AV1304" s="31">
        <v>3716764</v>
      </c>
      <c r="AW1304" s="31">
        <v>3733030.75</v>
      </c>
      <c r="AX1304" s="31">
        <v>3749216.75</v>
      </c>
      <c r="AY1304" s="31">
        <v>3765307.5</v>
      </c>
      <c r="AZ1304" s="31">
        <v>3781301.75</v>
      </c>
      <c r="BA1304" s="31">
        <v>3797186.5</v>
      </c>
      <c r="BB1304" s="31">
        <v>3812966</v>
      </c>
      <c r="BC1304" s="31">
        <v>3828629</v>
      </c>
      <c r="BD1304" s="31">
        <v>3844178</v>
      </c>
      <c r="BE1304" s="31">
        <v>3859615</v>
      </c>
      <c r="BF1304" s="31">
        <v>3874935.75</v>
      </c>
      <c r="BG1304" s="31">
        <v>3890130</v>
      </c>
      <c r="BH1304" s="31">
        <v>3905212</v>
      </c>
      <c r="BI1304" s="31">
        <v>3920163.25</v>
      </c>
      <c r="BJ1304" s="31">
        <v>3935031.25</v>
      </c>
      <c r="BK1304" s="31">
        <v>3949801.25</v>
      </c>
      <c r="BL1304" s="31">
        <v>3964489.25</v>
      </c>
      <c r="BM1304" s="31">
        <v>3979084</v>
      </c>
      <c r="BN1304" s="31">
        <v>3993589</v>
      </c>
      <c r="BO1304" s="31">
        <v>4008004.5</v>
      </c>
      <c r="BP1304" s="31">
        <v>4022333.5</v>
      </c>
      <c r="BQ1304" s="31">
        <v>4036568.5</v>
      </c>
      <c r="BR1304" s="31">
        <v>4050712.25</v>
      </c>
      <c r="BS1304" s="31">
        <v>4064769</v>
      </c>
      <c r="BT1304" s="31">
        <v>4078742.25</v>
      </c>
      <c r="BU1304" s="31">
        <v>4092623.25</v>
      </c>
      <c r="BV1304" s="31">
        <v>4106421.5</v>
      </c>
      <c r="BW1304" s="31">
        <v>4120139.75</v>
      </c>
      <c r="BX1304" s="31">
        <v>4133772</v>
      </c>
      <c r="BY1304" s="31">
        <v>4147326.5</v>
      </c>
      <c r="BZ1304" s="31">
        <v>4160802</v>
      </c>
      <c r="CA1304" s="31">
        <v>4174202.75</v>
      </c>
      <c r="CB1304" s="31">
        <v>4187533.25</v>
      </c>
      <c r="CC1304" s="31">
        <v>4200784</v>
      </c>
      <c r="CD1304" s="31">
        <v>4213965.5</v>
      </c>
      <c r="CE1304" s="31">
        <v>4227077.5</v>
      </c>
      <c r="CF1304" s="31">
        <v>4240131</v>
      </c>
      <c r="CG1304" s="31">
        <v>4253113.5</v>
      </c>
      <c r="CH1304" s="31">
        <v>4266031</v>
      </c>
      <c r="CI1304" s="31">
        <v>4278877.5</v>
      </c>
      <c r="CJ1304" s="31">
        <v>4291667</v>
      </c>
      <c r="CK1304" s="31">
        <v>4304382.5</v>
      </c>
      <c r="CL1304" s="31">
        <v>4317051</v>
      </c>
      <c r="CM1304" s="31">
        <v>4329660.5</v>
      </c>
      <c r="CN1304" s="31">
        <v>4342220</v>
      </c>
      <c r="CO1304" s="31">
        <v>4354726</v>
      </c>
      <c r="CP1304" s="31">
        <v>4367184.5</v>
      </c>
      <c r="CQ1304" s="31">
        <v>4379601.5</v>
      </c>
      <c r="CR1304" s="31">
        <v>4391972.5</v>
      </c>
      <c r="CS1304" s="31">
        <v>4404312</v>
      </c>
      <c r="CT1304" s="31">
        <v>4416624</v>
      </c>
      <c r="CU1304" s="31">
        <v>4428910.5</v>
      </c>
      <c r="CV1304" s="31">
        <v>4441173.5</v>
      </c>
      <c r="CW1304" s="31">
        <v>4453411</v>
      </c>
      <c r="CX1304" s="31">
        <v>4465637</v>
      </c>
    </row>
    <row r="1305" spans="1:102" x14ac:dyDescent="0.25">
      <c r="A1305" s="31" t="s">
        <v>1933</v>
      </c>
      <c r="B1305" s="31">
        <v>1148235.25</v>
      </c>
      <c r="C1305" s="31">
        <v>1148235.25</v>
      </c>
      <c r="D1305" s="31">
        <v>1209880.5</v>
      </c>
      <c r="E1305" s="31">
        <v>1269308.5</v>
      </c>
      <c r="F1305" s="31">
        <v>1326696.75</v>
      </c>
      <c r="G1305" s="31">
        <v>1382219.38</v>
      </c>
      <c r="H1305" s="31">
        <v>1436025.13</v>
      </c>
      <c r="I1305" s="31">
        <v>1488248.75</v>
      </c>
      <c r="J1305" s="31">
        <v>1539009.75</v>
      </c>
      <c r="K1305" s="31">
        <v>1588437.75</v>
      </c>
      <c r="L1305" s="31">
        <v>1636696.63</v>
      </c>
      <c r="M1305" s="31">
        <v>1683866.63</v>
      </c>
      <c r="N1305" s="31">
        <v>1730019.63</v>
      </c>
      <c r="O1305" s="31">
        <v>1775221</v>
      </c>
      <c r="P1305" s="31">
        <v>1819522.25</v>
      </c>
      <c r="Q1305" s="31">
        <v>1862977.38</v>
      </c>
      <c r="R1305" s="31">
        <v>1905626</v>
      </c>
      <c r="S1305" s="31">
        <v>1947505.75</v>
      </c>
      <c r="T1305" s="31">
        <v>1988653.5</v>
      </c>
      <c r="U1305" s="31">
        <v>2029092.75</v>
      </c>
      <c r="V1305" s="31">
        <v>2068847</v>
      </c>
      <c r="W1305" s="31">
        <v>2107939.5</v>
      </c>
      <c r="X1305" s="31">
        <v>2146392</v>
      </c>
      <c r="Y1305" s="31">
        <v>2184227.75</v>
      </c>
      <c r="Z1305" s="31">
        <v>2221462</v>
      </c>
      <c r="AA1305" s="31">
        <v>2258112.75</v>
      </c>
      <c r="AB1305" s="31">
        <v>2294190.5</v>
      </c>
      <c r="AC1305" s="31">
        <v>2329712</v>
      </c>
      <c r="AD1305" s="31">
        <v>2364689.5</v>
      </c>
      <c r="AE1305" s="31">
        <v>2399134.75</v>
      </c>
      <c r="AF1305" s="31">
        <v>2433055</v>
      </c>
      <c r="AG1305" s="31">
        <v>2466462</v>
      </c>
      <c r="AH1305" s="31">
        <v>2499362.25</v>
      </c>
      <c r="AI1305" s="31">
        <v>2531766.5</v>
      </c>
      <c r="AJ1305" s="31">
        <v>2563682.25</v>
      </c>
      <c r="AK1305" s="31">
        <v>2595121.5</v>
      </c>
      <c r="AL1305" s="31">
        <v>2626092.25</v>
      </c>
      <c r="AM1305" s="31">
        <v>2656603.75</v>
      </c>
      <c r="AN1305" s="31">
        <v>2686665.25</v>
      </c>
      <c r="AO1305" s="31">
        <v>2716284.75</v>
      </c>
      <c r="AP1305" s="31">
        <v>2745475</v>
      </c>
      <c r="AQ1305" s="31">
        <v>2774237.25</v>
      </c>
      <c r="AR1305" s="31">
        <v>2802587.75</v>
      </c>
      <c r="AS1305" s="31">
        <v>2830533.25</v>
      </c>
      <c r="AT1305" s="31">
        <v>2858083</v>
      </c>
      <c r="AU1305" s="31">
        <v>2885242.25</v>
      </c>
      <c r="AV1305" s="31">
        <v>2912024</v>
      </c>
      <c r="AW1305" s="31">
        <v>2938435.5</v>
      </c>
      <c r="AX1305" s="31">
        <v>2964478.75</v>
      </c>
      <c r="AY1305" s="31">
        <v>2990164.25</v>
      </c>
      <c r="AZ1305" s="31">
        <v>3015492</v>
      </c>
      <c r="BA1305" s="31">
        <v>3040468.75</v>
      </c>
      <c r="BB1305" s="31">
        <v>3065102.75</v>
      </c>
      <c r="BC1305" s="31">
        <v>3089398.5</v>
      </c>
      <c r="BD1305" s="31">
        <v>3113364</v>
      </c>
      <c r="BE1305" s="31">
        <v>3137006</v>
      </c>
      <c r="BF1305" s="31">
        <v>3160326</v>
      </c>
      <c r="BG1305" s="31">
        <v>3183340</v>
      </c>
      <c r="BH1305" s="31">
        <v>3206044</v>
      </c>
      <c r="BI1305" s="31">
        <v>3228449.25</v>
      </c>
      <c r="BJ1305" s="31">
        <v>3250582.25</v>
      </c>
      <c r="BK1305" s="31">
        <v>3272463.5</v>
      </c>
      <c r="BL1305" s="31">
        <v>3294083.5</v>
      </c>
      <c r="BM1305" s="31">
        <v>3315456</v>
      </c>
      <c r="BN1305" s="31">
        <v>3336586.5</v>
      </c>
      <c r="BO1305" s="31">
        <v>3357481</v>
      </c>
      <c r="BP1305" s="31">
        <v>3378136</v>
      </c>
      <c r="BQ1305" s="31">
        <v>3398567.25</v>
      </c>
      <c r="BR1305" s="31">
        <v>3418777.75</v>
      </c>
      <c r="BS1305" s="31">
        <v>3438765.75</v>
      </c>
      <c r="BT1305" s="31">
        <v>3458541.5</v>
      </c>
      <c r="BU1305" s="31">
        <v>3478112</v>
      </c>
      <c r="BV1305" s="31">
        <v>3497481</v>
      </c>
      <c r="BW1305" s="31">
        <v>3516648.75</v>
      </c>
      <c r="BX1305" s="31">
        <v>3535624.5</v>
      </c>
      <c r="BY1305" s="31">
        <v>3554415.5</v>
      </c>
      <c r="BZ1305" s="31">
        <v>3573020.75</v>
      </c>
      <c r="CA1305" s="31">
        <v>3591447</v>
      </c>
      <c r="CB1305" s="31">
        <v>3609701.25</v>
      </c>
      <c r="CC1305" s="31">
        <v>3627790.5</v>
      </c>
      <c r="CD1305" s="31">
        <v>3645713.25</v>
      </c>
      <c r="CE1305" s="31">
        <v>3663473.75</v>
      </c>
      <c r="CF1305" s="31">
        <v>3681081.75</v>
      </c>
      <c r="CG1305" s="31">
        <v>3698535.75</v>
      </c>
      <c r="CH1305" s="31">
        <v>3715834</v>
      </c>
      <c r="CI1305" s="31">
        <v>3732984.25</v>
      </c>
      <c r="CJ1305" s="31">
        <v>3749993.5</v>
      </c>
      <c r="CK1305" s="31">
        <v>3766858.25</v>
      </c>
      <c r="CL1305" s="31">
        <v>3783591.5</v>
      </c>
      <c r="CM1305" s="31">
        <v>3800192.75</v>
      </c>
      <c r="CN1305" s="31">
        <v>3816669.25</v>
      </c>
      <c r="CO1305" s="31">
        <v>3833017.75</v>
      </c>
      <c r="CP1305" s="31">
        <v>3849252</v>
      </c>
      <c r="CQ1305" s="31">
        <v>3865368</v>
      </c>
      <c r="CR1305" s="31">
        <v>3881377.75</v>
      </c>
      <c r="CS1305" s="31">
        <v>3897280</v>
      </c>
      <c r="CT1305" s="31">
        <v>3913092.75</v>
      </c>
      <c r="CU1305" s="31">
        <v>3928812.25</v>
      </c>
      <c r="CV1305" s="31">
        <v>3944445.75</v>
      </c>
      <c r="CW1305" s="31">
        <v>3959995</v>
      </c>
      <c r="CX1305" s="31">
        <v>3975455.75</v>
      </c>
    </row>
    <row r="1306" spans="1:102" x14ac:dyDescent="0.25">
      <c r="A1306" s="31" t="s">
        <v>1934</v>
      </c>
      <c r="B1306" s="31">
        <v>3322754.25</v>
      </c>
      <c r="C1306" s="31">
        <v>3322754.25</v>
      </c>
      <c r="D1306" s="31">
        <v>3376188.5</v>
      </c>
      <c r="E1306" s="31">
        <v>3424162.75</v>
      </c>
      <c r="F1306" s="31">
        <v>3467166.5</v>
      </c>
      <c r="G1306" s="31">
        <v>3505771.75</v>
      </c>
      <c r="H1306" s="31">
        <v>3540533.75</v>
      </c>
      <c r="I1306" s="31">
        <v>3571906.5</v>
      </c>
      <c r="J1306" s="31">
        <v>3600338</v>
      </c>
      <c r="K1306" s="31">
        <v>3626272.75</v>
      </c>
      <c r="L1306" s="31">
        <v>3650186</v>
      </c>
      <c r="M1306" s="31">
        <v>3672353.75</v>
      </c>
      <c r="N1306" s="31">
        <v>3693021.5</v>
      </c>
      <c r="O1306" s="31">
        <v>3712401.75</v>
      </c>
      <c r="P1306" s="31">
        <v>3730675.25</v>
      </c>
      <c r="Q1306" s="31">
        <v>3747991</v>
      </c>
      <c r="R1306" s="31">
        <v>3764494.75</v>
      </c>
      <c r="S1306" s="31">
        <v>3780297.25</v>
      </c>
      <c r="T1306" s="31">
        <v>3795498.25</v>
      </c>
      <c r="U1306" s="31">
        <v>3810183</v>
      </c>
      <c r="V1306" s="31">
        <v>3824426.75</v>
      </c>
      <c r="W1306" s="31">
        <v>3838272.5</v>
      </c>
      <c r="X1306" s="31">
        <v>3851790.5</v>
      </c>
      <c r="Y1306" s="31">
        <v>3865043</v>
      </c>
      <c r="Z1306" s="31">
        <v>3878058.75</v>
      </c>
      <c r="AA1306" s="31">
        <v>3890878</v>
      </c>
      <c r="AB1306" s="31">
        <v>3903523</v>
      </c>
      <c r="AC1306" s="31">
        <v>3916027</v>
      </c>
      <c r="AD1306" s="31">
        <v>3928404</v>
      </c>
      <c r="AE1306" s="31">
        <v>3940684.75</v>
      </c>
      <c r="AF1306" s="31">
        <v>3952873.5</v>
      </c>
      <c r="AG1306" s="31">
        <v>3964976.75</v>
      </c>
      <c r="AH1306" s="31">
        <v>3977009</v>
      </c>
      <c r="AI1306" s="31">
        <v>3988978.5</v>
      </c>
      <c r="AJ1306" s="31">
        <v>4000902.75</v>
      </c>
      <c r="AK1306" s="31">
        <v>4012776.5</v>
      </c>
      <c r="AL1306" s="31">
        <v>4024607.5</v>
      </c>
      <c r="AM1306" s="31">
        <v>4036410.75</v>
      </c>
      <c r="AN1306" s="31">
        <v>4048192.75</v>
      </c>
      <c r="AO1306" s="31">
        <v>4059941</v>
      </c>
      <c r="AP1306" s="31">
        <v>4071682</v>
      </c>
      <c r="AQ1306" s="31">
        <v>4083397.75</v>
      </c>
      <c r="AR1306" s="31">
        <v>4095119.25</v>
      </c>
      <c r="AS1306" s="31">
        <v>4106817.75</v>
      </c>
      <c r="AT1306" s="31">
        <v>4118520.75</v>
      </c>
      <c r="AU1306" s="31">
        <v>4130220.75</v>
      </c>
      <c r="AV1306" s="31">
        <v>4141918.5</v>
      </c>
      <c r="AW1306" s="31">
        <v>4153618.75</v>
      </c>
      <c r="AX1306" s="31">
        <v>4165320.5</v>
      </c>
      <c r="AY1306" s="31">
        <v>4177016.5</v>
      </c>
      <c r="AZ1306" s="31">
        <v>4188708.75</v>
      </c>
      <c r="BA1306" s="31">
        <v>4200389.5</v>
      </c>
      <c r="BB1306" s="31">
        <v>4212068</v>
      </c>
      <c r="BC1306" s="31">
        <v>4223727</v>
      </c>
      <c r="BD1306" s="31">
        <v>4235384</v>
      </c>
      <c r="BE1306" s="31">
        <v>4247031.5</v>
      </c>
      <c r="BF1306" s="31">
        <v>4258666</v>
      </c>
      <c r="BG1306" s="31">
        <v>4270288</v>
      </c>
      <c r="BH1306" s="31">
        <v>4281910.5</v>
      </c>
      <c r="BI1306" s="31">
        <v>4293502.5</v>
      </c>
      <c r="BJ1306" s="31">
        <v>4305125.5</v>
      </c>
      <c r="BK1306" s="31">
        <v>4316774.5</v>
      </c>
      <c r="BL1306" s="31">
        <v>4328447</v>
      </c>
      <c r="BM1306" s="31">
        <v>4340137.5</v>
      </c>
      <c r="BN1306" s="31">
        <v>4351861</v>
      </c>
      <c r="BO1306" s="31">
        <v>4363596.5</v>
      </c>
      <c r="BP1306" s="31">
        <v>4375358</v>
      </c>
      <c r="BQ1306" s="31">
        <v>4387133.5</v>
      </c>
      <c r="BR1306" s="31">
        <v>4398923</v>
      </c>
      <c r="BS1306" s="31">
        <v>4410734.5</v>
      </c>
      <c r="BT1306" s="31">
        <v>4422562.5</v>
      </c>
      <c r="BU1306" s="31">
        <v>4434412.5</v>
      </c>
      <c r="BV1306" s="31">
        <v>4446275.5</v>
      </c>
      <c r="BW1306" s="31">
        <v>4458155.5</v>
      </c>
      <c r="BX1306" s="31">
        <v>4470046</v>
      </c>
      <c r="BY1306" s="31">
        <v>4481960</v>
      </c>
      <c r="BZ1306" s="31">
        <v>4493881.5</v>
      </c>
      <c r="CA1306" s="31">
        <v>4505829</v>
      </c>
      <c r="CB1306" s="31">
        <v>4517790.5</v>
      </c>
      <c r="CC1306" s="31">
        <v>4529765.5</v>
      </c>
      <c r="CD1306" s="31">
        <v>4541760</v>
      </c>
      <c r="CE1306" s="31">
        <v>4553769.5</v>
      </c>
      <c r="CF1306" s="31">
        <v>4565806</v>
      </c>
      <c r="CG1306" s="31">
        <v>4577844</v>
      </c>
      <c r="CH1306" s="31">
        <v>4589902.5</v>
      </c>
      <c r="CI1306" s="31">
        <v>4601962</v>
      </c>
      <c r="CJ1306" s="31">
        <v>4614040.5</v>
      </c>
      <c r="CK1306" s="31">
        <v>4626127.5</v>
      </c>
      <c r="CL1306" s="31">
        <v>4638226.5</v>
      </c>
      <c r="CM1306" s="31">
        <v>4650345.5</v>
      </c>
      <c r="CN1306" s="31">
        <v>4662478</v>
      </c>
      <c r="CO1306" s="31">
        <v>4674633</v>
      </c>
      <c r="CP1306" s="31">
        <v>4686789.5</v>
      </c>
      <c r="CQ1306" s="31">
        <v>4698976</v>
      </c>
      <c r="CR1306" s="31">
        <v>4711173.5</v>
      </c>
      <c r="CS1306" s="31">
        <v>4723405</v>
      </c>
      <c r="CT1306" s="31">
        <v>4735657</v>
      </c>
      <c r="CU1306" s="31">
        <v>4747949.5</v>
      </c>
      <c r="CV1306" s="31">
        <v>4760268.5</v>
      </c>
      <c r="CW1306" s="31">
        <v>4772625.5</v>
      </c>
      <c r="CX1306" s="31">
        <v>4785003.5</v>
      </c>
    </row>
    <row r="1307" spans="1:102" x14ac:dyDescent="0.25">
      <c r="A1307" s="31" t="s">
        <v>1935</v>
      </c>
      <c r="B1307" s="31">
        <v>2577481.5</v>
      </c>
      <c r="C1307" s="31">
        <v>2577481.5</v>
      </c>
      <c r="D1307" s="31">
        <v>2642513.75</v>
      </c>
      <c r="E1307" s="31">
        <v>2707450.25</v>
      </c>
      <c r="F1307" s="31">
        <v>2772315.5</v>
      </c>
      <c r="G1307" s="31">
        <v>2837170</v>
      </c>
      <c r="H1307" s="31">
        <v>2902090.5</v>
      </c>
      <c r="I1307" s="31">
        <v>2967105</v>
      </c>
      <c r="J1307" s="31">
        <v>3032222.5</v>
      </c>
      <c r="K1307" s="31">
        <v>3097483.25</v>
      </c>
      <c r="L1307" s="31">
        <v>3163001.25</v>
      </c>
      <c r="M1307" s="31">
        <v>3228731.25</v>
      </c>
      <c r="N1307" s="31">
        <v>3294641</v>
      </c>
      <c r="O1307" s="31">
        <v>3360682.75</v>
      </c>
      <c r="P1307" s="31">
        <v>3426788.75</v>
      </c>
      <c r="Q1307" s="31">
        <v>3492926</v>
      </c>
      <c r="R1307" s="31">
        <v>3559034</v>
      </c>
      <c r="S1307" s="31">
        <v>3625058.25</v>
      </c>
      <c r="T1307" s="31">
        <v>3690953.5</v>
      </c>
      <c r="U1307" s="31">
        <v>3756661.5</v>
      </c>
      <c r="V1307" s="31">
        <v>3822131.75</v>
      </c>
      <c r="W1307" s="31">
        <v>3887309</v>
      </c>
      <c r="X1307" s="31">
        <v>3952159.75</v>
      </c>
      <c r="Y1307" s="31">
        <v>4016648.75</v>
      </c>
      <c r="Z1307" s="31">
        <v>4080740.25</v>
      </c>
      <c r="AA1307" s="31">
        <v>4144386</v>
      </c>
      <c r="AB1307" s="31">
        <v>4207567</v>
      </c>
      <c r="AC1307" s="31">
        <v>4270246</v>
      </c>
      <c r="AD1307" s="31">
        <v>4332392</v>
      </c>
      <c r="AE1307" s="31">
        <v>4393990.5</v>
      </c>
      <c r="AF1307" s="31">
        <v>4455000</v>
      </c>
      <c r="AG1307" s="31">
        <v>4515405.5</v>
      </c>
      <c r="AH1307" s="31">
        <v>4575178</v>
      </c>
      <c r="AI1307" s="31">
        <v>4634313</v>
      </c>
      <c r="AJ1307" s="31">
        <v>4692776</v>
      </c>
      <c r="AK1307" s="31">
        <v>4750576.5</v>
      </c>
      <c r="AL1307" s="31">
        <v>4807687.5</v>
      </c>
      <c r="AM1307" s="31">
        <v>4864102.5</v>
      </c>
      <c r="AN1307" s="31">
        <v>4919826.5</v>
      </c>
      <c r="AO1307" s="31">
        <v>4974838.5</v>
      </c>
      <c r="AP1307" s="31">
        <v>5029153.5</v>
      </c>
      <c r="AQ1307" s="31">
        <v>5082759</v>
      </c>
      <c r="AR1307" s="31">
        <v>5135652</v>
      </c>
      <c r="AS1307" s="31">
        <v>5187840</v>
      </c>
      <c r="AT1307" s="31">
        <v>5239336</v>
      </c>
      <c r="AU1307" s="31">
        <v>5290122</v>
      </c>
      <c r="AV1307" s="31">
        <v>5340200.5</v>
      </c>
      <c r="AW1307" s="31">
        <v>5389596</v>
      </c>
      <c r="AX1307" s="31">
        <v>5438295</v>
      </c>
      <c r="AY1307" s="31">
        <v>5486304.5</v>
      </c>
      <c r="AZ1307" s="31">
        <v>5533619</v>
      </c>
      <c r="BA1307" s="31">
        <v>5580245</v>
      </c>
      <c r="BB1307" s="31">
        <v>5626198</v>
      </c>
      <c r="BC1307" s="31">
        <v>5671458</v>
      </c>
      <c r="BD1307" s="31">
        <v>5716055.5</v>
      </c>
      <c r="BE1307" s="31">
        <v>5759994</v>
      </c>
      <c r="BF1307" s="31">
        <v>5803274.5</v>
      </c>
      <c r="BG1307" s="31">
        <v>5845906.5</v>
      </c>
      <c r="BH1307" s="31">
        <v>5887892.5</v>
      </c>
      <c r="BI1307" s="31">
        <v>5929265</v>
      </c>
      <c r="BJ1307" s="31">
        <v>5970065</v>
      </c>
      <c r="BK1307" s="31">
        <v>6010285</v>
      </c>
      <c r="BL1307" s="31">
        <v>6049974</v>
      </c>
      <c r="BM1307" s="31">
        <v>6089104</v>
      </c>
      <c r="BN1307" s="31">
        <v>6127697.5</v>
      </c>
      <c r="BO1307" s="31">
        <v>6165786.5</v>
      </c>
      <c r="BP1307" s="31">
        <v>6203352</v>
      </c>
      <c r="BQ1307" s="31">
        <v>6240411</v>
      </c>
      <c r="BR1307" s="31">
        <v>6276975</v>
      </c>
      <c r="BS1307" s="31">
        <v>6313060</v>
      </c>
      <c r="BT1307" s="31">
        <v>6348663.5</v>
      </c>
      <c r="BU1307" s="31">
        <v>6383801.5</v>
      </c>
      <c r="BV1307" s="31">
        <v>6418496</v>
      </c>
      <c r="BW1307" s="31">
        <v>6452733.5</v>
      </c>
      <c r="BX1307" s="31">
        <v>6486538</v>
      </c>
      <c r="BY1307" s="31">
        <v>6519922.5</v>
      </c>
      <c r="BZ1307" s="31">
        <v>6552889</v>
      </c>
      <c r="CA1307" s="31">
        <v>6585471.5</v>
      </c>
      <c r="CB1307" s="31">
        <v>6617645</v>
      </c>
      <c r="CC1307" s="31">
        <v>6649433</v>
      </c>
      <c r="CD1307" s="31">
        <v>6680854</v>
      </c>
      <c r="CE1307" s="31">
        <v>6711915</v>
      </c>
      <c r="CF1307" s="31">
        <v>6742622.5</v>
      </c>
      <c r="CG1307" s="31">
        <v>6772977</v>
      </c>
      <c r="CH1307" s="31">
        <v>6802996</v>
      </c>
      <c r="CI1307" s="31">
        <v>6832662.5</v>
      </c>
      <c r="CJ1307" s="31">
        <v>6862010</v>
      </c>
      <c r="CK1307" s="31">
        <v>6891040</v>
      </c>
      <c r="CL1307" s="31">
        <v>6919770.5</v>
      </c>
      <c r="CM1307" s="31">
        <v>6948202</v>
      </c>
      <c r="CN1307" s="31">
        <v>6976346.5</v>
      </c>
      <c r="CO1307" s="31">
        <v>7004204</v>
      </c>
      <c r="CP1307" s="31">
        <v>7031810</v>
      </c>
      <c r="CQ1307" s="31">
        <v>7059147.5</v>
      </c>
      <c r="CR1307" s="31">
        <v>7086228</v>
      </c>
      <c r="CS1307" s="31">
        <v>7113090</v>
      </c>
      <c r="CT1307" s="31">
        <v>7139726</v>
      </c>
      <c r="CU1307" s="31">
        <v>7166151.5</v>
      </c>
      <c r="CV1307" s="31">
        <v>7192394</v>
      </c>
      <c r="CW1307" s="31">
        <v>7218417.5</v>
      </c>
      <c r="CX1307" s="31">
        <v>7244263</v>
      </c>
    </row>
    <row r="1308" spans="1:102" x14ac:dyDescent="0.25">
      <c r="A1308" s="31" t="s">
        <v>1936</v>
      </c>
      <c r="B1308" s="31">
        <v>126730.55</v>
      </c>
      <c r="C1308" s="31">
        <v>126730.55</v>
      </c>
      <c r="D1308" s="31">
        <v>133215.32999999999</v>
      </c>
      <c r="E1308" s="31">
        <v>139563.79999999999</v>
      </c>
      <c r="F1308" s="31">
        <v>145792.54999999999</v>
      </c>
      <c r="G1308" s="31">
        <v>151972.35999999999</v>
      </c>
      <c r="H1308" s="31">
        <v>158138.78</v>
      </c>
      <c r="I1308" s="31">
        <v>164297.29999999999</v>
      </c>
      <c r="J1308" s="31">
        <v>170463.94</v>
      </c>
      <c r="K1308" s="31">
        <v>176655.83</v>
      </c>
      <c r="L1308" s="31">
        <v>182871.02</v>
      </c>
      <c r="M1308" s="31">
        <v>189112.06</v>
      </c>
      <c r="N1308" s="31">
        <v>195379.66</v>
      </c>
      <c r="O1308" s="31">
        <v>201682.42</v>
      </c>
      <c r="P1308" s="31">
        <v>208020.19</v>
      </c>
      <c r="Q1308" s="31">
        <v>214393.73</v>
      </c>
      <c r="R1308" s="31">
        <v>220803.41</v>
      </c>
      <c r="S1308" s="31">
        <v>227248.31</v>
      </c>
      <c r="T1308" s="31">
        <v>233728.22</v>
      </c>
      <c r="U1308" s="31">
        <v>240243.14</v>
      </c>
      <c r="V1308" s="31">
        <v>246794.31</v>
      </c>
      <c r="W1308" s="31">
        <v>253381.73</v>
      </c>
      <c r="X1308" s="31">
        <v>260000.41</v>
      </c>
      <c r="Y1308" s="31">
        <v>266646.15999999997</v>
      </c>
      <c r="Z1308" s="31">
        <v>273315.78000000003</v>
      </c>
      <c r="AA1308" s="31">
        <v>280006.40999999997</v>
      </c>
      <c r="AB1308" s="31">
        <v>286716.28000000003</v>
      </c>
      <c r="AC1308" s="31">
        <v>293443.15999999997</v>
      </c>
      <c r="AD1308" s="31">
        <v>300184.75</v>
      </c>
      <c r="AE1308" s="31">
        <v>306939.90999999997</v>
      </c>
      <c r="AF1308" s="31">
        <v>313706.40999999997</v>
      </c>
      <c r="AG1308" s="31">
        <v>320483.44</v>
      </c>
      <c r="AH1308" s="31">
        <v>327269.40999999997</v>
      </c>
      <c r="AI1308" s="31">
        <v>334062.59000000003</v>
      </c>
      <c r="AJ1308" s="31">
        <v>340861.22</v>
      </c>
      <c r="AK1308" s="31">
        <v>347662.69</v>
      </c>
      <c r="AL1308" s="31">
        <v>354463.91</v>
      </c>
      <c r="AM1308" s="31">
        <v>361263.38</v>
      </c>
      <c r="AN1308" s="31">
        <v>368058.72</v>
      </c>
      <c r="AO1308" s="31">
        <v>374847.38</v>
      </c>
      <c r="AP1308" s="31">
        <v>381627.28</v>
      </c>
      <c r="AQ1308" s="31">
        <v>388397.53</v>
      </c>
      <c r="AR1308" s="31">
        <v>395154.88</v>
      </c>
      <c r="AS1308" s="31">
        <v>401898.09</v>
      </c>
      <c r="AT1308" s="31">
        <v>408625.44</v>
      </c>
      <c r="AU1308" s="31">
        <v>415334.56</v>
      </c>
      <c r="AV1308" s="31">
        <v>422025.03</v>
      </c>
      <c r="AW1308" s="31">
        <v>428695.22</v>
      </c>
      <c r="AX1308" s="31">
        <v>435343.41</v>
      </c>
      <c r="AY1308" s="31">
        <v>441968.94</v>
      </c>
      <c r="AZ1308" s="31">
        <v>448571.84</v>
      </c>
      <c r="BA1308" s="31">
        <v>455150.97</v>
      </c>
      <c r="BB1308" s="31">
        <v>461704.84</v>
      </c>
      <c r="BC1308" s="31">
        <v>468231.72</v>
      </c>
      <c r="BD1308" s="31">
        <v>474732.72</v>
      </c>
      <c r="BE1308" s="31">
        <v>481204.91</v>
      </c>
      <c r="BF1308" s="31">
        <v>487647.78</v>
      </c>
      <c r="BG1308" s="31">
        <v>494060.22</v>
      </c>
      <c r="BH1308" s="31">
        <v>500441.22</v>
      </c>
      <c r="BI1308" s="31">
        <v>506790.06</v>
      </c>
      <c r="BJ1308" s="31">
        <v>513109.84</v>
      </c>
      <c r="BK1308" s="31">
        <v>519399.66</v>
      </c>
      <c r="BL1308" s="31">
        <v>525660.25</v>
      </c>
      <c r="BM1308" s="31">
        <v>531889.88</v>
      </c>
      <c r="BN1308" s="31">
        <v>538089.06000000006</v>
      </c>
      <c r="BO1308" s="31">
        <v>544256.25</v>
      </c>
      <c r="BP1308" s="31">
        <v>550393.06000000006</v>
      </c>
      <c r="BQ1308" s="31">
        <v>556497.43999999994</v>
      </c>
      <c r="BR1308" s="31">
        <v>562569.43999999994</v>
      </c>
      <c r="BS1308" s="31">
        <v>568609.06000000006</v>
      </c>
      <c r="BT1308" s="31">
        <v>574615.68999999994</v>
      </c>
      <c r="BU1308" s="31">
        <v>580590.68999999994</v>
      </c>
      <c r="BV1308" s="31">
        <v>586531.43999999994</v>
      </c>
      <c r="BW1308" s="31">
        <v>592439.06000000006</v>
      </c>
      <c r="BX1308" s="31">
        <v>598314.68999999994</v>
      </c>
      <c r="BY1308" s="31">
        <v>604158.56000000006</v>
      </c>
      <c r="BZ1308" s="31">
        <v>609971.88</v>
      </c>
      <c r="CA1308" s="31">
        <v>615752.63</v>
      </c>
      <c r="CB1308" s="31">
        <v>621500.81000000006</v>
      </c>
      <c r="CC1308" s="31">
        <v>627215.81000000006</v>
      </c>
      <c r="CD1308" s="31">
        <v>632899.88</v>
      </c>
      <c r="CE1308" s="31">
        <v>638558.75</v>
      </c>
      <c r="CF1308" s="31">
        <v>644191.56000000006</v>
      </c>
      <c r="CG1308" s="31">
        <v>649803.31000000006</v>
      </c>
      <c r="CH1308" s="31">
        <v>655394</v>
      </c>
      <c r="CI1308" s="31">
        <v>660964.38</v>
      </c>
      <c r="CJ1308" s="31">
        <v>666515.75</v>
      </c>
      <c r="CK1308" s="31">
        <v>672049.06</v>
      </c>
      <c r="CL1308" s="31">
        <v>677565</v>
      </c>
      <c r="CM1308" s="31">
        <v>683061.38</v>
      </c>
      <c r="CN1308" s="31">
        <v>688542.44</v>
      </c>
      <c r="CO1308" s="31">
        <v>694007</v>
      </c>
      <c r="CP1308" s="31">
        <v>699453.38</v>
      </c>
      <c r="CQ1308" s="31">
        <v>704885.38</v>
      </c>
      <c r="CR1308" s="31">
        <v>710300</v>
      </c>
      <c r="CS1308" s="31">
        <v>715699.06</v>
      </c>
      <c r="CT1308" s="31">
        <v>721083.63</v>
      </c>
      <c r="CU1308" s="31">
        <v>726451.88</v>
      </c>
      <c r="CV1308" s="31">
        <v>731805.06</v>
      </c>
      <c r="CW1308" s="31">
        <v>737142.69</v>
      </c>
      <c r="CX1308" s="31">
        <v>742466.69</v>
      </c>
    </row>
    <row r="1309" spans="1:102" x14ac:dyDescent="0.25">
      <c r="A1309" s="31" t="s">
        <v>1937</v>
      </c>
      <c r="B1309" s="31">
        <v>3883881</v>
      </c>
      <c r="C1309" s="31">
        <v>3883881</v>
      </c>
      <c r="D1309" s="31">
        <v>3958689.75</v>
      </c>
      <c r="E1309" s="31">
        <v>4028794.25</v>
      </c>
      <c r="F1309" s="31">
        <v>4095043.25</v>
      </c>
      <c r="G1309" s="31">
        <v>4158037.75</v>
      </c>
      <c r="H1309" s="31">
        <v>4218263</v>
      </c>
      <c r="I1309" s="31">
        <v>4276109.5</v>
      </c>
      <c r="J1309" s="31">
        <v>4331901</v>
      </c>
      <c r="K1309" s="31">
        <v>4385908.5</v>
      </c>
      <c r="L1309" s="31">
        <v>4438585</v>
      </c>
      <c r="M1309" s="31">
        <v>4490108.5</v>
      </c>
      <c r="N1309" s="31">
        <v>4540626</v>
      </c>
      <c r="O1309" s="31">
        <v>4590248.5</v>
      </c>
      <c r="P1309" s="31">
        <v>4639065</v>
      </c>
      <c r="Q1309" s="31">
        <v>4687147</v>
      </c>
      <c r="R1309" s="31">
        <v>4734559.5</v>
      </c>
      <c r="S1309" s="31">
        <v>4781344</v>
      </c>
      <c r="T1309" s="31">
        <v>4827524</v>
      </c>
      <c r="U1309" s="31">
        <v>4873135</v>
      </c>
      <c r="V1309" s="31">
        <v>4918132.5</v>
      </c>
      <c r="W1309" s="31">
        <v>4962545</v>
      </c>
      <c r="X1309" s="31">
        <v>5006377</v>
      </c>
      <c r="Y1309" s="31">
        <v>5049640.5</v>
      </c>
      <c r="Z1309" s="31">
        <v>5092350.5</v>
      </c>
      <c r="AA1309" s="31">
        <v>5134486</v>
      </c>
      <c r="AB1309" s="31">
        <v>5176065</v>
      </c>
      <c r="AC1309" s="31">
        <v>5217087</v>
      </c>
      <c r="AD1309" s="31">
        <v>5257526</v>
      </c>
      <c r="AE1309" s="31">
        <v>5297406.5</v>
      </c>
      <c r="AF1309" s="31">
        <v>5336722</v>
      </c>
      <c r="AG1309" s="31">
        <v>5375467</v>
      </c>
      <c r="AH1309" s="31">
        <v>5413643</v>
      </c>
      <c r="AI1309" s="31">
        <v>5451265.5</v>
      </c>
      <c r="AJ1309" s="31">
        <v>5488315</v>
      </c>
      <c r="AK1309" s="31">
        <v>5524811</v>
      </c>
      <c r="AL1309" s="31">
        <v>5560736</v>
      </c>
      <c r="AM1309" s="31">
        <v>5596114.5</v>
      </c>
      <c r="AN1309" s="31">
        <v>5630914</v>
      </c>
      <c r="AO1309" s="31">
        <v>5665168</v>
      </c>
      <c r="AP1309" s="31">
        <v>5698867</v>
      </c>
      <c r="AQ1309" s="31">
        <v>5732014.5</v>
      </c>
      <c r="AR1309" s="31">
        <v>5764612</v>
      </c>
      <c r="AS1309" s="31">
        <v>5796684</v>
      </c>
      <c r="AT1309" s="31">
        <v>5828221</v>
      </c>
      <c r="AU1309" s="31">
        <v>5859228.5</v>
      </c>
      <c r="AV1309" s="31">
        <v>5889721</v>
      </c>
      <c r="AW1309" s="31">
        <v>5919695</v>
      </c>
      <c r="AX1309" s="31">
        <v>5949161</v>
      </c>
      <c r="AY1309" s="31">
        <v>5978141</v>
      </c>
      <c r="AZ1309" s="31">
        <v>6006636.5</v>
      </c>
      <c r="BA1309" s="31">
        <v>6034650</v>
      </c>
      <c r="BB1309" s="31">
        <v>6062191</v>
      </c>
      <c r="BC1309" s="31">
        <v>6089289.5</v>
      </c>
      <c r="BD1309" s="31">
        <v>6115916.5</v>
      </c>
      <c r="BE1309" s="31">
        <v>6142097.5</v>
      </c>
      <c r="BF1309" s="31">
        <v>6167829.5</v>
      </c>
      <c r="BG1309" s="31">
        <v>6193138.5</v>
      </c>
      <c r="BH1309" s="31">
        <v>6218012</v>
      </c>
      <c r="BI1309" s="31">
        <v>6242475</v>
      </c>
      <c r="BJ1309" s="31">
        <v>6266597</v>
      </c>
      <c r="BK1309" s="31">
        <v>6290397.5</v>
      </c>
      <c r="BL1309" s="31">
        <v>6313891.5</v>
      </c>
      <c r="BM1309" s="31">
        <v>6337072</v>
      </c>
      <c r="BN1309" s="31">
        <v>6359957</v>
      </c>
      <c r="BO1309" s="31">
        <v>6382543.5</v>
      </c>
      <c r="BP1309" s="31">
        <v>6404841.5</v>
      </c>
      <c r="BQ1309" s="31">
        <v>6426865</v>
      </c>
      <c r="BR1309" s="31">
        <v>6448603</v>
      </c>
      <c r="BS1309" s="31">
        <v>6470083</v>
      </c>
      <c r="BT1309" s="31">
        <v>6491286</v>
      </c>
      <c r="BU1309" s="31">
        <v>6512246</v>
      </c>
      <c r="BV1309" s="31">
        <v>6532955.5</v>
      </c>
      <c r="BW1309" s="31">
        <v>6553425.5</v>
      </c>
      <c r="BX1309" s="31">
        <v>6573654</v>
      </c>
      <c r="BY1309" s="31">
        <v>6593653</v>
      </c>
      <c r="BZ1309" s="31">
        <v>6613428.5</v>
      </c>
      <c r="CA1309" s="31">
        <v>6633003</v>
      </c>
      <c r="CB1309" s="31">
        <v>6652367.5</v>
      </c>
      <c r="CC1309" s="31">
        <v>6671532.5</v>
      </c>
      <c r="CD1309" s="31">
        <v>6690502</v>
      </c>
      <c r="CE1309" s="31">
        <v>6709278</v>
      </c>
      <c r="CF1309" s="31">
        <v>6727864.5</v>
      </c>
      <c r="CG1309" s="31">
        <v>6746265</v>
      </c>
      <c r="CH1309" s="31">
        <v>6764479</v>
      </c>
      <c r="CI1309" s="31">
        <v>6782524</v>
      </c>
      <c r="CJ1309" s="31">
        <v>6800384</v>
      </c>
      <c r="CK1309" s="31">
        <v>6818077.5</v>
      </c>
      <c r="CL1309" s="31">
        <v>6835607.5</v>
      </c>
      <c r="CM1309" s="31">
        <v>6852989</v>
      </c>
      <c r="CN1309" s="31">
        <v>6870227.5</v>
      </c>
      <c r="CO1309" s="31">
        <v>6887333</v>
      </c>
      <c r="CP1309" s="31">
        <v>6904300</v>
      </c>
      <c r="CQ1309" s="31">
        <v>6921140</v>
      </c>
      <c r="CR1309" s="31">
        <v>6937861</v>
      </c>
      <c r="CS1309" s="31">
        <v>6954470.5</v>
      </c>
      <c r="CT1309" s="31">
        <v>6970957</v>
      </c>
      <c r="CU1309" s="31">
        <v>6987344</v>
      </c>
      <c r="CV1309" s="31">
        <v>7003618.5</v>
      </c>
      <c r="CW1309" s="31">
        <v>7019798</v>
      </c>
      <c r="CX1309" s="31">
        <v>7035879.5</v>
      </c>
    </row>
    <row r="1310" spans="1:102" x14ac:dyDescent="0.25">
      <c r="A1310" s="31" t="s">
        <v>1938</v>
      </c>
      <c r="B1310" s="31">
        <v>1889627.88</v>
      </c>
      <c r="C1310" s="31">
        <v>1889627.88</v>
      </c>
      <c r="D1310" s="31">
        <v>1926802.25</v>
      </c>
      <c r="E1310" s="31">
        <v>1963257</v>
      </c>
      <c r="F1310" s="31">
        <v>1998646</v>
      </c>
      <c r="G1310" s="31">
        <v>2032944.13</v>
      </c>
      <c r="H1310" s="31">
        <v>2066225.5</v>
      </c>
      <c r="I1310" s="31">
        <v>2098605.5</v>
      </c>
      <c r="J1310" s="31">
        <v>2130191</v>
      </c>
      <c r="K1310" s="31">
        <v>2161189</v>
      </c>
      <c r="L1310" s="31">
        <v>2191726.25</v>
      </c>
      <c r="M1310" s="31">
        <v>2221868.25</v>
      </c>
      <c r="N1310" s="31">
        <v>2251662.75</v>
      </c>
      <c r="O1310" s="31">
        <v>2281155</v>
      </c>
      <c r="P1310" s="31">
        <v>2310380.75</v>
      </c>
      <c r="Q1310" s="31">
        <v>2339377.75</v>
      </c>
      <c r="R1310" s="31">
        <v>2368166.25</v>
      </c>
      <c r="S1310" s="31">
        <v>2396767.25</v>
      </c>
      <c r="T1310" s="31">
        <v>2425197</v>
      </c>
      <c r="U1310" s="31">
        <v>2453474</v>
      </c>
      <c r="V1310" s="31">
        <v>2481620.25</v>
      </c>
      <c r="W1310" s="31">
        <v>2509650</v>
      </c>
      <c r="X1310" s="31">
        <v>2537576</v>
      </c>
      <c r="Y1310" s="31">
        <v>2565402</v>
      </c>
      <c r="Z1310" s="31">
        <v>2593134.25</v>
      </c>
      <c r="AA1310" s="31">
        <v>2620767</v>
      </c>
      <c r="AB1310" s="31">
        <v>2648308.5</v>
      </c>
      <c r="AC1310" s="31">
        <v>2675747.25</v>
      </c>
      <c r="AD1310" s="31">
        <v>2703084.75</v>
      </c>
      <c r="AE1310" s="31">
        <v>2730324.25</v>
      </c>
      <c r="AF1310" s="31">
        <v>2757447</v>
      </c>
      <c r="AG1310" s="31">
        <v>2784437.75</v>
      </c>
      <c r="AH1310" s="31">
        <v>2811280.75</v>
      </c>
      <c r="AI1310" s="31">
        <v>2837964.75</v>
      </c>
      <c r="AJ1310" s="31">
        <v>2864499.75</v>
      </c>
      <c r="AK1310" s="31">
        <v>2890872.5</v>
      </c>
      <c r="AL1310" s="31">
        <v>2917088.75</v>
      </c>
      <c r="AM1310" s="31">
        <v>2943144.25</v>
      </c>
      <c r="AN1310" s="31">
        <v>2969038.75</v>
      </c>
      <c r="AO1310" s="31">
        <v>2994770.75</v>
      </c>
      <c r="AP1310" s="31">
        <v>3020345.5</v>
      </c>
      <c r="AQ1310" s="31">
        <v>3045753</v>
      </c>
      <c r="AR1310" s="31">
        <v>3070999.25</v>
      </c>
      <c r="AS1310" s="31">
        <v>3096084</v>
      </c>
      <c r="AT1310" s="31">
        <v>3121008.5</v>
      </c>
      <c r="AU1310" s="31">
        <v>3145770.25</v>
      </c>
      <c r="AV1310" s="31">
        <v>3170375.25</v>
      </c>
      <c r="AW1310" s="31">
        <v>3194819</v>
      </c>
      <c r="AX1310" s="31">
        <v>3219102</v>
      </c>
      <c r="AY1310" s="31">
        <v>3243210.5</v>
      </c>
      <c r="AZ1310" s="31">
        <v>3267122</v>
      </c>
      <c r="BA1310" s="31">
        <v>3290836</v>
      </c>
      <c r="BB1310" s="31">
        <v>3314352.5</v>
      </c>
      <c r="BC1310" s="31">
        <v>3337672</v>
      </c>
      <c r="BD1310" s="31">
        <v>3360795.25</v>
      </c>
      <c r="BE1310" s="31">
        <v>3383722.5</v>
      </c>
      <c r="BF1310" s="31">
        <v>3406456</v>
      </c>
      <c r="BG1310" s="31">
        <v>3428995</v>
      </c>
      <c r="BH1310" s="31">
        <v>3451343</v>
      </c>
      <c r="BI1310" s="31">
        <v>3473504.75</v>
      </c>
      <c r="BJ1310" s="31">
        <v>3495477.75</v>
      </c>
      <c r="BK1310" s="31">
        <v>3517262.5</v>
      </c>
      <c r="BL1310" s="31">
        <v>3538863</v>
      </c>
      <c r="BM1310" s="31">
        <v>3560279</v>
      </c>
      <c r="BN1310" s="31">
        <v>3581516.5</v>
      </c>
      <c r="BO1310" s="31">
        <v>3602578.75</v>
      </c>
      <c r="BP1310" s="31">
        <v>3623465</v>
      </c>
      <c r="BQ1310" s="31">
        <v>3644178.5</v>
      </c>
      <c r="BR1310" s="31">
        <v>3664727.5</v>
      </c>
      <c r="BS1310" s="31">
        <v>3685106.25</v>
      </c>
      <c r="BT1310" s="31">
        <v>3705318.75</v>
      </c>
      <c r="BU1310" s="31">
        <v>3725376.5</v>
      </c>
      <c r="BV1310" s="31">
        <v>3745276.5</v>
      </c>
      <c r="BW1310" s="31">
        <v>3765022.25</v>
      </c>
      <c r="BX1310" s="31">
        <v>3784616.75</v>
      </c>
      <c r="BY1310" s="31">
        <v>3804067</v>
      </c>
      <c r="BZ1310" s="31">
        <v>3823370.5</v>
      </c>
      <c r="CA1310" s="31">
        <v>3842535.25</v>
      </c>
      <c r="CB1310" s="31">
        <v>3861565</v>
      </c>
      <c r="CC1310" s="31">
        <v>3880462</v>
      </c>
      <c r="CD1310" s="31">
        <v>3899220.25</v>
      </c>
      <c r="CE1310" s="31">
        <v>3917857.75</v>
      </c>
      <c r="CF1310" s="31">
        <v>3936366.25</v>
      </c>
      <c r="CG1310" s="31">
        <v>3954748.75</v>
      </c>
      <c r="CH1310" s="31">
        <v>3973007.5</v>
      </c>
      <c r="CI1310" s="31">
        <v>3991140.25</v>
      </c>
      <c r="CJ1310" s="31">
        <v>4009155.75</v>
      </c>
      <c r="CK1310" s="31">
        <v>4027049</v>
      </c>
      <c r="CL1310" s="31">
        <v>4044827.75</v>
      </c>
      <c r="CM1310" s="31">
        <v>4062494.25</v>
      </c>
      <c r="CN1310" s="31">
        <v>4080052</v>
      </c>
      <c r="CO1310" s="31">
        <v>4097498.25</v>
      </c>
      <c r="CP1310" s="31">
        <v>4114844.75</v>
      </c>
      <c r="CQ1310" s="31">
        <v>4132093.5</v>
      </c>
      <c r="CR1310" s="31">
        <v>4149244.75</v>
      </c>
      <c r="CS1310" s="31">
        <v>4166318</v>
      </c>
      <c r="CT1310" s="31">
        <v>4183341.5</v>
      </c>
      <c r="CU1310" s="31">
        <v>4200310.5</v>
      </c>
      <c r="CV1310" s="31">
        <v>4217231.5</v>
      </c>
      <c r="CW1310" s="31">
        <v>4234102</v>
      </c>
      <c r="CX1310" s="31">
        <v>4250923.5</v>
      </c>
    </row>
    <row r="1311" spans="1:102" x14ac:dyDescent="0.25">
      <c r="A1311" s="31" t="s">
        <v>1939</v>
      </c>
      <c r="B1311" s="31">
        <v>2633203.5</v>
      </c>
      <c r="C1311" s="31">
        <v>2633203.5</v>
      </c>
      <c r="D1311" s="31">
        <v>2685330.5</v>
      </c>
      <c r="E1311" s="31">
        <v>2736371.75</v>
      </c>
      <c r="F1311" s="31">
        <v>2786125</v>
      </c>
      <c r="G1311" s="31">
        <v>2834514.5</v>
      </c>
      <c r="H1311" s="31">
        <v>2881513.75</v>
      </c>
      <c r="I1311" s="31">
        <v>2927110.5</v>
      </c>
      <c r="J1311" s="31">
        <v>2971320</v>
      </c>
      <c r="K1311" s="31">
        <v>3014217.25</v>
      </c>
      <c r="L1311" s="31">
        <v>3055952.75</v>
      </c>
      <c r="M1311" s="31">
        <v>3096558.75</v>
      </c>
      <c r="N1311" s="31">
        <v>3136072.75</v>
      </c>
      <c r="O1311" s="31">
        <v>3174539.5</v>
      </c>
      <c r="P1311" s="31">
        <v>3212000.25</v>
      </c>
      <c r="Q1311" s="31">
        <v>3248501.25</v>
      </c>
      <c r="R1311" s="31">
        <v>3284086</v>
      </c>
      <c r="S1311" s="31">
        <v>3318804.75</v>
      </c>
      <c r="T1311" s="31">
        <v>3352697.25</v>
      </c>
      <c r="U1311" s="31">
        <v>3385803.25</v>
      </c>
      <c r="V1311" s="31">
        <v>3418158.5</v>
      </c>
      <c r="W1311" s="31">
        <v>3449798.75</v>
      </c>
      <c r="X1311" s="31">
        <v>3480770.75</v>
      </c>
      <c r="Y1311" s="31">
        <v>3511106</v>
      </c>
      <c r="Z1311" s="31">
        <v>3540842.5</v>
      </c>
      <c r="AA1311" s="31">
        <v>3570007.25</v>
      </c>
      <c r="AB1311" s="31">
        <v>3598631.25</v>
      </c>
      <c r="AC1311" s="31">
        <v>3626739</v>
      </c>
      <c r="AD1311" s="31">
        <v>3654356</v>
      </c>
      <c r="AE1311" s="31">
        <v>3681510.5</v>
      </c>
      <c r="AF1311" s="31">
        <v>3708219.5</v>
      </c>
      <c r="AG1311" s="31">
        <v>3734498.75</v>
      </c>
      <c r="AH1311" s="31">
        <v>3760368.75</v>
      </c>
      <c r="AI1311" s="31">
        <v>3785845.25</v>
      </c>
      <c r="AJ1311" s="31">
        <v>3810949.25</v>
      </c>
      <c r="AK1311" s="31">
        <v>3835696.25</v>
      </c>
      <c r="AL1311" s="31">
        <v>3860101.5</v>
      </c>
      <c r="AM1311" s="31">
        <v>3884181.5</v>
      </c>
      <c r="AN1311" s="31">
        <v>3907951.25</v>
      </c>
      <c r="AO1311" s="31">
        <v>3931424</v>
      </c>
      <c r="AP1311" s="31">
        <v>3954614.5</v>
      </c>
      <c r="AQ1311" s="31">
        <v>3977534.5</v>
      </c>
      <c r="AR1311" s="31">
        <v>4000196.5</v>
      </c>
      <c r="AS1311" s="31">
        <v>4022616.75</v>
      </c>
      <c r="AT1311" s="31">
        <v>4044800.75</v>
      </c>
      <c r="AU1311" s="31">
        <v>4066760.75</v>
      </c>
      <c r="AV1311" s="31">
        <v>4088507.25</v>
      </c>
      <c r="AW1311" s="31">
        <v>4110049.25</v>
      </c>
      <c r="AX1311" s="31">
        <v>4131394.75</v>
      </c>
      <c r="AY1311" s="31">
        <v>4152546</v>
      </c>
      <c r="AZ1311" s="31">
        <v>4173509</v>
      </c>
      <c r="BA1311" s="31">
        <v>4194285.75</v>
      </c>
      <c r="BB1311" s="31">
        <v>4214887.5</v>
      </c>
      <c r="BC1311" s="31">
        <v>4235312.5</v>
      </c>
      <c r="BD1311" s="31">
        <v>4255573.5</v>
      </c>
      <c r="BE1311" s="31">
        <v>4275672.5</v>
      </c>
      <c r="BF1311" s="31">
        <v>4295616</v>
      </c>
      <c r="BG1311" s="31">
        <v>4315408</v>
      </c>
      <c r="BH1311" s="31">
        <v>4335057</v>
      </c>
      <c r="BI1311" s="31">
        <v>4354563</v>
      </c>
      <c r="BJ1311" s="31">
        <v>4373961.5</v>
      </c>
      <c r="BK1311" s="31">
        <v>4393262</v>
      </c>
      <c r="BL1311" s="31">
        <v>4412469</v>
      </c>
      <c r="BM1311" s="31">
        <v>4431588.5</v>
      </c>
      <c r="BN1311" s="31">
        <v>4450614</v>
      </c>
      <c r="BO1311" s="31">
        <v>4469558.5</v>
      </c>
      <c r="BP1311" s="31">
        <v>4488422.5</v>
      </c>
      <c r="BQ1311" s="31">
        <v>4507205.5</v>
      </c>
      <c r="BR1311" s="31">
        <v>4525914</v>
      </c>
      <c r="BS1311" s="31">
        <v>4544548</v>
      </c>
      <c r="BT1311" s="31">
        <v>4563115.5</v>
      </c>
      <c r="BU1311" s="31">
        <v>4581612.5</v>
      </c>
      <c r="BV1311" s="31">
        <v>4600045</v>
      </c>
      <c r="BW1311" s="31">
        <v>4618416</v>
      </c>
      <c r="BX1311" s="31">
        <v>4636726.5</v>
      </c>
      <c r="BY1311" s="31">
        <v>4654979.5</v>
      </c>
      <c r="BZ1311" s="31">
        <v>4673178.5</v>
      </c>
      <c r="CA1311" s="31">
        <v>4691327.5</v>
      </c>
      <c r="CB1311" s="31">
        <v>4709425</v>
      </c>
      <c r="CC1311" s="31">
        <v>4727476.5</v>
      </c>
      <c r="CD1311" s="31">
        <v>4745479</v>
      </c>
      <c r="CE1311" s="31">
        <v>4763442</v>
      </c>
      <c r="CF1311" s="31">
        <v>4781361.5</v>
      </c>
      <c r="CG1311" s="31">
        <v>4799239.5</v>
      </c>
      <c r="CH1311" s="31">
        <v>4817074.5</v>
      </c>
      <c r="CI1311" s="31">
        <v>4834865.5</v>
      </c>
      <c r="CJ1311" s="31">
        <v>4852617</v>
      </c>
      <c r="CK1311" s="31">
        <v>4870328</v>
      </c>
      <c r="CL1311" s="31">
        <v>4888006</v>
      </c>
      <c r="CM1311" s="31">
        <v>4905650</v>
      </c>
      <c r="CN1311" s="31">
        <v>4923261</v>
      </c>
      <c r="CO1311" s="31">
        <v>4940845.5</v>
      </c>
      <c r="CP1311" s="31">
        <v>4958397.5</v>
      </c>
      <c r="CQ1311" s="31">
        <v>4975927</v>
      </c>
      <c r="CR1311" s="31">
        <v>4993428.5</v>
      </c>
      <c r="CS1311" s="31">
        <v>5010914.5</v>
      </c>
      <c r="CT1311" s="31">
        <v>5028391.5</v>
      </c>
      <c r="CU1311" s="31">
        <v>5045863</v>
      </c>
      <c r="CV1311" s="31">
        <v>5063327</v>
      </c>
      <c r="CW1311" s="31">
        <v>5080787</v>
      </c>
      <c r="CX1311" s="31">
        <v>5098239.5</v>
      </c>
    </row>
    <row r="1312" spans="1:102" x14ac:dyDescent="0.25">
      <c r="A1312" s="31" t="s">
        <v>1940</v>
      </c>
      <c r="B1312" s="31">
        <v>822023.88</v>
      </c>
      <c r="C1312" s="31">
        <v>822023.88</v>
      </c>
      <c r="D1312" s="31">
        <v>825010.75</v>
      </c>
      <c r="E1312" s="31">
        <v>826984.75</v>
      </c>
      <c r="F1312" s="31">
        <v>828241.69</v>
      </c>
      <c r="G1312" s="31">
        <v>829040.31</v>
      </c>
      <c r="H1312" s="31">
        <v>829583.31</v>
      </c>
      <c r="I1312" s="31">
        <v>830024.31</v>
      </c>
      <c r="J1312" s="31">
        <v>830480.13</v>
      </c>
      <c r="K1312" s="31">
        <v>831048.56</v>
      </c>
      <c r="L1312" s="31">
        <v>831821.13</v>
      </c>
      <c r="M1312" s="31">
        <v>832832.63</v>
      </c>
      <c r="N1312" s="31">
        <v>834103.94</v>
      </c>
      <c r="O1312" s="31">
        <v>835645.31</v>
      </c>
      <c r="P1312" s="31">
        <v>837456.69</v>
      </c>
      <c r="Q1312" s="31">
        <v>839532.88</v>
      </c>
      <c r="R1312" s="31">
        <v>841865.38</v>
      </c>
      <c r="S1312" s="31">
        <v>844441.75</v>
      </c>
      <c r="T1312" s="31">
        <v>847247.69</v>
      </c>
      <c r="U1312" s="31">
        <v>850267.25</v>
      </c>
      <c r="V1312" s="31">
        <v>853483.25</v>
      </c>
      <c r="W1312" s="31">
        <v>856878.5</v>
      </c>
      <c r="X1312" s="31">
        <v>860439.44</v>
      </c>
      <c r="Y1312" s="31">
        <v>864150.31</v>
      </c>
      <c r="Z1312" s="31">
        <v>867997.94</v>
      </c>
      <c r="AA1312" s="31">
        <v>871967.25</v>
      </c>
      <c r="AB1312" s="31">
        <v>876045.94</v>
      </c>
      <c r="AC1312" s="31">
        <v>880220.25</v>
      </c>
      <c r="AD1312" s="31">
        <v>884479.81</v>
      </c>
      <c r="AE1312" s="31">
        <v>888814.19</v>
      </c>
      <c r="AF1312" s="31">
        <v>893212.81</v>
      </c>
      <c r="AG1312" s="31">
        <v>897666.06</v>
      </c>
      <c r="AH1312" s="31">
        <v>902165</v>
      </c>
      <c r="AI1312" s="31">
        <v>906701.13</v>
      </c>
      <c r="AJ1312" s="31">
        <v>911269.63</v>
      </c>
      <c r="AK1312" s="31">
        <v>915864.38</v>
      </c>
      <c r="AL1312" s="31">
        <v>920479.31</v>
      </c>
      <c r="AM1312" s="31">
        <v>925109.56</v>
      </c>
      <c r="AN1312" s="31">
        <v>929751.13</v>
      </c>
      <c r="AO1312" s="31">
        <v>934401</v>
      </c>
      <c r="AP1312" s="31">
        <v>939055</v>
      </c>
      <c r="AQ1312" s="31">
        <v>943710.88</v>
      </c>
      <c r="AR1312" s="31">
        <v>948364.81</v>
      </c>
      <c r="AS1312" s="31">
        <v>953016.81</v>
      </c>
      <c r="AT1312" s="31">
        <v>957663.88</v>
      </c>
      <c r="AU1312" s="31">
        <v>962304.13</v>
      </c>
      <c r="AV1312" s="31">
        <v>966936.13</v>
      </c>
      <c r="AW1312" s="31">
        <v>971559.63</v>
      </c>
      <c r="AX1312" s="31">
        <v>976171.94</v>
      </c>
      <c r="AY1312" s="31">
        <v>980770.44</v>
      </c>
      <c r="AZ1312" s="31">
        <v>985355.56</v>
      </c>
      <c r="BA1312" s="31">
        <v>989923.81</v>
      </c>
      <c r="BB1312" s="31">
        <v>994476.13</v>
      </c>
      <c r="BC1312" s="31">
        <v>999010.25</v>
      </c>
      <c r="BD1312" s="31">
        <v>1003526.75</v>
      </c>
      <c r="BE1312" s="31">
        <v>1008023.19</v>
      </c>
      <c r="BF1312" s="31">
        <v>1012502.81</v>
      </c>
      <c r="BG1312" s="31">
        <v>1016962.38</v>
      </c>
      <c r="BH1312" s="31">
        <v>1021403.63</v>
      </c>
      <c r="BI1312" s="31">
        <v>1025825.69</v>
      </c>
      <c r="BJ1312" s="31">
        <v>1030235.75</v>
      </c>
      <c r="BK1312" s="31">
        <v>1034632.5</v>
      </c>
      <c r="BL1312" s="31">
        <v>1039019.81</v>
      </c>
      <c r="BM1312" s="31">
        <v>1043395</v>
      </c>
      <c r="BN1312" s="31">
        <v>1047758.31</v>
      </c>
      <c r="BO1312" s="31">
        <v>1052111.6299999999</v>
      </c>
      <c r="BP1312" s="31">
        <v>1056451.25</v>
      </c>
      <c r="BQ1312" s="31">
        <v>1060781.8799999999</v>
      </c>
      <c r="BR1312" s="31">
        <v>1065099.1299999999</v>
      </c>
      <c r="BS1312" s="31">
        <v>1069405.8799999999</v>
      </c>
      <c r="BT1312" s="31">
        <v>1073701.3799999999</v>
      </c>
      <c r="BU1312" s="31">
        <v>1077985.8799999999</v>
      </c>
      <c r="BV1312" s="31">
        <v>1082259.5</v>
      </c>
      <c r="BW1312" s="31">
        <v>1086522.25</v>
      </c>
      <c r="BX1312" s="31">
        <v>1090776.5</v>
      </c>
      <c r="BY1312" s="31">
        <v>1095018.5</v>
      </c>
      <c r="BZ1312" s="31">
        <v>1099251.8799999999</v>
      </c>
      <c r="CA1312" s="31">
        <v>1103476</v>
      </c>
      <c r="CB1312" s="31">
        <v>1107691.1299999999</v>
      </c>
      <c r="CC1312" s="31">
        <v>1111895.8799999999</v>
      </c>
      <c r="CD1312" s="31">
        <v>1116092.8799999999</v>
      </c>
      <c r="CE1312" s="31">
        <v>1120282.25</v>
      </c>
      <c r="CF1312" s="31">
        <v>1124461.75</v>
      </c>
      <c r="CG1312" s="31">
        <v>1128633.8799999999</v>
      </c>
      <c r="CH1312" s="31">
        <v>1132797.25</v>
      </c>
      <c r="CI1312" s="31">
        <v>1136950.1299999999</v>
      </c>
      <c r="CJ1312" s="31">
        <v>1141095.3799999999</v>
      </c>
      <c r="CK1312" s="31">
        <v>1145232.8799999999</v>
      </c>
      <c r="CL1312" s="31">
        <v>1149361.25</v>
      </c>
      <c r="CM1312" s="31">
        <v>1153483.25</v>
      </c>
      <c r="CN1312" s="31">
        <v>1157599.1299999999</v>
      </c>
      <c r="CO1312" s="31">
        <v>1161706.5</v>
      </c>
      <c r="CP1312" s="31">
        <v>1165808.5</v>
      </c>
      <c r="CQ1312" s="31">
        <v>1169904.25</v>
      </c>
      <c r="CR1312" s="31">
        <v>1173994.25</v>
      </c>
      <c r="CS1312" s="31">
        <v>1178080.8799999999</v>
      </c>
      <c r="CT1312" s="31">
        <v>1182165</v>
      </c>
      <c r="CU1312" s="31">
        <v>1186248</v>
      </c>
      <c r="CV1312" s="31">
        <v>1190328.75</v>
      </c>
      <c r="CW1312" s="31">
        <v>1194408</v>
      </c>
      <c r="CX1312" s="31">
        <v>1198485.1299999999</v>
      </c>
    </row>
    <row r="1313" spans="1:102" x14ac:dyDescent="0.25">
      <c r="A1313" s="31" t="s">
        <v>1941</v>
      </c>
      <c r="B1313" s="31">
        <v>535590.31000000006</v>
      </c>
      <c r="C1313" s="31">
        <v>535590.31000000006</v>
      </c>
      <c r="D1313" s="31">
        <v>546654.43999999994</v>
      </c>
      <c r="E1313" s="31">
        <v>557079.68999999994</v>
      </c>
      <c r="F1313" s="31">
        <v>566870.43999999994</v>
      </c>
      <c r="G1313" s="31">
        <v>576058.25</v>
      </c>
      <c r="H1313" s="31">
        <v>584682.93999999994</v>
      </c>
      <c r="I1313" s="31">
        <v>592784.31000000006</v>
      </c>
      <c r="J1313" s="31">
        <v>600402.18999999994</v>
      </c>
      <c r="K1313" s="31">
        <v>607589.06000000006</v>
      </c>
      <c r="L1313" s="31">
        <v>614405.93999999994</v>
      </c>
      <c r="M1313" s="31">
        <v>620885.93999999994</v>
      </c>
      <c r="N1313" s="31">
        <v>627058.5</v>
      </c>
      <c r="O1313" s="31">
        <v>632953.75</v>
      </c>
      <c r="P1313" s="31">
        <v>638595</v>
      </c>
      <c r="Q1313" s="31">
        <v>644005.43999999994</v>
      </c>
      <c r="R1313" s="31">
        <v>649206.25</v>
      </c>
      <c r="S1313" s="31">
        <v>654216.06000000006</v>
      </c>
      <c r="T1313" s="31">
        <v>659053</v>
      </c>
      <c r="U1313" s="31">
        <v>663731.13</v>
      </c>
      <c r="V1313" s="31">
        <v>668262.68999999994</v>
      </c>
      <c r="W1313" s="31">
        <v>672659.44</v>
      </c>
      <c r="X1313" s="31">
        <v>676934.56</v>
      </c>
      <c r="Y1313" s="31">
        <v>681098</v>
      </c>
      <c r="Z1313" s="31">
        <v>685159.69</v>
      </c>
      <c r="AA1313" s="31">
        <v>689126.56</v>
      </c>
      <c r="AB1313" s="31">
        <v>693005.81</v>
      </c>
      <c r="AC1313" s="31">
        <v>696804.63</v>
      </c>
      <c r="AD1313" s="31">
        <v>700528.75</v>
      </c>
      <c r="AE1313" s="31">
        <v>704182.31</v>
      </c>
      <c r="AF1313" s="31">
        <v>707771.63</v>
      </c>
      <c r="AG1313" s="31">
        <v>711299</v>
      </c>
      <c r="AH1313" s="31">
        <v>714768</v>
      </c>
      <c r="AI1313" s="31">
        <v>718182.75</v>
      </c>
      <c r="AJ1313" s="31">
        <v>721545.94</v>
      </c>
      <c r="AK1313" s="31">
        <v>724861.31</v>
      </c>
      <c r="AL1313" s="31">
        <v>728132.06</v>
      </c>
      <c r="AM1313" s="31">
        <v>731359.44</v>
      </c>
      <c r="AN1313" s="31">
        <v>734547.19</v>
      </c>
      <c r="AO1313" s="31">
        <v>737697.69</v>
      </c>
      <c r="AP1313" s="31">
        <v>740813.38</v>
      </c>
      <c r="AQ1313" s="31">
        <v>743895.19</v>
      </c>
      <c r="AR1313" s="31">
        <v>746946.38</v>
      </c>
      <c r="AS1313" s="31">
        <v>749968.19</v>
      </c>
      <c r="AT1313" s="31">
        <v>752963.06</v>
      </c>
      <c r="AU1313" s="31">
        <v>755931.63</v>
      </c>
      <c r="AV1313" s="31">
        <v>758878.19</v>
      </c>
      <c r="AW1313" s="31">
        <v>761799.63</v>
      </c>
      <c r="AX1313" s="31">
        <v>764700.44</v>
      </c>
      <c r="AY1313" s="31">
        <v>767580.19</v>
      </c>
      <c r="AZ1313" s="31">
        <v>770438.69</v>
      </c>
      <c r="BA1313" s="31">
        <v>773276.81</v>
      </c>
      <c r="BB1313" s="31">
        <v>776095.63</v>
      </c>
      <c r="BC1313" s="31">
        <v>778895.69</v>
      </c>
      <c r="BD1313" s="31">
        <v>781677.88</v>
      </c>
      <c r="BE1313" s="31">
        <v>784443.56</v>
      </c>
      <c r="BF1313" s="31">
        <v>787192.44</v>
      </c>
      <c r="BG1313" s="31">
        <v>789925.5</v>
      </c>
      <c r="BH1313" s="31">
        <v>792644.38</v>
      </c>
      <c r="BI1313" s="31">
        <v>795348.81</v>
      </c>
      <c r="BJ1313" s="31">
        <v>798044.56</v>
      </c>
      <c r="BK1313" s="31">
        <v>800735.13</v>
      </c>
      <c r="BL1313" s="31">
        <v>803419.13</v>
      </c>
      <c r="BM1313" s="31">
        <v>806098.44</v>
      </c>
      <c r="BN1313" s="31">
        <v>808770.63</v>
      </c>
      <c r="BO1313" s="31">
        <v>811439.38</v>
      </c>
      <c r="BP1313" s="31">
        <v>814103.38</v>
      </c>
      <c r="BQ1313" s="31">
        <v>816763.69</v>
      </c>
      <c r="BR1313" s="31">
        <v>819419.56</v>
      </c>
      <c r="BS1313" s="31">
        <v>822071.44</v>
      </c>
      <c r="BT1313" s="31">
        <v>824721.19</v>
      </c>
      <c r="BU1313" s="31">
        <v>827368.25</v>
      </c>
      <c r="BV1313" s="31">
        <v>830011.88</v>
      </c>
      <c r="BW1313" s="31">
        <v>832654.13</v>
      </c>
      <c r="BX1313" s="31">
        <v>835293.5</v>
      </c>
      <c r="BY1313" s="31">
        <v>837931.94</v>
      </c>
      <c r="BZ1313" s="31">
        <v>840569.13</v>
      </c>
      <c r="CA1313" s="31">
        <v>843206.06</v>
      </c>
      <c r="CB1313" s="31">
        <v>845841.25</v>
      </c>
      <c r="CC1313" s="31">
        <v>848476.19</v>
      </c>
      <c r="CD1313" s="31">
        <v>851110.75</v>
      </c>
      <c r="CE1313" s="31">
        <v>853746.69</v>
      </c>
      <c r="CF1313" s="31">
        <v>856381.69</v>
      </c>
      <c r="CG1313" s="31">
        <v>859017.19</v>
      </c>
      <c r="CH1313" s="31">
        <v>861652.31</v>
      </c>
      <c r="CI1313" s="31">
        <v>864286.81</v>
      </c>
      <c r="CJ1313" s="31">
        <v>866921</v>
      </c>
      <c r="CK1313" s="31">
        <v>869555.63</v>
      </c>
      <c r="CL1313" s="31">
        <v>872189.19</v>
      </c>
      <c r="CM1313" s="31">
        <v>874826.06</v>
      </c>
      <c r="CN1313" s="31">
        <v>877462.25</v>
      </c>
      <c r="CO1313" s="31">
        <v>880101.13</v>
      </c>
      <c r="CP1313" s="31">
        <v>882740.56</v>
      </c>
      <c r="CQ1313" s="31">
        <v>885381.94</v>
      </c>
      <c r="CR1313" s="31">
        <v>888024.88</v>
      </c>
      <c r="CS1313" s="31">
        <v>890671.81</v>
      </c>
      <c r="CT1313" s="31">
        <v>893323.25</v>
      </c>
      <c r="CU1313" s="31">
        <v>895978.25</v>
      </c>
      <c r="CV1313" s="31">
        <v>898638.63</v>
      </c>
      <c r="CW1313" s="31">
        <v>901304.19</v>
      </c>
      <c r="CX1313" s="31">
        <v>903973.31</v>
      </c>
    </row>
    <row r="1314" spans="1:102" x14ac:dyDescent="0.25">
      <c r="A1314" s="31" t="s">
        <v>1942</v>
      </c>
      <c r="B1314" s="31">
        <v>387545.91</v>
      </c>
      <c r="C1314" s="31">
        <v>387545.91</v>
      </c>
      <c r="D1314" s="31">
        <v>396223.34</v>
      </c>
      <c r="E1314" s="31">
        <v>404910.53</v>
      </c>
      <c r="F1314" s="31">
        <v>413572.03</v>
      </c>
      <c r="G1314" s="31">
        <v>422190.84</v>
      </c>
      <c r="H1314" s="31">
        <v>430755.84000000003</v>
      </c>
      <c r="I1314" s="31">
        <v>439257.63</v>
      </c>
      <c r="J1314" s="31">
        <v>447686.72</v>
      </c>
      <c r="K1314" s="31">
        <v>456044.5</v>
      </c>
      <c r="L1314" s="31">
        <v>464341.75</v>
      </c>
      <c r="M1314" s="31">
        <v>472571.56</v>
      </c>
      <c r="N1314" s="31">
        <v>480727.28</v>
      </c>
      <c r="O1314" s="31">
        <v>488802.03</v>
      </c>
      <c r="P1314" s="31">
        <v>496791.16</v>
      </c>
      <c r="Q1314" s="31">
        <v>504689.19</v>
      </c>
      <c r="R1314" s="31">
        <v>512490.66</v>
      </c>
      <c r="S1314" s="31">
        <v>520192.56</v>
      </c>
      <c r="T1314" s="31">
        <v>527791.25</v>
      </c>
      <c r="U1314" s="31">
        <v>535281.63</v>
      </c>
      <c r="V1314" s="31">
        <v>542660.18999999994</v>
      </c>
      <c r="W1314" s="31">
        <v>549924.18999999994</v>
      </c>
      <c r="X1314" s="31">
        <v>557071.63</v>
      </c>
      <c r="Y1314" s="31">
        <v>564101.81000000006</v>
      </c>
      <c r="Z1314" s="31">
        <v>571013.5</v>
      </c>
      <c r="AA1314" s="31">
        <v>577804.56000000006</v>
      </c>
      <c r="AB1314" s="31">
        <v>584474.56000000006</v>
      </c>
      <c r="AC1314" s="31">
        <v>591021.56000000006</v>
      </c>
      <c r="AD1314" s="31">
        <v>597447.25</v>
      </c>
      <c r="AE1314" s="31">
        <v>603750.5</v>
      </c>
      <c r="AF1314" s="31">
        <v>609931.56000000006</v>
      </c>
      <c r="AG1314" s="31">
        <v>615988.88</v>
      </c>
      <c r="AH1314" s="31">
        <v>621924.18999999994</v>
      </c>
      <c r="AI1314" s="31">
        <v>627737.5</v>
      </c>
      <c r="AJ1314" s="31">
        <v>633430.63</v>
      </c>
      <c r="AK1314" s="31">
        <v>639004.38</v>
      </c>
      <c r="AL1314" s="31">
        <v>644459.81000000006</v>
      </c>
      <c r="AM1314" s="31">
        <v>649800</v>
      </c>
      <c r="AN1314" s="31">
        <v>655025.13</v>
      </c>
      <c r="AO1314" s="31">
        <v>660138.38</v>
      </c>
      <c r="AP1314" s="31">
        <v>665141.81000000006</v>
      </c>
      <c r="AQ1314" s="31">
        <v>670036.75</v>
      </c>
      <c r="AR1314" s="31">
        <v>674826.31</v>
      </c>
      <c r="AS1314" s="31">
        <v>679513.25</v>
      </c>
      <c r="AT1314" s="31">
        <v>684099.94</v>
      </c>
      <c r="AU1314" s="31">
        <v>688588.25</v>
      </c>
      <c r="AV1314" s="31">
        <v>692980.75</v>
      </c>
      <c r="AW1314" s="31">
        <v>697279.63</v>
      </c>
      <c r="AX1314" s="31">
        <v>701488.19</v>
      </c>
      <c r="AY1314" s="31">
        <v>705607.25</v>
      </c>
      <c r="AZ1314" s="31">
        <v>709638.94</v>
      </c>
      <c r="BA1314" s="31">
        <v>713585.38</v>
      </c>
      <c r="BB1314" s="31">
        <v>717448.13</v>
      </c>
      <c r="BC1314" s="31">
        <v>721230.13</v>
      </c>
      <c r="BD1314" s="31">
        <v>724933.63</v>
      </c>
      <c r="BE1314" s="31">
        <v>728560.13</v>
      </c>
      <c r="BF1314" s="31">
        <v>732113.38</v>
      </c>
      <c r="BG1314" s="31">
        <v>735594.13</v>
      </c>
      <c r="BH1314" s="31">
        <v>739005.81</v>
      </c>
      <c r="BI1314" s="31">
        <v>742349.63</v>
      </c>
      <c r="BJ1314" s="31">
        <v>745634.19</v>
      </c>
      <c r="BK1314" s="31">
        <v>748862</v>
      </c>
      <c r="BL1314" s="31">
        <v>752034.38</v>
      </c>
      <c r="BM1314" s="31">
        <v>755154.63</v>
      </c>
      <c r="BN1314" s="31">
        <v>758224.38</v>
      </c>
      <c r="BO1314" s="31">
        <v>761244.94</v>
      </c>
      <c r="BP1314" s="31">
        <v>764217.19</v>
      </c>
      <c r="BQ1314" s="31">
        <v>767144.88</v>
      </c>
      <c r="BR1314" s="31">
        <v>770028.56</v>
      </c>
      <c r="BS1314" s="31">
        <v>772870.06</v>
      </c>
      <c r="BT1314" s="31">
        <v>775671.69</v>
      </c>
      <c r="BU1314" s="31">
        <v>778435.06</v>
      </c>
      <c r="BV1314" s="31">
        <v>781161</v>
      </c>
      <c r="BW1314" s="31">
        <v>783851.56</v>
      </c>
      <c r="BX1314" s="31">
        <v>786508.25</v>
      </c>
      <c r="BY1314" s="31">
        <v>789132.94</v>
      </c>
      <c r="BZ1314" s="31">
        <v>791725.88</v>
      </c>
      <c r="CA1314" s="31">
        <v>794291.06</v>
      </c>
      <c r="CB1314" s="31">
        <v>796827.63</v>
      </c>
      <c r="CC1314" s="31">
        <v>799337.94</v>
      </c>
      <c r="CD1314" s="31">
        <v>801822.06</v>
      </c>
      <c r="CE1314" s="31">
        <v>804282.94</v>
      </c>
      <c r="CF1314" s="31">
        <v>806721.19</v>
      </c>
      <c r="CG1314" s="31">
        <v>809136.94</v>
      </c>
      <c r="CH1314" s="31">
        <v>811531.44</v>
      </c>
      <c r="CI1314" s="31">
        <v>813905.44</v>
      </c>
      <c r="CJ1314" s="31">
        <v>816259.13</v>
      </c>
      <c r="CK1314" s="31">
        <v>818594.44</v>
      </c>
      <c r="CL1314" s="31">
        <v>820913.75</v>
      </c>
      <c r="CM1314" s="31">
        <v>823216.63</v>
      </c>
      <c r="CN1314" s="31">
        <v>825504.38</v>
      </c>
      <c r="CO1314" s="31">
        <v>827778.69</v>
      </c>
      <c r="CP1314" s="31">
        <v>830039.63</v>
      </c>
      <c r="CQ1314" s="31">
        <v>832288</v>
      </c>
      <c r="CR1314" s="31">
        <v>834525.56</v>
      </c>
      <c r="CS1314" s="31">
        <v>836754.06</v>
      </c>
      <c r="CT1314" s="31">
        <v>838975.44</v>
      </c>
      <c r="CU1314" s="31">
        <v>841189.38</v>
      </c>
      <c r="CV1314" s="31">
        <v>843397.5</v>
      </c>
      <c r="CW1314" s="31">
        <v>845600</v>
      </c>
      <c r="CX1314" s="31">
        <v>847798</v>
      </c>
    </row>
    <row r="1315" spans="1:102" x14ac:dyDescent="0.25">
      <c r="A1315" s="31" t="s">
        <v>1943</v>
      </c>
      <c r="B1315" s="31">
        <v>267193.96999999997</v>
      </c>
      <c r="C1315" s="31">
        <v>267193.96999999997</v>
      </c>
      <c r="D1315" s="31">
        <v>271286.25</v>
      </c>
      <c r="E1315" s="31">
        <v>275731.09000000003</v>
      </c>
      <c r="F1315" s="31">
        <v>280491.56</v>
      </c>
      <c r="G1315" s="31">
        <v>285542.56</v>
      </c>
      <c r="H1315" s="31">
        <v>290863</v>
      </c>
      <c r="I1315" s="31">
        <v>296431.06</v>
      </c>
      <c r="J1315" s="31">
        <v>302226.81</v>
      </c>
      <c r="K1315" s="31">
        <v>308236.03000000003</v>
      </c>
      <c r="L1315" s="31">
        <v>314450.09000000003</v>
      </c>
      <c r="M1315" s="31">
        <v>320850.28000000003</v>
      </c>
      <c r="N1315" s="31">
        <v>327417.78000000003</v>
      </c>
      <c r="O1315" s="31">
        <v>334134.44</v>
      </c>
      <c r="P1315" s="31">
        <v>340982.88</v>
      </c>
      <c r="Q1315" s="31">
        <v>347947.56</v>
      </c>
      <c r="R1315" s="31">
        <v>355012.41</v>
      </c>
      <c r="S1315" s="31">
        <v>362161.81</v>
      </c>
      <c r="T1315" s="31">
        <v>369382.84</v>
      </c>
      <c r="U1315" s="31">
        <v>376661.09</v>
      </c>
      <c r="V1315" s="31">
        <v>383983.5</v>
      </c>
      <c r="W1315" s="31">
        <v>391337.31</v>
      </c>
      <c r="X1315" s="31">
        <v>398712.22</v>
      </c>
      <c r="Y1315" s="31">
        <v>406098.03</v>
      </c>
      <c r="Z1315" s="31">
        <v>413483.91</v>
      </c>
      <c r="AA1315" s="31">
        <v>420859.75</v>
      </c>
      <c r="AB1315" s="31">
        <v>428218.78</v>
      </c>
      <c r="AC1315" s="31">
        <v>435551.13</v>
      </c>
      <c r="AD1315" s="31">
        <v>442848.56</v>
      </c>
      <c r="AE1315" s="31">
        <v>450104.75</v>
      </c>
      <c r="AF1315" s="31">
        <v>457312.19</v>
      </c>
      <c r="AG1315" s="31">
        <v>464464.22</v>
      </c>
      <c r="AH1315" s="31">
        <v>471555.13</v>
      </c>
      <c r="AI1315" s="31">
        <v>478579.47</v>
      </c>
      <c r="AJ1315" s="31">
        <v>485531.88</v>
      </c>
      <c r="AK1315" s="31">
        <v>492409</v>
      </c>
      <c r="AL1315" s="31">
        <v>499205.81</v>
      </c>
      <c r="AM1315" s="31">
        <v>505919.41</v>
      </c>
      <c r="AN1315" s="31">
        <v>512546.97</v>
      </c>
      <c r="AO1315" s="31">
        <v>519085.19</v>
      </c>
      <c r="AP1315" s="31">
        <v>525532.43999999994</v>
      </c>
      <c r="AQ1315" s="31">
        <v>531886</v>
      </c>
      <c r="AR1315" s="31">
        <v>538144.31000000006</v>
      </c>
      <c r="AS1315" s="31">
        <v>544306.31000000006</v>
      </c>
      <c r="AT1315" s="31">
        <v>550371.06000000006</v>
      </c>
      <c r="AU1315" s="31">
        <v>556337.43999999994</v>
      </c>
      <c r="AV1315" s="31">
        <v>562204.25</v>
      </c>
      <c r="AW1315" s="31">
        <v>567972.18999999994</v>
      </c>
      <c r="AX1315" s="31">
        <v>573639.81000000006</v>
      </c>
      <c r="AY1315" s="31">
        <v>579207.18999999994</v>
      </c>
      <c r="AZ1315" s="31">
        <v>584672.5</v>
      </c>
      <c r="BA1315" s="31">
        <v>590036.63</v>
      </c>
      <c r="BB1315" s="31">
        <v>595300.43999999994</v>
      </c>
      <c r="BC1315" s="31">
        <v>600462.88</v>
      </c>
      <c r="BD1315" s="31">
        <v>605525.06000000006</v>
      </c>
      <c r="BE1315" s="31">
        <v>610487.81000000006</v>
      </c>
      <c r="BF1315" s="31">
        <v>615352.81000000006</v>
      </c>
      <c r="BG1315" s="31">
        <v>620119.88</v>
      </c>
      <c r="BH1315" s="31">
        <v>624789.88</v>
      </c>
      <c r="BI1315" s="31">
        <v>629364.68999999994</v>
      </c>
      <c r="BJ1315" s="31">
        <v>633849.38</v>
      </c>
      <c r="BK1315" s="31">
        <v>638247.81000000006</v>
      </c>
      <c r="BL1315" s="31">
        <v>642559.38</v>
      </c>
      <c r="BM1315" s="31">
        <v>646787</v>
      </c>
      <c r="BN1315" s="31">
        <v>650930.56000000006</v>
      </c>
      <c r="BO1315" s="31">
        <v>654991.75</v>
      </c>
      <c r="BP1315" s="31">
        <v>658973</v>
      </c>
      <c r="BQ1315" s="31">
        <v>662875.75</v>
      </c>
      <c r="BR1315" s="31">
        <v>666701.06000000006</v>
      </c>
      <c r="BS1315" s="31">
        <v>670450.06000000006</v>
      </c>
      <c r="BT1315" s="31">
        <v>674124.94</v>
      </c>
      <c r="BU1315" s="31">
        <v>677727.75</v>
      </c>
      <c r="BV1315" s="31">
        <v>681259.44</v>
      </c>
      <c r="BW1315" s="31">
        <v>684721.88</v>
      </c>
      <c r="BX1315" s="31">
        <v>688116.56</v>
      </c>
      <c r="BY1315" s="31">
        <v>691445.81</v>
      </c>
      <c r="BZ1315" s="31">
        <v>694711.06</v>
      </c>
      <c r="CA1315" s="31">
        <v>697914.38</v>
      </c>
      <c r="CB1315" s="31">
        <v>701056.19</v>
      </c>
      <c r="CC1315" s="31">
        <v>704139.63</v>
      </c>
      <c r="CD1315" s="31">
        <v>707165.31</v>
      </c>
      <c r="CE1315" s="31">
        <v>710135.56</v>
      </c>
      <c r="CF1315" s="31">
        <v>713051.81</v>
      </c>
      <c r="CG1315" s="31">
        <v>715914.25</v>
      </c>
      <c r="CH1315" s="31">
        <v>718724.88</v>
      </c>
      <c r="CI1315" s="31">
        <v>721486</v>
      </c>
      <c r="CJ1315" s="31">
        <v>724197.56</v>
      </c>
      <c r="CK1315" s="31">
        <v>726862.56</v>
      </c>
      <c r="CL1315" s="31">
        <v>729480.94</v>
      </c>
      <c r="CM1315" s="31">
        <v>732055.5</v>
      </c>
      <c r="CN1315" s="31">
        <v>734587.69</v>
      </c>
      <c r="CO1315" s="31">
        <v>737078.44</v>
      </c>
      <c r="CP1315" s="31">
        <v>739530.69</v>
      </c>
      <c r="CQ1315" s="31">
        <v>741944.56</v>
      </c>
      <c r="CR1315" s="31">
        <v>744321.5</v>
      </c>
      <c r="CS1315" s="31">
        <v>746663.63</v>
      </c>
      <c r="CT1315" s="31">
        <v>748973.75</v>
      </c>
      <c r="CU1315" s="31">
        <v>751254</v>
      </c>
      <c r="CV1315" s="31">
        <v>753504</v>
      </c>
      <c r="CW1315" s="31">
        <v>755726.19</v>
      </c>
      <c r="CX1315" s="31">
        <v>757919.81</v>
      </c>
    </row>
    <row r="1316" spans="1:102" x14ac:dyDescent="0.25">
      <c r="A1316" s="31" t="s">
        <v>1944</v>
      </c>
      <c r="B1316" s="31">
        <v>165239.95000000001</v>
      </c>
      <c r="C1316" s="31">
        <v>165239.95000000001</v>
      </c>
      <c r="D1316" s="31">
        <v>164744.13</v>
      </c>
      <c r="E1316" s="31">
        <v>164465.16</v>
      </c>
      <c r="F1316" s="31">
        <v>164406.07999999999</v>
      </c>
      <c r="G1316" s="31">
        <v>164572.88</v>
      </c>
      <c r="H1316" s="31">
        <v>164969.42000000001</v>
      </c>
      <c r="I1316" s="31">
        <v>165596.85999999999</v>
      </c>
      <c r="J1316" s="31">
        <v>166454.25</v>
      </c>
      <c r="K1316" s="31">
        <v>167541.63</v>
      </c>
      <c r="L1316" s="31">
        <v>168860.75</v>
      </c>
      <c r="M1316" s="31">
        <v>170405.13</v>
      </c>
      <c r="N1316" s="31">
        <v>172167.38</v>
      </c>
      <c r="O1316" s="31">
        <v>174139.55</v>
      </c>
      <c r="P1316" s="31">
        <v>176312.86</v>
      </c>
      <c r="Q1316" s="31">
        <v>178678.2</v>
      </c>
      <c r="R1316" s="31">
        <v>181226.11</v>
      </c>
      <c r="S1316" s="31">
        <v>183947.25</v>
      </c>
      <c r="T1316" s="31">
        <v>186831.83</v>
      </c>
      <c r="U1316" s="31">
        <v>189870.02</v>
      </c>
      <c r="V1316" s="31">
        <v>193051.8</v>
      </c>
      <c r="W1316" s="31">
        <v>196367.55</v>
      </c>
      <c r="X1316" s="31">
        <v>199807.97</v>
      </c>
      <c r="Y1316" s="31">
        <v>203363.75</v>
      </c>
      <c r="Z1316" s="31">
        <v>207026.19</v>
      </c>
      <c r="AA1316" s="31">
        <v>210785.58</v>
      </c>
      <c r="AB1316" s="31">
        <v>214633.86</v>
      </c>
      <c r="AC1316" s="31">
        <v>218561.91</v>
      </c>
      <c r="AD1316" s="31">
        <v>222561.97</v>
      </c>
      <c r="AE1316" s="31">
        <v>226625.92000000001</v>
      </c>
      <c r="AF1316" s="31">
        <v>230745.66</v>
      </c>
      <c r="AG1316" s="31">
        <v>234913.61</v>
      </c>
      <c r="AH1316" s="31">
        <v>239122.92</v>
      </c>
      <c r="AI1316" s="31">
        <v>243366.08</v>
      </c>
      <c r="AJ1316" s="31">
        <v>247636.75</v>
      </c>
      <c r="AK1316" s="31">
        <v>251928.77</v>
      </c>
      <c r="AL1316" s="31">
        <v>256236.08</v>
      </c>
      <c r="AM1316" s="31">
        <v>260552.77</v>
      </c>
      <c r="AN1316" s="31">
        <v>264874.06</v>
      </c>
      <c r="AO1316" s="31">
        <v>269194.46999999997</v>
      </c>
      <c r="AP1316" s="31">
        <v>273509.31</v>
      </c>
      <c r="AQ1316" s="31">
        <v>277813.88</v>
      </c>
      <c r="AR1316" s="31">
        <v>282104.19</v>
      </c>
      <c r="AS1316" s="31">
        <v>286375.84000000003</v>
      </c>
      <c r="AT1316" s="31">
        <v>290625.75</v>
      </c>
      <c r="AU1316" s="31">
        <v>294849.78000000003</v>
      </c>
      <c r="AV1316" s="31">
        <v>299045.21999999997</v>
      </c>
      <c r="AW1316" s="31">
        <v>303208.69</v>
      </c>
      <c r="AX1316" s="31">
        <v>307337.5</v>
      </c>
      <c r="AY1316" s="31">
        <v>311428.25</v>
      </c>
      <c r="AZ1316" s="31">
        <v>315478.31</v>
      </c>
      <c r="BA1316" s="31">
        <v>319485.59000000003</v>
      </c>
      <c r="BB1316" s="31">
        <v>323447.69</v>
      </c>
      <c r="BC1316" s="31">
        <v>327362.38</v>
      </c>
      <c r="BD1316" s="31">
        <v>331228.09000000003</v>
      </c>
      <c r="BE1316" s="31">
        <v>335043.69</v>
      </c>
      <c r="BF1316" s="31">
        <v>338807.53</v>
      </c>
      <c r="BG1316" s="31">
        <v>342518</v>
      </c>
      <c r="BH1316" s="31">
        <v>346174.09</v>
      </c>
      <c r="BI1316" s="31">
        <v>349775.34</v>
      </c>
      <c r="BJ1316" s="31">
        <v>353323.13</v>
      </c>
      <c r="BK1316" s="31">
        <v>356817.44</v>
      </c>
      <c r="BL1316" s="31">
        <v>360257.31</v>
      </c>
      <c r="BM1316" s="31">
        <v>363642.56</v>
      </c>
      <c r="BN1316" s="31">
        <v>366972.84</v>
      </c>
      <c r="BO1316" s="31">
        <v>370248.25</v>
      </c>
      <c r="BP1316" s="31">
        <v>373467.94</v>
      </c>
      <c r="BQ1316" s="31">
        <v>376632.16</v>
      </c>
      <c r="BR1316" s="31">
        <v>379741.06</v>
      </c>
      <c r="BS1316" s="31">
        <v>382794.66</v>
      </c>
      <c r="BT1316" s="31">
        <v>385793.31</v>
      </c>
      <c r="BU1316" s="31">
        <v>388737.25</v>
      </c>
      <c r="BV1316" s="31">
        <v>391626.5</v>
      </c>
      <c r="BW1316" s="31">
        <v>394461.47</v>
      </c>
      <c r="BX1316" s="31">
        <v>397243.13</v>
      </c>
      <c r="BY1316" s="31">
        <v>399971.97</v>
      </c>
      <c r="BZ1316" s="31">
        <v>402647.72</v>
      </c>
      <c r="CA1316" s="31">
        <v>405272.25</v>
      </c>
      <c r="CB1316" s="31">
        <v>407845.31</v>
      </c>
      <c r="CC1316" s="31">
        <v>410368</v>
      </c>
      <c r="CD1316" s="31">
        <v>412840.47</v>
      </c>
      <c r="CE1316" s="31">
        <v>415264.75</v>
      </c>
      <c r="CF1316" s="31">
        <v>417640.34</v>
      </c>
      <c r="CG1316" s="31">
        <v>419968.47</v>
      </c>
      <c r="CH1316" s="31">
        <v>422249.66</v>
      </c>
      <c r="CI1316" s="31">
        <v>424483.84000000003</v>
      </c>
      <c r="CJ1316" s="31">
        <v>426672.81</v>
      </c>
      <c r="CK1316" s="31">
        <v>428817.41</v>
      </c>
      <c r="CL1316" s="31">
        <v>430917.97</v>
      </c>
      <c r="CM1316" s="31">
        <v>432976.34</v>
      </c>
      <c r="CN1316" s="31">
        <v>434993.25</v>
      </c>
      <c r="CO1316" s="31">
        <v>436969.19</v>
      </c>
      <c r="CP1316" s="31">
        <v>438905.72</v>
      </c>
      <c r="CQ1316" s="31">
        <v>440802.91</v>
      </c>
      <c r="CR1316" s="31">
        <v>442663.22</v>
      </c>
      <c r="CS1316" s="31">
        <v>444486.66</v>
      </c>
      <c r="CT1316" s="31">
        <v>446275.47</v>
      </c>
      <c r="CU1316" s="31">
        <v>448030.5</v>
      </c>
      <c r="CV1316" s="31">
        <v>449752.63</v>
      </c>
      <c r="CW1316" s="31">
        <v>451442.84</v>
      </c>
      <c r="CX1316" s="31">
        <v>453101.84</v>
      </c>
    </row>
    <row r="1317" spans="1:102" x14ac:dyDescent="0.25">
      <c r="A1317" s="31" t="s">
        <v>1945</v>
      </c>
      <c r="B1317" s="31">
        <v>268631.59000000003</v>
      </c>
      <c r="C1317" s="31">
        <v>268631.59000000003</v>
      </c>
      <c r="D1317" s="31">
        <v>280604.21999999997</v>
      </c>
      <c r="E1317" s="31">
        <v>292168.63</v>
      </c>
      <c r="F1317" s="31">
        <v>303346.75</v>
      </c>
      <c r="G1317" s="31">
        <v>314169.06</v>
      </c>
      <c r="H1317" s="31">
        <v>324666.71999999997</v>
      </c>
      <c r="I1317" s="31">
        <v>334869.78000000003</v>
      </c>
      <c r="J1317" s="31">
        <v>344805.72</v>
      </c>
      <c r="K1317" s="31">
        <v>354507.81</v>
      </c>
      <c r="L1317" s="31">
        <v>364013.91</v>
      </c>
      <c r="M1317" s="31">
        <v>373346.44</v>
      </c>
      <c r="N1317" s="31">
        <v>382525.06</v>
      </c>
      <c r="O1317" s="31">
        <v>391568.81</v>
      </c>
      <c r="P1317" s="31">
        <v>400492.03</v>
      </c>
      <c r="Q1317" s="31">
        <v>409309.75</v>
      </c>
      <c r="R1317" s="31">
        <v>418034.34</v>
      </c>
      <c r="S1317" s="31">
        <v>426675.63</v>
      </c>
      <c r="T1317" s="31">
        <v>435244</v>
      </c>
      <c r="U1317" s="31">
        <v>443746.53</v>
      </c>
      <c r="V1317" s="31">
        <v>452188.97</v>
      </c>
      <c r="W1317" s="31">
        <v>460577.03</v>
      </c>
      <c r="X1317" s="31">
        <v>468915.94</v>
      </c>
      <c r="Y1317" s="31">
        <v>477211.22</v>
      </c>
      <c r="Z1317" s="31">
        <v>485464.63</v>
      </c>
      <c r="AA1317" s="31">
        <v>493678.25</v>
      </c>
      <c r="AB1317" s="31">
        <v>501855.75</v>
      </c>
      <c r="AC1317" s="31">
        <v>509997.09</v>
      </c>
      <c r="AD1317" s="31">
        <v>518103.88</v>
      </c>
      <c r="AE1317" s="31">
        <v>526177.13</v>
      </c>
      <c r="AF1317" s="31">
        <v>534215.63</v>
      </c>
      <c r="AG1317" s="31">
        <v>542219.06000000006</v>
      </c>
      <c r="AH1317" s="31">
        <v>550187.63</v>
      </c>
      <c r="AI1317" s="31">
        <v>558119.43999999994</v>
      </c>
      <c r="AJ1317" s="31">
        <v>566014.68999999994</v>
      </c>
      <c r="AK1317" s="31">
        <v>573873</v>
      </c>
      <c r="AL1317" s="31">
        <v>581692.25</v>
      </c>
      <c r="AM1317" s="31">
        <v>589472.13</v>
      </c>
      <c r="AN1317" s="31">
        <v>597211.43999999994</v>
      </c>
      <c r="AO1317" s="31">
        <v>604908.93999999994</v>
      </c>
      <c r="AP1317" s="31">
        <v>612564.63</v>
      </c>
      <c r="AQ1317" s="31">
        <v>620177</v>
      </c>
      <c r="AR1317" s="31">
        <v>627743.81000000006</v>
      </c>
      <c r="AS1317" s="31">
        <v>635265.75</v>
      </c>
      <c r="AT1317" s="31">
        <v>642740.88</v>
      </c>
      <c r="AU1317" s="31">
        <v>650167.63</v>
      </c>
      <c r="AV1317" s="31">
        <v>657546.56000000006</v>
      </c>
      <c r="AW1317" s="31">
        <v>664875.63</v>
      </c>
      <c r="AX1317" s="31">
        <v>672152.75</v>
      </c>
      <c r="AY1317" s="31">
        <v>679377.19</v>
      </c>
      <c r="AZ1317" s="31">
        <v>686547.81</v>
      </c>
      <c r="BA1317" s="31">
        <v>693661.06</v>
      </c>
      <c r="BB1317" s="31">
        <v>700718.44</v>
      </c>
      <c r="BC1317" s="31">
        <v>707716.25</v>
      </c>
      <c r="BD1317" s="31">
        <v>714656.63</v>
      </c>
      <c r="BE1317" s="31">
        <v>721536</v>
      </c>
      <c r="BF1317" s="31">
        <v>728354.63</v>
      </c>
      <c r="BG1317" s="31">
        <v>735111.69</v>
      </c>
      <c r="BH1317" s="31">
        <v>741807.38</v>
      </c>
      <c r="BI1317" s="31">
        <v>748439.75</v>
      </c>
      <c r="BJ1317" s="31">
        <v>755014</v>
      </c>
      <c r="BK1317" s="31">
        <v>761531.13</v>
      </c>
      <c r="BL1317" s="31">
        <v>767989.94</v>
      </c>
      <c r="BM1317" s="31">
        <v>774390.56</v>
      </c>
      <c r="BN1317" s="31">
        <v>780731.06</v>
      </c>
      <c r="BO1317" s="31">
        <v>787014.5</v>
      </c>
      <c r="BP1317" s="31">
        <v>793237.75</v>
      </c>
      <c r="BQ1317" s="31">
        <v>799402.69</v>
      </c>
      <c r="BR1317" s="31">
        <v>805507.06</v>
      </c>
      <c r="BS1317" s="31">
        <v>811552.31</v>
      </c>
      <c r="BT1317" s="31">
        <v>817537.56</v>
      </c>
      <c r="BU1317" s="31">
        <v>823464.06</v>
      </c>
      <c r="BV1317" s="31">
        <v>829330.81</v>
      </c>
      <c r="BW1317" s="31">
        <v>835138.94</v>
      </c>
      <c r="BX1317" s="31">
        <v>840888.38</v>
      </c>
      <c r="BY1317" s="31">
        <v>846578.44</v>
      </c>
      <c r="BZ1317" s="31">
        <v>852211.94</v>
      </c>
      <c r="CA1317" s="31">
        <v>857788.13</v>
      </c>
      <c r="CB1317" s="31">
        <v>863305.75</v>
      </c>
      <c r="CC1317" s="31">
        <v>868768.81</v>
      </c>
      <c r="CD1317" s="31">
        <v>874173.75</v>
      </c>
      <c r="CE1317" s="31">
        <v>879524.81</v>
      </c>
      <c r="CF1317" s="31">
        <v>884819.56</v>
      </c>
      <c r="CG1317" s="31">
        <v>890061.06</v>
      </c>
      <c r="CH1317" s="31">
        <v>895246.88</v>
      </c>
      <c r="CI1317" s="31">
        <v>900378.81</v>
      </c>
      <c r="CJ1317" s="31">
        <v>905455.38</v>
      </c>
      <c r="CK1317" s="31">
        <v>910480.38</v>
      </c>
      <c r="CL1317" s="31">
        <v>915453.25</v>
      </c>
      <c r="CM1317" s="31">
        <v>920375.69</v>
      </c>
      <c r="CN1317" s="31">
        <v>925248.19</v>
      </c>
      <c r="CO1317" s="31">
        <v>930071.25</v>
      </c>
      <c r="CP1317" s="31">
        <v>934845.75</v>
      </c>
      <c r="CQ1317" s="31">
        <v>939572.63</v>
      </c>
      <c r="CR1317" s="31">
        <v>944253.94</v>
      </c>
      <c r="CS1317" s="31">
        <v>948889.75</v>
      </c>
      <c r="CT1317" s="31">
        <v>953484.81</v>
      </c>
      <c r="CU1317" s="31">
        <v>958038.06</v>
      </c>
      <c r="CV1317" s="31">
        <v>962549.88</v>
      </c>
      <c r="CW1317" s="31">
        <v>967024.69</v>
      </c>
      <c r="CX1317" s="31">
        <v>971458.38</v>
      </c>
    </row>
    <row r="1318" spans="1:102" x14ac:dyDescent="0.25">
      <c r="A1318" s="31" t="s">
        <v>1946</v>
      </c>
      <c r="B1318" s="31">
        <v>847446</v>
      </c>
      <c r="C1318" s="31">
        <v>847446</v>
      </c>
      <c r="D1318" s="31">
        <v>828314.75</v>
      </c>
      <c r="E1318" s="31">
        <v>812261.25</v>
      </c>
      <c r="F1318" s="31">
        <v>798874.94</v>
      </c>
      <c r="G1318" s="31">
        <v>787835.13</v>
      </c>
      <c r="H1318" s="31">
        <v>778867.5</v>
      </c>
      <c r="I1318" s="31">
        <v>771735.88</v>
      </c>
      <c r="J1318" s="31">
        <v>766230.63</v>
      </c>
      <c r="K1318" s="31">
        <v>762187.75</v>
      </c>
      <c r="L1318" s="31">
        <v>759474.25</v>
      </c>
      <c r="M1318" s="31">
        <v>757944.06</v>
      </c>
      <c r="N1318" s="31">
        <v>757471.06</v>
      </c>
      <c r="O1318" s="31">
        <v>757939.88</v>
      </c>
      <c r="P1318" s="31">
        <v>759250.19</v>
      </c>
      <c r="Q1318" s="31">
        <v>761310.56</v>
      </c>
      <c r="R1318" s="31">
        <v>764042.25</v>
      </c>
      <c r="S1318" s="31">
        <v>767371.44</v>
      </c>
      <c r="T1318" s="31">
        <v>771234.13</v>
      </c>
      <c r="U1318" s="31">
        <v>775569.44</v>
      </c>
      <c r="V1318" s="31">
        <v>780322.81</v>
      </c>
      <c r="W1318" s="31">
        <v>785446.13</v>
      </c>
      <c r="X1318" s="31">
        <v>790896.25</v>
      </c>
      <c r="Y1318" s="31">
        <v>796633.31</v>
      </c>
      <c r="Z1318" s="31">
        <v>802620.25</v>
      </c>
      <c r="AA1318" s="31">
        <v>808823.38</v>
      </c>
      <c r="AB1318" s="31">
        <v>815211.25</v>
      </c>
      <c r="AC1318" s="31">
        <v>821755.81</v>
      </c>
      <c r="AD1318" s="31">
        <v>828429.81</v>
      </c>
      <c r="AE1318" s="31">
        <v>835210.69</v>
      </c>
      <c r="AF1318" s="31">
        <v>842075.13</v>
      </c>
      <c r="AG1318" s="31">
        <v>849001.38</v>
      </c>
      <c r="AH1318" s="31">
        <v>855970.81</v>
      </c>
      <c r="AI1318" s="31">
        <v>862966.63</v>
      </c>
      <c r="AJ1318" s="31">
        <v>869971.56</v>
      </c>
      <c r="AK1318" s="31">
        <v>876972.44</v>
      </c>
      <c r="AL1318" s="31">
        <v>883957.38</v>
      </c>
      <c r="AM1318" s="31">
        <v>890912.81</v>
      </c>
      <c r="AN1318" s="31">
        <v>897829.06</v>
      </c>
      <c r="AO1318" s="31">
        <v>904697.31</v>
      </c>
      <c r="AP1318" s="31">
        <v>911508.06</v>
      </c>
      <c r="AQ1318" s="31">
        <v>918253</v>
      </c>
      <c r="AR1318" s="31">
        <v>924927.06</v>
      </c>
      <c r="AS1318" s="31">
        <v>931523.06</v>
      </c>
      <c r="AT1318" s="31">
        <v>938035.44</v>
      </c>
      <c r="AU1318" s="31">
        <v>944460.13</v>
      </c>
      <c r="AV1318" s="31">
        <v>950793.56</v>
      </c>
      <c r="AW1318" s="31">
        <v>957030.75</v>
      </c>
      <c r="AX1318" s="31">
        <v>963169.13</v>
      </c>
      <c r="AY1318" s="31">
        <v>969206.13</v>
      </c>
      <c r="AZ1318" s="31">
        <v>975135.56</v>
      </c>
      <c r="BA1318" s="31">
        <v>980958.63</v>
      </c>
      <c r="BB1318" s="31">
        <v>986671.75</v>
      </c>
      <c r="BC1318" s="31">
        <v>992273.56</v>
      </c>
      <c r="BD1318" s="31">
        <v>997764.44</v>
      </c>
      <c r="BE1318" s="31">
        <v>1003143.56</v>
      </c>
      <c r="BF1318" s="31">
        <v>1008411.88</v>
      </c>
      <c r="BG1318" s="31">
        <v>1013567.63</v>
      </c>
      <c r="BH1318" s="31">
        <v>1018613.31</v>
      </c>
      <c r="BI1318" s="31">
        <v>1023548.75</v>
      </c>
      <c r="BJ1318" s="31">
        <v>1028382.75</v>
      </c>
      <c r="BK1318" s="31">
        <v>1033116.75</v>
      </c>
      <c r="BL1318" s="31">
        <v>1037753.19</v>
      </c>
      <c r="BM1318" s="31">
        <v>1042293.69</v>
      </c>
      <c r="BN1318" s="31">
        <v>1046737.5</v>
      </c>
      <c r="BO1318" s="31">
        <v>1051089.3799999999</v>
      </c>
      <c r="BP1318" s="31">
        <v>1055346.25</v>
      </c>
      <c r="BQ1318" s="31">
        <v>1059515.1299999999</v>
      </c>
      <c r="BR1318" s="31">
        <v>1063595.3799999999</v>
      </c>
      <c r="BS1318" s="31">
        <v>1067589.25</v>
      </c>
      <c r="BT1318" s="31">
        <v>1071498.75</v>
      </c>
      <c r="BU1318" s="31">
        <v>1075326.6299999999</v>
      </c>
      <c r="BV1318" s="31">
        <v>1079074.6299999999</v>
      </c>
      <c r="BW1318" s="31">
        <v>1082744</v>
      </c>
      <c r="BX1318" s="31">
        <v>1086339.3799999999</v>
      </c>
      <c r="BY1318" s="31">
        <v>1089860.3799999999</v>
      </c>
      <c r="BZ1318" s="31">
        <v>1093313</v>
      </c>
      <c r="CA1318" s="31">
        <v>1096695.8799999999</v>
      </c>
      <c r="CB1318" s="31">
        <v>1100013.5</v>
      </c>
      <c r="CC1318" s="31">
        <v>1103266.6299999999</v>
      </c>
      <c r="CD1318" s="31">
        <v>1106458.1299999999</v>
      </c>
      <c r="CE1318" s="31">
        <v>1109592.6299999999</v>
      </c>
      <c r="CF1318" s="31">
        <v>1112669.75</v>
      </c>
      <c r="CG1318" s="31">
        <v>1115690</v>
      </c>
      <c r="CH1318" s="31">
        <v>1118658.25</v>
      </c>
      <c r="CI1318" s="31">
        <v>1121572.3799999999</v>
      </c>
      <c r="CJ1318" s="31">
        <v>1124438.5</v>
      </c>
      <c r="CK1318" s="31">
        <v>1127256.6299999999</v>
      </c>
      <c r="CL1318" s="31">
        <v>1130028.8799999999</v>
      </c>
      <c r="CM1318" s="31">
        <v>1132759</v>
      </c>
      <c r="CN1318" s="31">
        <v>1135448.75</v>
      </c>
      <c r="CO1318" s="31">
        <v>1138098.1299999999</v>
      </c>
      <c r="CP1318" s="31">
        <v>1140711</v>
      </c>
      <c r="CQ1318" s="31">
        <v>1143289.8799999999</v>
      </c>
      <c r="CR1318" s="31">
        <v>1145835.1299999999</v>
      </c>
      <c r="CS1318" s="31">
        <v>1148351.3799999999</v>
      </c>
      <c r="CT1318" s="31">
        <v>1150841</v>
      </c>
      <c r="CU1318" s="31">
        <v>1153304.5</v>
      </c>
      <c r="CV1318" s="31">
        <v>1155746.8799999999</v>
      </c>
      <c r="CW1318" s="31">
        <v>1158165.8799999999</v>
      </c>
      <c r="CX1318" s="31">
        <v>1160563.8799999999</v>
      </c>
    </row>
    <row r="1319" spans="1:102" x14ac:dyDescent="0.25">
      <c r="A1319" s="31" t="s">
        <v>1947</v>
      </c>
      <c r="B1319" s="31">
        <v>846019.94</v>
      </c>
      <c r="C1319" s="31">
        <v>846019.94</v>
      </c>
      <c r="D1319" s="31">
        <v>849079.88</v>
      </c>
      <c r="E1319" s="31">
        <v>852606.31</v>
      </c>
      <c r="F1319" s="31">
        <v>856620.56</v>
      </c>
      <c r="G1319" s="31">
        <v>861145.13</v>
      </c>
      <c r="H1319" s="31">
        <v>866183.13</v>
      </c>
      <c r="I1319" s="31">
        <v>871726.25</v>
      </c>
      <c r="J1319" s="31">
        <v>877760.31</v>
      </c>
      <c r="K1319" s="31">
        <v>884274.81</v>
      </c>
      <c r="L1319" s="31">
        <v>891283.38</v>
      </c>
      <c r="M1319" s="31">
        <v>898755.88</v>
      </c>
      <c r="N1319" s="31">
        <v>906660.5</v>
      </c>
      <c r="O1319" s="31">
        <v>914968.94</v>
      </c>
      <c r="P1319" s="31">
        <v>923651</v>
      </c>
      <c r="Q1319" s="31">
        <v>932677.56</v>
      </c>
      <c r="R1319" s="31">
        <v>942020.94</v>
      </c>
      <c r="S1319" s="31">
        <v>951654.63</v>
      </c>
      <c r="T1319" s="31">
        <v>961551.63</v>
      </c>
      <c r="U1319" s="31">
        <v>971687.94</v>
      </c>
      <c r="V1319" s="31">
        <v>982037.81</v>
      </c>
      <c r="W1319" s="31">
        <v>992578.44</v>
      </c>
      <c r="X1319" s="31">
        <v>1003289.63</v>
      </c>
      <c r="Y1319" s="31">
        <v>1014154.94</v>
      </c>
      <c r="Z1319" s="31">
        <v>1025154.5</v>
      </c>
      <c r="AA1319" s="31">
        <v>1036270.94</v>
      </c>
      <c r="AB1319" s="31">
        <v>1047489.25</v>
      </c>
      <c r="AC1319" s="31">
        <v>1058793.5</v>
      </c>
      <c r="AD1319" s="31">
        <v>1070171.1299999999</v>
      </c>
      <c r="AE1319" s="31">
        <v>1081607.3799999999</v>
      </c>
      <c r="AF1319" s="31">
        <v>1093093.3799999999</v>
      </c>
      <c r="AG1319" s="31">
        <v>1104612.3799999999</v>
      </c>
      <c r="AH1319" s="31">
        <v>1116158.75</v>
      </c>
      <c r="AI1319" s="31">
        <v>1127720</v>
      </c>
      <c r="AJ1319" s="31">
        <v>1139287.1299999999</v>
      </c>
      <c r="AK1319" s="31">
        <v>1150857</v>
      </c>
      <c r="AL1319" s="31">
        <v>1162417</v>
      </c>
      <c r="AM1319" s="31">
        <v>1173964.75</v>
      </c>
      <c r="AN1319" s="31">
        <v>1185494.8799999999</v>
      </c>
      <c r="AO1319" s="31">
        <v>1196999.25</v>
      </c>
      <c r="AP1319" s="31">
        <v>1208475.8799999999</v>
      </c>
      <c r="AQ1319" s="31">
        <v>1219920.5</v>
      </c>
      <c r="AR1319" s="31">
        <v>1231329.6299999999</v>
      </c>
      <c r="AS1319" s="31">
        <v>1242700.3799999999</v>
      </c>
      <c r="AT1319" s="31">
        <v>1254030.1299999999</v>
      </c>
      <c r="AU1319" s="31">
        <v>1265317.5</v>
      </c>
      <c r="AV1319" s="31">
        <v>1276558.6299999999</v>
      </c>
      <c r="AW1319" s="31">
        <v>1287752.75</v>
      </c>
      <c r="AX1319" s="31">
        <v>1298898.75</v>
      </c>
      <c r="AY1319" s="31">
        <v>1309992.1299999999</v>
      </c>
      <c r="AZ1319" s="31">
        <v>1321033</v>
      </c>
      <c r="BA1319" s="31">
        <v>1332016.25</v>
      </c>
      <c r="BB1319" s="31">
        <v>1342946</v>
      </c>
      <c r="BC1319" s="31">
        <v>1353816.13</v>
      </c>
      <c r="BD1319" s="31">
        <v>1364628.75</v>
      </c>
      <c r="BE1319" s="31">
        <v>1375383.25</v>
      </c>
      <c r="BF1319" s="31">
        <v>1386078.5</v>
      </c>
      <c r="BG1319" s="31">
        <v>1396715.38</v>
      </c>
      <c r="BH1319" s="31">
        <v>1407291.13</v>
      </c>
      <c r="BI1319" s="31">
        <v>1417810.75</v>
      </c>
      <c r="BJ1319" s="31">
        <v>1428280.75</v>
      </c>
      <c r="BK1319" s="31">
        <v>1438703.88</v>
      </c>
      <c r="BL1319" s="31">
        <v>1449080</v>
      </c>
      <c r="BM1319" s="31">
        <v>1459407.38</v>
      </c>
      <c r="BN1319" s="31">
        <v>1469689.75</v>
      </c>
      <c r="BO1319" s="31">
        <v>1479926.5</v>
      </c>
      <c r="BP1319" s="31">
        <v>1490115.38</v>
      </c>
      <c r="BQ1319" s="31">
        <v>1500260.88</v>
      </c>
      <c r="BR1319" s="31">
        <v>1510361.25</v>
      </c>
      <c r="BS1319" s="31">
        <v>1520417</v>
      </c>
      <c r="BT1319" s="31">
        <v>1530427.75</v>
      </c>
      <c r="BU1319" s="31">
        <v>1540397.38</v>
      </c>
      <c r="BV1319" s="31">
        <v>1550322.88</v>
      </c>
      <c r="BW1319" s="31">
        <v>1560207.63</v>
      </c>
      <c r="BX1319" s="31">
        <v>1570050.38</v>
      </c>
      <c r="BY1319" s="31">
        <v>1579852.5</v>
      </c>
      <c r="BZ1319" s="31">
        <v>1589615.88</v>
      </c>
      <c r="CA1319" s="31">
        <v>1599340.38</v>
      </c>
      <c r="CB1319" s="31">
        <v>1609027</v>
      </c>
      <c r="CC1319" s="31">
        <v>1618675.88</v>
      </c>
      <c r="CD1319" s="31">
        <v>1628289.38</v>
      </c>
      <c r="CE1319" s="31">
        <v>1637864.75</v>
      </c>
      <c r="CF1319" s="31">
        <v>1647405.5</v>
      </c>
      <c r="CG1319" s="31">
        <v>1656911.13</v>
      </c>
      <c r="CH1319" s="31">
        <v>1666382.75</v>
      </c>
      <c r="CI1319" s="31">
        <v>1675817.38</v>
      </c>
      <c r="CJ1319" s="31">
        <v>1685218.5</v>
      </c>
      <c r="CK1319" s="31">
        <v>1694584.25</v>
      </c>
      <c r="CL1319" s="31">
        <v>1703919.75</v>
      </c>
      <c r="CM1319" s="31">
        <v>1713223.38</v>
      </c>
      <c r="CN1319" s="31">
        <v>1722495.25</v>
      </c>
      <c r="CO1319" s="31">
        <v>1731736.88</v>
      </c>
      <c r="CP1319" s="31">
        <v>1740950</v>
      </c>
      <c r="CQ1319" s="31">
        <v>1750132.25</v>
      </c>
      <c r="CR1319" s="31">
        <v>1759288.25</v>
      </c>
      <c r="CS1319" s="31">
        <v>1768417.5</v>
      </c>
      <c r="CT1319" s="31">
        <v>1777529.88</v>
      </c>
      <c r="CU1319" s="31">
        <v>1786615.5</v>
      </c>
      <c r="CV1319" s="31">
        <v>1795683.5</v>
      </c>
      <c r="CW1319" s="31">
        <v>1804728.88</v>
      </c>
      <c r="CX1319" s="31">
        <v>1813755</v>
      </c>
    </row>
    <row r="1320" spans="1:102" x14ac:dyDescent="0.25">
      <c r="A1320" s="31" t="s">
        <v>1948</v>
      </c>
      <c r="B1320" s="31">
        <v>2848699</v>
      </c>
      <c r="C1320" s="31">
        <v>2848699</v>
      </c>
      <c r="D1320" s="31">
        <v>2931250.75</v>
      </c>
      <c r="E1320" s="31">
        <v>3008506.75</v>
      </c>
      <c r="F1320" s="31">
        <v>3080862.25</v>
      </c>
      <c r="G1320" s="31">
        <v>3148768.75</v>
      </c>
      <c r="H1320" s="31">
        <v>3212652</v>
      </c>
      <c r="I1320" s="31">
        <v>3272872</v>
      </c>
      <c r="J1320" s="31">
        <v>3329772.5</v>
      </c>
      <c r="K1320" s="31">
        <v>3383707.75</v>
      </c>
      <c r="L1320" s="31">
        <v>3435061.75</v>
      </c>
      <c r="M1320" s="31">
        <v>3484056.75</v>
      </c>
      <c r="N1320" s="31">
        <v>3530891.75</v>
      </c>
      <c r="O1320" s="31">
        <v>3575736.25</v>
      </c>
      <c r="P1320" s="31">
        <v>3618746.25</v>
      </c>
      <c r="Q1320" s="31">
        <v>3660056.25</v>
      </c>
      <c r="R1320" s="31">
        <v>3699788.75</v>
      </c>
      <c r="S1320" s="31">
        <v>3738061.25</v>
      </c>
      <c r="T1320" s="31">
        <v>3774971.5</v>
      </c>
      <c r="U1320" s="31">
        <v>3810612</v>
      </c>
      <c r="V1320" s="31">
        <v>3845048.25</v>
      </c>
      <c r="W1320" s="31">
        <v>3878361</v>
      </c>
      <c r="X1320" s="31">
        <v>3910634.5</v>
      </c>
      <c r="Y1320" s="31">
        <v>3941921</v>
      </c>
      <c r="Z1320" s="31">
        <v>3972281.5</v>
      </c>
      <c r="AA1320" s="31">
        <v>4001780</v>
      </c>
      <c r="AB1320" s="31">
        <v>4030452.5</v>
      </c>
      <c r="AC1320" s="31">
        <v>4058350</v>
      </c>
      <c r="AD1320" s="31">
        <v>4085516.75</v>
      </c>
      <c r="AE1320" s="31">
        <v>4111990.25</v>
      </c>
      <c r="AF1320" s="31">
        <v>4137808.5</v>
      </c>
      <c r="AG1320" s="31">
        <v>4162997.25</v>
      </c>
      <c r="AH1320" s="31">
        <v>4187587.5</v>
      </c>
      <c r="AI1320" s="31">
        <v>4211609</v>
      </c>
      <c r="AJ1320" s="31">
        <v>4235093</v>
      </c>
      <c r="AK1320" s="31">
        <v>4258062</v>
      </c>
      <c r="AL1320" s="31">
        <v>4280550</v>
      </c>
      <c r="AM1320" s="31">
        <v>4302571</v>
      </c>
      <c r="AN1320" s="31">
        <v>4324165.5</v>
      </c>
      <c r="AO1320" s="31">
        <v>4345335</v>
      </c>
      <c r="AP1320" s="31">
        <v>4366117.5</v>
      </c>
      <c r="AQ1320" s="31">
        <v>4386525.5</v>
      </c>
      <c r="AR1320" s="31">
        <v>4406587.5</v>
      </c>
      <c r="AS1320" s="31">
        <v>4426309</v>
      </c>
      <c r="AT1320" s="31">
        <v>4445718</v>
      </c>
      <c r="AU1320" s="31">
        <v>4464827</v>
      </c>
      <c r="AV1320" s="31">
        <v>4483649</v>
      </c>
      <c r="AW1320" s="31">
        <v>4502208.5</v>
      </c>
      <c r="AX1320" s="31">
        <v>4520514</v>
      </c>
      <c r="AY1320" s="31">
        <v>4538564.5</v>
      </c>
      <c r="AZ1320" s="31">
        <v>4556381.5</v>
      </c>
      <c r="BA1320" s="31">
        <v>4573961</v>
      </c>
      <c r="BB1320" s="31">
        <v>4591319</v>
      </c>
      <c r="BC1320" s="31">
        <v>4608468</v>
      </c>
      <c r="BD1320" s="31">
        <v>4625419.5</v>
      </c>
      <c r="BE1320" s="31">
        <v>4642173</v>
      </c>
      <c r="BF1320" s="31">
        <v>4658739</v>
      </c>
      <c r="BG1320" s="31">
        <v>4675130</v>
      </c>
      <c r="BH1320" s="31">
        <v>4691361</v>
      </c>
      <c r="BI1320" s="31">
        <v>4707424</v>
      </c>
      <c r="BJ1320" s="31">
        <v>4723368</v>
      </c>
      <c r="BK1320" s="31">
        <v>4739204.5</v>
      </c>
      <c r="BL1320" s="31">
        <v>4754942</v>
      </c>
      <c r="BM1320" s="31">
        <v>4770574</v>
      </c>
      <c r="BN1320" s="31">
        <v>4786113.5</v>
      </c>
      <c r="BO1320" s="31">
        <v>4801562</v>
      </c>
      <c r="BP1320" s="31">
        <v>4816934</v>
      </c>
      <c r="BQ1320" s="31">
        <v>4832226.5</v>
      </c>
      <c r="BR1320" s="31">
        <v>4847441.5</v>
      </c>
      <c r="BS1320" s="31">
        <v>4862581</v>
      </c>
      <c r="BT1320" s="31">
        <v>4877662.5</v>
      </c>
      <c r="BU1320" s="31">
        <v>4892680</v>
      </c>
      <c r="BV1320" s="31">
        <v>4907634.5</v>
      </c>
      <c r="BW1320" s="31">
        <v>4922539.5</v>
      </c>
      <c r="BX1320" s="31">
        <v>4937384.5</v>
      </c>
      <c r="BY1320" s="31">
        <v>4952187</v>
      </c>
      <c r="BZ1320" s="31">
        <v>4966943</v>
      </c>
      <c r="CA1320" s="31">
        <v>4981661.5</v>
      </c>
      <c r="CB1320" s="31">
        <v>4996340</v>
      </c>
      <c r="CC1320" s="31">
        <v>5010980</v>
      </c>
      <c r="CD1320" s="31">
        <v>5025590</v>
      </c>
      <c r="CE1320" s="31">
        <v>5040172.5</v>
      </c>
      <c r="CF1320" s="31">
        <v>5054724</v>
      </c>
      <c r="CG1320" s="31">
        <v>5069248.5</v>
      </c>
      <c r="CH1320" s="31">
        <v>5083742.5</v>
      </c>
      <c r="CI1320" s="31">
        <v>5098210</v>
      </c>
      <c r="CJ1320" s="31">
        <v>5112648.5</v>
      </c>
      <c r="CK1320" s="31">
        <v>5127067.5</v>
      </c>
      <c r="CL1320" s="31">
        <v>5141467.5</v>
      </c>
      <c r="CM1320" s="31">
        <v>5155852</v>
      </c>
      <c r="CN1320" s="31">
        <v>5170219</v>
      </c>
      <c r="CO1320" s="31">
        <v>5184574</v>
      </c>
      <c r="CP1320" s="31">
        <v>5198914.5</v>
      </c>
      <c r="CQ1320" s="31">
        <v>5213253.5</v>
      </c>
      <c r="CR1320" s="31">
        <v>5227583</v>
      </c>
      <c r="CS1320" s="31">
        <v>5241911.5</v>
      </c>
      <c r="CT1320" s="31">
        <v>5256249.5</v>
      </c>
      <c r="CU1320" s="31">
        <v>5270609</v>
      </c>
      <c r="CV1320" s="31">
        <v>5284966.5</v>
      </c>
      <c r="CW1320" s="31">
        <v>5299350.5</v>
      </c>
      <c r="CX1320" s="31">
        <v>5313740.5</v>
      </c>
    </row>
    <row r="1321" spans="1:102" x14ac:dyDescent="0.25">
      <c r="A1321" s="31" t="s">
        <v>1949</v>
      </c>
      <c r="B1321" s="31">
        <v>206777.17</v>
      </c>
      <c r="C1321" s="31">
        <v>206777.17</v>
      </c>
      <c r="D1321" s="31">
        <v>212118.48</v>
      </c>
      <c r="E1321" s="31">
        <v>217410.86</v>
      </c>
      <c r="F1321" s="31">
        <v>222662.11</v>
      </c>
      <c r="G1321" s="31">
        <v>227882.13</v>
      </c>
      <c r="H1321" s="31">
        <v>233079.27</v>
      </c>
      <c r="I1321" s="31">
        <v>238259.03</v>
      </c>
      <c r="J1321" s="31">
        <v>243425.75</v>
      </c>
      <c r="K1321" s="31">
        <v>248586.42</v>
      </c>
      <c r="L1321" s="31">
        <v>253753.06</v>
      </c>
      <c r="M1321" s="31">
        <v>258927.28</v>
      </c>
      <c r="N1321" s="31">
        <v>264109.63</v>
      </c>
      <c r="O1321" s="31">
        <v>269301.06</v>
      </c>
      <c r="P1321" s="31">
        <v>274501.65999999997</v>
      </c>
      <c r="Q1321" s="31">
        <v>279710.90999999997</v>
      </c>
      <c r="R1321" s="31">
        <v>284928.56</v>
      </c>
      <c r="S1321" s="31">
        <v>290153.96999999997</v>
      </c>
      <c r="T1321" s="31">
        <v>295386.63</v>
      </c>
      <c r="U1321" s="31">
        <v>300625.28000000003</v>
      </c>
      <c r="V1321" s="31">
        <v>305868.13</v>
      </c>
      <c r="W1321" s="31">
        <v>311113.84000000003</v>
      </c>
      <c r="X1321" s="31">
        <v>316362.21999999997</v>
      </c>
      <c r="Y1321" s="31">
        <v>321611.96999999997</v>
      </c>
      <c r="Z1321" s="31">
        <v>326862.19</v>
      </c>
      <c r="AA1321" s="31">
        <v>332111.75</v>
      </c>
      <c r="AB1321" s="31">
        <v>337359.47</v>
      </c>
      <c r="AC1321" s="31">
        <v>342604.25</v>
      </c>
      <c r="AD1321" s="31">
        <v>347844.97</v>
      </c>
      <c r="AE1321" s="31">
        <v>353081.19</v>
      </c>
      <c r="AF1321" s="31">
        <v>358311.47</v>
      </c>
      <c r="AG1321" s="31">
        <v>363534.63</v>
      </c>
      <c r="AH1321" s="31">
        <v>368749.91</v>
      </c>
      <c r="AI1321" s="31">
        <v>373956.44</v>
      </c>
      <c r="AJ1321" s="31">
        <v>379153.16</v>
      </c>
      <c r="AK1321" s="31">
        <v>384340.06</v>
      </c>
      <c r="AL1321" s="31">
        <v>389515.75</v>
      </c>
      <c r="AM1321" s="31">
        <v>394680</v>
      </c>
      <c r="AN1321" s="31">
        <v>399831.81</v>
      </c>
      <c r="AO1321" s="31">
        <v>404971.31</v>
      </c>
      <c r="AP1321" s="31">
        <v>410097.88</v>
      </c>
      <c r="AQ1321" s="31">
        <v>415210.5</v>
      </c>
      <c r="AR1321" s="31">
        <v>420309.63</v>
      </c>
      <c r="AS1321" s="31">
        <v>425394.81</v>
      </c>
      <c r="AT1321" s="31">
        <v>430465.97</v>
      </c>
      <c r="AU1321" s="31">
        <v>435522.41</v>
      </c>
      <c r="AV1321" s="31">
        <v>440564.22</v>
      </c>
      <c r="AW1321" s="31">
        <v>445591.31</v>
      </c>
      <c r="AX1321" s="31">
        <v>450602.91</v>
      </c>
      <c r="AY1321" s="31">
        <v>455598.94</v>
      </c>
      <c r="AZ1321" s="31">
        <v>460579.22</v>
      </c>
      <c r="BA1321" s="31">
        <v>465542.5</v>
      </c>
      <c r="BB1321" s="31">
        <v>470490</v>
      </c>
      <c r="BC1321" s="31">
        <v>475420.41</v>
      </c>
      <c r="BD1321" s="31">
        <v>480333.81</v>
      </c>
      <c r="BE1321" s="31">
        <v>485229.94</v>
      </c>
      <c r="BF1321" s="31">
        <v>490109.5</v>
      </c>
      <c r="BG1321" s="31">
        <v>494971.44</v>
      </c>
      <c r="BH1321" s="31">
        <v>499816.09</v>
      </c>
      <c r="BI1321" s="31">
        <v>504643.38</v>
      </c>
      <c r="BJ1321" s="31">
        <v>509456.75</v>
      </c>
      <c r="BK1321" s="31">
        <v>514257.47</v>
      </c>
      <c r="BL1321" s="31">
        <v>519045</v>
      </c>
      <c r="BM1321" s="31">
        <v>523819.38</v>
      </c>
      <c r="BN1321" s="31">
        <v>528580.75</v>
      </c>
      <c r="BO1321" s="31">
        <v>533328.93999999994</v>
      </c>
      <c r="BP1321" s="31">
        <v>538063.81000000006</v>
      </c>
      <c r="BQ1321" s="31">
        <v>542785.88</v>
      </c>
      <c r="BR1321" s="31">
        <v>547494.63</v>
      </c>
      <c r="BS1321" s="31">
        <v>552190.38</v>
      </c>
      <c r="BT1321" s="31">
        <v>556872.88</v>
      </c>
      <c r="BU1321" s="31">
        <v>561542.18999999994</v>
      </c>
      <c r="BV1321" s="31">
        <v>566198.93999999994</v>
      </c>
      <c r="BW1321" s="31">
        <v>570842.56000000006</v>
      </c>
      <c r="BX1321" s="31">
        <v>575473.06000000006</v>
      </c>
      <c r="BY1321" s="31">
        <v>580091.43999999994</v>
      </c>
      <c r="BZ1321" s="31">
        <v>584696.56000000006</v>
      </c>
      <c r="CA1321" s="31">
        <v>589289.5</v>
      </c>
      <c r="CB1321" s="31">
        <v>593870.06000000006</v>
      </c>
      <c r="CC1321" s="31">
        <v>598438.13</v>
      </c>
      <c r="CD1321" s="31">
        <v>602993.68999999994</v>
      </c>
      <c r="CE1321" s="31">
        <v>607537.43999999994</v>
      </c>
      <c r="CF1321" s="31">
        <v>612068.68999999994</v>
      </c>
      <c r="CG1321" s="31">
        <v>616588.13</v>
      </c>
      <c r="CH1321" s="31">
        <v>621094.63</v>
      </c>
      <c r="CI1321" s="31">
        <v>625589.06000000006</v>
      </c>
      <c r="CJ1321" s="31">
        <v>630070.56000000006</v>
      </c>
      <c r="CK1321" s="31">
        <v>634539.75</v>
      </c>
      <c r="CL1321" s="31">
        <v>638996.93999999994</v>
      </c>
      <c r="CM1321" s="31">
        <v>643442.13</v>
      </c>
      <c r="CN1321" s="31">
        <v>647875.56000000006</v>
      </c>
      <c r="CO1321" s="31">
        <v>652297.13</v>
      </c>
      <c r="CP1321" s="31">
        <v>656707.31000000006</v>
      </c>
      <c r="CQ1321" s="31">
        <v>661106.25</v>
      </c>
      <c r="CR1321" s="31">
        <v>665493.56000000006</v>
      </c>
      <c r="CS1321" s="31">
        <v>669870.5</v>
      </c>
      <c r="CT1321" s="31">
        <v>674237.75</v>
      </c>
      <c r="CU1321" s="31">
        <v>678594.94</v>
      </c>
      <c r="CV1321" s="31">
        <v>682943</v>
      </c>
      <c r="CW1321" s="31">
        <v>687280.88</v>
      </c>
      <c r="CX1321" s="31">
        <v>691608.94</v>
      </c>
    </row>
    <row r="1322" spans="1:102" x14ac:dyDescent="0.25">
      <c r="A1322" s="31" t="s">
        <v>1951</v>
      </c>
      <c r="B1322" s="31">
        <v>9625.32</v>
      </c>
      <c r="C1322" s="31">
        <v>9625.32</v>
      </c>
      <c r="D1322" s="31">
        <v>11644.3</v>
      </c>
      <c r="E1322" s="31">
        <v>13605.42</v>
      </c>
      <c r="F1322" s="31">
        <v>15516.06</v>
      </c>
      <c r="G1322" s="31">
        <v>17382.27</v>
      </c>
      <c r="H1322" s="31">
        <v>19209.060000000001</v>
      </c>
      <c r="I1322" s="31">
        <v>21000.48</v>
      </c>
      <c r="J1322" s="31">
        <v>22760.06</v>
      </c>
      <c r="K1322" s="31">
        <v>24491.07</v>
      </c>
      <c r="L1322" s="31">
        <v>26197.1</v>
      </c>
      <c r="M1322" s="31">
        <v>27880.66</v>
      </c>
      <c r="N1322" s="31">
        <v>29543.87</v>
      </c>
      <c r="O1322" s="31">
        <v>31188.57</v>
      </c>
      <c r="P1322" s="31">
        <v>32816.339999999997</v>
      </c>
      <c r="Q1322" s="31">
        <v>34428.5</v>
      </c>
      <c r="R1322" s="31">
        <v>36026.199999999997</v>
      </c>
      <c r="S1322" s="31">
        <v>37610.31</v>
      </c>
      <c r="T1322" s="31">
        <v>39181.550000000003</v>
      </c>
      <c r="U1322" s="31">
        <v>40740.5</v>
      </c>
      <c r="V1322" s="31">
        <v>42287.47</v>
      </c>
      <c r="W1322" s="31">
        <v>43822.58</v>
      </c>
      <c r="X1322" s="31">
        <v>45346.14</v>
      </c>
      <c r="Y1322" s="31">
        <v>46858.02</v>
      </c>
      <c r="Z1322" s="31">
        <v>48358.3</v>
      </c>
      <c r="AA1322" s="31">
        <v>49846.62</v>
      </c>
      <c r="AB1322" s="31">
        <v>51322.84</v>
      </c>
      <c r="AC1322" s="31">
        <v>52786.55</v>
      </c>
      <c r="AD1322" s="31">
        <v>54237.38</v>
      </c>
      <c r="AE1322" s="31">
        <v>55674.84</v>
      </c>
      <c r="AF1322" s="31">
        <v>57098.45</v>
      </c>
      <c r="AG1322" s="31">
        <v>58507.6</v>
      </c>
      <c r="AH1322" s="31">
        <v>59901.73</v>
      </c>
      <c r="AI1322" s="31">
        <v>61280.26</v>
      </c>
      <c r="AJ1322" s="31">
        <v>62642.48</v>
      </c>
      <c r="AK1322" s="31">
        <v>63987.8</v>
      </c>
      <c r="AL1322" s="31">
        <v>65315.54</v>
      </c>
      <c r="AM1322" s="31">
        <v>66625.11</v>
      </c>
      <c r="AN1322" s="31">
        <v>67915.77</v>
      </c>
      <c r="AO1322" s="31">
        <v>69186.91</v>
      </c>
      <c r="AP1322" s="31">
        <v>70437.86</v>
      </c>
      <c r="AQ1322" s="31">
        <v>71667.98</v>
      </c>
      <c r="AR1322" s="31">
        <v>72876.73</v>
      </c>
      <c r="AS1322" s="31">
        <v>74063.53</v>
      </c>
      <c r="AT1322" s="31">
        <v>75227.7</v>
      </c>
      <c r="AU1322" s="31">
        <v>76368.7</v>
      </c>
      <c r="AV1322" s="31">
        <v>77486.05</v>
      </c>
      <c r="AW1322" s="31">
        <v>78579.149999999994</v>
      </c>
      <c r="AX1322" s="31">
        <v>79647.520000000004</v>
      </c>
      <c r="AY1322" s="31">
        <v>80690.63</v>
      </c>
      <c r="AZ1322" s="31">
        <v>81708.02</v>
      </c>
      <c r="BA1322" s="31">
        <v>82699.09</v>
      </c>
      <c r="BB1322" s="31">
        <v>83663.490000000005</v>
      </c>
      <c r="BC1322" s="31">
        <v>84600.88</v>
      </c>
      <c r="BD1322" s="31">
        <v>85510.79</v>
      </c>
      <c r="BE1322" s="31">
        <v>86392.93</v>
      </c>
      <c r="BF1322" s="31">
        <v>87246.94</v>
      </c>
      <c r="BG1322" s="31">
        <v>88072.58</v>
      </c>
      <c r="BH1322" s="31">
        <v>88869.56</v>
      </c>
      <c r="BI1322" s="31">
        <v>89637.77</v>
      </c>
      <c r="BJ1322" s="31">
        <v>90377.45</v>
      </c>
      <c r="BK1322" s="31">
        <v>91088.84</v>
      </c>
      <c r="BL1322" s="31">
        <v>91771.55</v>
      </c>
      <c r="BM1322" s="31">
        <v>92425.63</v>
      </c>
      <c r="BN1322" s="31">
        <v>93050.94</v>
      </c>
      <c r="BO1322" s="31">
        <v>93647.4</v>
      </c>
      <c r="BP1322" s="31">
        <v>94215.06</v>
      </c>
      <c r="BQ1322" s="31">
        <v>94753.79</v>
      </c>
      <c r="BR1322" s="31">
        <v>95263.65</v>
      </c>
      <c r="BS1322" s="31">
        <v>95744.73</v>
      </c>
      <c r="BT1322" s="31">
        <v>96197.05</v>
      </c>
      <c r="BU1322" s="31">
        <v>96620.65</v>
      </c>
      <c r="BV1322" s="31">
        <v>97015.7</v>
      </c>
      <c r="BW1322" s="31">
        <v>97382.32</v>
      </c>
      <c r="BX1322" s="31">
        <v>97720.68</v>
      </c>
      <c r="BY1322" s="31">
        <v>98030.9</v>
      </c>
      <c r="BZ1322" s="31">
        <v>98313.27</v>
      </c>
      <c r="CA1322" s="31">
        <v>98567.88</v>
      </c>
      <c r="CB1322" s="31">
        <v>98795.09</v>
      </c>
      <c r="CC1322" s="31">
        <v>98995.01</v>
      </c>
      <c r="CD1322" s="31">
        <v>99167.93</v>
      </c>
      <c r="CE1322" s="31">
        <v>99314.25</v>
      </c>
      <c r="CF1322" s="31">
        <v>99434.21</v>
      </c>
      <c r="CG1322" s="31">
        <v>99527.94</v>
      </c>
      <c r="CH1322" s="31">
        <v>99595.839999999997</v>
      </c>
      <c r="CI1322" s="31">
        <v>99638.2</v>
      </c>
      <c r="CJ1322" s="31">
        <v>99655.34</v>
      </c>
      <c r="CK1322" s="31">
        <v>99647.63</v>
      </c>
      <c r="CL1322" s="31">
        <v>99615.51</v>
      </c>
      <c r="CM1322" s="31">
        <v>99559.23</v>
      </c>
      <c r="CN1322" s="31">
        <v>99479.27</v>
      </c>
      <c r="CO1322" s="31">
        <v>99376.09</v>
      </c>
      <c r="CP1322" s="31">
        <v>99249.96</v>
      </c>
      <c r="CQ1322" s="31">
        <v>99101.39</v>
      </c>
      <c r="CR1322" s="31">
        <v>98930.73</v>
      </c>
      <c r="CS1322" s="31">
        <v>98738.5</v>
      </c>
      <c r="CT1322" s="31">
        <v>98525.36</v>
      </c>
      <c r="CU1322" s="31">
        <v>98291.59</v>
      </c>
      <c r="CV1322" s="31">
        <v>98037.63</v>
      </c>
      <c r="CW1322" s="31">
        <v>97763.98</v>
      </c>
      <c r="CX1322" s="31">
        <v>97471.06</v>
      </c>
    </row>
    <row r="1323" spans="1:102" x14ac:dyDescent="0.25">
      <c r="A1323" s="31" t="s">
        <v>1950</v>
      </c>
      <c r="B1323" s="31">
        <v>90761.91</v>
      </c>
      <c r="C1323" s="31">
        <v>90761.91</v>
      </c>
      <c r="D1323" s="31">
        <v>89643.94</v>
      </c>
      <c r="E1323" s="31">
        <v>88577.02</v>
      </c>
      <c r="F1323" s="31">
        <v>87554.2</v>
      </c>
      <c r="G1323" s="31">
        <v>86575.78</v>
      </c>
      <c r="H1323" s="31">
        <v>85642.07</v>
      </c>
      <c r="I1323" s="31">
        <v>84752.21</v>
      </c>
      <c r="J1323" s="31">
        <v>83905.63</v>
      </c>
      <c r="K1323" s="31">
        <v>83103.58</v>
      </c>
      <c r="L1323" s="31">
        <v>82350.820000000007</v>
      </c>
      <c r="M1323" s="31">
        <v>81644.77</v>
      </c>
      <c r="N1323" s="31">
        <v>80982.58</v>
      </c>
      <c r="O1323" s="31">
        <v>80361.73</v>
      </c>
      <c r="P1323" s="31">
        <v>79779.3</v>
      </c>
      <c r="Q1323" s="31">
        <v>79232.45</v>
      </c>
      <c r="R1323" s="31">
        <v>78718.399999999994</v>
      </c>
      <c r="S1323" s="31">
        <v>78234.38</v>
      </c>
      <c r="T1323" s="31">
        <v>77777.8</v>
      </c>
      <c r="U1323" s="31">
        <v>77345.75</v>
      </c>
      <c r="V1323" s="31">
        <v>76935.11</v>
      </c>
      <c r="W1323" s="31">
        <v>76543.27</v>
      </c>
      <c r="X1323" s="31">
        <v>76168.320000000007</v>
      </c>
      <c r="Y1323" s="31">
        <v>75808.06</v>
      </c>
      <c r="Z1323" s="31">
        <v>75460.539999999994</v>
      </c>
      <c r="AA1323" s="31">
        <v>75123.64</v>
      </c>
      <c r="AB1323" s="31">
        <v>74795.55</v>
      </c>
      <c r="AC1323" s="31">
        <v>74474.52</v>
      </c>
      <c r="AD1323" s="31">
        <v>74158.899999999994</v>
      </c>
      <c r="AE1323" s="31">
        <v>73847.320000000007</v>
      </c>
      <c r="AF1323" s="31">
        <v>73538.23</v>
      </c>
      <c r="AG1323" s="31">
        <v>73230.3</v>
      </c>
      <c r="AH1323" s="31">
        <v>72922.259999999995</v>
      </c>
      <c r="AI1323" s="31">
        <v>72613.11</v>
      </c>
      <c r="AJ1323" s="31">
        <v>72301.850000000006</v>
      </c>
      <c r="AK1323" s="31">
        <v>71987.61</v>
      </c>
      <c r="AL1323" s="31">
        <v>71669.64</v>
      </c>
      <c r="AM1323" s="31">
        <v>71347.259999999995</v>
      </c>
      <c r="AN1323" s="31">
        <v>71019.899999999994</v>
      </c>
      <c r="AO1323" s="31">
        <v>70686.91</v>
      </c>
      <c r="AP1323" s="31">
        <v>70347.98</v>
      </c>
      <c r="AQ1323" s="31">
        <v>70002.62</v>
      </c>
      <c r="AR1323" s="31">
        <v>69650.52</v>
      </c>
      <c r="AS1323" s="31">
        <v>69291.509999999995</v>
      </c>
      <c r="AT1323" s="31">
        <v>68925.289999999994</v>
      </c>
      <c r="AU1323" s="31">
        <v>68551.75</v>
      </c>
      <c r="AV1323" s="31">
        <v>68170.7</v>
      </c>
      <c r="AW1323" s="31">
        <v>67782.05</v>
      </c>
      <c r="AX1323" s="31">
        <v>67385.69</v>
      </c>
      <c r="AY1323" s="31">
        <v>66981.48</v>
      </c>
      <c r="AZ1323" s="31">
        <v>66569.210000000006</v>
      </c>
      <c r="BA1323" s="31">
        <v>66148.86</v>
      </c>
      <c r="BB1323" s="31">
        <v>65720.44</v>
      </c>
      <c r="BC1323" s="31">
        <v>65283.94</v>
      </c>
      <c r="BD1323" s="31">
        <v>64839.5</v>
      </c>
      <c r="BE1323" s="31">
        <v>64387.23</v>
      </c>
      <c r="BF1323" s="31">
        <v>63927.22</v>
      </c>
      <c r="BG1323" s="31">
        <v>63459.68</v>
      </c>
      <c r="BH1323" s="31">
        <v>62984.71</v>
      </c>
      <c r="BI1323" s="31">
        <v>62502.65</v>
      </c>
      <c r="BJ1323" s="31">
        <v>62014.39</v>
      </c>
      <c r="BK1323" s="31">
        <v>61520.47</v>
      </c>
      <c r="BL1323" s="31">
        <v>61020.97</v>
      </c>
      <c r="BM1323" s="31">
        <v>60516.09</v>
      </c>
      <c r="BN1323" s="31">
        <v>60005.96</v>
      </c>
      <c r="BO1323" s="31">
        <v>59490.79</v>
      </c>
      <c r="BP1323" s="31">
        <v>58970.83</v>
      </c>
      <c r="BQ1323" s="31">
        <v>58446.21</v>
      </c>
      <c r="BR1323" s="31">
        <v>57917.21</v>
      </c>
      <c r="BS1323" s="31">
        <v>57384.03</v>
      </c>
      <c r="BT1323" s="31">
        <v>56846.95</v>
      </c>
      <c r="BU1323" s="31">
        <v>56306.13</v>
      </c>
      <c r="BV1323" s="31">
        <v>55761.87</v>
      </c>
      <c r="BW1323" s="31">
        <v>55214.37</v>
      </c>
      <c r="BX1323" s="31">
        <v>54663.94</v>
      </c>
      <c r="BY1323" s="31">
        <v>54110.82</v>
      </c>
      <c r="BZ1323" s="31">
        <v>53555.31</v>
      </c>
      <c r="CA1323" s="31">
        <v>52997.65</v>
      </c>
      <c r="CB1323" s="31">
        <v>52438.01</v>
      </c>
      <c r="CC1323" s="31">
        <v>51876.65</v>
      </c>
      <c r="CD1323" s="31">
        <v>51313.87</v>
      </c>
      <c r="CE1323" s="31">
        <v>50749.86</v>
      </c>
      <c r="CF1323" s="31">
        <v>50184.91</v>
      </c>
      <c r="CG1323" s="31">
        <v>49619.05</v>
      </c>
      <c r="CH1323" s="31">
        <v>49052.51</v>
      </c>
      <c r="CI1323" s="31">
        <v>48485.49</v>
      </c>
      <c r="CJ1323" s="31">
        <v>47918.18</v>
      </c>
      <c r="CK1323" s="31">
        <v>47350.79</v>
      </c>
      <c r="CL1323" s="31">
        <v>46783.62</v>
      </c>
      <c r="CM1323" s="31">
        <v>46216.91</v>
      </c>
      <c r="CN1323" s="31">
        <v>45650.87</v>
      </c>
      <c r="CO1323" s="31">
        <v>45085.65</v>
      </c>
      <c r="CP1323" s="31">
        <v>44521.58</v>
      </c>
      <c r="CQ1323" s="31">
        <v>43958.71</v>
      </c>
      <c r="CR1323" s="31">
        <v>43397.31</v>
      </c>
      <c r="CS1323" s="31">
        <v>42837.67</v>
      </c>
      <c r="CT1323" s="31">
        <v>42280.06</v>
      </c>
      <c r="CU1323" s="31">
        <v>41724.639999999999</v>
      </c>
      <c r="CV1323" s="31">
        <v>41171.5</v>
      </c>
      <c r="CW1323" s="31">
        <v>40620.839999999997</v>
      </c>
      <c r="CX1323" s="31">
        <v>40072.79</v>
      </c>
    </row>
    <row r="1324" spans="1:102" x14ac:dyDescent="0.25">
      <c r="A1324" s="31" t="s">
        <v>1952</v>
      </c>
      <c r="B1324" s="31">
        <v>1355365.38</v>
      </c>
      <c r="C1324" s="31">
        <v>1355365.38</v>
      </c>
      <c r="D1324" s="31">
        <v>1365744.13</v>
      </c>
      <c r="E1324" s="31">
        <v>1375860.88</v>
      </c>
      <c r="F1324" s="31">
        <v>1385737</v>
      </c>
      <c r="G1324" s="31">
        <v>1395417.38</v>
      </c>
      <c r="H1324" s="31">
        <v>1404941.63</v>
      </c>
      <c r="I1324" s="31">
        <v>1414338.88</v>
      </c>
      <c r="J1324" s="31">
        <v>1423634.63</v>
      </c>
      <c r="K1324" s="31">
        <v>1432867.38</v>
      </c>
      <c r="L1324" s="31">
        <v>1442107.38</v>
      </c>
      <c r="M1324" s="31">
        <v>1451360.13</v>
      </c>
      <c r="N1324" s="31">
        <v>1460631.75</v>
      </c>
      <c r="O1324" s="31">
        <v>1469921</v>
      </c>
      <c r="P1324" s="31">
        <v>1479229.63</v>
      </c>
      <c r="Q1324" s="31">
        <v>1488556</v>
      </c>
      <c r="R1324" s="31">
        <v>1497894.75</v>
      </c>
      <c r="S1324" s="31">
        <v>1507248.5</v>
      </c>
      <c r="T1324" s="31">
        <v>1516610.5</v>
      </c>
      <c r="U1324" s="31">
        <v>1525978.38</v>
      </c>
      <c r="V1324" s="31">
        <v>1535342.13</v>
      </c>
      <c r="W1324" s="31">
        <v>1544697.25</v>
      </c>
      <c r="X1324" s="31">
        <v>1554043.13</v>
      </c>
      <c r="Y1324" s="31">
        <v>1563377.25</v>
      </c>
      <c r="Z1324" s="31">
        <v>1572697.38</v>
      </c>
      <c r="AA1324" s="31">
        <v>1581997.25</v>
      </c>
      <c r="AB1324" s="31">
        <v>1591274.88</v>
      </c>
      <c r="AC1324" s="31">
        <v>1600528.75</v>
      </c>
      <c r="AD1324" s="31">
        <v>1609753.13</v>
      </c>
      <c r="AE1324" s="31">
        <v>1618948.75</v>
      </c>
      <c r="AF1324" s="31">
        <v>1628112.13</v>
      </c>
      <c r="AG1324" s="31">
        <v>1637237.63</v>
      </c>
      <c r="AH1324" s="31">
        <v>1646326.88</v>
      </c>
      <c r="AI1324" s="31">
        <v>1655376.5</v>
      </c>
      <c r="AJ1324" s="31">
        <v>1664385.88</v>
      </c>
      <c r="AK1324" s="31">
        <v>1673353.5</v>
      </c>
      <c r="AL1324" s="31">
        <v>1682281</v>
      </c>
      <c r="AM1324" s="31">
        <v>1691164</v>
      </c>
      <c r="AN1324" s="31">
        <v>1700005</v>
      </c>
      <c r="AO1324" s="31">
        <v>1708804.25</v>
      </c>
      <c r="AP1324" s="31">
        <v>1717559.88</v>
      </c>
      <c r="AQ1324" s="31">
        <v>1726274.88</v>
      </c>
      <c r="AR1324" s="31">
        <v>1734947.38</v>
      </c>
      <c r="AS1324" s="31">
        <v>1743581.25</v>
      </c>
      <c r="AT1324" s="31">
        <v>1752174.13</v>
      </c>
      <c r="AU1324" s="31">
        <v>1760729.25</v>
      </c>
      <c r="AV1324" s="31">
        <v>1769244.5</v>
      </c>
      <c r="AW1324" s="31">
        <v>1777722.88</v>
      </c>
      <c r="AX1324" s="31">
        <v>1786164.88</v>
      </c>
      <c r="AY1324" s="31">
        <v>1794569.75</v>
      </c>
      <c r="AZ1324" s="31">
        <v>1802938</v>
      </c>
      <c r="BA1324" s="31">
        <v>1811268.13</v>
      </c>
      <c r="BB1324" s="31">
        <v>1819560.63</v>
      </c>
      <c r="BC1324" s="31">
        <v>1827817.63</v>
      </c>
      <c r="BD1324" s="31">
        <v>1836040.25</v>
      </c>
      <c r="BE1324" s="31">
        <v>1844225.63</v>
      </c>
      <c r="BF1324" s="31">
        <v>1852378.75</v>
      </c>
      <c r="BG1324" s="31">
        <v>1860499</v>
      </c>
      <c r="BH1324" s="31">
        <v>1868585.88</v>
      </c>
      <c r="BI1324" s="31">
        <v>1876640.88</v>
      </c>
      <c r="BJ1324" s="31">
        <v>1884679.5</v>
      </c>
      <c r="BK1324" s="31">
        <v>1892704</v>
      </c>
      <c r="BL1324" s="31">
        <v>1900717</v>
      </c>
      <c r="BM1324" s="31">
        <v>1908716</v>
      </c>
      <c r="BN1324" s="31">
        <v>1916703</v>
      </c>
      <c r="BO1324" s="31">
        <v>1924679.13</v>
      </c>
      <c r="BP1324" s="31">
        <v>1932643.38</v>
      </c>
      <c r="BQ1324" s="31">
        <v>1940596.88</v>
      </c>
      <c r="BR1324" s="31">
        <v>1948540</v>
      </c>
      <c r="BS1324" s="31">
        <v>1956475</v>
      </c>
      <c r="BT1324" s="31">
        <v>1964398.25</v>
      </c>
      <c r="BU1324" s="31">
        <v>1972314.13</v>
      </c>
      <c r="BV1324" s="31">
        <v>1980223.38</v>
      </c>
      <c r="BW1324" s="31">
        <v>1988123.5</v>
      </c>
      <c r="BX1324" s="31">
        <v>1996016.75</v>
      </c>
      <c r="BY1324" s="31">
        <v>2003904.25</v>
      </c>
      <c r="BZ1324" s="31">
        <v>2011786.5</v>
      </c>
      <c r="CA1324" s="31">
        <v>2019664.38</v>
      </c>
      <c r="CB1324" s="31">
        <v>2027536.38</v>
      </c>
      <c r="CC1324" s="31">
        <v>2035405.75</v>
      </c>
      <c r="CD1324" s="31">
        <v>2043271.88</v>
      </c>
      <c r="CE1324" s="31">
        <v>2051133.5</v>
      </c>
      <c r="CF1324" s="31">
        <v>2058994.38</v>
      </c>
      <c r="CG1324" s="31">
        <v>2066850.75</v>
      </c>
      <c r="CH1324" s="31">
        <v>2074703.13</v>
      </c>
      <c r="CI1324" s="31">
        <v>2082553.25</v>
      </c>
      <c r="CJ1324" s="31">
        <v>2090398.88</v>
      </c>
      <c r="CK1324" s="31">
        <v>2098241.75</v>
      </c>
      <c r="CL1324" s="31">
        <v>2106082.75</v>
      </c>
      <c r="CM1324" s="31">
        <v>2113923.5</v>
      </c>
      <c r="CN1324" s="31">
        <v>2121763.25</v>
      </c>
      <c r="CO1324" s="31">
        <v>2129602</v>
      </c>
      <c r="CP1324" s="31">
        <v>2137442.5</v>
      </c>
      <c r="CQ1324" s="31">
        <v>2145283</v>
      </c>
      <c r="CR1324" s="31">
        <v>2153125</v>
      </c>
      <c r="CS1324" s="31">
        <v>2160971.75</v>
      </c>
      <c r="CT1324" s="31">
        <v>2168824</v>
      </c>
      <c r="CU1324" s="31">
        <v>2176681</v>
      </c>
      <c r="CV1324" s="31">
        <v>2184547</v>
      </c>
      <c r="CW1324" s="31">
        <v>2192417.75</v>
      </c>
      <c r="CX1324" s="31">
        <v>2200295.5</v>
      </c>
    </row>
    <row r="1325" spans="1:102" x14ac:dyDescent="0.25">
      <c r="A1325" s="31" t="s">
        <v>1954</v>
      </c>
      <c r="B1325" s="31">
        <v>14829.01</v>
      </c>
      <c r="C1325" s="31">
        <v>14829.01</v>
      </c>
      <c r="D1325" s="31">
        <v>16351.15</v>
      </c>
      <c r="E1325" s="31">
        <v>17831.490000000002</v>
      </c>
      <c r="F1325" s="31">
        <v>19272.21</v>
      </c>
      <c r="G1325" s="31">
        <v>20675.82</v>
      </c>
      <c r="H1325" s="31">
        <v>22044.6</v>
      </c>
      <c r="I1325" s="31">
        <v>23380.61</v>
      </c>
      <c r="J1325" s="31">
        <v>24685.79</v>
      </c>
      <c r="K1325" s="31">
        <v>25962.15</v>
      </c>
      <c r="L1325" s="31">
        <v>27212.45</v>
      </c>
      <c r="M1325" s="31">
        <v>28438.22</v>
      </c>
      <c r="N1325" s="31">
        <v>29640.99</v>
      </c>
      <c r="O1325" s="31">
        <v>30822.05</v>
      </c>
      <c r="P1325" s="31">
        <v>31982.63</v>
      </c>
      <c r="Q1325" s="31">
        <v>33123.72</v>
      </c>
      <c r="R1325" s="31">
        <v>34246.22</v>
      </c>
      <c r="S1325" s="31">
        <v>35350.93</v>
      </c>
      <c r="T1325" s="31">
        <v>36438.47</v>
      </c>
      <c r="U1325" s="31">
        <v>37509.440000000002</v>
      </c>
      <c r="V1325" s="31">
        <v>38564.11</v>
      </c>
      <c r="W1325" s="31">
        <v>39602.769999999997</v>
      </c>
      <c r="X1325" s="31">
        <v>40625.839999999997</v>
      </c>
      <c r="Y1325" s="31">
        <v>41633.46</v>
      </c>
      <c r="Z1325" s="31">
        <v>42625.7</v>
      </c>
      <c r="AA1325" s="31">
        <v>43602.71</v>
      </c>
      <c r="AB1325" s="31">
        <v>44564.42</v>
      </c>
      <c r="AC1325" s="31">
        <v>45510.87</v>
      </c>
      <c r="AD1325" s="31">
        <v>46441.91</v>
      </c>
      <c r="AE1325" s="31">
        <v>47357.52</v>
      </c>
      <c r="AF1325" s="31">
        <v>48257.46</v>
      </c>
      <c r="AG1325" s="31">
        <v>49141.63</v>
      </c>
      <c r="AH1325" s="31">
        <v>50009.86</v>
      </c>
      <c r="AI1325" s="31">
        <v>50861.95</v>
      </c>
      <c r="AJ1325" s="31">
        <v>51697.64</v>
      </c>
      <c r="AK1325" s="31">
        <v>52516.75</v>
      </c>
      <c r="AL1325" s="31">
        <v>53319.07</v>
      </c>
      <c r="AM1325" s="31">
        <v>54104.33</v>
      </c>
      <c r="AN1325" s="31">
        <v>54872.29</v>
      </c>
      <c r="AO1325" s="31">
        <v>55622.73</v>
      </c>
      <c r="AP1325" s="31">
        <v>56355.41</v>
      </c>
      <c r="AQ1325" s="31">
        <v>57070.14</v>
      </c>
      <c r="AR1325" s="31">
        <v>57766.71</v>
      </c>
      <c r="AS1325" s="31">
        <v>58444.91</v>
      </c>
      <c r="AT1325" s="31">
        <v>59104.57</v>
      </c>
      <c r="AU1325" s="31">
        <v>59745.53</v>
      </c>
      <c r="AV1325" s="31">
        <v>60367.55</v>
      </c>
      <c r="AW1325" s="31">
        <v>60970.5</v>
      </c>
      <c r="AX1325" s="31">
        <v>61554.2</v>
      </c>
      <c r="AY1325" s="31">
        <v>62118.559999999998</v>
      </c>
      <c r="AZ1325" s="31">
        <v>62663.41</v>
      </c>
      <c r="BA1325" s="31">
        <v>63188.63</v>
      </c>
      <c r="BB1325" s="31">
        <v>63694.14</v>
      </c>
      <c r="BC1325" s="31">
        <v>64179.76</v>
      </c>
      <c r="BD1325" s="31">
        <v>64645.54</v>
      </c>
      <c r="BE1325" s="31">
        <v>65091.29</v>
      </c>
      <c r="BF1325" s="31">
        <v>65517.07</v>
      </c>
      <c r="BG1325" s="31">
        <v>65922.78</v>
      </c>
      <c r="BH1325" s="31">
        <v>66308.460000000006</v>
      </c>
      <c r="BI1325" s="31">
        <v>66674.03</v>
      </c>
      <c r="BJ1325" s="31">
        <v>67020.179999999993</v>
      </c>
      <c r="BK1325" s="31">
        <v>67346.94</v>
      </c>
      <c r="BL1325" s="31">
        <v>67654.37</v>
      </c>
      <c r="BM1325" s="31">
        <v>67942.52</v>
      </c>
      <c r="BN1325" s="31">
        <v>68211.539999999994</v>
      </c>
      <c r="BO1325" s="31">
        <v>68461.45</v>
      </c>
      <c r="BP1325" s="31">
        <v>68692.320000000007</v>
      </c>
      <c r="BQ1325" s="31">
        <v>68904.28</v>
      </c>
      <c r="BR1325" s="31">
        <v>69097.440000000002</v>
      </c>
      <c r="BS1325" s="31">
        <v>69271.98</v>
      </c>
      <c r="BT1325" s="31">
        <v>69427.990000000005</v>
      </c>
      <c r="BU1325" s="31">
        <v>69565.58</v>
      </c>
      <c r="BV1325" s="31">
        <v>69685.02</v>
      </c>
      <c r="BW1325" s="31">
        <v>69786.48</v>
      </c>
      <c r="BX1325" s="31">
        <v>69870.06</v>
      </c>
      <c r="BY1325" s="31">
        <v>69936.05</v>
      </c>
      <c r="BZ1325" s="31">
        <v>69984.59</v>
      </c>
      <c r="CA1325" s="31">
        <v>70015.990000000005</v>
      </c>
      <c r="CB1325" s="31">
        <v>70030.34</v>
      </c>
      <c r="CC1325" s="31">
        <v>70027.98</v>
      </c>
      <c r="CD1325" s="31">
        <v>70009.08</v>
      </c>
      <c r="CE1325" s="31">
        <v>69973.91</v>
      </c>
      <c r="CF1325" s="31">
        <v>69922.75</v>
      </c>
      <c r="CG1325" s="31">
        <v>69855.8</v>
      </c>
      <c r="CH1325" s="31">
        <v>69773.320000000007</v>
      </c>
      <c r="CI1325" s="31">
        <v>69675.55</v>
      </c>
      <c r="CJ1325" s="31">
        <v>69562.69</v>
      </c>
      <c r="CK1325" s="31">
        <v>69435.100000000006</v>
      </c>
      <c r="CL1325" s="31">
        <v>69293.06</v>
      </c>
      <c r="CM1325" s="31">
        <v>69136.87</v>
      </c>
      <c r="CN1325" s="31">
        <v>68966.8</v>
      </c>
      <c r="CO1325" s="31">
        <v>68783.179999999993</v>
      </c>
      <c r="CP1325" s="31">
        <v>68586.27</v>
      </c>
      <c r="CQ1325" s="31">
        <v>68376.42</v>
      </c>
      <c r="CR1325" s="31">
        <v>68153.89</v>
      </c>
      <c r="CS1325" s="31">
        <v>67918.95</v>
      </c>
      <c r="CT1325" s="31">
        <v>67672.02</v>
      </c>
      <c r="CU1325" s="31">
        <v>67413.399999999994</v>
      </c>
      <c r="CV1325" s="31">
        <v>67143.42</v>
      </c>
      <c r="CW1325" s="31">
        <v>66862.259999999995</v>
      </c>
      <c r="CX1325" s="31">
        <v>66570.27</v>
      </c>
    </row>
    <row r="1326" spans="1:102" x14ac:dyDescent="0.25">
      <c r="A1326" s="31" t="s">
        <v>1953</v>
      </c>
      <c r="B1326" s="31">
        <v>60513.919999999998</v>
      </c>
      <c r="C1326" s="31">
        <v>60513.919999999998</v>
      </c>
      <c r="D1326" s="31">
        <v>59892.11</v>
      </c>
      <c r="E1326" s="31">
        <v>59248.21</v>
      </c>
      <c r="F1326" s="31">
        <v>58594.43</v>
      </c>
      <c r="G1326" s="31">
        <v>57941.42</v>
      </c>
      <c r="H1326" s="31">
        <v>57295.85</v>
      </c>
      <c r="I1326" s="31">
        <v>56661.59</v>
      </c>
      <c r="J1326" s="31">
        <v>56041.94</v>
      </c>
      <c r="K1326" s="31">
        <v>55439.839999999997</v>
      </c>
      <c r="L1326" s="31">
        <v>54861.14</v>
      </c>
      <c r="M1326" s="31">
        <v>54305.97</v>
      </c>
      <c r="N1326" s="31">
        <v>53774.06</v>
      </c>
      <c r="O1326" s="31">
        <v>53264.9</v>
      </c>
      <c r="P1326" s="31">
        <v>52777.62</v>
      </c>
      <c r="Q1326" s="31">
        <v>52311.199999999997</v>
      </c>
      <c r="R1326" s="31">
        <v>51864.44</v>
      </c>
      <c r="S1326" s="31">
        <v>51436.160000000003</v>
      </c>
      <c r="T1326" s="31">
        <v>51025.19</v>
      </c>
      <c r="U1326" s="31">
        <v>50629.95</v>
      </c>
      <c r="V1326" s="31">
        <v>50248.53</v>
      </c>
      <c r="W1326" s="31">
        <v>49879.5</v>
      </c>
      <c r="X1326" s="31">
        <v>49521.78</v>
      </c>
      <c r="Y1326" s="31">
        <v>49174.26</v>
      </c>
      <c r="Z1326" s="31">
        <v>48835.79</v>
      </c>
      <c r="AA1326" s="31">
        <v>48505.22</v>
      </c>
      <c r="AB1326" s="31">
        <v>48181.48</v>
      </c>
      <c r="AC1326" s="31">
        <v>47863.59</v>
      </c>
      <c r="AD1326" s="31">
        <v>47550.7</v>
      </c>
      <c r="AE1326" s="31">
        <v>47241.91</v>
      </c>
      <c r="AF1326" s="31">
        <v>46936.43</v>
      </c>
      <c r="AG1326" s="31">
        <v>46633.64</v>
      </c>
      <c r="AH1326" s="31">
        <v>46332.78</v>
      </c>
      <c r="AI1326" s="31">
        <v>46033.29</v>
      </c>
      <c r="AJ1326" s="31">
        <v>45734.63</v>
      </c>
      <c r="AK1326" s="31">
        <v>45436.23</v>
      </c>
      <c r="AL1326" s="31">
        <v>45137.64</v>
      </c>
      <c r="AM1326" s="31">
        <v>44838.46</v>
      </c>
      <c r="AN1326" s="31">
        <v>44538.32</v>
      </c>
      <c r="AO1326" s="31">
        <v>44236.85</v>
      </c>
      <c r="AP1326" s="31">
        <v>43933.81</v>
      </c>
      <c r="AQ1326" s="31">
        <v>43628.98</v>
      </c>
      <c r="AR1326" s="31">
        <v>43322.11</v>
      </c>
      <c r="AS1326" s="31">
        <v>43013.13</v>
      </c>
      <c r="AT1326" s="31">
        <v>42701.78</v>
      </c>
      <c r="AU1326" s="31">
        <v>42388</v>
      </c>
      <c r="AV1326" s="31">
        <v>42071.72</v>
      </c>
      <c r="AW1326" s="31">
        <v>41752.85</v>
      </c>
      <c r="AX1326" s="31">
        <v>41431.24</v>
      </c>
      <c r="AY1326" s="31">
        <v>41107</v>
      </c>
      <c r="AZ1326" s="31">
        <v>40780.050000000003</v>
      </c>
      <c r="BA1326" s="31">
        <v>40450.230000000003</v>
      </c>
      <c r="BB1326" s="31">
        <v>40117.69</v>
      </c>
      <c r="BC1326" s="31">
        <v>39782.39</v>
      </c>
      <c r="BD1326" s="31">
        <v>39444.31</v>
      </c>
      <c r="BE1326" s="31">
        <v>39103.5</v>
      </c>
      <c r="BF1326" s="31">
        <v>38760.07</v>
      </c>
      <c r="BG1326" s="31">
        <v>38414.11</v>
      </c>
      <c r="BH1326" s="31">
        <v>38065.589999999997</v>
      </c>
      <c r="BI1326" s="31">
        <v>37714.69</v>
      </c>
      <c r="BJ1326" s="31">
        <v>37362.1</v>
      </c>
      <c r="BK1326" s="31">
        <v>37008.01</v>
      </c>
      <c r="BL1326" s="31">
        <v>36652.519999999997</v>
      </c>
      <c r="BM1326" s="31">
        <v>36295.68</v>
      </c>
      <c r="BN1326" s="31">
        <v>35937.5</v>
      </c>
      <c r="BO1326" s="31">
        <v>35578.15</v>
      </c>
      <c r="BP1326" s="31">
        <v>35217.68</v>
      </c>
      <c r="BQ1326" s="31">
        <v>34856.18</v>
      </c>
      <c r="BR1326" s="31">
        <v>34493.760000000002</v>
      </c>
      <c r="BS1326" s="31">
        <v>34130.519999999997</v>
      </c>
      <c r="BT1326" s="31">
        <v>33766.58</v>
      </c>
      <c r="BU1326" s="31">
        <v>33402.04</v>
      </c>
      <c r="BV1326" s="31">
        <v>33036.99</v>
      </c>
      <c r="BW1326" s="31">
        <v>32671.58</v>
      </c>
      <c r="BX1326" s="31">
        <v>32305.93</v>
      </c>
      <c r="BY1326" s="31">
        <v>31940.17</v>
      </c>
      <c r="BZ1326" s="31">
        <v>31574.44</v>
      </c>
      <c r="CA1326" s="31">
        <v>31208.83</v>
      </c>
      <c r="CB1326" s="31">
        <v>30843.43</v>
      </c>
      <c r="CC1326" s="31">
        <v>30478.43</v>
      </c>
      <c r="CD1326" s="31">
        <v>30113.86</v>
      </c>
      <c r="CE1326" s="31">
        <v>29749.88</v>
      </c>
      <c r="CF1326" s="31">
        <v>29386.62</v>
      </c>
      <c r="CG1326" s="31">
        <v>29024.11</v>
      </c>
      <c r="CH1326" s="31">
        <v>28662.38</v>
      </c>
      <c r="CI1326" s="31">
        <v>28301.55</v>
      </c>
      <c r="CJ1326" s="31">
        <v>27941.77</v>
      </c>
      <c r="CK1326" s="31">
        <v>27583.08</v>
      </c>
      <c r="CL1326" s="31">
        <v>27225.66</v>
      </c>
      <c r="CM1326" s="31">
        <v>26869.59</v>
      </c>
      <c r="CN1326" s="31">
        <v>26514.99</v>
      </c>
      <c r="CO1326" s="31">
        <v>26161.93</v>
      </c>
      <c r="CP1326" s="31">
        <v>25810.52</v>
      </c>
      <c r="CQ1326" s="31">
        <v>25460.880000000001</v>
      </c>
      <c r="CR1326" s="31">
        <v>25113.06</v>
      </c>
      <c r="CS1326" s="31">
        <v>24767.19</v>
      </c>
      <c r="CT1326" s="31">
        <v>24423.38</v>
      </c>
      <c r="CU1326" s="31">
        <v>24081.72</v>
      </c>
      <c r="CV1326" s="31">
        <v>23742.23</v>
      </c>
      <c r="CW1326" s="31">
        <v>23405.01</v>
      </c>
      <c r="CX1326" s="31">
        <v>23070.09</v>
      </c>
    </row>
    <row r="1327" spans="1:102" x14ac:dyDescent="0.25">
      <c r="A1327" s="31" t="s">
        <v>1955</v>
      </c>
      <c r="B1327" s="31">
        <v>43358</v>
      </c>
      <c r="C1327" s="31">
        <v>43358</v>
      </c>
      <c r="D1327" s="31">
        <v>49133.63</v>
      </c>
      <c r="E1327" s="31">
        <v>54963.07</v>
      </c>
      <c r="F1327" s="31">
        <v>60831.13</v>
      </c>
      <c r="G1327" s="31">
        <v>66724.41</v>
      </c>
      <c r="H1327" s="31">
        <v>72630.850000000006</v>
      </c>
      <c r="I1327" s="31">
        <v>78539.73</v>
      </c>
      <c r="J1327" s="31">
        <v>84441.64</v>
      </c>
      <c r="K1327" s="31">
        <v>90329.4</v>
      </c>
      <c r="L1327" s="31">
        <v>96200.11</v>
      </c>
      <c r="M1327" s="31">
        <v>102048.89</v>
      </c>
      <c r="N1327" s="31">
        <v>107871.54</v>
      </c>
      <c r="O1327" s="31">
        <v>113665.05</v>
      </c>
      <c r="P1327" s="31">
        <v>119426.74</v>
      </c>
      <c r="Q1327" s="31">
        <v>125154.56</v>
      </c>
      <c r="R1327" s="31">
        <v>130847.1</v>
      </c>
      <c r="S1327" s="31">
        <v>136503.03</v>
      </c>
      <c r="T1327" s="31">
        <v>142121.81</v>
      </c>
      <c r="U1327" s="31">
        <v>147702.66</v>
      </c>
      <c r="V1327" s="31">
        <v>153244.81</v>
      </c>
      <c r="W1327" s="31">
        <v>158747.95000000001</v>
      </c>
      <c r="X1327" s="31">
        <v>164211.85999999999</v>
      </c>
      <c r="Y1327" s="31">
        <v>169637.11</v>
      </c>
      <c r="Z1327" s="31">
        <v>175023.67</v>
      </c>
      <c r="AA1327" s="31">
        <v>180372</v>
      </c>
      <c r="AB1327" s="31">
        <v>185681.92000000001</v>
      </c>
      <c r="AC1327" s="31">
        <v>190954.2</v>
      </c>
      <c r="AD1327" s="31">
        <v>196188.91</v>
      </c>
      <c r="AE1327" s="31">
        <v>201386.78</v>
      </c>
      <c r="AF1327" s="31">
        <v>206547.92</v>
      </c>
      <c r="AG1327" s="31">
        <v>211673.02</v>
      </c>
      <c r="AH1327" s="31">
        <v>216762.41</v>
      </c>
      <c r="AI1327" s="31">
        <v>221816.7</v>
      </c>
      <c r="AJ1327" s="31">
        <v>226836.28</v>
      </c>
      <c r="AK1327" s="31">
        <v>231821.55</v>
      </c>
      <c r="AL1327" s="31">
        <v>236773.3</v>
      </c>
      <c r="AM1327" s="31">
        <v>241691.67</v>
      </c>
      <c r="AN1327" s="31">
        <v>246577.52</v>
      </c>
      <c r="AO1327" s="31">
        <v>251431.16</v>
      </c>
      <c r="AP1327" s="31">
        <v>256253.34</v>
      </c>
      <c r="AQ1327" s="31">
        <v>261044.19</v>
      </c>
      <c r="AR1327" s="31">
        <v>265804.63</v>
      </c>
      <c r="AS1327" s="31">
        <v>270534.94</v>
      </c>
      <c r="AT1327" s="31">
        <v>275236.19</v>
      </c>
      <c r="AU1327" s="31">
        <v>279908.31</v>
      </c>
      <c r="AV1327" s="31">
        <v>284552.38</v>
      </c>
      <c r="AW1327" s="31">
        <v>289168.5</v>
      </c>
      <c r="AX1327" s="31">
        <v>293757.21999999997</v>
      </c>
      <c r="AY1327" s="31">
        <v>298319.06</v>
      </c>
      <c r="AZ1327" s="31">
        <v>302854.34000000003</v>
      </c>
      <c r="BA1327" s="31">
        <v>307363.69</v>
      </c>
      <c r="BB1327" s="31">
        <v>311847.40999999997</v>
      </c>
      <c r="BC1327" s="31">
        <v>316305.65999999997</v>
      </c>
      <c r="BD1327" s="31">
        <v>320739.19</v>
      </c>
      <c r="BE1327" s="31">
        <v>325148.06</v>
      </c>
      <c r="BF1327" s="31">
        <v>329532.84000000003</v>
      </c>
      <c r="BG1327" s="31">
        <v>333893.90999999997</v>
      </c>
      <c r="BH1327" s="31">
        <v>338231.47</v>
      </c>
      <c r="BI1327" s="31">
        <v>342546.16</v>
      </c>
      <c r="BJ1327" s="31">
        <v>346840.72</v>
      </c>
      <c r="BK1327" s="31">
        <v>351116.44</v>
      </c>
      <c r="BL1327" s="31">
        <v>355373.84</v>
      </c>
      <c r="BM1327" s="31">
        <v>359612.97</v>
      </c>
      <c r="BN1327" s="31">
        <v>363834.16</v>
      </c>
      <c r="BO1327" s="31">
        <v>368037.91</v>
      </c>
      <c r="BP1327" s="31">
        <v>372224.5</v>
      </c>
      <c r="BQ1327" s="31">
        <v>376394.06</v>
      </c>
      <c r="BR1327" s="31">
        <v>380546.72</v>
      </c>
      <c r="BS1327" s="31">
        <v>384683.41</v>
      </c>
      <c r="BT1327" s="31">
        <v>388804.38</v>
      </c>
      <c r="BU1327" s="31">
        <v>392909.19</v>
      </c>
      <c r="BV1327" s="31">
        <v>396998.25</v>
      </c>
      <c r="BW1327" s="31">
        <v>401072.47</v>
      </c>
      <c r="BX1327" s="31">
        <v>405131.72</v>
      </c>
      <c r="BY1327" s="31">
        <v>409176</v>
      </c>
      <c r="BZ1327" s="31">
        <v>413206.25</v>
      </c>
      <c r="CA1327" s="31">
        <v>417222.44</v>
      </c>
      <c r="CB1327" s="31">
        <v>421224.5</v>
      </c>
      <c r="CC1327" s="31">
        <v>425213.06</v>
      </c>
      <c r="CD1327" s="31">
        <v>429188.09</v>
      </c>
      <c r="CE1327" s="31">
        <v>433149.72</v>
      </c>
      <c r="CF1327" s="31">
        <v>437098.88</v>
      </c>
      <c r="CG1327" s="31">
        <v>441034.56</v>
      </c>
      <c r="CH1327" s="31">
        <v>444957.38</v>
      </c>
      <c r="CI1327" s="31">
        <v>448867.22</v>
      </c>
      <c r="CJ1327" s="31">
        <v>452764.34</v>
      </c>
      <c r="CK1327" s="31">
        <v>456648.66</v>
      </c>
      <c r="CL1327" s="31">
        <v>460520.69</v>
      </c>
      <c r="CM1327" s="31">
        <v>464380.75</v>
      </c>
      <c r="CN1327" s="31">
        <v>468229.13</v>
      </c>
      <c r="CO1327" s="31">
        <v>472066.06</v>
      </c>
      <c r="CP1327" s="31">
        <v>475891.34</v>
      </c>
      <c r="CQ1327" s="31">
        <v>479705.28</v>
      </c>
      <c r="CR1327" s="31">
        <v>483508.19</v>
      </c>
      <c r="CS1327" s="31">
        <v>487300.31</v>
      </c>
      <c r="CT1327" s="31">
        <v>491082.19</v>
      </c>
      <c r="CU1327" s="31">
        <v>494853.91</v>
      </c>
      <c r="CV1327" s="31">
        <v>498615.91</v>
      </c>
      <c r="CW1327" s="31">
        <v>502367.56</v>
      </c>
      <c r="CX1327" s="31">
        <v>506109.56</v>
      </c>
    </row>
    <row r="1328" spans="1:102" x14ac:dyDescent="0.25">
      <c r="A1328" s="31" t="s">
        <v>1957</v>
      </c>
      <c r="B1328" s="31">
        <v>8573.48</v>
      </c>
      <c r="C1328" s="31">
        <v>8573.48</v>
      </c>
      <c r="D1328" s="31">
        <v>10730.12</v>
      </c>
      <c r="E1328" s="31">
        <v>12861.67</v>
      </c>
      <c r="F1328" s="31">
        <v>14966.04</v>
      </c>
      <c r="G1328" s="31">
        <v>17042.97</v>
      </c>
      <c r="H1328" s="31">
        <v>19093.23</v>
      </c>
      <c r="I1328" s="31">
        <v>21118.28</v>
      </c>
      <c r="J1328" s="31">
        <v>23119.9</v>
      </c>
      <c r="K1328" s="31">
        <v>25100.27</v>
      </c>
      <c r="L1328" s="31">
        <v>27062.43</v>
      </c>
      <c r="M1328" s="31">
        <v>29008.61</v>
      </c>
      <c r="N1328" s="31">
        <v>30940.77</v>
      </c>
      <c r="O1328" s="31">
        <v>32860.699999999997</v>
      </c>
      <c r="P1328" s="31">
        <v>34769.910000000003</v>
      </c>
      <c r="Q1328" s="31">
        <v>36669.699999999997</v>
      </c>
      <c r="R1328" s="31">
        <v>38561.019999999997</v>
      </c>
      <c r="S1328" s="31">
        <v>40444.639999999999</v>
      </c>
      <c r="T1328" s="31">
        <v>42321.24</v>
      </c>
      <c r="U1328" s="31">
        <v>44190.93</v>
      </c>
      <c r="V1328" s="31">
        <v>46053.69</v>
      </c>
      <c r="W1328" s="31">
        <v>47909.41</v>
      </c>
      <c r="X1328" s="31">
        <v>49757.86</v>
      </c>
      <c r="Y1328" s="31">
        <v>51598.55</v>
      </c>
      <c r="Z1328" s="31">
        <v>53430.98</v>
      </c>
      <c r="AA1328" s="31">
        <v>55254.44</v>
      </c>
      <c r="AB1328" s="31">
        <v>57068.160000000003</v>
      </c>
      <c r="AC1328" s="31">
        <v>58871.15</v>
      </c>
      <c r="AD1328" s="31">
        <v>60662.57</v>
      </c>
      <c r="AE1328" s="31">
        <v>62441.3</v>
      </c>
      <c r="AF1328" s="31">
        <v>64206.31</v>
      </c>
      <c r="AG1328" s="31">
        <v>65956.429999999993</v>
      </c>
      <c r="AH1328" s="31">
        <v>67690.539999999994</v>
      </c>
      <c r="AI1328" s="31">
        <v>69407.44</v>
      </c>
      <c r="AJ1328" s="31">
        <v>71105.919999999998</v>
      </c>
      <c r="AK1328" s="31">
        <v>72784.88</v>
      </c>
      <c r="AL1328" s="31">
        <v>74442.97</v>
      </c>
      <c r="AM1328" s="31">
        <v>76079.12</v>
      </c>
      <c r="AN1328" s="31">
        <v>77692.070000000007</v>
      </c>
      <c r="AO1328" s="31">
        <v>79280.600000000006</v>
      </c>
      <c r="AP1328" s="31">
        <v>80843.78</v>
      </c>
      <c r="AQ1328" s="31">
        <v>82380.27</v>
      </c>
      <c r="AR1328" s="31">
        <v>83889.23</v>
      </c>
      <c r="AS1328" s="31">
        <v>85369.49</v>
      </c>
      <c r="AT1328" s="31">
        <v>86820.18</v>
      </c>
      <c r="AU1328" s="31">
        <v>88240.27</v>
      </c>
      <c r="AV1328" s="31">
        <v>89628.87</v>
      </c>
      <c r="AW1328" s="31">
        <v>90985.12</v>
      </c>
      <c r="AX1328" s="31">
        <v>92308.19</v>
      </c>
      <c r="AY1328" s="31">
        <v>93597.34</v>
      </c>
      <c r="AZ1328" s="31">
        <v>94851.73</v>
      </c>
      <c r="BA1328" s="31">
        <v>96070.77</v>
      </c>
      <c r="BB1328" s="31">
        <v>97253.8</v>
      </c>
      <c r="BC1328" s="31">
        <v>98400.22</v>
      </c>
      <c r="BD1328" s="31">
        <v>99509.46</v>
      </c>
      <c r="BE1328" s="31">
        <v>100581.02</v>
      </c>
      <c r="BF1328" s="31">
        <v>101614.5</v>
      </c>
      <c r="BG1328" s="31">
        <v>102609.43</v>
      </c>
      <c r="BH1328" s="31">
        <v>103565.52</v>
      </c>
      <c r="BI1328" s="31">
        <v>104482.51</v>
      </c>
      <c r="BJ1328" s="31">
        <v>105361.11</v>
      </c>
      <c r="BK1328" s="31">
        <v>106201.1</v>
      </c>
      <c r="BL1328" s="31">
        <v>107002.52</v>
      </c>
      <c r="BM1328" s="31">
        <v>107765.16</v>
      </c>
      <c r="BN1328" s="31">
        <v>108489.04</v>
      </c>
      <c r="BO1328" s="31">
        <v>109174.05</v>
      </c>
      <c r="BP1328" s="31">
        <v>109820.3</v>
      </c>
      <c r="BQ1328" s="31">
        <v>110427.84</v>
      </c>
      <c r="BR1328" s="31">
        <v>110996.7</v>
      </c>
      <c r="BS1328" s="31">
        <v>111527.1</v>
      </c>
      <c r="BT1328" s="31">
        <v>112019.16</v>
      </c>
      <c r="BU1328" s="31">
        <v>112473.16</v>
      </c>
      <c r="BV1328" s="31">
        <v>112889.22</v>
      </c>
      <c r="BW1328" s="31">
        <v>113267.66</v>
      </c>
      <c r="BX1328" s="31">
        <v>113608.83</v>
      </c>
      <c r="BY1328" s="31">
        <v>113913.05</v>
      </c>
      <c r="BZ1328" s="31">
        <v>114180.72</v>
      </c>
      <c r="CA1328" s="31">
        <v>114412.2</v>
      </c>
      <c r="CB1328" s="31">
        <v>114607.95</v>
      </c>
      <c r="CC1328" s="31">
        <v>114768.3</v>
      </c>
      <c r="CD1328" s="31">
        <v>114893.73</v>
      </c>
      <c r="CE1328" s="31">
        <v>114984.8</v>
      </c>
      <c r="CF1328" s="31">
        <v>115041.98</v>
      </c>
      <c r="CG1328" s="31">
        <v>115065.73</v>
      </c>
      <c r="CH1328" s="31">
        <v>115056.43</v>
      </c>
      <c r="CI1328" s="31">
        <v>115014.66</v>
      </c>
      <c r="CJ1328" s="31">
        <v>114941.04</v>
      </c>
      <c r="CK1328" s="31">
        <v>114836.07</v>
      </c>
      <c r="CL1328" s="31">
        <v>114700.48</v>
      </c>
      <c r="CM1328" s="31">
        <v>114534.76</v>
      </c>
      <c r="CN1328" s="31">
        <v>114339.59</v>
      </c>
      <c r="CO1328" s="31">
        <v>114115.63</v>
      </c>
      <c r="CP1328" s="31">
        <v>113863.47</v>
      </c>
      <c r="CQ1328" s="31">
        <v>113583.8</v>
      </c>
      <c r="CR1328" s="31">
        <v>113277.07</v>
      </c>
      <c r="CS1328" s="31">
        <v>112944.29</v>
      </c>
      <c r="CT1328" s="31">
        <v>112585.95</v>
      </c>
      <c r="CU1328" s="31">
        <v>112202.89</v>
      </c>
      <c r="CV1328" s="31">
        <v>111795.63</v>
      </c>
      <c r="CW1328" s="31">
        <v>111364.73</v>
      </c>
      <c r="CX1328" s="31">
        <v>110910.94</v>
      </c>
    </row>
    <row r="1329" spans="1:102" x14ac:dyDescent="0.25">
      <c r="A1329" s="31" t="s">
        <v>1956</v>
      </c>
      <c r="B1329" s="31">
        <v>85008.05</v>
      </c>
      <c r="C1329" s="31">
        <v>85008.05</v>
      </c>
      <c r="D1329" s="31">
        <v>84687.41</v>
      </c>
      <c r="E1329" s="31">
        <v>84290.77</v>
      </c>
      <c r="F1329" s="31">
        <v>83844.84</v>
      </c>
      <c r="G1329" s="31">
        <v>83371.039999999994</v>
      </c>
      <c r="H1329" s="31">
        <v>82884.91</v>
      </c>
      <c r="I1329" s="31">
        <v>82397.31</v>
      </c>
      <c r="J1329" s="31">
        <v>81916.31</v>
      </c>
      <c r="K1329" s="31">
        <v>81449.09</v>
      </c>
      <c r="L1329" s="31">
        <v>81006.44</v>
      </c>
      <c r="M1329" s="31">
        <v>80590</v>
      </c>
      <c r="N1329" s="31">
        <v>80200.34</v>
      </c>
      <c r="O1329" s="31">
        <v>79837.539999999994</v>
      </c>
      <c r="P1329" s="31">
        <v>79500.53</v>
      </c>
      <c r="Q1329" s="31">
        <v>79187.95</v>
      </c>
      <c r="R1329" s="31">
        <v>78898.3</v>
      </c>
      <c r="S1329" s="31">
        <v>78629.55</v>
      </c>
      <c r="T1329" s="31">
        <v>78379.710000000006</v>
      </c>
      <c r="U1329" s="31">
        <v>78146.34</v>
      </c>
      <c r="V1329" s="31">
        <v>77926.17</v>
      </c>
      <c r="W1329" s="31">
        <v>77716.97</v>
      </c>
      <c r="X1329" s="31">
        <v>77516.679999999993</v>
      </c>
      <c r="Y1329" s="31">
        <v>77323.600000000006</v>
      </c>
      <c r="Z1329" s="31">
        <v>77135.63</v>
      </c>
      <c r="AA1329" s="31">
        <v>76950.880000000005</v>
      </c>
      <c r="AB1329" s="31">
        <v>76767.47</v>
      </c>
      <c r="AC1329" s="31">
        <v>76583.66</v>
      </c>
      <c r="AD1329" s="31">
        <v>76398.03</v>
      </c>
      <c r="AE1329" s="31">
        <v>76208.91</v>
      </c>
      <c r="AF1329" s="31">
        <v>76015.13</v>
      </c>
      <c r="AG1329" s="31">
        <v>75815.31</v>
      </c>
      <c r="AH1329" s="31">
        <v>75608.5</v>
      </c>
      <c r="AI1329" s="31">
        <v>75393.63</v>
      </c>
      <c r="AJ1329" s="31">
        <v>75169.72</v>
      </c>
      <c r="AK1329" s="31">
        <v>74936.100000000006</v>
      </c>
      <c r="AL1329" s="31">
        <v>74691.87</v>
      </c>
      <c r="AM1329" s="31">
        <v>74436.58</v>
      </c>
      <c r="AN1329" s="31">
        <v>74169.600000000006</v>
      </c>
      <c r="AO1329" s="31">
        <v>73890.52</v>
      </c>
      <c r="AP1329" s="31">
        <v>73598.98</v>
      </c>
      <c r="AQ1329" s="31">
        <v>73294.69</v>
      </c>
      <c r="AR1329" s="31">
        <v>72977.53</v>
      </c>
      <c r="AS1329" s="31">
        <v>72647.33</v>
      </c>
      <c r="AT1329" s="31">
        <v>72303.98</v>
      </c>
      <c r="AU1329" s="31">
        <v>71947.5</v>
      </c>
      <c r="AV1329" s="31">
        <v>71577.89</v>
      </c>
      <c r="AW1329" s="31">
        <v>71195.149999999994</v>
      </c>
      <c r="AX1329" s="31">
        <v>70799.429999999993</v>
      </c>
      <c r="AY1329" s="31">
        <v>70390.820000000007</v>
      </c>
      <c r="AZ1329" s="31">
        <v>69969.41</v>
      </c>
      <c r="BA1329" s="31">
        <v>69535.41</v>
      </c>
      <c r="BB1329" s="31">
        <v>69088.94</v>
      </c>
      <c r="BC1329" s="31">
        <v>68630.28</v>
      </c>
      <c r="BD1329" s="31">
        <v>68159.600000000006</v>
      </c>
      <c r="BE1329" s="31">
        <v>67677.25</v>
      </c>
      <c r="BF1329" s="31">
        <v>67183.53</v>
      </c>
      <c r="BG1329" s="31">
        <v>66678.73</v>
      </c>
      <c r="BH1329" s="31">
        <v>66163.27</v>
      </c>
      <c r="BI1329" s="31">
        <v>65637.460000000006</v>
      </c>
      <c r="BJ1329" s="31">
        <v>65102.79</v>
      </c>
      <c r="BK1329" s="31">
        <v>64559.83</v>
      </c>
      <c r="BL1329" s="31">
        <v>64008.83</v>
      </c>
      <c r="BM1329" s="31">
        <v>63450.2</v>
      </c>
      <c r="BN1329" s="31">
        <v>62884.19</v>
      </c>
      <c r="BO1329" s="31">
        <v>62311.21</v>
      </c>
      <c r="BP1329" s="31">
        <v>61731.519999999997</v>
      </c>
      <c r="BQ1329" s="31">
        <v>61145.54</v>
      </c>
      <c r="BR1329" s="31">
        <v>60553.64</v>
      </c>
      <c r="BS1329" s="31">
        <v>59956.17</v>
      </c>
      <c r="BT1329" s="31">
        <v>59353.440000000002</v>
      </c>
      <c r="BU1329" s="31">
        <v>58745.93</v>
      </c>
      <c r="BV1329" s="31">
        <v>58133.91</v>
      </c>
      <c r="BW1329" s="31">
        <v>57517.79</v>
      </c>
      <c r="BX1329" s="31">
        <v>56897.96</v>
      </c>
      <c r="BY1329" s="31">
        <v>56274.85</v>
      </c>
      <c r="BZ1329" s="31">
        <v>55648.75</v>
      </c>
      <c r="CA1329" s="31">
        <v>55020.07</v>
      </c>
      <c r="CB1329" s="31">
        <v>54389.17</v>
      </c>
      <c r="CC1329" s="31">
        <v>53756.31</v>
      </c>
      <c r="CD1329" s="31">
        <v>53121.86</v>
      </c>
      <c r="CE1329" s="31">
        <v>52486.19</v>
      </c>
      <c r="CF1329" s="31">
        <v>51849.59</v>
      </c>
      <c r="CG1329" s="31">
        <v>51212.3</v>
      </c>
      <c r="CH1329" s="31">
        <v>50574.49</v>
      </c>
      <c r="CI1329" s="31">
        <v>49936.46</v>
      </c>
      <c r="CJ1329" s="31">
        <v>49298.54</v>
      </c>
      <c r="CK1329" s="31">
        <v>48661.01</v>
      </c>
      <c r="CL1329" s="31">
        <v>48024.2</v>
      </c>
      <c r="CM1329" s="31">
        <v>47388.43</v>
      </c>
      <c r="CN1329" s="31">
        <v>46753.94</v>
      </c>
      <c r="CO1329" s="31">
        <v>46121.06</v>
      </c>
      <c r="CP1329" s="31">
        <v>45490</v>
      </c>
      <c r="CQ1329" s="31">
        <v>44861.07</v>
      </c>
      <c r="CR1329" s="31">
        <v>44234.400000000001</v>
      </c>
      <c r="CS1329" s="31">
        <v>43610.38</v>
      </c>
      <c r="CT1329" s="31">
        <v>42989.27</v>
      </c>
      <c r="CU1329" s="31">
        <v>42371.27</v>
      </c>
      <c r="CV1329" s="31">
        <v>41756.519999999997</v>
      </c>
      <c r="CW1329" s="31">
        <v>41145.230000000003</v>
      </c>
      <c r="CX1329" s="31">
        <v>40537.599999999999</v>
      </c>
    </row>
    <row r="1330" spans="1:102" x14ac:dyDescent="0.25">
      <c r="A1330" s="31" t="s">
        <v>1958</v>
      </c>
      <c r="B1330" s="31">
        <v>2853062</v>
      </c>
      <c r="C1330" s="31">
        <v>2853062</v>
      </c>
      <c r="D1330" s="31">
        <v>2905576</v>
      </c>
      <c r="E1330" s="31">
        <v>2956364.25</v>
      </c>
      <c r="F1330" s="31">
        <v>3005394.25</v>
      </c>
      <c r="G1330" s="31">
        <v>3052760.5</v>
      </c>
      <c r="H1330" s="31">
        <v>3098576.5</v>
      </c>
      <c r="I1330" s="31">
        <v>3142945.5</v>
      </c>
      <c r="J1330" s="31">
        <v>3185965</v>
      </c>
      <c r="K1330" s="31">
        <v>3227788.25</v>
      </c>
      <c r="L1330" s="31">
        <v>3268605.25</v>
      </c>
      <c r="M1330" s="31">
        <v>3308478</v>
      </c>
      <c r="N1330" s="31">
        <v>3347456</v>
      </c>
      <c r="O1330" s="31">
        <v>3385590.75</v>
      </c>
      <c r="P1330" s="31">
        <v>3422926</v>
      </c>
      <c r="Q1330" s="31">
        <v>3459498.25</v>
      </c>
      <c r="R1330" s="31">
        <v>3495346</v>
      </c>
      <c r="S1330" s="31">
        <v>3530503.5</v>
      </c>
      <c r="T1330" s="31">
        <v>3564997</v>
      </c>
      <c r="U1330" s="31">
        <v>3598858.25</v>
      </c>
      <c r="V1330" s="31">
        <v>3632105.25</v>
      </c>
      <c r="W1330" s="31">
        <v>3664763.5</v>
      </c>
      <c r="X1330" s="31">
        <v>3696858</v>
      </c>
      <c r="Y1330" s="31">
        <v>3728417.5</v>
      </c>
      <c r="Z1330" s="31">
        <v>3759456.25</v>
      </c>
      <c r="AA1330" s="31">
        <v>3789992.5</v>
      </c>
      <c r="AB1330" s="31">
        <v>3820041.25</v>
      </c>
      <c r="AC1330" s="31">
        <v>3849618.5</v>
      </c>
      <c r="AD1330" s="31">
        <v>3878741.25</v>
      </c>
      <c r="AE1330" s="31">
        <v>3907419</v>
      </c>
      <c r="AF1330" s="31">
        <v>3935665.75</v>
      </c>
      <c r="AG1330" s="31">
        <v>3963486.25</v>
      </c>
      <c r="AH1330" s="31">
        <v>3990890</v>
      </c>
      <c r="AI1330" s="31">
        <v>4017885.5</v>
      </c>
      <c r="AJ1330" s="31">
        <v>4044488.75</v>
      </c>
      <c r="AK1330" s="31">
        <v>4070711.25</v>
      </c>
      <c r="AL1330" s="31">
        <v>4096562.25</v>
      </c>
      <c r="AM1330" s="31">
        <v>4122055.5</v>
      </c>
      <c r="AN1330" s="31">
        <v>4147201.5</v>
      </c>
      <c r="AO1330" s="31">
        <v>4172011.25</v>
      </c>
      <c r="AP1330" s="31">
        <v>4196497.5</v>
      </c>
      <c r="AQ1330" s="31">
        <v>4220672</v>
      </c>
      <c r="AR1330" s="31">
        <v>4244543</v>
      </c>
      <c r="AS1330" s="31">
        <v>4268127</v>
      </c>
      <c r="AT1330" s="31">
        <v>4291429</v>
      </c>
      <c r="AU1330" s="31">
        <v>4314462.5</v>
      </c>
      <c r="AV1330" s="31">
        <v>4337237</v>
      </c>
      <c r="AW1330" s="31">
        <v>4359761</v>
      </c>
      <c r="AX1330" s="31">
        <v>4382045</v>
      </c>
      <c r="AY1330" s="31">
        <v>4404087.5</v>
      </c>
      <c r="AZ1330" s="31">
        <v>4425894.5</v>
      </c>
      <c r="BA1330" s="31">
        <v>4447467.5</v>
      </c>
      <c r="BB1330" s="31">
        <v>4468817.5</v>
      </c>
      <c r="BC1330" s="31">
        <v>4489949</v>
      </c>
      <c r="BD1330" s="31">
        <v>4510872</v>
      </c>
      <c r="BE1330" s="31">
        <v>4531592</v>
      </c>
      <c r="BF1330" s="31">
        <v>4552114.5</v>
      </c>
      <c r="BG1330" s="31">
        <v>4572447.5</v>
      </c>
      <c r="BH1330" s="31">
        <v>4592600</v>
      </c>
      <c r="BI1330" s="31">
        <v>4612576</v>
      </c>
      <c r="BJ1330" s="31">
        <v>4632411.5</v>
      </c>
      <c r="BK1330" s="31">
        <v>4652113</v>
      </c>
      <c r="BL1330" s="31">
        <v>4671688.5</v>
      </c>
      <c r="BM1330" s="31">
        <v>4691147</v>
      </c>
      <c r="BN1330" s="31">
        <v>4710487</v>
      </c>
      <c r="BO1330" s="31">
        <v>4729717</v>
      </c>
      <c r="BP1330" s="31">
        <v>4748839</v>
      </c>
      <c r="BQ1330" s="31">
        <v>4767862</v>
      </c>
      <c r="BR1330" s="31">
        <v>4786788</v>
      </c>
      <c r="BS1330" s="31">
        <v>4805620.5</v>
      </c>
      <c r="BT1330" s="31">
        <v>4824366</v>
      </c>
      <c r="BU1330" s="31">
        <v>4843030.5</v>
      </c>
      <c r="BV1330" s="31">
        <v>4861613.5</v>
      </c>
      <c r="BW1330" s="31">
        <v>4880121.5</v>
      </c>
      <c r="BX1330" s="31">
        <v>4898559</v>
      </c>
      <c r="BY1330" s="31">
        <v>4916928.5</v>
      </c>
      <c r="BZ1330" s="31">
        <v>4935236</v>
      </c>
      <c r="CA1330" s="31">
        <v>4953483.5</v>
      </c>
      <c r="CB1330" s="31">
        <v>4971677.5</v>
      </c>
      <c r="CC1330" s="31">
        <v>4989819</v>
      </c>
      <c r="CD1330" s="31">
        <v>5007908.5</v>
      </c>
      <c r="CE1330" s="31">
        <v>5025957</v>
      </c>
      <c r="CF1330" s="31">
        <v>5043960</v>
      </c>
      <c r="CG1330" s="31">
        <v>5061917</v>
      </c>
      <c r="CH1330" s="31">
        <v>5079835</v>
      </c>
      <c r="CI1330" s="31">
        <v>5097710.5</v>
      </c>
      <c r="CJ1330" s="31">
        <v>5115546.5</v>
      </c>
      <c r="CK1330" s="31">
        <v>5133342.5</v>
      </c>
      <c r="CL1330" s="31">
        <v>5151113.5</v>
      </c>
      <c r="CM1330" s="31">
        <v>5168849.5</v>
      </c>
      <c r="CN1330" s="31">
        <v>5186561.5</v>
      </c>
      <c r="CO1330" s="31">
        <v>5204247</v>
      </c>
      <c r="CP1330" s="31">
        <v>5221910.5</v>
      </c>
      <c r="CQ1330" s="31">
        <v>5239553.5</v>
      </c>
      <c r="CR1330" s="31">
        <v>5257181.5</v>
      </c>
      <c r="CS1330" s="31">
        <v>5274800.5</v>
      </c>
      <c r="CT1330" s="31">
        <v>5292423.5</v>
      </c>
      <c r="CU1330" s="31">
        <v>5310051.5</v>
      </c>
      <c r="CV1330" s="31">
        <v>5327680.5</v>
      </c>
      <c r="CW1330" s="31">
        <v>5345320</v>
      </c>
      <c r="CX1330" s="31">
        <v>5362961.5</v>
      </c>
    </row>
    <row r="1331" spans="1:102" x14ac:dyDescent="0.25">
      <c r="A1331" s="31" t="s">
        <v>1960</v>
      </c>
      <c r="B1331" s="31">
        <v>13526.88</v>
      </c>
      <c r="C1331" s="31">
        <v>13526.88</v>
      </c>
      <c r="D1331" s="31">
        <v>15214.61</v>
      </c>
      <c r="E1331" s="31">
        <v>16851.47</v>
      </c>
      <c r="F1331" s="31">
        <v>18444.12</v>
      </c>
      <c r="G1331" s="31">
        <v>19998.740000000002</v>
      </c>
      <c r="H1331" s="31">
        <v>21520.76</v>
      </c>
      <c r="I1331" s="31">
        <v>23014.82</v>
      </c>
      <c r="J1331" s="31">
        <v>24485.040000000001</v>
      </c>
      <c r="K1331" s="31">
        <v>25935.17</v>
      </c>
      <c r="L1331" s="31">
        <v>27369.24</v>
      </c>
      <c r="M1331" s="31">
        <v>28789.88</v>
      </c>
      <c r="N1331" s="31">
        <v>30199.279999999999</v>
      </c>
      <c r="O1331" s="31">
        <v>31599.21</v>
      </c>
      <c r="P1331" s="31">
        <v>32991.089999999997</v>
      </c>
      <c r="Q1331" s="31">
        <v>34376.04</v>
      </c>
      <c r="R1331" s="31">
        <v>35754.92</v>
      </c>
      <c r="S1331" s="31">
        <v>37128.25</v>
      </c>
      <c r="T1331" s="31">
        <v>38496.47</v>
      </c>
      <c r="U1331" s="31">
        <v>39859.71</v>
      </c>
      <c r="V1331" s="31">
        <v>41217.93</v>
      </c>
      <c r="W1331" s="31">
        <v>42570.91</v>
      </c>
      <c r="X1331" s="31">
        <v>43918.47</v>
      </c>
      <c r="Y1331" s="31">
        <v>45260.28</v>
      </c>
      <c r="Z1331" s="31">
        <v>46595.85</v>
      </c>
      <c r="AA1331" s="31">
        <v>47924.7</v>
      </c>
      <c r="AB1331" s="31">
        <v>49246.13</v>
      </c>
      <c r="AC1331" s="31">
        <v>50559.53</v>
      </c>
      <c r="AD1331" s="31">
        <v>51864.17</v>
      </c>
      <c r="AE1331" s="31">
        <v>53159.29</v>
      </c>
      <c r="AF1331" s="31">
        <v>54444.12</v>
      </c>
      <c r="AG1331" s="31">
        <v>55717.75</v>
      </c>
      <c r="AH1331" s="31">
        <v>56979.39</v>
      </c>
      <c r="AI1331" s="31">
        <v>58228.21</v>
      </c>
      <c r="AJ1331" s="31">
        <v>59463.29</v>
      </c>
      <c r="AK1331" s="31">
        <v>60683.839999999997</v>
      </c>
      <c r="AL1331" s="31">
        <v>61889</v>
      </c>
      <c r="AM1331" s="31">
        <v>63077.91</v>
      </c>
      <c r="AN1331" s="31">
        <v>64249.79</v>
      </c>
      <c r="AO1331" s="31">
        <v>65403.86</v>
      </c>
      <c r="AP1331" s="31">
        <v>66539.179999999993</v>
      </c>
      <c r="AQ1331" s="31">
        <v>67655.23</v>
      </c>
      <c r="AR1331" s="31">
        <v>68751.11</v>
      </c>
      <c r="AS1331" s="31">
        <v>69826.2</v>
      </c>
      <c r="AT1331" s="31">
        <v>70879.75</v>
      </c>
      <c r="AU1331" s="31">
        <v>71911.22</v>
      </c>
      <c r="AV1331" s="31">
        <v>72919.789999999994</v>
      </c>
      <c r="AW1331" s="31">
        <v>73905.03</v>
      </c>
      <c r="AX1331" s="31">
        <v>74866.25</v>
      </c>
      <c r="AY1331" s="31">
        <v>75802.960000000006</v>
      </c>
      <c r="AZ1331" s="31">
        <v>76714.47</v>
      </c>
      <c r="BA1331" s="31">
        <v>77600.45</v>
      </c>
      <c r="BB1331" s="31">
        <v>78460.19</v>
      </c>
      <c r="BC1331" s="31">
        <v>79293.45</v>
      </c>
      <c r="BD1331" s="31">
        <v>80099.759999999995</v>
      </c>
      <c r="BE1331" s="31">
        <v>80878.66</v>
      </c>
      <c r="BF1331" s="31">
        <v>81630</v>
      </c>
      <c r="BG1331" s="31">
        <v>82353.39</v>
      </c>
      <c r="BH1331" s="31">
        <v>83048.61</v>
      </c>
      <c r="BI1331" s="31">
        <v>83715.360000000001</v>
      </c>
      <c r="BJ1331" s="31">
        <v>84354.1</v>
      </c>
      <c r="BK1331" s="31">
        <v>84964.84</v>
      </c>
      <c r="BL1331" s="31">
        <v>85547.41</v>
      </c>
      <c r="BM1331" s="31">
        <v>86101.63</v>
      </c>
      <c r="BN1331" s="31">
        <v>86627.520000000004</v>
      </c>
      <c r="BO1331" s="31">
        <v>87125.09</v>
      </c>
      <c r="BP1331" s="31">
        <v>87594.22</v>
      </c>
      <c r="BQ1331" s="31">
        <v>88035.05</v>
      </c>
      <c r="BR1331" s="31">
        <v>88447.42</v>
      </c>
      <c r="BS1331" s="31">
        <v>88831.55</v>
      </c>
      <c r="BT1331" s="31">
        <v>89187.55</v>
      </c>
      <c r="BU1331" s="31">
        <v>89515.53</v>
      </c>
      <c r="BV1331" s="31">
        <v>89815.55</v>
      </c>
      <c r="BW1331" s="31">
        <v>90087.8</v>
      </c>
      <c r="BX1331" s="31">
        <v>90332.55</v>
      </c>
      <c r="BY1331" s="31">
        <v>90550.03</v>
      </c>
      <c r="BZ1331" s="31">
        <v>90740.34</v>
      </c>
      <c r="CA1331" s="31">
        <v>90903.91</v>
      </c>
      <c r="CB1331" s="31">
        <v>91040.91</v>
      </c>
      <c r="CC1331" s="31">
        <v>91151.66</v>
      </c>
      <c r="CD1331" s="31">
        <v>91236.45</v>
      </c>
      <c r="CE1331" s="31">
        <v>91295.55</v>
      </c>
      <c r="CF1331" s="31">
        <v>91329.38</v>
      </c>
      <c r="CG1331" s="31">
        <v>91338.23</v>
      </c>
      <c r="CH1331" s="31">
        <v>91322.38</v>
      </c>
      <c r="CI1331" s="31">
        <v>91282.29</v>
      </c>
      <c r="CJ1331" s="31">
        <v>91218.15</v>
      </c>
      <c r="CK1331" s="31">
        <v>91130.52</v>
      </c>
      <c r="CL1331" s="31">
        <v>91019.8</v>
      </c>
      <c r="CM1331" s="31">
        <v>90886.44</v>
      </c>
      <c r="CN1331" s="31">
        <v>90730.8</v>
      </c>
      <c r="CO1331" s="31">
        <v>90553.38</v>
      </c>
      <c r="CP1331" s="31">
        <v>90354.66</v>
      </c>
      <c r="CQ1331" s="31">
        <v>90134.98</v>
      </c>
      <c r="CR1331" s="31">
        <v>89894.88</v>
      </c>
      <c r="CS1331" s="31">
        <v>89634.94</v>
      </c>
      <c r="CT1331" s="31">
        <v>89355.59</v>
      </c>
      <c r="CU1331" s="31">
        <v>89057.48</v>
      </c>
      <c r="CV1331" s="31">
        <v>88740.96</v>
      </c>
      <c r="CW1331" s="31">
        <v>88406.59</v>
      </c>
      <c r="CX1331" s="31">
        <v>88054.66</v>
      </c>
    </row>
    <row r="1332" spans="1:102" x14ac:dyDescent="0.25">
      <c r="A1332" s="31" t="s">
        <v>1959</v>
      </c>
      <c r="B1332" s="31">
        <v>69395.92</v>
      </c>
      <c r="C1332" s="31">
        <v>69395.92</v>
      </c>
      <c r="D1332" s="31">
        <v>68513.52</v>
      </c>
      <c r="E1332" s="31">
        <v>67678.94</v>
      </c>
      <c r="F1332" s="31">
        <v>66889.52</v>
      </c>
      <c r="G1332" s="31">
        <v>66146.11</v>
      </c>
      <c r="H1332" s="31">
        <v>65448.91</v>
      </c>
      <c r="I1332" s="31">
        <v>64796.92</v>
      </c>
      <c r="J1332" s="31">
        <v>64188.84</v>
      </c>
      <c r="K1332" s="31">
        <v>63624.51</v>
      </c>
      <c r="L1332" s="31">
        <v>63106.75</v>
      </c>
      <c r="M1332" s="31">
        <v>62632.37</v>
      </c>
      <c r="N1332" s="31">
        <v>62198.26</v>
      </c>
      <c r="O1332" s="31">
        <v>61801.24</v>
      </c>
      <c r="P1332" s="31">
        <v>61438.16</v>
      </c>
      <c r="Q1332" s="31">
        <v>61105.87</v>
      </c>
      <c r="R1332" s="31">
        <v>60801.440000000002</v>
      </c>
      <c r="S1332" s="31">
        <v>60521.98</v>
      </c>
      <c r="T1332" s="31">
        <v>60264.75</v>
      </c>
      <c r="U1332" s="31">
        <v>60026.98</v>
      </c>
      <c r="V1332" s="31">
        <v>59805.63</v>
      </c>
      <c r="W1332" s="31">
        <v>59598.239999999998</v>
      </c>
      <c r="X1332" s="31">
        <v>59402.92</v>
      </c>
      <c r="Y1332" s="31">
        <v>59217.78</v>
      </c>
      <c r="Z1332" s="31">
        <v>59040.85</v>
      </c>
      <c r="AA1332" s="31">
        <v>58870.33</v>
      </c>
      <c r="AB1332" s="31">
        <v>58704.53</v>
      </c>
      <c r="AC1332" s="31">
        <v>58541.88</v>
      </c>
      <c r="AD1332" s="31">
        <v>58380.99</v>
      </c>
      <c r="AE1332" s="31">
        <v>58220.52</v>
      </c>
      <c r="AF1332" s="31">
        <v>58059.28</v>
      </c>
      <c r="AG1332" s="31">
        <v>57896.07</v>
      </c>
      <c r="AH1332" s="31">
        <v>57729.77</v>
      </c>
      <c r="AI1332" s="31">
        <v>57559.5</v>
      </c>
      <c r="AJ1332" s="31">
        <v>57384.49</v>
      </c>
      <c r="AK1332" s="31">
        <v>57203.97</v>
      </c>
      <c r="AL1332" s="31">
        <v>57017.41</v>
      </c>
      <c r="AM1332" s="31">
        <v>56824.18</v>
      </c>
      <c r="AN1332" s="31">
        <v>56623.83</v>
      </c>
      <c r="AO1332" s="31">
        <v>56415.98</v>
      </c>
      <c r="AP1332" s="31">
        <v>56200.26</v>
      </c>
      <c r="AQ1332" s="31">
        <v>55976.34</v>
      </c>
      <c r="AR1332" s="31">
        <v>55744.13</v>
      </c>
      <c r="AS1332" s="31">
        <v>55503.34</v>
      </c>
      <c r="AT1332" s="31">
        <v>55253.96</v>
      </c>
      <c r="AU1332" s="31">
        <v>54995.78</v>
      </c>
      <c r="AV1332" s="31">
        <v>54728.77</v>
      </c>
      <c r="AW1332" s="31">
        <v>54452.95</v>
      </c>
      <c r="AX1332" s="31">
        <v>54168.26</v>
      </c>
      <c r="AY1332" s="31">
        <v>53874.6</v>
      </c>
      <c r="AZ1332" s="31">
        <v>53571.85</v>
      </c>
      <c r="BA1332" s="31">
        <v>53260.04</v>
      </c>
      <c r="BB1332" s="31">
        <v>52939.26</v>
      </c>
      <c r="BC1332" s="31">
        <v>52609.62</v>
      </c>
      <c r="BD1332" s="31">
        <v>52271.22</v>
      </c>
      <c r="BE1332" s="31">
        <v>51924.18</v>
      </c>
      <c r="BF1332" s="31">
        <v>51568.72</v>
      </c>
      <c r="BG1332" s="31">
        <v>51205.11</v>
      </c>
      <c r="BH1332" s="31">
        <v>50833.440000000002</v>
      </c>
      <c r="BI1332" s="31">
        <v>50454.02</v>
      </c>
      <c r="BJ1332" s="31">
        <v>50067.75</v>
      </c>
      <c r="BK1332" s="31">
        <v>49675.05</v>
      </c>
      <c r="BL1332" s="31">
        <v>49276.05</v>
      </c>
      <c r="BM1332" s="31">
        <v>48871</v>
      </c>
      <c r="BN1332" s="31">
        <v>48460.09</v>
      </c>
      <c r="BO1332" s="31">
        <v>48043.57</v>
      </c>
      <c r="BP1332" s="31">
        <v>47621.7</v>
      </c>
      <c r="BQ1332" s="31">
        <v>47194.63</v>
      </c>
      <c r="BR1332" s="31">
        <v>46762.720000000001</v>
      </c>
      <c r="BS1332" s="31">
        <v>46326.18</v>
      </c>
      <c r="BT1332" s="31">
        <v>45885.25</v>
      </c>
      <c r="BU1332" s="31">
        <v>45440.18</v>
      </c>
      <c r="BV1332" s="31">
        <v>44991.28</v>
      </c>
      <c r="BW1332" s="31">
        <v>44538.79</v>
      </c>
      <c r="BX1332" s="31">
        <v>44082.98</v>
      </c>
      <c r="BY1332" s="31">
        <v>43624.13</v>
      </c>
      <c r="BZ1332" s="31">
        <v>43162.54</v>
      </c>
      <c r="CA1332" s="31">
        <v>42698.45</v>
      </c>
      <c r="CB1332" s="31">
        <v>42232.12</v>
      </c>
      <c r="CC1332" s="31">
        <v>41763.769999999997</v>
      </c>
      <c r="CD1332" s="31">
        <v>41293.660000000003</v>
      </c>
      <c r="CE1332" s="31">
        <v>40822.04</v>
      </c>
      <c r="CF1332" s="31">
        <v>40349.18</v>
      </c>
      <c r="CG1332" s="31">
        <v>39875.22</v>
      </c>
      <c r="CH1332" s="31">
        <v>39400.269999999997</v>
      </c>
      <c r="CI1332" s="31">
        <v>38924.6</v>
      </c>
      <c r="CJ1332" s="31">
        <v>38448.42</v>
      </c>
      <c r="CK1332" s="31">
        <v>37971.949999999997</v>
      </c>
      <c r="CL1332" s="31">
        <v>37495.49</v>
      </c>
      <c r="CM1332" s="31">
        <v>37019.22</v>
      </c>
      <c r="CN1332" s="31">
        <v>36543.360000000001</v>
      </c>
      <c r="CO1332" s="31">
        <v>36068.129999999997</v>
      </c>
      <c r="CP1332" s="31">
        <v>35593.72</v>
      </c>
      <c r="CQ1332" s="31">
        <v>35120.35</v>
      </c>
      <c r="CR1332" s="31">
        <v>34648.199999999997</v>
      </c>
      <c r="CS1332" s="31">
        <v>34177.54</v>
      </c>
      <c r="CT1332" s="31">
        <v>33708.629999999997</v>
      </c>
      <c r="CU1332" s="31">
        <v>33241.61</v>
      </c>
      <c r="CV1332" s="31">
        <v>32776.629999999997</v>
      </c>
      <c r="CW1332" s="31">
        <v>32313.85</v>
      </c>
      <c r="CX1332" s="31">
        <v>31853.360000000001</v>
      </c>
    </row>
    <row r="1333" spans="1:102" x14ac:dyDescent="0.25">
      <c r="A1333" s="31" t="s">
        <v>1961</v>
      </c>
      <c r="B1333" s="31">
        <v>1463693.13</v>
      </c>
      <c r="C1333" s="31">
        <v>1463693.13</v>
      </c>
      <c r="D1333" s="31">
        <v>1466490.13</v>
      </c>
      <c r="E1333" s="31">
        <v>1473947.25</v>
      </c>
      <c r="F1333" s="31">
        <v>1484527.75</v>
      </c>
      <c r="G1333" s="31">
        <v>1497219.63</v>
      </c>
      <c r="H1333" s="31">
        <v>1511334.38</v>
      </c>
      <c r="I1333" s="31">
        <v>1526395.75</v>
      </c>
      <c r="J1333" s="31">
        <v>1542079</v>
      </c>
      <c r="K1333" s="31">
        <v>1558182.13</v>
      </c>
      <c r="L1333" s="31">
        <v>1574607.88</v>
      </c>
      <c r="M1333" s="31">
        <v>1591239.5</v>
      </c>
      <c r="N1333" s="31">
        <v>1607988.38</v>
      </c>
      <c r="O1333" s="31">
        <v>1624798</v>
      </c>
      <c r="P1333" s="31">
        <v>1641623.5</v>
      </c>
      <c r="Q1333" s="31">
        <v>1658426.88</v>
      </c>
      <c r="R1333" s="31">
        <v>1675186.88</v>
      </c>
      <c r="S1333" s="31">
        <v>1691882.5</v>
      </c>
      <c r="T1333" s="31">
        <v>1708503.5</v>
      </c>
      <c r="U1333" s="31">
        <v>1725033.63</v>
      </c>
      <c r="V1333" s="31">
        <v>1741456.38</v>
      </c>
      <c r="W1333" s="31">
        <v>1757770.38</v>
      </c>
      <c r="X1333" s="31">
        <v>1773966.63</v>
      </c>
      <c r="Y1333" s="31">
        <v>1790042.38</v>
      </c>
      <c r="Z1333" s="31">
        <v>1805994.25</v>
      </c>
      <c r="AA1333" s="31">
        <v>1821814.75</v>
      </c>
      <c r="AB1333" s="31">
        <v>1837504.88</v>
      </c>
      <c r="AC1333" s="31">
        <v>1853056.38</v>
      </c>
      <c r="AD1333" s="31">
        <v>1868466.25</v>
      </c>
      <c r="AE1333" s="31">
        <v>1883738</v>
      </c>
      <c r="AF1333" s="31">
        <v>1898860.25</v>
      </c>
      <c r="AG1333" s="31">
        <v>1913834</v>
      </c>
      <c r="AH1333" s="31">
        <v>1928654</v>
      </c>
      <c r="AI1333" s="31">
        <v>1943322</v>
      </c>
      <c r="AJ1333" s="31">
        <v>1957833.13</v>
      </c>
      <c r="AK1333" s="31">
        <v>1972187.75</v>
      </c>
      <c r="AL1333" s="31">
        <v>1986387.13</v>
      </c>
      <c r="AM1333" s="31">
        <v>2000429.38</v>
      </c>
      <c r="AN1333" s="31">
        <v>2014314.38</v>
      </c>
      <c r="AO1333" s="31">
        <v>2028043.38</v>
      </c>
      <c r="AP1333" s="31">
        <v>2041614.13</v>
      </c>
      <c r="AQ1333" s="31">
        <v>2055033</v>
      </c>
      <c r="AR1333" s="31">
        <v>2068296.13</v>
      </c>
      <c r="AS1333" s="31">
        <v>2081409.13</v>
      </c>
      <c r="AT1333" s="31">
        <v>2094368</v>
      </c>
      <c r="AU1333" s="31">
        <v>2107180.25</v>
      </c>
      <c r="AV1333" s="31">
        <v>2119841</v>
      </c>
      <c r="AW1333" s="31">
        <v>2132355</v>
      </c>
      <c r="AX1333" s="31">
        <v>2144725.75</v>
      </c>
      <c r="AY1333" s="31">
        <v>2156947.75</v>
      </c>
      <c r="AZ1333" s="31">
        <v>2169020.25</v>
      </c>
      <c r="BA1333" s="31">
        <v>2180950</v>
      </c>
      <c r="BB1333" s="31">
        <v>2192728.5</v>
      </c>
      <c r="BC1333" s="31">
        <v>2204366.5</v>
      </c>
      <c r="BD1333" s="31">
        <v>2215860</v>
      </c>
      <c r="BE1333" s="31">
        <v>2227215.75</v>
      </c>
      <c r="BF1333" s="31">
        <v>2238427.25</v>
      </c>
      <c r="BG1333" s="31">
        <v>2249505</v>
      </c>
      <c r="BH1333" s="31">
        <v>2260447.75</v>
      </c>
      <c r="BI1333" s="31">
        <v>2271256.5</v>
      </c>
      <c r="BJ1333" s="31">
        <v>2281948</v>
      </c>
      <c r="BK1333" s="31">
        <v>2292531</v>
      </c>
      <c r="BL1333" s="31">
        <v>2303004.25</v>
      </c>
      <c r="BM1333" s="31">
        <v>2313372.25</v>
      </c>
      <c r="BN1333" s="31">
        <v>2323635.75</v>
      </c>
      <c r="BO1333" s="31">
        <v>2333792.75</v>
      </c>
      <c r="BP1333" s="31">
        <v>2343851</v>
      </c>
      <c r="BQ1333" s="31">
        <v>2353811</v>
      </c>
      <c r="BR1333" s="31">
        <v>2363673.5</v>
      </c>
      <c r="BS1333" s="31">
        <v>2373441</v>
      </c>
      <c r="BT1333" s="31">
        <v>2383116.25</v>
      </c>
      <c r="BU1333" s="31">
        <v>2392699.25</v>
      </c>
      <c r="BV1333" s="31">
        <v>2402194.5</v>
      </c>
      <c r="BW1333" s="31">
        <v>2411604.75</v>
      </c>
      <c r="BX1333" s="31">
        <v>2420929</v>
      </c>
      <c r="BY1333" s="31">
        <v>2430176.75</v>
      </c>
      <c r="BZ1333" s="31">
        <v>2439341.75</v>
      </c>
      <c r="CA1333" s="31">
        <v>2448432.25</v>
      </c>
      <c r="CB1333" s="31">
        <v>2457444.5</v>
      </c>
      <c r="CC1333" s="31">
        <v>2466386.5</v>
      </c>
      <c r="CD1333" s="31">
        <v>2475259.75</v>
      </c>
      <c r="CE1333" s="31">
        <v>2484062.5</v>
      </c>
      <c r="CF1333" s="31">
        <v>2492800.25</v>
      </c>
      <c r="CG1333" s="31">
        <v>2501472</v>
      </c>
      <c r="CH1333" s="31">
        <v>2510080</v>
      </c>
      <c r="CI1333" s="31">
        <v>2518624.25</v>
      </c>
      <c r="CJ1333" s="31">
        <v>2527105.25</v>
      </c>
      <c r="CK1333" s="31">
        <v>2535531.5</v>
      </c>
      <c r="CL1333" s="31">
        <v>2543895.75</v>
      </c>
      <c r="CM1333" s="31">
        <v>2552209.25</v>
      </c>
      <c r="CN1333" s="31">
        <v>2560471.5</v>
      </c>
      <c r="CO1333" s="31">
        <v>2568682.5</v>
      </c>
      <c r="CP1333" s="31">
        <v>2576846.25</v>
      </c>
      <c r="CQ1333" s="31">
        <v>2584963</v>
      </c>
      <c r="CR1333" s="31">
        <v>2593035.5</v>
      </c>
      <c r="CS1333" s="31">
        <v>2601075.75</v>
      </c>
      <c r="CT1333" s="31">
        <v>2609073.5</v>
      </c>
      <c r="CU1333" s="31">
        <v>2617042.25</v>
      </c>
      <c r="CV1333" s="31">
        <v>2624986</v>
      </c>
      <c r="CW1333" s="31">
        <v>2632896.5</v>
      </c>
      <c r="CX1333" s="31">
        <v>2640776</v>
      </c>
    </row>
    <row r="1334" spans="1:102" x14ac:dyDescent="0.25">
      <c r="A1334" s="31" t="s">
        <v>1962</v>
      </c>
      <c r="B1334" s="31">
        <v>2415002.5</v>
      </c>
      <c r="C1334" s="31">
        <v>2415002.5</v>
      </c>
      <c r="D1334" s="31">
        <v>2470306.75</v>
      </c>
      <c r="E1334" s="31">
        <v>2517094.25</v>
      </c>
      <c r="F1334" s="31">
        <v>2557671.5</v>
      </c>
      <c r="G1334" s="31">
        <v>2593698.25</v>
      </c>
      <c r="H1334" s="31">
        <v>2626356</v>
      </c>
      <c r="I1334" s="31">
        <v>2656463.75</v>
      </c>
      <c r="J1334" s="31">
        <v>2684632</v>
      </c>
      <c r="K1334" s="31">
        <v>2711340</v>
      </c>
      <c r="L1334" s="31">
        <v>2737006.5</v>
      </c>
      <c r="M1334" s="31">
        <v>2761858.25</v>
      </c>
      <c r="N1334" s="31">
        <v>2786059</v>
      </c>
      <c r="O1334" s="31">
        <v>2809735.25</v>
      </c>
      <c r="P1334" s="31">
        <v>2832981.25</v>
      </c>
      <c r="Q1334" s="31">
        <v>2855863.75</v>
      </c>
      <c r="R1334" s="31">
        <v>2878439.5</v>
      </c>
      <c r="S1334" s="31">
        <v>2900744.5</v>
      </c>
      <c r="T1334" s="31">
        <v>2922812.75</v>
      </c>
      <c r="U1334" s="31">
        <v>2944664.75</v>
      </c>
      <c r="V1334" s="31">
        <v>2966308.75</v>
      </c>
      <c r="W1334" s="31">
        <v>2987758.75</v>
      </c>
      <c r="X1334" s="31">
        <v>3009029.5</v>
      </c>
      <c r="Y1334" s="31">
        <v>3030122.75</v>
      </c>
      <c r="Z1334" s="31">
        <v>3051051.5</v>
      </c>
      <c r="AA1334" s="31">
        <v>3071812.25</v>
      </c>
      <c r="AB1334" s="31">
        <v>3092401.75</v>
      </c>
      <c r="AC1334" s="31">
        <v>3112827</v>
      </c>
      <c r="AD1334" s="31">
        <v>3133080.5</v>
      </c>
      <c r="AE1334" s="31">
        <v>3153169</v>
      </c>
      <c r="AF1334" s="31">
        <v>3173085</v>
      </c>
      <c r="AG1334" s="31">
        <v>3192824.25</v>
      </c>
      <c r="AH1334" s="31">
        <v>3212383.5</v>
      </c>
      <c r="AI1334" s="31">
        <v>3231759</v>
      </c>
      <c r="AJ1334" s="31">
        <v>3250954.5</v>
      </c>
      <c r="AK1334" s="31">
        <v>3269967.5</v>
      </c>
      <c r="AL1334" s="31">
        <v>3288797</v>
      </c>
      <c r="AM1334" s="31">
        <v>3307445.5</v>
      </c>
      <c r="AN1334" s="31">
        <v>3325920.25</v>
      </c>
      <c r="AO1334" s="31">
        <v>3344209.25</v>
      </c>
      <c r="AP1334" s="31">
        <v>3362321.75</v>
      </c>
      <c r="AQ1334" s="31">
        <v>3380255</v>
      </c>
      <c r="AR1334" s="31">
        <v>3398018.5</v>
      </c>
      <c r="AS1334" s="31">
        <v>3415610</v>
      </c>
      <c r="AT1334" s="31">
        <v>3433037</v>
      </c>
      <c r="AU1334" s="31">
        <v>3450295.25</v>
      </c>
      <c r="AV1334" s="31">
        <v>3467389</v>
      </c>
      <c r="AW1334" s="31">
        <v>3484324.25</v>
      </c>
      <c r="AX1334" s="31">
        <v>3501103</v>
      </c>
      <c r="AY1334" s="31">
        <v>3517718.5</v>
      </c>
      <c r="AZ1334" s="31">
        <v>3534175.75</v>
      </c>
      <c r="BA1334" s="31">
        <v>3550466</v>
      </c>
      <c r="BB1334" s="31">
        <v>3566604.5</v>
      </c>
      <c r="BC1334" s="31">
        <v>3582586.75</v>
      </c>
      <c r="BD1334" s="31">
        <v>3598414</v>
      </c>
      <c r="BE1334" s="31">
        <v>3614092.5</v>
      </c>
      <c r="BF1334" s="31">
        <v>3629617</v>
      </c>
      <c r="BG1334" s="31">
        <v>3645003</v>
      </c>
      <c r="BH1334" s="31">
        <v>3660248.5</v>
      </c>
      <c r="BI1334" s="31">
        <v>3675348</v>
      </c>
      <c r="BJ1334" s="31">
        <v>3690342.25</v>
      </c>
      <c r="BK1334" s="31">
        <v>3705228</v>
      </c>
      <c r="BL1334" s="31">
        <v>3720011.75</v>
      </c>
      <c r="BM1334" s="31">
        <v>3734698.5</v>
      </c>
      <c r="BN1334" s="31">
        <v>3749286.5</v>
      </c>
      <c r="BO1334" s="31">
        <v>3763776.75</v>
      </c>
      <c r="BP1334" s="31">
        <v>3778177.25</v>
      </c>
      <c r="BQ1334" s="31">
        <v>3792486.75</v>
      </c>
      <c r="BR1334" s="31">
        <v>3806711.5</v>
      </c>
      <c r="BS1334" s="31">
        <v>3820847.75</v>
      </c>
      <c r="BT1334" s="31">
        <v>3834905.25</v>
      </c>
      <c r="BU1334" s="31">
        <v>3848882.25</v>
      </c>
      <c r="BV1334" s="31">
        <v>3862783</v>
      </c>
      <c r="BW1334" s="31">
        <v>3876602</v>
      </c>
      <c r="BX1334" s="31">
        <v>3890359.25</v>
      </c>
      <c r="BY1334" s="31">
        <v>3904039.5</v>
      </c>
      <c r="BZ1334" s="31">
        <v>3917656</v>
      </c>
      <c r="CA1334" s="31">
        <v>3931208.5</v>
      </c>
      <c r="CB1334" s="31">
        <v>3944701.75</v>
      </c>
      <c r="CC1334" s="31">
        <v>3958137.75</v>
      </c>
      <c r="CD1334" s="31">
        <v>3971510.5</v>
      </c>
      <c r="CE1334" s="31">
        <v>3984836</v>
      </c>
      <c r="CF1334" s="31">
        <v>3998105</v>
      </c>
      <c r="CG1334" s="31">
        <v>4011325.75</v>
      </c>
      <c r="CH1334" s="31">
        <v>4024492</v>
      </c>
      <c r="CI1334" s="31">
        <v>4037607</v>
      </c>
      <c r="CJ1334" s="31">
        <v>4050673</v>
      </c>
      <c r="CK1334" s="31">
        <v>4063700</v>
      </c>
      <c r="CL1334" s="31">
        <v>4076677.25</v>
      </c>
      <c r="CM1334" s="31">
        <v>4089615.5</v>
      </c>
      <c r="CN1334" s="31">
        <v>4102517</v>
      </c>
      <c r="CO1334" s="31">
        <v>4115384.75</v>
      </c>
      <c r="CP1334" s="31">
        <v>4128215.75</v>
      </c>
      <c r="CQ1334" s="31">
        <v>4141016.5</v>
      </c>
      <c r="CR1334" s="31">
        <v>4153787.5</v>
      </c>
      <c r="CS1334" s="31">
        <v>4166536</v>
      </c>
      <c r="CT1334" s="31">
        <v>4179270</v>
      </c>
      <c r="CU1334" s="31">
        <v>4191993.25</v>
      </c>
      <c r="CV1334" s="31">
        <v>4204704</v>
      </c>
      <c r="CW1334" s="31">
        <v>4217404.5</v>
      </c>
      <c r="CX1334" s="31">
        <v>4230091.5</v>
      </c>
    </row>
    <row r="1335" spans="1:102" x14ac:dyDescent="0.25">
      <c r="A1335" s="31" t="s">
        <v>1963</v>
      </c>
      <c r="B1335" s="31">
        <v>932100.88</v>
      </c>
      <c r="C1335" s="31">
        <v>932100.88</v>
      </c>
      <c r="D1335" s="31">
        <v>952454.44</v>
      </c>
      <c r="E1335" s="31">
        <v>974502</v>
      </c>
      <c r="F1335" s="31">
        <v>997506.44</v>
      </c>
      <c r="G1335" s="31">
        <v>1021000.19</v>
      </c>
      <c r="H1335" s="31">
        <v>1044680.75</v>
      </c>
      <c r="I1335" s="31">
        <v>1068344.8799999999</v>
      </c>
      <c r="J1335" s="31">
        <v>1091859.6299999999</v>
      </c>
      <c r="K1335" s="31">
        <v>1115154.1299999999</v>
      </c>
      <c r="L1335" s="31">
        <v>1138217</v>
      </c>
      <c r="M1335" s="31">
        <v>1161008.25</v>
      </c>
      <c r="N1335" s="31">
        <v>1183500.6299999999</v>
      </c>
      <c r="O1335" s="31">
        <v>1205680.1299999999</v>
      </c>
      <c r="P1335" s="31">
        <v>1227535.8799999999</v>
      </c>
      <c r="Q1335" s="31">
        <v>1249063.6299999999</v>
      </c>
      <c r="R1335" s="31">
        <v>1270263.3799999999</v>
      </c>
      <c r="S1335" s="31">
        <v>1291136.5</v>
      </c>
      <c r="T1335" s="31">
        <v>1311687.8799999999</v>
      </c>
      <c r="U1335" s="31">
        <v>1331917.8799999999</v>
      </c>
      <c r="V1335" s="31">
        <v>1351833.88</v>
      </c>
      <c r="W1335" s="31">
        <v>1371437.88</v>
      </c>
      <c r="X1335" s="31">
        <v>1390741.5</v>
      </c>
      <c r="Y1335" s="31">
        <v>1409751.13</v>
      </c>
      <c r="Z1335" s="31">
        <v>1428477.88</v>
      </c>
      <c r="AA1335" s="31">
        <v>1446925.88</v>
      </c>
      <c r="AB1335" s="31">
        <v>1465104.25</v>
      </c>
      <c r="AC1335" s="31">
        <v>1483017.13</v>
      </c>
      <c r="AD1335" s="31">
        <v>1500673.88</v>
      </c>
      <c r="AE1335" s="31">
        <v>1518082.25</v>
      </c>
      <c r="AF1335" s="31">
        <v>1535247.5</v>
      </c>
      <c r="AG1335" s="31">
        <v>1552170.63</v>
      </c>
      <c r="AH1335" s="31">
        <v>1568867.5</v>
      </c>
      <c r="AI1335" s="31">
        <v>1585333.75</v>
      </c>
      <c r="AJ1335" s="31">
        <v>1601578.5</v>
      </c>
      <c r="AK1335" s="31">
        <v>1617607.88</v>
      </c>
      <c r="AL1335" s="31">
        <v>1633427.63</v>
      </c>
      <c r="AM1335" s="31">
        <v>1649044.88</v>
      </c>
      <c r="AN1335" s="31">
        <v>1664466.63</v>
      </c>
      <c r="AO1335" s="31">
        <v>1679693.38</v>
      </c>
      <c r="AP1335" s="31">
        <v>1694732.25</v>
      </c>
      <c r="AQ1335" s="31">
        <v>1709590.13</v>
      </c>
      <c r="AR1335" s="31">
        <v>1724268.75</v>
      </c>
      <c r="AS1335" s="31">
        <v>1738778.13</v>
      </c>
      <c r="AT1335" s="31">
        <v>1753119.13</v>
      </c>
      <c r="AU1335" s="31">
        <v>1767298.88</v>
      </c>
      <c r="AV1335" s="31">
        <v>1781320.88</v>
      </c>
      <c r="AW1335" s="31">
        <v>1795188.25</v>
      </c>
      <c r="AX1335" s="31">
        <v>1808907.5</v>
      </c>
      <c r="AY1335" s="31">
        <v>1822474.5</v>
      </c>
      <c r="AZ1335" s="31">
        <v>1835900.13</v>
      </c>
      <c r="BA1335" s="31">
        <v>1849177.75</v>
      </c>
      <c r="BB1335" s="31">
        <v>1862319.38</v>
      </c>
      <c r="BC1335" s="31">
        <v>1875322.38</v>
      </c>
      <c r="BD1335" s="31">
        <v>1888189.25</v>
      </c>
      <c r="BE1335" s="31">
        <v>1900928.5</v>
      </c>
      <c r="BF1335" s="31">
        <v>1913536.63</v>
      </c>
      <c r="BG1335" s="31">
        <v>1926020.5</v>
      </c>
      <c r="BH1335" s="31">
        <v>1938381.88</v>
      </c>
      <c r="BI1335" s="31">
        <v>1950623</v>
      </c>
      <c r="BJ1335" s="31">
        <v>1962759.75</v>
      </c>
      <c r="BK1335" s="31">
        <v>1974800</v>
      </c>
      <c r="BL1335" s="31">
        <v>1986744.13</v>
      </c>
      <c r="BM1335" s="31">
        <v>1998594.75</v>
      </c>
      <c r="BN1335" s="31">
        <v>2010353.75</v>
      </c>
      <c r="BO1335" s="31">
        <v>2022022.75</v>
      </c>
      <c r="BP1335" s="31">
        <v>2033607.38</v>
      </c>
      <c r="BQ1335" s="31">
        <v>2045103</v>
      </c>
      <c r="BR1335" s="31">
        <v>2056518.25</v>
      </c>
      <c r="BS1335" s="31">
        <v>2067852.63</v>
      </c>
      <c r="BT1335" s="31">
        <v>2079106</v>
      </c>
      <c r="BU1335" s="31">
        <v>2090284.5</v>
      </c>
      <c r="BV1335" s="31">
        <v>2101387.75</v>
      </c>
      <c r="BW1335" s="31">
        <v>2112416.25</v>
      </c>
      <c r="BX1335" s="31">
        <v>2123374</v>
      </c>
      <c r="BY1335" s="31">
        <v>2134265.5</v>
      </c>
      <c r="BZ1335" s="31">
        <v>2145087</v>
      </c>
      <c r="CA1335" s="31">
        <v>2155844.75</v>
      </c>
      <c r="CB1335" s="31">
        <v>2166540</v>
      </c>
      <c r="CC1335" s="31">
        <v>2177170</v>
      </c>
      <c r="CD1335" s="31">
        <v>2187743.25</v>
      </c>
      <c r="CE1335" s="31">
        <v>2198255.75</v>
      </c>
      <c r="CF1335" s="31">
        <v>2208713.5</v>
      </c>
      <c r="CG1335" s="31">
        <v>2219113</v>
      </c>
      <c r="CH1335" s="31">
        <v>2229458.75</v>
      </c>
      <c r="CI1335" s="31">
        <v>2239745.75</v>
      </c>
      <c r="CJ1335" s="31">
        <v>2249980.75</v>
      </c>
      <c r="CK1335" s="31">
        <v>2260163</v>
      </c>
      <c r="CL1335" s="31">
        <v>2270298</v>
      </c>
      <c r="CM1335" s="31">
        <v>2280380.75</v>
      </c>
      <c r="CN1335" s="31">
        <v>2290419.75</v>
      </c>
      <c r="CO1335" s="31">
        <v>2300411.25</v>
      </c>
      <c r="CP1335" s="31">
        <v>2310360</v>
      </c>
      <c r="CQ1335" s="31">
        <v>2320267.25</v>
      </c>
      <c r="CR1335" s="31">
        <v>2330134</v>
      </c>
      <c r="CS1335" s="31">
        <v>2339963.75</v>
      </c>
      <c r="CT1335" s="31">
        <v>2349761</v>
      </c>
      <c r="CU1335" s="31">
        <v>2359525.5</v>
      </c>
      <c r="CV1335" s="31">
        <v>2369262.25</v>
      </c>
      <c r="CW1335" s="31">
        <v>2378968.75</v>
      </c>
      <c r="CX1335" s="31">
        <v>2388646.5</v>
      </c>
    </row>
    <row r="1336" spans="1:102" x14ac:dyDescent="0.25">
      <c r="A1336" s="31" t="s">
        <v>1964</v>
      </c>
      <c r="B1336" s="31">
        <v>845969.06</v>
      </c>
      <c r="C1336" s="31">
        <v>845969.06</v>
      </c>
      <c r="D1336" s="31">
        <v>857293.56</v>
      </c>
      <c r="E1336" s="31">
        <v>867216.69</v>
      </c>
      <c r="F1336" s="31">
        <v>875871.81</v>
      </c>
      <c r="G1336" s="31">
        <v>883414.38</v>
      </c>
      <c r="H1336" s="31">
        <v>889991.25</v>
      </c>
      <c r="I1336" s="31">
        <v>895736.75</v>
      </c>
      <c r="J1336" s="31">
        <v>900770.94</v>
      </c>
      <c r="K1336" s="31">
        <v>905211.19</v>
      </c>
      <c r="L1336" s="31">
        <v>909191.31</v>
      </c>
      <c r="M1336" s="31">
        <v>912784</v>
      </c>
      <c r="N1336" s="31">
        <v>916055.69</v>
      </c>
      <c r="O1336" s="31">
        <v>919063.25</v>
      </c>
      <c r="P1336" s="31">
        <v>921852.06</v>
      </c>
      <c r="Q1336" s="31">
        <v>924466.69</v>
      </c>
      <c r="R1336" s="31">
        <v>926939.5</v>
      </c>
      <c r="S1336" s="31">
        <v>929301.44</v>
      </c>
      <c r="T1336" s="31">
        <v>931578.81</v>
      </c>
      <c r="U1336" s="31">
        <v>933785.69</v>
      </c>
      <c r="V1336" s="31">
        <v>935944</v>
      </c>
      <c r="W1336" s="31">
        <v>938066.06</v>
      </c>
      <c r="X1336" s="31">
        <v>940165.5</v>
      </c>
      <c r="Y1336" s="31">
        <v>942251.69</v>
      </c>
      <c r="Z1336" s="31">
        <v>944333.5</v>
      </c>
      <c r="AA1336" s="31">
        <v>946418.56</v>
      </c>
      <c r="AB1336" s="31">
        <v>948509.88</v>
      </c>
      <c r="AC1336" s="31">
        <v>950614</v>
      </c>
      <c r="AD1336" s="31">
        <v>952730.44</v>
      </c>
      <c r="AE1336" s="31">
        <v>954865</v>
      </c>
      <c r="AF1336" s="31">
        <v>957018.19</v>
      </c>
      <c r="AG1336" s="31">
        <v>959192.13</v>
      </c>
      <c r="AH1336" s="31">
        <v>961382.25</v>
      </c>
      <c r="AI1336" s="31">
        <v>963592.69</v>
      </c>
      <c r="AJ1336" s="31">
        <v>965821.69</v>
      </c>
      <c r="AK1336" s="31">
        <v>968071.38</v>
      </c>
      <c r="AL1336" s="31">
        <v>970341.38</v>
      </c>
      <c r="AM1336" s="31">
        <v>972629.63</v>
      </c>
      <c r="AN1336" s="31">
        <v>974938.44</v>
      </c>
      <c r="AO1336" s="31">
        <v>977267.19</v>
      </c>
      <c r="AP1336" s="31">
        <v>979613.25</v>
      </c>
      <c r="AQ1336" s="31">
        <v>981977.75</v>
      </c>
      <c r="AR1336" s="31">
        <v>984361.38</v>
      </c>
      <c r="AS1336" s="31">
        <v>986762.5</v>
      </c>
      <c r="AT1336" s="31">
        <v>989180</v>
      </c>
      <c r="AU1336" s="31">
        <v>991614.13</v>
      </c>
      <c r="AV1336" s="31">
        <v>994065.81</v>
      </c>
      <c r="AW1336" s="31">
        <v>996532.25</v>
      </c>
      <c r="AX1336" s="31">
        <v>999013.5</v>
      </c>
      <c r="AY1336" s="31">
        <v>1001508.63</v>
      </c>
      <c r="AZ1336" s="31">
        <v>1004013.88</v>
      </c>
      <c r="BA1336" s="31">
        <v>1006530.5600000001</v>
      </c>
      <c r="BB1336" s="31">
        <v>1009056.88</v>
      </c>
      <c r="BC1336" s="31">
        <v>1011590.75</v>
      </c>
      <c r="BD1336" s="31">
        <v>1014134.06</v>
      </c>
      <c r="BE1336" s="31">
        <v>1016682.63</v>
      </c>
      <c r="BF1336" s="31">
        <v>1019239.25</v>
      </c>
      <c r="BG1336" s="31">
        <v>1021800.81</v>
      </c>
      <c r="BH1336" s="31">
        <v>1024369.69</v>
      </c>
      <c r="BI1336" s="31">
        <v>1026942.75</v>
      </c>
      <c r="BJ1336" s="31">
        <v>1029531.13</v>
      </c>
      <c r="BK1336" s="31">
        <v>1032128.75</v>
      </c>
      <c r="BL1336" s="31">
        <v>1034740.06</v>
      </c>
      <c r="BM1336" s="31">
        <v>1037364.38</v>
      </c>
      <c r="BN1336" s="31">
        <v>1039999.38</v>
      </c>
      <c r="BO1336" s="31">
        <v>1042645.63</v>
      </c>
      <c r="BP1336" s="31">
        <v>1045299.88</v>
      </c>
      <c r="BQ1336" s="31">
        <v>1047966.06</v>
      </c>
      <c r="BR1336" s="31">
        <v>1050639.75</v>
      </c>
      <c r="BS1336" s="31">
        <v>1053324.25</v>
      </c>
      <c r="BT1336" s="31">
        <v>1056016.25</v>
      </c>
      <c r="BU1336" s="31">
        <v>1058718.75</v>
      </c>
      <c r="BV1336" s="31">
        <v>1061426.25</v>
      </c>
      <c r="BW1336" s="31">
        <v>1064142.3799999999</v>
      </c>
      <c r="BX1336" s="31">
        <v>1066866.75</v>
      </c>
      <c r="BY1336" s="31">
        <v>1069599.8799999999</v>
      </c>
      <c r="BZ1336" s="31">
        <v>1072338.8799999999</v>
      </c>
      <c r="CA1336" s="31">
        <v>1075086.25</v>
      </c>
      <c r="CB1336" s="31">
        <v>1077839.8799999999</v>
      </c>
      <c r="CC1336" s="31">
        <v>1080600.75</v>
      </c>
      <c r="CD1336" s="31">
        <v>1083368.1299999999</v>
      </c>
      <c r="CE1336" s="31">
        <v>1086143.25</v>
      </c>
      <c r="CF1336" s="31">
        <v>1088924</v>
      </c>
      <c r="CG1336" s="31">
        <v>1091710.6299999999</v>
      </c>
      <c r="CH1336" s="31">
        <v>1094504.75</v>
      </c>
      <c r="CI1336" s="31">
        <v>1097301.6299999999</v>
      </c>
      <c r="CJ1336" s="31">
        <v>1100103.6299999999</v>
      </c>
      <c r="CK1336" s="31">
        <v>1102911.6299999999</v>
      </c>
      <c r="CL1336" s="31">
        <v>1105723.5</v>
      </c>
      <c r="CM1336" s="31">
        <v>1108542.75</v>
      </c>
      <c r="CN1336" s="31">
        <v>1111365.5</v>
      </c>
      <c r="CO1336" s="31">
        <v>1114195.6299999999</v>
      </c>
      <c r="CP1336" s="31">
        <v>1117029.75</v>
      </c>
      <c r="CQ1336" s="31">
        <v>1119870.6299999999</v>
      </c>
      <c r="CR1336" s="31">
        <v>1122718.1299999999</v>
      </c>
      <c r="CS1336" s="31">
        <v>1125572.5</v>
      </c>
      <c r="CT1336" s="31">
        <v>1128435.6299999999</v>
      </c>
      <c r="CU1336" s="31">
        <v>1131307.6299999999</v>
      </c>
      <c r="CV1336" s="31">
        <v>1134187.6299999999</v>
      </c>
      <c r="CW1336" s="31">
        <v>1137078.1299999999</v>
      </c>
      <c r="CX1336" s="31">
        <v>1139976.25</v>
      </c>
    </row>
    <row r="1337" spans="1:102" x14ac:dyDescent="0.25">
      <c r="A1337" s="31" t="s">
        <v>1965</v>
      </c>
      <c r="B1337" s="31">
        <v>3964827.5</v>
      </c>
      <c r="C1337" s="31">
        <v>3964827.5</v>
      </c>
      <c r="D1337" s="31">
        <v>4031957.25</v>
      </c>
      <c r="E1337" s="31">
        <v>4098327.25</v>
      </c>
      <c r="F1337" s="31">
        <v>4163834.75</v>
      </c>
      <c r="G1337" s="31">
        <v>4228503.5</v>
      </c>
      <c r="H1337" s="31">
        <v>4292377</v>
      </c>
      <c r="I1337" s="31">
        <v>4355465.5</v>
      </c>
      <c r="J1337" s="31">
        <v>4417797.5</v>
      </c>
      <c r="K1337" s="31">
        <v>4479463.5</v>
      </c>
      <c r="L1337" s="31">
        <v>4540641.5</v>
      </c>
      <c r="M1337" s="31">
        <v>4601322</v>
      </c>
      <c r="N1337" s="31">
        <v>4661495</v>
      </c>
      <c r="O1337" s="31">
        <v>4721154.5</v>
      </c>
      <c r="P1337" s="31">
        <v>4780284</v>
      </c>
      <c r="Q1337" s="31">
        <v>4838887</v>
      </c>
      <c r="R1337" s="31">
        <v>4896945.5</v>
      </c>
      <c r="S1337" s="31">
        <v>4954458.5</v>
      </c>
      <c r="T1337" s="31">
        <v>5011428.5</v>
      </c>
      <c r="U1337" s="31">
        <v>5067825</v>
      </c>
      <c r="V1337" s="31">
        <v>5123654</v>
      </c>
      <c r="W1337" s="31">
        <v>5178901</v>
      </c>
      <c r="X1337" s="31">
        <v>5233569.5</v>
      </c>
      <c r="Y1337" s="31">
        <v>5287669</v>
      </c>
      <c r="Z1337" s="31">
        <v>5341184.5</v>
      </c>
      <c r="AA1337" s="31">
        <v>5394139.5</v>
      </c>
      <c r="AB1337" s="31">
        <v>5446494.5</v>
      </c>
      <c r="AC1337" s="31">
        <v>5498287</v>
      </c>
      <c r="AD1337" s="31">
        <v>5549492.5</v>
      </c>
      <c r="AE1337" s="31">
        <v>5600116.5</v>
      </c>
      <c r="AF1337" s="31">
        <v>5650170.5</v>
      </c>
      <c r="AG1337" s="31">
        <v>5699640</v>
      </c>
      <c r="AH1337" s="31">
        <v>5748528</v>
      </c>
      <c r="AI1337" s="31">
        <v>5796819</v>
      </c>
      <c r="AJ1337" s="31">
        <v>5844543.5</v>
      </c>
      <c r="AK1337" s="31">
        <v>5891692</v>
      </c>
      <c r="AL1337" s="31">
        <v>5938274</v>
      </c>
      <c r="AM1337" s="31">
        <v>5984293.5</v>
      </c>
      <c r="AN1337" s="31">
        <v>6029765.5</v>
      </c>
      <c r="AO1337" s="31">
        <v>6074677</v>
      </c>
      <c r="AP1337" s="31">
        <v>6119054.5</v>
      </c>
      <c r="AQ1337" s="31">
        <v>6162899</v>
      </c>
      <c r="AR1337" s="31">
        <v>6206232</v>
      </c>
      <c r="AS1337" s="31">
        <v>6249042</v>
      </c>
      <c r="AT1337" s="31">
        <v>6291348.5</v>
      </c>
      <c r="AU1337" s="31">
        <v>6333160</v>
      </c>
      <c r="AV1337" s="31">
        <v>6374485.5</v>
      </c>
      <c r="AW1337" s="31">
        <v>6415336</v>
      </c>
      <c r="AX1337" s="31">
        <v>6455720</v>
      </c>
      <c r="AY1337" s="31">
        <v>6495631</v>
      </c>
      <c r="AZ1337" s="31">
        <v>6535076.5</v>
      </c>
      <c r="BA1337" s="31">
        <v>6574070.5</v>
      </c>
      <c r="BB1337" s="31">
        <v>6612594</v>
      </c>
      <c r="BC1337" s="31">
        <v>6650686</v>
      </c>
      <c r="BD1337" s="31">
        <v>6688339.5</v>
      </c>
      <c r="BE1337" s="31">
        <v>6725555.5</v>
      </c>
      <c r="BF1337" s="31">
        <v>6762342.5</v>
      </c>
      <c r="BG1337" s="31">
        <v>6798724</v>
      </c>
      <c r="BH1337" s="31">
        <v>6834704.5</v>
      </c>
      <c r="BI1337" s="31">
        <v>6870273</v>
      </c>
      <c r="BJ1337" s="31">
        <v>6905521</v>
      </c>
      <c r="BK1337" s="31">
        <v>6940429.5</v>
      </c>
      <c r="BL1337" s="31">
        <v>6975026.5</v>
      </c>
      <c r="BM1337" s="31">
        <v>7009300</v>
      </c>
      <c r="BN1337" s="31">
        <v>7043277</v>
      </c>
      <c r="BO1337" s="31">
        <v>7076951.5</v>
      </c>
      <c r="BP1337" s="31">
        <v>7110326.5</v>
      </c>
      <c r="BQ1337" s="31">
        <v>7143433</v>
      </c>
      <c r="BR1337" s="31">
        <v>7176252.5</v>
      </c>
      <c r="BS1337" s="31">
        <v>7208817</v>
      </c>
      <c r="BT1337" s="31">
        <v>7241118.5</v>
      </c>
      <c r="BU1337" s="31">
        <v>7273150.5</v>
      </c>
      <c r="BV1337" s="31">
        <v>7304943</v>
      </c>
      <c r="BW1337" s="31">
        <v>7336486.5</v>
      </c>
      <c r="BX1337" s="31">
        <v>7367792</v>
      </c>
      <c r="BY1337" s="31">
        <v>7398871</v>
      </c>
      <c r="BZ1337" s="31">
        <v>7429742.5</v>
      </c>
      <c r="CA1337" s="31">
        <v>7460401.5</v>
      </c>
      <c r="CB1337" s="31">
        <v>7490850</v>
      </c>
      <c r="CC1337" s="31">
        <v>7521090.5</v>
      </c>
      <c r="CD1337" s="31">
        <v>7551142</v>
      </c>
      <c r="CE1337" s="31">
        <v>7581005</v>
      </c>
      <c r="CF1337" s="31">
        <v>7610690</v>
      </c>
      <c r="CG1337" s="31">
        <v>7640200.5</v>
      </c>
      <c r="CH1337" s="31">
        <v>7669511</v>
      </c>
      <c r="CI1337" s="31">
        <v>7698687.5</v>
      </c>
      <c r="CJ1337" s="31">
        <v>7727660.5</v>
      </c>
      <c r="CK1337" s="31">
        <v>7756471.5</v>
      </c>
      <c r="CL1337" s="31">
        <v>7785145</v>
      </c>
      <c r="CM1337" s="31">
        <v>7813667</v>
      </c>
      <c r="CN1337" s="31">
        <v>7842039.5</v>
      </c>
      <c r="CO1337" s="31">
        <v>7870290</v>
      </c>
      <c r="CP1337" s="31">
        <v>7898394.5</v>
      </c>
      <c r="CQ1337" s="31">
        <v>7926385.5</v>
      </c>
      <c r="CR1337" s="31">
        <v>7954243</v>
      </c>
      <c r="CS1337" s="31">
        <v>7981997</v>
      </c>
      <c r="CT1337" s="31">
        <v>8009670</v>
      </c>
      <c r="CU1337" s="31">
        <v>8037257</v>
      </c>
      <c r="CV1337" s="31">
        <v>8064751.5</v>
      </c>
      <c r="CW1337" s="31">
        <v>8092190</v>
      </c>
      <c r="CX1337" s="31">
        <v>8119548</v>
      </c>
    </row>
    <row r="1338" spans="1:102" x14ac:dyDescent="0.25">
      <c r="A1338" s="31" t="s">
        <v>1966</v>
      </c>
      <c r="B1338" s="31">
        <v>95581.33</v>
      </c>
      <c r="C1338" s="31">
        <v>95581.33</v>
      </c>
      <c r="D1338" s="31">
        <v>100678.95</v>
      </c>
      <c r="E1338" s="31">
        <v>105724.98</v>
      </c>
      <c r="F1338" s="31">
        <v>110726.7</v>
      </c>
      <c r="G1338" s="31">
        <v>115732.74</v>
      </c>
      <c r="H1338" s="31">
        <v>120764.09</v>
      </c>
      <c r="I1338" s="31">
        <v>125820.18</v>
      </c>
      <c r="J1338" s="31">
        <v>130907.52</v>
      </c>
      <c r="K1338" s="31">
        <v>136034.78</v>
      </c>
      <c r="L1338" s="31">
        <v>141196.38</v>
      </c>
      <c r="M1338" s="31">
        <v>146390.09</v>
      </c>
      <c r="N1338" s="31">
        <v>151614.51999999999</v>
      </c>
      <c r="O1338" s="31">
        <v>156872.72</v>
      </c>
      <c r="P1338" s="31">
        <v>162163.28</v>
      </c>
      <c r="Q1338" s="31">
        <v>167484.57999999999</v>
      </c>
      <c r="R1338" s="31">
        <v>172835.02</v>
      </c>
      <c r="S1338" s="31">
        <v>178212.88</v>
      </c>
      <c r="T1338" s="31">
        <v>183616.88</v>
      </c>
      <c r="U1338" s="31">
        <v>189046.81</v>
      </c>
      <c r="V1338" s="31">
        <v>194502.11</v>
      </c>
      <c r="W1338" s="31">
        <v>199982.59</v>
      </c>
      <c r="X1338" s="31">
        <v>205483.8</v>
      </c>
      <c r="Y1338" s="31">
        <v>211003.16</v>
      </c>
      <c r="Z1338" s="31">
        <v>216537.33</v>
      </c>
      <c r="AA1338" s="31">
        <v>222084.91</v>
      </c>
      <c r="AB1338" s="31">
        <v>227643.69</v>
      </c>
      <c r="AC1338" s="31">
        <v>233212.69</v>
      </c>
      <c r="AD1338" s="31">
        <v>238789.63</v>
      </c>
      <c r="AE1338" s="31">
        <v>244374.36</v>
      </c>
      <c r="AF1338" s="31">
        <v>249964.89</v>
      </c>
      <c r="AG1338" s="31">
        <v>255560.86</v>
      </c>
      <c r="AH1338" s="31">
        <v>261161.02</v>
      </c>
      <c r="AI1338" s="31">
        <v>266764.19</v>
      </c>
      <c r="AJ1338" s="31">
        <v>272370.09000000003</v>
      </c>
      <c r="AK1338" s="31">
        <v>277975.44</v>
      </c>
      <c r="AL1338" s="31">
        <v>283579.53000000003</v>
      </c>
      <c r="AM1338" s="31">
        <v>289180.44</v>
      </c>
      <c r="AN1338" s="31">
        <v>294776.56</v>
      </c>
      <c r="AO1338" s="31">
        <v>300366.56</v>
      </c>
      <c r="AP1338" s="31">
        <v>305949.34000000003</v>
      </c>
      <c r="AQ1338" s="31">
        <v>311522.94</v>
      </c>
      <c r="AR1338" s="31">
        <v>317086.59000000003</v>
      </c>
      <c r="AS1338" s="31">
        <v>322638.84000000003</v>
      </c>
      <c r="AT1338" s="31">
        <v>328178.65999999997</v>
      </c>
      <c r="AU1338" s="31">
        <v>333704.44</v>
      </c>
      <c r="AV1338" s="31">
        <v>339216.09</v>
      </c>
      <c r="AW1338" s="31">
        <v>344711.66</v>
      </c>
      <c r="AX1338" s="31">
        <v>350190.81</v>
      </c>
      <c r="AY1338" s="31">
        <v>355653.41</v>
      </c>
      <c r="AZ1338" s="31">
        <v>361098.5</v>
      </c>
      <c r="BA1338" s="31">
        <v>366526</v>
      </c>
      <c r="BB1338" s="31">
        <v>371934.69</v>
      </c>
      <c r="BC1338" s="31">
        <v>377324.34</v>
      </c>
      <c r="BD1338" s="31">
        <v>382694.13</v>
      </c>
      <c r="BE1338" s="31">
        <v>388043.44</v>
      </c>
      <c r="BF1338" s="31">
        <v>393371</v>
      </c>
      <c r="BG1338" s="31">
        <v>398676.44</v>
      </c>
      <c r="BH1338" s="31">
        <v>403959.09</v>
      </c>
      <c r="BI1338" s="31">
        <v>409218.06</v>
      </c>
      <c r="BJ1338" s="31">
        <v>414456.03</v>
      </c>
      <c r="BK1338" s="31">
        <v>419672.44</v>
      </c>
      <c r="BL1338" s="31">
        <v>424867.66</v>
      </c>
      <c r="BM1338" s="31">
        <v>430040.91</v>
      </c>
      <c r="BN1338" s="31">
        <v>435192.13</v>
      </c>
      <c r="BO1338" s="31">
        <v>440320.84</v>
      </c>
      <c r="BP1338" s="31">
        <v>445426.81</v>
      </c>
      <c r="BQ1338" s="31">
        <v>450509.88</v>
      </c>
      <c r="BR1338" s="31">
        <v>455569.97</v>
      </c>
      <c r="BS1338" s="31">
        <v>460606.88</v>
      </c>
      <c r="BT1338" s="31">
        <v>465620.19</v>
      </c>
      <c r="BU1338" s="31">
        <v>470610.19</v>
      </c>
      <c r="BV1338" s="31">
        <v>475575.56</v>
      </c>
      <c r="BW1338" s="31">
        <v>480517.59</v>
      </c>
      <c r="BX1338" s="31">
        <v>485435.88</v>
      </c>
      <c r="BY1338" s="31">
        <v>490332.06</v>
      </c>
      <c r="BZ1338" s="31">
        <v>495206.28</v>
      </c>
      <c r="CA1338" s="31">
        <v>500056.16</v>
      </c>
      <c r="CB1338" s="31">
        <v>504883.06</v>
      </c>
      <c r="CC1338" s="31">
        <v>509686.56</v>
      </c>
      <c r="CD1338" s="31">
        <v>514466.22</v>
      </c>
      <c r="CE1338" s="31">
        <v>519228.84</v>
      </c>
      <c r="CF1338" s="31">
        <v>523973.72</v>
      </c>
      <c r="CG1338" s="31">
        <v>528702.68999999994</v>
      </c>
      <c r="CH1338" s="31">
        <v>533417.5</v>
      </c>
      <c r="CI1338" s="31">
        <v>538118.25</v>
      </c>
      <c r="CJ1338" s="31">
        <v>542806</v>
      </c>
      <c r="CK1338" s="31">
        <v>547481.31000000006</v>
      </c>
      <c r="CL1338" s="31">
        <v>552143.63</v>
      </c>
      <c r="CM1338" s="31">
        <v>556793.13</v>
      </c>
      <c r="CN1338" s="31">
        <v>561432</v>
      </c>
      <c r="CO1338" s="31">
        <v>566058.13</v>
      </c>
      <c r="CP1338" s="31">
        <v>570673.38</v>
      </c>
      <c r="CQ1338" s="31">
        <v>575276.75</v>
      </c>
      <c r="CR1338" s="31">
        <v>579870.31000000006</v>
      </c>
      <c r="CS1338" s="31">
        <v>584451.81000000006</v>
      </c>
      <c r="CT1338" s="31">
        <v>589022.31000000006</v>
      </c>
      <c r="CU1338" s="31">
        <v>593580.81000000006</v>
      </c>
      <c r="CV1338" s="31">
        <v>598129.75</v>
      </c>
      <c r="CW1338" s="31">
        <v>602667.38</v>
      </c>
      <c r="CX1338" s="31">
        <v>607194.68999999994</v>
      </c>
    </row>
    <row r="1339" spans="1:102" x14ac:dyDescent="0.25">
      <c r="A1339" s="31" t="s">
        <v>1967</v>
      </c>
      <c r="B1339" s="31">
        <v>3136090.25</v>
      </c>
      <c r="C1339" s="31">
        <v>3136090.25</v>
      </c>
      <c r="D1339" s="31">
        <v>3182449.75</v>
      </c>
      <c r="E1339" s="31">
        <v>3226811.25</v>
      </c>
      <c r="F1339" s="31">
        <v>3269579.75</v>
      </c>
      <c r="G1339" s="31">
        <v>3310999.25</v>
      </c>
      <c r="H1339" s="31">
        <v>3351232.75</v>
      </c>
      <c r="I1339" s="31">
        <v>3390413.75</v>
      </c>
      <c r="J1339" s="31">
        <v>3428636.75</v>
      </c>
      <c r="K1339" s="31">
        <v>3465975.75</v>
      </c>
      <c r="L1339" s="31">
        <v>3502680.25</v>
      </c>
      <c r="M1339" s="31">
        <v>3538793.25</v>
      </c>
      <c r="N1339" s="31">
        <v>3574352.75</v>
      </c>
      <c r="O1339" s="31">
        <v>3609375.5</v>
      </c>
      <c r="P1339" s="31">
        <v>3643894.75</v>
      </c>
      <c r="Q1339" s="31">
        <v>3677919.75</v>
      </c>
      <c r="R1339" s="31">
        <v>3711468.75</v>
      </c>
      <c r="S1339" s="31">
        <v>3744553.75</v>
      </c>
      <c r="T1339" s="31">
        <v>3777186.25</v>
      </c>
      <c r="U1339" s="31">
        <v>3809358.75</v>
      </c>
      <c r="V1339" s="31">
        <v>3841051.5</v>
      </c>
      <c r="W1339" s="31">
        <v>3872269.25</v>
      </c>
      <c r="X1339" s="31">
        <v>3903016.5</v>
      </c>
      <c r="Y1339" s="31">
        <v>3933304.25</v>
      </c>
      <c r="Z1339" s="31">
        <v>3963130</v>
      </c>
      <c r="AA1339" s="31">
        <v>3992504</v>
      </c>
      <c r="AB1339" s="31">
        <v>4021423</v>
      </c>
      <c r="AC1339" s="31">
        <v>4049892.25</v>
      </c>
      <c r="AD1339" s="31">
        <v>4077913.5</v>
      </c>
      <c r="AE1339" s="31">
        <v>4105492.75</v>
      </c>
      <c r="AF1339" s="31">
        <v>4132622.5</v>
      </c>
      <c r="AG1339" s="31">
        <v>4159326.5</v>
      </c>
      <c r="AH1339" s="31">
        <v>4185604</v>
      </c>
      <c r="AI1339" s="31">
        <v>4211455.5</v>
      </c>
      <c r="AJ1339" s="31">
        <v>4236896.5</v>
      </c>
      <c r="AK1339" s="31">
        <v>4261915.5</v>
      </c>
      <c r="AL1339" s="31">
        <v>4286536</v>
      </c>
      <c r="AM1339" s="31">
        <v>4310750.5</v>
      </c>
      <c r="AN1339" s="31">
        <v>4334569</v>
      </c>
      <c r="AO1339" s="31">
        <v>4357994</v>
      </c>
      <c r="AP1339" s="31">
        <v>4381033.5</v>
      </c>
      <c r="AQ1339" s="31">
        <v>4403692.5</v>
      </c>
      <c r="AR1339" s="31">
        <v>4425987</v>
      </c>
      <c r="AS1339" s="31">
        <v>4447905.5</v>
      </c>
      <c r="AT1339" s="31">
        <v>4469477.5</v>
      </c>
      <c r="AU1339" s="31">
        <v>4490699</v>
      </c>
      <c r="AV1339" s="31">
        <v>4511572</v>
      </c>
      <c r="AW1339" s="31">
        <v>4532114</v>
      </c>
      <c r="AX1339" s="31">
        <v>4552325.5</v>
      </c>
      <c r="AY1339" s="31">
        <v>4572215</v>
      </c>
      <c r="AZ1339" s="31">
        <v>4591802</v>
      </c>
      <c r="BA1339" s="31">
        <v>4611083.5</v>
      </c>
      <c r="BB1339" s="31">
        <v>4630064.5</v>
      </c>
      <c r="BC1339" s="31">
        <v>4648766</v>
      </c>
      <c r="BD1339" s="31">
        <v>4667177</v>
      </c>
      <c r="BE1339" s="31">
        <v>4685312</v>
      </c>
      <c r="BF1339" s="31">
        <v>4703170</v>
      </c>
      <c r="BG1339" s="31">
        <v>4720766.5</v>
      </c>
      <c r="BH1339" s="31">
        <v>4738108.5</v>
      </c>
      <c r="BI1339" s="31">
        <v>4755188.5</v>
      </c>
      <c r="BJ1339" s="31">
        <v>4772082.5</v>
      </c>
      <c r="BK1339" s="31">
        <v>4788793</v>
      </c>
      <c r="BL1339" s="31">
        <v>4805334</v>
      </c>
      <c r="BM1339" s="31">
        <v>4821701.5</v>
      </c>
      <c r="BN1339" s="31">
        <v>4837898.5</v>
      </c>
      <c r="BO1339" s="31">
        <v>4853938</v>
      </c>
      <c r="BP1339" s="31">
        <v>4869816.5</v>
      </c>
      <c r="BQ1339" s="31">
        <v>4885547</v>
      </c>
      <c r="BR1339" s="31">
        <v>4901127</v>
      </c>
      <c r="BS1339" s="31">
        <v>4916566.5</v>
      </c>
      <c r="BT1339" s="31">
        <v>4931862.5</v>
      </c>
      <c r="BU1339" s="31">
        <v>4947028</v>
      </c>
      <c r="BV1339" s="31">
        <v>4962065</v>
      </c>
      <c r="BW1339" s="31">
        <v>4976967</v>
      </c>
      <c r="BX1339" s="31">
        <v>4991753</v>
      </c>
      <c r="BY1339" s="31">
        <v>5006422</v>
      </c>
      <c r="BZ1339" s="31">
        <v>5020982.5</v>
      </c>
      <c r="CA1339" s="31">
        <v>5035425.5</v>
      </c>
      <c r="CB1339" s="31">
        <v>5049770</v>
      </c>
      <c r="CC1339" s="31">
        <v>5064011</v>
      </c>
      <c r="CD1339" s="31">
        <v>5078157</v>
      </c>
      <c r="CE1339" s="31">
        <v>5092209</v>
      </c>
      <c r="CF1339" s="31">
        <v>5106172</v>
      </c>
      <c r="CG1339" s="31">
        <v>5120037.5</v>
      </c>
      <c r="CH1339" s="31">
        <v>5133804</v>
      </c>
      <c r="CI1339" s="31">
        <v>5147494</v>
      </c>
      <c r="CJ1339" s="31">
        <v>5161085</v>
      </c>
      <c r="CK1339" s="31">
        <v>5174590.5</v>
      </c>
      <c r="CL1339" s="31">
        <v>5188025</v>
      </c>
      <c r="CM1339" s="31">
        <v>5201386.5</v>
      </c>
      <c r="CN1339" s="31">
        <v>5214678.5</v>
      </c>
      <c r="CO1339" s="31">
        <v>5227907</v>
      </c>
      <c r="CP1339" s="31">
        <v>5241072.5</v>
      </c>
      <c r="CQ1339" s="31">
        <v>5254175.5</v>
      </c>
      <c r="CR1339" s="31">
        <v>5267224</v>
      </c>
      <c r="CS1339" s="31">
        <v>5280216</v>
      </c>
      <c r="CT1339" s="31">
        <v>5293162</v>
      </c>
      <c r="CU1339" s="31">
        <v>5306056</v>
      </c>
      <c r="CV1339" s="31">
        <v>5318900.5</v>
      </c>
      <c r="CW1339" s="31">
        <v>5331707</v>
      </c>
      <c r="CX1339" s="31">
        <v>5344462</v>
      </c>
    </row>
    <row r="1340" spans="1:102" x14ac:dyDescent="0.25">
      <c r="A1340" s="31" t="s">
        <v>1968</v>
      </c>
      <c r="B1340" s="31">
        <v>1579123.25</v>
      </c>
      <c r="C1340" s="31">
        <v>1579123.25</v>
      </c>
      <c r="D1340" s="31">
        <v>1606120</v>
      </c>
      <c r="E1340" s="31">
        <v>1633007.38</v>
      </c>
      <c r="F1340" s="31">
        <v>1659400.38</v>
      </c>
      <c r="G1340" s="31">
        <v>1685190.13</v>
      </c>
      <c r="H1340" s="31">
        <v>1710369.5</v>
      </c>
      <c r="I1340" s="31">
        <v>1734969.38</v>
      </c>
      <c r="J1340" s="31">
        <v>1759027.13</v>
      </c>
      <c r="K1340" s="31">
        <v>1782666.38</v>
      </c>
      <c r="L1340" s="31">
        <v>1805958.38</v>
      </c>
      <c r="M1340" s="31">
        <v>1828923.13</v>
      </c>
      <c r="N1340" s="31">
        <v>1851585.88</v>
      </c>
      <c r="O1340" s="31">
        <v>1873964.38</v>
      </c>
      <c r="P1340" s="31">
        <v>1896080.5</v>
      </c>
      <c r="Q1340" s="31">
        <v>1917948.38</v>
      </c>
      <c r="R1340" s="31">
        <v>1939581.13</v>
      </c>
      <c r="S1340" s="31">
        <v>1960995.5</v>
      </c>
      <c r="T1340" s="31">
        <v>1982199.88</v>
      </c>
      <c r="U1340" s="31">
        <v>2003208.38</v>
      </c>
      <c r="V1340" s="31">
        <v>2024042.75</v>
      </c>
      <c r="W1340" s="31">
        <v>2044714</v>
      </c>
      <c r="X1340" s="31">
        <v>2065234</v>
      </c>
      <c r="Y1340" s="31">
        <v>2085611.25</v>
      </c>
      <c r="Z1340" s="31">
        <v>2105854.75</v>
      </c>
      <c r="AA1340" s="31">
        <v>2125962.25</v>
      </c>
      <c r="AB1340" s="31">
        <v>2145941.5</v>
      </c>
      <c r="AC1340" s="31">
        <v>2165792.5</v>
      </c>
      <c r="AD1340" s="31">
        <v>2185518</v>
      </c>
      <c r="AE1340" s="31">
        <v>2205123</v>
      </c>
      <c r="AF1340" s="31">
        <v>2224604.75</v>
      </c>
      <c r="AG1340" s="31">
        <v>2243943.5</v>
      </c>
      <c r="AH1340" s="31">
        <v>2263139.75</v>
      </c>
      <c r="AI1340" s="31">
        <v>2282192.25</v>
      </c>
      <c r="AJ1340" s="31">
        <v>2301101.75</v>
      </c>
      <c r="AK1340" s="31">
        <v>2319869.5</v>
      </c>
      <c r="AL1340" s="31">
        <v>2338497.75</v>
      </c>
      <c r="AM1340" s="31">
        <v>2356990.75</v>
      </c>
      <c r="AN1340" s="31">
        <v>2375352</v>
      </c>
      <c r="AO1340" s="31">
        <v>2393581.75</v>
      </c>
      <c r="AP1340" s="31">
        <v>2411683.25</v>
      </c>
      <c r="AQ1340" s="31">
        <v>2429660.75</v>
      </c>
      <c r="AR1340" s="31">
        <v>2447514.25</v>
      </c>
      <c r="AS1340" s="31">
        <v>2465249.5</v>
      </c>
      <c r="AT1340" s="31">
        <v>2482865</v>
      </c>
      <c r="AU1340" s="31">
        <v>2500369.25</v>
      </c>
      <c r="AV1340" s="31">
        <v>2517760.75</v>
      </c>
      <c r="AW1340" s="31">
        <v>2535041.75</v>
      </c>
      <c r="AX1340" s="31">
        <v>2552215.75</v>
      </c>
      <c r="AY1340" s="31">
        <v>2569270</v>
      </c>
      <c r="AZ1340" s="31">
        <v>2586195</v>
      </c>
      <c r="BA1340" s="31">
        <v>2602988.25</v>
      </c>
      <c r="BB1340" s="31">
        <v>2619651.25</v>
      </c>
      <c r="BC1340" s="31">
        <v>2636187.5</v>
      </c>
      <c r="BD1340" s="31">
        <v>2652595.25</v>
      </c>
      <c r="BE1340" s="31">
        <v>2668877.75</v>
      </c>
      <c r="BF1340" s="31">
        <v>2685042.75</v>
      </c>
      <c r="BG1340" s="31">
        <v>2701083.25</v>
      </c>
      <c r="BH1340" s="31">
        <v>2717005.5</v>
      </c>
      <c r="BI1340" s="31">
        <v>2732815.25</v>
      </c>
      <c r="BJ1340" s="31">
        <v>2748509</v>
      </c>
      <c r="BK1340" s="31">
        <v>2764091</v>
      </c>
      <c r="BL1340" s="31">
        <v>2779560.5</v>
      </c>
      <c r="BM1340" s="31">
        <v>2794925</v>
      </c>
      <c r="BN1340" s="31">
        <v>2810181.5</v>
      </c>
      <c r="BO1340" s="31">
        <v>2825336</v>
      </c>
      <c r="BP1340" s="31">
        <v>2840389.5</v>
      </c>
      <c r="BQ1340" s="31">
        <v>2855345.25</v>
      </c>
      <c r="BR1340" s="31">
        <v>2870203.5</v>
      </c>
      <c r="BS1340" s="31">
        <v>2884969.5</v>
      </c>
      <c r="BT1340" s="31">
        <v>2899645.5</v>
      </c>
      <c r="BU1340" s="31">
        <v>2914225.75</v>
      </c>
      <c r="BV1340" s="31">
        <v>2928725.75</v>
      </c>
      <c r="BW1340" s="31">
        <v>2943138.75</v>
      </c>
      <c r="BX1340" s="31">
        <v>2957473</v>
      </c>
      <c r="BY1340" s="31">
        <v>2971727.5</v>
      </c>
      <c r="BZ1340" s="31">
        <v>2985902.25</v>
      </c>
      <c r="CA1340" s="31">
        <v>3000003.75</v>
      </c>
      <c r="CB1340" s="31">
        <v>3014032.25</v>
      </c>
      <c r="CC1340" s="31">
        <v>3027993.25</v>
      </c>
      <c r="CD1340" s="31">
        <v>3041887.5</v>
      </c>
      <c r="CE1340" s="31">
        <v>3055714.75</v>
      </c>
      <c r="CF1340" s="31">
        <v>3069476.25</v>
      </c>
      <c r="CG1340" s="31">
        <v>3083171.5</v>
      </c>
      <c r="CH1340" s="31">
        <v>3096799.75</v>
      </c>
      <c r="CI1340" s="31">
        <v>3110369.5</v>
      </c>
      <c r="CJ1340" s="31">
        <v>3123874.5</v>
      </c>
      <c r="CK1340" s="31">
        <v>3137316</v>
      </c>
      <c r="CL1340" s="31">
        <v>3150703</v>
      </c>
      <c r="CM1340" s="31">
        <v>3164025.25</v>
      </c>
      <c r="CN1340" s="31">
        <v>3177295.25</v>
      </c>
      <c r="CO1340" s="31">
        <v>3190513</v>
      </c>
      <c r="CP1340" s="31">
        <v>3203681.25</v>
      </c>
      <c r="CQ1340" s="31">
        <v>3216797.75</v>
      </c>
      <c r="CR1340" s="31">
        <v>3229864.75</v>
      </c>
      <c r="CS1340" s="31">
        <v>3242900.75</v>
      </c>
      <c r="CT1340" s="31">
        <v>3255921.25</v>
      </c>
      <c r="CU1340" s="31">
        <v>3268925</v>
      </c>
      <c r="CV1340" s="31">
        <v>3281918.25</v>
      </c>
      <c r="CW1340" s="31">
        <v>3294893.5</v>
      </c>
      <c r="CX1340" s="31">
        <v>3307860.5</v>
      </c>
    </row>
    <row r="1341" spans="1:102" x14ac:dyDescent="0.25">
      <c r="A1341" s="31" t="s">
        <v>1969</v>
      </c>
      <c r="B1341" s="31">
        <v>20235.13</v>
      </c>
      <c r="C1341" s="31">
        <v>20235.13</v>
      </c>
      <c r="D1341" s="31">
        <v>20594.7</v>
      </c>
      <c r="E1341" s="31">
        <v>20978.37</v>
      </c>
      <c r="F1341" s="31">
        <v>21376.02</v>
      </c>
      <c r="G1341" s="31">
        <v>21782.22</v>
      </c>
      <c r="H1341" s="31">
        <v>22192.87</v>
      </c>
      <c r="I1341" s="31">
        <v>22604.639999999999</v>
      </c>
      <c r="J1341" s="31">
        <v>23015.599999999999</v>
      </c>
      <c r="K1341" s="31">
        <v>23424.65</v>
      </c>
      <c r="L1341" s="31">
        <v>23831.55</v>
      </c>
      <c r="M1341" s="31">
        <v>24235.64</v>
      </c>
      <c r="N1341" s="31">
        <v>24636.49</v>
      </c>
      <c r="O1341" s="31">
        <v>25034.04</v>
      </c>
      <c r="P1341" s="31">
        <v>25428.15</v>
      </c>
      <c r="Q1341" s="31">
        <v>25818.799999999999</v>
      </c>
      <c r="R1341" s="31">
        <v>26206.01</v>
      </c>
      <c r="S1341" s="31">
        <v>26589.82</v>
      </c>
      <c r="T1341" s="31">
        <v>26970.38</v>
      </c>
      <c r="U1341" s="31">
        <v>27347.73</v>
      </c>
      <c r="V1341" s="31">
        <v>27721.99</v>
      </c>
      <c r="W1341" s="31">
        <v>28093.26</v>
      </c>
      <c r="X1341" s="31">
        <v>28461.62</v>
      </c>
      <c r="Y1341" s="31">
        <v>28827.15</v>
      </c>
      <c r="Z1341" s="31">
        <v>29189.91</v>
      </c>
      <c r="AA1341" s="31">
        <v>29550.04</v>
      </c>
      <c r="AB1341" s="31">
        <v>29907.59</v>
      </c>
      <c r="AC1341" s="31">
        <v>30262.7</v>
      </c>
      <c r="AD1341" s="31">
        <v>30615.43</v>
      </c>
      <c r="AE1341" s="31">
        <v>30965.9</v>
      </c>
      <c r="AF1341" s="31">
        <v>31314.17</v>
      </c>
      <c r="AG1341" s="31">
        <v>31660.39</v>
      </c>
      <c r="AH1341" s="31">
        <v>32004.65</v>
      </c>
      <c r="AI1341" s="31">
        <v>32347.02</v>
      </c>
      <c r="AJ1341" s="31">
        <v>32687.54</v>
      </c>
      <c r="AK1341" s="31">
        <v>33026.28</v>
      </c>
      <c r="AL1341" s="31">
        <v>33363.29</v>
      </c>
      <c r="AM1341" s="31">
        <v>33698.589999999997</v>
      </c>
      <c r="AN1341" s="31">
        <v>34032.22</v>
      </c>
      <c r="AO1341" s="31">
        <v>34364.160000000003</v>
      </c>
      <c r="AP1341" s="31">
        <v>34694.53</v>
      </c>
      <c r="AQ1341" s="31">
        <v>35023.33</v>
      </c>
      <c r="AR1341" s="31">
        <v>35350.559999999998</v>
      </c>
      <c r="AS1341" s="31">
        <v>35676.28</v>
      </c>
      <c r="AT1341" s="31">
        <v>36000.51</v>
      </c>
      <c r="AU1341" s="31">
        <v>36323.300000000003</v>
      </c>
      <c r="AV1341" s="31">
        <v>36644.61</v>
      </c>
      <c r="AW1341" s="31">
        <v>36964.51</v>
      </c>
      <c r="AX1341" s="31">
        <v>37283</v>
      </c>
      <c r="AY1341" s="31">
        <v>37600.07</v>
      </c>
      <c r="AZ1341" s="31">
        <v>37915.89</v>
      </c>
      <c r="BA1341" s="31">
        <v>38230.36</v>
      </c>
      <c r="BB1341" s="31">
        <v>38543.5</v>
      </c>
      <c r="BC1341" s="31">
        <v>38855.360000000001</v>
      </c>
      <c r="BD1341" s="31">
        <v>39165.94</v>
      </c>
      <c r="BE1341" s="31">
        <v>39475.21</v>
      </c>
      <c r="BF1341" s="31">
        <v>39783.199999999997</v>
      </c>
      <c r="BG1341" s="31">
        <v>40089.83</v>
      </c>
      <c r="BH1341" s="31">
        <v>40395.22</v>
      </c>
      <c r="BI1341" s="31">
        <v>40699.32</v>
      </c>
      <c r="BJ1341" s="31">
        <v>41002.46</v>
      </c>
      <c r="BK1341" s="31">
        <v>41304.71</v>
      </c>
      <c r="BL1341" s="31">
        <v>41606.089999999997</v>
      </c>
      <c r="BM1341" s="31">
        <v>41906.57</v>
      </c>
      <c r="BN1341" s="31">
        <v>42206.18</v>
      </c>
      <c r="BO1341" s="31">
        <v>42504.91</v>
      </c>
      <c r="BP1341" s="31">
        <v>42802.77</v>
      </c>
      <c r="BQ1341" s="31">
        <v>43099.71</v>
      </c>
      <c r="BR1341" s="31">
        <v>43395.77</v>
      </c>
      <c r="BS1341" s="31">
        <v>43690.96</v>
      </c>
      <c r="BT1341" s="31">
        <v>43985.27</v>
      </c>
      <c r="BU1341" s="31">
        <v>44278.66</v>
      </c>
      <c r="BV1341" s="31">
        <v>44571.18</v>
      </c>
      <c r="BW1341" s="31">
        <v>44862.8</v>
      </c>
      <c r="BX1341" s="31">
        <v>45153.55</v>
      </c>
      <c r="BY1341" s="31">
        <v>45443.5</v>
      </c>
      <c r="BZ1341" s="31">
        <v>45732.59</v>
      </c>
      <c r="CA1341" s="31">
        <v>46020.86</v>
      </c>
      <c r="CB1341" s="31">
        <v>46308.25</v>
      </c>
      <c r="CC1341" s="31">
        <v>46594.8</v>
      </c>
      <c r="CD1341" s="31">
        <v>46880.480000000003</v>
      </c>
      <c r="CE1341" s="31">
        <v>47165.52</v>
      </c>
      <c r="CF1341" s="31">
        <v>47449.89</v>
      </c>
      <c r="CG1341" s="31">
        <v>47733.67</v>
      </c>
      <c r="CH1341" s="31">
        <v>48016.82</v>
      </c>
      <c r="CI1341" s="31">
        <v>48299.43</v>
      </c>
      <c r="CJ1341" s="31">
        <v>48581.47</v>
      </c>
      <c r="CK1341" s="31">
        <v>48862.96</v>
      </c>
      <c r="CL1341" s="31">
        <v>49143.96</v>
      </c>
      <c r="CM1341" s="31">
        <v>49424.44</v>
      </c>
      <c r="CN1341" s="31">
        <v>49704.44</v>
      </c>
      <c r="CO1341" s="31">
        <v>49983.99</v>
      </c>
      <c r="CP1341" s="31">
        <v>50263.05</v>
      </c>
      <c r="CQ1341" s="31">
        <v>50541.68</v>
      </c>
      <c r="CR1341" s="31">
        <v>50819.85</v>
      </c>
      <c r="CS1341" s="31">
        <v>51097.59</v>
      </c>
      <c r="CT1341" s="31">
        <v>51374.879999999997</v>
      </c>
      <c r="CU1341" s="31">
        <v>51651.7</v>
      </c>
      <c r="CV1341" s="31">
        <v>51928.14</v>
      </c>
      <c r="CW1341" s="31">
        <v>52204.11</v>
      </c>
      <c r="CX1341" s="31">
        <v>52479.69</v>
      </c>
    </row>
    <row r="1342" spans="1:102" x14ac:dyDescent="0.25">
      <c r="A1342" s="31" t="s">
        <v>1970</v>
      </c>
      <c r="B1342" s="31">
        <v>37805.49</v>
      </c>
      <c r="C1342" s="31">
        <v>37805.49</v>
      </c>
      <c r="D1342" s="31">
        <v>38025.39</v>
      </c>
      <c r="E1342" s="31">
        <v>38252.519999999997</v>
      </c>
      <c r="F1342" s="31">
        <v>38486.22</v>
      </c>
      <c r="G1342" s="31">
        <v>38728.26</v>
      </c>
      <c r="H1342" s="31">
        <v>38978.89</v>
      </c>
      <c r="I1342" s="31">
        <v>39237.279999999999</v>
      </c>
      <c r="J1342" s="31">
        <v>39503.22</v>
      </c>
      <c r="K1342" s="31">
        <v>39777.14</v>
      </c>
      <c r="L1342" s="31">
        <v>40060.080000000002</v>
      </c>
      <c r="M1342" s="31">
        <v>40351.64</v>
      </c>
      <c r="N1342" s="31">
        <v>40651.279999999999</v>
      </c>
      <c r="O1342" s="31">
        <v>40959.129999999997</v>
      </c>
      <c r="P1342" s="31">
        <v>41274.769999999997</v>
      </c>
      <c r="Q1342" s="31">
        <v>41597.730000000003</v>
      </c>
      <c r="R1342" s="31">
        <v>41927.81</v>
      </c>
      <c r="S1342" s="31">
        <v>42264.59</v>
      </c>
      <c r="T1342" s="31">
        <v>42607.66</v>
      </c>
      <c r="U1342" s="31">
        <v>42956.66</v>
      </c>
      <c r="V1342" s="31">
        <v>43311.07</v>
      </c>
      <c r="W1342" s="31">
        <v>43670.53</v>
      </c>
      <c r="X1342" s="31">
        <v>44034.54</v>
      </c>
      <c r="Y1342" s="31">
        <v>44402.74</v>
      </c>
      <c r="Z1342" s="31">
        <v>44774.63</v>
      </c>
      <c r="AA1342" s="31">
        <v>45149.760000000002</v>
      </c>
      <c r="AB1342" s="31">
        <v>45528.04</v>
      </c>
      <c r="AC1342" s="31">
        <v>45908.86</v>
      </c>
      <c r="AD1342" s="31">
        <v>46292.03</v>
      </c>
      <c r="AE1342" s="31">
        <v>46677.23</v>
      </c>
      <c r="AF1342" s="31">
        <v>47064.26</v>
      </c>
      <c r="AG1342" s="31">
        <v>47452.86</v>
      </c>
      <c r="AH1342" s="31">
        <v>47842.8</v>
      </c>
      <c r="AI1342" s="31">
        <v>48233.88</v>
      </c>
      <c r="AJ1342" s="31">
        <v>48625.88</v>
      </c>
      <c r="AK1342" s="31">
        <v>49018.58</v>
      </c>
      <c r="AL1342" s="31">
        <v>49411.88</v>
      </c>
      <c r="AM1342" s="31">
        <v>49805.52</v>
      </c>
      <c r="AN1342" s="31">
        <v>50199.39</v>
      </c>
      <c r="AO1342" s="31">
        <v>50593.27</v>
      </c>
      <c r="AP1342" s="31">
        <v>50987.07</v>
      </c>
      <c r="AQ1342" s="31">
        <v>51380.73</v>
      </c>
      <c r="AR1342" s="31">
        <v>51774.14</v>
      </c>
      <c r="AS1342" s="31">
        <v>52167.06</v>
      </c>
      <c r="AT1342" s="31">
        <v>52559.66</v>
      </c>
      <c r="AU1342" s="31">
        <v>52951.77</v>
      </c>
      <c r="AV1342" s="31">
        <v>53343.14</v>
      </c>
      <c r="AW1342" s="31">
        <v>53733.96</v>
      </c>
      <c r="AX1342" s="31">
        <v>54124.01</v>
      </c>
      <c r="AY1342" s="31">
        <v>54513.35</v>
      </c>
      <c r="AZ1342" s="31">
        <v>54901.85</v>
      </c>
      <c r="BA1342" s="31">
        <v>55289.54</v>
      </c>
      <c r="BB1342" s="31">
        <v>55676.3</v>
      </c>
      <c r="BC1342" s="31">
        <v>56062.16</v>
      </c>
      <c r="BD1342" s="31">
        <v>56447.06</v>
      </c>
      <c r="BE1342" s="31">
        <v>56830.94</v>
      </c>
      <c r="BF1342" s="31">
        <v>57213.8</v>
      </c>
      <c r="BG1342" s="31">
        <v>57595.58</v>
      </c>
      <c r="BH1342" s="31">
        <v>57976.21</v>
      </c>
      <c r="BI1342" s="31">
        <v>58355.64</v>
      </c>
      <c r="BJ1342" s="31">
        <v>58734.47</v>
      </c>
      <c r="BK1342" s="31">
        <v>59112.66</v>
      </c>
      <c r="BL1342" s="31">
        <v>59490.22</v>
      </c>
      <c r="BM1342" s="31">
        <v>59867.11</v>
      </c>
      <c r="BN1342" s="31">
        <v>60243.31</v>
      </c>
      <c r="BO1342" s="31">
        <v>60618.75</v>
      </c>
      <c r="BP1342" s="31">
        <v>60993.5</v>
      </c>
      <c r="BQ1342" s="31">
        <v>61367.46</v>
      </c>
      <c r="BR1342" s="31">
        <v>61740.71</v>
      </c>
      <c r="BS1342" s="31">
        <v>62113.13</v>
      </c>
      <c r="BT1342" s="31">
        <v>62484.76</v>
      </c>
      <c r="BU1342" s="31">
        <v>62855.57</v>
      </c>
      <c r="BV1342" s="31">
        <v>63225.61</v>
      </c>
      <c r="BW1342" s="31">
        <v>63594.74</v>
      </c>
      <c r="BX1342" s="31">
        <v>63963.08</v>
      </c>
      <c r="BY1342" s="31">
        <v>64330.68</v>
      </c>
      <c r="BZ1342" s="31">
        <v>64697.53</v>
      </c>
      <c r="CA1342" s="31">
        <v>65063.5</v>
      </c>
      <c r="CB1342" s="31">
        <v>65428.72</v>
      </c>
      <c r="CC1342" s="31">
        <v>65793</v>
      </c>
      <c r="CD1342" s="31">
        <v>66156.539999999994</v>
      </c>
      <c r="CE1342" s="31">
        <v>66519.44</v>
      </c>
      <c r="CF1342" s="31">
        <v>66881.77</v>
      </c>
      <c r="CG1342" s="31">
        <v>67243.460000000006</v>
      </c>
      <c r="CH1342" s="31">
        <v>67604.55</v>
      </c>
      <c r="CI1342" s="31">
        <v>67965.16</v>
      </c>
      <c r="CJ1342" s="31">
        <v>68325.27</v>
      </c>
      <c r="CK1342" s="31">
        <v>68684.84</v>
      </c>
      <c r="CL1342" s="31">
        <v>69043.92</v>
      </c>
      <c r="CM1342" s="31">
        <v>69402.53</v>
      </c>
      <c r="CN1342" s="31">
        <v>69760.679999999993</v>
      </c>
      <c r="CO1342" s="31">
        <v>70118.45</v>
      </c>
      <c r="CP1342" s="31">
        <v>70475.69</v>
      </c>
      <c r="CQ1342" s="31">
        <v>70832.55</v>
      </c>
      <c r="CR1342" s="31">
        <v>71188.89</v>
      </c>
      <c r="CS1342" s="31">
        <v>71545.02</v>
      </c>
      <c r="CT1342" s="31">
        <v>71900.679999999993</v>
      </c>
      <c r="CU1342" s="31">
        <v>72255.95</v>
      </c>
      <c r="CV1342" s="31">
        <v>72610.91</v>
      </c>
      <c r="CW1342" s="31">
        <v>72965.350000000006</v>
      </c>
      <c r="CX1342" s="31">
        <v>73319.490000000005</v>
      </c>
    </row>
    <row r="1343" spans="1:102" x14ac:dyDescent="0.25">
      <c r="A1343" s="31" t="s">
        <v>1971</v>
      </c>
      <c r="B1343" s="31">
        <v>26210.95</v>
      </c>
      <c r="C1343" s="31">
        <v>26210.95</v>
      </c>
      <c r="D1343" s="31">
        <v>26832.18</v>
      </c>
      <c r="E1343" s="31">
        <v>27422.01</v>
      </c>
      <c r="F1343" s="31">
        <v>27984.720000000001</v>
      </c>
      <c r="G1343" s="31">
        <v>28526.1</v>
      </c>
      <c r="H1343" s="31">
        <v>29049.71</v>
      </c>
      <c r="I1343" s="31">
        <v>29557.61</v>
      </c>
      <c r="J1343" s="31">
        <v>30051.82</v>
      </c>
      <c r="K1343" s="31">
        <v>30534.44</v>
      </c>
      <c r="L1343" s="31">
        <v>31007.59</v>
      </c>
      <c r="M1343" s="31">
        <v>31472.14</v>
      </c>
      <c r="N1343" s="31">
        <v>31928.76</v>
      </c>
      <c r="O1343" s="31">
        <v>32378.18</v>
      </c>
      <c r="P1343" s="31">
        <v>32821</v>
      </c>
      <c r="Q1343" s="31">
        <v>33257.519999999997</v>
      </c>
      <c r="R1343" s="31">
        <v>33688.15</v>
      </c>
      <c r="S1343" s="31">
        <v>34113.19</v>
      </c>
      <c r="T1343" s="31">
        <v>34532.92</v>
      </c>
      <c r="U1343" s="31">
        <v>34947.550000000003</v>
      </c>
      <c r="V1343" s="31">
        <v>35357.230000000003</v>
      </c>
      <c r="W1343" s="31">
        <v>35762.11</v>
      </c>
      <c r="X1343" s="31">
        <v>36162.269999999997</v>
      </c>
      <c r="Y1343" s="31">
        <v>36557.879999999997</v>
      </c>
      <c r="Z1343" s="31">
        <v>36949.040000000001</v>
      </c>
      <c r="AA1343" s="31">
        <v>37335.72</v>
      </c>
      <c r="AB1343" s="31">
        <v>37718.019999999997</v>
      </c>
      <c r="AC1343" s="31">
        <v>38096.15</v>
      </c>
      <c r="AD1343" s="31">
        <v>38470.160000000003</v>
      </c>
      <c r="AE1343" s="31">
        <v>38840.18</v>
      </c>
      <c r="AF1343" s="31">
        <v>39206.300000000003</v>
      </c>
      <c r="AG1343" s="31">
        <v>39568.620000000003</v>
      </c>
      <c r="AH1343" s="31">
        <v>39927.33</v>
      </c>
      <c r="AI1343" s="31">
        <v>40282.39</v>
      </c>
      <c r="AJ1343" s="31">
        <v>40634</v>
      </c>
      <c r="AK1343" s="31">
        <v>40982.230000000003</v>
      </c>
      <c r="AL1343" s="31">
        <v>41327.08</v>
      </c>
      <c r="AM1343" s="31">
        <v>41668.68</v>
      </c>
      <c r="AN1343" s="31">
        <v>42007.03</v>
      </c>
      <c r="AO1343" s="31">
        <v>42342.31</v>
      </c>
      <c r="AP1343" s="31">
        <v>42674.42</v>
      </c>
      <c r="AQ1343" s="31">
        <v>43003.62</v>
      </c>
      <c r="AR1343" s="31">
        <v>43329.91</v>
      </c>
      <c r="AS1343" s="31">
        <v>43653.34</v>
      </c>
      <c r="AT1343" s="31">
        <v>43974.05</v>
      </c>
      <c r="AU1343" s="31">
        <v>44292.08</v>
      </c>
      <c r="AV1343" s="31">
        <v>44607.49</v>
      </c>
      <c r="AW1343" s="31">
        <v>44920.37</v>
      </c>
      <c r="AX1343" s="31">
        <v>45230.79</v>
      </c>
      <c r="AY1343" s="31">
        <v>45538.86</v>
      </c>
      <c r="AZ1343" s="31">
        <v>45844.65</v>
      </c>
      <c r="BA1343" s="31">
        <v>46148.22</v>
      </c>
      <c r="BB1343" s="31">
        <v>46449.64</v>
      </c>
      <c r="BC1343" s="31">
        <v>46748.91</v>
      </c>
      <c r="BD1343" s="31">
        <v>47046.16</v>
      </c>
      <c r="BE1343" s="31">
        <v>47341.45</v>
      </c>
      <c r="BF1343" s="31">
        <v>47634.77</v>
      </c>
      <c r="BG1343" s="31">
        <v>47926.16</v>
      </c>
      <c r="BH1343" s="31">
        <v>48215.76</v>
      </c>
      <c r="BI1343" s="31">
        <v>48503.58</v>
      </c>
      <c r="BJ1343" s="31">
        <v>48790.02</v>
      </c>
      <c r="BK1343" s="31">
        <v>49075.26</v>
      </c>
      <c r="BL1343" s="31">
        <v>49359.42</v>
      </c>
      <c r="BM1343" s="31">
        <v>49642.37</v>
      </c>
      <c r="BN1343" s="31">
        <v>49924.18</v>
      </c>
      <c r="BO1343" s="31">
        <v>50204.959999999999</v>
      </c>
      <c r="BP1343" s="31">
        <v>50484.79</v>
      </c>
      <c r="BQ1343" s="31">
        <v>50763.65</v>
      </c>
      <c r="BR1343" s="31">
        <v>51041.43</v>
      </c>
      <c r="BS1343" s="31">
        <v>51318.38</v>
      </c>
      <c r="BT1343" s="31">
        <v>51594.43</v>
      </c>
      <c r="BU1343" s="31">
        <v>51869.66</v>
      </c>
      <c r="BV1343" s="31">
        <v>52143.95</v>
      </c>
      <c r="BW1343" s="31">
        <v>52417.46</v>
      </c>
      <c r="BX1343" s="31">
        <v>52690.29</v>
      </c>
      <c r="BY1343" s="31">
        <v>52962.35</v>
      </c>
      <c r="BZ1343" s="31">
        <v>53233.75</v>
      </c>
      <c r="CA1343" s="31">
        <v>53504.54</v>
      </c>
      <c r="CB1343" s="31">
        <v>53774.68</v>
      </c>
      <c r="CC1343" s="31">
        <v>54044.2</v>
      </c>
      <c r="CD1343" s="31">
        <v>54313.11</v>
      </c>
      <c r="CE1343" s="31">
        <v>54581.65</v>
      </c>
      <c r="CF1343" s="31">
        <v>54849.81</v>
      </c>
      <c r="CG1343" s="31">
        <v>55117.67</v>
      </c>
      <c r="CH1343" s="31">
        <v>55385.25</v>
      </c>
      <c r="CI1343" s="31">
        <v>55652.61</v>
      </c>
      <c r="CJ1343" s="31">
        <v>55919.71</v>
      </c>
      <c r="CK1343" s="31">
        <v>56186.67</v>
      </c>
      <c r="CL1343" s="31">
        <v>56453.440000000002</v>
      </c>
      <c r="CM1343" s="31">
        <v>56720.13</v>
      </c>
      <c r="CN1343" s="31">
        <v>56986.8</v>
      </c>
      <c r="CO1343" s="31">
        <v>57253.29</v>
      </c>
      <c r="CP1343" s="31">
        <v>57519.76</v>
      </c>
      <c r="CQ1343" s="31">
        <v>57786.14</v>
      </c>
      <c r="CR1343" s="31">
        <v>58052.6</v>
      </c>
      <c r="CS1343" s="31">
        <v>58318.93</v>
      </c>
      <c r="CT1343" s="31">
        <v>58585.33</v>
      </c>
      <c r="CU1343" s="31">
        <v>58851.71</v>
      </c>
      <c r="CV1343" s="31">
        <v>59118.23</v>
      </c>
      <c r="CW1343" s="31">
        <v>59384.63</v>
      </c>
      <c r="CX1343" s="31">
        <v>59651.11</v>
      </c>
    </row>
    <row r="1344" spans="1:102" x14ac:dyDescent="0.25">
      <c r="A1344" s="31" t="s">
        <v>1972</v>
      </c>
      <c r="B1344" s="31">
        <v>17011.07</v>
      </c>
      <c r="C1344" s="31">
        <v>17011.07</v>
      </c>
      <c r="D1344" s="31">
        <v>17549.61</v>
      </c>
      <c r="E1344" s="31">
        <v>18085.64</v>
      </c>
      <c r="F1344" s="31">
        <v>18618.830000000002</v>
      </c>
      <c r="G1344" s="31">
        <v>19150.39</v>
      </c>
      <c r="H1344" s="31">
        <v>19680.87</v>
      </c>
      <c r="I1344" s="31">
        <v>20210.009999999998</v>
      </c>
      <c r="J1344" s="31">
        <v>20737.95</v>
      </c>
      <c r="K1344" s="31">
        <v>21265.08</v>
      </c>
      <c r="L1344" s="31">
        <v>21791.95</v>
      </c>
      <c r="M1344" s="31">
        <v>22318.37</v>
      </c>
      <c r="N1344" s="31">
        <v>22844.28</v>
      </c>
      <c r="O1344" s="31">
        <v>23369.62</v>
      </c>
      <c r="P1344" s="31">
        <v>23894.240000000002</v>
      </c>
      <c r="Q1344" s="31">
        <v>24417.94</v>
      </c>
      <c r="R1344" s="31">
        <v>24940.55</v>
      </c>
      <c r="S1344" s="31">
        <v>25461.91</v>
      </c>
      <c r="T1344" s="31">
        <v>25981.759999999998</v>
      </c>
      <c r="U1344" s="31">
        <v>26499.93</v>
      </c>
      <c r="V1344" s="31">
        <v>27016.21</v>
      </c>
      <c r="W1344" s="31">
        <v>27530.28</v>
      </c>
      <c r="X1344" s="31">
        <v>28041.96</v>
      </c>
      <c r="Y1344" s="31">
        <v>28550.98</v>
      </c>
      <c r="Z1344" s="31">
        <v>29057.1</v>
      </c>
      <c r="AA1344" s="31">
        <v>29560.07</v>
      </c>
      <c r="AB1344" s="31">
        <v>30059.75</v>
      </c>
      <c r="AC1344" s="31">
        <v>30555.85</v>
      </c>
      <c r="AD1344" s="31">
        <v>31048.29</v>
      </c>
      <c r="AE1344" s="31">
        <v>31536.9</v>
      </c>
      <c r="AF1344" s="31">
        <v>32021.49</v>
      </c>
      <c r="AG1344" s="31">
        <v>32501.98</v>
      </c>
      <c r="AH1344" s="31">
        <v>32978.25</v>
      </c>
      <c r="AI1344" s="31">
        <v>33450.18</v>
      </c>
      <c r="AJ1344" s="31">
        <v>33917.67</v>
      </c>
      <c r="AK1344" s="31">
        <v>34380.6</v>
      </c>
      <c r="AL1344" s="31">
        <v>34838.870000000003</v>
      </c>
      <c r="AM1344" s="31">
        <v>35292.36</v>
      </c>
      <c r="AN1344" s="31">
        <v>35741</v>
      </c>
      <c r="AO1344" s="31">
        <v>36184.76</v>
      </c>
      <c r="AP1344" s="31">
        <v>36623.51</v>
      </c>
      <c r="AQ1344" s="31">
        <v>37057.269999999997</v>
      </c>
      <c r="AR1344" s="31">
        <v>37485.93</v>
      </c>
      <c r="AS1344" s="31">
        <v>37909.599999999999</v>
      </c>
      <c r="AT1344" s="31">
        <v>38328.089999999997</v>
      </c>
      <c r="AU1344" s="31">
        <v>38741.5</v>
      </c>
      <c r="AV1344" s="31">
        <v>39149.81</v>
      </c>
      <c r="AW1344" s="31">
        <v>39552.97</v>
      </c>
      <c r="AX1344" s="31">
        <v>39951.040000000001</v>
      </c>
      <c r="AY1344" s="31">
        <v>40344.06</v>
      </c>
      <c r="AZ1344" s="31">
        <v>40732.04</v>
      </c>
      <c r="BA1344" s="31">
        <v>41115</v>
      </c>
      <c r="BB1344" s="31">
        <v>41493</v>
      </c>
      <c r="BC1344" s="31">
        <v>41865.99</v>
      </c>
      <c r="BD1344" s="31">
        <v>42234.09</v>
      </c>
      <c r="BE1344" s="31">
        <v>42597.27</v>
      </c>
      <c r="BF1344" s="31">
        <v>42955.63</v>
      </c>
      <c r="BG1344" s="31">
        <v>43309.19</v>
      </c>
      <c r="BH1344" s="31">
        <v>43657.98</v>
      </c>
      <c r="BI1344" s="31">
        <v>44002.1</v>
      </c>
      <c r="BJ1344" s="31">
        <v>44341.9</v>
      </c>
      <c r="BK1344" s="31">
        <v>44677.54</v>
      </c>
      <c r="BL1344" s="31">
        <v>45009.2</v>
      </c>
      <c r="BM1344" s="31">
        <v>45336.800000000003</v>
      </c>
      <c r="BN1344" s="31">
        <v>45660.5</v>
      </c>
      <c r="BO1344" s="31">
        <v>45980.31</v>
      </c>
      <c r="BP1344" s="31">
        <v>46296.29</v>
      </c>
      <c r="BQ1344" s="31">
        <v>46608.47</v>
      </c>
      <c r="BR1344" s="31">
        <v>46917.02</v>
      </c>
      <c r="BS1344" s="31">
        <v>47221.98</v>
      </c>
      <c r="BT1344" s="31">
        <v>47523.41</v>
      </c>
      <c r="BU1344" s="31">
        <v>47821.35</v>
      </c>
      <c r="BV1344" s="31">
        <v>48115.85</v>
      </c>
      <c r="BW1344" s="31">
        <v>48407.09</v>
      </c>
      <c r="BX1344" s="31">
        <v>48695.11</v>
      </c>
      <c r="BY1344" s="31">
        <v>48980.05</v>
      </c>
      <c r="BZ1344" s="31">
        <v>49261.91</v>
      </c>
      <c r="CA1344" s="31">
        <v>49540.88</v>
      </c>
      <c r="CB1344" s="31">
        <v>49816.88</v>
      </c>
      <c r="CC1344" s="31">
        <v>50090.04</v>
      </c>
      <c r="CD1344" s="31">
        <v>50360.49</v>
      </c>
      <c r="CE1344" s="31">
        <v>50628.4</v>
      </c>
      <c r="CF1344" s="31">
        <v>50893.94</v>
      </c>
      <c r="CG1344" s="31">
        <v>51157.1</v>
      </c>
      <c r="CH1344" s="31">
        <v>51418.09</v>
      </c>
      <c r="CI1344" s="31">
        <v>51677</v>
      </c>
      <c r="CJ1344" s="31">
        <v>51933.82</v>
      </c>
      <c r="CK1344" s="31">
        <v>52188.639999999999</v>
      </c>
      <c r="CL1344" s="31">
        <v>52441.68</v>
      </c>
      <c r="CM1344" s="31">
        <v>52692.83</v>
      </c>
      <c r="CN1344" s="31">
        <v>52942.36</v>
      </c>
      <c r="CO1344" s="31">
        <v>53190.18</v>
      </c>
      <c r="CP1344" s="31">
        <v>53436.46</v>
      </c>
      <c r="CQ1344" s="31">
        <v>53681.23</v>
      </c>
      <c r="CR1344" s="31">
        <v>53924.61</v>
      </c>
      <c r="CS1344" s="31">
        <v>54166.57</v>
      </c>
      <c r="CT1344" s="31">
        <v>54407.28</v>
      </c>
      <c r="CU1344" s="31">
        <v>54646.69</v>
      </c>
      <c r="CV1344" s="31">
        <v>54884.95</v>
      </c>
      <c r="CW1344" s="31">
        <v>55122.07</v>
      </c>
      <c r="CX1344" s="31">
        <v>55358.16</v>
      </c>
    </row>
    <row r="1345" spans="1:102" x14ac:dyDescent="0.25">
      <c r="A1345" s="31" t="s">
        <v>1973</v>
      </c>
      <c r="B1345" s="31">
        <v>8480.74</v>
      </c>
      <c r="C1345" s="31">
        <v>8480.74</v>
      </c>
      <c r="D1345" s="31">
        <v>8677.43</v>
      </c>
      <c r="E1345" s="31">
        <v>8883.3700000000008</v>
      </c>
      <c r="F1345" s="31">
        <v>9098.31</v>
      </c>
      <c r="G1345" s="31">
        <v>9322.59</v>
      </c>
      <c r="H1345" s="31">
        <v>9556.17</v>
      </c>
      <c r="I1345" s="31">
        <v>9798.6</v>
      </c>
      <c r="J1345" s="31">
        <v>10049.56</v>
      </c>
      <c r="K1345" s="31">
        <v>10308.84</v>
      </c>
      <c r="L1345" s="31">
        <v>10576.31</v>
      </c>
      <c r="M1345" s="31">
        <v>10851.57</v>
      </c>
      <c r="N1345" s="31">
        <v>11134.19</v>
      </c>
      <c r="O1345" s="31">
        <v>11423.83</v>
      </c>
      <c r="P1345" s="31">
        <v>11720.1</v>
      </c>
      <c r="Q1345" s="31">
        <v>12022.63</v>
      </c>
      <c r="R1345" s="31">
        <v>12331.05</v>
      </c>
      <c r="S1345" s="31">
        <v>12644.96</v>
      </c>
      <c r="T1345" s="31">
        <v>12964.07</v>
      </c>
      <c r="U1345" s="31">
        <v>13287.99</v>
      </c>
      <c r="V1345" s="31">
        <v>13616.39</v>
      </c>
      <c r="W1345" s="31">
        <v>13948.95</v>
      </c>
      <c r="X1345" s="31">
        <v>14285.31</v>
      </c>
      <c r="Y1345" s="31">
        <v>14625.12</v>
      </c>
      <c r="Z1345" s="31">
        <v>14968.06</v>
      </c>
      <c r="AA1345" s="31">
        <v>15313.83</v>
      </c>
      <c r="AB1345" s="31">
        <v>15662.11</v>
      </c>
      <c r="AC1345" s="31">
        <v>16012.62</v>
      </c>
      <c r="AD1345" s="31">
        <v>16365.08</v>
      </c>
      <c r="AE1345" s="31">
        <v>16719.2</v>
      </c>
      <c r="AF1345" s="31">
        <v>17074.77</v>
      </c>
      <c r="AG1345" s="31">
        <v>17431.490000000002</v>
      </c>
      <c r="AH1345" s="31">
        <v>17789.169999999998</v>
      </c>
      <c r="AI1345" s="31">
        <v>18147.52</v>
      </c>
      <c r="AJ1345" s="31">
        <v>18506.37</v>
      </c>
      <c r="AK1345" s="31">
        <v>18865.439999999999</v>
      </c>
      <c r="AL1345" s="31">
        <v>19224.52</v>
      </c>
      <c r="AM1345" s="31">
        <v>19583.36</v>
      </c>
      <c r="AN1345" s="31">
        <v>19941.77</v>
      </c>
      <c r="AO1345" s="31">
        <v>20299.560000000001</v>
      </c>
      <c r="AP1345" s="31">
        <v>20656.5</v>
      </c>
      <c r="AQ1345" s="31">
        <v>21012.44</v>
      </c>
      <c r="AR1345" s="31">
        <v>21367.15</v>
      </c>
      <c r="AS1345" s="31">
        <v>21720.54</v>
      </c>
      <c r="AT1345" s="31">
        <v>22072.37</v>
      </c>
      <c r="AU1345" s="31">
        <v>22422.48</v>
      </c>
      <c r="AV1345" s="31">
        <v>22770.799999999999</v>
      </c>
      <c r="AW1345" s="31">
        <v>23117.119999999999</v>
      </c>
      <c r="AX1345" s="31">
        <v>23461.32</v>
      </c>
      <c r="AY1345" s="31">
        <v>23803.25</v>
      </c>
      <c r="AZ1345" s="31">
        <v>24142.880000000001</v>
      </c>
      <c r="BA1345" s="31">
        <v>24479.98</v>
      </c>
      <c r="BB1345" s="31">
        <v>24814.55</v>
      </c>
      <c r="BC1345" s="31">
        <v>25146.400000000001</v>
      </c>
      <c r="BD1345" s="31">
        <v>25475.45</v>
      </c>
      <c r="BE1345" s="31">
        <v>25801.62</v>
      </c>
      <c r="BF1345" s="31">
        <v>26124.81</v>
      </c>
      <c r="BG1345" s="31">
        <v>26444.880000000001</v>
      </c>
      <c r="BH1345" s="31">
        <v>26761.88</v>
      </c>
      <c r="BI1345" s="31">
        <v>27075.62</v>
      </c>
      <c r="BJ1345" s="31">
        <v>27386.34</v>
      </c>
      <c r="BK1345" s="31">
        <v>27693.98</v>
      </c>
      <c r="BL1345" s="31">
        <v>27998.52</v>
      </c>
      <c r="BM1345" s="31">
        <v>28299.919999999998</v>
      </c>
      <c r="BN1345" s="31">
        <v>28598.11</v>
      </c>
      <c r="BO1345" s="31">
        <v>28893.040000000001</v>
      </c>
      <c r="BP1345" s="31">
        <v>29184.71</v>
      </c>
      <c r="BQ1345" s="31">
        <v>29473.13</v>
      </c>
      <c r="BR1345" s="31">
        <v>29758.16</v>
      </c>
      <c r="BS1345" s="31">
        <v>30039.87</v>
      </c>
      <c r="BT1345" s="31">
        <v>30318.27</v>
      </c>
      <c r="BU1345" s="31">
        <v>30593.279999999999</v>
      </c>
      <c r="BV1345" s="31">
        <v>30864.9</v>
      </c>
      <c r="BW1345" s="31">
        <v>31133.119999999999</v>
      </c>
      <c r="BX1345" s="31">
        <v>31398.02</v>
      </c>
      <c r="BY1345" s="31">
        <v>31659.61</v>
      </c>
      <c r="BZ1345" s="31">
        <v>31917.85</v>
      </c>
      <c r="CA1345" s="31">
        <v>32172.82</v>
      </c>
      <c r="CB1345" s="31">
        <v>32424.41</v>
      </c>
      <c r="CC1345" s="31">
        <v>32672.79</v>
      </c>
      <c r="CD1345" s="31">
        <v>32917.82</v>
      </c>
      <c r="CE1345" s="31">
        <v>33159.769999999997</v>
      </c>
      <c r="CF1345" s="31">
        <v>33398.67</v>
      </c>
      <c r="CG1345" s="31">
        <v>33634.51</v>
      </c>
      <c r="CH1345" s="31">
        <v>33867.4</v>
      </c>
      <c r="CI1345" s="31">
        <v>34097.32</v>
      </c>
      <c r="CJ1345" s="31">
        <v>34324.39</v>
      </c>
      <c r="CK1345" s="31">
        <v>34548.57</v>
      </c>
      <c r="CL1345" s="31">
        <v>34770.050000000003</v>
      </c>
      <c r="CM1345" s="31">
        <v>34988.720000000001</v>
      </c>
      <c r="CN1345" s="31">
        <v>35204.730000000003</v>
      </c>
      <c r="CO1345" s="31">
        <v>35418.07</v>
      </c>
      <c r="CP1345" s="31">
        <v>35628.879999999997</v>
      </c>
      <c r="CQ1345" s="31">
        <v>35837.17</v>
      </c>
      <c r="CR1345" s="31">
        <v>36042.870000000003</v>
      </c>
      <c r="CS1345" s="31">
        <v>36246.21</v>
      </c>
      <c r="CT1345" s="31">
        <v>36447.18</v>
      </c>
      <c r="CU1345" s="31">
        <v>36645.839999999997</v>
      </c>
      <c r="CV1345" s="31">
        <v>36842.129999999997</v>
      </c>
      <c r="CW1345" s="31">
        <v>37036.25</v>
      </c>
      <c r="CX1345" s="31">
        <v>37228.160000000003</v>
      </c>
    </row>
    <row r="1346" spans="1:102" x14ac:dyDescent="0.25">
      <c r="A1346" s="31" t="s">
        <v>1974</v>
      </c>
      <c r="B1346" s="31">
        <v>6468.06</v>
      </c>
      <c r="C1346" s="31">
        <v>6468.06</v>
      </c>
      <c r="D1346" s="31">
        <v>6371.16</v>
      </c>
      <c r="E1346" s="31">
        <v>6285.01</v>
      </c>
      <c r="F1346" s="31">
        <v>6210.02</v>
      </c>
      <c r="G1346" s="31">
        <v>6146.78</v>
      </c>
      <c r="H1346" s="31">
        <v>6095.52</v>
      </c>
      <c r="I1346" s="31">
        <v>6056.09</v>
      </c>
      <c r="J1346" s="31">
        <v>6028.4</v>
      </c>
      <c r="K1346" s="31">
        <v>6012.29</v>
      </c>
      <c r="L1346" s="31">
        <v>6007.65</v>
      </c>
      <c r="M1346" s="31">
        <v>6014.13</v>
      </c>
      <c r="N1346" s="31">
        <v>6031.37</v>
      </c>
      <c r="O1346" s="31">
        <v>6059.04</v>
      </c>
      <c r="P1346" s="31">
        <v>6096.76</v>
      </c>
      <c r="Q1346" s="31">
        <v>6144.15</v>
      </c>
      <c r="R1346" s="31">
        <v>6200.83</v>
      </c>
      <c r="S1346" s="31">
        <v>6266.41</v>
      </c>
      <c r="T1346" s="31">
        <v>6340.53</v>
      </c>
      <c r="U1346" s="31">
        <v>6422.83</v>
      </c>
      <c r="V1346" s="31">
        <v>6512.94</v>
      </c>
      <c r="W1346" s="31">
        <v>6610.51</v>
      </c>
      <c r="X1346" s="31">
        <v>6715.18</v>
      </c>
      <c r="Y1346" s="31">
        <v>6826.6</v>
      </c>
      <c r="Z1346" s="31">
        <v>6944.44</v>
      </c>
      <c r="AA1346" s="31">
        <v>7068.37</v>
      </c>
      <c r="AB1346" s="31">
        <v>7198.08</v>
      </c>
      <c r="AC1346" s="31">
        <v>7333.25</v>
      </c>
      <c r="AD1346" s="31">
        <v>7473.61</v>
      </c>
      <c r="AE1346" s="31">
        <v>7618.83</v>
      </c>
      <c r="AF1346" s="31">
        <v>7768.68</v>
      </c>
      <c r="AG1346" s="31">
        <v>7922.85</v>
      </c>
      <c r="AH1346" s="31">
        <v>8081.11</v>
      </c>
      <c r="AI1346" s="31">
        <v>8243.19</v>
      </c>
      <c r="AJ1346" s="31">
        <v>8408.85</v>
      </c>
      <c r="AK1346" s="31">
        <v>8577.81</v>
      </c>
      <c r="AL1346" s="31">
        <v>8749.8799999999992</v>
      </c>
      <c r="AM1346" s="31">
        <v>8924.7900000000009</v>
      </c>
      <c r="AN1346" s="31">
        <v>9102.31</v>
      </c>
      <c r="AO1346" s="31">
        <v>9282.25</v>
      </c>
      <c r="AP1346" s="31">
        <v>9464.36</v>
      </c>
      <c r="AQ1346" s="31">
        <v>9648.4500000000007</v>
      </c>
      <c r="AR1346" s="31">
        <v>9834.35</v>
      </c>
      <c r="AS1346" s="31">
        <v>10021.81</v>
      </c>
      <c r="AT1346" s="31">
        <v>10210.69</v>
      </c>
      <c r="AU1346" s="31">
        <v>10400.77</v>
      </c>
      <c r="AV1346" s="31">
        <v>10591.93</v>
      </c>
      <c r="AW1346" s="31">
        <v>10783.92</v>
      </c>
      <c r="AX1346" s="31">
        <v>10976.63</v>
      </c>
      <c r="AY1346" s="31">
        <v>11169.89</v>
      </c>
      <c r="AZ1346" s="31">
        <v>11363.56</v>
      </c>
      <c r="BA1346" s="31">
        <v>11557.48</v>
      </c>
      <c r="BB1346" s="31">
        <v>11751.51</v>
      </c>
      <c r="BC1346" s="31">
        <v>11945.52</v>
      </c>
      <c r="BD1346" s="31">
        <v>12139.33</v>
      </c>
      <c r="BE1346" s="31">
        <v>12332.88</v>
      </c>
      <c r="BF1346" s="31">
        <v>12525.98</v>
      </c>
      <c r="BG1346" s="31">
        <v>12718.53</v>
      </c>
      <c r="BH1346" s="31">
        <v>12910.43</v>
      </c>
      <c r="BI1346" s="31">
        <v>13101.54</v>
      </c>
      <c r="BJ1346" s="31">
        <v>13291.91</v>
      </c>
      <c r="BK1346" s="31">
        <v>13481.43</v>
      </c>
      <c r="BL1346" s="31">
        <v>13670.03</v>
      </c>
      <c r="BM1346" s="31">
        <v>13857.59</v>
      </c>
      <c r="BN1346" s="31">
        <v>14044.04</v>
      </c>
      <c r="BO1346" s="31">
        <v>14229.3</v>
      </c>
      <c r="BP1346" s="31">
        <v>14413.31</v>
      </c>
      <c r="BQ1346" s="31">
        <v>14595.99</v>
      </c>
      <c r="BR1346" s="31">
        <v>14777.24</v>
      </c>
      <c r="BS1346" s="31">
        <v>14957</v>
      </c>
      <c r="BT1346" s="31">
        <v>15135.27</v>
      </c>
      <c r="BU1346" s="31">
        <v>15311.91</v>
      </c>
      <c r="BV1346" s="31">
        <v>15486.94</v>
      </c>
      <c r="BW1346" s="31">
        <v>15660.27</v>
      </c>
      <c r="BX1346" s="31">
        <v>15831.87</v>
      </c>
      <c r="BY1346" s="31">
        <v>16001.73</v>
      </c>
      <c r="BZ1346" s="31">
        <v>16169.79</v>
      </c>
      <c r="CA1346" s="31">
        <v>16336.04</v>
      </c>
      <c r="CB1346" s="31">
        <v>16500.39</v>
      </c>
      <c r="CC1346" s="31">
        <v>16662.89</v>
      </c>
      <c r="CD1346" s="31">
        <v>16823.47</v>
      </c>
      <c r="CE1346" s="31">
        <v>16982.18</v>
      </c>
      <c r="CF1346" s="31">
        <v>17139.009999999998</v>
      </c>
      <c r="CG1346" s="31">
        <v>17293.93</v>
      </c>
      <c r="CH1346" s="31">
        <v>17447.02</v>
      </c>
      <c r="CI1346" s="31">
        <v>17598.189999999999</v>
      </c>
      <c r="CJ1346" s="31">
        <v>17747.48</v>
      </c>
      <c r="CK1346" s="31">
        <v>17894.88</v>
      </c>
      <c r="CL1346" s="31">
        <v>18040.400000000001</v>
      </c>
      <c r="CM1346" s="31">
        <v>18184.09</v>
      </c>
      <c r="CN1346" s="31">
        <v>18325.88</v>
      </c>
      <c r="CO1346" s="31">
        <v>18465.849999999999</v>
      </c>
      <c r="CP1346" s="31">
        <v>18603.939999999999</v>
      </c>
      <c r="CQ1346" s="31">
        <v>18740.21</v>
      </c>
      <c r="CR1346" s="31">
        <v>18874.66</v>
      </c>
      <c r="CS1346" s="31">
        <v>19007.28</v>
      </c>
      <c r="CT1346" s="31">
        <v>19138.13</v>
      </c>
      <c r="CU1346" s="31">
        <v>19267.2</v>
      </c>
      <c r="CV1346" s="31">
        <v>19394.560000000001</v>
      </c>
      <c r="CW1346" s="31">
        <v>19520.099999999999</v>
      </c>
      <c r="CX1346" s="31">
        <v>19643.97</v>
      </c>
    </row>
    <row r="1347" spans="1:102" x14ac:dyDescent="0.25">
      <c r="A1347" s="31" t="s">
        <v>1975</v>
      </c>
      <c r="B1347" s="31">
        <v>32026.79</v>
      </c>
      <c r="C1347" s="31">
        <v>32026.79</v>
      </c>
      <c r="D1347" s="31">
        <v>32960.300000000003</v>
      </c>
      <c r="E1347" s="31">
        <v>33856.17</v>
      </c>
      <c r="F1347" s="31">
        <v>34721.949999999997</v>
      </c>
      <c r="G1347" s="31">
        <v>35566.410000000003</v>
      </c>
      <c r="H1347" s="31">
        <v>36395.519999999997</v>
      </c>
      <c r="I1347" s="31">
        <v>37212.99</v>
      </c>
      <c r="J1347" s="31">
        <v>38022.300000000003</v>
      </c>
      <c r="K1347" s="31">
        <v>38826.71</v>
      </c>
      <c r="L1347" s="31">
        <v>39629.370000000003</v>
      </c>
      <c r="M1347" s="31">
        <v>40431.72</v>
      </c>
      <c r="N1347" s="31">
        <v>41234.99</v>
      </c>
      <c r="O1347" s="31">
        <v>42040.36</v>
      </c>
      <c r="P1347" s="31">
        <v>42848.63</v>
      </c>
      <c r="Q1347" s="31">
        <v>43660.28</v>
      </c>
      <c r="R1347" s="31">
        <v>44475.66</v>
      </c>
      <c r="S1347" s="31">
        <v>45295.13</v>
      </c>
      <c r="T1347" s="31">
        <v>46118.89</v>
      </c>
      <c r="U1347" s="31">
        <v>46946.96</v>
      </c>
      <c r="V1347" s="31">
        <v>47779.3</v>
      </c>
      <c r="W1347" s="31">
        <v>48615.8</v>
      </c>
      <c r="X1347" s="31">
        <v>49456.44</v>
      </c>
      <c r="Y1347" s="31">
        <v>50300.83</v>
      </c>
      <c r="Z1347" s="31">
        <v>51148.75</v>
      </c>
      <c r="AA1347" s="31">
        <v>51999.96</v>
      </c>
      <c r="AB1347" s="31">
        <v>52854.29</v>
      </c>
      <c r="AC1347" s="31">
        <v>53711.24</v>
      </c>
      <c r="AD1347" s="31">
        <v>54570.77</v>
      </c>
      <c r="AE1347" s="31">
        <v>55432.5</v>
      </c>
      <c r="AF1347" s="31">
        <v>56296.18</v>
      </c>
      <c r="AG1347" s="31">
        <v>57161.599999999999</v>
      </c>
      <c r="AH1347" s="31">
        <v>58028.33</v>
      </c>
      <c r="AI1347" s="31">
        <v>58896.26</v>
      </c>
      <c r="AJ1347" s="31">
        <v>59764.98</v>
      </c>
      <c r="AK1347" s="31">
        <v>60634.15</v>
      </c>
      <c r="AL1347" s="31">
        <v>61503.519999999997</v>
      </c>
      <c r="AM1347" s="31">
        <v>62372.74</v>
      </c>
      <c r="AN1347" s="31">
        <v>63241.49</v>
      </c>
      <c r="AO1347" s="31">
        <v>64109.42</v>
      </c>
      <c r="AP1347" s="31">
        <v>64976.23</v>
      </c>
      <c r="AQ1347" s="31">
        <v>65841.710000000006</v>
      </c>
      <c r="AR1347" s="31">
        <v>66705.539999999994</v>
      </c>
      <c r="AS1347" s="31">
        <v>67567.42</v>
      </c>
      <c r="AT1347" s="31">
        <v>68427.16</v>
      </c>
      <c r="AU1347" s="31">
        <v>69284.509999999995</v>
      </c>
      <c r="AV1347" s="31">
        <v>70139.100000000006</v>
      </c>
      <c r="AW1347" s="31">
        <v>70990.78</v>
      </c>
      <c r="AX1347" s="31">
        <v>71839.33</v>
      </c>
      <c r="AY1347" s="31">
        <v>72684.350000000006</v>
      </c>
      <c r="AZ1347" s="31">
        <v>73526.05</v>
      </c>
      <c r="BA1347" s="31">
        <v>74363.94</v>
      </c>
      <c r="BB1347" s="31">
        <v>75197.75</v>
      </c>
      <c r="BC1347" s="31">
        <v>76027.48</v>
      </c>
      <c r="BD1347" s="31">
        <v>76852.850000000006</v>
      </c>
      <c r="BE1347" s="31">
        <v>77673.56</v>
      </c>
      <c r="BF1347" s="31">
        <v>78489.63</v>
      </c>
      <c r="BG1347" s="31">
        <v>79300.710000000006</v>
      </c>
      <c r="BH1347" s="31">
        <v>80106.7</v>
      </c>
      <c r="BI1347" s="31">
        <v>80907.38</v>
      </c>
      <c r="BJ1347" s="31">
        <v>81703.520000000004</v>
      </c>
      <c r="BK1347" s="31">
        <v>82494.86</v>
      </c>
      <c r="BL1347" s="31">
        <v>83281.52</v>
      </c>
      <c r="BM1347" s="31">
        <v>84063.07</v>
      </c>
      <c r="BN1347" s="31">
        <v>84839.73</v>
      </c>
      <c r="BO1347" s="31">
        <v>85611.16</v>
      </c>
      <c r="BP1347" s="31">
        <v>86377.49</v>
      </c>
      <c r="BQ1347" s="31">
        <v>87138.41</v>
      </c>
      <c r="BR1347" s="31">
        <v>87894.01</v>
      </c>
      <c r="BS1347" s="31">
        <v>88644.23</v>
      </c>
      <c r="BT1347" s="31">
        <v>89388.69</v>
      </c>
      <c r="BU1347" s="31">
        <v>90127.66</v>
      </c>
      <c r="BV1347" s="31">
        <v>90861.09</v>
      </c>
      <c r="BW1347" s="31">
        <v>91588.76</v>
      </c>
      <c r="BX1347" s="31">
        <v>92310.79</v>
      </c>
      <c r="BY1347" s="31">
        <v>93027.32</v>
      </c>
      <c r="BZ1347" s="31">
        <v>93738.23</v>
      </c>
      <c r="CA1347" s="31">
        <v>94443.46</v>
      </c>
      <c r="CB1347" s="31">
        <v>95142.88</v>
      </c>
      <c r="CC1347" s="31">
        <v>95836.84</v>
      </c>
      <c r="CD1347" s="31">
        <v>96524.9</v>
      </c>
      <c r="CE1347" s="31">
        <v>97207.77</v>
      </c>
      <c r="CF1347" s="31">
        <v>97885.36</v>
      </c>
      <c r="CG1347" s="31">
        <v>98557.759999999995</v>
      </c>
      <c r="CH1347" s="31">
        <v>99224.97</v>
      </c>
      <c r="CI1347" s="31">
        <v>99887.22</v>
      </c>
      <c r="CJ1347" s="31">
        <v>100544.39</v>
      </c>
      <c r="CK1347" s="31">
        <v>101196.71</v>
      </c>
      <c r="CL1347" s="31">
        <v>101844.23</v>
      </c>
      <c r="CM1347" s="31">
        <v>102486.85</v>
      </c>
      <c r="CN1347" s="31">
        <v>103124.78</v>
      </c>
      <c r="CO1347" s="31">
        <v>103758.27</v>
      </c>
      <c r="CP1347" s="31">
        <v>104387.13</v>
      </c>
      <c r="CQ1347" s="31">
        <v>105011.44</v>
      </c>
      <c r="CR1347" s="31">
        <v>105631.34</v>
      </c>
      <c r="CS1347" s="31">
        <v>106246.89</v>
      </c>
      <c r="CT1347" s="31">
        <v>106858.33</v>
      </c>
      <c r="CU1347" s="31">
        <v>107465.48</v>
      </c>
      <c r="CV1347" s="31">
        <v>108068.58</v>
      </c>
      <c r="CW1347" s="31">
        <v>108667.69</v>
      </c>
      <c r="CX1347" s="31">
        <v>109262.74</v>
      </c>
    </row>
    <row r="1348" spans="1:102" x14ac:dyDescent="0.25">
      <c r="A1348" s="31" t="s">
        <v>1976</v>
      </c>
      <c r="B1348" s="31">
        <v>12341.56</v>
      </c>
      <c r="C1348" s="31">
        <v>12341.56</v>
      </c>
      <c r="D1348" s="31">
        <v>12094.95</v>
      </c>
      <c r="E1348" s="31">
        <v>11891.26</v>
      </c>
      <c r="F1348" s="31">
        <v>11726.01</v>
      </c>
      <c r="G1348" s="31">
        <v>11595.82</v>
      </c>
      <c r="H1348" s="31">
        <v>11497.33</v>
      </c>
      <c r="I1348" s="31">
        <v>11427.16</v>
      </c>
      <c r="J1348" s="31">
        <v>11382.48</v>
      </c>
      <c r="K1348" s="31">
        <v>11360.83</v>
      </c>
      <c r="L1348" s="31">
        <v>11360.27</v>
      </c>
      <c r="M1348" s="31">
        <v>11378.64</v>
      </c>
      <c r="N1348" s="31">
        <v>11414.05</v>
      </c>
      <c r="O1348" s="31">
        <v>11464.87</v>
      </c>
      <c r="P1348" s="31">
        <v>11529.55</v>
      </c>
      <c r="Q1348" s="31">
        <v>11606.77</v>
      </c>
      <c r="R1348" s="31">
        <v>11695.24</v>
      </c>
      <c r="S1348" s="31">
        <v>11793.89</v>
      </c>
      <c r="T1348" s="31">
        <v>11901.7</v>
      </c>
      <c r="U1348" s="31">
        <v>12017.74</v>
      </c>
      <c r="V1348" s="31">
        <v>12141.14</v>
      </c>
      <c r="W1348" s="31">
        <v>12271.16</v>
      </c>
      <c r="X1348" s="31">
        <v>12407.03</v>
      </c>
      <c r="Y1348" s="31">
        <v>12548.1</v>
      </c>
      <c r="Z1348" s="31">
        <v>12693.74</v>
      </c>
      <c r="AA1348" s="31">
        <v>12843.37</v>
      </c>
      <c r="AB1348" s="31">
        <v>12996.52</v>
      </c>
      <c r="AC1348" s="31">
        <v>13152.65</v>
      </c>
      <c r="AD1348" s="31">
        <v>13311.33</v>
      </c>
      <c r="AE1348" s="31">
        <v>13472.15</v>
      </c>
      <c r="AF1348" s="31">
        <v>13634.73</v>
      </c>
      <c r="AG1348" s="31">
        <v>13798.73</v>
      </c>
      <c r="AH1348" s="31">
        <v>13963.81</v>
      </c>
      <c r="AI1348" s="31">
        <v>14129.68</v>
      </c>
      <c r="AJ1348" s="31">
        <v>14296.02</v>
      </c>
      <c r="AK1348" s="31">
        <v>14462.58</v>
      </c>
      <c r="AL1348" s="31">
        <v>14629.13</v>
      </c>
      <c r="AM1348" s="31">
        <v>14795.41</v>
      </c>
      <c r="AN1348" s="31">
        <v>14961.22</v>
      </c>
      <c r="AO1348" s="31">
        <v>15126.36</v>
      </c>
      <c r="AP1348" s="31">
        <v>15290.66</v>
      </c>
      <c r="AQ1348" s="31">
        <v>15453.93</v>
      </c>
      <c r="AR1348" s="31">
        <v>15616.06</v>
      </c>
      <c r="AS1348" s="31">
        <v>15776.9</v>
      </c>
      <c r="AT1348" s="31">
        <v>15936.31</v>
      </c>
      <c r="AU1348" s="31">
        <v>16094.21</v>
      </c>
      <c r="AV1348" s="31">
        <v>16250.49</v>
      </c>
      <c r="AW1348" s="31">
        <v>16405.04</v>
      </c>
      <c r="AX1348" s="31">
        <v>16557.810000000001</v>
      </c>
      <c r="AY1348" s="31">
        <v>16708.740000000002</v>
      </c>
      <c r="AZ1348" s="31">
        <v>16857.75</v>
      </c>
      <c r="BA1348" s="31">
        <v>17004.8</v>
      </c>
      <c r="BB1348" s="31">
        <v>17149.84</v>
      </c>
      <c r="BC1348" s="31">
        <v>17292.849999999999</v>
      </c>
      <c r="BD1348" s="31">
        <v>17433.75</v>
      </c>
      <c r="BE1348" s="31">
        <v>17572.59</v>
      </c>
      <c r="BF1348" s="31">
        <v>17709.25</v>
      </c>
      <c r="BG1348" s="31">
        <v>17843.8</v>
      </c>
      <c r="BH1348" s="31">
        <v>17976.189999999999</v>
      </c>
      <c r="BI1348" s="31">
        <v>18106.43</v>
      </c>
      <c r="BJ1348" s="31">
        <v>18234.650000000001</v>
      </c>
      <c r="BK1348" s="31">
        <v>18360.93</v>
      </c>
      <c r="BL1348" s="31">
        <v>18485.259999999998</v>
      </c>
      <c r="BM1348" s="31">
        <v>18607.64</v>
      </c>
      <c r="BN1348" s="31">
        <v>18728.080000000002</v>
      </c>
      <c r="BO1348" s="31">
        <v>18846.599999999999</v>
      </c>
      <c r="BP1348" s="31">
        <v>18963.259999999998</v>
      </c>
      <c r="BQ1348" s="31">
        <v>19078.04</v>
      </c>
      <c r="BR1348" s="31">
        <v>19190.95</v>
      </c>
      <c r="BS1348" s="31">
        <v>19302.07</v>
      </c>
      <c r="BT1348" s="31">
        <v>19411.39</v>
      </c>
      <c r="BU1348" s="31">
        <v>19518.95</v>
      </c>
      <c r="BV1348" s="31">
        <v>19624.78</v>
      </c>
      <c r="BW1348" s="31">
        <v>19728.900000000001</v>
      </c>
      <c r="BX1348" s="31">
        <v>19831.39</v>
      </c>
      <c r="BY1348" s="31">
        <v>19932.25</v>
      </c>
      <c r="BZ1348" s="31">
        <v>20031.59</v>
      </c>
      <c r="CA1348" s="31">
        <v>20129.37</v>
      </c>
      <c r="CB1348" s="31">
        <v>20225.64</v>
      </c>
      <c r="CC1348" s="31">
        <v>20320.46</v>
      </c>
      <c r="CD1348" s="31">
        <v>20413.830000000002</v>
      </c>
      <c r="CE1348" s="31">
        <v>20505.900000000001</v>
      </c>
      <c r="CF1348" s="31">
        <v>20596.71</v>
      </c>
      <c r="CG1348" s="31">
        <v>20686.310000000001</v>
      </c>
      <c r="CH1348" s="31">
        <v>20774.72</v>
      </c>
      <c r="CI1348" s="31">
        <v>20861.97</v>
      </c>
      <c r="CJ1348" s="31">
        <v>20948.16</v>
      </c>
      <c r="CK1348" s="31">
        <v>21033.3</v>
      </c>
      <c r="CL1348" s="31">
        <v>21117.47</v>
      </c>
      <c r="CM1348" s="31">
        <v>21200.67</v>
      </c>
      <c r="CN1348" s="31">
        <v>21282.9</v>
      </c>
      <c r="CO1348" s="31">
        <v>21364.31</v>
      </c>
      <c r="CP1348" s="31">
        <v>21444.880000000001</v>
      </c>
      <c r="CQ1348" s="31">
        <v>21524.61</v>
      </c>
      <c r="CR1348" s="31">
        <v>21603.57</v>
      </c>
      <c r="CS1348" s="31">
        <v>21681.83</v>
      </c>
      <c r="CT1348" s="31">
        <v>21759.38</v>
      </c>
      <c r="CU1348" s="31">
        <v>21836.25</v>
      </c>
      <c r="CV1348" s="31">
        <v>21912.51</v>
      </c>
      <c r="CW1348" s="31">
        <v>21988.14</v>
      </c>
      <c r="CX1348" s="31">
        <v>22063.21</v>
      </c>
    </row>
    <row r="1349" spans="1:102" x14ac:dyDescent="0.25">
      <c r="A1349" s="31" t="s">
        <v>1977</v>
      </c>
      <c r="B1349" s="31">
        <v>30863.61</v>
      </c>
      <c r="C1349" s="31">
        <v>30863.61</v>
      </c>
      <c r="D1349" s="31">
        <v>30390.69</v>
      </c>
      <c r="E1349" s="31">
        <v>30062.62</v>
      </c>
      <c r="F1349" s="31">
        <v>29848.799999999999</v>
      </c>
      <c r="G1349" s="31">
        <v>29728</v>
      </c>
      <c r="H1349" s="31">
        <v>29682.67</v>
      </c>
      <c r="I1349" s="31">
        <v>29698.15</v>
      </c>
      <c r="J1349" s="31">
        <v>29763.64</v>
      </c>
      <c r="K1349" s="31">
        <v>29870.91</v>
      </c>
      <c r="L1349" s="31">
        <v>30014.12</v>
      </c>
      <c r="M1349" s="31">
        <v>30187.599999999999</v>
      </c>
      <c r="N1349" s="31">
        <v>30387.06</v>
      </c>
      <c r="O1349" s="31">
        <v>30609.119999999999</v>
      </c>
      <c r="P1349" s="31">
        <v>30850.99</v>
      </c>
      <c r="Q1349" s="31">
        <v>31110.3</v>
      </c>
      <c r="R1349" s="31">
        <v>31385.15</v>
      </c>
      <c r="S1349" s="31">
        <v>31673.89</v>
      </c>
      <c r="T1349" s="31">
        <v>31975.17</v>
      </c>
      <c r="U1349" s="31">
        <v>32287.8</v>
      </c>
      <c r="V1349" s="31">
        <v>32610.68</v>
      </c>
      <c r="W1349" s="31">
        <v>32942.93</v>
      </c>
      <c r="X1349" s="31">
        <v>33283.58</v>
      </c>
      <c r="Y1349" s="31">
        <v>33631.99</v>
      </c>
      <c r="Z1349" s="31">
        <v>33987.269999999997</v>
      </c>
      <c r="AA1349" s="31">
        <v>34348.959999999999</v>
      </c>
      <c r="AB1349" s="31">
        <v>34716.42</v>
      </c>
      <c r="AC1349" s="31">
        <v>35089.08</v>
      </c>
      <c r="AD1349" s="31">
        <v>35466.550000000003</v>
      </c>
      <c r="AE1349" s="31">
        <v>35848.36</v>
      </c>
      <c r="AF1349" s="31">
        <v>36234.11</v>
      </c>
      <c r="AG1349" s="31">
        <v>36623.440000000002</v>
      </c>
      <c r="AH1349" s="31">
        <v>37016.080000000002</v>
      </c>
      <c r="AI1349" s="31">
        <v>37411.589999999997</v>
      </c>
      <c r="AJ1349" s="31">
        <v>37809.72</v>
      </c>
      <c r="AK1349" s="31">
        <v>38210.26</v>
      </c>
      <c r="AL1349" s="31">
        <v>38612.769999999997</v>
      </c>
      <c r="AM1349" s="31">
        <v>39017.06</v>
      </c>
      <c r="AN1349" s="31">
        <v>39422.800000000003</v>
      </c>
      <c r="AO1349" s="31">
        <v>39829.82</v>
      </c>
      <c r="AP1349" s="31">
        <v>40237.870000000003</v>
      </c>
      <c r="AQ1349" s="31">
        <v>40646.870000000003</v>
      </c>
      <c r="AR1349" s="31">
        <v>41056.43</v>
      </c>
      <c r="AS1349" s="31">
        <v>41466.49</v>
      </c>
      <c r="AT1349" s="31">
        <v>41876.93</v>
      </c>
      <c r="AU1349" s="31">
        <v>42287.61</v>
      </c>
      <c r="AV1349" s="31">
        <v>42698.23</v>
      </c>
      <c r="AW1349" s="31">
        <v>43108.800000000003</v>
      </c>
      <c r="AX1349" s="31">
        <v>43519.18</v>
      </c>
      <c r="AY1349" s="31">
        <v>43929.22</v>
      </c>
      <c r="AZ1349" s="31">
        <v>44338.91</v>
      </c>
      <c r="BA1349" s="31">
        <v>44748.09</v>
      </c>
      <c r="BB1349" s="31">
        <v>45156.74</v>
      </c>
      <c r="BC1349" s="31">
        <v>45564.63</v>
      </c>
      <c r="BD1349" s="31">
        <v>45971.82</v>
      </c>
      <c r="BE1349" s="31">
        <v>46378.15</v>
      </c>
      <c r="BF1349" s="31">
        <v>46783.63</v>
      </c>
      <c r="BG1349" s="31">
        <v>47188.14</v>
      </c>
      <c r="BH1349" s="31">
        <v>47591.47</v>
      </c>
      <c r="BI1349" s="31">
        <v>47993.86</v>
      </c>
      <c r="BJ1349" s="31">
        <v>48395.42</v>
      </c>
      <c r="BK1349" s="31">
        <v>48796.27</v>
      </c>
      <c r="BL1349" s="31">
        <v>49196.43</v>
      </c>
      <c r="BM1349" s="31">
        <v>49595.65</v>
      </c>
      <c r="BN1349" s="31">
        <v>49994.23</v>
      </c>
      <c r="BO1349" s="31">
        <v>50391.8</v>
      </c>
      <c r="BP1349" s="31">
        <v>50788.53</v>
      </c>
      <c r="BQ1349" s="31">
        <v>51184.29</v>
      </c>
      <c r="BR1349" s="31">
        <v>51579.040000000001</v>
      </c>
      <c r="BS1349" s="31">
        <v>51972.99</v>
      </c>
      <c r="BT1349" s="31">
        <v>52365.83</v>
      </c>
      <c r="BU1349" s="31">
        <v>52757.69</v>
      </c>
      <c r="BV1349" s="31">
        <v>53148.5</v>
      </c>
      <c r="BW1349" s="31">
        <v>53538.23</v>
      </c>
      <c r="BX1349" s="31">
        <v>53927.03</v>
      </c>
      <c r="BY1349" s="31">
        <v>54314.8</v>
      </c>
      <c r="BZ1349" s="31">
        <v>54701.55</v>
      </c>
      <c r="CA1349" s="31">
        <v>55087.34</v>
      </c>
      <c r="CB1349" s="31">
        <v>55472.11</v>
      </c>
      <c r="CC1349" s="31">
        <v>55855.71</v>
      </c>
      <c r="CD1349" s="31">
        <v>56238.400000000001</v>
      </c>
      <c r="CE1349" s="31">
        <v>56620.25</v>
      </c>
      <c r="CF1349" s="31">
        <v>57001.24</v>
      </c>
      <c r="CG1349" s="31">
        <v>57381.49</v>
      </c>
      <c r="CH1349" s="31">
        <v>57760.89</v>
      </c>
      <c r="CI1349" s="31">
        <v>58139.63</v>
      </c>
      <c r="CJ1349" s="31">
        <v>58517.75</v>
      </c>
      <c r="CK1349" s="31">
        <v>58895.02</v>
      </c>
      <c r="CL1349" s="31">
        <v>59271.71</v>
      </c>
      <c r="CM1349" s="31">
        <v>59647.77</v>
      </c>
      <c r="CN1349" s="31">
        <v>60023.23</v>
      </c>
      <c r="CO1349" s="31">
        <v>60398.03</v>
      </c>
      <c r="CP1349" s="31">
        <v>60772.3</v>
      </c>
      <c r="CQ1349" s="31">
        <v>61145.919999999998</v>
      </c>
      <c r="CR1349" s="31">
        <v>61519</v>
      </c>
      <c r="CS1349" s="31">
        <v>61891.54</v>
      </c>
      <c r="CT1349" s="31">
        <v>62263.61</v>
      </c>
      <c r="CU1349" s="31">
        <v>62635.13</v>
      </c>
      <c r="CV1349" s="31">
        <v>63006.01</v>
      </c>
      <c r="CW1349" s="31">
        <v>63376.480000000003</v>
      </c>
      <c r="CX1349" s="31">
        <v>63746.45</v>
      </c>
    </row>
    <row r="1350" spans="1:102" x14ac:dyDescent="0.25">
      <c r="A1350" s="31" t="s">
        <v>1978</v>
      </c>
      <c r="B1350" s="31">
        <v>40979.5</v>
      </c>
      <c r="C1350" s="31">
        <v>40979.5</v>
      </c>
      <c r="D1350" s="31">
        <v>42604.5</v>
      </c>
      <c r="E1350" s="31">
        <v>44096.85</v>
      </c>
      <c r="F1350" s="31">
        <v>45477.38</v>
      </c>
      <c r="G1350" s="31">
        <v>46766.14</v>
      </c>
      <c r="H1350" s="31">
        <v>47978.46</v>
      </c>
      <c r="I1350" s="31">
        <v>49125.86</v>
      </c>
      <c r="J1350" s="31">
        <v>50218.14</v>
      </c>
      <c r="K1350" s="31">
        <v>51263.96</v>
      </c>
      <c r="L1350" s="31">
        <v>52271.42</v>
      </c>
      <c r="M1350" s="31">
        <v>53245.52</v>
      </c>
      <c r="N1350" s="31">
        <v>54190.27</v>
      </c>
      <c r="O1350" s="31">
        <v>55109.440000000002</v>
      </c>
      <c r="P1350" s="31">
        <v>56005.82</v>
      </c>
      <c r="Q1350" s="31">
        <v>56881.45</v>
      </c>
      <c r="R1350" s="31">
        <v>57738.32</v>
      </c>
      <c r="S1350" s="31">
        <v>58577.94</v>
      </c>
      <c r="T1350" s="31">
        <v>59401.53</v>
      </c>
      <c r="U1350" s="31">
        <v>60210.22</v>
      </c>
      <c r="V1350" s="31">
        <v>61004.7</v>
      </c>
      <c r="W1350" s="31">
        <v>61785.75</v>
      </c>
      <c r="X1350" s="31">
        <v>62553.85</v>
      </c>
      <c r="Y1350" s="31">
        <v>63309.599999999999</v>
      </c>
      <c r="Z1350" s="31">
        <v>64053.3</v>
      </c>
      <c r="AA1350" s="31">
        <v>64785.43</v>
      </c>
      <c r="AB1350" s="31">
        <v>65506.37</v>
      </c>
      <c r="AC1350" s="31">
        <v>66216.399999999994</v>
      </c>
      <c r="AD1350" s="31">
        <v>66915.88</v>
      </c>
      <c r="AE1350" s="31">
        <v>67605.16</v>
      </c>
      <c r="AF1350" s="31">
        <v>68284.59</v>
      </c>
      <c r="AG1350" s="31">
        <v>68954.44</v>
      </c>
      <c r="AH1350" s="31">
        <v>69615.02</v>
      </c>
      <c r="AI1350" s="31">
        <v>70266.7</v>
      </c>
      <c r="AJ1350" s="31">
        <v>70909.58</v>
      </c>
      <c r="AK1350" s="31">
        <v>71544</v>
      </c>
      <c r="AL1350" s="31">
        <v>72170.009999999995</v>
      </c>
      <c r="AM1350" s="31">
        <v>72787.960000000006</v>
      </c>
      <c r="AN1350" s="31">
        <v>73398.179999999993</v>
      </c>
      <c r="AO1350" s="31">
        <v>74000.63</v>
      </c>
      <c r="AP1350" s="31">
        <v>74595.63</v>
      </c>
      <c r="AQ1350" s="31">
        <v>75183.350000000006</v>
      </c>
      <c r="AR1350" s="31">
        <v>75764.06</v>
      </c>
      <c r="AS1350" s="31">
        <v>76337.77</v>
      </c>
      <c r="AT1350" s="31">
        <v>76904.98</v>
      </c>
      <c r="AU1350" s="31">
        <v>77465.649999999994</v>
      </c>
      <c r="AV1350" s="31">
        <v>78019.92</v>
      </c>
      <c r="AW1350" s="31">
        <v>78568.17</v>
      </c>
      <c r="AX1350" s="31">
        <v>79110.570000000007</v>
      </c>
      <c r="AY1350" s="31">
        <v>79647.11</v>
      </c>
      <c r="AZ1350" s="31">
        <v>80178.16</v>
      </c>
      <c r="BA1350" s="31">
        <v>80703.740000000005</v>
      </c>
      <c r="BB1350" s="31">
        <v>81224.12</v>
      </c>
      <c r="BC1350" s="31">
        <v>81739.39</v>
      </c>
      <c r="BD1350" s="31">
        <v>82249.61</v>
      </c>
      <c r="BE1350" s="31">
        <v>82754.94</v>
      </c>
      <c r="BF1350" s="31">
        <v>83255.62</v>
      </c>
      <c r="BG1350" s="31">
        <v>83751.66</v>
      </c>
      <c r="BH1350" s="31">
        <v>84243.05</v>
      </c>
      <c r="BI1350" s="31">
        <v>84730.09</v>
      </c>
      <c r="BJ1350" s="31">
        <v>85213.52</v>
      </c>
      <c r="BK1350" s="31">
        <v>85693.52</v>
      </c>
      <c r="BL1350" s="31">
        <v>86170.28</v>
      </c>
      <c r="BM1350" s="31">
        <v>86643.89</v>
      </c>
      <c r="BN1350" s="31">
        <v>87114.27</v>
      </c>
      <c r="BO1350" s="31">
        <v>87581.63</v>
      </c>
      <c r="BP1350" s="31">
        <v>88046.1</v>
      </c>
      <c r="BQ1350" s="31">
        <v>88507.56</v>
      </c>
      <c r="BR1350" s="31">
        <v>88966.27</v>
      </c>
      <c r="BS1350" s="31">
        <v>89422.3</v>
      </c>
      <c r="BT1350" s="31">
        <v>89875.41</v>
      </c>
      <c r="BU1350" s="31">
        <v>90326.07</v>
      </c>
      <c r="BV1350" s="31">
        <v>90774.16</v>
      </c>
      <c r="BW1350" s="31">
        <v>91219.61</v>
      </c>
      <c r="BX1350" s="31">
        <v>91662.73</v>
      </c>
      <c r="BY1350" s="31">
        <v>92103.47</v>
      </c>
      <c r="BZ1350" s="31">
        <v>92542.14</v>
      </c>
      <c r="CA1350" s="31">
        <v>92978.52</v>
      </c>
      <c r="CB1350" s="31">
        <v>93412.76</v>
      </c>
      <c r="CC1350" s="31">
        <v>93844.79</v>
      </c>
      <c r="CD1350" s="31">
        <v>94274.73</v>
      </c>
      <c r="CE1350" s="31">
        <v>94703.09</v>
      </c>
      <c r="CF1350" s="31">
        <v>95129.72</v>
      </c>
      <c r="CG1350" s="31">
        <v>95554.94</v>
      </c>
      <c r="CH1350" s="31">
        <v>95978.5</v>
      </c>
      <c r="CI1350" s="31">
        <v>96400.91</v>
      </c>
      <c r="CJ1350" s="31">
        <v>96821.79</v>
      </c>
      <c r="CK1350" s="31">
        <v>97241.57</v>
      </c>
      <c r="CL1350" s="31">
        <v>97660.06</v>
      </c>
      <c r="CM1350" s="31">
        <v>98077.56</v>
      </c>
      <c r="CN1350" s="31">
        <v>98493.8</v>
      </c>
      <c r="CO1350" s="31">
        <v>98909.18</v>
      </c>
      <c r="CP1350" s="31">
        <v>99323.7</v>
      </c>
      <c r="CQ1350" s="31">
        <v>99737.09</v>
      </c>
      <c r="CR1350" s="31">
        <v>100149.58</v>
      </c>
      <c r="CS1350" s="31">
        <v>100561.2</v>
      </c>
      <c r="CT1350" s="31">
        <v>100972.2</v>
      </c>
      <c r="CU1350" s="31">
        <v>101382.3</v>
      </c>
      <c r="CV1350" s="31">
        <v>101791.74</v>
      </c>
      <c r="CW1350" s="31">
        <v>102200.3</v>
      </c>
      <c r="CX1350" s="31">
        <v>102608.27</v>
      </c>
    </row>
    <row r="1351" spans="1:102" x14ac:dyDescent="0.25">
      <c r="A1351" s="31" t="s">
        <v>1979</v>
      </c>
      <c r="B1351" s="31">
        <v>10559.31</v>
      </c>
      <c r="C1351" s="31">
        <v>10559.31</v>
      </c>
      <c r="D1351" s="31">
        <v>10903.65</v>
      </c>
      <c r="E1351" s="31">
        <v>11245.48</v>
      </c>
      <c r="F1351" s="31">
        <v>11585.08</v>
      </c>
      <c r="G1351" s="31">
        <v>11923.58</v>
      </c>
      <c r="H1351" s="31">
        <v>12261.64</v>
      </c>
      <c r="I1351" s="31">
        <v>12599.49</v>
      </c>
      <c r="J1351" s="31">
        <v>12937.56</v>
      </c>
      <c r="K1351" s="31">
        <v>13276.32</v>
      </c>
      <c r="L1351" s="31">
        <v>13616.38</v>
      </c>
      <c r="M1351" s="31">
        <v>13957.92</v>
      </c>
      <c r="N1351" s="31">
        <v>14301.09</v>
      </c>
      <c r="O1351" s="31">
        <v>14646.13</v>
      </c>
      <c r="P1351" s="31">
        <v>14993.15</v>
      </c>
      <c r="Q1351" s="31">
        <v>15342.23</v>
      </c>
      <c r="R1351" s="31">
        <v>15693.44</v>
      </c>
      <c r="S1351" s="31">
        <v>16046.83</v>
      </c>
      <c r="T1351" s="31">
        <v>16402.439999999999</v>
      </c>
      <c r="U1351" s="31">
        <v>16760.29</v>
      </c>
      <c r="V1351" s="31">
        <v>17120.34</v>
      </c>
      <c r="W1351" s="31">
        <v>17482.61</v>
      </c>
      <c r="X1351" s="31">
        <v>17847.009999999998</v>
      </c>
      <c r="Y1351" s="31">
        <v>18213.55</v>
      </c>
      <c r="Z1351" s="31">
        <v>18582.080000000002</v>
      </c>
      <c r="AA1351" s="31">
        <v>18952.63</v>
      </c>
      <c r="AB1351" s="31">
        <v>19325.09</v>
      </c>
      <c r="AC1351" s="31">
        <v>19699.41</v>
      </c>
      <c r="AD1351" s="31">
        <v>20075.52</v>
      </c>
      <c r="AE1351" s="31">
        <v>20453.43</v>
      </c>
      <c r="AF1351" s="31">
        <v>20833</v>
      </c>
      <c r="AG1351" s="31">
        <v>21214.22</v>
      </c>
      <c r="AH1351" s="31">
        <v>21597.040000000001</v>
      </c>
      <c r="AI1351" s="31">
        <v>21981.38</v>
      </c>
      <c r="AJ1351" s="31">
        <v>22367.18</v>
      </c>
      <c r="AK1351" s="31">
        <v>22754.41</v>
      </c>
      <c r="AL1351" s="31">
        <v>23142.93</v>
      </c>
      <c r="AM1351" s="31">
        <v>23532.71</v>
      </c>
      <c r="AN1351" s="31">
        <v>23923.64</v>
      </c>
      <c r="AO1351" s="31">
        <v>24315.69</v>
      </c>
      <c r="AP1351" s="31">
        <v>24708.77</v>
      </c>
      <c r="AQ1351" s="31">
        <v>25102.799999999999</v>
      </c>
      <c r="AR1351" s="31">
        <v>25497.74</v>
      </c>
      <c r="AS1351" s="31">
        <v>25893.52</v>
      </c>
      <c r="AT1351" s="31">
        <v>26290.09</v>
      </c>
      <c r="AU1351" s="31">
        <v>26687.37</v>
      </c>
      <c r="AV1351" s="31">
        <v>27085.3</v>
      </c>
      <c r="AW1351" s="31">
        <v>27483.84</v>
      </c>
      <c r="AX1351" s="31">
        <v>27882.92</v>
      </c>
      <c r="AY1351" s="31">
        <v>28282.48</v>
      </c>
      <c r="AZ1351" s="31">
        <v>28682.53</v>
      </c>
      <c r="BA1351" s="31">
        <v>29082.97</v>
      </c>
      <c r="BB1351" s="31">
        <v>29483.74</v>
      </c>
      <c r="BC1351" s="31">
        <v>29884.83</v>
      </c>
      <c r="BD1351" s="31">
        <v>30286.15</v>
      </c>
      <c r="BE1351" s="31">
        <v>30687.65</v>
      </c>
      <c r="BF1351" s="31">
        <v>31089.279999999999</v>
      </c>
      <c r="BG1351" s="31">
        <v>31490.97</v>
      </c>
      <c r="BH1351" s="31">
        <v>31892.68</v>
      </c>
      <c r="BI1351" s="31">
        <v>32294.37</v>
      </c>
      <c r="BJ1351" s="31">
        <v>32696.25</v>
      </c>
      <c r="BK1351" s="31">
        <v>33098.300000000003</v>
      </c>
      <c r="BL1351" s="31">
        <v>33500.480000000003</v>
      </c>
      <c r="BM1351" s="31">
        <v>33902.82</v>
      </c>
      <c r="BN1351" s="31">
        <v>34305.17</v>
      </c>
      <c r="BO1351" s="31">
        <v>34707.57</v>
      </c>
      <c r="BP1351" s="31">
        <v>35109.949999999997</v>
      </c>
      <c r="BQ1351" s="31">
        <v>35512.269999999997</v>
      </c>
      <c r="BR1351" s="31">
        <v>35914.5</v>
      </c>
      <c r="BS1351" s="31">
        <v>36316.57</v>
      </c>
      <c r="BT1351" s="31">
        <v>36718.46</v>
      </c>
      <c r="BU1351" s="31">
        <v>37120.17</v>
      </c>
      <c r="BV1351" s="31">
        <v>37521.599999999999</v>
      </c>
      <c r="BW1351" s="31">
        <v>37922.730000000003</v>
      </c>
      <c r="BX1351" s="31">
        <v>38323.599999999999</v>
      </c>
      <c r="BY1351" s="31">
        <v>38724.160000000003</v>
      </c>
      <c r="BZ1351" s="31">
        <v>39124.379999999997</v>
      </c>
      <c r="CA1351" s="31">
        <v>39524.25</v>
      </c>
      <c r="CB1351" s="31">
        <v>39923.68</v>
      </c>
      <c r="CC1351" s="31">
        <v>40322.660000000003</v>
      </c>
      <c r="CD1351" s="31">
        <v>40721.14</v>
      </c>
      <c r="CE1351" s="31">
        <v>41119.300000000003</v>
      </c>
      <c r="CF1351" s="31">
        <v>41517.050000000003</v>
      </c>
      <c r="CG1351" s="31">
        <v>41914.46</v>
      </c>
      <c r="CH1351" s="31">
        <v>42311.47</v>
      </c>
      <c r="CI1351" s="31">
        <v>42708.09</v>
      </c>
      <c r="CJ1351" s="31">
        <v>43104.29</v>
      </c>
      <c r="CK1351" s="31">
        <v>43500.1</v>
      </c>
      <c r="CL1351" s="31">
        <v>43895.49</v>
      </c>
      <c r="CM1351" s="31">
        <v>44290.46</v>
      </c>
      <c r="CN1351" s="31">
        <v>44684.959999999999</v>
      </c>
      <c r="CO1351" s="31">
        <v>45079.06</v>
      </c>
      <c r="CP1351" s="31">
        <v>45472.62</v>
      </c>
      <c r="CQ1351" s="31">
        <v>45865.75</v>
      </c>
      <c r="CR1351" s="31">
        <v>46258.39</v>
      </c>
      <c r="CS1351" s="31">
        <v>46650.5</v>
      </c>
      <c r="CT1351" s="31">
        <v>47042.07</v>
      </c>
      <c r="CU1351" s="31">
        <v>47433.13</v>
      </c>
      <c r="CV1351" s="31">
        <v>47823.6</v>
      </c>
      <c r="CW1351" s="31">
        <v>48213.51</v>
      </c>
      <c r="CX1351" s="31">
        <v>48602.86</v>
      </c>
    </row>
    <row r="1352" spans="1:102" x14ac:dyDescent="0.25">
      <c r="A1352" s="31" t="s">
        <v>1981</v>
      </c>
      <c r="B1352" s="31">
        <v>881.03</v>
      </c>
      <c r="C1352" s="31">
        <v>881.03</v>
      </c>
      <c r="D1352" s="31">
        <v>1023.32</v>
      </c>
      <c r="E1352" s="31">
        <v>1162.4000000000001</v>
      </c>
      <c r="F1352" s="31">
        <v>1299.01</v>
      </c>
      <c r="G1352" s="31">
        <v>1433.75</v>
      </c>
      <c r="H1352" s="31">
        <v>1567.04</v>
      </c>
      <c r="I1352" s="31">
        <v>1699.13</v>
      </c>
      <c r="J1352" s="31">
        <v>1830.24</v>
      </c>
      <c r="K1352" s="31">
        <v>1960.53</v>
      </c>
      <c r="L1352" s="31">
        <v>2090.16</v>
      </c>
      <c r="M1352" s="31">
        <v>2219.21</v>
      </c>
      <c r="N1352" s="31">
        <v>2347.7399999999998</v>
      </c>
      <c r="O1352" s="31">
        <v>2475.81</v>
      </c>
      <c r="P1352" s="31">
        <v>2603.46</v>
      </c>
      <c r="Q1352" s="31">
        <v>2730.7</v>
      </c>
      <c r="R1352" s="31">
        <v>2857.55</v>
      </c>
      <c r="S1352" s="31">
        <v>2984.01</v>
      </c>
      <c r="T1352" s="31">
        <v>3110.07</v>
      </c>
      <c r="U1352" s="31">
        <v>3235.72</v>
      </c>
      <c r="V1352" s="31">
        <v>3360.95</v>
      </c>
      <c r="W1352" s="31">
        <v>3485.73</v>
      </c>
      <c r="X1352" s="31">
        <v>3610.02</v>
      </c>
      <c r="Y1352" s="31">
        <v>3733.77</v>
      </c>
      <c r="Z1352" s="31">
        <v>3856.94</v>
      </c>
      <c r="AA1352" s="31">
        <v>3979.49</v>
      </c>
      <c r="AB1352" s="31">
        <v>4101.3599999999997</v>
      </c>
      <c r="AC1352" s="31">
        <v>4222.5</v>
      </c>
      <c r="AD1352" s="31">
        <v>4342.8500000000004</v>
      </c>
      <c r="AE1352" s="31">
        <v>4462.37</v>
      </c>
      <c r="AF1352" s="31">
        <v>4581</v>
      </c>
      <c r="AG1352" s="31">
        <v>4698.68</v>
      </c>
      <c r="AH1352" s="31">
        <v>4815.3500000000004</v>
      </c>
      <c r="AI1352" s="31">
        <v>4930.96</v>
      </c>
      <c r="AJ1352" s="31">
        <v>5045.45</v>
      </c>
      <c r="AK1352" s="31">
        <v>5158.74</v>
      </c>
      <c r="AL1352" s="31">
        <v>5270.8</v>
      </c>
      <c r="AM1352" s="31">
        <v>5381.54</v>
      </c>
      <c r="AN1352" s="31">
        <v>5490.91</v>
      </c>
      <c r="AO1352" s="31">
        <v>5598.83</v>
      </c>
      <c r="AP1352" s="31">
        <v>5705.26</v>
      </c>
      <c r="AQ1352" s="31">
        <v>5810.14</v>
      </c>
      <c r="AR1352" s="31">
        <v>5913.4</v>
      </c>
      <c r="AS1352" s="31">
        <v>6014.99</v>
      </c>
      <c r="AT1352" s="31">
        <v>6114.85</v>
      </c>
      <c r="AU1352" s="31">
        <v>6212.92</v>
      </c>
      <c r="AV1352" s="31">
        <v>6309.17</v>
      </c>
      <c r="AW1352" s="31">
        <v>6403.51</v>
      </c>
      <c r="AX1352" s="31">
        <v>6495.94</v>
      </c>
      <c r="AY1352" s="31">
        <v>6586.37</v>
      </c>
      <c r="AZ1352" s="31">
        <v>6674.78</v>
      </c>
      <c r="BA1352" s="31">
        <v>6761.12</v>
      </c>
      <c r="BB1352" s="31">
        <v>6845.34</v>
      </c>
      <c r="BC1352" s="31">
        <v>6927.41</v>
      </c>
      <c r="BD1352" s="31">
        <v>7007.3</v>
      </c>
      <c r="BE1352" s="31">
        <v>7084.95</v>
      </c>
      <c r="BF1352" s="31">
        <v>7160.34</v>
      </c>
      <c r="BG1352" s="31">
        <v>7233.43</v>
      </c>
      <c r="BH1352" s="31">
        <v>7304.19</v>
      </c>
      <c r="BI1352" s="31">
        <v>7372.59</v>
      </c>
      <c r="BJ1352" s="31">
        <v>7438.66</v>
      </c>
      <c r="BK1352" s="31">
        <v>7502.41</v>
      </c>
      <c r="BL1352" s="31">
        <v>7563.79</v>
      </c>
      <c r="BM1352" s="31">
        <v>7622.8</v>
      </c>
      <c r="BN1352" s="31">
        <v>7679.41</v>
      </c>
      <c r="BO1352" s="31">
        <v>7733.63</v>
      </c>
      <c r="BP1352" s="31">
        <v>7785.43</v>
      </c>
      <c r="BQ1352" s="31">
        <v>7834.8</v>
      </c>
      <c r="BR1352" s="31">
        <v>7881.74</v>
      </c>
      <c r="BS1352" s="31">
        <v>7926.24</v>
      </c>
      <c r="BT1352" s="31">
        <v>7968.29</v>
      </c>
      <c r="BU1352" s="31">
        <v>8007.91</v>
      </c>
      <c r="BV1352" s="31">
        <v>8045.08</v>
      </c>
      <c r="BW1352" s="31">
        <v>8079.81</v>
      </c>
      <c r="BX1352" s="31">
        <v>8112.11</v>
      </c>
      <c r="BY1352" s="31">
        <v>8142</v>
      </c>
      <c r="BZ1352" s="31">
        <v>8169.47</v>
      </c>
      <c r="CA1352" s="31">
        <v>8194.5499999999993</v>
      </c>
      <c r="CB1352" s="31">
        <v>8217.23</v>
      </c>
      <c r="CC1352" s="31">
        <v>8237.5400000000009</v>
      </c>
      <c r="CD1352" s="31">
        <v>8255.48</v>
      </c>
      <c r="CE1352" s="31">
        <v>8271.1200000000008</v>
      </c>
      <c r="CF1352" s="31">
        <v>8284.48</v>
      </c>
      <c r="CG1352" s="31">
        <v>8295.57</v>
      </c>
      <c r="CH1352" s="31">
        <v>8304.41</v>
      </c>
      <c r="CI1352" s="31">
        <v>8311.0499999999993</v>
      </c>
      <c r="CJ1352" s="31">
        <v>8315.5</v>
      </c>
      <c r="CK1352" s="31">
        <v>8317.7999999999993</v>
      </c>
      <c r="CL1352" s="31">
        <v>8317.98</v>
      </c>
      <c r="CM1352" s="31">
        <v>8316.0499999999993</v>
      </c>
      <c r="CN1352" s="31">
        <v>8312.07</v>
      </c>
      <c r="CO1352" s="31">
        <v>8306.06</v>
      </c>
      <c r="CP1352" s="31">
        <v>8298.0400000000009</v>
      </c>
      <c r="CQ1352" s="31">
        <v>8288.0499999999993</v>
      </c>
      <c r="CR1352" s="31">
        <v>8276.1200000000008</v>
      </c>
      <c r="CS1352" s="31">
        <v>8262.31</v>
      </c>
      <c r="CT1352" s="31">
        <v>8246.6299999999992</v>
      </c>
      <c r="CU1352" s="31">
        <v>8229.1</v>
      </c>
      <c r="CV1352" s="31">
        <v>8209.7900000000009</v>
      </c>
      <c r="CW1352" s="31">
        <v>8188.73</v>
      </c>
      <c r="CX1352" s="31">
        <v>8165.93</v>
      </c>
    </row>
    <row r="1353" spans="1:102" x14ac:dyDescent="0.25">
      <c r="A1353" s="31" t="s">
        <v>1980</v>
      </c>
      <c r="B1353" s="31">
        <v>7915.78</v>
      </c>
      <c r="C1353" s="31">
        <v>7915.78</v>
      </c>
      <c r="D1353" s="31">
        <v>7844.49</v>
      </c>
      <c r="E1353" s="31">
        <v>7780.19</v>
      </c>
      <c r="F1353" s="31">
        <v>7721.56</v>
      </c>
      <c r="G1353" s="31">
        <v>7668.72</v>
      </c>
      <c r="H1353" s="31">
        <v>7621.21</v>
      </c>
      <c r="I1353" s="31">
        <v>7578.2</v>
      </c>
      <c r="J1353" s="31">
        <v>7539.24</v>
      </c>
      <c r="K1353" s="31">
        <v>7504.11</v>
      </c>
      <c r="L1353" s="31">
        <v>7472.77</v>
      </c>
      <c r="M1353" s="31">
        <v>7444.77</v>
      </c>
      <c r="N1353" s="31">
        <v>7419.7</v>
      </c>
      <c r="O1353" s="31">
        <v>7397.32</v>
      </c>
      <c r="P1353" s="31">
        <v>7377.33</v>
      </c>
      <c r="Q1353" s="31">
        <v>7359.41</v>
      </c>
      <c r="R1353" s="31">
        <v>7343.34</v>
      </c>
      <c r="S1353" s="31">
        <v>7328.85</v>
      </c>
      <c r="T1353" s="31">
        <v>7315.73</v>
      </c>
      <c r="U1353" s="31">
        <v>7303.78</v>
      </c>
      <c r="V1353" s="31">
        <v>7292.78</v>
      </c>
      <c r="W1353" s="31">
        <v>7282.54</v>
      </c>
      <c r="X1353" s="31">
        <v>7272.81</v>
      </c>
      <c r="Y1353" s="31">
        <v>7263.4</v>
      </c>
      <c r="Z1353" s="31">
        <v>7254.15</v>
      </c>
      <c r="AA1353" s="31">
        <v>7244.88</v>
      </c>
      <c r="AB1353" s="31">
        <v>7235.46</v>
      </c>
      <c r="AC1353" s="31">
        <v>7225.77</v>
      </c>
      <c r="AD1353" s="31">
        <v>7215.7</v>
      </c>
      <c r="AE1353" s="31">
        <v>7205.15</v>
      </c>
      <c r="AF1353" s="31">
        <v>7194.02</v>
      </c>
      <c r="AG1353" s="31">
        <v>7182.27</v>
      </c>
      <c r="AH1353" s="31">
        <v>7169.81</v>
      </c>
      <c r="AI1353" s="31">
        <v>7156.59</v>
      </c>
      <c r="AJ1353" s="31">
        <v>7142.54</v>
      </c>
      <c r="AK1353" s="31">
        <v>7127.58</v>
      </c>
      <c r="AL1353" s="31">
        <v>7111.68</v>
      </c>
      <c r="AM1353" s="31">
        <v>7094.79</v>
      </c>
      <c r="AN1353" s="31">
        <v>7076.85</v>
      </c>
      <c r="AO1353" s="31">
        <v>7057.83</v>
      </c>
      <c r="AP1353" s="31">
        <v>7037.71</v>
      </c>
      <c r="AQ1353" s="31">
        <v>7016.46</v>
      </c>
      <c r="AR1353" s="31">
        <v>6994.05</v>
      </c>
      <c r="AS1353" s="31">
        <v>6970.49</v>
      </c>
      <c r="AT1353" s="31">
        <v>6945.74</v>
      </c>
      <c r="AU1353" s="31">
        <v>6919.81</v>
      </c>
      <c r="AV1353" s="31">
        <v>6892.69</v>
      </c>
      <c r="AW1353" s="31">
        <v>6864.39</v>
      </c>
      <c r="AX1353" s="31">
        <v>6834.89</v>
      </c>
      <c r="AY1353" s="31">
        <v>6804.22</v>
      </c>
      <c r="AZ1353" s="31">
        <v>6772.4</v>
      </c>
      <c r="BA1353" s="31">
        <v>6739.42</v>
      </c>
      <c r="BB1353" s="31">
        <v>6705.3</v>
      </c>
      <c r="BC1353" s="31">
        <v>6670.04</v>
      </c>
      <c r="BD1353" s="31">
        <v>6633.67</v>
      </c>
      <c r="BE1353" s="31">
        <v>6596.19</v>
      </c>
      <c r="BF1353" s="31">
        <v>6557.62</v>
      </c>
      <c r="BG1353" s="31">
        <v>6517.97</v>
      </c>
      <c r="BH1353" s="31">
        <v>6477.27</v>
      </c>
      <c r="BI1353" s="31">
        <v>6435.54</v>
      </c>
      <c r="BJ1353" s="31">
        <v>6392.89</v>
      </c>
      <c r="BK1353" s="31">
        <v>6349.38</v>
      </c>
      <c r="BL1353" s="31">
        <v>6305.02</v>
      </c>
      <c r="BM1353" s="31">
        <v>6259.83</v>
      </c>
      <c r="BN1353" s="31">
        <v>6213.82</v>
      </c>
      <c r="BO1353" s="31">
        <v>6167.03</v>
      </c>
      <c r="BP1353" s="31">
        <v>6119.47</v>
      </c>
      <c r="BQ1353" s="31">
        <v>6071.17</v>
      </c>
      <c r="BR1353" s="31">
        <v>6022.16</v>
      </c>
      <c r="BS1353" s="31">
        <v>5972.45</v>
      </c>
      <c r="BT1353" s="31">
        <v>5922.07</v>
      </c>
      <c r="BU1353" s="31">
        <v>5871.06</v>
      </c>
      <c r="BV1353" s="31">
        <v>5819.43</v>
      </c>
      <c r="BW1353" s="31">
        <v>5767.2</v>
      </c>
      <c r="BX1353" s="31">
        <v>5714.44</v>
      </c>
      <c r="BY1353" s="31">
        <v>5661.17</v>
      </c>
      <c r="BZ1353" s="31">
        <v>5607.42</v>
      </c>
      <c r="CA1353" s="31">
        <v>5553.22</v>
      </c>
      <c r="CB1353" s="31">
        <v>5498.58</v>
      </c>
      <c r="CC1353" s="31">
        <v>5443.54</v>
      </c>
      <c r="CD1353" s="31">
        <v>5388.11</v>
      </c>
      <c r="CE1353" s="31">
        <v>5332.38</v>
      </c>
      <c r="CF1353" s="31">
        <v>5276.36</v>
      </c>
      <c r="CG1353" s="31">
        <v>5220.09</v>
      </c>
      <c r="CH1353" s="31">
        <v>5163.6000000000004</v>
      </c>
      <c r="CI1353" s="31">
        <v>5106.92</v>
      </c>
      <c r="CJ1353" s="31">
        <v>5050.08</v>
      </c>
      <c r="CK1353" s="31">
        <v>4993.1099999999997</v>
      </c>
      <c r="CL1353" s="31">
        <v>4936.03</v>
      </c>
      <c r="CM1353" s="31">
        <v>4878.88</v>
      </c>
      <c r="CN1353" s="31">
        <v>4821.67</v>
      </c>
      <c r="CO1353" s="31">
        <v>4764.4399999999996</v>
      </c>
      <c r="CP1353" s="31">
        <v>4707.2</v>
      </c>
      <c r="CQ1353" s="31">
        <v>4649.9799999999996</v>
      </c>
      <c r="CR1353" s="31">
        <v>4592.8</v>
      </c>
      <c r="CS1353" s="31">
        <v>4535.68</v>
      </c>
      <c r="CT1353" s="31">
        <v>4478.6400000000003</v>
      </c>
      <c r="CU1353" s="31">
        <v>4421.72</v>
      </c>
      <c r="CV1353" s="31">
        <v>4364.91</v>
      </c>
      <c r="CW1353" s="31">
        <v>4308.25</v>
      </c>
      <c r="CX1353" s="31">
        <v>4251.75</v>
      </c>
    </row>
    <row r="1354" spans="1:102" x14ac:dyDescent="0.25">
      <c r="A1354" s="31" t="s">
        <v>1982</v>
      </c>
      <c r="B1354" s="31">
        <v>41105.39</v>
      </c>
      <c r="C1354" s="31">
        <v>41105.39</v>
      </c>
      <c r="D1354" s="31">
        <v>41157.64</v>
      </c>
      <c r="E1354" s="31">
        <v>41238.74</v>
      </c>
      <c r="F1354" s="31">
        <v>41342.61</v>
      </c>
      <c r="G1354" s="31">
        <v>41467.519999999997</v>
      </c>
      <c r="H1354" s="31">
        <v>41611.01</v>
      </c>
      <c r="I1354" s="31">
        <v>41770.120000000003</v>
      </c>
      <c r="J1354" s="31">
        <v>41943.03</v>
      </c>
      <c r="K1354" s="31">
        <v>42128.77</v>
      </c>
      <c r="L1354" s="31">
        <v>42327.12</v>
      </c>
      <c r="M1354" s="31">
        <v>42536.81</v>
      </c>
      <c r="N1354" s="31">
        <v>42756.7</v>
      </c>
      <c r="O1354" s="31">
        <v>42986.2</v>
      </c>
      <c r="P1354" s="31">
        <v>43224.47</v>
      </c>
      <c r="Q1354" s="31">
        <v>43470.77</v>
      </c>
      <c r="R1354" s="31">
        <v>43724.46</v>
      </c>
      <c r="S1354" s="31">
        <v>43984.95</v>
      </c>
      <c r="T1354" s="31">
        <v>44251.76</v>
      </c>
      <c r="U1354" s="31">
        <v>44524.29</v>
      </c>
      <c r="V1354" s="31">
        <v>44802.02</v>
      </c>
      <c r="W1354" s="31">
        <v>45084.52</v>
      </c>
      <c r="X1354" s="31">
        <v>45371.32</v>
      </c>
      <c r="Y1354" s="31">
        <v>45661.919999999998</v>
      </c>
      <c r="Z1354" s="31">
        <v>45956.03</v>
      </c>
      <c r="AA1354" s="31">
        <v>46253.2</v>
      </c>
      <c r="AB1354" s="31">
        <v>46553.21</v>
      </c>
      <c r="AC1354" s="31">
        <v>46855.64</v>
      </c>
      <c r="AD1354" s="31">
        <v>47160.3</v>
      </c>
      <c r="AE1354" s="31">
        <v>47466.93</v>
      </c>
      <c r="AF1354" s="31">
        <v>47775.35</v>
      </c>
      <c r="AG1354" s="31">
        <v>48085.4</v>
      </c>
      <c r="AH1354" s="31">
        <v>48396.86</v>
      </c>
      <c r="AI1354" s="31">
        <v>48709.57</v>
      </c>
      <c r="AJ1354" s="31">
        <v>49023.42</v>
      </c>
      <c r="AK1354" s="31">
        <v>49338.21</v>
      </c>
      <c r="AL1354" s="31">
        <v>49653.79</v>
      </c>
      <c r="AM1354" s="31">
        <v>49969.98</v>
      </c>
      <c r="AN1354" s="31">
        <v>50286.720000000001</v>
      </c>
      <c r="AO1354" s="31">
        <v>50603.85</v>
      </c>
      <c r="AP1354" s="31">
        <v>50921.29</v>
      </c>
      <c r="AQ1354" s="31">
        <v>51238.92</v>
      </c>
      <c r="AR1354" s="31">
        <v>51556.74</v>
      </c>
      <c r="AS1354" s="31">
        <v>51874.6</v>
      </c>
      <c r="AT1354" s="31">
        <v>52192.51</v>
      </c>
      <c r="AU1354" s="31">
        <v>52510.38</v>
      </c>
      <c r="AV1354" s="31">
        <v>52828.11</v>
      </c>
      <c r="AW1354" s="31">
        <v>53145.74</v>
      </c>
      <c r="AX1354" s="31">
        <v>53463.16</v>
      </c>
      <c r="AY1354" s="31">
        <v>53780.4</v>
      </c>
      <c r="AZ1354" s="31">
        <v>54097.46</v>
      </c>
      <c r="BA1354" s="31">
        <v>54414.25</v>
      </c>
      <c r="BB1354" s="31">
        <v>54730.77</v>
      </c>
      <c r="BC1354" s="31">
        <v>55047.07</v>
      </c>
      <c r="BD1354" s="31">
        <v>55363</v>
      </c>
      <c r="BE1354" s="31">
        <v>55678.57</v>
      </c>
      <c r="BF1354" s="31">
        <v>55993.77</v>
      </c>
      <c r="BG1354" s="31">
        <v>56308.61</v>
      </c>
      <c r="BH1354" s="31">
        <v>56622.92</v>
      </c>
      <c r="BI1354" s="31">
        <v>56936.9</v>
      </c>
      <c r="BJ1354" s="31">
        <v>57250.79</v>
      </c>
      <c r="BK1354" s="31">
        <v>57564.84</v>
      </c>
      <c r="BL1354" s="31">
        <v>57878.93</v>
      </c>
      <c r="BM1354" s="31">
        <v>58193.04</v>
      </c>
      <c r="BN1354" s="31">
        <v>58507.17</v>
      </c>
      <c r="BO1354" s="31">
        <v>58821.36</v>
      </c>
      <c r="BP1354" s="31">
        <v>59135.55</v>
      </c>
      <c r="BQ1354" s="31">
        <v>59449.7</v>
      </c>
      <c r="BR1354" s="31">
        <v>59763.83</v>
      </c>
      <c r="BS1354" s="31">
        <v>60077.919999999998</v>
      </c>
      <c r="BT1354" s="31">
        <v>60391.97</v>
      </c>
      <c r="BU1354" s="31">
        <v>60705.93</v>
      </c>
      <c r="BV1354" s="31">
        <v>61019.86</v>
      </c>
      <c r="BW1354" s="31">
        <v>61333.68</v>
      </c>
      <c r="BX1354" s="31">
        <v>61647.46</v>
      </c>
      <c r="BY1354" s="31">
        <v>61961.19</v>
      </c>
      <c r="BZ1354" s="31">
        <v>62274.91</v>
      </c>
      <c r="CA1354" s="31">
        <v>62588.54</v>
      </c>
      <c r="CB1354" s="31">
        <v>62902.19</v>
      </c>
      <c r="CC1354" s="31">
        <v>63215.63</v>
      </c>
      <c r="CD1354" s="31">
        <v>63529.04</v>
      </c>
      <c r="CE1354" s="31">
        <v>63842.58</v>
      </c>
      <c r="CF1354" s="31">
        <v>64156.26</v>
      </c>
      <c r="CG1354" s="31">
        <v>64470.1</v>
      </c>
      <c r="CH1354" s="31">
        <v>64784.09</v>
      </c>
      <c r="CI1354" s="31">
        <v>65098.32</v>
      </c>
      <c r="CJ1354" s="31">
        <v>65412.75</v>
      </c>
      <c r="CK1354" s="31">
        <v>65727.34</v>
      </c>
      <c r="CL1354" s="31">
        <v>66042.25</v>
      </c>
      <c r="CM1354" s="31">
        <v>66357.38</v>
      </c>
      <c r="CN1354" s="31">
        <v>66672.800000000003</v>
      </c>
      <c r="CO1354" s="31">
        <v>66988.42</v>
      </c>
      <c r="CP1354" s="31">
        <v>67304.34</v>
      </c>
      <c r="CQ1354" s="31">
        <v>67620.52</v>
      </c>
      <c r="CR1354" s="31">
        <v>67936.92</v>
      </c>
      <c r="CS1354" s="31">
        <v>68253.63</v>
      </c>
      <c r="CT1354" s="31">
        <v>68570.59</v>
      </c>
      <c r="CU1354" s="31">
        <v>68887.789999999994</v>
      </c>
      <c r="CV1354" s="31">
        <v>69205.240000000005</v>
      </c>
      <c r="CW1354" s="31">
        <v>69522.94</v>
      </c>
      <c r="CX1354" s="31">
        <v>69840.87</v>
      </c>
    </row>
    <row r="1355" spans="1:102" x14ac:dyDescent="0.25">
      <c r="A1355" s="31" t="s">
        <v>1984</v>
      </c>
      <c r="B1355" s="31">
        <v>1002.57</v>
      </c>
      <c r="C1355" s="31">
        <v>1002.57</v>
      </c>
      <c r="D1355" s="31">
        <v>1070.17</v>
      </c>
      <c r="E1355" s="31">
        <v>1137.1099999999999</v>
      </c>
      <c r="F1355" s="31">
        <v>1203.46</v>
      </c>
      <c r="G1355" s="31">
        <v>1269.3800000000001</v>
      </c>
      <c r="H1355" s="31">
        <v>1334.96</v>
      </c>
      <c r="I1355" s="31">
        <v>1400.2</v>
      </c>
      <c r="J1355" s="31">
        <v>1465.14</v>
      </c>
      <c r="K1355" s="31">
        <v>1529.8</v>
      </c>
      <c r="L1355" s="31">
        <v>1594.21</v>
      </c>
      <c r="M1355" s="31">
        <v>1658.35</v>
      </c>
      <c r="N1355" s="31">
        <v>1722.2</v>
      </c>
      <c r="O1355" s="31">
        <v>1785.78</v>
      </c>
      <c r="P1355" s="31">
        <v>1849.04</v>
      </c>
      <c r="Q1355" s="31">
        <v>1911.98</v>
      </c>
      <c r="R1355" s="31">
        <v>1974.56</v>
      </c>
      <c r="S1355" s="31">
        <v>2036.77</v>
      </c>
      <c r="T1355" s="31">
        <v>2098.58</v>
      </c>
      <c r="U1355" s="31">
        <v>2159.96</v>
      </c>
      <c r="V1355" s="31">
        <v>2220.88</v>
      </c>
      <c r="W1355" s="31">
        <v>2281.33</v>
      </c>
      <c r="X1355" s="31">
        <v>2341.25</v>
      </c>
      <c r="Y1355" s="31">
        <v>2400.62</v>
      </c>
      <c r="Z1355" s="31">
        <v>2459.4</v>
      </c>
      <c r="AA1355" s="31">
        <v>2517.56</v>
      </c>
      <c r="AB1355" s="31">
        <v>2575.06</v>
      </c>
      <c r="AC1355" s="31">
        <v>2631.87</v>
      </c>
      <c r="AD1355" s="31">
        <v>2687.97</v>
      </c>
      <c r="AE1355" s="31">
        <v>2743.32</v>
      </c>
      <c r="AF1355" s="31">
        <v>2797.9</v>
      </c>
      <c r="AG1355" s="31">
        <v>2851.67</v>
      </c>
      <c r="AH1355" s="31">
        <v>2904.61</v>
      </c>
      <c r="AI1355" s="31">
        <v>2956.7</v>
      </c>
      <c r="AJ1355" s="31">
        <v>3007.91</v>
      </c>
      <c r="AK1355" s="31">
        <v>3058.21</v>
      </c>
      <c r="AL1355" s="31">
        <v>3107.58</v>
      </c>
      <c r="AM1355" s="31">
        <v>3155.99</v>
      </c>
      <c r="AN1355" s="31">
        <v>3203.41</v>
      </c>
      <c r="AO1355" s="31">
        <v>3249.82</v>
      </c>
      <c r="AP1355" s="31">
        <v>3295.2</v>
      </c>
      <c r="AQ1355" s="31">
        <v>3339.54</v>
      </c>
      <c r="AR1355" s="31">
        <v>3382.8</v>
      </c>
      <c r="AS1355" s="31">
        <v>3424.97</v>
      </c>
      <c r="AT1355" s="31">
        <v>3466.04</v>
      </c>
      <c r="AU1355" s="31">
        <v>3505.98</v>
      </c>
      <c r="AV1355" s="31">
        <v>3544.79</v>
      </c>
      <c r="AW1355" s="31">
        <v>3582.45</v>
      </c>
      <c r="AX1355" s="31">
        <v>3618.94</v>
      </c>
      <c r="AY1355" s="31">
        <v>3654.26</v>
      </c>
      <c r="AZ1355" s="31">
        <v>3688.4</v>
      </c>
      <c r="BA1355" s="31">
        <v>3721.35</v>
      </c>
      <c r="BB1355" s="31">
        <v>3753.1</v>
      </c>
      <c r="BC1355" s="31">
        <v>3783.64</v>
      </c>
      <c r="BD1355" s="31">
        <v>3812.97</v>
      </c>
      <c r="BE1355" s="31">
        <v>3841.08</v>
      </c>
      <c r="BF1355" s="31">
        <v>3867.97</v>
      </c>
      <c r="BG1355" s="31">
        <v>3893.63</v>
      </c>
      <c r="BH1355" s="31">
        <v>3918.05</v>
      </c>
      <c r="BI1355" s="31">
        <v>3941.24</v>
      </c>
      <c r="BJ1355" s="31">
        <v>3963.24</v>
      </c>
      <c r="BK1355" s="31">
        <v>3984.03</v>
      </c>
      <c r="BL1355" s="31">
        <v>4003.63</v>
      </c>
      <c r="BM1355" s="31">
        <v>4022.05</v>
      </c>
      <c r="BN1355" s="31">
        <v>4039.27</v>
      </c>
      <c r="BO1355" s="31">
        <v>4055.3</v>
      </c>
      <c r="BP1355" s="31">
        <v>4070.17</v>
      </c>
      <c r="BQ1355" s="31">
        <v>4083.85</v>
      </c>
      <c r="BR1355" s="31">
        <v>4096.37</v>
      </c>
      <c r="BS1355" s="31">
        <v>4107.72</v>
      </c>
      <c r="BT1355" s="31">
        <v>4117.93</v>
      </c>
      <c r="BU1355" s="31">
        <v>4126.9799999999996</v>
      </c>
      <c r="BV1355" s="31">
        <v>4134.91</v>
      </c>
      <c r="BW1355" s="31">
        <v>4141.7</v>
      </c>
      <c r="BX1355" s="31">
        <v>4147.3900000000003</v>
      </c>
      <c r="BY1355" s="31">
        <v>4151.9799999999996</v>
      </c>
      <c r="BZ1355" s="31">
        <v>4155.4799999999996</v>
      </c>
      <c r="CA1355" s="31">
        <v>4157.8999999999996</v>
      </c>
      <c r="CB1355" s="31">
        <v>4159.26</v>
      </c>
      <c r="CC1355" s="31">
        <v>4159.57</v>
      </c>
      <c r="CD1355" s="31">
        <v>4158.8500000000004</v>
      </c>
      <c r="CE1355" s="31">
        <v>4157.1099999999997</v>
      </c>
      <c r="CF1355" s="31">
        <v>4154.3900000000003</v>
      </c>
      <c r="CG1355" s="31">
        <v>4150.7</v>
      </c>
      <c r="CH1355" s="31">
        <v>4146.0600000000004</v>
      </c>
      <c r="CI1355" s="31">
        <v>4140.4799999999996</v>
      </c>
      <c r="CJ1355" s="31">
        <v>4133.99</v>
      </c>
      <c r="CK1355" s="31">
        <v>4126.59</v>
      </c>
      <c r="CL1355" s="31">
        <v>4118.3100000000004</v>
      </c>
      <c r="CM1355" s="31">
        <v>4109.17</v>
      </c>
      <c r="CN1355" s="31">
        <v>4099.18</v>
      </c>
      <c r="CO1355" s="31">
        <v>4088.37</v>
      </c>
      <c r="CP1355" s="31">
        <v>4076.74</v>
      </c>
      <c r="CQ1355" s="31">
        <v>4064.31</v>
      </c>
      <c r="CR1355" s="31">
        <v>4051.12</v>
      </c>
      <c r="CS1355" s="31">
        <v>4037.16</v>
      </c>
      <c r="CT1355" s="31">
        <v>4022.47</v>
      </c>
      <c r="CU1355" s="31">
        <v>4007.05</v>
      </c>
      <c r="CV1355" s="31">
        <v>3990.93</v>
      </c>
      <c r="CW1355" s="31">
        <v>3974.13</v>
      </c>
      <c r="CX1355" s="31">
        <v>3956.65</v>
      </c>
    </row>
    <row r="1356" spans="1:102" x14ac:dyDescent="0.25">
      <c r="A1356" s="31" t="s">
        <v>1983</v>
      </c>
      <c r="B1356" s="31">
        <v>3064.18</v>
      </c>
      <c r="C1356" s="31">
        <v>3064.18</v>
      </c>
      <c r="D1356" s="31">
        <v>3055.58</v>
      </c>
      <c r="E1356" s="31">
        <v>3045.24</v>
      </c>
      <c r="F1356" s="31">
        <v>3033.61</v>
      </c>
      <c r="G1356" s="31">
        <v>3021.61</v>
      </c>
      <c r="H1356" s="31">
        <v>3009.64</v>
      </c>
      <c r="I1356" s="31">
        <v>2997.74</v>
      </c>
      <c r="J1356" s="31">
        <v>2986.07</v>
      </c>
      <c r="K1356" s="31">
        <v>2974.77</v>
      </c>
      <c r="L1356" s="31">
        <v>2963.98</v>
      </c>
      <c r="M1356" s="31">
        <v>2953.66</v>
      </c>
      <c r="N1356" s="31">
        <v>2943.75</v>
      </c>
      <c r="O1356" s="31">
        <v>2934.25</v>
      </c>
      <c r="P1356" s="31">
        <v>2925.13</v>
      </c>
      <c r="Q1356" s="31">
        <v>2916.32</v>
      </c>
      <c r="R1356" s="31">
        <v>2907.78</v>
      </c>
      <c r="S1356" s="31">
        <v>2899.45</v>
      </c>
      <c r="T1356" s="31">
        <v>2891.3</v>
      </c>
      <c r="U1356" s="31">
        <v>2883.26</v>
      </c>
      <c r="V1356" s="31">
        <v>2875.3</v>
      </c>
      <c r="W1356" s="31">
        <v>2867.37</v>
      </c>
      <c r="X1356" s="31">
        <v>2859.38</v>
      </c>
      <c r="Y1356" s="31">
        <v>2851.28</v>
      </c>
      <c r="Z1356" s="31">
        <v>2843.02</v>
      </c>
      <c r="AA1356" s="31">
        <v>2834.55</v>
      </c>
      <c r="AB1356" s="31">
        <v>2825.84</v>
      </c>
      <c r="AC1356" s="31">
        <v>2816.85</v>
      </c>
      <c r="AD1356" s="31">
        <v>2807.56</v>
      </c>
      <c r="AE1356" s="31">
        <v>2797.96</v>
      </c>
      <c r="AF1356" s="31">
        <v>2788.01</v>
      </c>
      <c r="AG1356" s="31">
        <v>2777.71</v>
      </c>
      <c r="AH1356" s="31">
        <v>2767.06</v>
      </c>
      <c r="AI1356" s="31">
        <v>2756.04</v>
      </c>
      <c r="AJ1356" s="31">
        <v>2744.63</v>
      </c>
      <c r="AK1356" s="31">
        <v>2732.83</v>
      </c>
      <c r="AL1356" s="31">
        <v>2720.62</v>
      </c>
      <c r="AM1356" s="31">
        <v>2708.01</v>
      </c>
      <c r="AN1356" s="31">
        <v>2694.98</v>
      </c>
      <c r="AO1356" s="31">
        <v>2681.53</v>
      </c>
      <c r="AP1356" s="31">
        <v>2667.66</v>
      </c>
      <c r="AQ1356" s="31">
        <v>2653.36</v>
      </c>
      <c r="AR1356" s="31">
        <v>2638.65</v>
      </c>
      <c r="AS1356" s="31">
        <v>2623.53</v>
      </c>
      <c r="AT1356" s="31">
        <v>2607.9899999999998</v>
      </c>
      <c r="AU1356" s="31">
        <v>2592.0500000000002</v>
      </c>
      <c r="AV1356" s="31">
        <v>2575.7199999999998</v>
      </c>
      <c r="AW1356" s="31">
        <v>2558.9899999999998</v>
      </c>
      <c r="AX1356" s="31">
        <v>2541.88</v>
      </c>
      <c r="AY1356" s="31">
        <v>2524.41</v>
      </c>
      <c r="AZ1356" s="31">
        <v>2506.5700000000002</v>
      </c>
      <c r="BA1356" s="31">
        <v>2488.4</v>
      </c>
      <c r="BB1356" s="31">
        <v>2469.89</v>
      </c>
      <c r="BC1356" s="31">
        <v>2451.0500000000002</v>
      </c>
      <c r="BD1356" s="31">
        <v>2431.9</v>
      </c>
      <c r="BE1356" s="31">
        <v>2412.4499999999998</v>
      </c>
      <c r="BF1356" s="31">
        <v>2392.6999999999998</v>
      </c>
      <c r="BG1356" s="31">
        <v>2372.66</v>
      </c>
      <c r="BH1356" s="31">
        <v>2352.35</v>
      </c>
      <c r="BI1356" s="31">
        <v>2331.7800000000002</v>
      </c>
      <c r="BJ1356" s="31">
        <v>2310.9899999999998</v>
      </c>
      <c r="BK1356" s="31">
        <v>2290.0100000000002</v>
      </c>
      <c r="BL1356" s="31">
        <v>2268.84</v>
      </c>
      <c r="BM1356" s="31">
        <v>2247.5</v>
      </c>
      <c r="BN1356" s="31">
        <v>2225.98</v>
      </c>
      <c r="BO1356" s="31">
        <v>2204.31</v>
      </c>
      <c r="BP1356" s="31">
        <v>2182.4899999999998</v>
      </c>
      <c r="BQ1356" s="31">
        <v>2160.5300000000002</v>
      </c>
      <c r="BR1356" s="31">
        <v>2138.4499999999998</v>
      </c>
      <c r="BS1356" s="31">
        <v>2116.2399999999998</v>
      </c>
      <c r="BT1356" s="31">
        <v>2093.9299999999998</v>
      </c>
      <c r="BU1356" s="31">
        <v>2071.5100000000002</v>
      </c>
      <c r="BV1356" s="31">
        <v>2049.0100000000002</v>
      </c>
      <c r="BW1356" s="31">
        <v>2026.43</v>
      </c>
      <c r="BX1356" s="31">
        <v>2003.78</v>
      </c>
      <c r="BY1356" s="31">
        <v>1981.08</v>
      </c>
      <c r="BZ1356" s="31">
        <v>1958.34</v>
      </c>
      <c r="CA1356" s="31">
        <v>1935.57</v>
      </c>
      <c r="CB1356" s="31">
        <v>1912.77</v>
      </c>
      <c r="CC1356" s="31">
        <v>1889.96</v>
      </c>
      <c r="CD1356" s="31">
        <v>1867.13</v>
      </c>
      <c r="CE1356" s="31">
        <v>1844.32</v>
      </c>
      <c r="CF1356" s="31">
        <v>1821.53</v>
      </c>
      <c r="CG1356" s="31">
        <v>1798.78</v>
      </c>
      <c r="CH1356" s="31">
        <v>1776.07</v>
      </c>
      <c r="CI1356" s="31">
        <v>1753.41</v>
      </c>
      <c r="CJ1356" s="31">
        <v>1730.82</v>
      </c>
      <c r="CK1356" s="31">
        <v>1708.3</v>
      </c>
      <c r="CL1356" s="31">
        <v>1685.85</v>
      </c>
      <c r="CM1356" s="31">
        <v>1663.5</v>
      </c>
      <c r="CN1356" s="31">
        <v>1641.23</v>
      </c>
      <c r="CO1356" s="31">
        <v>1619.07</v>
      </c>
      <c r="CP1356" s="31">
        <v>1597</v>
      </c>
      <c r="CQ1356" s="31">
        <v>1575.05</v>
      </c>
      <c r="CR1356" s="31">
        <v>1553.22</v>
      </c>
      <c r="CS1356" s="31">
        <v>1531.5</v>
      </c>
      <c r="CT1356" s="31">
        <v>1509.92</v>
      </c>
      <c r="CU1356" s="31">
        <v>1488.46</v>
      </c>
      <c r="CV1356" s="31">
        <v>1467.14</v>
      </c>
      <c r="CW1356" s="31">
        <v>1445.96</v>
      </c>
      <c r="CX1356" s="31">
        <v>1424.92</v>
      </c>
    </row>
    <row r="1357" spans="1:102" x14ac:dyDescent="0.25">
      <c r="A1357" s="31" t="s">
        <v>1985</v>
      </c>
      <c r="B1357" s="31">
        <v>754.9</v>
      </c>
      <c r="C1357" s="31">
        <v>754.9</v>
      </c>
      <c r="D1357" s="31">
        <v>825.84</v>
      </c>
      <c r="E1357" s="31">
        <v>900.3</v>
      </c>
      <c r="F1357" s="31">
        <v>977.99</v>
      </c>
      <c r="G1357" s="31">
        <v>1058.73</v>
      </c>
      <c r="H1357" s="31">
        <v>1142.31</v>
      </c>
      <c r="I1357" s="31">
        <v>1228.54</v>
      </c>
      <c r="J1357" s="31">
        <v>1317.27</v>
      </c>
      <c r="K1357" s="31">
        <v>1408.36</v>
      </c>
      <c r="L1357" s="31">
        <v>1501.72</v>
      </c>
      <c r="M1357" s="31">
        <v>1597.25</v>
      </c>
      <c r="N1357" s="31">
        <v>1694.85</v>
      </c>
      <c r="O1357" s="31">
        <v>1794.44</v>
      </c>
      <c r="P1357" s="31">
        <v>1895.96</v>
      </c>
      <c r="Q1357" s="31">
        <v>1999.32</v>
      </c>
      <c r="R1357" s="31">
        <v>2104.4699999999998</v>
      </c>
      <c r="S1357" s="31">
        <v>2211.36</v>
      </c>
      <c r="T1357" s="31">
        <v>2319.94</v>
      </c>
      <c r="U1357" s="31">
        <v>2430.15</v>
      </c>
      <c r="V1357" s="31">
        <v>2541.96</v>
      </c>
      <c r="W1357" s="31">
        <v>2655.32</v>
      </c>
      <c r="X1357" s="31">
        <v>2770.19</v>
      </c>
      <c r="Y1357" s="31">
        <v>2886.52</v>
      </c>
      <c r="Z1357" s="31">
        <v>3004.27</v>
      </c>
      <c r="AA1357" s="31">
        <v>3123.42</v>
      </c>
      <c r="AB1357" s="31">
        <v>3243.92</v>
      </c>
      <c r="AC1357" s="31">
        <v>3365.73</v>
      </c>
      <c r="AD1357" s="31">
        <v>3488.84</v>
      </c>
      <c r="AE1357" s="31">
        <v>3613.2</v>
      </c>
      <c r="AF1357" s="31">
        <v>3738.79</v>
      </c>
      <c r="AG1357" s="31">
        <v>3865.58</v>
      </c>
      <c r="AH1357" s="31">
        <v>3993.54</v>
      </c>
      <c r="AI1357" s="31">
        <v>4122.66</v>
      </c>
      <c r="AJ1357" s="31">
        <v>4252.8900000000003</v>
      </c>
      <c r="AK1357" s="31">
        <v>4384.22</v>
      </c>
      <c r="AL1357" s="31">
        <v>4516.6099999999997</v>
      </c>
      <c r="AM1357" s="31">
        <v>4650.0200000000004</v>
      </c>
      <c r="AN1357" s="31">
        <v>4784.46</v>
      </c>
      <c r="AO1357" s="31">
        <v>4919.87</v>
      </c>
      <c r="AP1357" s="31">
        <v>5056.24</v>
      </c>
      <c r="AQ1357" s="31">
        <v>5193.54</v>
      </c>
      <c r="AR1357" s="31">
        <v>5331.74</v>
      </c>
      <c r="AS1357" s="31">
        <v>5470.82</v>
      </c>
      <c r="AT1357" s="31">
        <v>5610.76</v>
      </c>
      <c r="AU1357" s="31">
        <v>5751.54</v>
      </c>
      <c r="AV1357" s="31">
        <v>5893.11</v>
      </c>
      <c r="AW1357" s="31">
        <v>6035.48</v>
      </c>
      <c r="AX1357" s="31">
        <v>6178.61</v>
      </c>
      <c r="AY1357" s="31">
        <v>6322.48</v>
      </c>
      <c r="AZ1357" s="31">
        <v>6467.07</v>
      </c>
      <c r="BA1357" s="31">
        <v>6612.36</v>
      </c>
      <c r="BB1357" s="31">
        <v>6758.34</v>
      </c>
      <c r="BC1357" s="31">
        <v>6904.97</v>
      </c>
      <c r="BD1357" s="31">
        <v>7052.22</v>
      </c>
      <c r="BE1357" s="31">
        <v>7200.1</v>
      </c>
      <c r="BF1357" s="31">
        <v>7348.55</v>
      </c>
      <c r="BG1357" s="31">
        <v>7497.57</v>
      </c>
      <c r="BH1357" s="31">
        <v>7647.13</v>
      </c>
      <c r="BI1357" s="31">
        <v>7797.21</v>
      </c>
      <c r="BJ1357" s="31">
        <v>7947.85</v>
      </c>
      <c r="BK1357" s="31">
        <v>8099.05</v>
      </c>
      <c r="BL1357" s="31">
        <v>8250.7800000000007</v>
      </c>
      <c r="BM1357" s="31">
        <v>8403.0300000000007</v>
      </c>
      <c r="BN1357" s="31">
        <v>8555.77</v>
      </c>
      <c r="BO1357" s="31">
        <v>8708.99</v>
      </c>
      <c r="BP1357" s="31">
        <v>8862.67</v>
      </c>
      <c r="BQ1357" s="31">
        <v>9016.77</v>
      </c>
      <c r="BR1357" s="31">
        <v>9171.31</v>
      </c>
      <c r="BS1357" s="31">
        <v>9326.24</v>
      </c>
      <c r="BT1357" s="31">
        <v>9481.5499999999993</v>
      </c>
      <c r="BU1357" s="31">
        <v>9637.23</v>
      </c>
      <c r="BV1357" s="31">
        <v>9793.26</v>
      </c>
      <c r="BW1357" s="31">
        <v>9949.59</v>
      </c>
      <c r="BX1357" s="31">
        <v>10106.25</v>
      </c>
      <c r="BY1357" s="31">
        <v>10263.200000000001</v>
      </c>
      <c r="BZ1357" s="31">
        <v>10420.44</v>
      </c>
      <c r="CA1357" s="31">
        <v>10577.93</v>
      </c>
      <c r="CB1357" s="31">
        <v>10735.67</v>
      </c>
      <c r="CC1357" s="31">
        <v>10893.62</v>
      </c>
      <c r="CD1357" s="31">
        <v>11051.78</v>
      </c>
      <c r="CE1357" s="31">
        <v>11210.17</v>
      </c>
      <c r="CF1357" s="31">
        <v>11368.77</v>
      </c>
      <c r="CG1357" s="31">
        <v>11527.57</v>
      </c>
      <c r="CH1357" s="31">
        <v>11686.56</v>
      </c>
      <c r="CI1357" s="31">
        <v>11845.74</v>
      </c>
      <c r="CJ1357" s="31">
        <v>12005.08</v>
      </c>
      <c r="CK1357" s="31">
        <v>12164.57</v>
      </c>
      <c r="CL1357" s="31">
        <v>12324.2</v>
      </c>
      <c r="CM1357" s="31">
        <v>12483.97</v>
      </c>
      <c r="CN1357" s="31">
        <v>12643.86</v>
      </c>
      <c r="CO1357" s="31">
        <v>12803.86</v>
      </c>
      <c r="CP1357" s="31">
        <v>12963.95</v>
      </c>
      <c r="CQ1357" s="31">
        <v>13124.12</v>
      </c>
      <c r="CR1357" s="31">
        <v>13284.36</v>
      </c>
      <c r="CS1357" s="31">
        <v>13444.67</v>
      </c>
      <c r="CT1357" s="31">
        <v>13605.01</v>
      </c>
      <c r="CU1357" s="31">
        <v>13765.37</v>
      </c>
      <c r="CV1357" s="31">
        <v>13925.76</v>
      </c>
      <c r="CW1357" s="31">
        <v>14086.14</v>
      </c>
      <c r="CX1357" s="31">
        <v>14246.53</v>
      </c>
    </row>
    <row r="1358" spans="1:102" x14ac:dyDescent="0.25">
      <c r="A1358" s="31" t="s">
        <v>1987</v>
      </c>
      <c r="B1358" s="31">
        <v>353.6</v>
      </c>
      <c r="C1358" s="31">
        <v>353.6</v>
      </c>
      <c r="D1358" s="31">
        <v>442.78</v>
      </c>
      <c r="E1358" s="31">
        <v>531.89</v>
      </c>
      <c r="F1358" s="31">
        <v>620.80999999999995</v>
      </c>
      <c r="G1358" s="31">
        <v>709.52</v>
      </c>
      <c r="H1358" s="31">
        <v>798.03</v>
      </c>
      <c r="I1358" s="31">
        <v>886.37</v>
      </c>
      <c r="J1358" s="31">
        <v>974.56</v>
      </c>
      <c r="K1358" s="31">
        <v>1062.6400000000001</v>
      </c>
      <c r="L1358" s="31">
        <v>1150.68</v>
      </c>
      <c r="M1358" s="31">
        <v>1238.72</v>
      </c>
      <c r="N1358" s="31">
        <v>1326.77</v>
      </c>
      <c r="O1358" s="31">
        <v>1414.86</v>
      </c>
      <c r="P1358" s="31">
        <v>1503.02</v>
      </c>
      <c r="Q1358" s="31">
        <v>1591.24</v>
      </c>
      <c r="R1358" s="31">
        <v>1679.52</v>
      </c>
      <c r="S1358" s="31">
        <v>1767.86</v>
      </c>
      <c r="T1358" s="31">
        <v>1856.25</v>
      </c>
      <c r="U1358" s="31">
        <v>1944.66</v>
      </c>
      <c r="V1358" s="31">
        <v>2033.07</v>
      </c>
      <c r="W1358" s="31">
        <v>2121.4499999999998</v>
      </c>
      <c r="X1358" s="31">
        <v>2209.77</v>
      </c>
      <c r="Y1358" s="31">
        <v>2297.98</v>
      </c>
      <c r="Z1358" s="31">
        <v>2386.0300000000002</v>
      </c>
      <c r="AA1358" s="31">
        <v>2473.89</v>
      </c>
      <c r="AB1358" s="31">
        <v>2561.5</v>
      </c>
      <c r="AC1358" s="31">
        <v>2648.81</v>
      </c>
      <c r="AD1358" s="31">
        <v>2735.78</v>
      </c>
      <c r="AE1358" s="31">
        <v>2822.35</v>
      </c>
      <c r="AF1358" s="31">
        <v>2908.47</v>
      </c>
      <c r="AG1358" s="31">
        <v>2994.1</v>
      </c>
      <c r="AH1358" s="31">
        <v>3079.16</v>
      </c>
      <c r="AI1358" s="31">
        <v>3163.62</v>
      </c>
      <c r="AJ1358" s="31">
        <v>3247.42</v>
      </c>
      <c r="AK1358" s="31">
        <v>3330.51</v>
      </c>
      <c r="AL1358" s="31">
        <v>3412.82</v>
      </c>
      <c r="AM1358" s="31">
        <v>3494.31</v>
      </c>
      <c r="AN1358" s="31">
        <v>3574.92</v>
      </c>
      <c r="AO1358" s="31">
        <v>3654.59</v>
      </c>
      <c r="AP1358" s="31">
        <v>3733.28</v>
      </c>
      <c r="AQ1358" s="31">
        <v>3810.93</v>
      </c>
      <c r="AR1358" s="31">
        <v>3887.49</v>
      </c>
      <c r="AS1358" s="31">
        <v>3962.92</v>
      </c>
      <c r="AT1358" s="31">
        <v>4037.16</v>
      </c>
      <c r="AU1358" s="31">
        <v>4110.17</v>
      </c>
      <c r="AV1358" s="31">
        <v>4181.8999999999996</v>
      </c>
      <c r="AW1358" s="31">
        <v>4252.32</v>
      </c>
      <c r="AX1358" s="31">
        <v>4321.3599999999997</v>
      </c>
      <c r="AY1358" s="31">
        <v>4389.0200000000004</v>
      </c>
      <c r="AZ1358" s="31">
        <v>4455.2299999999996</v>
      </c>
      <c r="BA1358" s="31">
        <v>4519.9799999999996</v>
      </c>
      <c r="BB1358" s="31">
        <v>4583.21</v>
      </c>
      <c r="BC1358" s="31">
        <v>4644.8999999999996</v>
      </c>
      <c r="BD1358" s="31">
        <v>4705.01</v>
      </c>
      <c r="BE1358" s="31">
        <v>4763.51</v>
      </c>
      <c r="BF1358" s="31">
        <v>4820.38</v>
      </c>
      <c r="BG1358" s="31">
        <v>4875.58</v>
      </c>
      <c r="BH1358" s="31">
        <v>4929.09</v>
      </c>
      <c r="BI1358" s="31">
        <v>4980.8900000000003</v>
      </c>
      <c r="BJ1358" s="31">
        <v>5030.9799999999996</v>
      </c>
      <c r="BK1358" s="31">
        <v>5079.37</v>
      </c>
      <c r="BL1358" s="31">
        <v>5126.04</v>
      </c>
      <c r="BM1358" s="31">
        <v>5170.96</v>
      </c>
      <c r="BN1358" s="31">
        <v>5214.1400000000003</v>
      </c>
      <c r="BO1358" s="31">
        <v>5255.54</v>
      </c>
      <c r="BP1358" s="31">
        <v>5295.17</v>
      </c>
      <c r="BQ1358" s="31">
        <v>5333.01</v>
      </c>
      <c r="BR1358" s="31">
        <v>5369.06</v>
      </c>
      <c r="BS1358" s="31">
        <v>5403.32</v>
      </c>
      <c r="BT1358" s="31">
        <v>5435.76</v>
      </c>
      <c r="BU1358" s="31">
        <v>5466.41</v>
      </c>
      <c r="BV1358" s="31">
        <v>5495.25</v>
      </c>
      <c r="BW1358" s="31">
        <v>5522.28</v>
      </c>
      <c r="BX1358" s="31">
        <v>5547.52</v>
      </c>
      <c r="BY1358" s="31">
        <v>5570.97</v>
      </c>
      <c r="BZ1358" s="31">
        <v>5592.63</v>
      </c>
      <c r="CA1358" s="31">
        <v>5612.51</v>
      </c>
      <c r="CB1358" s="31">
        <v>5630.62</v>
      </c>
      <c r="CC1358" s="31">
        <v>5646.97</v>
      </c>
      <c r="CD1358" s="31">
        <v>5661.57</v>
      </c>
      <c r="CE1358" s="31">
        <v>5674.44</v>
      </c>
      <c r="CF1358" s="31">
        <v>5685.62</v>
      </c>
      <c r="CG1358" s="31">
        <v>5695.11</v>
      </c>
      <c r="CH1358" s="31">
        <v>5702.94</v>
      </c>
      <c r="CI1358" s="31">
        <v>5709.12</v>
      </c>
      <c r="CJ1358" s="31">
        <v>5713.67</v>
      </c>
      <c r="CK1358" s="31">
        <v>5716.61</v>
      </c>
      <c r="CL1358" s="31">
        <v>5717.98</v>
      </c>
      <c r="CM1358" s="31">
        <v>5717.78</v>
      </c>
      <c r="CN1358" s="31">
        <v>5716.04</v>
      </c>
      <c r="CO1358" s="31">
        <v>5712.79</v>
      </c>
      <c r="CP1358" s="31">
        <v>5708.04</v>
      </c>
      <c r="CQ1358" s="31">
        <v>5701.84</v>
      </c>
      <c r="CR1358" s="31">
        <v>5694.19</v>
      </c>
      <c r="CS1358" s="31">
        <v>5685.12</v>
      </c>
      <c r="CT1358" s="31">
        <v>5674.66</v>
      </c>
      <c r="CU1358" s="31">
        <v>5662.84</v>
      </c>
      <c r="CV1358" s="31">
        <v>5649.69</v>
      </c>
      <c r="CW1358" s="31">
        <v>5635.23</v>
      </c>
      <c r="CX1358" s="31">
        <v>5619.48</v>
      </c>
    </row>
    <row r="1359" spans="1:102" x14ac:dyDescent="0.25">
      <c r="A1359" s="31" t="s">
        <v>1986</v>
      </c>
      <c r="B1359" s="31">
        <v>3461.79</v>
      </c>
      <c r="C1359" s="31">
        <v>3461.79</v>
      </c>
      <c r="D1359" s="31">
        <v>3474.04</v>
      </c>
      <c r="E1359" s="31">
        <v>3481.65</v>
      </c>
      <c r="F1359" s="31">
        <v>3485.93</v>
      </c>
      <c r="G1359" s="31">
        <v>3488.17</v>
      </c>
      <c r="H1359" s="31">
        <v>3489.16</v>
      </c>
      <c r="I1359" s="31">
        <v>3489.32</v>
      </c>
      <c r="J1359" s="31">
        <v>3489.02</v>
      </c>
      <c r="K1359" s="31">
        <v>3488.61</v>
      </c>
      <c r="L1359" s="31">
        <v>3488.46</v>
      </c>
      <c r="M1359" s="31">
        <v>3488.66</v>
      </c>
      <c r="N1359" s="31">
        <v>3489.21</v>
      </c>
      <c r="O1359" s="31">
        <v>3490.18</v>
      </c>
      <c r="P1359" s="31">
        <v>3491.54</v>
      </c>
      <c r="Q1359" s="31">
        <v>3493.27</v>
      </c>
      <c r="R1359" s="31">
        <v>3495.33</v>
      </c>
      <c r="S1359" s="31">
        <v>3497.66</v>
      </c>
      <c r="T1359" s="31">
        <v>3500.21</v>
      </c>
      <c r="U1359" s="31">
        <v>3502.93</v>
      </c>
      <c r="V1359" s="31">
        <v>3505.7</v>
      </c>
      <c r="W1359" s="31">
        <v>3508.48</v>
      </c>
      <c r="X1359" s="31">
        <v>3511.19</v>
      </c>
      <c r="Y1359" s="31">
        <v>3513.74</v>
      </c>
      <c r="Z1359" s="31">
        <v>3516.08</v>
      </c>
      <c r="AA1359" s="31">
        <v>3518.13</v>
      </c>
      <c r="AB1359" s="31">
        <v>3519.84</v>
      </c>
      <c r="AC1359" s="31">
        <v>3521.17</v>
      </c>
      <c r="AD1359" s="31">
        <v>3522.06</v>
      </c>
      <c r="AE1359" s="31">
        <v>3522.48</v>
      </c>
      <c r="AF1359" s="31">
        <v>3522.38</v>
      </c>
      <c r="AG1359" s="31">
        <v>3521.75</v>
      </c>
      <c r="AH1359" s="31">
        <v>3520.54</v>
      </c>
      <c r="AI1359" s="31">
        <v>3518.75</v>
      </c>
      <c r="AJ1359" s="31">
        <v>3516.33</v>
      </c>
      <c r="AK1359" s="31">
        <v>3513.27</v>
      </c>
      <c r="AL1359" s="31">
        <v>3509.54</v>
      </c>
      <c r="AM1359" s="31">
        <v>3505.12</v>
      </c>
      <c r="AN1359" s="31">
        <v>3500</v>
      </c>
      <c r="AO1359" s="31">
        <v>3494.16</v>
      </c>
      <c r="AP1359" s="31">
        <v>3487.59</v>
      </c>
      <c r="AQ1359" s="31">
        <v>3480.29</v>
      </c>
      <c r="AR1359" s="31">
        <v>3472.24</v>
      </c>
      <c r="AS1359" s="31">
        <v>3463.44</v>
      </c>
      <c r="AT1359" s="31">
        <v>3453.9</v>
      </c>
      <c r="AU1359" s="31">
        <v>3443.62</v>
      </c>
      <c r="AV1359" s="31">
        <v>3432.59</v>
      </c>
      <c r="AW1359" s="31">
        <v>3420.82</v>
      </c>
      <c r="AX1359" s="31">
        <v>3408.31</v>
      </c>
      <c r="AY1359" s="31">
        <v>3395.08</v>
      </c>
      <c r="AZ1359" s="31">
        <v>3381.14</v>
      </c>
      <c r="BA1359" s="31">
        <v>3366.5</v>
      </c>
      <c r="BB1359" s="31">
        <v>3351.15</v>
      </c>
      <c r="BC1359" s="31">
        <v>3335.13</v>
      </c>
      <c r="BD1359" s="31">
        <v>3318.42</v>
      </c>
      <c r="BE1359" s="31">
        <v>3301.05</v>
      </c>
      <c r="BF1359" s="31">
        <v>3283.03</v>
      </c>
      <c r="BG1359" s="31">
        <v>3264.36</v>
      </c>
      <c r="BH1359" s="31">
        <v>3245.07</v>
      </c>
      <c r="BI1359" s="31">
        <v>3225.16</v>
      </c>
      <c r="BJ1359" s="31">
        <v>3204.7</v>
      </c>
      <c r="BK1359" s="31">
        <v>3183.72</v>
      </c>
      <c r="BL1359" s="31">
        <v>3162.23</v>
      </c>
      <c r="BM1359" s="31">
        <v>3140.25</v>
      </c>
      <c r="BN1359" s="31">
        <v>3117.78</v>
      </c>
      <c r="BO1359" s="31">
        <v>3094.83</v>
      </c>
      <c r="BP1359" s="31">
        <v>3071.44</v>
      </c>
      <c r="BQ1359" s="31">
        <v>3047.6</v>
      </c>
      <c r="BR1359" s="31">
        <v>3023.34</v>
      </c>
      <c r="BS1359" s="31">
        <v>2998.66</v>
      </c>
      <c r="BT1359" s="31">
        <v>2973.59</v>
      </c>
      <c r="BU1359" s="31">
        <v>2948.14</v>
      </c>
      <c r="BV1359" s="31">
        <v>2922.33</v>
      </c>
      <c r="BW1359" s="31">
        <v>2896.17</v>
      </c>
      <c r="BX1359" s="31">
        <v>2869.68</v>
      </c>
      <c r="BY1359" s="31">
        <v>2842.9</v>
      </c>
      <c r="BZ1359" s="31">
        <v>2815.82</v>
      </c>
      <c r="CA1359" s="31">
        <v>2788.47</v>
      </c>
      <c r="CB1359" s="31">
        <v>2760.87</v>
      </c>
      <c r="CC1359" s="31">
        <v>2733.02</v>
      </c>
      <c r="CD1359" s="31">
        <v>2704.94</v>
      </c>
      <c r="CE1359" s="31">
        <v>2676.68</v>
      </c>
      <c r="CF1359" s="31">
        <v>2648.23</v>
      </c>
      <c r="CG1359" s="31">
        <v>2619.63</v>
      </c>
      <c r="CH1359" s="31">
        <v>2590.88</v>
      </c>
      <c r="CI1359" s="31">
        <v>2562.0100000000002</v>
      </c>
      <c r="CJ1359" s="31">
        <v>2533.0300000000002</v>
      </c>
      <c r="CK1359" s="31">
        <v>2503.96</v>
      </c>
      <c r="CL1359" s="31">
        <v>2474.81</v>
      </c>
      <c r="CM1359" s="31">
        <v>2445.61</v>
      </c>
      <c r="CN1359" s="31">
        <v>2416.35</v>
      </c>
      <c r="CO1359" s="31">
        <v>2387.06</v>
      </c>
      <c r="CP1359" s="31">
        <v>2357.75</v>
      </c>
      <c r="CQ1359" s="31">
        <v>2328.44</v>
      </c>
      <c r="CR1359" s="31">
        <v>2299.14</v>
      </c>
      <c r="CS1359" s="31">
        <v>2269.85</v>
      </c>
      <c r="CT1359" s="31">
        <v>2240.59</v>
      </c>
      <c r="CU1359" s="31">
        <v>2211.38</v>
      </c>
      <c r="CV1359" s="31">
        <v>2182.23</v>
      </c>
      <c r="CW1359" s="31">
        <v>2153.13</v>
      </c>
      <c r="CX1359" s="31">
        <v>2124.11</v>
      </c>
    </row>
    <row r="1360" spans="1:102" x14ac:dyDescent="0.25">
      <c r="A1360" s="31" t="s">
        <v>1988</v>
      </c>
      <c r="B1360" s="31">
        <v>44466.04</v>
      </c>
      <c r="C1360" s="31">
        <v>44466.04</v>
      </c>
      <c r="D1360" s="31">
        <v>45547.89</v>
      </c>
      <c r="E1360" s="31">
        <v>46621.34</v>
      </c>
      <c r="F1360" s="31">
        <v>47684.34</v>
      </c>
      <c r="G1360" s="31">
        <v>48738.45</v>
      </c>
      <c r="H1360" s="31">
        <v>49784.61</v>
      </c>
      <c r="I1360" s="31">
        <v>50822.82</v>
      </c>
      <c r="J1360" s="31">
        <v>51853.85</v>
      </c>
      <c r="K1360" s="31">
        <v>52879.08</v>
      </c>
      <c r="L1360" s="31">
        <v>53900.57</v>
      </c>
      <c r="M1360" s="31">
        <v>54918.84</v>
      </c>
      <c r="N1360" s="31">
        <v>55934.14</v>
      </c>
      <c r="O1360" s="31">
        <v>56947.09</v>
      </c>
      <c r="P1360" s="31">
        <v>57957.96</v>
      </c>
      <c r="Q1360" s="31">
        <v>58966.95</v>
      </c>
      <c r="R1360" s="31">
        <v>59974.17</v>
      </c>
      <c r="S1360" s="31">
        <v>60979.8</v>
      </c>
      <c r="T1360" s="31">
        <v>61983.83</v>
      </c>
      <c r="U1360" s="31">
        <v>62986.31</v>
      </c>
      <c r="V1360" s="31">
        <v>63987.1</v>
      </c>
      <c r="W1360" s="31">
        <v>64986.16</v>
      </c>
      <c r="X1360" s="31">
        <v>65983.41</v>
      </c>
      <c r="Y1360" s="31">
        <v>66978.720000000001</v>
      </c>
      <c r="Z1360" s="31">
        <v>67971.929999999993</v>
      </c>
      <c r="AA1360" s="31">
        <v>68962.850000000006</v>
      </c>
      <c r="AB1360" s="31">
        <v>69951.45</v>
      </c>
      <c r="AC1360" s="31">
        <v>70937.59</v>
      </c>
      <c r="AD1360" s="31">
        <v>71921.09</v>
      </c>
      <c r="AE1360" s="31">
        <v>72901.87</v>
      </c>
      <c r="AF1360" s="31">
        <v>73879.86</v>
      </c>
      <c r="AG1360" s="31">
        <v>74854.95</v>
      </c>
      <c r="AH1360" s="31">
        <v>75827.039999999994</v>
      </c>
      <c r="AI1360" s="31">
        <v>76796.13</v>
      </c>
      <c r="AJ1360" s="31">
        <v>77761.98</v>
      </c>
      <c r="AK1360" s="31">
        <v>78724.570000000007</v>
      </c>
      <c r="AL1360" s="31">
        <v>79683.75</v>
      </c>
      <c r="AM1360" s="31">
        <v>80639.429999999993</v>
      </c>
      <c r="AN1360" s="31">
        <v>81591.570000000007</v>
      </c>
      <c r="AO1360" s="31">
        <v>82540.03</v>
      </c>
      <c r="AP1360" s="31">
        <v>83484.72</v>
      </c>
      <c r="AQ1360" s="31">
        <v>84425.600000000006</v>
      </c>
      <c r="AR1360" s="31">
        <v>85362.63</v>
      </c>
      <c r="AS1360" s="31">
        <v>86295.71</v>
      </c>
      <c r="AT1360" s="31">
        <v>87224.93</v>
      </c>
      <c r="AU1360" s="31">
        <v>88150.16</v>
      </c>
      <c r="AV1360" s="31">
        <v>89071.35</v>
      </c>
      <c r="AW1360" s="31">
        <v>89988.52</v>
      </c>
      <c r="AX1360" s="31">
        <v>90901.7</v>
      </c>
      <c r="AY1360" s="31">
        <v>91810.71</v>
      </c>
      <c r="AZ1360" s="31">
        <v>92715.77</v>
      </c>
      <c r="BA1360" s="31">
        <v>93616.75</v>
      </c>
      <c r="BB1360" s="31">
        <v>94513.600000000006</v>
      </c>
      <c r="BC1360" s="31">
        <v>95406.3</v>
      </c>
      <c r="BD1360" s="31">
        <v>96294.94</v>
      </c>
      <c r="BE1360" s="31">
        <v>97179.47</v>
      </c>
      <c r="BF1360" s="31">
        <v>98059.81</v>
      </c>
      <c r="BG1360" s="31">
        <v>98936.01</v>
      </c>
      <c r="BH1360" s="31">
        <v>99808.06</v>
      </c>
      <c r="BI1360" s="31">
        <v>100675.86</v>
      </c>
      <c r="BJ1360" s="31">
        <v>101540.4</v>
      </c>
      <c r="BK1360" s="31">
        <v>102401.73</v>
      </c>
      <c r="BL1360" s="31">
        <v>103259.84</v>
      </c>
      <c r="BM1360" s="31">
        <v>104114.8</v>
      </c>
      <c r="BN1360" s="31">
        <v>104966.55</v>
      </c>
      <c r="BO1360" s="31">
        <v>105815.27</v>
      </c>
      <c r="BP1360" s="31">
        <v>106660.79</v>
      </c>
      <c r="BQ1360" s="31">
        <v>107503.18</v>
      </c>
      <c r="BR1360" s="31">
        <v>108342.39</v>
      </c>
      <c r="BS1360" s="31">
        <v>109178.75</v>
      </c>
      <c r="BT1360" s="31">
        <v>110011.87</v>
      </c>
      <c r="BU1360" s="31">
        <v>110841.97</v>
      </c>
      <c r="BV1360" s="31">
        <v>111669.19</v>
      </c>
      <c r="BW1360" s="31">
        <v>112493.3</v>
      </c>
      <c r="BX1360" s="31">
        <v>113314.56</v>
      </c>
      <c r="BY1360" s="31">
        <v>114133.05</v>
      </c>
      <c r="BZ1360" s="31">
        <v>114948.74</v>
      </c>
      <c r="CA1360" s="31">
        <v>115761.64</v>
      </c>
      <c r="CB1360" s="31">
        <v>116571.82</v>
      </c>
      <c r="CC1360" s="31">
        <v>117379.24</v>
      </c>
      <c r="CD1360" s="31">
        <v>118183.97</v>
      </c>
      <c r="CE1360" s="31">
        <v>118986.5</v>
      </c>
      <c r="CF1360" s="31">
        <v>119786.81</v>
      </c>
      <c r="CG1360" s="31">
        <v>120584.95</v>
      </c>
      <c r="CH1360" s="31">
        <v>121381.14</v>
      </c>
      <c r="CI1360" s="31">
        <v>122175.37</v>
      </c>
      <c r="CJ1360" s="31">
        <v>122967.73</v>
      </c>
      <c r="CK1360" s="31">
        <v>123758.11</v>
      </c>
      <c r="CL1360" s="31">
        <v>124546.95</v>
      </c>
      <c r="CM1360" s="31">
        <v>125333.96</v>
      </c>
      <c r="CN1360" s="31">
        <v>126119.43</v>
      </c>
      <c r="CO1360" s="31">
        <v>126903.34</v>
      </c>
      <c r="CP1360" s="31">
        <v>127685.75999999999</v>
      </c>
      <c r="CQ1360" s="31">
        <v>128466.65</v>
      </c>
      <c r="CR1360" s="31">
        <v>129246.08</v>
      </c>
      <c r="CS1360" s="31">
        <v>130024.18</v>
      </c>
      <c r="CT1360" s="31">
        <v>130801.04</v>
      </c>
      <c r="CU1360" s="31">
        <v>131576.59</v>
      </c>
      <c r="CV1360" s="31">
        <v>132350.82999999999</v>
      </c>
      <c r="CW1360" s="31">
        <v>133123.95000000001</v>
      </c>
      <c r="CX1360" s="31">
        <v>133895.78</v>
      </c>
    </row>
    <row r="1361" spans="1:102" x14ac:dyDescent="0.25">
      <c r="A1361" s="31" t="s">
        <v>1990</v>
      </c>
      <c r="B1361" s="31">
        <v>447.55</v>
      </c>
      <c r="C1361" s="31">
        <v>447.55</v>
      </c>
      <c r="D1361" s="31">
        <v>506.39</v>
      </c>
      <c r="E1361" s="31">
        <v>564.54</v>
      </c>
      <c r="F1361" s="31">
        <v>622.17999999999995</v>
      </c>
      <c r="G1361" s="31">
        <v>679.48</v>
      </c>
      <c r="H1361" s="31">
        <v>736.57</v>
      </c>
      <c r="I1361" s="31">
        <v>793.54</v>
      </c>
      <c r="J1361" s="31">
        <v>850.47</v>
      </c>
      <c r="K1361" s="31">
        <v>907.42</v>
      </c>
      <c r="L1361" s="31">
        <v>964.47</v>
      </c>
      <c r="M1361" s="31">
        <v>1021.65</v>
      </c>
      <c r="N1361" s="31">
        <v>1078.98</v>
      </c>
      <c r="O1361" s="31">
        <v>1136.5</v>
      </c>
      <c r="P1361" s="31">
        <v>1194.21</v>
      </c>
      <c r="Q1361" s="31">
        <v>1252.1099999999999</v>
      </c>
      <c r="R1361" s="31">
        <v>1310.2</v>
      </c>
      <c r="S1361" s="31">
        <v>1368.47</v>
      </c>
      <c r="T1361" s="31">
        <v>1426.91</v>
      </c>
      <c r="U1361" s="31">
        <v>1485.5</v>
      </c>
      <c r="V1361" s="31">
        <v>1544.22</v>
      </c>
      <c r="W1361" s="31">
        <v>1603.05</v>
      </c>
      <c r="X1361" s="31">
        <v>1661.95</v>
      </c>
      <c r="Y1361" s="31">
        <v>1720.89</v>
      </c>
      <c r="Z1361" s="31">
        <v>1779.84</v>
      </c>
      <c r="AA1361" s="31">
        <v>1838.77</v>
      </c>
      <c r="AB1361" s="31">
        <v>1897.63</v>
      </c>
      <c r="AC1361" s="31">
        <v>1956.39</v>
      </c>
      <c r="AD1361" s="31">
        <v>2015.01</v>
      </c>
      <c r="AE1361" s="31">
        <v>2073.46</v>
      </c>
      <c r="AF1361" s="31">
        <v>2131.69</v>
      </c>
      <c r="AG1361" s="31">
        <v>2189.67</v>
      </c>
      <c r="AH1361" s="31">
        <v>2247.36</v>
      </c>
      <c r="AI1361" s="31">
        <v>2304.7199999999998</v>
      </c>
      <c r="AJ1361" s="31">
        <v>2361.71</v>
      </c>
      <c r="AK1361" s="31">
        <v>2418.3000000000002</v>
      </c>
      <c r="AL1361" s="31">
        <v>2474.44</v>
      </c>
      <c r="AM1361" s="31">
        <v>2530.09</v>
      </c>
      <c r="AN1361" s="31">
        <v>2585.2199999999998</v>
      </c>
      <c r="AO1361" s="31">
        <v>2639.78</v>
      </c>
      <c r="AP1361" s="31">
        <v>2693.74</v>
      </c>
      <c r="AQ1361" s="31">
        <v>2747.06</v>
      </c>
      <c r="AR1361" s="31">
        <v>2799.71</v>
      </c>
      <c r="AS1361" s="31">
        <v>2851.66</v>
      </c>
      <c r="AT1361" s="31">
        <v>2902.86</v>
      </c>
      <c r="AU1361" s="31">
        <v>2953.28</v>
      </c>
      <c r="AV1361" s="31">
        <v>3002.9</v>
      </c>
      <c r="AW1361" s="31">
        <v>3051.68</v>
      </c>
      <c r="AX1361" s="31">
        <v>3099.6</v>
      </c>
      <c r="AY1361" s="31">
        <v>3146.61</v>
      </c>
      <c r="AZ1361" s="31">
        <v>3192.7</v>
      </c>
      <c r="BA1361" s="31">
        <v>3237.84</v>
      </c>
      <c r="BB1361" s="31">
        <v>3282</v>
      </c>
      <c r="BC1361" s="31">
        <v>3325.16</v>
      </c>
      <c r="BD1361" s="31">
        <v>3367.29</v>
      </c>
      <c r="BE1361" s="31">
        <v>3408.37</v>
      </c>
      <c r="BF1361" s="31">
        <v>3448.38</v>
      </c>
      <c r="BG1361" s="31">
        <v>3487.29</v>
      </c>
      <c r="BH1361" s="31">
        <v>3525.09</v>
      </c>
      <c r="BI1361" s="31">
        <v>3561.75</v>
      </c>
      <c r="BJ1361" s="31">
        <v>3597.3</v>
      </c>
      <c r="BK1361" s="31">
        <v>3631.71</v>
      </c>
      <c r="BL1361" s="31">
        <v>3664.98</v>
      </c>
      <c r="BM1361" s="31">
        <v>3697.1</v>
      </c>
      <c r="BN1361" s="31">
        <v>3728.03</v>
      </c>
      <c r="BO1361" s="31">
        <v>3757.79</v>
      </c>
      <c r="BP1361" s="31">
        <v>3786.37</v>
      </c>
      <c r="BQ1361" s="31">
        <v>3813.74</v>
      </c>
      <c r="BR1361" s="31">
        <v>3839.9</v>
      </c>
      <c r="BS1361" s="31">
        <v>3864.85</v>
      </c>
      <c r="BT1361" s="31">
        <v>3888.59</v>
      </c>
      <c r="BU1361" s="31">
        <v>3911.1</v>
      </c>
      <c r="BV1361" s="31">
        <v>3932.38</v>
      </c>
      <c r="BW1361" s="31">
        <v>3952.44</v>
      </c>
      <c r="BX1361" s="31">
        <v>3971.28</v>
      </c>
      <c r="BY1361" s="31">
        <v>3988.89</v>
      </c>
      <c r="BZ1361" s="31">
        <v>4005.28</v>
      </c>
      <c r="CA1361" s="31">
        <v>4020.46</v>
      </c>
      <c r="CB1361" s="31">
        <v>4034.41</v>
      </c>
      <c r="CC1361" s="31">
        <v>4047.16</v>
      </c>
      <c r="CD1361" s="31">
        <v>4058.7</v>
      </c>
      <c r="CE1361" s="31">
        <v>4069.05</v>
      </c>
      <c r="CF1361" s="31">
        <v>4078.23</v>
      </c>
      <c r="CG1361" s="31">
        <v>4086.24</v>
      </c>
      <c r="CH1361" s="31">
        <v>4093.1</v>
      </c>
      <c r="CI1361" s="31">
        <v>4098.8100000000004</v>
      </c>
      <c r="CJ1361" s="31">
        <v>4103.3900000000003</v>
      </c>
      <c r="CK1361" s="31">
        <v>4106.8500000000004</v>
      </c>
      <c r="CL1361" s="31">
        <v>4109.21</v>
      </c>
      <c r="CM1361" s="31">
        <v>4110.47</v>
      </c>
      <c r="CN1361" s="31">
        <v>4110.6499999999996</v>
      </c>
      <c r="CO1361" s="31">
        <v>4109.76</v>
      </c>
      <c r="CP1361" s="31">
        <v>4107.83</v>
      </c>
      <c r="CQ1361" s="31">
        <v>4104.87</v>
      </c>
      <c r="CR1361" s="31">
        <v>4100.88</v>
      </c>
      <c r="CS1361" s="31">
        <v>4095.89</v>
      </c>
      <c r="CT1361" s="31">
        <v>4089.92</v>
      </c>
      <c r="CU1361" s="31">
        <v>4082.97</v>
      </c>
      <c r="CV1361" s="31">
        <v>4075.08</v>
      </c>
      <c r="CW1361" s="31">
        <v>4066.24</v>
      </c>
      <c r="CX1361" s="31">
        <v>4056.5</v>
      </c>
    </row>
    <row r="1362" spans="1:102" x14ac:dyDescent="0.25">
      <c r="A1362" s="31" t="s">
        <v>1989</v>
      </c>
      <c r="B1362" s="31">
        <v>2199.3000000000002</v>
      </c>
      <c r="C1362" s="31">
        <v>2199.3000000000002</v>
      </c>
      <c r="D1362" s="31">
        <v>2198.65</v>
      </c>
      <c r="E1362" s="31">
        <v>2198.0300000000002</v>
      </c>
      <c r="F1362" s="31">
        <v>2197.52</v>
      </c>
      <c r="G1362" s="31">
        <v>2197.4299999999998</v>
      </c>
      <c r="H1362" s="31">
        <v>2197.85</v>
      </c>
      <c r="I1362" s="31">
        <v>2198.75</v>
      </c>
      <c r="J1362" s="31">
        <v>2200.13</v>
      </c>
      <c r="K1362" s="31">
        <v>2202.04</v>
      </c>
      <c r="L1362" s="31">
        <v>2204.5700000000002</v>
      </c>
      <c r="M1362" s="31">
        <v>2207.66</v>
      </c>
      <c r="N1362" s="31">
        <v>2211.2399999999998</v>
      </c>
      <c r="O1362" s="31">
        <v>2215.2800000000002</v>
      </c>
      <c r="P1362" s="31">
        <v>2219.7199999999998</v>
      </c>
      <c r="Q1362" s="31">
        <v>2224.5</v>
      </c>
      <c r="R1362" s="31">
        <v>2229.56</v>
      </c>
      <c r="S1362" s="31">
        <v>2234.84</v>
      </c>
      <c r="T1362" s="31">
        <v>2240.29</v>
      </c>
      <c r="U1362" s="31">
        <v>2245.86</v>
      </c>
      <c r="V1362" s="31">
        <v>2251.48</v>
      </c>
      <c r="W1362" s="31">
        <v>2257.09</v>
      </c>
      <c r="X1362" s="31">
        <v>2262.64</v>
      </c>
      <c r="Y1362" s="31">
        <v>2268.0700000000002</v>
      </c>
      <c r="Z1362" s="31">
        <v>2273.34</v>
      </c>
      <c r="AA1362" s="31">
        <v>2278.38</v>
      </c>
      <c r="AB1362" s="31">
        <v>2283.1799999999998</v>
      </c>
      <c r="AC1362" s="31">
        <v>2287.69</v>
      </c>
      <c r="AD1362" s="31">
        <v>2291.87</v>
      </c>
      <c r="AE1362" s="31">
        <v>2295.71</v>
      </c>
      <c r="AF1362" s="31">
        <v>2299.16</v>
      </c>
      <c r="AG1362" s="31">
        <v>2302.2199999999998</v>
      </c>
      <c r="AH1362" s="31">
        <v>2304.87</v>
      </c>
      <c r="AI1362" s="31">
        <v>2307.08</v>
      </c>
      <c r="AJ1362" s="31">
        <v>2308.83</v>
      </c>
      <c r="AK1362" s="31">
        <v>2310.11</v>
      </c>
      <c r="AL1362" s="31">
        <v>2310.91</v>
      </c>
      <c r="AM1362" s="31">
        <v>2311.21</v>
      </c>
      <c r="AN1362" s="31">
        <v>2311</v>
      </c>
      <c r="AO1362" s="31">
        <v>2310.2600000000002</v>
      </c>
      <c r="AP1362" s="31">
        <v>2309</v>
      </c>
      <c r="AQ1362" s="31">
        <v>2307.1999999999998</v>
      </c>
      <c r="AR1362" s="31">
        <v>2304.86</v>
      </c>
      <c r="AS1362" s="31">
        <v>2301.9899999999998</v>
      </c>
      <c r="AT1362" s="31">
        <v>2298.58</v>
      </c>
      <c r="AU1362" s="31">
        <v>2294.62</v>
      </c>
      <c r="AV1362" s="31">
        <v>2290.12</v>
      </c>
      <c r="AW1362" s="31">
        <v>2285.08</v>
      </c>
      <c r="AX1362" s="31">
        <v>2279.5100000000002</v>
      </c>
      <c r="AY1362" s="31">
        <v>2273.41</v>
      </c>
      <c r="AZ1362" s="31">
        <v>2266.7800000000002</v>
      </c>
      <c r="BA1362" s="31">
        <v>2259.64</v>
      </c>
      <c r="BB1362" s="31">
        <v>2251.98</v>
      </c>
      <c r="BC1362" s="31">
        <v>2243.81</v>
      </c>
      <c r="BD1362" s="31">
        <v>2235.14</v>
      </c>
      <c r="BE1362" s="31">
        <v>2225.9699999999998</v>
      </c>
      <c r="BF1362" s="31">
        <v>2216.3200000000002</v>
      </c>
      <c r="BG1362" s="31">
        <v>2206.1799999999998</v>
      </c>
      <c r="BH1362" s="31">
        <v>2195.5700000000002</v>
      </c>
      <c r="BI1362" s="31">
        <v>2184.5</v>
      </c>
      <c r="BJ1362" s="31">
        <v>2173.0100000000002</v>
      </c>
      <c r="BK1362" s="31">
        <v>2161.12</v>
      </c>
      <c r="BL1362" s="31">
        <v>2148.83</v>
      </c>
      <c r="BM1362" s="31">
        <v>2136.15</v>
      </c>
      <c r="BN1362" s="31">
        <v>2123.09</v>
      </c>
      <c r="BO1362" s="31">
        <v>2109.67</v>
      </c>
      <c r="BP1362" s="31">
        <v>2095.88</v>
      </c>
      <c r="BQ1362" s="31">
        <v>2081.75</v>
      </c>
      <c r="BR1362" s="31">
        <v>2067.2800000000002</v>
      </c>
      <c r="BS1362" s="31">
        <v>2052.4699999999998</v>
      </c>
      <c r="BT1362" s="31">
        <v>2037.35</v>
      </c>
      <c r="BU1362" s="31">
        <v>2021.92</v>
      </c>
      <c r="BV1362" s="31">
        <v>2006.2</v>
      </c>
      <c r="BW1362" s="31">
        <v>1990.18</v>
      </c>
      <c r="BX1362" s="31">
        <v>1973.9</v>
      </c>
      <c r="BY1362" s="31">
        <v>1957.36</v>
      </c>
      <c r="BZ1362" s="31">
        <v>1940.57</v>
      </c>
      <c r="CA1362" s="31">
        <v>1923.55</v>
      </c>
      <c r="CB1362" s="31">
        <v>1906.31</v>
      </c>
      <c r="CC1362" s="31">
        <v>1888.84</v>
      </c>
      <c r="CD1362" s="31">
        <v>1871.18</v>
      </c>
      <c r="CE1362" s="31">
        <v>1853.34</v>
      </c>
      <c r="CF1362" s="31">
        <v>1835.32</v>
      </c>
      <c r="CG1362" s="31">
        <v>1817.15</v>
      </c>
      <c r="CH1362" s="31">
        <v>1798.84</v>
      </c>
      <c r="CI1362" s="31">
        <v>1780.4</v>
      </c>
      <c r="CJ1362" s="31">
        <v>1761.84</v>
      </c>
      <c r="CK1362" s="31">
        <v>1743.16</v>
      </c>
      <c r="CL1362" s="31">
        <v>1724.39</v>
      </c>
      <c r="CM1362" s="31">
        <v>1705.54</v>
      </c>
      <c r="CN1362" s="31">
        <v>1686.61</v>
      </c>
      <c r="CO1362" s="31">
        <v>1667.61</v>
      </c>
      <c r="CP1362" s="31">
        <v>1648.55</v>
      </c>
      <c r="CQ1362" s="31">
        <v>1629.45</v>
      </c>
      <c r="CR1362" s="31">
        <v>1610.31</v>
      </c>
      <c r="CS1362" s="31">
        <v>1591.15</v>
      </c>
      <c r="CT1362" s="31">
        <v>1571.96</v>
      </c>
      <c r="CU1362" s="31">
        <v>1552.76</v>
      </c>
      <c r="CV1362" s="31">
        <v>1533.56</v>
      </c>
      <c r="CW1362" s="31">
        <v>1514.37</v>
      </c>
      <c r="CX1362" s="31">
        <v>1495.19</v>
      </c>
    </row>
    <row r="1363" spans="1:102" x14ac:dyDescent="0.25">
      <c r="A1363" s="31" t="s">
        <v>1991</v>
      </c>
      <c r="B1363" s="31">
        <v>65394.51</v>
      </c>
      <c r="C1363" s="31">
        <v>65394.51</v>
      </c>
      <c r="D1363" s="31">
        <v>65260.3</v>
      </c>
      <c r="E1363" s="31">
        <v>65246.18</v>
      </c>
      <c r="F1363" s="31">
        <v>65330.79</v>
      </c>
      <c r="G1363" s="31">
        <v>65502.5</v>
      </c>
      <c r="H1363" s="31">
        <v>65749.63</v>
      </c>
      <c r="I1363" s="31">
        <v>66060.58</v>
      </c>
      <c r="J1363" s="31">
        <v>66427.23</v>
      </c>
      <c r="K1363" s="31">
        <v>66843.490000000005</v>
      </c>
      <c r="L1363" s="31">
        <v>67305.61</v>
      </c>
      <c r="M1363" s="31">
        <v>67808.2</v>
      </c>
      <c r="N1363" s="31">
        <v>68346.789999999994</v>
      </c>
      <c r="O1363" s="31">
        <v>68918.41</v>
      </c>
      <c r="P1363" s="31">
        <v>69519.8</v>
      </c>
      <c r="Q1363" s="31">
        <v>70147.94</v>
      </c>
      <c r="R1363" s="31">
        <v>70800.38</v>
      </c>
      <c r="S1363" s="31">
        <v>71475.149999999994</v>
      </c>
      <c r="T1363" s="31">
        <v>72169.95</v>
      </c>
      <c r="U1363" s="31">
        <v>72883.03</v>
      </c>
      <c r="V1363" s="31">
        <v>73612.850000000006</v>
      </c>
      <c r="W1363" s="31">
        <v>74357.440000000002</v>
      </c>
      <c r="X1363" s="31">
        <v>75115.34</v>
      </c>
      <c r="Y1363" s="31">
        <v>75885.27</v>
      </c>
      <c r="Z1363" s="31">
        <v>76665.78</v>
      </c>
      <c r="AA1363" s="31">
        <v>77455.570000000007</v>
      </c>
      <c r="AB1363" s="31">
        <v>78253.539999999994</v>
      </c>
      <c r="AC1363" s="31">
        <v>79058.73</v>
      </c>
      <c r="AD1363" s="31">
        <v>79870.14</v>
      </c>
      <c r="AE1363" s="31">
        <v>80686.94</v>
      </c>
      <c r="AF1363" s="31">
        <v>81508.3</v>
      </c>
      <c r="AG1363" s="31">
        <v>82333.53</v>
      </c>
      <c r="AH1363" s="31">
        <v>83161.960000000006</v>
      </c>
      <c r="AI1363" s="31">
        <v>83992.94</v>
      </c>
      <c r="AJ1363" s="31">
        <v>84825.79</v>
      </c>
      <c r="AK1363" s="31">
        <v>85659.93</v>
      </c>
      <c r="AL1363" s="31">
        <v>86494.61</v>
      </c>
      <c r="AM1363" s="31">
        <v>87329.4</v>
      </c>
      <c r="AN1363" s="31">
        <v>88163.93</v>
      </c>
      <c r="AO1363" s="31">
        <v>88997.48</v>
      </c>
      <c r="AP1363" s="31">
        <v>89829.75</v>
      </c>
      <c r="AQ1363" s="31">
        <v>90660.25</v>
      </c>
      <c r="AR1363" s="31">
        <v>91488.66</v>
      </c>
      <c r="AS1363" s="31">
        <v>92314.69</v>
      </c>
      <c r="AT1363" s="31">
        <v>93137.7</v>
      </c>
      <c r="AU1363" s="31">
        <v>93957.88</v>
      </c>
      <c r="AV1363" s="31">
        <v>94774.57</v>
      </c>
      <c r="AW1363" s="31">
        <v>95587.520000000004</v>
      </c>
      <c r="AX1363" s="31">
        <v>96396.71</v>
      </c>
      <c r="AY1363" s="31">
        <v>97201.82</v>
      </c>
      <c r="AZ1363" s="31">
        <v>98002.74</v>
      </c>
      <c r="BA1363" s="31">
        <v>98798.97</v>
      </c>
      <c r="BB1363" s="31">
        <v>99590.77</v>
      </c>
      <c r="BC1363" s="31">
        <v>100377.73</v>
      </c>
      <c r="BD1363" s="31">
        <v>101159.67</v>
      </c>
      <c r="BE1363" s="31">
        <v>101936.51</v>
      </c>
      <c r="BF1363" s="31">
        <v>102707.85</v>
      </c>
      <c r="BG1363" s="31">
        <v>103473.79</v>
      </c>
      <c r="BH1363" s="31">
        <v>104234.37</v>
      </c>
      <c r="BI1363" s="31">
        <v>104989.05</v>
      </c>
      <c r="BJ1363" s="31">
        <v>105738.92</v>
      </c>
      <c r="BK1363" s="31">
        <v>106484.05</v>
      </c>
      <c r="BL1363" s="31">
        <v>107224.19</v>
      </c>
      <c r="BM1363" s="31">
        <v>107959.61</v>
      </c>
      <c r="BN1363" s="31">
        <v>108689.78</v>
      </c>
      <c r="BO1363" s="31">
        <v>109415.03999999999</v>
      </c>
      <c r="BP1363" s="31">
        <v>110135.06</v>
      </c>
      <c r="BQ1363" s="31">
        <v>110850.05</v>
      </c>
      <c r="BR1363" s="31">
        <v>111559.6</v>
      </c>
      <c r="BS1363" s="31">
        <v>112264.25</v>
      </c>
      <c r="BT1363" s="31">
        <v>112963.25</v>
      </c>
      <c r="BU1363" s="31">
        <v>113657.17</v>
      </c>
      <c r="BV1363" s="31">
        <v>114345.93</v>
      </c>
      <c r="BW1363" s="31">
        <v>115029.33</v>
      </c>
      <c r="BX1363" s="31">
        <v>115707.33</v>
      </c>
      <c r="BY1363" s="31">
        <v>116380.42</v>
      </c>
      <c r="BZ1363" s="31">
        <v>117048.49</v>
      </c>
      <c r="CA1363" s="31">
        <v>117711.41</v>
      </c>
      <c r="CB1363" s="31">
        <v>118369.01</v>
      </c>
      <c r="CC1363" s="31">
        <v>119022.02</v>
      </c>
      <c r="CD1363" s="31">
        <v>119669.43</v>
      </c>
      <c r="CE1363" s="31">
        <v>120312.57</v>
      </c>
      <c r="CF1363" s="31">
        <v>120951.25</v>
      </c>
      <c r="CG1363" s="31">
        <v>121585.41</v>
      </c>
      <c r="CH1363" s="31">
        <v>122215.32</v>
      </c>
      <c r="CI1363" s="31">
        <v>122841.13</v>
      </c>
      <c r="CJ1363" s="31">
        <v>123462.7</v>
      </c>
      <c r="CK1363" s="31">
        <v>124080.23</v>
      </c>
      <c r="CL1363" s="31">
        <v>124694.13</v>
      </c>
      <c r="CM1363" s="31">
        <v>125304.06</v>
      </c>
      <c r="CN1363" s="31">
        <v>125910.23</v>
      </c>
      <c r="CO1363" s="31">
        <v>126512.79</v>
      </c>
      <c r="CP1363" s="31">
        <v>127111.76</v>
      </c>
      <c r="CQ1363" s="31">
        <v>127707.26</v>
      </c>
      <c r="CR1363" s="31">
        <v>128299.31</v>
      </c>
      <c r="CS1363" s="31">
        <v>128888.18</v>
      </c>
      <c r="CT1363" s="31">
        <v>129473.75</v>
      </c>
      <c r="CU1363" s="31">
        <v>130056.15</v>
      </c>
      <c r="CV1363" s="31">
        <v>130635.44</v>
      </c>
      <c r="CW1363" s="31">
        <v>131211.69</v>
      </c>
      <c r="CX1363" s="31">
        <v>131785.09</v>
      </c>
    </row>
    <row r="1364" spans="1:102" x14ac:dyDescent="0.25">
      <c r="A1364" s="31" t="s">
        <v>1992</v>
      </c>
      <c r="B1364" s="31">
        <v>35415.29</v>
      </c>
      <c r="C1364" s="31">
        <v>35415.29</v>
      </c>
      <c r="D1364" s="31">
        <v>36675.949999999997</v>
      </c>
      <c r="E1364" s="31">
        <v>37827.71</v>
      </c>
      <c r="F1364" s="31">
        <v>38889.86</v>
      </c>
      <c r="G1364" s="31">
        <v>39880.769999999997</v>
      </c>
      <c r="H1364" s="31">
        <v>40813.699999999997</v>
      </c>
      <c r="I1364" s="31">
        <v>41698.61</v>
      </c>
      <c r="J1364" s="31">
        <v>42543.75</v>
      </c>
      <c r="K1364" s="31">
        <v>43356.44</v>
      </c>
      <c r="L1364" s="31">
        <v>44143.21</v>
      </c>
      <c r="M1364" s="31">
        <v>44908.18</v>
      </c>
      <c r="N1364" s="31">
        <v>45654.57</v>
      </c>
      <c r="O1364" s="31">
        <v>46385.46</v>
      </c>
      <c r="P1364" s="31">
        <v>47103.16</v>
      </c>
      <c r="Q1364" s="31">
        <v>47809.24</v>
      </c>
      <c r="R1364" s="31">
        <v>48505.38</v>
      </c>
      <c r="S1364" s="31">
        <v>49192.73</v>
      </c>
      <c r="T1364" s="31">
        <v>49872.42</v>
      </c>
      <c r="U1364" s="31">
        <v>50545.08</v>
      </c>
      <c r="V1364" s="31">
        <v>51211.46</v>
      </c>
      <c r="W1364" s="31">
        <v>51871.91</v>
      </c>
      <c r="X1364" s="31">
        <v>52526.95</v>
      </c>
      <c r="Y1364" s="31">
        <v>53176.92</v>
      </c>
      <c r="Z1364" s="31">
        <v>53821.84</v>
      </c>
      <c r="AA1364" s="31">
        <v>54462.02</v>
      </c>
      <c r="AB1364" s="31">
        <v>55097.61</v>
      </c>
      <c r="AC1364" s="31">
        <v>55728.74</v>
      </c>
      <c r="AD1364" s="31">
        <v>56355.48</v>
      </c>
      <c r="AE1364" s="31">
        <v>56978.12</v>
      </c>
      <c r="AF1364" s="31">
        <v>57596.57</v>
      </c>
      <c r="AG1364" s="31">
        <v>58210.86</v>
      </c>
      <c r="AH1364" s="31">
        <v>58821.11</v>
      </c>
      <c r="AI1364" s="31">
        <v>59427.55</v>
      </c>
      <c r="AJ1364" s="31">
        <v>60029.96</v>
      </c>
      <c r="AK1364" s="31">
        <v>60628.45</v>
      </c>
      <c r="AL1364" s="31">
        <v>61223.01</v>
      </c>
      <c r="AM1364" s="31">
        <v>61813.56</v>
      </c>
      <c r="AN1364" s="31">
        <v>62400.1</v>
      </c>
      <c r="AO1364" s="31">
        <v>62982.63</v>
      </c>
      <c r="AP1364" s="31">
        <v>63561.09</v>
      </c>
      <c r="AQ1364" s="31">
        <v>64135.61</v>
      </c>
      <c r="AR1364" s="31">
        <v>64706.03</v>
      </c>
      <c r="AS1364" s="31">
        <v>65272.41</v>
      </c>
      <c r="AT1364" s="31">
        <v>65834.820000000007</v>
      </c>
      <c r="AU1364" s="31">
        <v>66393.289999999994</v>
      </c>
      <c r="AV1364" s="31">
        <v>66947.64</v>
      </c>
      <c r="AW1364" s="31">
        <v>67497.960000000006</v>
      </c>
      <c r="AX1364" s="31">
        <v>68044.37</v>
      </c>
      <c r="AY1364" s="31">
        <v>68586.720000000001</v>
      </c>
      <c r="AZ1364" s="31">
        <v>69125.3</v>
      </c>
      <c r="BA1364" s="31">
        <v>69659.86</v>
      </c>
      <c r="BB1364" s="31">
        <v>70190.52</v>
      </c>
      <c r="BC1364" s="31">
        <v>70717.289999999994</v>
      </c>
      <c r="BD1364" s="31">
        <v>71240.070000000007</v>
      </c>
      <c r="BE1364" s="31">
        <v>71759.03</v>
      </c>
      <c r="BF1364" s="31">
        <v>72274.14</v>
      </c>
      <c r="BG1364" s="31">
        <v>72785.39</v>
      </c>
      <c r="BH1364" s="31">
        <v>73292.77</v>
      </c>
      <c r="BI1364" s="31">
        <v>73796.210000000006</v>
      </c>
      <c r="BJ1364" s="31">
        <v>74296.59</v>
      </c>
      <c r="BK1364" s="31">
        <v>74793.789999999994</v>
      </c>
      <c r="BL1364" s="31">
        <v>75288.179999999993</v>
      </c>
      <c r="BM1364" s="31">
        <v>75779.289999999994</v>
      </c>
      <c r="BN1364" s="31">
        <v>76267.45</v>
      </c>
      <c r="BO1364" s="31">
        <v>76752.5</v>
      </c>
      <c r="BP1364" s="31">
        <v>77234.84</v>
      </c>
      <c r="BQ1364" s="31">
        <v>77714.16</v>
      </c>
      <c r="BR1364" s="31">
        <v>78190.539999999994</v>
      </c>
      <c r="BS1364" s="31">
        <v>78664.09</v>
      </c>
      <c r="BT1364" s="31">
        <v>79134.58</v>
      </c>
      <c r="BU1364" s="31">
        <v>79602.39</v>
      </c>
      <c r="BV1364" s="31">
        <v>80067.48</v>
      </c>
      <c r="BW1364" s="31">
        <v>80529.59</v>
      </c>
      <c r="BX1364" s="31">
        <v>80989.22</v>
      </c>
      <c r="BY1364" s="31">
        <v>81446.05</v>
      </c>
      <c r="BZ1364" s="31">
        <v>81900.61</v>
      </c>
      <c r="CA1364" s="31">
        <v>82352.33</v>
      </c>
      <c r="CB1364" s="31">
        <v>82801.63</v>
      </c>
      <c r="CC1364" s="31">
        <v>83248.41</v>
      </c>
      <c r="CD1364" s="31">
        <v>83692.61</v>
      </c>
      <c r="CE1364" s="31">
        <v>84134.95</v>
      </c>
      <c r="CF1364" s="31">
        <v>84575.11</v>
      </c>
      <c r="CG1364" s="31">
        <v>85013.3</v>
      </c>
      <c r="CH1364" s="31">
        <v>85449.66</v>
      </c>
      <c r="CI1364" s="31">
        <v>85884.160000000003</v>
      </c>
      <c r="CJ1364" s="31">
        <v>86316.800000000003</v>
      </c>
      <c r="CK1364" s="31">
        <v>86747.94</v>
      </c>
      <c r="CL1364" s="31">
        <v>87177.34</v>
      </c>
      <c r="CM1364" s="31">
        <v>87605.24</v>
      </c>
      <c r="CN1364" s="31">
        <v>88031.66</v>
      </c>
      <c r="CO1364" s="31">
        <v>88456.54</v>
      </c>
      <c r="CP1364" s="31">
        <v>88880.2</v>
      </c>
      <c r="CQ1364" s="31">
        <v>89302.41</v>
      </c>
      <c r="CR1364" s="31">
        <v>89723.28</v>
      </c>
      <c r="CS1364" s="31">
        <v>90142.9</v>
      </c>
      <c r="CT1364" s="31">
        <v>90561.31</v>
      </c>
      <c r="CU1364" s="31">
        <v>90978.62</v>
      </c>
      <c r="CV1364" s="31">
        <v>91394.8</v>
      </c>
      <c r="CW1364" s="31">
        <v>91809.8</v>
      </c>
      <c r="CX1364" s="31">
        <v>92223.78</v>
      </c>
    </row>
    <row r="1365" spans="1:102" x14ac:dyDescent="0.25">
      <c r="A1365" s="31" t="s">
        <v>1993</v>
      </c>
      <c r="B1365" s="31">
        <v>15401.6</v>
      </c>
      <c r="C1365" s="31">
        <v>15401.6</v>
      </c>
      <c r="D1365" s="31">
        <v>16114.24</v>
      </c>
      <c r="E1365" s="31">
        <v>16833.07</v>
      </c>
      <c r="F1365" s="31">
        <v>17553.41</v>
      </c>
      <c r="G1365" s="31">
        <v>18273.099999999999</v>
      </c>
      <c r="H1365" s="31">
        <v>18990.64</v>
      </c>
      <c r="I1365" s="31">
        <v>19705.02</v>
      </c>
      <c r="J1365" s="31">
        <v>20415.599999999999</v>
      </c>
      <c r="K1365" s="31">
        <v>21122.51</v>
      </c>
      <c r="L1365" s="31">
        <v>21826.37</v>
      </c>
      <c r="M1365" s="31">
        <v>22527.15</v>
      </c>
      <c r="N1365" s="31">
        <v>23224.91</v>
      </c>
      <c r="O1365" s="31">
        <v>23919.86</v>
      </c>
      <c r="P1365" s="31">
        <v>24612.06</v>
      </c>
      <c r="Q1365" s="31">
        <v>25301.58</v>
      </c>
      <c r="R1365" s="31">
        <v>25988.51</v>
      </c>
      <c r="S1365" s="31">
        <v>26672.959999999999</v>
      </c>
      <c r="T1365" s="31">
        <v>27354.93</v>
      </c>
      <c r="U1365" s="31">
        <v>28034.49</v>
      </c>
      <c r="V1365" s="31">
        <v>28711.63</v>
      </c>
      <c r="W1365" s="31">
        <v>29386.3</v>
      </c>
      <c r="X1365" s="31">
        <v>30058.54</v>
      </c>
      <c r="Y1365" s="31">
        <v>30728.29</v>
      </c>
      <c r="Z1365" s="31">
        <v>31395.54</v>
      </c>
      <c r="AA1365" s="31">
        <v>32060.28</v>
      </c>
      <c r="AB1365" s="31">
        <v>32722.42</v>
      </c>
      <c r="AC1365" s="31">
        <v>33381.99</v>
      </c>
      <c r="AD1365" s="31">
        <v>34038.93</v>
      </c>
      <c r="AE1365" s="31">
        <v>34693.279999999999</v>
      </c>
      <c r="AF1365" s="31">
        <v>35344.879999999997</v>
      </c>
      <c r="AG1365" s="31">
        <v>35993.870000000003</v>
      </c>
      <c r="AH1365" s="31">
        <v>36640.19</v>
      </c>
      <c r="AI1365" s="31">
        <v>37283.769999999997</v>
      </c>
      <c r="AJ1365" s="31">
        <v>37924.58</v>
      </c>
      <c r="AK1365" s="31">
        <v>38562.639999999999</v>
      </c>
      <c r="AL1365" s="31">
        <v>39197.910000000003</v>
      </c>
      <c r="AM1365" s="31">
        <v>39830.28</v>
      </c>
      <c r="AN1365" s="31">
        <v>40459.68</v>
      </c>
      <c r="AO1365" s="31">
        <v>41086.129999999997</v>
      </c>
      <c r="AP1365" s="31">
        <v>41709.54</v>
      </c>
      <c r="AQ1365" s="31">
        <v>42329.97</v>
      </c>
      <c r="AR1365" s="31">
        <v>42947.31</v>
      </c>
      <c r="AS1365" s="31">
        <v>43561.62</v>
      </c>
      <c r="AT1365" s="31">
        <v>44172.71</v>
      </c>
      <c r="AU1365" s="31">
        <v>44780.83</v>
      </c>
      <c r="AV1365" s="31">
        <v>45385.68</v>
      </c>
      <c r="AW1365" s="31">
        <v>45987.29</v>
      </c>
      <c r="AX1365" s="31">
        <v>46585.72</v>
      </c>
      <c r="AY1365" s="31">
        <v>47180.98</v>
      </c>
      <c r="AZ1365" s="31">
        <v>47772.95</v>
      </c>
      <c r="BA1365" s="31">
        <v>48361.66</v>
      </c>
      <c r="BB1365" s="31">
        <v>48947.22</v>
      </c>
      <c r="BC1365" s="31">
        <v>49529.38</v>
      </c>
      <c r="BD1365" s="31">
        <v>50108.32</v>
      </c>
      <c r="BE1365" s="31">
        <v>50683.88</v>
      </c>
      <c r="BF1365" s="31">
        <v>51256.11</v>
      </c>
      <c r="BG1365" s="31">
        <v>51824.91</v>
      </c>
      <c r="BH1365" s="31">
        <v>52390.34</v>
      </c>
      <c r="BI1365" s="31">
        <v>52952.45</v>
      </c>
      <c r="BJ1365" s="31">
        <v>53511.58</v>
      </c>
      <c r="BK1365" s="31">
        <v>54067.71</v>
      </c>
      <c r="BL1365" s="31">
        <v>54621.11</v>
      </c>
      <c r="BM1365" s="31">
        <v>55171.47</v>
      </c>
      <c r="BN1365" s="31">
        <v>55719.07</v>
      </c>
      <c r="BO1365" s="31">
        <v>56263.72</v>
      </c>
      <c r="BP1365" s="31">
        <v>56805.47</v>
      </c>
      <c r="BQ1365" s="31">
        <v>57344.27</v>
      </c>
      <c r="BR1365" s="31">
        <v>57880.18</v>
      </c>
      <c r="BS1365" s="31">
        <v>58413.33</v>
      </c>
      <c r="BT1365" s="31">
        <v>58943.46</v>
      </c>
      <c r="BU1365" s="31">
        <v>59470.77</v>
      </c>
      <c r="BV1365" s="31">
        <v>59995.17</v>
      </c>
      <c r="BW1365" s="31">
        <v>60516.66</v>
      </c>
      <c r="BX1365" s="31">
        <v>61035.38</v>
      </c>
      <c r="BY1365" s="31">
        <v>61551.3</v>
      </c>
      <c r="BZ1365" s="31">
        <v>62064.5</v>
      </c>
      <c r="CA1365" s="31">
        <v>62574.95</v>
      </c>
      <c r="CB1365" s="31">
        <v>63082.66</v>
      </c>
      <c r="CC1365" s="31">
        <v>63587.56</v>
      </c>
      <c r="CD1365" s="31">
        <v>64089.81</v>
      </c>
      <c r="CE1365" s="31">
        <v>64589.5</v>
      </c>
      <c r="CF1365" s="31">
        <v>65086.85</v>
      </c>
      <c r="CG1365" s="31">
        <v>65581.679999999993</v>
      </c>
      <c r="CH1365" s="31">
        <v>66074.179999999993</v>
      </c>
      <c r="CI1365" s="31">
        <v>66564.509999999995</v>
      </c>
      <c r="CJ1365" s="31">
        <v>67052.479999999996</v>
      </c>
      <c r="CK1365" s="31">
        <v>67538.289999999994</v>
      </c>
      <c r="CL1365" s="31">
        <v>68021.95</v>
      </c>
      <c r="CM1365" s="31">
        <v>68503.5</v>
      </c>
      <c r="CN1365" s="31">
        <v>68983</v>
      </c>
      <c r="CO1365" s="31">
        <v>69460.429999999993</v>
      </c>
      <c r="CP1365" s="31">
        <v>69935.899999999994</v>
      </c>
      <c r="CQ1365" s="31">
        <v>70409.320000000007</v>
      </c>
      <c r="CR1365" s="31">
        <v>70880.83</v>
      </c>
      <c r="CS1365" s="31">
        <v>71350.52</v>
      </c>
      <c r="CT1365" s="31">
        <v>71818.37</v>
      </c>
      <c r="CU1365" s="31">
        <v>72284.399999999994</v>
      </c>
      <c r="CV1365" s="31">
        <v>72748.72</v>
      </c>
      <c r="CW1365" s="31">
        <v>73211.070000000007</v>
      </c>
      <c r="CX1365" s="31">
        <v>73671.87</v>
      </c>
    </row>
    <row r="1366" spans="1:102" x14ac:dyDescent="0.25">
      <c r="A1366" s="31" t="s">
        <v>1994</v>
      </c>
      <c r="B1366" s="31">
        <v>28616.33</v>
      </c>
      <c r="C1366" s="31">
        <v>28616.33</v>
      </c>
      <c r="D1366" s="31">
        <v>29445.52</v>
      </c>
      <c r="E1366" s="31">
        <v>30194.26</v>
      </c>
      <c r="F1366" s="31">
        <v>30874.18</v>
      </c>
      <c r="G1366" s="31">
        <v>31497.21</v>
      </c>
      <c r="H1366" s="31">
        <v>32072.44</v>
      </c>
      <c r="I1366" s="31">
        <v>32606.720000000001</v>
      </c>
      <c r="J1366" s="31">
        <v>33106</v>
      </c>
      <c r="K1366" s="31">
        <v>33575.870000000003</v>
      </c>
      <c r="L1366" s="31">
        <v>34021.67</v>
      </c>
      <c r="M1366" s="31">
        <v>34446.629999999997</v>
      </c>
      <c r="N1366" s="31">
        <v>34853.660000000003</v>
      </c>
      <c r="O1366" s="31">
        <v>35245.379999999997</v>
      </c>
      <c r="P1366" s="31">
        <v>35623.9</v>
      </c>
      <c r="Q1366" s="31">
        <v>35991.019999999997</v>
      </c>
      <c r="R1366" s="31">
        <v>36348.089999999997</v>
      </c>
      <c r="S1366" s="31">
        <v>36696.49</v>
      </c>
      <c r="T1366" s="31">
        <v>37037.42</v>
      </c>
      <c r="U1366" s="31">
        <v>37371.68</v>
      </c>
      <c r="V1366" s="31">
        <v>37699.97</v>
      </c>
      <c r="W1366" s="31">
        <v>38023.050000000003</v>
      </c>
      <c r="X1366" s="31">
        <v>38341.58</v>
      </c>
      <c r="Y1366" s="31">
        <v>38655.82</v>
      </c>
      <c r="Z1366" s="31">
        <v>38966.22</v>
      </c>
      <c r="AA1366" s="31">
        <v>39273.1</v>
      </c>
      <c r="AB1366" s="31">
        <v>39576.86</v>
      </c>
      <c r="AC1366" s="31">
        <v>39877.65</v>
      </c>
      <c r="AD1366" s="31">
        <v>40175.839999999997</v>
      </c>
      <c r="AE1366" s="31">
        <v>40471.550000000003</v>
      </c>
      <c r="AF1366" s="31">
        <v>40765.08</v>
      </c>
      <c r="AG1366" s="31">
        <v>41056.5</v>
      </c>
      <c r="AH1366" s="31">
        <v>41346.01</v>
      </c>
      <c r="AI1366" s="31">
        <v>41633.769999999997</v>
      </c>
      <c r="AJ1366" s="31">
        <v>41919.83</v>
      </c>
      <c r="AK1366" s="31">
        <v>42204.31</v>
      </c>
      <c r="AL1366" s="31">
        <v>42487.24</v>
      </c>
      <c r="AM1366" s="31">
        <v>42768.84</v>
      </c>
      <c r="AN1366" s="31">
        <v>43048.85</v>
      </c>
      <c r="AO1366" s="31">
        <v>43327.49</v>
      </c>
      <c r="AP1366" s="31">
        <v>43604.71</v>
      </c>
      <c r="AQ1366" s="31">
        <v>43880.68</v>
      </c>
      <c r="AR1366" s="31">
        <v>44155.29</v>
      </c>
      <c r="AS1366" s="31">
        <v>44428.69</v>
      </c>
      <c r="AT1366" s="31">
        <v>44700.9</v>
      </c>
      <c r="AU1366" s="31">
        <v>44971.98</v>
      </c>
      <c r="AV1366" s="31">
        <v>45241.67</v>
      </c>
      <c r="AW1366" s="31">
        <v>45510.26</v>
      </c>
      <c r="AX1366" s="31">
        <v>45777.73</v>
      </c>
      <c r="AY1366" s="31">
        <v>46043.98</v>
      </c>
      <c r="AZ1366" s="31">
        <v>46309.24</v>
      </c>
      <c r="BA1366" s="31">
        <v>46573.29</v>
      </c>
      <c r="BB1366" s="31">
        <v>46836.41</v>
      </c>
      <c r="BC1366" s="31">
        <v>47098.29</v>
      </c>
      <c r="BD1366" s="31">
        <v>47359.15</v>
      </c>
      <c r="BE1366" s="31">
        <v>47618.89</v>
      </c>
      <c r="BF1366" s="31">
        <v>47877.49</v>
      </c>
      <c r="BG1366" s="31">
        <v>48135.09</v>
      </c>
      <c r="BH1366" s="31">
        <v>48391.519999999997</v>
      </c>
      <c r="BI1366" s="31">
        <v>48646.87</v>
      </c>
      <c r="BJ1366" s="31">
        <v>48901.59</v>
      </c>
      <c r="BK1366" s="31">
        <v>49155.519999999997</v>
      </c>
      <c r="BL1366" s="31">
        <v>49409.05</v>
      </c>
      <c r="BM1366" s="31">
        <v>49661.93</v>
      </c>
      <c r="BN1366" s="31">
        <v>49914.1</v>
      </c>
      <c r="BO1366" s="31">
        <v>50165.68</v>
      </c>
      <c r="BP1366" s="31">
        <v>50416.639999999999</v>
      </c>
      <c r="BQ1366" s="31">
        <v>50666.95</v>
      </c>
      <c r="BR1366" s="31">
        <v>50916.71</v>
      </c>
      <c r="BS1366" s="31">
        <v>51165.86</v>
      </c>
      <c r="BT1366" s="31">
        <v>51414.21</v>
      </c>
      <c r="BU1366" s="31">
        <v>51662</v>
      </c>
      <c r="BV1366" s="31">
        <v>51909.13</v>
      </c>
      <c r="BW1366" s="31">
        <v>52155.69</v>
      </c>
      <c r="BX1366" s="31">
        <v>52401.57</v>
      </c>
      <c r="BY1366" s="31">
        <v>52646.91</v>
      </c>
      <c r="BZ1366" s="31">
        <v>52891.72</v>
      </c>
      <c r="CA1366" s="31">
        <v>53135.94</v>
      </c>
      <c r="CB1366" s="31">
        <v>53379.58</v>
      </c>
      <c r="CC1366" s="31">
        <v>53622.64</v>
      </c>
      <c r="CD1366" s="31">
        <v>53865.16</v>
      </c>
      <c r="CE1366" s="31">
        <v>54107.32</v>
      </c>
      <c r="CF1366" s="31">
        <v>54349.2</v>
      </c>
      <c r="CG1366" s="31">
        <v>54590.559999999998</v>
      </c>
      <c r="CH1366" s="31">
        <v>54831.76</v>
      </c>
      <c r="CI1366" s="31">
        <v>55072.73</v>
      </c>
      <c r="CJ1366" s="31">
        <v>55313.4</v>
      </c>
      <c r="CK1366" s="31">
        <v>55553.71</v>
      </c>
      <c r="CL1366" s="31">
        <v>55794.05</v>
      </c>
      <c r="CM1366" s="31">
        <v>56034.13</v>
      </c>
      <c r="CN1366" s="31">
        <v>56274.18</v>
      </c>
      <c r="CO1366" s="31">
        <v>56513.919999999998</v>
      </c>
      <c r="CP1366" s="31">
        <v>56753.64</v>
      </c>
      <c r="CQ1366" s="31">
        <v>56993.16</v>
      </c>
      <c r="CR1366" s="31">
        <v>57232.71</v>
      </c>
      <c r="CS1366" s="31">
        <v>57472.05</v>
      </c>
      <c r="CT1366" s="31">
        <v>57711.44</v>
      </c>
      <c r="CU1366" s="31">
        <v>57950.7</v>
      </c>
      <c r="CV1366" s="31">
        <v>58189.84</v>
      </c>
      <c r="CW1366" s="31">
        <v>58429.07</v>
      </c>
      <c r="CX1366" s="31">
        <v>58668.2</v>
      </c>
    </row>
    <row r="1367" spans="1:102" x14ac:dyDescent="0.25">
      <c r="A1367" s="31" t="s">
        <v>1995</v>
      </c>
      <c r="B1367" s="31">
        <v>87595.05</v>
      </c>
      <c r="C1367" s="31">
        <v>87595.05</v>
      </c>
      <c r="D1367" s="31">
        <v>88604.91</v>
      </c>
      <c r="E1367" s="31">
        <v>89712.68</v>
      </c>
      <c r="F1367" s="31">
        <v>90899.92</v>
      </c>
      <c r="G1367" s="31">
        <v>92159.1</v>
      </c>
      <c r="H1367" s="31">
        <v>93481.44</v>
      </c>
      <c r="I1367" s="31">
        <v>94857.52</v>
      </c>
      <c r="J1367" s="31">
        <v>96280.57</v>
      </c>
      <c r="K1367" s="31">
        <v>97746.52</v>
      </c>
      <c r="L1367" s="31">
        <v>99253.5</v>
      </c>
      <c r="M1367" s="31">
        <v>100796.88</v>
      </c>
      <c r="N1367" s="31">
        <v>102372.58</v>
      </c>
      <c r="O1367" s="31">
        <v>103978.34</v>
      </c>
      <c r="P1367" s="31">
        <v>105610.98</v>
      </c>
      <c r="Q1367" s="31">
        <v>107267.65</v>
      </c>
      <c r="R1367" s="31">
        <v>108946.2</v>
      </c>
      <c r="S1367" s="31">
        <v>110644.31</v>
      </c>
      <c r="T1367" s="31">
        <v>112359.88</v>
      </c>
      <c r="U1367" s="31">
        <v>114091.16</v>
      </c>
      <c r="V1367" s="31">
        <v>115835.93</v>
      </c>
      <c r="W1367" s="31">
        <v>117592.55</v>
      </c>
      <c r="X1367" s="31">
        <v>119359.34</v>
      </c>
      <c r="Y1367" s="31">
        <v>121134.61</v>
      </c>
      <c r="Z1367" s="31">
        <v>122916.98</v>
      </c>
      <c r="AA1367" s="31">
        <v>124704.87</v>
      </c>
      <c r="AB1367" s="31">
        <v>126496.66</v>
      </c>
      <c r="AC1367" s="31">
        <v>128291.78</v>
      </c>
      <c r="AD1367" s="31">
        <v>130088.72</v>
      </c>
      <c r="AE1367" s="31">
        <v>131886.63</v>
      </c>
      <c r="AF1367" s="31">
        <v>133684.75</v>
      </c>
      <c r="AG1367" s="31">
        <v>135481.51999999999</v>
      </c>
      <c r="AH1367" s="31">
        <v>137277.23000000001</v>
      </c>
      <c r="AI1367" s="31">
        <v>139070.07999999999</v>
      </c>
      <c r="AJ1367" s="31">
        <v>140860.53</v>
      </c>
      <c r="AK1367" s="31">
        <v>142646.78</v>
      </c>
      <c r="AL1367" s="31">
        <v>144428.25</v>
      </c>
      <c r="AM1367" s="31">
        <v>146204.44</v>
      </c>
      <c r="AN1367" s="31">
        <v>147974.81</v>
      </c>
      <c r="AO1367" s="31">
        <v>149738.70000000001</v>
      </c>
      <c r="AP1367" s="31">
        <v>151495.84</v>
      </c>
      <c r="AQ1367" s="31">
        <v>153245.45000000001</v>
      </c>
      <c r="AR1367" s="31">
        <v>154986.78</v>
      </c>
      <c r="AS1367" s="31">
        <v>156720.01999999999</v>
      </c>
      <c r="AT1367" s="31">
        <v>158444.47</v>
      </c>
      <c r="AU1367" s="31">
        <v>160159.94</v>
      </c>
      <c r="AV1367" s="31">
        <v>161866.07999999999</v>
      </c>
      <c r="AW1367" s="31">
        <v>163562.54999999999</v>
      </c>
      <c r="AX1367" s="31">
        <v>165249.01999999999</v>
      </c>
      <c r="AY1367" s="31">
        <v>166925.45000000001</v>
      </c>
      <c r="AZ1367" s="31">
        <v>168591.75</v>
      </c>
      <c r="BA1367" s="31">
        <v>170247.14</v>
      </c>
      <c r="BB1367" s="31">
        <v>171892.19</v>
      </c>
      <c r="BC1367" s="31">
        <v>173525.89</v>
      </c>
      <c r="BD1367" s="31">
        <v>175149.05</v>
      </c>
      <c r="BE1367" s="31">
        <v>176760.45</v>
      </c>
      <c r="BF1367" s="31">
        <v>178360.88</v>
      </c>
      <c r="BG1367" s="31">
        <v>179949.33</v>
      </c>
      <c r="BH1367" s="31">
        <v>181525.94</v>
      </c>
      <c r="BI1367" s="31">
        <v>183090.91</v>
      </c>
      <c r="BJ1367" s="31">
        <v>184645.19</v>
      </c>
      <c r="BK1367" s="31">
        <v>186190.11</v>
      </c>
      <c r="BL1367" s="31">
        <v>187724.34</v>
      </c>
      <c r="BM1367" s="31">
        <v>189248.31</v>
      </c>
      <c r="BN1367" s="31">
        <v>190762.22</v>
      </c>
      <c r="BO1367" s="31">
        <v>192265.8</v>
      </c>
      <c r="BP1367" s="31">
        <v>193758.63</v>
      </c>
      <c r="BQ1367" s="31">
        <v>195241.53</v>
      </c>
      <c r="BR1367" s="31">
        <v>196713.69</v>
      </c>
      <c r="BS1367" s="31">
        <v>198175.91</v>
      </c>
      <c r="BT1367" s="31">
        <v>199627.22</v>
      </c>
      <c r="BU1367" s="31">
        <v>201068.52</v>
      </c>
      <c r="BV1367" s="31">
        <v>202499.69</v>
      </c>
      <c r="BW1367" s="31">
        <v>203919.86</v>
      </c>
      <c r="BX1367" s="31">
        <v>205330.58</v>
      </c>
      <c r="BY1367" s="31">
        <v>206730.94</v>
      </c>
      <c r="BZ1367" s="31">
        <v>208121.56</v>
      </c>
      <c r="CA1367" s="31">
        <v>209502.67</v>
      </c>
      <c r="CB1367" s="31">
        <v>210873.75</v>
      </c>
      <c r="CC1367" s="31">
        <v>212235.09</v>
      </c>
      <c r="CD1367" s="31">
        <v>213587.05</v>
      </c>
      <c r="CE1367" s="31">
        <v>214929.44</v>
      </c>
      <c r="CF1367" s="31">
        <v>216263.97</v>
      </c>
      <c r="CG1367" s="31">
        <v>217590.22</v>
      </c>
      <c r="CH1367" s="31">
        <v>218907.25</v>
      </c>
      <c r="CI1367" s="31">
        <v>220216.91</v>
      </c>
      <c r="CJ1367" s="31">
        <v>221518.64</v>
      </c>
      <c r="CK1367" s="31">
        <v>222813.14</v>
      </c>
      <c r="CL1367" s="31">
        <v>224099.06</v>
      </c>
      <c r="CM1367" s="31">
        <v>225378.66</v>
      </c>
      <c r="CN1367" s="31">
        <v>226650.63</v>
      </c>
      <c r="CO1367" s="31">
        <v>227916.02</v>
      </c>
      <c r="CP1367" s="31">
        <v>229174</v>
      </c>
      <c r="CQ1367" s="31">
        <v>230426.02</v>
      </c>
      <c r="CR1367" s="31">
        <v>231670.73</v>
      </c>
      <c r="CS1367" s="31">
        <v>232909.38</v>
      </c>
      <c r="CT1367" s="31">
        <v>234142.03</v>
      </c>
      <c r="CU1367" s="31">
        <v>235368.53</v>
      </c>
      <c r="CV1367" s="31">
        <v>236588.77</v>
      </c>
      <c r="CW1367" s="31">
        <v>237803.42</v>
      </c>
      <c r="CX1367" s="31">
        <v>239012.11</v>
      </c>
    </row>
    <row r="1368" spans="1:102" x14ac:dyDescent="0.25">
      <c r="A1368" s="31" t="s">
        <v>1996</v>
      </c>
      <c r="B1368" s="31">
        <v>24977.41</v>
      </c>
      <c r="C1368" s="31">
        <v>24977.41</v>
      </c>
      <c r="D1368" s="31">
        <v>25571.25</v>
      </c>
      <c r="E1368" s="31">
        <v>26187.32</v>
      </c>
      <c r="F1368" s="31">
        <v>26820.959999999999</v>
      </c>
      <c r="G1368" s="31">
        <v>27477.96</v>
      </c>
      <c r="H1368" s="31">
        <v>28159.06</v>
      </c>
      <c r="I1368" s="31">
        <v>28861.26</v>
      </c>
      <c r="J1368" s="31">
        <v>29583.87</v>
      </c>
      <c r="K1368" s="31">
        <v>30327.16</v>
      </c>
      <c r="L1368" s="31">
        <v>31088.86</v>
      </c>
      <c r="M1368" s="31">
        <v>31867.599999999999</v>
      </c>
      <c r="N1368" s="31">
        <v>32662.16</v>
      </c>
      <c r="O1368" s="31">
        <v>33472.639999999999</v>
      </c>
      <c r="P1368" s="31">
        <v>34298.199999999997</v>
      </c>
      <c r="Q1368" s="31">
        <v>35138.07</v>
      </c>
      <c r="R1368" s="31">
        <v>35991.54</v>
      </c>
      <c r="S1368" s="31">
        <v>36857.99</v>
      </c>
      <c r="T1368" s="31">
        <v>37736.86</v>
      </c>
      <c r="U1368" s="31">
        <v>38627.74</v>
      </c>
      <c r="V1368" s="31">
        <v>39530.449999999997</v>
      </c>
      <c r="W1368" s="31">
        <v>40444.720000000001</v>
      </c>
      <c r="X1368" s="31">
        <v>41369.39</v>
      </c>
      <c r="Y1368" s="31">
        <v>42303.55</v>
      </c>
      <c r="Z1368" s="31">
        <v>43246.59</v>
      </c>
      <c r="AA1368" s="31">
        <v>44197.86</v>
      </c>
      <c r="AB1368" s="31">
        <v>45156.92</v>
      </c>
      <c r="AC1368" s="31">
        <v>46123.29</v>
      </c>
      <c r="AD1368" s="31">
        <v>47096.35</v>
      </c>
      <c r="AE1368" s="31">
        <v>48075.89</v>
      </c>
      <c r="AF1368" s="31">
        <v>49061.43</v>
      </c>
      <c r="AG1368" s="31">
        <v>50052.65</v>
      </c>
      <c r="AH1368" s="31">
        <v>51049.32</v>
      </c>
      <c r="AI1368" s="31">
        <v>52051.01</v>
      </c>
      <c r="AJ1368" s="31">
        <v>53057.33</v>
      </c>
      <c r="AK1368" s="31">
        <v>54067.81</v>
      </c>
      <c r="AL1368" s="31">
        <v>55081.99</v>
      </c>
      <c r="AM1368" s="31">
        <v>56099.43</v>
      </c>
      <c r="AN1368" s="31">
        <v>57119.66</v>
      </c>
      <c r="AO1368" s="31">
        <v>58142.33</v>
      </c>
      <c r="AP1368" s="31">
        <v>59166.94</v>
      </c>
      <c r="AQ1368" s="31">
        <v>60193.27</v>
      </c>
      <c r="AR1368" s="31">
        <v>61220.79</v>
      </c>
      <c r="AS1368" s="31">
        <v>62249.23</v>
      </c>
      <c r="AT1368" s="31">
        <v>63278.25</v>
      </c>
      <c r="AU1368" s="31">
        <v>64307.59</v>
      </c>
      <c r="AV1368" s="31">
        <v>65336.79</v>
      </c>
      <c r="AW1368" s="31">
        <v>66365.59</v>
      </c>
      <c r="AX1368" s="31">
        <v>67393.850000000006</v>
      </c>
      <c r="AY1368" s="31">
        <v>68421.2</v>
      </c>
      <c r="AZ1368" s="31">
        <v>69447.59</v>
      </c>
      <c r="BA1368" s="31">
        <v>70472.740000000005</v>
      </c>
      <c r="BB1368" s="31">
        <v>71496.52</v>
      </c>
      <c r="BC1368" s="31">
        <v>72518.48</v>
      </c>
      <c r="BD1368" s="31">
        <v>73538.720000000001</v>
      </c>
      <c r="BE1368" s="31">
        <v>74556.5</v>
      </c>
      <c r="BF1368" s="31">
        <v>75572.05</v>
      </c>
      <c r="BG1368" s="31">
        <v>76584.91</v>
      </c>
      <c r="BH1368" s="31">
        <v>77594.84</v>
      </c>
      <c r="BI1368" s="31">
        <v>78601.63</v>
      </c>
      <c r="BJ1368" s="31">
        <v>79605.899999999994</v>
      </c>
      <c r="BK1368" s="31">
        <v>80607.28</v>
      </c>
      <c r="BL1368" s="31">
        <v>81605.67</v>
      </c>
      <c r="BM1368" s="31">
        <v>82600.929999999993</v>
      </c>
      <c r="BN1368" s="31">
        <v>83593.070000000007</v>
      </c>
      <c r="BO1368" s="31">
        <v>84581.69</v>
      </c>
      <c r="BP1368" s="31">
        <v>85566.98</v>
      </c>
      <c r="BQ1368" s="31">
        <v>86548.55</v>
      </c>
      <c r="BR1368" s="31">
        <v>87526.48</v>
      </c>
      <c r="BS1368" s="31">
        <v>88500.63</v>
      </c>
      <c r="BT1368" s="31">
        <v>89470.67</v>
      </c>
      <c r="BU1368" s="31">
        <v>90436.85</v>
      </c>
      <c r="BV1368" s="31">
        <v>91398.71</v>
      </c>
      <c r="BW1368" s="31">
        <v>92356.53</v>
      </c>
      <c r="BX1368" s="31">
        <v>93310.26</v>
      </c>
      <c r="BY1368" s="31">
        <v>94260.02</v>
      </c>
      <c r="BZ1368" s="31">
        <v>95205.52</v>
      </c>
      <c r="CA1368" s="31">
        <v>96146.76</v>
      </c>
      <c r="CB1368" s="31">
        <v>97083.79</v>
      </c>
      <c r="CC1368" s="31">
        <v>98016.39</v>
      </c>
      <c r="CD1368" s="31">
        <v>98944.41</v>
      </c>
      <c r="CE1368" s="31">
        <v>99869.05</v>
      </c>
      <c r="CF1368" s="31">
        <v>100790.5</v>
      </c>
      <c r="CG1368" s="31">
        <v>101708.81</v>
      </c>
      <c r="CH1368" s="31">
        <v>102624.14</v>
      </c>
      <c r="CI1368" s="31">
        <v>103536.86</v>
      </c>
      <c r="CJ1368" s="31">
        <v>104446.99</v>
      </c>
      <c r="CK1368" s="31">
        <v>105354.44</v>
      </c>
      <c r="CL1368" s="31">
        <v>106259.32</v>
      </c>
      <c r="CM1368" s="31">
        <v>107161.69</v>
      </c>
      <c r="CN1368" s="31">
        <v>108061.51</v>
      </c>
      <c r="CO1368" s="31">
        <v>108958.77</v>
      </c>
      <c r="CP1368" s="31">
        <v>109853.55</v>
      </c>
      <c r="CQ1368" s="31">
        <v>110746.17</v>
      </c>
      <c r="CR1368" s="31">
        <v>111636.09</v>
      </c>
      <c r="CS1368" s="31">
        <v>112523.74</v>
      </c>
      <c r="CT1368" s="31">
        <v>113408.91</v>
      </c>
      <c r="CU1368" s="31">
        <v>114291.45</v>
      </c>
      <c r="CV1368" s="31">
        <v>115171.74</v>
      </c>
      <c r="CW1368" s="31">
        <v>116049.55</v>
      </c>
      <c r="CX1368" s="31">
        <v>116925.08</v>
      </c>
    </row>
    <row r="1369" spans="1:102" x14ac:dyDescent="0.25">
      <c r="A1369" s="31" t="s">
        <v>1997</v>
      </c>
      <c r="B1369" s="31">
        <v>79978.45</v>
      </c>
      <c r="C1369" s="31">
        <v>79978.45</v>
      </c>
      <c r="D1369" s="31">
        <v>81050.710000000006</v>
      </c>
      <c r="E1369" s="31">
        <v>82109.56</v>
      </c>
      <c r="F1369" s="31">
        <v>83157.62</v>
      </c>
      <c r="G1369" s="31">
        <v>84195.7</v>
      </c>
      <c r="H1369" s="31">
        <v>85224.13</v>
      </c>
      <c r="I1369" s="31">
        <v>86243.59</v>
      </c>
      <c r="J1369" s="31">
        <v>87254.56</v>
      </c>
      <c r="K1369" s="31">
        <v>88257.87</v>
      </c>
      <c r="L1369" s="31">
        <v>89258.72</v>
      </c>
      <c r="M1369" s="31">
        <v>90257.55</v>
      </c>
      <c r="N1369" s="31">
        <v>91254.45</v>
      </c>
      <c r="O1369" s="31">
        <v>92249.59</v>
      </c>
      <c r="P1369" s="31">
        <v>93242.86</v>
      </c>
      <c r="Q1369" s="31">
        <v>94234.02</v>
      </c>
      <c r="R1369" s="31">
        <v>95223.09</v>
      </c>
      <c r="S1369" s="31">
        <v>96209.65</v>
      </c>
      <c r="T1369" s="31">
        <v>97193.55</v>
      </c>
      <c r="U1369" s="31">
        <v>98174.05</v>
      </c>
      <c r="V1369" s="31">
        <v>99150.13</v>
      </c>
      <c r="W1369" s="31">
        <v>100121.29</v>
      </c>
      <c r="X1369" s="31">
        <v>101087.16</v>
      </c>
      <c r="Y1369" s="31">
        <v>102047.48</v>
      </c>
      <c r="Z1369" s="31">
        <v>103001.95</v>
      </c>
      <c r="AA1369" s="31">
        <v>103949.95</v>
      </c>
      <c r="AB1369" s="31">
        <v>104891.36</v>
      </c>
      <c r="AC1369" s="31">
        <v>105825.72</v>
      </c>
      <c r="AD1369" s="31">
        <v>106752.56</v>
      </c>
      <c r="AE1369" s="31">
        <v>107671.69</v>
      </c>
      <c r="AF1369" s="31">
        <v>108582.73</v>
      </c>
      <c r="AG1369" s="31">
        <v>109485.49</v>
      </c>
      <c r="AH1369" s="31">
        <v>110380.04</v>
      </c>
      <c r="AI1369" s="31">
        <v>111265.84</v>
      </c>
      <c r="AJ1369" s="31">
        <v>112143.02</v>
      </c>
      <c r="AK1369" s="31">
        <v>113011.18</v>
      </c>
      <c r="AL1369" s="31">
        <v>113870.33</v>
      </c>
      <c r="AM1369" s="31">
        <v>114719.99</v>
      </c>
      <c r="AN1369" s="31">
        <v>115560.4</v>
      </c>
      <c r="AO1369" s="31">
        <v>116391.34</v>
      </c>
      <c r="AP1369" s="31">
        <v>117212.8</v>
      </c>
      <c r="AQ1369" s="31">
        <v>118024.48</v>
      </c>
      <c r="AR1369" s="31">
        <v>118826.66</v>
      </c>
      <c r="AS1369" s="31">
        <v>119619.19</v>
      </c>
      <c r="AT1369" s="31">
        <v>120402.09</v>
      </c>
      <c r="AU1369" s="31">
        <v>121175.45</v>
      </c>
      <c r="AV1369" s="31">
        <v>121939.26</v>
      </c>
      <c r="AW1369" s="31">
        <v>122693.45</v>
      </c>
      <c r="AX1369" s="31">
        <v>123438.1</v>
      </c>
      <c r="AY1369" s="31">
        <v>124173.46</v>
      </c>
      <c r="AZ1369" s="31">
        <v>124899.64</v>
      </c>
      <c r="BA1369" s="31">
        <v>125616.55</v>
      </c>
      <c r="BB1369" s="31">
        <v>126324.45</v>
      </c>
      <c r="BC1369" s="31">
        <v>127023.08</v>
      </c>
      <c r="BD1369" s="31">
        <v>127712.91</v>
      </c>
      <c r="BE1369" s="31">
        <v>128393.49</v>
      </c>
      <c r="BF1369" s="31">
        <v>129065.47</v>
      </c>
      <c r="BG1369" s="31">
        <v>129728.57</v>
      </c>
      <c r="BH1369" s="31">
        <v>130383.14</v>
      </c>
      <c r="BI1369" s="31">
        <v>131028.62</v>
      </c>
      <c r="BJ1369" s="31">
        <v>131667.39000000001</v>
      </c>
      <c r="BK1369" s="31">
        <v>132299.56</v>
      </c>
      <c r="BL1369" s="31">
        <v>132925.07999999999</v>
      </c>
      <c r="BM1369" s="31">
        <v>133544.10999999999</v>
      </c>
      <c r="BN1369" s="31">
        <v>134156.45000000001</v>
      </c>
      <c r="BO1369" s="31">
        <v>134762.67000000001</v>
      </c>
      <c r="BP1369" s="31">
        <v>135362.53</v>
      </c>
      <c r="BQ1369" s="31">
        <v>135956.16</v>
      </c>
      <c r="BR1369" s="31">
        <v>136543.73000000001</v>
      </c>
      <c r="BS1369" s="31">
        <v>137125.20000000001</v>
      </c>
      <c r="BT1369" s="31">
        <v>137700.76999999999</v>
      </c>
      <c r="BU1369" s="31">
        <v>138270.75</v>
      </c>
      <c r="BV1369" s="31">
        <v>138834.67000000001</v>
      </c>
      <c r="BW1369" s="31">
        <v>139393.20000000001</v>
      </c>
      <c r="BX1369" s="31">
        <v>139946.16</v>
      </c>
      <c r="BY1369" s="31">
        <v>140493.76999999999</v>
      </c>
      <c r="BZ1369" s="31">
        <v>141036.20000000001</v>
      </c>
      <c r="CA1369" s="31">
        <v>141573.39000000001</v>
      </c>
      <c r="CB1369" s="31">
        <v>142105.79999999999</v>
      </c>
      <c r="CC1369" s="31">
        <v>142633.01999999999</v>
      </c>
      <c r="CD1369" s="31">
        <v>143155.48000000001</v>
      </c>
      <c r="CE1369" s="31">
        <v>143673.25</v>
      </c>
      <c r="CF1369" s="31">
        <v>144186.54999999999</v>
      </c>
      <c r="CG1369" s="31">
        <v>144694.94</v>
      </c>
      <c r="CH1369" s="31">
        <v>145198.66</v>
      </c>
      <c r="CI1369" s="31">
        <v>145697.81</v>
      </c>
      <c r="CJ1369" s="31">
        <v>146192.44</v>
      </c>
      <c r="CK1369" s="31">
        <v>146682.72</v>
      </c>
      <c r="CL1369" s="31">
        <v>147168.57999999999</v>
      </c>
      <c r="CM1369" s="31">
        <v>147650.73000000001</v>
      </c>
      <c r="CN1369" s="31">
        <v>148128.75</v>
      </c>
      <c r="CO1369" s="31">
        <v>148603.20000000001</v>
      </c>
      <c r="CP1369" s="31">
        <v>149073.79999999999</v>
      </c>
      <c r="CQ1369" s="31">
        <v>149540.82999999999</v>
      </c>
      <c r="CR1369" s="31">
        <v>150004.41</v>
      </c>
      <c r="CS1369" s="31">
        <v>150464.59</v>
      </c>
      <c r="CT1369" s="31">
        <v>150921.53</v>
      </c>
      <c r="CU1369" s="31">
        <v>151375.5</v>
      </c>
      <c r="CV1369" s="31">
        <v>151825.85999999999</v>
      </c>
      <c r="CW1369" s="31">
        <v>152273.69</v>
      </c>
      <c r="CX1369" s="31">
        <v>152718.26999999999</v>
      </c>
    </row>
    <row r="1370" spans="1:102" x14ac:dyDescent="0.25">
      <c r="A1370" s="31" t="s">
        <v>1998</v>
      </c>
      <c r="B1370" s="31">
        <v>11255.63</v>
      </c>
      <c r="C1370" s="31">
        <v>11255.63</v>
      </c>
      <c r="D1370" s="31">
        <v>11428.61</v>
      </c>
      <c r="E1370" s="31">
        <v>11610.06</v>
      </c>
      <c r="F1370" s="31">
        <v>11795.44</v>
      </c>
      <c r="G1370" s="31">
        <v>11982.7</v>
      </c>
      <c r="H1370" s="31">
        <v>12170.88</v>
      </c>
      <c r="I1370" s="31">
        <v>12359.46</v>
      </c>
      <c r="J1370" s="31">
        <v>12548.15</v>
      </c>
      <c r="K1370" s="31">
        <v>12737.47</v>
      </c>
      <c r="L1370" s="31">
        <v>12927.59</v>
      </c>
      <c r="M1370" s="31">
        <v>13118.34</v>
      </c>
      <c r="N1370" s="31">
        <v>13309.7</v>
      </c>
      <c r="O1370" s="31">
        <v>13501.56</v>
      </c>
      <c r="P1370" s="31">
        <v>13693.88</v>
      </c>
      <c r="Q1370" s="31">
        <v>13886.63</v>
      </c>
      <c r="R1370" s="31">
        <v>14079.75</v>
      </c>
      <c r="S1370" s="31">
        <v>14273.2</v>
      </c>
      <c r="T1370" s="31">
        <v>14466.92</v>
      </c>
      <c r="U1370" s="31">
        <v>14660.89</v>
      </c>
      <c r="V1370" s="31">
        <v>14855.15</v>
      </c>
      <c r="W1370" s="31">
        <v>15049.68</v>
      </c>
      <c r="X1370" s="31">
        <v>15244.46</v>
      </c>
      <c r="Y1370" s="31">
        <v>15439.47</v>
      </c>
      <c r="Z1370" s="31">
        <v>15634.63</v>
      </c>
      <c r="AA1370" s="31">
        <v>15829.89</v>
      </c>
      <c r="AB1370" s="31">
        <v>16025.19</v>
      </c>
      <c r="AC1370" s="31">
        <v>16220.48</v>
      </c>
      <c r="AD1370" s="31">
        <v>16415.7</v>
      </c>
      <c r="AE1370" s="31">
        <v>16610.77</v>
      </c>
      <c r="AF1370" s="31">
        <v>16805.580000000002</v>
      </c>
      <c r="AG1370" s="31">
        <v>16999.990000000002</v>
      </c>
      <c r="AH1370" s="31">
        <v>17193.91</v>
      </c>
      <c r="AI1370" s="31">
        <v>17387.23</v>
      </c>
      <c r="AJ1370" s="31">
        <v>17579.91</v>
      </c>
      <c r="AK1370" s="31">
        <v>17771.919999999998</v>
      </c>
      <c r="AL1370" s="31">
        <v>17963.22</v>
      </c>
      <c r="AM1370" s="31">
        <v>18153.79</v>
      </c>
      <c r="AN1370" s="31">
        <v>18343.59</v>
      </c>
      <c r="AO1370" s="31">
        <v>18532.59</v>
      </c>
      <c r="AP1370" s="31">
        <v>18720.77</v>
      </c>
      <c r="AQ1370" s="31">
        <v>18908.11</v>
      </c>
      <c r="AR1370" s="31">
        <v>19094.61</v>
      </c>
      <c r="AS1370" s="31">
        <v>19280.259999999998</v>
      </c>
      <c r="AT1370" s="31">
        <v>19464.97</v>
      </c>
      <c r="AU1370" s="31">
        <v>19648.810000000001</v>
      </c>
      <c r="AV1370" s="31">
        <v>19831.7</v>
      </c>
      <c r="AW1370" s="31">
        <v>20013.740000000002</v>
      </c>
      <c r="AX1370" s="31">
        <v>20194.8</v>
      </c>
      <c r="AY1370" s="31">
        <v>20374.8</v>
      </c>
      <c r="AZ1370" s="31">
        <v>20553.62</v>
      </c>
      <c r="BA1370" s="31">
        <v>20731.2</v>
      </c>
      <c r="BB1370" s="31">
        <v>20907.599999999999</v>
      </c>
      <c r="BC1370" s="31">
        <v>21082.73</v>
      </c>
      <c r="BD1370" s="31">
        <v>21256.63</v>
      </c>
      <c r="BE1370" s="31">
        <v>21429.27</v>
      </c>
      <c r="BF1370" s="31">
        <v>21600.67</v>
      </c>
      <c r="BG1370" s="31">
        <v>21770.79</v>
      </c>
      <c r="BH1370" s="31">
        <v>21939.69</v>
      </c>
      <c r="BI1370" s="31">
        <v>22107.33</v>
      </c>
      <c r="BJ1370" s="31">
        <v>22273.71</v>
      </c>
      <c r="BK1370" s="31">
        <v>22438.81</v>
      </c>
      <c r="BL1370" s="31">
        <v>22602.71</v>
      </c>
      <c r="BM1370" s="31">
        <v>22765.35</v>
      </c>
      <c r="BN1370" s="31">
        <v>22926.74</v>
      </c>
      <c r="BO1370" s="31">
        <v>23086.92</v>
      </c>
      <c r="BP1370" s="31">
        <v>23245.91</v>
      </c>
      <c r="BQ1370" s="31">
        <v>23403.66</v>
      </c>
      <c r="BR1370" s="31">
        <v>23560.23</v>
      </c>
      <c r="BS1370" s="31">
        <v>23715.63</v>
      </c>
      <c r="BT1370" s="31">
        <v>23869.88</v>
      </c>
      <c r="BU1370" s="31">
        <v>24022.97</v>
      </c>
      <c r="BV1370" s="31">
        <v>24174.959999999999</v>
      </c>
      <c r="BW1370" s="31">
        <v>24325.78</v>
      </c>
      <c r="BX1370" s="31">
        <v>24475.51</v>
      </c>
      <c r="BY1370" s="31">
        <v>24624.2</v>
      </c>
      <c r="BZ1370" s="31">
        <v>24771.78</v>
      </c>
      <c r="CA1370" s="31">
        <v>24918.34</v>
      </c>
      <c r="CB1370" s="31">
        <v>25063.86</v>
      </c>
      <c r="CC1370" s="31">
        <v>25208.39</v>
      </c>
      <c r="CD1370" s="31">
        <v>25351.91</v>
      </c>
      <c r="CE1370" s="31">
        <v>25494.45</v>
      </c>
      <c r="CF1370" s="31">
        <v>25636.03</v>
      </c>
      <c r="CG1370" s="31">
        <v>25776.67</v>
      </c>
      <c r="CH1370" s="31">
        <v>25916.32</v>
      </c>
      <c r="CI1370" s="31">
        <v>26055.01</v>
      </c>
      <c r="CJ1370" s="31">
        <v>26192.75</v>
      </c>
      <c r="CK1370" s="31">
        <v>26329.55</v>
      </c>
      <c r="CL1370" s="31">
        <v>26465.47</v>
      </c>
      <c r="CM1370" s="31">
        <v>26600.55</v>
      </c>
      <c r="CN1370" s="31">
        <v>26734.69</v>
      </c>
      <c r="CO1370" s="31">
        <v>26868.01</v>
      </c>
      <c r="CP1370" s="31">
        <v>27000.47</v>
      </c>
      <c r="CQ1370" s="31">
        <v>27132.17</v>
      </c>
      <c r="CR1370" s="31">
        <v>27263.05</v>
      </c>
      <c r="CS1370" s="31">
        <v>27393.29</v>
      </c>
      <c r="CT1370" s="31">
        <v>27522.99</v>
      </c>
      <c r="CU1370" s="31">
        <v>27652.27</v>
      </c>
      <c r="CV1370" s="31">
        <v>27781.01</v>
      </c>
      <c r="CW1370" s="31">
        <v>27909.31</v>
      </c>
      <c r="CX1370" s="31">
        <v>28037.16</v>
      </c>
    </row>
    <row r="1371" spans="1:102" x14ac:dyDescent="0.25">
      <c r="A1371" s="31" t="s">
        <v>1999</v>
      </c>
      <c r="B1371" s="31">
        <v>566172.18999999994</v>
      </c>
      <c r="C1371" s="31">
        <v>566172.18999999994</v>
      </c>
      <c r="D1371" s="31">
        <v>576128.31000000006</v>
      </c>
      <c r="E1371" s="31">
        <v>586220.93999999994</v>
      </c>
      <c r="F1371" s="31">
        <v>596302.18999999994</v>
      </c>
      <c r="G1371" s="31">
        <v>606283.63</v>
      </c>
      <c r="H1371" s="31">
        <v>616106.43999999994</v>
      </c>
      <c r="I1371" s="31">
        <v>625730.06000000006</v>
      </c>
      <c r="J1371" s="31">
        <v>635130.75</v>
      </c>
      <c r="K1371" s="31">
        <v>644303.5</v>
      </c>
      <c r="L1371" s="31">
        <v>653267.88</v>
      </c>
      <c r="M1371" s="31">
        <v>662020.88</v>
      </c>
      <c r="N1371" s="31">
        <v>670563.81000000006</v>
      </c>
      <c r="O1371" s="31">
        <v>678901.63</v>
      </c>
      <c r="P1371" s="31">
        <v>687039</v>
      </c>
      <c r="Q1371" s="31">
        <v>694983.13</v>
      </c>
      <c r="R1371" s="31">
        <v>702741.63</v>
      </c>
      <c r="S1371" s="31">
        <v>710321.81</v>
      </c>
      <c r="T1371" s="31">
        <v>717732.06</v>
      </c>
      <c r="U1371" s="31">
        <v>724980.75</v>
      </c>
      <c r="V1371" s="31">
        <v>732072.38</v>
      </c>
      <c r="W1371" s="31">
        <v>739014.44</v>
      </c>
      <c r="X1371" s="31">
        <v>745815.69</v>
      </c>
      <c r="Y1371" s="31">
        <v>752482.88</v>
      </c>
      <c r="Z1371" s="31">
        <v>759022.25</v>
      </c>
      <c r="AA1371" s="31">
        <v>765440.69</v>
      </c>
      <c r="AB1371" s="31">
        <v>771743.75</v>
      </c>
      <c r="AC1371" s="31">
        <v>777936.75</v>
      </c>
      <c r="AD1371" s="31">
        <v>784024.94</v>
      </c>
      <c r="AE1371" s="31">
        <v>790012.88</v>
      </c>
      <c r="AF1371" s="31">
        <v>795906.13</v>
      </c>
      <c r="AG1371" s="31">
        <v>801707.88</v>
      </c>
      <c r="AH1371" s="31">
        <v>807422.19</v>
      </c>
      <c r="AI1371" s="31">
        <v>813052.75</v>
      </c>
      <c r="AJ1371" s="31">
        <v>818603.69</v>
      </c>
      <c r="AK1371" s="31">
        <v>824078.19</v>
      </c>
      <c r="AL1371" s="31">
        <v>829480</v>
      </c>
      <c r="AM1371" s="31">
        <v>834811.63</v>
      </c>
      <c r="AN1371" s="31">
        <v>840076.63</v>
      </c>
      <c r="AO1371" s="31">
        <v>845277.5</v>
      </c>
      <c r="AP1371" s="31">
        <v>850417.19</v>
      </c>
      <c r="AQ1371" s="31">
        <v>855498.25</v>
      </c>
      <c r="AR1371" s="31">
        <v>860523.69</v>
      </c>
      <c r="AS1371" s="31">
        <v>865495.19</v>
      </c>
      <c r="AT1371" s="31">
        <v>870416</v>
      </c>
      <c r="AU1371" s="31">
        <v>875287.13</v>
      </c>
      <c r="AV1371" s="31">
        <v>880111.38</v>
      </c>
      <c r="AW1371" s="31">
        <v>884890.94</v>
      </c>
      <c r="AX1371" s="31">
        <v>889626.94</v>
      </c>
      <c r="AY1371" s="31">
        <v>894320.56</v>
      </c>
      <c r="AZ1371" s="31">
        <v>898973.06</v>
      </c>
      <c r="BA1371" s="31">
        <v>903585.38</v>
      </c>
      <c r="BB1371" s="31">
        <v>908158.75</v>
      </c>
      <c r="BC1371" s="31">
        <v>912694.38</v>
      </c>
      <c r="BD1371" s="31">
        <v>917194.44</v>
      </c>
      <c r="BE1371" s="31">
        <v>921658.69</v>
      </c>
      <c r="BF1371" s="31">
        <v>926088.81</v>
      </c>
      <c r="BG1371" s="31">
        <v>930486.06</v>
      </c>
      <c r="BH1371" s="31">
        <v>934851.25</v>
      </c>
      <c r="BI1371" s="31">
        <v>939185.44</v>
      </c>
      <c r="BJ1371" s="31">
        <v>943496.19</v>
      </c>
      <c r="BK1371" s="31">
        <v>947785.75</v>
      </c>
      <c r="BL1371" s="31">
        <v>952055.19</v>
      </c>
      <c r="BM1371" s="31">
        <v>956305.19</v>
      </c>
      <c r="BN1371" s="31">
        <v>960536.44</v>
      </c>
      <c r="BO1371" s="31">
        <v>964748.44</v>
      </c>
      <c r="BP1371" s="31">
        <v>968943.38</v>
      </c>
      <c r="BQ1371" s="31">
        <v>973120.69</v>
      </c>
      <c r="BR1371" s="31">
        <v>977281.38</v>
      </c>
      <c r="BS1371" s="31">
        <v>981426.19</v>
      </c>
      <c r="BT1371" s="31">
        <v>985555.19</v>
      </c>
      <c r="BU1371" s="31">
        <v>989669.25</v>
      </c>
      <c r="BV1371" s="31">
        <v>993768.81</v>
      </c>
      <c r="BW1371" s="31">
        <v>997854.13</v>
      </c>
      <c r="BX1371" s="31">
        <v>1001926</v>
      </c>
      <c r="BY1371" s="31">
        <v>1005985.25</v>
      </c>
      <c r="BZ1371" s="31">
        <v>1010032.38</v>
      </c>
      <c r="CA1371" s="31">
        <v>1014067.19</v>
      </c>
      <c r="CB1371" s="31">
        <v>1018091.31</v>
      </c>
      <c r="CC1371" s="31">
        <v>1022103.69</v>
      </c>
      <c r="CD1371" s="31">
        <v>1026105.81</v>
      </c>
      <c r="CE1371" s="31">
        <v>1030097.81</v>
      </c>
      <c r="CF1371" s="31">
        <v>1034080.56</v>
      </c>
      <c r="CG1371" s="31">
        <v>1038054.44</v>
      </c>
      <c r="CH1371" s="31">
        <v>1042018.5</v>
      </c>
      <c r="CI1371" s="31">
        <v>1045973.63</v>
      </c>
      <c r="CJ1371" s="31">
        <v>1049920.25</v>
      </c>
      <c r="CK1371" s="31">
        <v>1053857.75</v>
      </c>
      <c r="CL1371" s="31">
        <v>1057788.5</v>
      </c>
      <c r="CM1371" s="31">
        <v>1061711.8799999999</v>
      </c>
      <c r="CN1371" s="31">
        <v>1065628.75</v>
      </c>
      <c r="CO1371" s="31">
        <v>1069538.75</v>
      </c>
      <c r="CP1371" s="31">
        <v>1073443.3799999999</v>
      </c>
      <c r="CQ1371" s="31">
        <v>1077341.75</v>
      </c>
      <c r="CR1371" s="31">
        <v>1081235</v>
      </c>
      <c r="CS1371" s="31">
        <v>1085124.6299999999</v>
      </c>
      <c r="CT1371" s="31">
        <v>1089011.25</v>
      </c>
      <c r="CU1371" s="31">
        <v>1092895.6299999999</v>
      </c>
      <c r="CV1371" s="31">
        <v>1096777.1299999999</v>
      </c>
      <c r="CW1371" s="31">
        <v>1100656.1299999999</v>
      </c>
      <c r="CX1371" s="31">
        <v>1104533.6299999999</v>
      </c>
    </row>
    <row r="1372" spans="1:102" x14ac:dyDescent="0.25">
      <c r="A1372" s="31" t="s">
        <v>2000</v>
      </c>
      <c r="B1372" s="31">
        <v>311968.46999999997</v>
      </c>
      <c r="C1372" s="31">
        <v>311968.46999999997</v>
      </c>
      <c r="D1372" s="31">
        <v>318174.96999999997</v>
      </c>
      <c r="E1372" s="31">
        <v>323619.25</v>
      </c>
      <c r="F1372" s="31">
        <v>328432.71999999997</v>
      </c>
      <c r="G1372" s="31">
        <v>332737.46999999997</v>
      </c>
      <c r="H1372" s="31">
        <v>336632.5</v>
      </c>
      <c r="I1372" s="31">
        <v>340196.97</v>
      </c>
      <c r="J1372" s="31">
        <v>343497.75</v>
      </c>
      <c r="K1372" s="31">
        <v>346593.81</v>
      </c>
      <c r="L1372" s="31">
        <v>349543.84</v>
      </c>
      <c r="M1372" s="31">
        <v>352381.09</v>
      </c>
      <c r="N1372" s="31">
        <v>355134.44</v>
      </c>
      <c r="O1372" s="31">
        <v>357825.34</v>
      </c>
      <c r="P1372" s="31">
        <v>360471.47</v>
      </c>
      <c r="Q1372" s="31">
        <v>363087.56</v>
      </c>
      <c r="R1372" s="31">
        <v>365683.13</v>
      </c>
      <c r="S1372" s="31">
        <v>368267.38</v>
      </c>
      <c r="T1372" s="31">
        <v>370846.5</v>
      </c>
      <c r="U1372" s="31">
        <v>373424.16</v>
      </c>
      <c r="V1372" s="31">
        <v>376003.56</v>
      </c>
      <c r="W1372" s="31">
        <v>378586.59</v>
      </c>
      <c r="X1372" s="31">
        <v>381174.66</v>
      </c>
      <c r="Y1372" s="31">
        <v>383769.5</v>
      </c>
      <c r="Z1372" s="31">
        <v>386370.88</v>
      </c>
      <c r="AA1372" s="31">
        <v>388978.28</v>
      </c>
      <c r="AB1372" s="31">
        <v>391591.66</v>
      </c>
      <c r="AC1372" s="31">
        <v>394210.72</v>
      </c>
      <c r="AD1372" s="31">
        <v>396833.81</v>
      </c>
      <c r="AE1372" s="31">
        <v>399461.13</v>
      </c>
      <c r="AF1372" s="31">
        <v>402091.69</v>
      </c>
      <c r="AG1372" s="31">
        <v>404723.88</v>
      </c>
      <c r="AH1372" s="31">
        <v>407356.75</v>
      </c>
      <c r="AI1372" s="31">
        <v>409990.06</v>
      </c>
      <c r="AJ1372" s="31">
        <v>412622.47</v>
      </c>
      <c r="AK1372" s="31">
        <v>415252.63</v>
      </c>
      <c r="AL1372" s="31">
        <v>417880.69</v>
      </c>
      <c r="AM1372" s="31">
        <v>420506.13</v>
      </c>
      <c r="AN1372" s="31">
        <v>423127.59</v>
      </c>
      <c r="AO1372" s="31">
        <v>425744.88</v>
      </c>
      <c r="AP1372" s="31">
        <v>428357.31</v>
      </c>
      <c r="AQ1372" s="31">
        <v>430964.09</v>
      </c>
      <c r="AR1372" s="31">
        <v>433566.16</v>
      </c>
      <c r="AS1372" s="31">
        <v>436162.19</v>
      </c>
      <c r="AT1372" s="31">
        <v>438751.84</v>
      </c>
      <c r="AU1372" s="31">
        <v>441335.22</v>
      </c>
      <c r="AV1372" s="31">
        <v>443911.88</v>
      </c>
      <c r="AW1372" s="31">
        <v>446481.88</v>
      </c>
      <c r="AX1372" s="31">
        <v>449044.81</v>
      </c>
      <c r="AY1372" s="31">
        <v>451599.75</v>
      </c>
      <c r="AZ1372" s="31">
        <v>454147.03</v>
      </c>
      <c r="BA1372" s="31">
        <v>456686.19</v>
      </c>
      <c r="BB1372" s="31">
        <v>459216.44</v>
      </c>
      <c r="BC1372" s="31">
        <v>461737.91</v>
      </c>
      <c r="BD1372" s="31">
        <v>464251.03</v>
      </c>
      <c r="BE1372" s="31">
        <v>466754.22</v>
      </c>
      <c r="BF1372" s="31">
        <v>469249.38</v>
      </c>
      <c r="BG1372" s="31">
        <v>471734.53</v>
      </c>
      <c r="BH1372" s="31">
        <v>474211.03</v>
      </c>
      <c r="BI1372" s="31">
        <v>476677.59</v>
      </c>
      <c r="BJ1372" s="31">
        <v>479138.94</v>
      </c>
      <c r="BK1372" s="31">
        <v>481594.81</v>
      </c>
      <c r="BL1372" s="31">
        <v>484045.44</v>
      </c>
      <c r="BM1372" s="31">
        <v>486490.88</v>
      </c>
      <c r="BN1372" s="31">
        <v>488930.5</v>
      </c>
      <c r="BO1372" s="31">
        <v>491365.03</v>
      </c>
      <c r="BP1372" s="31">
        <v>493793.84</v>
      </c>
      <c r="BQ1372" s="31">
        <v>496217.34</v>
      </c>
      <c r="BR1372" s="31">
        <v>498634.84</v>
      </c>
      <c r="BS1372" s="31">
        <v>501047.06</v>
      </c>
      <c r="BT1372" s="31">
        <v>503453.59</v>
      </c>
      <c r="BU1372" s="31">
        <v>505854.47</v>
      </c>
      <c r="BV1372" s="31">
        <v>508250.31</v>
      </c>
      <c r="BW1372" s="31">
        <v>510640.5</v>
      </c>
      <c r="BX1372" s="31">
        <v>513025.09</v>
      </c>
      <c r="BY1372" s="31">
        <v>515404.78</v>
      </c>
      <c r="BZ1372" s="31">
        <v>517779.19</v>
      </c>
      <c r="CA1372" s="31">
        <v>520148.75</v>
      </c>
      <c r="CB1372" s="31">
        <v>522513.31</v>
      </c>
      <c r="CC1372" s="31">
        <v>524872.13</v>
      </c>
      <c r="CD1372" s="31">
        <v>527226.43999999994</v>
      </c>
      <c r="CE1372" s="31">
        <v>529576.5</v>
      </c>
      <c r="CF1372" s="31">
        <v>531922.31000000006</v>
      </c>
      <c r="CG1372" s="31">
        <v>534263.93999999994</v>
      </c>
      <c r="CH1372" s="31">
        <v>536600.56000000006</v>
      </c>
      <c r="CI1372" s="31">
        <v>538933.31000000006</v>
      </c>
      <c r="CJ1372" s="31">
        <v>541260.93999999994</v>
      </c>
      <c r="CK1372" s="31">
        <v>543585.06000000006</v>
      </c>
      <c r="CL1372" s="31">
        <v>545905.06000000006</v>
      </c>
      <c r="CM1372" s="31">
        <v>548221.68999999994</v>
      </c>
      <c r="CN1372" s="31">
        <v>550534.56000000006</v>
      </c>
      <c r="CO1372" s="31">
        <v>552843.63</v>
      </c>
      <c r="CP1372" s="31">
        <v>555148.56000000006</v>
      </c>
      <c r="CQ1372" s="31">
        <v>557452.38</v>
      </c>
      <c r="CR1372" s="31">
        <v>559751.38</v>
      </c>
      <c r="CS1372" s="31">
        <v>562047.88</v>
      </c>
      <c r="CT1372" s="31">
        <v>564343.31000000006</v>
      </c>
      <c r="CU1372" s="31">
        <v>566635.88</v>
      </c>
      <c r="CV1372" s="31">
        <v>568927.5</v>
      </c>
      <c r="CW1372" s="31">
        <v>571217.18999999994</v>
      </c>
      <c r="CX1372" s="31">
        <v>573504.56000000006</v>
      </c>
    </row>
    <row r="1373" spans="1:102" x14ac:dyDescent="0.25">
      <c r="A1373" s="31" t="s">
        <v>2001</v>
      </c>
      <c r="B1373" s="31">
        <v>344993.72</v>
      </c>
      <c r="C1373" s="31">
        <v>344993.72</v>
      </c>
      <c r="D1373" s="31">
        <v>351618</v>
      </c>
      <c r="E1373" s="31">
        <v>358074.19</v>
      </c>
      <c r="F1373" s="31">
        <v>364341.28</v>
      </c>
      <c r="G1373" s="31">
        <v>370420.81</v>
      </c>
      <c r="H1373" s="31">
        <v>376314.81</v>
      </c>
      <c r="I1373" s="31">
        <v>382023.94</v>
      </c>
      <c r="J1373" s="31">
        <v>387553.34</v>
      </c>
      <c r="K1373" s="31">
        <v>392915.19</v>
      </c>
      <c r="L1373" s="31">
        <v>398131.69</v>
      </c>
      <c r="M1373" s="31">
        <v>403208.69</v>
      </c>
      <c r="N1373" s="31">
        <v>408151.84</v>
      </c>
      <c r="O1373" s="31">
        <v>412968.31</v>
      </c>
      <c r="P1373" s="31">
        <v>417663.81</v>
      </c>
      <c r="Q1373" s="31">
        <v>422244.63</v>
      </c>
      <c r="R1373" s="31">
        <v>426716</v>
      </c>
      <c r="S1373" s="31">
        <v>431085.09</v>
      </c>
      <c r="T1373" s="31">
        <v>435355.59</v>
      </c>
      <c r="U1373" s="31">
        <v>439533.38</v>
      </c>
      <c r="V1373" s="31">
        <v>443621.78</v>
      </c>
      <c r="W1373" s="31">
        <v>447625.16</v>
      </c>
      <c r="X1373" s="31">
        <v>451547.81</v>
      </c>
      <c r="Y1373" s="31">
        <v>455394.5</v>
      </c>
      <c r="Z1373" s="31">
        <v>459168.44</v>
      </c>
      <c r="AA1373" s="31">
        <v>462872.72</v>
      </c>
      <c r="AB1373" s="31">
        <v>466511.44</v>
      </c>
      <c r="AC1373" s="31">
        <v>470086.5</v>
      </c>
      <c r="AD1373" s="31">
        <v>473601.38</v>
      </c>
      <c r="AE1373" s="31">
        <v>477058.31</v>
      </c>
      <c r="AF1373" s="31">
        <v>480460.41</v>
      </c>
      <c r="AG1373" s="31">
        <v>483809.5</v>
      </c>
      <c r="AH1373" s="31">
        <v>487107.31</v>
      </c>
      <c r="AI1373" s="31">
        <v>490357.22</v>
      </c>
      <c r="AJ1373" s="31">
        <v>493560.09</v>
      </c>
      <c r="AK1373" s="31">
        <v>496717.81</v>
      </c>
      <c r="AL1373" s="31">
        <v>499833.06</v>
      </c>
      <c r="AM1373" s="31">
        <v>502907.59</v>
      </c>
      <c r="AN1373" s="31">
        <v>505942.41</v>
      </c>
      <c r="AO1373" s="31">
        <v>508939.63</v>
      </c>
      <c r="AP1373" s="31">
        <v>511900.47</v>
      </c>
      <c r="AQ1373" s="31">
        <v>514826.66</v>
      </c>
      <c r="AR1373" s="31">
        <v>517721.03</v>
      </c>
      <c r="AS1373" s="31">
        <v>520582.91</v>
      </c>
      <c r="AT1373" s="31">
        <v>523415.34</v>
      </c>
      <c r="AU1373" s="31">
        <v>526219.13</v>
      </c>
      <c r="AV1373" s="31">
        <v>528995.31000000006</v>
      </c>
      <c r="AW1373" s="31">
        <v>531746.31000000006</v>
      </c>
      <c r="AX1373" s="31">
        <v>534471.38</v>
      </c>
      <c r="AY1373" s="31">
        <v>537171.93999999994</v>
      </c>
      <c r="AZ1373" s="31">
        <v>539849.18999999994</v>
      </c>
      <c r="BA1373" s="31">
        <v>542503.88</v>
      </c>
      <c r="BB1373" s="31">
        <v>545136.81000000006</v>
      </c>
      <c r="BC1373" s="31">
        <v>547748.5</v>
      </c>
      <c r="BD1373" s="31">
        <v>550340</v>
      </c>
      <c r="BE1373" s="31">
        <v>552911.56000000006</v>
      </c>
      <c r="BF1373" s="31">
        <v>555464.63</v>
      </c>
      <c r="BG1373" s="31">
        <v>558000</v>
      </c>
      <c r="BH1373" s="31">
        <v>560517.75</v>
      </c>
      <c r="BI1373" s="31">
        <v>563018.43999999994</v>
      </c>
      <c r="BJ1373" s="31">
        <v>565508.06000000006</v>
      </c>
      <c r="BK1373" s="31">
        <v>567987.13</v>
      </c>
      <c r="BL1373" s="31">
        <v>570456.06000000006</v>
      </c>
      <c r="BM1373" s="31">
        <v>572916.43999999994</v>
      </c>
      <c r="BN1373" s="31">
        <v>575367.93999999994</v>
      </c>
      <c r="BO1373" s="31">
        <v>577809.75</v>
      </c>
      <c r="BP1373" s="31">
        <v>580244.68999999994</v>
      </c>
      <c r="BQ1373" s="31">
        <v>582671.68999999994</v>
      </c>
      <c r="BR1373" s="31">
        <v>585091.43999999994</v>
      </c>
      <c r="BS1373" s="31">
        <v>587504.18999999994</v>
      </c>
      <c r="BT1373" s="31">
        <v>589910.93999999994</v>
      </c>
      <c r="BU1373" s="31">
        <v>592311.31000000006</v>
      </c>
      <c r="BV1373" s="31">
        <v>594705.88</v>
      </c>
      <c r="BW1373" s="31">
        <v>597094.75</v>
      </c>
      <c r="BX1373" s="31">
        <v>599478.43999999994</v>
      </c>
      <c r="BY1373" s="31">
        <v>601858</v>
      </c>
      <c r="BZ1373" s="31">
        <v>604233.31000000006</v>
      </c>
      <c r="CA1373" s="31">
        <v>606604.56000000006</v>
      </c>
      <c r="CB1373" s="31">
        <v>608971.93999999994</v>
      </c>
      <c r="CC1373" s="31">
        <v>611335.56000000006</v>
      </c>
      <c r="CD1373" s="31">
        <v>613695.88</v>
      </c>
      <c r="CE1373" s="31">
        <v>616054.31000000006</v>
      </c>
      <c r="CF1373" s="31">
        <v>618410.38</v>
      </c>
      <c r="CG1373" s="31">
        <v>620764.06000000006</v>
      </c>
      <c r="CH1373" s="31">
        <v>623116.06000000006</v>
      </c>
      <c r="CI1373" s="31">
        <v>625466.13</v>
      </c>
      <c r="CJ1373" s="31">
        <v>627814.38</v>
      </c>
      <c r="CK1373" s="31">
        <v>630161.13</v>
      </c>
      <c r="CL1373" s="31">
        <v>632506.63</v>
      </c>
      <c r="CM1373" s="31">
        <v>634851.18999999994</v>
      </c>
      <c r="CN1373" s="31">
        <v>637195.38</v>
      </c>
      <c r="CO1373" s="31">
        <v>639538.93999999994</v>
      </c>
      <c r="CP1373" s="31">
        <v>641882.38</v>
      </c>
      <c r="CQ1373" s="31">
        <v>644226.38</v>
      </c>
      <c r="CR1373" s="31">
        <v>646569.75</v>
      </c>
      <c r="CS1373" s="31">
        <v>648914.38</v>
      </c>
      <c r="CT1373" s="31">
        <v>651260.88</v>
      </c>
      <c r="CU1373" s="31">
        <v>653608.75</v>
      </c>
      <c r="CV1373" s="31">
        <v>655958.81000000006</v>
      </c>
      <c r="CW1373" s="31">
        <v>658310.88</v>
      </c>
      <c r="CX1373" s="31">
        <v>660663.43999999994</v>
      </c>
    </row>
    <row r="1374" spans="1:102" x14ac:dyDescent="0.25">
      <c r="A1374" s="31" t="s">
        <v>2002</v>
      </c>
      <c r="B1374" s="31">
        <v>232295.27</v>
      </c>
      <c r="C1374" s="31">
        <v>232295.27</v>
      </c>
      <c r="D1374" s="31">
        <v>238198.19</v>
      </c>
      <c r="E1374" s="31">
        <v>244053.91</v>
      </c>
      <c r="F1374" s="31">
        <v>249857.95</v>
      </c>
      <c r="G1374" s="31">
        <v>255615.58</v>
      </c>
      <c r="H1374" s="31">
        <v>261330.11</v>
      </c>
      <c r="I1374" s="31">
        <v>267001.81</v>
      </c>
      <c r="J1374" s="31">
        <v>272631.94</v>
      </c>
      <c r="K1374" s="31">
        <v>278225.19</v>
      </c>
      <c r="L1374" s="31">
        <v>283791.03000000003</v>
      </c>
      <c r="M1374" s="31">
        <v>289328.88</v>
      </c>
      <c r="N1374" s="31">
        <v>294836.40999999997</v>
      </c>
      <c r="O1374" s="31">
        <v>300312.13</v>
      </c>
      <c r="P1374" s="31">
        <v>305754.25</v>
      </c>
      <c r="Q1374" s="31">
        <v>311160.96999999997</v>
      </c>
      <c r="R1374" s="31">
        <v>316529.25</v>
      </c>
      <c r="S1374" s="31">
        <v>321858.09000000003</v>
      </c>
      <c r="T1374" s="31">
        <v>327144.34000000003</v>
      </c>
      <c r="U1374" s="31">
        <v>332386.71999999997</v>
      </c>
      <c r="V1374" s="31">
        <v>337581.19</v>
      </c>
      <c r="W1374" s="31">
        <v>342725.94</v>
      </c>
      <c r="X1374" s="31">
        <v>347820.09</v>
      </c>
      <c r="Y1374" s="31">
        <v>352861.47</v>
      </c>
      <c r="Z1374" s="31">
        <v>357848.59</v>
      </c>
      <c r="AA1374" s="31">
        <v>362779.16</v>
      </c>
      <c r="AB1374" s="31">
        <v>367652.84</v>
      </c>
      <c r="AC1374" s="31">
        <v>372467.44</v>
      </c>
      <c r="AD1374" s="31">
        <v>377222.22</v>
      </c>
      <c r="AE1374" s="31">
        <v>381916.25</v>
      </c>
      <c r="AF1374" s="31">
        <v>386548.94</v>
      </c>
      <c r="AG1374" s="31">
        <v>391118.97</v>
      </c>
      <c r="AH1374" s="31">
        <v>395625.78</v>
      </c>
      <c r="AI1374" s="31">
        <v>400069.25</v>
      </c>
      <c r="AJ1374" s="31">
        <v>404449.16</v>
      </c>
      <c r="AK1374" s="31">
        <v>408765.09</v>
      </c>
      <c r="AL1374" s="31">
        <v>413016.88</v>
      </c>
      <c r="AM1374" s="31">
        <v>417205.28</v>
      </c>
      <c r="AN1374" s="31">
        <v>421329.84</v>
      </c>
      <c r="AO1374" s="31">
        <v>425390.88</v>
      </c>
      <c r="AP1374" s="31">
        <v>429388.84</v>
      </c>
      <c r="AQ1374" s="31">
        <v>433324.63</v>
      </c>
      <c r="AR1374" s="31">
        <v>437198.69</v>
      </c>
      <c r="AS1374" s="31">
        <v>441011.56</v>
      </c>
      <c r="AT1374" s="31">
        <v>444764.59</v>
      </c>
      <c r="AU1374" s="31">
        <v>448457.53</v>
      </c>
      <c r="AV1374" s="31">
        <v>452091.66</v>
      </c>
      <c r="AW1374" s="31">
        <v>455667.88</v>
      </c>
      <c r="AX1374" s="31">
        <v>459187.31</v>
      </c>
      <c r="AY1374" s="31">
        <v>462650.66</v>
      </c>
      <c r="AZ1374" s="31">
        <v>466058.28</v>
      </c>
      <c r="BA1374" s="31">
        <v>469410.28</v>
      </c>
      <c r="BB1374" s="31">
        <v>472708.75</v>
      </c>
      <c r="BC1374" s="31">
        <v>475953.75</v>
      </c>
      <c r="BD1374" s="31">
        <v>479146.5</v>
      </c>
      <c r="BE1374" s="31">
        <v>482288.19</v>
      </c>
      <c r="BF1374" s="31">
        <v>485379.75</v>
      </c>
      <c r="BG1374" s="31">
        <v>488422</v>
      </c>
      <c r="BH1374" s="31">
        <v>491416.16</v>
      </c>
      <c r="BI1374" s="31">
        <v>494363.38</v>
      </c>
      <c r="BJ1374" s="31">
        <v>497268.22</v>
      </c>
      <c r="BK1374" s="31">
        <v>500132.13</v>
      </c>
      <c r="BL1374" s="31">
        <v>502957.25</v>
      </c>
      <c r="BM1374" s="31">
        <v>505743.84</v>
      </c>
      <c r="BN1374" s="31">
        <v>508492.5</v>
      </c>
      <c r="BO1374" s="31">
        <v>511204.88</v>
      </c>
      <c r="BP1374" s="31">
        <v>513881.75</v>
      </c>
      <c r="BQ1374" s="31">
        <v>516523.78</v>
      </c>
      <c r="BR1374" s="31">
        <v>519132.81</v>
      </c>
      <c r="BS1374" s="31">
        <v>521708.28</v>
      </c>
      <c r="BT1374" s="31">
        <v>524252.09</v>
      </c>
      <c r="BU1374" s="31">
        <v>526765.43999999994</v>
      </c>
      <c r="BV1374" s="31">
        <v>529249</v>
      </c>
      <c r="BW1374" s="31">
        <v>531703.63</v>
      </c>
      <c r="BX1374" s="31">
        <v>534130.56000000006</v>
      </c>
      <c r="BY1374" s="31">
        <v>536530.43999999994</v>
      </c>
      <c r="BZ1374" s="31">
        <v>538904.5</v>
      </c>
      <c r="CA1374" s="31">
        <v>541253.5</v>
      </c>
      <c r="CB1374" s="31">
        <v>543578.25</v>
      </c>
      <c r="CC1374" s="31">
        <v>545879.63</v>
      </c>
      <c r="CD1374" s="31">
        <v>548158.18999999994</v>
      </c>
      <c r="CE1374" s="31">
        <v>550416.75</v>
      </c>
      <c r="CF1374" s="31">
        <v>552653.93999999994</v>
      </c>
      <c r="CG1374" s="31">
        <v>554872.18999999994</v>
      </c>
      <c r="CH1374" s="31">
        <v>557070.93999999994</v>
      </c>
      <c r="CI1374" s="31">
        <v>559251.81000000006</v>
      </c>
      <c r="CJ1374" s="31">
        <v>561414.93999999994</v>
      </c>
      <c r="CK1374" s="31">
        <v>563560.93999999994</v>
      </c>
      <c r="CL1374" s="31">
        <v>565691.06000000006</v>
      </c>
      <c r="CM1374" s="31">
        <v>567807</v>
      </c>
      <c r="CN1374" s="31">
        <v>569908.25</v>
      </c>
      <c r="CO1374" s="31">
        <v>571995.75</v>
      </c>
      <c r="CP1374" s="31">
        <v>574070.43999999994</v>
      </c>
      <c r="CQ1374" s="31">
        <v>576132.81000000006</v>
      </c>
      <c r="CR1374" s="31">
        <v>578183.68999999994</v>
      </c>
      <c r="CS1374" s="31">
        <v>580223.93999999994</v>
      </c>
      <c r="CT1374" s="31">
        <v>582255.43999999994</v>
      </c>
      <c r="CU1374" s="31">
        <v>584277.75</v>
      </c>
      <c r="CV1374" s="31">
        <v>586291.81000000006</v>
      </c>
      <c r="CW1374" s="31">
        <v>588297.68999999994</v>
      </c>
      <c r="CX1374" s="31">
        <v>590297.25</v>
      </c>
    </row>
    <row r="1375" spans="1:102" x14ac:dyDescent="0.25">
      <c r="A1375" s="31" t="s">
        <v>2003</v>
      </c>
      <c r="B1375" s="31">
        <v>103592.95</v>
      </c>
      <c r="C1375" s="31">
        <v>103592.95</v>
      </c>
      <c r="D1375" s="31">
        <v>106371.35</v>
      </c>
      <c r="E1375" s="31">
        <v>109228.59</v>
      </c>
      <c r="F1375" s="31">
        <v>112156.74</v>
      </c>
      <c r="G1375" s="31">
        <v>115152.44</v>
      </c>
      <c r="H1375" s="31">
        <v>118212.04</v>
      </c>
      <c r="I1375" s="31">
        <v>121330.95</v>
      </c>
      <c r="J1375" s="31">
        <v>124505.33</v>
      </c>
      <c r="K1375" s="31">
        <v>127732.87</v>
      </c>
      <c r="L1375" s="31">
        <v>131014.31</v>
      </c>
      <c r="M1375" s="31">
        <v>134345.5</v>
      </c>
      <c r="N1375" s="31">
        <v>137722.01999999999</v>
      </c>
      <c r="O1375" s="31">
        <v>141140.66</v>
      </c>
      <c r="P1375" s="31">
        <v>144597.19</v>
      </c>
      <c r="Q1375" s="31">
        <v>148088.10999999999</v>
      </c>
      <c r="R1375" s="31">
        <v>151609.59</v>
      </c>
      <c r="S1375" s="31">
        <v>155158.19</v>
      </c>
      <c r="T1375" s="31">
        <v>158730.23000000001</v>
      </c>
      <c r="U1375" s="31">
        <v>162322.56</v>
      </c>
      <c r="V1375" s="31">
        <v>165931.60999999999</v>
      </c>
      <c r="W1375" s="31">
        <v>169553.94</v>
      </c>
      <c r="X1375" s="31">
        <v>173186.69</v>
      </c>
      <c r="Y1375" s="31">
        <v>176826.73</v>
      </c>
      <c r="Z1375" s="31">
        <v>180471.36</v>
      </c>
      <c r="AA1375" s="31">
        <v>184117.45</v>
      </c>
      <c r="AB1375" s="31">
        <v>187762.58</v>
      </c>
      <c r="AC1375" s="31">
        <v>191403.89</v>
      </c>
      <c r="AD1375" s="31">
        <v>195038.91</v>
      </c>
      <c r="AE1375" s="31">
        <v>198665.5</v>
      </c>
      <c r="AF1375" s="31">
        <v>202280.95</v>
      </c>
      <c r="AG1375" s="31">
        <v>205883.36</v>
      </c>
      <c r="AH1375" s="31">
        <v>209470.3</v>
      </c>
      <c r="AI1375" s="31">
        <v>213039.98</v>
      </c>
      <c r="AJ1375" s="31">
        <v>216590.44</v>
      </c>
      <c r="AK1375" s="31">
        <v>220120.25</v>
      </c>
      <c r="AL1375" s="31">
        <v>223627</v>
      </c>
      <c r="AM1375" s="31">
        <v>227109.94</v>
      </c>
      <c r="AN1375" s="31">
        <v>230566.98</v>
      </c>
      <c r="AO1375" s="31">
        <v>233996.91</v>
      </c>
      <c r="AP1375" s="31">
        <v>237398.8</v>
      </c>
      <c r="AQ1375" s="31">
        <v>240770.97</v>
      </c>
      <c r="AR1375" s="31">
        <v>244112.94</v>
      </c>
      <c r="AS1375" s="31">
        <v>247423.28</v>
      </c>
      <c r="AT1375" s="31">
        <v>250701.38</v>
      </c>
      <c r="AU1375" s="31">
        <v>253946.25</v>
      </c>
      <c r="AV1375" s="31">
        <v>257157.23</v>
      </c>
      <c r="AW1375" s="31">
        <v>260333.66</v>
      </c>
      <c r="AX1375" s="31">
        <v>263474.78000000003</v>
      </c>
      <c r="AY1375" s="31">
        <v>266579.84000000003</v>
      </c>
      <c r="AZ1375" s="31">
        <v>269648.38</v>
      </c>
      <c r="BA1375" s="31">
        <v>272679.59000000003</v>
      </c>
      <c r="BB1375" s="31">
        <v>275673.65999999997</v>
      </c>
      <c r="BC1375" s="31">
        <v>278629.53000000003</v>
      </c>
      <c r="BD1375" s="31">
        <v>281547</v>
      </c>
      <c r="BE1375" s="31">
        <v>284426.13</v>
      </c>
      <c r="BF1375" s="31">
        <v>287266.46999999997</v>
      </c>
      <c r="BG1375" s="31">
        <v>290068.13</v>
      </c>
      <c r="BH1375" s="31">
        <v>292830.75</v>
      </c>
      <c r="BI1375" s="31">
        <v>295554.21999999997</v>
      </c>
      <c r="BJ1375" s="31">
        <v>298241.40999999997</v>
      </c>
      <c r="BK1375" s="31">
        <v>300891.63</v>
      </c>
      <c r="BL1375" s="31">
        <v>303506.65999999997</v>
      </c>
      <c r="BM1375" s="31">
        <v>306085.84000000003</v>
      </c>
      <c r="BN1375" s="31">
        <v>308628.34000000003</v>
      </c>
      <c r="BO1375" s="31">
        <v>311136.09000000003</v>
      </c>
      <c r="BP1375" s="31">
        <v>313607.90999999997</v>
      </c>
      <c r="BQ1375" s="31">
        <v>316044.28000000003</v>
      </c>
      <c r="BR1375" s="31">
        <v>318446.21999999997</v>
      </c>
      <c r="BS1375" s="31">
        <v>320813.25</v>
      </c>
      <c r="BT1375" s="31">
        <v>323146.44</v>
      </c>
      <c r="BU1375" s="31">
        <v>325445</v>
      </c>
      <c r="BV1375" s="31">
        <v>327710.59000000003</v>
      </c>
      <c r="BW1375" s="31">
        <v>329942.31</v>
      </c>
      <c r="BX1375" s="31">
        <v>332141.81</v>
      </c>
      <c r="BY1375" s="31">
        <v>334309.21999999997</v>
      </c>
      <c r="BZ1375" s="31">
        <v>336444.56</v>
      </c>
      <c r="CA1375" s="31">
        <v>338549.38</v>
      </c>
      <c r="CB1375" s="31">
        <v>340622.88</v>
      </c>
      <c r="CC1375" s="31">
        <v>342666.19</v>
      </c>
      <c r="CD1375" s="31">
        <v>344679.5</v>
      </c>
      <c r="CE1375" s="31">
        <v>346664.63</v>
      </c>
      <c r="CF1375" s="31">
        <v>348621.06</v>
      </c>
      <c r="CG1375" s="31">
        <v>350549.47</v>
      </c>
      <c r="CH1375" s="31">
        <v>352450.91</v>
      </c>
      <c r="CI1375" s="31">
        <v>354325.44</v>
      </c>
      <c r="CJ1375" s="31">
        <v>356173.09</v>
      </c>
      <c r="CK1375" s="31">
        <v>357995.56</v>
      </c>
      <c r="CL1375" s="31">
        <v>359792.84</v>
      </c>
      <c r="CM1375" s="31">
        <v>361565.75</v>
      </c>
      <c r="CN1375" s="31">
        <v>363314.94</v>
      </c>
      <c r="CO1375" s="31">
        <v>365041</v>
      </c>
      <c r="CP1375" s="31">
        <v>366744.75</v>
      </c>
      <c r="CQ1375" s="31">
        <v>368426.22</v>
      </c>
      <c r="CR1375" s="31">
        <v>370086.13</v>
      </c>
      <c r="CS1375" s="31">
        <v>371725.59</v>
      </c>
      <c r="CT1375" s="31">
        <v>373345.84</v>
      </c>
      <c r="CU1375" s="31">
        <v>374947.22</v>
      </c>
      <c r="CV1375" s="31">
        <v>376529.78</v>
      </c>
      <c r="CW1375" s="31">
        <v>378093.88</v>
      </c>
      <c r="CX1375" s="31">
        <v>379640.72</v>
      </c>
    </row>
    <row r="1376" spans="1:102" x14ac:dyDescent="0.25">
      <c r="A1376" s="31" t="s">
        <v>2004</v>
      </c>
      <c r="B1376" s="31">
        <v>45509.81</v>
      </c>
      <c r="C1376" s="31">
        <v>45509.81</v>
      </c>
      <c r="D1376" s="31">
        <v>45169.3</v>
      </c>
      <c r="E1376" s="31">
        <v>44913.02</v>
      </c>
      <c r="F1376" s="31">
        <v>44739.98</v>
      </c>
      <c r="G1376" s="31">
        <v>44650.37</v>
      </c>
      <c r="H1376" s="31">
        <v>44643.32</v>
      </c>
      <c r="I1376" s="31">
        <v>44716.76</v>
      </c>
      <c r="J1376" s="31">
        <v>44868.58</v>
      </c>
      <c r="K1376" s="31">
        <v>45097.02</v>
      </c>
      <c r="L1376" s="31">
        <v>45400.99</v>
      </c>
      <c r="M1376" s="31">
        <v>45777.27</v>
      </c>
      <c r="N1376" s="31">
        <v>46222.9</v>
      </c>
      <c r="O1376" s="31">
        <v>46734.75</v>
      </c>
      <c r="P1376" s="31">
        <v>47309.68</v>
      </c>
      <c r="Q1376" s="31">
        <v>47944.639999999999</v>
      </c>
      <c r="R1376" s="31">
        <v>48636.51</v>
      </c>
      <c r="S1376" s="31">
        <v>49382.27</v>
      </c>
      <c r="T1376" s="31">
        <v>50179.06</v>
      </c>
      <c r="U1376" s="31">
        <v>51023.97</v>
      </c>
      <c r="V1376" s="31">
        <v>51914.09</v>
      </c>
      <c r="W1376" s="31">
        <v>52846.59</v>
      </c>
      <c r="X1376" s="31">
        <v>53819.03</v>
      </c>
      <c r="Y1376" s="31">
        <v>54828.79</v>
      </c>
      <c r="Z1376" s="31">
        <v>55873.3</v>
      </c>
      <c r="AA1376" s="31">
        <v>56950.23</v>
      </c>
      <c r="AB1376" s="31">
        <v>58057.07</v>
      </c>
      <c r="AC1376" s="31">
        <v>59191.9</v>
      </c>
      <c r="AD1376" s="31">
        <v>60352.15</v>
      </c>
      <c r="AE1376" s="31">
        <v>61536.07</v>
      </c>
      <c r="AF1376" s="31">
        <v>62741.43</v>
      </c>
      <c r="AG1376" s="31">
        <v>63966.31</v>
      </c>
      <c r="AH1376" s="31">
        <v>65208.95</v>
      </c>
      <c r="AI1376" s="31">
        <v>66467.34</v>
      </c>
      <c r="AJ1376" s="31">
        <v>67739.839999999997</v>
      </c>
      <c r="AK1376" s="31">
        <v>69024.88</v>
      </c>
      <c r="AL1376" s="31">
        <v>70320.73</v>
      </c>
      <c r="AM1376" s="31">
        <v>71625.88</v>
      </c>
      <c r="AN1376" s="31">
        <v>72938.91</v>
      </c>
      <c r="AO1376" s="31">
        <v>74258.34</v>
      </c>
      <c r="AP1376" s="31">
        <v>75582.91</v>
      </c>
      <c r="AQ1376" s="31">
        <v>76911.259999999995</v>
      </c>
      <c r="AR1376" s="31">
        <v>78242.320000000007</v>
      </c>
      <c r="AS1376" s="31">
        <v>79574.83</v>
      </c>
      <c r="AT1376" s="31">
        <v>80907.63</v>
      </c>
      <c r="AU1376" s="31">
        <v>82239.75</v>
      </c>
      <c r="AV1376" s="31">
        <v>83570.100000000006</v>
      </c>
      <c r="AW1376" s="31">
        <v>84897.85</v>
      </c>
      <c r="AX1376" s="31">
        <v>86221.91</v>
      </c>
      <c r="AY1376" s="31">
        <v>87541.45</v>
      </c>
      <c r="AZ1376" s="31">
        <v>88855.59</v>
      </c>
      <c r="BA1376" s="31">
        <v>90163.65</v>
      </c>
      <c r="BB1376" s="31">
        <v>91464.6</v>
      </c>
      <c r="BC1376" s="31">
        <v>92757.92</v>
      </c>
      <c r="BD1376" s="31">
        <v>94042.91</v>
      </c>
      <c r="BE1376" s="31">
        <v>95318.82</v>
      </c>
      <c r="BF1376" s="31">
        <v>96585.16</v>
      </c>
      <c r="BG1376" s="31">
        <v>97841.31</v>
      </c>
      <c r="BH1376" s="31">
        <v>99086.83</v>
      </c>
      <c r="BI1376" s="31">
        <v>100321.06</v>
      </c>
      <c r="BJ1376" s="31">
        <v>101544.59</v>
      </c>
      <c r="BK1376" s="31">
        <v>102756.93</v>
      </c>
      <c r="BL1376" s="31">
        <v>103957.95</v>
      </c>
      <c r="BM1376" s="31">
        <v>105146.97</v>
      </c>
      <c r="BN1376" s="31">
        <v>106323.98</v>
      </c>
      <c r="BO1376" s="31">
        <v>107488.4</v>
      </c>
      <c r="BP1376" s="31">
        <v>108640.36</v>
      </c>
      <c r="BQ1376" s="31">
        <v>109779.2</v>
      </c>
      <c r="BR1376" s="31">
        <v>110904.96000000001</v>
      </c>
      <c r="BS1376" s="31">
        <v>112017.32</v>
      </c>
      <c r="BT1376" s="31">
        <v>113116.12</v>
      </c>
      <c r="BU1376" s="31">
        <v>114201.27</v>
      </c>
      <c r="BV1376" s="31">
        <v>115272.77</v>
      </c>
      <c r="BW1376" s="31">
        <v>116330.29</v>
      </c>
      <c r="BX1376" s="31">
        <v>117373.96</v>
      </c>
      <c r="BY1376" s="31">
        <v>118403.56</v>
      </c>
      <c r="BZ1376" s="31">
        <v>119419.38</v>
      </c>
      <c r="CA1376" s="31">
        <v>120421.13</v>
      </c>
      <c r="CB1376" s="31">
        <v>121408.92</v>
      </c>
      <c r="CC1376" s="31">
        <v>122382.63</v>
      </c>
      <c r="CD1376" s="31">
        <v>123342.43</v>
      </c>
      <c r="CE1376" s="31">
        <v>124288.45</v>
      </c>
      <c r="CF1376" s="31">
        <v>125220.78</v>
      </c>
      <c r="CG1376" s="31">
        <v>126139.48</v>
      </c>
      <c r="CH1376" s="31">
        <v>127044.54</v>
      </c>
      <c r="CI1376" s="31">
        <v>127936.16</v>
      </c>
      <c r="CJ1376" s="31">
        <v>128814.44</v>
      </c>
      <c r="CK1376" s="31">
        <v>129679.41</v>
      </c>
      <c r="CL1376" s="31">
        <v>130531.27</v>
      </c>
      <c r="CM1376" s="31">
        <v>131370.35999999999</v>
      </c>
      <c r="CN1376" s="31">
        <v>132196.70000000001</v>
      </c>
      <c r="CO1376" s="31">
        <v>133010.34</v>
      </c>
      <c r="CP1376" s="31">
        <v>133811.63</v>
      </c>
      <c r="CQ1376" s="31">
        <v>134600.85999999999</v>
      </c>
      <c r="CR1376" s="31">
        <v>135377.78</v>
      </c>
      <c r="CS1376" s="31">
        <v>136143.22</v>
      </c>
      <c r="CT1376" s="31">
        <v>136897.14000000001</v>
      </c>
      <c r="CU1376" s="31">
        <v>137639.92000000001</v>
      </c>
      <c r="CV1376" s="31">
        <v>138371.59</v>
      </c>
      <c r="CW1376" s="31">
        <v>139092.32999999999</v>
      </c>
      <c r="CX1376" s="31">
        <v>139802.47</v>
      </c>
    </row>
    <row r="1377" spans="1:102" x14ac:dyDescent="0.25">
      <c r="A1377" s="31" t="s">
        <v>2005</v>
      </c>
      <c r="B1377" s="31">
        <v>234657.17</v>
      </c>
      <c r="C1377" s="31">
        <v>234657.17</v>
      </c>
      <c r="D1377" s="31">
        <v>244530.92</v>
      </c>
      <c r="E1377" s="31">
        <v>254215.17</v>
      </c>
      <c r="F1377" s="31">
        <v>263708.03000000003</v>
      </c>
      <c r="G1377" s="31">
        <v>273022</v>
      </c>
      <c r="H1377" s="31">
        <v>282167.21999999997</v>
      </c>
      <c r="I1377" s="31">
        <v>291151.31</v>
      </c>
      <c r="J1377" s="31">
        <v>299984.13</v>
      </c>
      <c r="K1377" s="31">
        <v>308679.84000000003</v>
      </c>
      <c r="L1377" s="31">
        <v>317259.63</v>
      </c>
      <c r="M1377" s="31">
        <v>325732.40999999997</v>
      </c>
      <c r="N1377" s="31">
        <v>334105.59000000003</v>
      </c>
      <c r="O1377" s="31">
        <v>342387.25</v>
      </c>
      <c r="P1377" s="31">
        <v>350584.69</v>
      </c>
      <c r="Q1377" s="31">
        <v>358704.53</v>
      </c>
      <c r="R1377" s="31">
        <v>366752.41</v>
      </c>
      <c r="S1377" s="31">
        <v>374732.91</v>
      </c>
      <c r="T1377" s="31">
        <v>382651</v>
      </c>
      <c r="U1377" s="31">
        <v>390510.28</v>
      </c>
      <c r="V1377" s="31">
        <v>398313.03</v>
      </c>
      <c r="W1377" s="31">
        <v>406062.34</v>
      </c>
      <c r="X1377" s="31">
        <v>413760.38</v>
      </c>
      <c r="Y1377" s="31">
        <v>421409.59</v>
      </c>
      <c r="Z1377" s="31">
        <v>429011.38</v>
      </c>
      <c r="AA1377" s="31">
        <v>436567.34</v>
      </c>
      <c r="AB1377" s="31">
        <v>444077.63</v>
      </c>
      <c r="AC1377" s="31">
        <v>451543.31</v>
      </c>
      <c r="AD1377" s="31">
        <v>458964.75</v>
      </c>
      <c r="AE1377" s="31">
        <v>466342.59</v>
      </c>
      <c r="AF1377" s="31">
        <v>473676.91</v>
      </c>
      <c r="AG1377" s="31">
        <v>480966.88</v>
      </c>
      <c r="AH1377" s="31">
        <v>488212.72</v>
      </c>
      <c r="AI1377" s="31">
        <v>495414.34</v>
      </c>
      <c r="AJ1377" s="31">
        <v>502571</v>
      </c>
      <c r="AK1377" s="31">
        <v>509682.31</v>
      </c>
      <c r="AL1377" s="31">
        <v>516747.69</v>
      </c>
      <c r="AM1377" s="31">
        <v>523767.16</v>
      </c>
      <c r="AN1377" s="31">
        <v>530740.18999999994</v>
      </c>
      <c r="AO1377" s="31">
        <v>537664.93999999994</v>
      </c>
      <c r="AP1377" s="31">
        <v>544542.13</v>
      </c>
      <c r="AQ1377" s="31">
        <v>551371</v>
      </c>
      <c r="AR1377" s="31">
        <v>558150.75</v>
      </c>
      <c r="AS1377" s="31">
        <v>564881.5</v>
      </c>
      <c r="AT1377" s="31">
        <v>571562.13</v>
      </c>
      <c r="AU1377" s="31">
        <v>578192.5</v>
      </c>
      <c r="AV1377" s="31">
        <v>584772.38</v>
      </c>
      <c r="AW1377" s="31">
        <v>591301.13</v>
      </c>
      <c r="AX1377" s="31">
        <v>597777.63</v>
      </c>
      <c r="AY1377" s="31">
        <v>604201.38</v>
      </c>
      <c r="AZ1377" s="31">
        <v>610572.63</v>
      </c>
      <c r="BA1377" s="31">
        <v>616889.88</v>
      </c>
      <c r="BB1377" s="31">
        <v>623152.25</v>
      </c>
      <c r="BC1377" s="31">
        <v>629359.5</v>
      </c>
      <c r="BD1377" s="31">
        <v>635512.31000000006</v>
      </c>
      <c r="BE1377" s="31">
        <v>641608.38</v>
      </c>
      <c r="BF1377" s="31">
        <v>647648.75</v>
      </c>
      <c r="BG1377" s="31">
        <v>653633.25</v>
      </c>
      <c r="BH1377" s="31">
        <v>659560.75</v>
      </c>
      <c r="BI1377" s="31">
        <v>665432.75</v>
      </c>
      <c r="BJ1377" s="31">
        <v>671252.94</v>
      </c>
      <c r="BK1377" s="31">
        <v>677021.81</v>
      </c>
      <c r="BL1377" s="31">
        <v>682740.13</v>
      </c>
      <c r="BM1377" s="31">
        <v>688407.44</v>
      </c>
      <c r="BN1377" s="31">
        <v>694024.69</v>
      </c>
      <c r="BO1377" s="31">
        <v>699590.5</v>
      </c>
      <c r="BP1377" s="31">
        <v>705106.06</v>
      </c>
      <c r="BQ1377" s="31">
        <v>710571.5</v>
      </c>
      <c r="BR1377" s="31">
        <v>715985.75</v>
      </c>
      <c r="BS1377" s="31">
        <v>721351.19</v>
      </c>
      <c r="BT1377" s="31">
        <v>726665.44</v>
      </c>
      <c r="BU1377" s="31">
        <v>731930.88</v>
      </c>
      <c r="BV1377" s="31">
        <v>737145.75</v>
      </c>
      <c r="BW1377" s="31">
        <v>742313</v>
      </c>
      <c r="BX1377" s="31">
        <v>747431.56</v>
      </c>
      <c r="BY1377" s="31">
        <v>752502.5</v>
      </c>
      <c r="BZ1377" s="31">
        <v>757526.63</v>
      </c>
      <c r="CA1377" s="31">
        <v>762504.25</v>
      </c>
      <c r="CB1377" s="31">
        <v>767434.5</v>
      </c>
      <c r="CC1377" s="31">
        <v>772319.81</v>
      </c>
      <c r="CD1377" s="31">
        <v>777158.94</v>
      </c>
      <c r="CE1377" s="31">
        <v>781954.5</v>
      </c>
      <c r="CF1377" s="31">
        <v>786708.06</v>
      </c>
      <c r="CG1377" s="31">
        <v>791417.81</v>
      </c>
      <c r="CH1377" s="31">
        <v>796085</v>
      </c>
      <c r="CI1377" s="31">
        <v>800710.88</v>
      </c>
      <c r="CJ1377" s="31">
        <v>805295.81</v>
      </c>
      <c r="CK1377" s="31">
        <v>809840.75</v>
      </c>
      <c r="CL1377" s="31">
        <v>814345.81</v>
      </c>
      <c r="CM1377" s="31">
        <v>818812.44</v>
      </c>
      <c r="CN1377" s="31">
        <v>823242.31</v>
      </c>
      <c r="CO1377" s="31">
        <v>827634.19</v>
      </c>
      <c r="CP1377" s="31">
        <v>831989.81</v>
      </c>
      <c r="CQ1377" s="31">
        <v>836310.75</v>
      </c>
      <c r="CR1377" s="31">
        <v>840596.94</v>
      </c>
      <c r="CS1377" s="31">
        <v>844849.69</v>
      </c>
      <c r="CT1377" s="31">
        <v>849071.94</v>
      </c>
      <c r="CU1377" s="31">
        <v>853263.44</v>
      </c>
      <c r="CV1377" s="31">
        <v>857425.13</v>
      </c>
      <c r="CW1377" s="31">
        <v>861556.38</v>
      </c>
      <c r="CX1377" s="31">
        <v>865659.38</v>
      </c>
    </row>
    <row r="1378" spans="1:102" x14ac:dyDescent="0.25">
      <c r="A1378" s="31" t="s">
        <v>2006</v>
      </c>
      <c r="B1378" s="31">
        <v>247624.67</v>
      </c>
      <c r="C1378" s="31">
        <v>247624.67</v>
      </c>
      <c r="D1378" s="31">
        <v>243821</v>
      </c>
      <c r="E1378" s="31">
        <v>240638.33</v>
      </c>
      <c r="F1378" s="31">
        <v>238002.78</v>
      </c>
      <c r="G1378" s="31">
        <v>235859.91</v>
      </c>
      <c r="H1378" s="31">
        <v>234160.73</v>
      </c>
      <c r="I1378" s="31">
        <v>232859.56</v>
      </c>
      <c r="J1378" s="31">
        <v>231917.55</v>
      </c>
      <c r="K1378" s="31">
        <v>231302.28</v>
      </c>
      <c r="L1378" s="31">
        <v>230990.19</v>
      </c>
      <c r="M1378" s="31">
        <v>230951.5</v>
      </c>
      <c r="N1378" s="31">
        <v>231157.59</v>
      </c>
      <c r="O1378" s="31">
        <v>231585.88</v>
      </c>
      <c r="P1378" s="31">
        <v>232213.25</v>
      </c>
      <c r="Q1378" s="31">
        <v>233019.86</v>
      </c>
      <c r="R1378" s="31">
        <v>233987.47</v>
      </c>
      <c r="S1378" s="31">
        <v>235099.47</v>
      </c>
      <c r="T1378" s="31">
        <v>236340.44</v>
      </c>
      <c r="U1378" s="31">
        <v>237696.42</v>
      </c>
      <c r="V1378" s="31">
        <v>239154.38</v>
      </c>
      <c r="W1378" s="31">
        <v>240702.55</v>
      </c>
      <c r="X1378" s="31">
        <v>242330.23</v>
      </c>
      <c r="Y1378" s="31">
        <v>244027.17</v>
      </c>
      <c r="Z1378" s="31">
        <v>245785.14</v>
      </c>
      <c r="AA1378" s="31">
        <v>247595.2</v>
      </c>
      <c r="AB1378" s="31">
        <v>249449.36</v>
      </c>
      <c r="AC1378" s="31">
        <v>251340.61</v>
      </c>
      <c r="AD1378" s="31">
        <v>253262.2</v>
      </c>
      <c r="AE1378" s="31">
        <v>255208.58</v>
      </c>
      <c r="AF1378" s="31">
        <v>257173.69</v>
      </c>
      <c r="AG1378" s="31">
        <v>259152.5</v>
      </c>
      <c r="AH1378" s="31">
        <v>261139.97</v>
      </c>
      <c r="AI1378" s="31">
        <v>263131.94</v>
      </c>
      <c r="AJ1378" s="31">
        <v>265124.81</v>
      </c>
      <c r="AK1378" s="31">
        <v>267114.65999999997</v>
      </c>
      <c r="AL1378" s="31">
        <v>269097.94</v>
      </c>
      <c r="AM1378" s="31">
        <v>271072.59000000003</v>
      </c>
      <c r="AN1378" s="31">
        <v>273035.09000000003</v>
      </c>
      <c r="AO1378" s="31">
        <v>274983.75</v>
      </c>
      <c r="AP1378" s="31">
        <v>276916</v>
      </c>
      <c r="AQ1378" s="31">
        <v>278830.31</v>
      </c>
      <c r="AR1378" s="31">
        <v>280724.65999999997</v>
      </c>
      <c r="AS1378" s="31">
        <v>282598.34000000003</v>
      </c>
      <c r="AT1378" s="31">
        <v>284449.40999999997</v>
      </c>
      <c r="AU1378" s="31">
        <v>286277.21999999997</v>
      </c>
      <c r="AV1378" s="31">
        <v>288080.15999999997</v>
      </c>
      <c r="AW1378" s="31">
        <v>289858.25</v>
      </c>
      <c r="AX1378" s="31">
        <v>291610.21999999997</v>
      </c>
      <c r="AY1378" s="31">
        <v>293335.69</v>
      </c>
      <c r="AZ1378" s="31">
        <v>295033.81</v>
      </c>
      <c r="BA1378" s="31">
        <v>296704.38</v>
      </c>
      <c r="BB1378" s="31">
        <v>298347.06</v>
      </c>
      <c r="BC1378" s="31">
        <v>299961.06</v>
      </c>
      <c r="BD1378" s="31">
        <v>301547.09000000003</v>
      </c>
      <c r="BE1378" s="31">
        <v>303105.21999999997</v>
      </c>
      <c r="BF1378" s="31">
        <v>304634.69</v>
      </c>
      <c r="BG1378" s="31">
        <v>306136.59000000003</v>
      </c>
      <c r="BH1378" s="31">
        <v>307610.5</v>
      </c>
      <c r="BI1378" s="31">
        <v>309056.59000000003</v>
      </c>
      <c r="BJ1378" s="31">
        <v>310478.21999999997</v>
      </c>
      <c r="BK1378" s="31">
        <v>311875.40999999997</v>
      </c>
      <c r="BL1378" s="31">
        <v>313249.53000000003</v>
      </c>
      <c r="BM1378" s="31">
        <v>314599.69</v>
      </c>
      <c r="BN1378" s="31">
        <v>315926.94</v>
      </c>
      <c r="BO1378" s="31">
        <v>317232.21999999997</v>
      </c>
      <c r="BP1378" s="31">
        <v>318515.09000000003</v>
      </c>
      <c r="BQ1378" s="31">
        <v>319776.71999999997</v>
      </c>
      <c r="BR1378" s="31">
        <v>321017.28000000003</v>
      </c>
      <c r="BS1378" s="31">
        <v>322237.15999999997</v>
      </c>
      <c r="BT1378" s="31">
        <v>323437.09000000003</v>
      </c>
      <c r="BU1378" s="31">
        <v>324617.94</v>
      </c>
      <c r="BV1378" s="31">
        <v>325779.71999999997</v>
      </c>
      <c r="BW1378" s="31">
        <v>326923.34000000003</v>
      </c>
      <c r="BX1378" s="31">
        <v>328049.09000000003</v>
      </c>
      <c r="BY1378" s="31">
        <v>329158.09000000003</v>
      </c>
      <c r="BZ1378" s="31">
        <v>330250.63</v>
      </c>
      <c r="CA1378" s="31">
        <v>331327.69</v>
      </c>
      <c r="CB1378" s="31">
        <v>332389.34000000003</v>
      </c>
      <c r="CC1378" s="31">
        <v>333436.06</v>
      </c>
      <c r="CD1378" s="31">
        <v>334468.90999999997</v>
      </c>
      <c r="CE1378" s="31">
        <v>335488.03000000003</v>
      </c>
      <c r="CF1378" s="31">
        <v>336495.16</v>
      </c>
      <c r="CG1378" s="31">
        <v>337489.56</v>
      </c>
      <c r="CH1378" s="31">
        <v>338472.84</v>
      </c>
      <c r="CI1378" s="31">
        <v>339444.69</v>
      </c>
      <c r="CJ1378" s="31">
        <v>340405.38</v>
      </c>
      <c r="CK1378" s="31">
        <v>341356.25</v>
      </c>
      <c r="CL1378" s="31">
        <v>342297.47</v>
      </c>
      <c r="CM1378" s="31">
        <v>343230.06</v>
      </c>
      <c r="CN1378" s="31">
        <v>344153.75</v>
      </c>
      <c r="CO1378" s="31">
        <v>345069.38</v>
      </c>
      <c r="CP1378" s="31">
        <v>345978.03</v>
      </c>
      <c r="CQ1378" s="31">
        <v>346878.94</v>
      </c>
      <c r="CR1378" s="31">
        <v>347773.59</v>
      </c>
      <c r="CS1378" s="31">
        <v>348662.59</v>
      </c>
      <c r="CT1378" s="31">
        <v>349546.06</v>
      </c>
      <c r="CU1378" s="31">
        <v>350424.81</v>
      </c>
      <c r="CV1378" s="31">
        <v>351299.25</v>
      </c>
      <c r="CW1378" s="31">
        <v>352169.25</v>
      </c>
      <c r="CX1378" s="31">
        <v>353035.88</v>
      </c>
    </row>
    <row r="1379" spans="1:102" x14ac:dyDescent="0.25">
      <c r="A1379" s="31" t="s">
        <v>2007</v>
      </c>
      <c r="B1379" s="31">
        <v>322017.96999999997</v>
      </c>
      <c r="C1379" s="31">
        <v>322017.96999999997</v>
      </c>
      <c r="D1379" s="31">
        <v>320936.03000000003</v>
      </c>
      <c r="E1379" s="31">
        <v>320605.44</v>
      </c>
      <c r="F1379" s="31">
        <v>320868.71999999997</v>
      </c>
      <c r="G1379" s="31">
        <v>321619.84000000003</v>
      </c>
      <c r="H1379" s="31">
        <v>322777.5</v>
      </c>
      <c r="I1379" s="31">
        <v>324276.40999999997</v>
      </c>
      <c r="J1379" s="31">
        <v>326067.96999999997</v>
      </c>
      <c r="K1379" s="31">
        <v>328117.44</v>
      </c>
      <c r="L1379" s="31">
        <v>330405.96999999997</v>
      </c>
      <c r="M1379" s="31">
        <v>332907.19</v>
      </c>
      <c r="N1379" s="31">
        <v>335598.16</v>
      </c>
      <c r="O1379" s="31">
        <v>338459.19</v>
      </c>
      <c r="P1379" s="31">
        <v>341474.5</v>
      </c>
      <c r="Q1379" s="31">
        <v>344628.38</v>
      </c>
      <c r="R1379" s="31">
        <v>347907.34</v>
      </c>
      <c r="S1379" s="31">
        <v>351300.44</v>
      </c>
      <c r="T1379" s="31">
        <v>354795.72</v>
      </c>
      <c r="U1379" s="31">
        <v>358383.38</v>
      </c>
      <c r="V1379" s="31">
        <v>362053.69</v>
      </c>
      <c r="W1379" s="31">
        <v>365797.06</v>
      </c>
      <c r="X1379" s="31">
        <v>369605.81</v>
      </c>
      <c r="Y1379" s="31">
        <v>373473.72</v>
      </c>
      <c r="Z1379" s="31">
        <v>377393.06</v>
      </c>
      <c r="AA1379" s="31">
        <v>381357.06</v>
      </c>
      <c r="AB1379" s="31">
        <v>385361.09</v>
      </c>
      <c r="AC1379" s="31">
        <v>389398.25</v>
      </c>
      <c r="AD1379" s="31">
        <v>393463.78</v>
      </c>
      <c r="AE1379" s="31">
        <v>397553.25</v>
      </c>
      <c r="AF1379" s="31">
        <v>401662.09</v>
      </c>
      <c r="AG1379" s="31">
        <v>405786.53</v>
      </c>
      <c r="AH1379" s="31">
        <v>409921.34</v>
      </c>
      <c r="AI1379" s="31">
        <v>414064.78</v>
      </c>
      <c r="AJ1379" s="31">
        <v>418213.03</v>
      </c>
      <c r="AK1379" s="31">
        <v>422362.06</v>
      </c>
      <c r="AL1379" s="31">
        <v>426510.25</v>
      </c>
      <c r="AM1379" s="31">
        <v>430655.94</v>
      </c>
      <c r="AN1379" s="31">
        <v>434795.09</v>
      </c>
      <c r="AO1379" s="31">
        <v>438926.72</v>
      </c>
      <c r="AP1379" s="31">
        <v>443048.5</v>
      </c>
      <c r="AQ1379" s="31">
        <v>447159.03</v>
      </c>
      <c r="AR1379" s="31">
        <v>451257.53</v>
      </c>
      <c r="AS1379" s="31">
        <v>455341.63</v>
      </c>
      <c r="AT1379" s="31">
        <v>459411.09</v>
      </c>
      <c r="AU1379" s="31">
        <v>463465.06</v>
      </c>
      <c r="AV1379" s="31">
        <v>467501.06</v>
      </c>
      <c r="AW1379" s="31">
        <v>471520.38</v>
      </c>
      <c r="AX1379" s="31">
        <v>475520.81</v>
      </c>
      <c r="AY1379" s="31">
        <v>479501.44</v>
      </c>
      <c r="AZ1379" s="31">
        <v>483463.28</v>
      </c>
      <c r="BA1379" s="31">
        <v>487403.88</v>
      </c>
      <c r="BB1379" s="31">
        <v>491323.38</v>
      </c>
      <c r="BC1379" s="31">
        <v>495221.19</v>
      </c>
      <c r="BD1379" s="31">
        <v>499097.47</v>
      </c>
      <c r="BE1379" s="31">
        <v>502950.97</v>
      </c>
      <c r="BF1379" s="31">
        <v>506782.66</v>
      </c>
      <c r="BG1379" s="31">
        <v>510591.22</v>
      </c>
      <c r="BH1379" s="31">
        <v>514378</v>
      </c>
      <c r="BI1379" s="31">
        <v>518141.66</v>
      </c>
      <c r="BJ1379" s="31">
        <v>521887.16</v>
      </c>
      <c r="BK1379" s="31">
        <v>525614</v>
      </c>
      <c r="BL1379" s="31">
        <v>529323.18999999994</v>
      </c>
      <c r="BM1379" s="31">
        <v>533015.56000000006</v>
      </c>
      <c r="BN1379" s="31">
        <v>536689.31000000006</v>
      </c>
      <c r="BO1379" s="31">
        <v>540345.18999999994</v>
      </c>
      <c r="BP1379" s="31">
        <v>543984.68999999994</v>
      </c>
      <c r="BQ1379" s="31">
        <v>547605.68999999994</v>
      </c>
      <c r="BR1379" s="31">
        <v>551210.06000000006</v>
      </c>
      <c r="BS1379" s="31">
        <v>554796.68999999994</v>
      </c>
      <c r="BT1379" s="31">
        <v>558367.06000000006</v>
      </c>
      <c r="BU1379" s="31">
        <v>561920.43999999994</v>
      </c>
      <c r="BV1379" s="31">
        <v>565458.5</v>
      </c>
      <c r="BW1379" s="31">
        <v>568979.25</v>
      </c>
      <c r="BX1379" s="31">
        <v>572484.81000000006</v>
      </c>
      <c r="BY1379" s="31">
        <v>575975.06000000006</v>
      </c>
      <c r="BZ1379" s="31">
        <v>579449.75</v>
      </c>
      <c r="CA1379" s="31">
        <v>582909.88</v>
      </c>
      <c r="CB1379" s="31">
        <v>586356.25</v>
      </c>
      <c r="CC1379" s="31">
        <v>589786.68999999994</v>
      </c>
      <c r="CD1379" s="31">
        <v>593203.81000000006</v>
      </c>
      <c r="CE1379" s="31">
        <v>596607.81000000006</v>
      </c>
      <c r="CF1379" s="31">
        <v>599998.88</v>
      </c>
      <c r="CG1379" s="31">
        <v>603377.5</v>
      </c>
      <c r="CH1379" s="31">
        <v>606743.06000000006</v>
      </c>
      <c r="CI1379" s="31">
        <v>610096.18999999994</v>
      </c>
      <c r="CJ1379" s="31">
        <v>613436.43999999994</v>
      </c>
      <c r="CK1379" s="31">
        <v>616765.38</v>
      </c>
      <c r="CL1379" s="31">
        <v>620082.93999999994</v>
      </c>
      <c r="CM1379" s="31">
        <v>623389.38</v>
      </c>
      <c r="CN1379" s="31">
        <v>626685.31000000006</v>
      </c>
      <c r="CO1379" s="31">
        <v>629970.63</v>
      </c>
      <c r="CP1379" s="31">
        <v>633246.13</v>
      </c>
      <c r="CQ1379" s="31">
        <v>636511.93999999994</v>
      </c>
      <c r="CR1379" s="31">
        <v>639768.18999999994</v>
      </c>
      <c r="CS1379" s="31">
        <v>643015.25</v>
      </c>
      <c r="CT1379" s="31">
        <v>646255.63</v>
      </c>
      <c r="CU1379" s="31">
        <v>649488.38</v>
      </c>
      <c r="CV1379" s="31">
        <v>652713.06000000006</v>
      </c>
      <c r="CW1379" s="31">
        <v>655930.68999999994</v>
      </c>
      <c r="CX1379" s="31">
        <v>659141</v>
      </c>
    </row>
    <row r="1380" spans="1:102" x14ac:dyDescent="0.25">
      <c r="A1380" s="31" t="s">
        <v>2008</v>
      </c>
      <c r="B1380" s="31">
        <v>800231.81</v>
      </c>
      <c r="C1380" s="31">
        <v>800231.81</v>
      </c>
      <c r="D1380" s="31">
        <v>826371.44</v>
      </c>
      <c r="E1380" s="31">
        <v>850650.56</v>
      </c>
      <c r="F1380" s="31">
        <v>873251.19</v>
      </c>
      <c r="G1380" s="31">
        <v>894358.38</v>
      </c>
      <c r="H1380" s="31">
        <v>914133.13</v>
      </c>
      <c r="I1380" s="31">
        <v>932712.75</v>
      </c>
      <c r="J1380" s="31">
        <v>950217.44</v>
      </c>
      <c r="K1380" s="31">
        <v>966768.5</v>
      </c>
      <c r="L1380" s="31">
        <v>982493.69</v>
      </c>
      <c r="M1380" s="31">
        <v>997472.38</v>
      </c>
      <c r="N1380" s="31">
        <v>1011770.38</v>
      </c>
      <c r="O1380" s="31">
        <v>1025450.44</v>
      </c>
      <c r="P1380" s="31">
        <v>1038563.13</v>
      </c>
      <c r="Q1380" s="31">
        <v>1051154.75</v>
      </c>
      <c r="R1380" s="31">
        <v>1063269.25</v>
      </c>
      <c r="S1380" s="31">
        <v>1074940.1299999999</v>
      </c>
      <c r="T1380" s="31">
        <v>1086201</v>
      </c>
      <c r="U1380" s="31">
        <v>1097080.5</v>
      </c>
      <c r="V1380" s="31">
        <v>1107604.25</v>
      </c>
      <c r="W1380" s="31">
        <v>1117791.25</v>
      </c>
      <c r="X1380" s="31">
        <v>1127668.5</v>
      </c>
      <c r="Y1380" s="31">
        <v>1137252.75</v>
      </c>
      <c r="Z1380" s="31">
        <v>1146564.5</v>
      </c>
      <c r="AA1380" s="31">
        <v>1155620.25</v>
      </c>
      <c r="AB1380" s="31">
        <v>1164431.6299999999</v>
      </c>
      <c r="AC1380" s="31">
        <v>1173014.1299999999</v>
      </c>
      <c r="AD1380" s="31">
        <v>1181382.6299999999</v>
      </c>
      <c r="AE1380" s="31">
        <v>1189546.75</v>
      </c>
      <c r="AF1380" s="31">
        <v>1197516.75</v>
      </c>
      <c r="AG1380" s="31">
        <v>1205304.5</v>
      </c>
      <c r="AH1380" s="31">
        <v>1212917.6299999999</v>
      </c>
      <c r="AI1380" s="31">
        <v>1220364.75</v>
      </c>
      <c r="AJ1380" s="31">
        <v>1227657</v>
      </c>
      <c r="AK1380" s="31">
        <v>1234799.6299999999</v>
      </c>
      <c r="AL1380" s="31">
        <v>1241802.1299999999</v>
      </c>
      <c r="AM1380" s="31">
        <v>1248670.25</v>
      </c>
      <c r="AN1380" s="31">
        <v>1255412.1299999999</v>
      </c>
      <c r="AO1380" s="31">
        <v>1262032.6299999999</v>
      </c>
      <c r="AP1380" s="31">
        <v>1268538.75</v>
      </c>
      <c r="AQ1380" s="31">
        <v>1274936.5</v>
      </c>
      <c r="AR1380" s="31">
        <v>1281231.6299999999</v>
      </c>
      <c r="AS1380" s="31">
        <v>1287429.5</v>
      </c>
      <c r="AT1380" s="31">
        <v>1293534.3799999999</v>
      </c>
      <c r="AU1380" s="31">
        <v>1299550.8799999999</v>
      </c>
      <c r="AV1380" s="31">
        <v>1305485.75</v>
      </c>
      <c r="AW1380" s="31">
        <v>1311339.75</v>
      </c>
      <c r="AX1380" s="31">
        <v>1317117.8799999999</v>
      </c>
      <c r="AY1380" s="31">
        <v>1322823.8799999999</v>
      </c>
      <c r="AZ1380" s="31">
        <v>1328461.5</v>
      </c>
      <c r="BA1380" s="31">
        <v>1334030.6299999999</v>
      </c>
      <c r="BB1380" s="31">
        <v>1339536.5</v>
      </c>
      <c r="BC1380" s="31">
        <v>1344980.13</v>
      </c>
      <c r="BD1380" s="31">
        <v>1350364.25</v>
      </c>
      <c r="BE1380" s="31">
        <v>1355691.88</v>
      </c>
      <c r="BF1380" s="31">
        <v>1360967.75</v>
      </c>
      <c r="BG1380" s="31">
        <v>1366188.25</v>
      </c>
      <c r="BH1380" s="31">
        <v>1371363.5</v>
      </c>
      <c r="BI1380" s="31">
        <v>1376488.5</v>
      </c>
      <c r="BJ1380" s="31">
        <v>1381579.25</v>
      </c>
      <c r="BK1380" s="31">
        <v>1386638.38</v>
      </c>
      <c r="BL1380" s="31">
        <v>1391667.88</v>
      </c>
      <c r="BM1380" s="31">
        <v>1396665.38</v>
      </c>
      <c r="BN1380" s="31">
        <v>1401639.63</v>
      </c>
      <c r="BO1380" s="31">
        <v>1406583.63</v>
      </c>
      <c r="BP1380" s="31">
        <v>1411505.13</v>
      </c>
      <c r="BQ1380" s="31">
        <v>1416403.13</v>
      </c>
      <c r="BR1380" s="31">
        <v>1421277.88</v>
      </c>
      <c r="BS1380" s="31">
        <v>1426131.13</v>
      </c>
      <c r="BT1380" s="31">
        <v>1430963.13</v>
      </c>
      <c r="BU1380" s="31">
        <v>1435779</v>
      </c>
      <c r="BV1380" s="31">
        <v>1440573.38</v>
      </c>
      <c r="BW1380" s="31">
        <v>1445349.88</v>
      </c>
      <c r="BX1380" s="31">
        <v>1450109.38</v>
      </c>
      <c r="BY1380" s="31">
        <v>1454854.75</v>
      </c>
      <c r="BZ1380" s="31">
        <v>1459585.88</v>
      </c>
      <c r="CA1380" s="31">
        <v>1464301.75</v>
      </c>
      <c r="CB1380" s="31">
        <v>1469005.38</v>
      </c>
      <c r="CC1380" s="31">
        <v>1473698.63</v>
      </c>
      <c r="CD1380" s="31">
        <v>1478376.38</v>
      </c>
      <c r="CE1380" s="31">
        <v>1483047</v>
      </c>
      <c r="CF1380" s="31">
        <v>1487708</v>
      </c>
      <c r="CG1380" s="31">
        <v>1492357</v>
      </c>
      <c r="CH1380" s="31">
        <v>1497001.13</v>
      </c>
      <c r="CI1380" s="31">
        <v>1501634.25</v>
      </c>
      <c r="CJ1380" s="31">
        <v>1506259.5</v>
      </c>
      <c r="CK1380" s="31">
        <v>1510876.75</v>
      </c>
      <c r="CL1380" s="31">
        <v>1515490.38</v>
      </c>
      <c r="CM1380" s="31">
        <v>1520095.5</v>
      </c>
      <c r="CN1380" s="31">
        <v>1524695.75</v>
      </c>
      <c r="CO1380" s="31">
        <v>1529294.5</v>
      </c>
      <c r="CP1380" s="31">
        <v>1533887.5</v>
      </c>
      <c r="CQ1380" s="31">
        <v>1538478</v>
      </c>
      <c r="CR1380" s="31">
        <v>1543066.38</v>
      </c>
      <c r="CS1380" s="31">
        <v>1547652.38</v>
      </c>
      <c r="CT1380" s="31">
        <v>1552241.5</v>
      </c>
      <c r="CU1380" s="31">
        <v>1556830.63</v>
      </c>
      <c r="CV1380" s="31">
        <v>1561418.88</v>
      </c>
      <c r="CW1380" s="31">
        <v>1566011.38</v>
      </c>
      <c r="CX1380" s="31">
        <v>1570604.5</v>
      </c>
    </row>
    <row r="1381" spans="1:102" x14ac:dyDescent="0.25">
      <c r="A1381" s="31" t="s">
        <v>2009</v>
      </c>
      <c r="B1381" s="31">
        <v>80252.800000000003</v>
      </c>
      <c r="C1381" s="31">
        <v>80252.800000000003</v>
      </c>
      <c r="D1381" s="31">
        <v>82649.73</v>
      </c>
      <c r="E1381" s="31">
        <v>85010.04</v>
      </c>
      <c r="F1381" s="31">
        <v>87338.05</v>
      </c>
      <c r="G1381" s="31">
        <v>89639.38</v>
      </c>
      <c r="H1381" s="31">
        <v>91918.71</v>
      </c>
      <c r="I1381" s="31">
        <v>94179.32</v>
      </c>
      <c r="J1381" s="31">
        <v>96424.39</v>
      </c>
      <c r="K1381" s="31">
        <v>98657.55</v>
      </c>
      <c r="L1381" s="31">
        <v>100884.88</v>
      </c>
      <c r="M1381" s="31">
        <v>103108.07</v>
      </c>
      <c r="N1381" s="31">
        <v>105328.55</v>
      </c>
      <c r="O1381" s="31">
        <v>107548.11</v>
      </c>
      <c r="P1381" s="31">
        <v>109767.52</v>
      </c>
      <c r="Q1381" s="31">
        <v>111987.81</v>
      </c>
      <c r="R1381" s="31">
        <v>114209.81</v>
      </c>
      <c r="S1381" s="31">
        <v>116433.9</v>
      </c>
      <c r="T1381" s="31">
        <v>118660.92</v>
      </c>
      <c r="U1381" s="31">
        <v>120890.85</v>
      </c>
      <c r="V1381" s="31">
        <v>123123.77</v>
      </c>
      <c r="W1381" s="31">
        <v>125359.71</v>
      </c>
      <c r="X1381" s="31">
        <v>127599.02</v>
      </c>
      <c r="Y1381" s="31">
        <v>129841.68</v>
      </c>
      <c r="Z1381" s="31">
        <v>132087.63</v>
      </c>
      <c r="AA1381" s="31">
        <v>134336.78</v>
      </c>
      <c r="AB1381" s="31">
        <v>136589.22</v>
      </c>
      <c r="AC1381" s="31">
        <v>138844.47</v>
      </c>
      <c r="AD1381" s="31">
        <v>141102.73000000001</v>
      </c>
      <c r="AE1381" s="31">
        <v>143363.76999999999</v>
      </c>
      <c r="AF1381" s="31">
        <v>145627.29999999999</v>
      </c>
      <c r="AG1381" s="31">
        <v>147893.34</v>
      </c>
      <c r="AH1381" s="31">
        <v>150161.64000000001</v>
      </c>
      <c r="AI1381" s="31">
        <v>152431.84</v>
      </c>
      <c r="AJ1381" s="31">
        <v>154704</v>
      </c>
      <c r="AK1381" s="31">
        <v>156977.75</v>
      </c>
      <c r="AL1381" s="31">
        <v>159253.04999999999</v>
      </c>
      <c r="AM1381" s="31">
        <v>161529.45000000001</v>
      </c>
      <c r="AN1381" s="31">
        <v>163806.98000000001</v>
      </c>
      <c r="AO1381" s="31">
        <v>166085.34</v>
      </c>
      <c r="AP1381" s="31">
        <v>168364.39</v>
      </c>
      <c r="AQ1381" s="31">
        <v>170644</v>
      </c>
      <c r="AR1381" s="31">
        <v>172924</v>
      </c>
      <c r="AS1381" s="31">
        <v>175204.14</v>
      </c>
      <c r="AT1381" s="31">
        <v>177484.52</v>
      </c>
      <c r="AU1381" s="31">
        <v>179764.8</v>
      </c>
      <c r="AV1381" s="31">
        <v>182044.81</v>
      </c>
      <c r="AW1381" s="31">
        <v>184324.58</v>
      </c>
      <c r="AX1381" s="31">
        <v>186603.75</v>
      </c>
      <c r="AY1381" s="31">
        <v>188882.33</v>
      </c>
      <c r="AZ1381" s="31">
        <v>191159.98</v>
      </c>
      <c r="BA1381" s="31">
        <v>193436.45</v>
      </c>
      <c r="BB1381" s="31">
        <v>195711.92</v>
      </c>
      <c r="BC1381" s="31">
        <v>197985.83</v>
      </c>
      <c r="BD1381" s="31">
        <v>200258.13</v>
      </c>
      <c r="BE1381" s="31">
        <v>202528.8</v>
      </c>
      <c r="BF1381" s="31">
        <v>204797.44</v>
      </c>
      <c r="BG1381" s="31">
        <v>207064.22</v>
      </c>
      <c r="BH1381" s="31">
        <v>209328.64000000001</v>
      </c>
      <c r="BI1381" s="31">
        <v>211590.67</v>
      </c>
      <c r="BJ1381" s="31">
        <v>213852.05</v>
      </c>
      <c r="BK1381" s="31">
        <v>216112.8</v>
      </c>
      <c r="BL1381" s="31">
        <v>218372.64</v>
      </c>
      <c r="BM1381" s="31">
        <v>220631.69</v>
      </c>
      <c r="BN1381" s="31">
        <v>222889.73</v>
      </c>
      <c r="BO1381" s="31">
        <v>225146.64</v>
      </c>
      <c r="BP1381" s="31">
        <v>227402.25</v>
      </c>
      <c r="BQ1381" s="31">
        <v>229656.53</v>
      </c>
      <c r="BR1381" s="31">
        <v>231909.23</v>
      </c>
      <c r="BS1381" s="31">
        <v>234160.39</v>
      </c>
      <c r="BT1381" s="31">
        <v>236409.73</v>
      </c>
      <c r="BU1381" s="31">
        <v>238657.22</v>
      </c>
      <c r="BV1381" s="31">
        <v>240902.73</v>
      </c>
      <c r="BW1381" s="31">
        <v>243146.16</v>
      </c>
      <c r="BX1381" s="31">
        <v>245387.58</v>
      </c>
      <c r="BY1381" s="31">
        <v>247626.86</v>
      </c>
      <c r="BZ1381" s="31">
        <v>249863.83</v>
      </c>
      <c r="CA1381" s="31">
        <v>252098.44</v>
      </c>
      <c r="CB1381" s="31">
        <v>254330.64</v>
      </c>
      <c r="CC1381" s="31">
        <v>256560.42</v>
      </c>
      <c r="CD1381" s="31">
        <v>258787.39</v>
      </c>
      <c r="CE1381" s="31">
        <v>261011.95</v>
      </c>
      <c r="CF1381" s="31">
        <v>263234.13</v>
      </c>
      <c r="CG1381" s="31">
        <v>265453.5</v>
      </c>
      <c r="CH1381" s="31">
        <v>267670.09000000003</v>
      </c>
      <c r="CI1381" s="31">
        <v>269883.69</v>
      </c>
      <c r="CJ1381" s="31">
        <v>272094.53000000003</v>
      </c>
      <c r="CK1381" s="31">
        <v>274302.28000000003</v>
      </c>
      <c r="CL1381" s="31">
        <v>276507</v>
      </c>
      <c r="CM1381" s="31">
        <v>278708.69</v>
      </c>
      <c r="CN1381" s="31">
        <v>280907.53000000003</v>
      </c>
      <c r="CO1381" s="31">
        <v>283103.31</v>
      </c>
      <c r="CP1381" s="31">
        <v>285295.90999999997</v>
      </c>
      <c r="CQ1381" s="31">
        <v>287485.13</v>
      </c>
      <c r="CR1381" s="31">
        <v>289671.53000000003</v>
      </c>
      <c r="CS1381" s="31">
        <v>291854.46999999997</v>
      </c>
      <c r="CT1381" s="31">
        <v>294034.71999999997</v>
      </c>
      <c r="CU1381" s="31">
        <v>296212.09000000003</v>
      </c>
      <c r="CV1381" s="31">
        <v>298386.09000000003</v>
      </c>
      <c r="CW1381" s="31">
        <v>300557.09000000003</v>
      </c>
      <c r="CX1381" s="31">
        <v>302724.96999999997</v>
      </c>
    </row>
    <row r="1382" spans="1:102" x14ac:dyDescent="0.25">
      <c r="A1382" s="31" t="s">
        <v>2011</v>
      </c>
      <c r="B1382" s="31">
        <v>4894.59</v>
      </c>
      <c r="C1382" s="31">
        <v>4894.59</v>
      </c>
      <c r="D1382" s="31">
        <v>5785.61</v>
      </c>
      <c r="E1382" s="31">
        <v>6665.45</v>
      </c>
      <c r="F1382" s="31">
        <v>7535.69</v>
      </c>
      <c r="G1382" s="31">
        <v>8397.7000000000007</v>
      </c>
      <c r="H1382" s="31">
        <v>9252.4599999999991</v>
      </c>
      <c r="I1382" s="31">
        <v>10100.57</v>
      </c>
      <c r="J1382" s="31">
        <v>10942.57</v>
      </c>
      <c r="K1382" s="31">
        <v>11778.96</v>
      </c>
      <c r="L1382" s="31">
        <v>12610.43</v>
      </c>
      <c r="M1382" s="31">
        <v>13437.26</v>
      </c>
      <c r="N1382" s="31">
        <v>14259.68</v>
      </c>
      <c r="O1382" s="31">
        <v>15077.87</v>
      </c>
      <c r="P1382" s="31">
        <v>15891.89</v>
      </c>
      <c r="Q1382" s="31">
        <v>16701.82</v>
      </c>
      <c r="R1382" s="31">
        <v>17507.61</v>
      </c>
      <c r="S1382" s="31">
        <v>18309.23</v>
      </c>
      <c r="T1382" s="31">
        <v>19106.61</v>
      </c>
      <c r="U1382" s="31">
        <v>19899.59</v>
      </c>
      <c r="V1382" s="31">
        <v>20687.96</v>
      </c>
      <c r="W1382" s="31">
        <v>21471.53</v>
      </c>
      <c r="X1382" s="31">
        <v>22250.04</v>
      </c>
      <c r="Y1382" s="31">
        <v>23023.26</v>
      </c>
      <c r="Z1382" s="31">
        <v>23790.9</v>
      </c>
      <c r="AA1382" s="31">
        <v>24552.63</v>
      </c>
      <c r="AB1382" s="31">
        <v>25308.15</v>
      </c>
      <c r="AC1382" s="31">
        <v>26057.16</v>
      </c>
      <c r="AD1382" s="31">
        <v>26799.27</v>
      </c>
      <c r="AE1382" s="31">
        <v>27534.17</v>
      </c>
      <c r="AF1382" s="31">
        <v>28261.5</v>
      </c>
      <c r="AG1382" s="31">
        <v>28980.92</v>
      </c>
      <c r="AH1382" s="31">
        <v>29692.04</v>
      </c>
      <c r="AI1382" s="31">
        <v>30394.54</v>
      </c>
      <c r="AJ1382" s="31">
        <v>31088.05</v>
      </c>
      <c r="AK1382" s="31">
        <v>31772.2</v>
      </c>
      <c r="AL1382" s="31">
        <v>32446.66</v>
      </c>
      <c r="AM1382" s="31">
        <v>33111.050000000003</v>
      </c>
      <c r="AN1382" s="31">
        <v>33765.040000000001</v>
      </c>
      <c r="AO1382" s="31">
        <v>34408.28</v>
      </c>
      <c r="AP1382" s="31">
        <v>35040.47</v>
      </c>
      <c r="AQ1382" s="31">
        <v>35661.300000000003</v>
      </c>
      <c r="AR1382" s="31">
        <v>36270.449999999997</v>
      </c>
      <c r="AS1382" s="31">
        <v>36867.629999999997</v>
      </c>
      <c r="AT1382" s="31">
        <v>37452.57</v>
      </c>
      <c r="AU1382" s="31">
        <v>38024.980000000003</v>
      </c>
      <c r="AV1382" s="31">
        <v>38584.67</v>
      </c>
      <c r="AW1382" s="31">
        <v>39131.31</v>
      </c>
      <c r="AX1382" s="31">
        <v>39664.730000000003</v>
      </c>
      <c r="AY1382" s="31">
        <v>40184.67</v>
      </c>
      <c r="AZ1382" s="31">
        <v>40690.9</v>
      </c>
      <c r="BA1382" s="31">
        <v>41183.269999999997</v>
      </c>
      <c r="BB1382" s="31">
        <v>41661.54</v>
      </c>
      <c r="BC1382" s="31">
        <v>42125.55</v>
      </c>
      <c r="BD1382" s="31">
        <v>42575.14</v>
      </c>
      <c r="BE1382" s="31">
        <v>43010.19</v>
      </c>
      <c r="BF1382" s="31">
        <v>43430.5</v>
      </c>
      <c r="BG1382" s="31">
        <v>43836.03</v>
      </c>
      <c r="BH1382" s="31">
        <v>44226.63</v>
      </c>
      <c r="BI1382" s="31">
        <v>44602.2</v>
      </c>
      <c r="BJ1382" s="31">
        <v>44963.040000000001</v>
      </c>
      <c r="BK1382" s="31">
        <v>45309.14</v>
      </c>
      <c r="BL1382" s="31">
        <v>45640.44</v>
      </c>
      <c r="BM1382" s="31">
        <v>45956.959999999999</v>
      </c>
      <c r="BN1382" s="31">
        <v>46258.62</v>
      </c>
      <c r="BO1382" s="31">
        <v>46545.43</v>
      </c>
      <c r="BP1382" s="31">
        <v>46817.41</v>
      </c>
      <c r="BQ1382" s="31">
        <v>47074.5</v>
      </c>
      <c r="BR1382" s="31">
        <v>47316.82</v>
      </c>
      <c r="BS1382" s="31">
        <v>47544.43</v>
      </c>
      <c r="BT1382" s="31">
        <v>47757.24</v>
      </c>
      <c r="BU1382" s="31">
        <v>47955.42</v>
      </c>
      <c r="BV1382" s="31">
        <v>48138.98</v>
      </c>
      <c r="BW1382" s="31">
        <v>48308.05</v>
      </c>
      <c r="BX1382" s="31">
        <v>48462.68</v>
      </c>
      <c r="BY1382" s="31">
        <v>48603.06</v>
      </c>
      <c r="BZ1382" s="31">
        <v>48729.21</v>
      </c>
      <c r="CA1382" s="31">
        <v>48841.37</v>
      </c>
      <c r="CB1382" s="31">
        <v>48939.53</v>
      </c>
      <c r="CC1382" s="31">
        <v>49023.9</v>
      </c>
      <c r="CD1382" s="31">
        <v>49094.54</v>
      </c>
      <c r="CE1382" s="31">
        <v>49151.81</v>
      </c>
      <c r="CF1382" s="31">
        <v>49195.79</v>
      </c>
      <c r="CG1382" s="31">
        <v>49226.64</v>
      </c>
      <c r="CH1382" s="31">
        <v>49244.54</v>
      </c>
      <c r="CI1382" s="31">
        <v>49249.7</v>
      </c>
      <c r="CJ1382" s="31">
        <v>49242.17</v>
      </c>
      <c r="CK1382" s="31">
        <v>49222.34</v>
      </c>
      <c r="CL1382" s="31">
        <v>49190.31</v>
      </c>
      <c r="CM1382" s="31">
        <v>49146.28</v>
      </c>
      <c r="CN1382" s="31">
        <v>49090.46</v>
      </c>
      <c r="CO1382" s="31">
        <v>49023.16</v>
      </c>
      <c r="CP1382" s="31">
        <v>48944.45</v>
      </c>
      <c r="CQ1382" s="31">
        <v>48854.62</v>
      </c>
      <c r="CR1382" s="31">
        <v>48753.88</v>
      </c>
      <c r="CS1382" s="31">
        <v>48642.49</v>
      </c>
      <c r="CT1382" s="31">
        <v>48520.73</v>
      </c>
      <c r="CU1382" s="31">
        <v>48388.76</v>
      </c>
      <c r="CV1382" s="31">
        <v>48246.81</v>
      </c>
      <c r="CW1382" s="31">
        <v>48095.17</v>
      </c>
      <c r="CX1382" s="31">
        <v>47934.02</v>
      </c>
    </row>
    <row r="1383" spans="1:102" x14ac:dyDescent="0.25">
      <c r="A1383" s="31" t="s">
        <v>2010</v>
      </c>
      <c r="B1383" s="31">
        <v>37278.949999999997</v>
      </c>
      <c r="C1383" s="31">
        <v>37278.949999999997</v>
      </c>
      <c r="D1383" s="31">
        <v>37144.550000000003</v>
      </c>
      <c r="E1383" s="31">
        <v>37002.769999999997</v>
      </c>
      <c r="F1383" s="31">
        <v>36854.47</v>
      </c>
      <c r="G1383" s="31">
        <v>36703.449999999997</v>
      </c>
      <c r="H1383" s="31">
        <v>36552.230000000003</v>
      </c>
      <c r="I1383" s="31">
        <v>36401.699999999997</v>
      </c>
      <c r="J1383" s="31">
        <v>36252.980000000003</v>
      </c>
      <c r="K1383" s="31">
        <v>36107.879999999997</v>
      </c>
      <c r="L1383" s="31">
        <v>35969.32</v>
      </c>
      <c r="M1383" s="31">
        <v>35837.14</v>
      </c>
      <c r="N1383" s="31">
        <v>35711.1</v>
      </c>
      <c r="O1383" s="31">
        <v>35591.03</v>
      </c>
      <c r="P1383" s="31">
        <v>35476.550000000003</v>
      </c>
      <c r="Q1383" s="31">
        <v>35367.07</v>
      </c>
      <c r="R1383" s="31">
        <v>35262.160000000003</v>
      </c>
      <c r="S1383" s="31">
        <v>35161.230000000003</v>
      </c>
      <c r="T1383" s="31">
        <v>35063.79</v>
      </c>
      <c r="U1383" s="31">
        <v>34969.14</v>
      </c>
      <c r="V1383" s="31">
        <v>34876.43</v>
      </c>
      <c r="W1383" s="31">
        <v>34785.1</v>
      </c>
      <c r="X1383" s="31">
        <v>34694.550000000003</v>
      </c>
      <c r="Y1383" s="31">
        <v>34604.269999999997</v>
      </c>
      <c r="Z1383" s="31">
        <v>34513.68</v>
      </c>
      <c r="AA1383" s="31">
        <v>34422.230000000003</v>
      </c>
      <c r="AB1383" s="31">
        <v>34329.480000000003</v>
      </c>
      <c r="AC1383" s="31">
        <v>34234.99</v>
      </c>
      <c r="AD1383" s="31">
        <v>34138.31</v>
      </c>
      <c r="AE1383" s="31">
        <v>34039.14</v>
      </c>
      <c r="AF1383" s="31">
        <v>33937.160000000003</v>
      </c>
      <c r="AG1383" s="31">
        <v>33832.03</v>
      </c>
      <c r="AH1383" s="31">
        <v>33723.480000000003</v>
      </c>
      <c r="AI1383" s="31">
        <v>33611.29</v>
      </c>
      <c r="AJ1383" s="31">
        <v>33495.25</v>
      </c>
      <c r="AK1383" s="31">
        <v>33375.160000000003</v>
      </c>
      <c r="AL1383" s="31">
        <v>33250.81</v>
      </c>
      <c r="AM1383" s="31">
        <v>33122.14</v>
      </c>
      <c r="AN1383" s="31">
        <v>32988.980000000003</v>
      </c>
      <c r="AO1383" s="31">
        <v>32851.24</v>
      </c>
      <c r="AP1383" s="31">
        <v>32708.880000000001</v>
      </c>
      <c r="AQ1383" s="31">
        <v>32561.83</v>
      </c>
      <c r="AR1383" s="31">
        <v>32410.1</v>
      </c>
      <c r="AS1383" s="31">
        <v>32253.65</v>
      </c>
      <c r="AT1383" s="31">
        <v>32092.54</v>
      </c>
      <c r="AU1383" s="31">
        <v>31926.75</v>
      </c>
      <c r="AV1383" s="31">
        <v>31756.31</v>
      </c>
      <c r="AW1383" s="31">
        <v>31581.29</v>
      </c>
      <c r="AX1383" s="31">
        <v>31401.69</v>
      </c>
      <c r="AY1383" s="31">
        <v>31217.599999999999</v>
      </c>
      <c r="AZ1383" s="31">
        <v>31029</v>
      </c>
      <c r="BA1383" s="31">
        <v>30836</v>
      </c>
      <c r="BB1383" s="31">
        <v>30638.59</v>
      </c>
      <c r="BC1383" s="31">
        <v>30436.93</v>
      </c>
      <c r="BD1383" s="31">
        <v>30231.040000000001</v>
      </c>
      <c r="BE1383" s="31">
        <v>30021.07</v>
      </c>
      <c r="BF1383" s="31">
        <v>29807.05</v>
      </c>
      <c r="BG1383" s="31">
        <v>29589.16</v>
      </c>
      <c r="BH1383" s="31">
        <v>29367.48</v>
      </c>
      <c r="BI1383" s="31">
        <v>29142.12</v>
      </c>
      <c r="BJ1383" s="31">
        <v>28913.65</v>
      </c>
      <c r="BK1383" s="31">
        <v>28682.3</v>
      </c>
      <c r="BL1383" s="31">
        <v>28448.11</v>
      </c>
      <c r="BM1383" s="31">
        <v>28211.21</v>
      </c>
      <c r="BN1383" s="31">
        <v>27971.69</v>
      </c>
      <c r="BO1383" s="31">
        <v>27729.66</v>
      </c>
      <c r="BP1383" s="31">
        <v>27485.24</v>
      </c>
      <c r="BQ1383" s="31">
        <v>27238.52</v>
      </c>
      <c r="BR1383" s="31">
        <v>26989.61</v>
      </c>
      <c r="BS1383" s="31">
        <v>26738.67</v>
      </c>
      <c r="BT1383" s="31">
        <v>26485.79</v>
      </c>
      <c r="BU1383" s="31">
        <v>26231.07</v>
      </c>
      <c r="BV1383" s="31">
        <v>25974.639999999999</v>
      </c>
      <c r="BW1383" s="31">
        <v>25716.639999999999</v>
      </c>
      <c r="BX1383" s="31">
        <v>25457.19</v>
      </c>
      <c r="BY1383" s="31">
        <v>25196.46</v>
      </c>
      <c r="BZ1383" s="31">
        <v>24934.560000000001</v>
      </c>
      <c r="CA1383" s="31">
        <v>24671.58</v>
      </c>
      <c r="CB1383" s="31">
        <v>24407.69</v>
      </c>
      <c r="CC1383" s="31">
        <v>24142.92</v>
      </c>
      <c r="CD1383" s="31">
        <v>23877.43</v>
      </c>
      <c r="CE1383" s="31">
        <v>23611.42</v>
      </c>
      <c r="CF1383" s="31">
        <v>23344.95</v>
      </c>
      <c r="CG1383" s="31">
        <v>23078.13</v>
      </c>
      <c r="CH1383" s="31">
        <v>22811.06</v>
      </c>
      <c r="CI1383" s="31">
        <v>22543.82</v>
      </c>
      <c r="CJ1383" s="31">
        <v>22276.54</v>
      </c>
      <c r="CK1383" s="31">
        <v>22009.32</v>
      </c>
      <c r="CL1383" s="31">
        <v>21742.27</v>
      </c>
      <c r="CM1383" s="31">
        <v>21475.49</v>
      </c>
      <c r="CN1383" s="31">
        <v>21209.11</v>
      </c>
      <c r="CO1383" s="31">
        <v>20943.240000000002</v>
      </c>
      <c r="CP1383" s="31">
        <v>20677.919999999998</v>
      </c>
      <c r="CQ1383" s="31">
        <v>20413.27</v>
      </c>
      <c r="CR1383" s="31">
        <v>20149.36</v>
      </c>
      <c r="CS1383" s="31">
        <v>19886.330000000002</v>
      </c>
      <c r="CT1383" s="31">
        <v>19624.29</v>
      </c>
      <c r="CU1383" s="31">
        <v>19363.28</v>
      </c>
      <c r="CV1383" s="31">
        <v>19103.41</v>
      </c>
      <c r="CW1383" s="31">
        <v>18844.72</v>
      </c>
      <c r="CX1383" s="31">
        <v>18587.27</v>
      </c>
    </row>
    <row r="1384" spans="1:102" x14ac:dyDescent="0.25">
      <c r="A1384" s="31" t="s">
        <v>2012</v>
      </c>
      <c r="B1384" s="31">
        <v>497908.91</v>
      </c>
      <c r="C1384" s="31">
        <v>497908.91</v>
      </c>
      <c r="D1384" s="31">
        <v>502279.78</v>
      </c>
      <c r="E1384" s="31">
        <v>506492.94</v>
      </c>
      <c r="F1384" s="31">
        <v>510564.16</v>
      </c>
      <c r="G1384" s="31">
        <v>514520.72</v>
      </c>
      <c r="H1384" s="31">
        <v>518382.31</v>
      </c>
      <c r="I1384" s="31">
        <v>522162.75</v>
      </c>
      <c r="J1384" s="31">
        <v>525875.31000000006</v>
      </c>
      <c r="K1384" s="31">
        <v>529536.68999999994</v>
      </c>
      <c r="L1384" s="31">
        <v>533175.25</v>
      </c>
      <c r="M1384" s="31">
        <v>536796</v>
      </c>
      <c r="N1384" s="31">
        <v>540403.88</v>
      </c>
      <c r="O1384" s="31">
        <v>544001.93999999994</v>
      </c>
      <c r="P1384" s="31">
        <v>547592.93999999994</v>
      </c>
      <c r="Q1384" s="31">
        <v>551178.68999999994</v>
      </c>
      <c r="R1384" s="31">
        <v>554760.56000000006</v>
      </c>
      <c r="S1384" s="31">
        <v>558339.43999999994</v>
      </c>
      <c r="T1384" s="31">
        <v>561914.75</v>
      </c>
      <c r="U1384" s="31">
        <v>565487.93999999994</v>
      </c>
      <c r="V1384" s="31">
        <v>569055.93999999994</v>
      </c>
      <c r="W1384" s="31">
        <v>572618.5</v>
      </c>
      <c r="X1384" s="31">
        <v>576176.13</v>
      </c>
      <c r="Y1384" s="31">
        <v>579728.93999999994</v>
      </c>
      <c r="Z1384" s="31">
        <v>583274.68999999994</v>
      </c>
      <c r="AA1384" s="31">
        <v>586814.31000000006</v>
      </c>
      <c r="AB1384" s="31">
        <v>590346.63</v>
      </c>
      <c r="AC1384" s="31">
        <v>593871.13</v>
      </c>
      <c r="AD1384" s="31">
        <v>597386.93999999994</v>
      </c>
      <c r="AE1384" s="31">
        <v>600893.43999999994</v>
      </c>
      <c r="AF1384" s="31">
        <v>604390.93999999994</v>
      </c>
      <c r="AG1384" s="31">
        <v>607878.13</v>
      </c>
      <c r="AH1384" s="31">
        <v>611355.56000000006</v>
      </c>
      <c r="AI1384" s="31">
        <v>614822.38</v>
      </c>
      <c r="AJ1384" s="31">
        <v>618278.68999999994</v>
      </c>
      <c r="AK1384" s="31">
        <v>621723.81000000006</v>
      </c>
      <c r="AL1384" s="31">
        <v>625157.75</v>
      </c>
      <c r="AM1384" s="31">
        <v>628579.93999999994</v>
      </c>
      <c r="AN1384" s="31">
        <v>631991.18999999994</v>
      </c>
      <c r="AO1384" s="31">
        <v>635391.68999999994</v>
      </c>
      <c r="AP1384" s="31">
        <v>638779.93999999994</v>
      </c>
      <c r="AQ1384" s="31">
        <v>642157.68999999994</v>
      </c>
      <c r="AR1384" s="31">
        <v>645524.38</v>
      </c>
      <c r="AS1384" s="31">
        <v>648879.88</v>
      </c>
      <c r="AT1384" s="31">
        <v>652225.56000000006</v>
      </c>
      <c r="AU1384" s="31">
        <v>655560.75</v>
      </c>
      <c r="AV1384" s="31">
        <v>658886.31000000006</v>
      </c>
      <c r="AW1384" s="31">
        <v>662202.18999999994</v>
      </c>
      <c r="AX1384" s="31">
        <v>665507.43999999994</v>
      </c>
      <c r="AY1384" s="31">
        <v>668804</v>
      </c>
      <c r="AZ1384" s="31">
        <v>672091.06</v>
      </c>
      <c r="BA1384" s="31">
        <v>675368.75</v>
      </c>
      <c r="BB1384" s="31">
        <v>678637.06</v>
      </c>
      <c r="BC1384" s="31">
        <v>681895.19</v>
      </c>
      <c r="BD1384" s="31">
        <v>685146.06</v>
      </c>
      <c r="BE1384" s="31">
        <v>688387.5</v>
      </c>
      <c r="BF1384" s="31">
        <v>691619.94</v>
      </c>
      <c r="BG1384" s="31">
        <v>694844.31</v>
      </c>
      <c r="BH1384" s="31">
        <v>698060.06</v>
      </c>
      <c r="BI1384" s="31">
        <v>701267.5</v>
      </c>
      <c r="BJ1384" s="31">
        <v>704472.88</v>
      </c>
      <c r="BK1384" s="31">
        <v>707677.19</v>
      </c>
      <c r="BL1384" s="31">
        <v>710880</v>
      </c>
      <c r="BM1384" s="31">
        <v>714081.94</v>
      </c>
      <c r="BN1384" s="31">
        <v>717283.13</v>
      </c>
      <c r="BO1384" s="31">
        <v>720483.13</v>
      </c>
      <c r="BP1384" s="31">
        <v>723681.94</v>
      </c>
      <c r="BQ1384" s="31">
        <v>726880.31</v>
      </c>
      <c r="BR1384" s="31">
        <v>730077.69</v>
      </c>
      <c r="BS1384" s="31">
        <v>733274.19</v>
      </c>
      <c r="BT1384" s="31">
        <v>736470.63</v>
      </c>
      <c r="BU1384" s="31">
        <v>739666.25</v>
      </c>
      <c r="BV1384" s="31">
        <v>742861.19</v>
      </c>
      <c r="BW1384" s="31">
        <v>746056</v>
      </c>
      <c r="BX1384" s="31">
        <v>749250.88</v>
      </c>
      <c r="BY1384" s="31">
        <v>752445.43999999994</v>
      </c>
      <c r="BZ1384" s="31">
        <v>755640.38</v>
      </c>
      <c r="CA1384" s="31">
        <v>758835.5</v>
      </c>
      <c r="CB1384" s="31">
        <v>762031.5</v>
      </c>
      <c r="CC1384" s="31">
        <v>765227</v>
      </c>
      <c r="CD1384" s="31">
        <v>768422.75</v>
      </c>
      <c r="CE1384" s="31">
        <v>771620.06</v>
      </c>
      <c r="CF1384" s="31">
        <v>774819.19</v>
      </c>
      <c r="CG1384" s="31">
        <v>778018.88</v>
      </c>
      <c r="CH1384" s="31">
        <v>781219.31</v>
      </c>
      <c r="CI1384" s="31">
        <v>784420.94</v>
      </c>
      <c r="CJ1384" s="31">
        <v>787623.56</v>
      </c>
      <c r="CK1384" s="31">
        <v>790828.13</v>
      </c>
      <c r="CL1384" s="31">
        <v>794033.13</v>
      </c>
      <c r="CM1384" s="31">
        <v>797240.5</v>
      </c>
      <c r="CN1384" s="31">
        <v>800449.31</v>
      </c>
      <c r="CO1384" s="31">
        <v>803659.94</v>
      </c>
      <c r="CP1384" s="31">
        <v>806873</v>
      </c>
      <c r="CQ1384" s="31">
        <v>810087.81</v>
      </c>
      <c r="CR1384" s="31">
        <v>813305.25</v>
      </c>
      <c r="CS1384" s="31">
        <v>816524.69</v>
      </c>
      <c r="CT1384" s="31">
        <v>819748.19</v>
      </c>
      <c r="CU1384" s="31">
        <v>822974.69</v>
      </c>
      <c r="CV1384" s="31">
        <v>826204.25</v>
      </c>
      <c r="CW1384" s="31">
        <v>829437.25</v>
      </c>
      <c r="CX1384" s="31">
        <v>832672.81</v>
      </c>
    </row>
    <row r="1385" spans="1:102" x14ac:dyDescent="0.25">
      <c r="A1385" s="31" t="s">
        <v>2014</v>
      </c>
      <c r="B1385" s="31">
        <v>9494.59</v>
      </c>
      <c r="C1385" s="31">
        <v>9494.59</v>
      </c>
      <c r="D1385" s="31">
        <v>10220.530000000001</v>
      </c>
      <c r="E1385" s="31">
        <v>10936.24</v>
      </c>
      <c r="F1385" s="31">
        <v>11642.33</v>
      </c>
      <c r="G1385" s="31">
        <v>12339.79</v>
      </c>
      <c r="H1385" s="31">
        <v>13029.25</v>
      </c>
      <c r="I1385" s="31">
        <v>13711.01</v>
      </c>
      <c r="J1385" s="31">
        <v>14385.38</v>
      </c>
      <c r="K1385" s="31">
        <v>15052.73</v>
      </c>
      <c r="L1385" s="31">
        <v>15713.72</v>
      </c>
      <c r="M1385" s="31">
        <v>16368.46</v>
      </c>
      <c r="N1385" s="31">
        <v>17017.03</v>
      </c>
      <c r="O1385" s="31">
        <v>17659.53</v>
      </c>
      <c r="P1385" s="31">
        <v>18295.98</v>
      </c>
      <c r="Q1385" s="31">
        <v>18926.38</v>
      </c>
      <c r="R1385" s="31">
        <v>19550.61</v>
      </c>
      <c r="S1385" s="31">
        <v>20168.650000000001</v>
      </c>
      <c r="T1385" s="31">
        <v>20780.39</v>
      </c>
      <c r="U1385" s="31">
        <v>21385.71</v>
      </c>
      <c r="V1385" s="31">
        <v>21984.39</v>
      </c>
      <c r="W1385" s="31">
        <v>22576.28</v>
      </c>
      <c r="X1385" s="31">
        <v>23161.19</v>
      </c>
      <c r="Y1385" s="31">
        <v>23738.89</v>
      </c>
      <c r="Z1385" s="31">
        <v>24309.18</v>
      </c>
      <c r="AA1385" s="31">
        <v>24871.83</v>
      </c>
      <c r="AB1385" s="31">
        <v>25426.58</v>
      </c>
      <c r="AC1385" s="31">
        <v>25973.27</v>
      </c>
      <c r="AD1385" s="31">
        <v>26511.59</v>
      </c>
      <c r="AE1385" s="31">
        <v>27041.37</v>
      </c>
      <c r="AF1385" s="31">
        <v>27562.37</v>
      </c>
      <c r="AG1385" s="31">
        <v>28074.400000000001</v>
      </c>
      <c r="AH1385" s="31">
        <v>28577.19</v>
      </c>
      <c r="AI1385" s="31">
        <v>29070.54</v>
      </c>
      <c r="AJ1385" s="31">
        <v>29554.28</v>
      </c>
      <c r="AK1385" s="31">
        <v>30028.15</v>
      </c>
      <c r="AL1385" s="31">
        <v>30492</v>
      </c>
      <c r="AM1385" s="31">
        <v>30945.59</v>
      </c>
      <c r="AN1385" s="31">
        <v>31388.75</v>
      </c>
      <c r="AO1385" s="31">
        <v>31821.29</v>
      </c>
      <c r="AP1385" s="31">
        <v>32243.05</v>
      </c>
      <c r="AQ1385" s="31">
        <v>32653.85</v>
      </c>
      <c r="AR1385" s="31">
        <v>33053.589999999997</v>
      </c>
      <c r="AS1385" s="31">
        <v>33442.129999999997</v>
      </c>
      <c r="AT1385" s="31">
        <v>33819.32</v>
      </c>
      <c r="AU1385" s="31">
        <v>34185.08</v>
      </c>
      <c r="AV1385" s="31">
        <v>34539.26</v>
      </c>
      <c r="AW1385" s="31">
        <v>34881.82</v>
      </c>
      <c r="AX1385" s="31">
        <v>35212.6</v>
      </c>
      <c r="AY1385" s="31">
        <v>35531.61</v>
      </c>
      <c r="AZ1385" s="31">
        <v>35838.79</v>
      </c>
      <c r="BA1385" s="31">
        <v>36133.99</v>
      </c>
      <c r="BB1385" s="31">
        <v>36417.279999999999</v>
      </c>
      <c r="BC1385" s="31">
        <v>36688.519999999997</v>
      </c>
      <c r="BD1385" s="31">
        <v>36947.78</v>
      </c>
      <c r="BE1385" s="31">
        <v>37194.93</v>
      </c>
      <c r="BF1385" s="31">
        <v>37430.07</v>
      </c>
      <c r="BG1385" s="31">
        <v>37653.129999999997</v>
      </c>
      <c r="BH1385" s="31">
        <v>37864.129999999997</v>
      </c>
      <c r="BI1385" s="31">
        <v>38063.129999999997</v>
      </c>
      <c r="BJ1385" s="31">
        <v>38250.42</v>
      </c>
      <c r="BK1385" s="31">
        <v>38426.160000000003</v>
      </c>
      <c r="BL1385" s="31">
        <v>38590.35</v>
      </c>
      <c r="BM1385" s="31">
        <v>38743.050000000003</v>
      </c>
      <c r="BN1385" s="31">
        <v>38884.31</v>
      </c>
      <c r="BO1385" s="31">
        <v>39014.239999999998</v>
      </c>
      <c r="BP1385" s="31">
        <v>39132.879999999997</v>
      </c>
      <c r="BQ1385" s="31">
        <v>39240.32</v>
      </c>
      <c r="BR1385" s="31">
        <v>39336.65</v>
      </c>
      <c r="BS1385" s="31">
        <v>39421.980000000003</v>
      </c>
      <c r="BT1385" s="31">
        <v>39496.47</v>
      </c>
      <c r="BU1385" s="31">
        <v>39560.07</v>
      </c>
      <c r="BV1385" s="31">
        <v>39613.01</v>
      </c>
      <c r="BW1385" s="31">
        <v>39655.39</v>
      </c>
      <c r="BX1385" s="31">
        <v>39687.31</v>
      </c>
      <c r="BY1385" s="31">
        <v>39709</v>
      </c>
      <c r="BZ1385" s="31">
        <v>39720.519999999997</v>
      </c>
      <c r="CA1385" s="31">
        <v>39722.050000000003</v>
      </c>
      <c r="CB1385" s="31">
        <v>39713.68</v>
      </c>
      <c r="CC1385" s="31">
        <v>39695.660000000003</v>
      </c>
      <c r="CD1385" s="31">
        <v>39667.99</v>
      </c>
      <c r="CE1385" s="31">
        <v>39631.040000000001</v>
      </c>
      <c r="CF1385" s="31">
        <v>39584.82</v>
      </c>
      <c r="CG1385" s="31">
        <v>39529.65</v>
      </c>
      <c r="CH1385" s="31">
        <v>39465.589999999997</v>
      </c>
      <c r="CI1385" s="31">
        <v>39392.839999999997</v>
      </c>
      <c r="CJ1385" s="31">
        <v>39311.550000000003</v>
      </c>
      <c r="CK1385" s="31">
        <v>39221.97</v>
      </c>
      <c r="CL1385" s="31">
        <v>39124.160000000003</v>
      </c>
      <c r="CM1385" s="31">
        <v>39018.42</v>
      </c>
      <c r="CN1385" s="31">
        <v>38904.89</v>
      </c>
      <c r="CO1385" s="31">
        <v>38783.75</v>
      </c>
      <c r="CP1385" s="31">
        <v>38655.160000000003</v>
      </c>
      <c r="CQ1385" s="31">
        <v>38519.32</v>
      </c>
      <c r="CR1385" s="31">
        <v>38376.370000000003</v>
      </c>
      <c r="CS1385" s="31">
        <v>38226.57</v>
      </c>
      <c r="CT1385" s="31">
        <v>38070.06</v>
      </c>
      <c r="CU1385" s="31">
        <v>37907.08</v>
      </c>
      <c r="CV1385" s="31">
        <v>37737.74</v>
      </c>
      <c r="CW1385" s="31">
        <v>37562.26</v>
      </c>
      <c r="CX1385" s="31">
        <v>37380.800000000003</v>
      </c>
    </row>
    <row r="1386" spans="1:102" x14ac:dyDescent="0.25">
      <c r="A1386" s="31" t="s">
        <v>2013</v>
      </c>
      <c r="B1386" s="31">
        <v>29844.48</v>
      </c>
      <c r="C1386" s="31">
        <v>29844.48</v>
      </c>
      <c r="D1386" s="31">
        <v>29778.77</v>
      </c>
      <c r="E1386" s="31">
        <v>29695.1</v>
      </c>
      <c r="F1386" s="31">
        <v>29598.14</v>
      </c>
      <c r="G1386" s="31">
        <v>29493.56</v>
      </c>
      <c r="H1386" s="31">
        <v>29384.46</v>
      </c>
      <c r="I1386" s="31">
        <v>29272.07</v>
      </c>
      <c r="J1386" s="31">
        <v>29157.88</v>
      </c>
      <c r="K1386" s="31">
        <v>29043.47</v>
      </c>
      <c r="L1386" s="31">
        <v>28931.41</v>
      </c>
      <c r="M1386" s="31">
        <v>28821.79</v>
      </c>
      <c r="N1386" s="31">
        <v>28714.57</v>
      </c>
      <c r="O1386" s="31">
        <v>28609.85</v>
      </c>
      <c r="P1386" s="31">
        <v>28507.39</v>
      </c>
      <c r="Q1386" s="31">
        <v>28406.94</v>
      </c>
      <c r="R1386" s="31">
        <v>28308.17</v>
      </c>
      <c r="S1386" s="31">
        <v>28210.78</v>
      </c>
      <c r="T1386" s="31">
        <v>28114.44</v>
      </c>
      <c r="U1386" s="31">
        <v>28018.74</v>
      </c>
      <c r="V1386" s="31">
        <v>27923.02</v>
      </c>
      <c r="W1386" s="31">
        <v>27826.880000000001</v>
      </c>
      <c r="X1386" s="31">
        <v>27729.919999999998</v>
      </c>
      <c r="Y1386" s="31">
        <v>27631.78</v>
      </c>
      <c r="Z1386" s="31">
        <v>27532.080000000002</v>
      </c>
      <c r="AA1386" s="31">
        <v>27430.5</v>
      </c>
      <c r="AB1386" s="31">
        <v>27326.75</v>
      </c>
      <c r="AC1386" s="31">
        <v>27220.54</v>
      </c>
      <c r="AD1386" s="31">
        <v>27111.67</v>
      </c>
      <c r="AE1386" s="31">
        <v>26999.94</v>
      </c>
      <c r="AF1386" s="31">
        <v>26885.19</v>
      </c>
      <c r="AG1386" s="31">
        <v>26767.29</v>
      </c>
      <c r="AH1386" s="31">
        <v>26646.13</v>
      </c>
      <c r="AI1386" s="31">
        <v>26521.64</v>
      </c>
      <c r="AJ1386" s="31">
        <v>26393.69</v>
      </c>
      <c r="AK1386" s="31">
        <v>26262.18</v>
      </c>
      <c r="AL1386" s="31">
        <v>26127.09</v>
      </c>
      <c r="AM1386" s="31">
        <v>25988.35</v>
      </c>
      <c r="AN1386" s="31">
        <v>25845.94</v>
      </c>
      <c r="AO1386" s="31">
        <v>25699.82</v>
      </c>
      <c r="AP1386" s="31">
        <v>25550.06</v>
      </c>
      <c r="AQ1386" s="31">
        <v>25396.61</v>
      </c>
      <c r="AR1386" s="31">
        <v>25239.54</v>
      </c>
      <c r="AS1386" s="31">
        <v>25078.94</v>
      </c>
      <c r="AT1386" s="31">
        <v>24914.84</v>
      </c>
      <c r="AU1386" s="31">
        <v>24747.29</v>
      </c>
      <c r="AV1386" s="31">
        <v>24576.38</v>
      </c>
      <c r="AW1386" s="31">
        <v>24402.16</v>
      </c>
      <c r="AX1386" s="31">
        <v>24224.78</v>
      </c>
      <c r="AY1386" s="31">
        <v>24044.27</v>
      </c>
      <c r="AZ1386" s="31">
        <v>23860.82</v>
      </c>
      <c r="BA1386" s="31">
        <v>23674.43</v>
      </c>
      <c r="BB1386" s="31">
        <v>23485.23</v>
      </c>
      <c r="BC1386" s="31">
        <v>23293.31</v>
      </c>
      <c r="BD1386" s="31">
        <v>23098.79</v>
      </c>
      <c r="BE1386" s="31">
        <v>22901.74</v>
      </c>
      <c r="BF1386" s="31">
        <v>22702.27</v>
      </c>
      <c r="BG1386" s="31">
        <v>22500.49</v>
      </c>
      <c r="BH1386" s="31">
        <v>22296.54</v>
      </c>
      <c r="BI1386" s="31">
        <v>22090.48</v>
      </c>
      <c r="BJ1386" s="31">
        <v>21882.83</v>
      </c>
      <c r="BK1386" s="31">
        <v>21673.759999999998</v>
      </c>
      <c r="BL1386" s="31">
        <v>21463.31</v>
      </c>
      <c r="BM1386" s="31">
        <v>21251.63</v>
      </c>
      <c r="BN1386" s="31">
        <v>21038.75</v>
      </c>
      <c r="BO1386" s="31">
        <v>20824.82</v>
      </c>
      <c r="BP1386" s="31">
        <v>20609.86</v>
      </c>
      <c r="BQ1386" s="31">
        <v>20394.02</v>
      </c>
      <c r="BR1386" s="31">
        <v>20177.36</v>
      </c>
      <c r="BS1386" s="31">
        <v>19959.97</v>
      </c>
      <c r="BT1386" s="31">
        <v>19741.98</v>
      </c>
      <c r="BU1386" s="31">
        <v>19523.439999999999</v>
      </c>
      <c r="BV1386" s="31">
        <v>19304.45</v>
      </c>
      <c r="BW1386" s="31">
        <v>19085.099999999999</v>
      </c>
      <c r="BX1386" s="31">
        <v>18865.5</v>
      </c>
      <c r="BY1386" s="31">
        <v>18645.759999999998</v>
      </c>
      <c r="BZ1386" s="31">
        <v>18425.990000000002</v>
      </c>
      <c r="CA1386" s="31">
        <v>18206.23</v>
      </c>
      <c r="CB1386" s="31">
        <v>17986.580000000002</v>
      </c>
      <c r="CC1386" s="31">
        <v>17767.11</v>
      </c>
      <c r="CD1386" s="31">
        <v>17547.89</v>
      </c>
      <c r="CE1386" s="31">
        <v>17329.060000000001</v>
      </c>
      <c r="CF1386" s="31">
        <v>17110.72</v>
      </c>
      <c r="CG1386" s="31">
        <v>16892.88</v>
      </c>
      <c r="CH1386" s="31">
        <v>16675.62</v>
      </c>
      <c r="CI1386" s="31">
        <v>16459.03</v>
      </c>
      <c r="CJ1386" s="31">
        <v>16243.17</v>
      </c>
      <c r="CK1386" s="31">
        <v>16028.09</v>
      </c>
      <c r="CL1386" s="31">
        <v>15813.88</v>
      </c>
      <c r="CM1386" s="31">
        <v>15600.64</v>
      </c>
      <c r="CN1386" s="31">
        <v>15388.38</v>
      </c>
      <c r="CO1386" s="31">
        <v>15177.2</v>
      </c>
      <c r="CP1386" s="31">
        <v>14967.13</v>
      </c>
      <c r="CQ1386" s="31">
        <v>14758.23</v>
      </c>
      <c r="CR1386" s="31">
        <v>14550.56</v>
      </c>
      <c r="CS1386" s="31">
        <v>14344.17</v>
      </c>
      <c r="CT1386" s="31">
        <v>14139.12</v>
      </c>
      <c r="CU1386" s="31">
        <v>13935.44</v>
      </c>
      <c r="CV1386" s="31">
        <v>13733.2</v>
      </c>
      <c r="CW1386" s="31">
        <v>13532.41</v>
      </c>
      <c r="CX1386" s="31">
        <v>13333.1</v>
      </c>
    </row>
    <row r="1387" spans="1:102" x14ac:dyDescent="0.25">
      <c r="A1387" s="31" t="s">
        <v>2015</v>
      </c>
      <c r="B1387" s="31">
        <v>11726.38</v>
      </c>
      <c r="C1387" s="31">
        <v>11726.38</v>
      </c>
      <c r="D1387" s="31">
        <v>13216.36</v>
      </c>
      <c r="E1387" s="31">
        <v>14726.11</v>
      </c>
      <c r="F1387" s="31">
        <v>16252.22</v>
      </c>
      <c r="G1387" s="31">
        <v>17792</v>
      </c>
      <c r="H1387" s="31">
        <v>19342.97</v>
      </c>
      <c r="I1387" s="31">
        <v>20902.900000000001</v>
      </c>
      <c r="J1387" s="31">
        <v>22469.9</v>
      </c>
      <c r="K1387" s="31">
        <v>24042.68</v>
      </c>
      <c r="L1387" s="31">
        <v>25620.91</v>
      </c>
      <c r="M1387" s="31">
        <v>27203.78</v>
      </c>
      <c r="N1387" s="31">
        <v>28790.58</v>
      </c>
      <c r="O1387" s="31">
        <v>30380.92</v>
      </c>
      <c r="P1387" s="31">
        <v>31974.42</v>
      </c>
      <c r="Q1387" s="31">
        <v>33570.85</v>
      </c>
      <c r="R1387" s="31">
        <v>35170.06</v>
      </c>
      <c r="S1387" s="31">
        <v>36771.96</v>
      </c>
      <c r="T1387" s="31">
        <v>38376.54</v>
      </c>
      <c r="U1387" s="31">
        <v>39983.74</v>
      </c>
      <c r="V1387" s="31">
        <v>41593.51</v>
      </c>
      <c r="W1387" s="31">
        <v>43205.77</v>
      </c>
      <c r="X1387" s="31">
        <v>44820.66</v>
      </c>
      <c r="Y1387" s="31">
        <v>46438.12</v>
      </c>
      <c r="Z1387" s="31">
        <v>48058.28</v>
      </c>
      <c r="AA1387" s="31">
        <v>49681.13</v>
      </c>
      <c r="AB1387" s="31">
        <v>51306.73</v>
      </c>
      <c r="AC1387" s="31">
        <v>52935.08</v>
      </c>
      <c r="AD1387" s="31">
        <v>54566.18</v>
      </c>
      <c r="AE1387" s="31">
        <v>56200.11</v>
      </c>
      <c r="AF1387" s="31">
        <v>57836.85</v>
      </c>
      <c r="AG1387" s="31">
        <v>59476.39</v>
      </c>
      <c r="AH1387" s="31">
        <v>61118.79</v>
      </c>
      <c r="AI1387" s="31">
        <v>62764.05</v>
      </c>
      <c r="AJ1387" s="31">
        <v>64412.07</v>
      </c>
      <c r="AK1387" s="31">
        <v>66062.91</v>
      </c>
      <c r="AL1387" s="31">
        <v>67716.5</v>
      </c>
      <c r="AM1387" s="31">
        <v>69372.75</v>
      </c>
      <c r="AN1387" s="31">
        <v>71031.64</v>
      </c>
      <c r="AO1387" s="31">
        <v>72693.2</v>
      </c>
      <c r="AP1387" s="31">
        <v>74357.23</v>
      </c>
      <c r="AQ1387" s="31">
        <v>76023.740000000005</v>
      </c>
      <c r="AR1387" s="31">
        <v>77692.740000000005</v>
      </c>
      <c r="AS1387" s="31">
        <v>79364.09</v>
      </c>
      <c r="AT1387" s="31">
        <v>81037.8</v>
      </c>
      <c r="AU1387" s="31">
        <v>82713.75</v>
      </c>
      <c r="AV1387" s="31">
        <v>84391.87</v>
      </c>
      <c r="AW1387" s="31">
        <v>86072.09</v>
      </c>
      <c r="AX1387" s="31">
        <v>87754.3</v>
      </c>
      <c r="AY1387" s="31">
        <v>89438.47</v>
      </c>
      <c r="AZ1387" s="31">
        <v>91124.52</v>
      </c>
      <c r="BA1387" s="31">
        <v>92812.24</v>
      </c>
      <c r="BB1387" s="31">
        <v>94501.65</v>
      </c>
      <c r="BC1387" s="31">
        <v>96192.66</v>
      </c>
      <c r="BD1387" s="31">
        <v>97884.91</v>
      </c>
      <c r="BE1387" s="31">
        <v>99578.52</v>
      </c>
      <c r="BF1387" s="31">
        <v>101273.34</v>
      </c>
      <c r="BG1387" s="31">
        <v>102969.14</v>
      </c>
      <c r="BH1387" s="31">
        <v>104665.94</v>
      </c>
      <c r="BI1387" s="31">
        <v>106363.41</v>
      </c>
      <c r="BJ1387" s="31">
        <v>108062.58</v>
      </c>
      <c r="BK1387" s="31">
        <v>109763.32</v>
      </c>
      <c r="BL1387" s="31">
        <v>111465.7</v>
      </c>
      <c r="BM1387" s="31">
        <v>113169.46</v>
      </c>
      <c r="BN1387" s="31">
        <v>114874.52</v>
      </c>
      <c r="BO1387" s="31">
        <v>116580.82</v>
      </c>
      <c r="BP1387" s="31">
        <v>118288.17</v>
      </c>
      <c r="BQ1387" s="31">
        <v>119996.62</v>
      </c>
      <c r="BR1387" s="31">
        <v>121705.76</v>
      </c>
      <c r="BS1387" s="31">
        <v>123415.76</v>
      </c>
      <c r="BT1387" s="31">
        <v>125126.3</v>
      </c>
      <c r="BU1387" s="31">
        <v>126837.43</v>
      </c>
      <c r="BV1387" s="31">
        <v>128548.91</v>
      </c>
      <c r="BW1387" s="31">
        <v>130260.63</v>
      </c>
      <c r="BX1387" s="31">
        <v>131972.66</v>
      </c>
      <c r="BY1387" s="31">
        <v>133684.63</v>
      </c>
      <c r="BZ1387" s="31">
        <v>135396.64000000001</v>
      </c>
      <c r="CA1387" s="31">
        <v>137108.56</v>
      </c>
      <c r="CB1387" s="31">
        <v>138820.22</v>
      </c>
      <c r="CC1387" s="31">
        <v>140531.42000000001</v>
      </c>
      <c r="CD1387" s="31">
        <v>142242.23000000001</v>
      </c>
      <c r="CE1387" s="31">
        <v>143952.63</v>
      </c>
      <c r="CF1387" s="31">
        <v>145662.34</v>
      </c>
      <c r="CG1387" s="31">
        <v>147371.44</v>
      </c>
      <c r="CH1387" s="31">
        <v>149079.59</v>
      </c>
      <c r="CI1387" s="31">
        <v>150786.78</v>
      </c>
      <c r="CJ1387" s="31">
        <v>152493</v>
      </c>
      <c r="CK1387" s="31">
        <v>154197.94</v>
      </c>
      <c r="CL1387" s="31">
        <v>155901.63</v>
      </c>
      <c r="CM1387" s="31">
        <v>157604.13</v>
      </c>
      <c r="CN1387" s="31">
        <v>159305.44</v>
      </c>
      <c r="CO1387" s="31">
        <v>161004.94</v>
      </c>
      <c r="CP1387" s="31">
        <v>162703.09</v>
      </c>
      <c r="CQ1387" s="31">
        <v>164399.69</v>
      </c>
      <c r="CR1387" s="31">
        <v>166094.34</v>
      </c>
      <c r="CS1387" s="31">
        <v>167787.61</v>
      </c>
      <c r="CT1387" s="31">
        <v>169478.83</v>
      </c>
      <c r="CU1387" s="31">
        <v>171168.36</v>
      </c>
      <c r="CV1387" s="31">
        <v>172856</v>
      </c>
      <c r="CW1387" s="31">
        <v>174541.48</v>
      </c>
      <c r="CX1387" s="31">
        <v>176224.81</v>
      </c>
    </row>
    <row r="1388" spans="1:102" x14ac:dyDescent="0.25">
      <c r="A1388" s="31" t="s">
        <v>2017</v>
      </c>
      <c r="B1388" s="31">
        <v>4738.7700000000004</v>
      </c>
      <c r="C1388" s="31">
        <v>4738.7700000000004</v>
      </c>
      <c r="D1388" s="31">
        <v>5798.28</v>
      </c>
      <c r="E1388" s="31">
        <v>6869.86</v>
      </c>
      <c r="F1388" s="31">
        <v>7950.44</v>
      </c>
      <c r="G1388" s="31">
        <v>9037.82</v>
      </c>
      <c r="H1388" s="31">
        <v>10130.290000000001</v>
      </c>
      <c r="I1388" s="31">
        <v>11226.36</v>
      </c>
      <c r="J1388" s="31">
        <v>12324.89</v>
      </c>
      <c r="K1388" s="31">
        <v>13425.01</v>
      </c>
      <c r="L1388" s="31">
        <v>14526.38</v>
      </c>
      <c r="M1388" s="31">
        <v>15628.41</v>
      </c>
      <c r="N1388" s="31">
        <v>16730.5</v>
      </c>
      <c r="O1388" s="31">
        <v>17832.150000000001</v>
      </c>
      <c r="P1388" s="31">
        <v>18932.810000000001</v>
      </c>
      <c r="Q1388" s="31">
        <v>20032</v>
      </c>
      <c r="R1388" s="31">
        <v>21129.13</v>
      </c>
      <c r="S1388" s="31">
        <v>22223.66</v>
      </c>
      <c r="T1388" s="31">
        <v>23315.040000000001</v>
      </c>
      <c r="U1388" s="31">
        <v>24402.67</v>
      </c>
      <c r="V1388" s="31">
        <v>25485.84</v>
      </c>
      <c r="W1388" s="31">
        <v>26563.88</v>
      </c>
      <c r="X1388" s="31">
        <v>27636.19</v>
      </c>
      <c r="Y1388" s="31">
        <v>28702.06</v>
      </c>
      <c r="Z1388" s="31">
        <v>29760.85</v>
      </c>
      <c r="AA1388" s="31">
        <v>30811.81</v>
      </c>
      <c r="AB1388" s="31">
        <v>31854.28</v>
      </c>
      <c r="AC1388" s="31">
        <v>32887.599999999999</v>
      </c>
      <c r="AD1388" s="31">
        <v>33910.980000000003</v>
      </c>
      <c r="AE1388" s="31">
        <v>34923.85</v>
      </c>
      <c r="AF1388" s="31">
        <v>35925.46</v>
      </c>
      <c r="AG1388" s="31">
        <v>36915.21</v>
      </c>
      <c r="AH1388" s="31">
        <v>37892.46</v>
      </c>
      <c r="AI1388" s="31">
        <v>38856.519999999997</v>
      </c>
      <c r="AJ1388" s="31">
        <v>39806.82</v>
      </c>
      <c r="AK1388" s="31">
        <v>40742.720000000001</v>
      </c>
      <c r="AL1388" s="31">
        <v>41663.599999999999</v>
      </c>
      <c r="AM1388" s="31">
        <v>42568.9</v>
      </c>
      <c r="AN1388" s="31">
        <v>43458.09</v>
      </c>
      <c r="AO1388" s="31">
        <v>44330.63</v>
      </c>
      <c r="AP1388" s="31">
        <v>45186</v>
      </c>
      <c r="AQ1388" s="31">
        <v>46023.71</v>
      </c>
      <c r="AR1388" s="31">
        <v>46843.34</v>
      </c>
      <c r="AS1388" s="31">
        <v>47644.42</v>
      </c>
      <c r="AT1388" s="31">
        <v>48426.55</v>
      </c>
      <c r="AU1388" s="31">
        <v>49189.39</v>
      </c>
      <c r="AV1388" s="31">
        <v>49932.56</v>
      </c>
      <c r="AW1388" s="31">
        <v>50655.71</v>
      </c>
      <c r="AX1388" s="31">
        <v>51358.47</v>
      </c>
      <c r="AY1388" s="31">
        <v>52040.7</v>
      </c>
      <c r="AZ1388" s="31">
        <v>52702.12</v>
      </c>
      <c r="BA1388" s="31">
        <v>53342.34</v>
      </c>
      <c r="BB1388" s="31">
        <v>53961.31</v>
      </c>
      <c r="BC1388" s="31">
        <v>54558.74</v>
      </c>
      <c r="BD1388" s="31">
        <v>55134.53</v>
      </c>
      <c r="BE1388" s="31">
        <v>55688.45</v>
      </c>
      <c r="BF1388" s="31">
        <v>56220.43</v>
      </c>
      <c r="BG1388" s="31">
        <v>56730.400000000001</v>
      </c>
      <c r="BH1388" s="31">
        <v>57218.21</v>
      </c>
      <c r="BI1388" s="31">
        <v>57683.81</v>
      </c>
      <c r="BJ1388" s="31">
        <v>58127.76</v>
      </c>
      <c r="BK1388" s="31">
        <v>58550.03</v>
      </c>
      <c r="BL1388" s="31">
        <v>58950.69</v>
      </c>
      <c r="BM1388" s="31">
        <v>59329.69</v>
      </c>
      <c r="BN1388" s="31">
        <v>59687.27</v>
      </c>
      <c r="BO1388" s="31">
        <v>60023.3</v>
      </c>
      <c r="BP1388" s="31">
        <v>60337.98</v>
      </c>
      <c r="BQ1388" s="31">
        <v>60631.31</v>
      </c>
      <c r="BR1388" s="31">
        <v>60903.53</v>
      </c>
      <c r="BS1388" s="31">
        <v>61154.73</v>
      </c>
      <c r="BT1388" s="31">
        <v>61385.03</v>
      </c>
      <c r="BU1388" s="31">
        <v>61594.61</v>
      </c>
      <c r="BV1388" s="31">
        <v>61783.62</v>
      </c>
      <c r="BW1388" s="31">
        <v>61952.36</v>
      </c>
      <c r="BX1388" s="31">
        <v>62100.92</v>
      </c>
      <c r="BY1388" s="31">
        <v>62229.63</v>
      </c>
      <c r="BZ1388" s="31">
        <v>62338.67</v>
      </c>
      <c r="CA1388" s="31">
        <v>62428.33</v>
      </c>
      <c r="CB1388" s="31">
        <v>62498.81</v>
      </c>
      <c r="CC1388" s="31">
        <v>62550.400000000001</v>
      </c>
      <c r="CD1388" s="31">
        <v>62583.33</v>
      </c>
      <c r="CE1388" s="31">
        <v>62598.04</v>
      </c>
      <c r="CF1388" s="31">
        <v>62594.8</v>
      </c>
      <c r="CG1388" s="31">
        <v>62573.86</v>
      </c>
      <c r="CH1388" s="31">
        <v>62535.53</v>
      </c>
      <c r="CI1388" s="31">
        <v>62480.1</v>
      </c>
      <c r="CJ1388" s="31">
        <v>62407.94</v>
      </c>
      <c r="CK1388" s="31">
        <v>62319.34</v>
      </c>
      <c r="CL1388" s="31">
        <v>62214.7</v>
      </c>
      <c r="CM1388" s="31">
        <v>62094.32</v>
      </c>
      <c r="CN1388" s="31">
        <v>61958.55</v>
      </c>
      <c r="CO1388" s="31">
        <v>61807.77</v>
      </c>
      <c r="CP1388" s="31">
        <v>61642.3</v>
      </c>
      <c r="CQ1388" s="31">
        <v>61462.51</v>
      </c>
      <c r="CR1388" s="31">
        <v>61268.7</v>
      </c>
      <c r="CS1388" s="31">
        <v>61061.29</v>
      </c>
      <c r="CT1388" s="31">
        <v>60840.71</v>
      </c>
      <c r="CU1388" s="31">
        <v>60607.18</v>
      </c>
      <c r="CV1388" s="31">
        <v>60361.15</v>
      </c>
      <c r="CW1388" s="31">
        <v>60102.94</v>
      </c>
      <c r="CX1388" s="31">
        <v>59832.94</v>
      </c>
    </row>
    <row r="1389" spans="1:102" x14ac:dyDescent="0.25">
      <c r="A1389" s="31" t="s">
        <v>2016</v>
      </c>
      <c r="B1389" s="31">
        <v>41240.46</v>
      </c>
      <c r="C1389" s="31">
        <v>41240.46</v>
      </c>
      <c r="D1389" s="31">
        <v>41590.74</v>
      </c>
      <c r="E1389" s="31">
        <v>41875.29</v>
      </c>
      <c r="F1389" s="31">
        <v>42106.55</v>
      </c>
      <c r="G1389" s="31">
        <v>42296.18</v>
      </c>
      <c r="H1389" s="31">
        <v>42452.47</v>
      </c>
      <c r="I1389" s="31">
        <v>42580.99</v>
      </c>
      <c r="J1389" s="31">
        <v>42686.71</v>
      </c>
      <c r="K1389" s="31">
        <v>42774.23</v>
      </c>
      <c r="L1389" s="31">
        <v>42849.85</v>
      </c>
      <c r="M1389" s="31">
        <v>42915.55</v>
      </c>
      <c r="N1389" s="31">
        <v>42972.73</v>
      </c>
      <c r="O1389" s="31">
        <v>43022.67</v>
      </c>
      <c r="P1389" s="31">
        <v>43066.07</v>
      </c>
      <c r="Q1389" s="31">
        <v>43103.37</v>
      </c>
      <c r="R1389" s="31">
        <v>43134.84</v>
      </c>
      <c r="S1389" s="31">
        <v>43160.54</v>
      </c>
      <c r="T1389" s="31">
        <v>43180.57</v>
      </c>
      <c r="U1389" s="31">
        <v>43194.53</v>
      </c>
      <c r="V1389" s="31">
        <v>43201.87</v>
      </c>
      <c r="W1389" s="31">
        <v>43202.07</v>
      </c>
      <c r="X1389" s="31">
        <v>43195.08</v>
      </c>
      <c r="Y1389" s="31">
        <v>43180.51</v>
      </c>
      <c r="Z1389" s="31">
        <v>43158.19</v>
      </c>
      <c r="AA1389" s="31">
        <v>43127.64</v>
      </c>
      <c r="AB1389" s="31">
        <v>43088.68</v>
      </c>
      <c r="AC1389" s="31">
        <v>43040.99</v>
      </c>
      <c r="AD1389" s="31">
        <v>42984.39</v>
      </c>
      <c r="AE1389" s="31">
        <v>42918.67</v>
      </c>
      <c r="AF1389" s="31">
        <v>42843.69</v>
      </c>
      <c r="AG1389" s="31">
        <v>42759.34</v>
      </c>
      <c r="AH1389" s="31">
        <v>42665.62</v>
      </c>
      <c r="AI1389" s="31">
        <v>42562.33</v>
      </c>
      <c r="AJ1389" s="31">
        <v>42449.51</v>
      </c>
      <c r="AK1389" s="31">
        <v>42327.05</v>
      </c>
      <c r="AL1389" s="31">
        <v>42195</v>
      </c>
      <c r="AM1389" s="31">
        <v>42053.4</v>
      </c>
      <c r="AN1389" s="31">
        <v>41902.22</v>
      </c>
      <c r="AO1389" s="31">
        <v>41741.550000000003</v>
      </c>
      <c r="AP1389" s="31">
        <v>41571.5</v>
      </c>
      <c r="AQ1389" s="31">
        <v>41392.199999999997</v>
      </c>
      <c r="AR1389" s="31">
        <v>41203.75</v>
      </c>
      <c r="AS1389" s="31">
        <v>41006.36</v>
      </c>
      <c r="AT1389" s="31">
        <v>40800.21</v>
      </c>
      <c r="AU1389" s="31">
        <v>40585.410000000003</v>
      </c>
      <c r="AV1389" s="31">
        <v>40362.269999999997</v>
      </c>
      <c r="AW1389" s="31">
        <v>40130.879999999997</v>
      </c>
      <c r="AX1389" s="31">
        <v>39891.480000000003</v>
      </c>
      <c r="AY1389" s="31">
        <v>39644.339999999997</v>
      </c>
      <c r="AZ1389" s="31">
        <v>39389.65</v>
      </c>
      <c r="BA1389" s="31">
        <v>39127.65</v>
      </c>
      <c r="BB1389" s="31">
        <v>38858.53</v>
      </c>
      <c r="BC1389" s="31">
        <v>38582.54</v>
      </c>
      <c r="BD1389" s="31">
        <v>38299.85</v>
      </c>
      <c r="BE1389" s="31">
        <v>38010.769999999997</v>
      </c>
      <c r="BF1389" s="31">
        <v>37715.46</v>
      </c>
      <c r="BG1389" s="31">
        <v>37414.199999999997</v>
      </c>
      <c r="BH1389" s="31">
        <v>37107.25</v>
      </c>
      <c r="BI1389" s="31">
        <v>36794.85</v>
      </c>
      <c r="BJ1389" s="31">
        <v>36477.870000000003</v>
      </c>
      <c r="BK1389" s="31">
        <v>36156.660000000003</v>
      </c>
      <c r="BL1389" s="31">
        <v>35831.4</v>
      </c>
      <c r="BM1389" s="31">
        <v>35502.33</v>
      </c>
      <c r="BN1389" s="31">
        <v>35169.629999999997</v>
      </c>
      <c r="BO1389" s="31">
        <v>34833.49</v>
      </c>
      <c r="BP1389" s="31">
        <v>34494.120000000003</v>
      </c>
      <c r="BQ1389" s="31">
        <v>34151.74</v>
      </c>
      <c r="BR1389" s="31">
        <v>33806.57</v>
      </c>
      <c r="BS1389" s="31">
        <v>33458.79</v>
      </c>
      <c r="BT1389" s="31">
        <v>33108.629999999997</v>
      </c>
      <c r="BU1389" s="31">
        <v>32756.240000000002</v>
      </c>
      <c r="BV1389" s="31">
        <v>32401.87</v>
      </c>
      <c r="BW1389" s="31">
        <v>32045.72</v>
      </c>
      <c r="BX1389" s="31">
        <v>31688</v>
      </c>
      <c r="BY1389" s="31">
        <v>31328.92</v>
      </c>
      <c r="BZ1389" s="31">
        <v>30968.68</v>
      </c>
      <c r="CA1389" s="31">
        <v>30607.5</v>
      </c>
      <c r="CB1389" s="31">
        <v>30245.51</v>
      </c>
      <c r="CC1389" s="31">
        <v>29882.89</v>
      </c>
      <c r="CD1389" s="31">
        <v>29519.8</v>
      </c>
      <c r="CE1389" s="31">
        <v>29156.53</v>
      </c>
      <c r="CF1389" s="31">
        <v>28793.200000000001</v>
      </c>
      <c r="CG1389" s="31">
        <v>28429.919999999998</v>
      </c>
      <c r="CH1389" s="31">
        <v>28066.87</v>
      </c>
      <c r="CI1389" s="31">
        <v>27704.16</v>
      </c>
      <c r="CJ1389" s="31">
        <v>27341.97</v>
      </c>
      <c r="CK1389" s="31">
        <v>26980.45</v>
      </c>
      <c r="CL1389" s="31">
        <v>26619.75</v>
      </c>
      <c r="CM1389" s="31">
        <v>26260.04</v>
      </c>
      <c r="CN1389" s="31">
        <v>25901.47</v>
      </c>
      <c r="CO1389" s="31">
        <v>25544.17</v>
      </c>
      <c r="CP1389" s="31">
        <v>25188.240000000002</v>
      </c>
      <c r="CQ1389" s="31">
        <v>24833.84</v>
      </c>
      <c r="CR1389" s="31">
        <v>24481.040000000001</v>
      </c>
      <c r="CS1389" s="31">
        <v>24130.02</v>
      </c>
      <c r="CT1389" s="31">
        <v>23780.87</v>
      </c>
      <c r="CU1389" s="31">
        <v>23433.73</v>
      </c>
      <c r="CV1389" s="31">
        <v>23088.66</v>
      </c>
      <c r="CW1389" s="31">
        <v>22745.75</v>
      </c>
      <c r="CX1389" s="31">
        <v>22405.07</v>
      </c>
    </row>
    <row r="1390" spans="1:102" x14ac:dyDescent="0.25">
      <c r="A1390" s="31" t="s">
        <v>2018</v>
      </c>
      <c r="B1390" s="31">
        <v>852312.88</v>
      </c>
      <c r="C1390" s="31">
        <v>852312.88</v>
      </c>
      <c r="D1390" s="31">
        <v>871400.88</v>
      </c>
      <c r="E1390" s="31">
        <v>890110.69</v>
      </c>
      <c r="F1390" s="31">
        <v>908354.5</v>
      </c>
      <c r="G1390" s="31">
        <v>926113.5</v>
      </c>
      <c r="H1390" s="31">
        <v>943389.31</v>
      </c>
      <c r="I1390" s="31">
        <v>960192.63</v>
      </c>
      <c r="J1390" s="31">
        <v>976541.44</v>
      </c>
      <c r="K1390" s="31">
        <v>992476.56</v>
      </c>
      <c r="L1390" s="31">
        <v>1008053.44</v>
      </c>
      <c r="M1390" s="31">
        <v>1023293.81</v>
      </c>
      <c r="N1390" s="31">
        <v>1038216.56</v>
      </c>
      <c r="O1390" s="31">
        <v>1052841.6299999999</v>
      </c>
      <c r="P1390" s="31">
        <v>1067186.8799999999</v>
      </c>
      <c r="Q1390" s="31">
        <v>1081268.5</v>
      </c>
      <c r="R1390" s="31">
        <v>1095100.75</v>
      </c>
      <c r="S1390" s="31">
        <v>1108697.8799999999</v>
      </c>
      <c r="T1390" s="31">
        <v>1122071.75</v>
      </c>
      <c r="U1390" s="31">
        <v>1135234.25</v>
      </c>
      <c r="V1390" s="31">
        <v>1148192.8799999999</v>
      </c>
      <c r="W1390" s="31">
        <v>1160957.1299999999</v>
      </c>
      <c r="X1390" s="31">
        <v>1173537.5</v>
      </c>
      <c r="Y1390" s="31">
        <v>1185941.3799999999</v>
      </c>
      <c r="Z1390" s="31">
        <v>1198176.1299999999</v>
      </c>
      <c r="AA1390" s="31">
        <v>1210248.1299999999</v>
      </c>
      <c r="AB1390" s="31">
        <v>1222163.1299999999</v>
      </c>
      <c r="AC1390" s="31">
        <v>1233925.3799999999</v>
      </c>
      <c r="AD1390" s="31">
        <v>1245542.1299999999</v>
      </c>
      <c r="AE1390" s="31">
        <v>1257016.8799999999</v>
      </c>
      <c r="AF1390" s="31">
        <v>1268352.6299999999</v>
      </c>
      <c r="AG1390" s="31">
        <v>1279554</v>
      </c>
      <c r="AH1390" s="31">
        <v>1290623.1299999999</v>
      </c>
      <c r="AI1390" s="31">
        <v>1301563.75</v>
      </c>
      <c r="AJ1390" s="31">
        <v>1312380.5</v>
      </c>
      <c r="AK1390" s="31">
        <v>1323075.6299999999</v>
      </c>
      <c r="AL1390" s="31">
        <v>1333652.5</v>
      </c>
      <c r="AM1390" s="31">
        <v>1344115.38</v>
      </c>
      <c r="AN1390" s="31">
        <v>1354466.75</v>
      </c>
      <c r="AO1390" s="31">
        <v>1364709.63</v>
      </c>
      <c r="AP1390" s="31">
        <v>1374848.88</v>
      </c>
      <c r="AQ1390" s="31">
        <v>1384885</v>
      </c>
      <c r="AR1390" s="31">
        <v>1394822.75</v>
      </c>
      <c r="AS1390" s="31">
        <v>1404665.13</v>
      </c>
      <c r="AT1390" s="31">
        <v>1414415.25</v>
      </c>
      <c r="AU1390" s="31">
        <v>1424074.25</v>
      </c>
      <c r="AV1390" s="31">
        <v>1433646.38</v>
      </c>
      <c r="AW1390" s="31">
        <v>1443135</v>
      </c>
      <c r="AX1390" s="31">
        <v>1452540.38</v>
      </c>
      <c r="AY1390" s="31">
        <v>1461864.25</v>
      </c>
      <c r="AZ1390" s="31">
        <v>1471107.88</v>
      </c>
      <c r="BA1390" s="31">
        <v>1480272</v>
      </c>
      <c r="BB1390" s="31">
        <v>1489359.88</v>
      </c>
      <c r="BC1390" s="31">
        <v>1498372</v>
      </c>
      <c r="BD1390" s="31">
        <v>1507311.63</v>
      </c>
      <c r="BE1390" s="31">
        <v>1516179.88</v>
      </c>
      <c r="BF1390" s="31">
        <v>1524978.25</v>
      </c>
      <c r="BG1390" s="31">
        <v>1533708.63</v>
      </c>
      <c r="BH1390" s="31">
        <v>1542373.88</v>
      </c>
      <c r="BI1390" s="31">
        <v>1550975.13</v>
      </c>
      <c r="BJ1390" s="31">
        <v>1559523.13</v>
      </c>
      <c r="BK1390" s="31">
        <v>1568023.13</v>
      </c>
      <c r="BL1390" s="31">
        <v>1576476.25</v>
      </c>
      <c r="BM1390" s="31">
        <v>1584883.13</v>
      </c>
      <c r="BN1390" s="31">
        <v>1593246.88</v>
      </c>
      <c r="BO1390" s="31">
        <v>1601566</v>
      </c>
      <c r="BP1390" s="31">
        <v>1609844.63</v>
      </c>
      <c r="BQ1390" s="31">
        <v>1618082.13</v>
      </c>
      <c r="BR1390" s="31">
        <v>1626280.38</v>
      </c>
      <c r="BS1390" s="31">
        <v>1634441.5</v>
      </c>
      <c r="BT1390" s="31">
        <v>1642565</v>
      </c>
      <c r="BU1390" s="31">
        <v>1650654.63</v>
      </c>
      <c r="BV1390" s="31">
        <v>1658709.13</v>
      </c>
      <c r="BW1390" s="31">
        <v>1666730.38</v>
      </c>
      <c r="BX1390" s="31">
        <v>1674719.38</v>
      </c>
      <c r="BY1390" s="31">
        <v>1682678.38</v>
      </c>
      <c r="BZ1390" s="31">
        <v>1690609.5</v>
      </c>
      <c r="CA1390" s="31">
        <v>1698511.25</v>
      </c>
      <c r="CB1390" s="31">
        <v>1706386.63</v>
      </c>
      <c r="CC1390" s="31">
        <v>1714236.88</v>
      </c>
      <c r="CD1390" s="31">
        <v>1722059.88</v>
      </c>
      <c r="CE1390" s="31">
        <v>1729860.5</v>
      </c>
      <c r="CF1390" s="31">
        <v>1737639.75</v>
      </c>
      <c r="CG1390" s="31">
        <v>1745396.88</v>
      </c>
      <c r="CH1390" s="31">
        <v>1753133.38</v>
      </c>
      <c r="CI1390" s="31">
        <v>1760848.38</v>
      </c>
      <c r="CJ1390" s="31">
        <v>1768544.5</v>
      </c>
      <c r="CK1390" s="31">
        <v>1776221</v>
      </c>
      <c r="CL1390" s="31">
        <v>1783880</v>
      </c>
      <c r="CM1390" s="31">
        <v>1791522.75</v>
      </c>
      <c r="CN1390" s="31">
        <v>1799150.25</v>
      </c>
      <c r="CO1390" s="31">
        <v>1806762.75</v>
      </c>
      <c r="CP1390" s="31">
        <v>1814362.38</v>
      </c>
      <c r="CQ1390" s="31">
        <v>1821947.25</v>
      </c>
      <c r="CR1390" s="31">
        <v>1829521.13</v>
      </c>
      <c r="CS1390" s="31">
        <v>1837082.88</v>
      </c>
      <c r="CT1390" s="31">
        <v>1844640.5</v>
      </c>
      <c r="CU1390" s="31">
        <v>1852191.5</v>
      </c>
      <c r="CV1390" s="31">
        <v>1859734.5</v>
      </c>
      <c r="CW1390" s="31">
        <v>1867273</v>
      </c>
      <c r="CX1390" s="31">
        <v>1874806.38</v>
      </c>
    </row>
    <row r="1391" spans="1:102" x14ac:dyDescent="0.25">
      <c r="A1391" s="31" t="s">
        <v>2020</v>
      </c>
      <c r="B1391" s="31">
        <v>6453.86</v>
      </c>
      <c r="C1391" s="31">
        <v>6453.86</v>
      </c>
      <c r="D1391" s="31">
        <v>7209.29</v>
      </c>
      <c r="E1391" s="31">
        <v>7966.87</v>
      </c>
      <c r="F1391" s="31">
        <v>8726.15</v>
      </c>
      <c r="G1391" s="31">
        <v>9486.9599999999991</v>
      </c>
      <c r="H1391" s="31">
        <v>10249.06</v>
      </c>
      <c r="I1391" s="31">
        <v>11012.19</v>
      </c>
      <c r="J1391" s="31">
        <v>11776.06</v>
      </c>
      <c r="K1391" s="31">
        <v>12540.55</v>
      </c>
      <c r="L1391" s="31">
        <v>13305.84</v>
      </c>
      <c r="M1391" s="31">
        <v>14071.7</v>
      </c>
      <c r="N1391" s="31">
        <v>14837.89</v>
      </c>
      <c r="O1391" s="31">
        <v>15604.15</v>
      </c>
      <c r="P1391" s="31">
        <v>16370.19</v>
      </c>
      <c r="Q1391" s="31">
        <v>17135.68</v>
      </c>
      <c r="R1391" s="31">
        <v>17900.29</v>
      </c>
      <c r="S1391" s="31">
        <v>18663.64</v>
      </c>
      <c r="T1391" s="31">
        <v>19425.349999999999</v>
      </c>
      <c r="U1391" s="31">
        <v>20185.02</v>
      </c>
      <c r="V1391" s="31">
        <v>20942.16</v>
      </c>
      <c r="W1391" s="31">
        <v>21696.32</v>
      </c>
      <c r="X1391" s="31">
        <v>22447.06</v>
      </c>
      <c r="Y1391" s="31">
        <v>23193.919999999998</v>
      </c>
      <c r="Z1391" s="31">
        <v>23936.400000000001</v>
      </c>
      <c r="AA1391" s="31">
        <v>24674.03</v>
      </c>
      <c r="AB1391" s="31">
        <v>25406.33</v>
      </c>
      <c r="AC1391" s="31">
        <v>26132.79</v>
      </c>
      <c r="AD1391" s="31">
        <v>26852.97</v>
      </c>
      <c r="AE1391" s="31">
        <v>27566.33</v>
      </c>
      <c r="AF1391" s="31">
        <v>28272.44</v>
      </c>
      <c r="AG1391" s="31">
        <v>28970.82</v>
      </c>
      <c r="AH1391" s="31">
        <v>29660.98</v>
      </c>
      <c r="AI1391" s="31">
        <v>30342.49</v>
      </c>
      <c r="AJ1391" s="31">
        <v>31014.89</v>
      </c>
      <c r="AK1391" s="31">
        <v>31677.759999999998</v>
      </c>
      <c r="AL1391" s="31">
        <v>32330.67</v>
      </c>
      <c r="AM1391" s="31">
        <v>32973.18</v>
      </c>
      <c r="AN1391" s="31">
        <v>33604.93</v>
      </c>
      <c r="AO1391" s="31">
        <v>34225.519999999997</v>
      </c>
      <c r="AP1391" s="31">
        <v>34834.6</v>
      </c>
      <c r="AQ1391" s="31">
        <v>35431.79</v>
      </c>
      <c r="AR1391" s="31">
        <v>36016.75</v>
      </c>
      <c r="AS1391" s="31">
        <v>36589.22</v>
      </c>
      <c r="AT1391" s="31">
        <v>37148.910000000003</v>
      </c>
      <c r="AU1391" s="31">
        <v>37695.449999999997</v>
      </c>
      <c r="AV1391" s="31">
        <v>38228.620000000003</v>
      </c>
      <c r="AW1391" s="31">
        <v>38748.160000000003</v>
      </c>
      <c r="AX1391" s="31">
        <v>39253.86</v>
      </c>
      <c r="AY1391" s="31">
        <v>39745.47</v>
      </c>
      <c r="AZ1391" s="31">
        <v>40222.76</v>
      </c>
      <c r="BA1391" s="31">
        <v>40685.54</v>
      </c>
      <c r="BB1391" s="31">
        <v>41133.61</v>
      </c>
      <c r="BC1391" s="31">
        <v>41566.83</v>
      </c>
      <c r="BD1391" s="31">
        <v>41985.06</v>
      </c>
      <c r="BE1391" s="31">
        <v>42388.14</v>
      </c>
      <c r="BF1391" s="31">
        <v>42775.94</v>
      </c>
      <c r="BG1391" s="31">
        <v>43148.39</v>
      </c>
      <c r="BH1391" s="31">
        <v>43505.43</v>
      </c>
      <c r="BI1391" s="31">
        <v>43846.96</v>
      </c>
      <c r="BJ1391" s="31">
        <v>44173.23</v>
      </c>
      <c r="BK1391" s="31">
        <v>44484.34</v>
      </c>
      <c r="BL1391" s="31">
        <v>44780.23</v>
      </c>
      <c r="BM1391" s="31">
        <v>45060.86</v>
      </c>
      <c r="BN1391" s="31">
        <v>45326.32</v>
      </c>
      <c r="BO1391" s="31">
        <v>45576.56</v>
      </c>
      <c r="BP1391" s="31">
        <v>45811.65</v>
      </c>
      <c r="BQ1391" s="31">
        <v>46031.58</v>
      </c>
      <c r="BR1391" s="31">
        <v>46236.47</v>
      </c>
      <c r="BS1391" s="31">
        <v>46426.33</v>
      </c>
      <c r="BT1391" s="31">
        <v>46601.26</v>
      </c>
      <c r="BU1391" s="31">
        <v>46761.37</v>
      </c>
      <c r="BV1391" s="31">
        <v>46906.74</v>
      </c>
      <c r="BW1391" s="31">
        <v>47037.5</v>
      </c>
      <c r="BX1391" s="31">
        <v>47153.760000000002</v>
      </c>
      <c r="BY1391" s="31">
        <v>47255.68</v>
      </c>
      <c r="BZ1391" s="31">
        <v>47343.39</v>
      </c>
      <c r="CA1391" s="31">
        <v>47417.02</v>
      </c>
      <c r="CB1391" s="31">
        <v>47476.800000000003</v>
      </c>
      <c r="CC1391" s="31">
        <v>47522.81</v>
      </c>
      <c r="CD1391" s="31">
        <v>47555.24</v>
      </c>
      <c r="CE1391" s="31">
        <v>47574.38</v>
      </c>
      <c r="CF1391" s="31">
        <v>47580.38</v>
      </c>
      <c r="CG1391" s="31">
        <v>47573.440000000002</v>
      </c>
      <c r="CH1391" s="31">
        <v>47553.71</v>
      </c>
      <c r="CI1391" s="31">
        <v>47521.4</v>
      </c>
      <c r="CJ1391" s="31">
        <v>47476.82</v>
      </c>
      <c r="CK1391" s="31">
        <v>47420.1</v>
      </c>
      <c r="CL1391" s="31">
        <v>47351.47</v>
      </c>
      <c r="CM1391" s="31">
        <v>47271.21</v>
      </c>
      <c r="CN1391" s="31">
        <v>47179.49</v>
      </c>
      <c r="CO1391" s="31">
        <v>47076.61</v>
      </c>
      <c r="CP1391" s="31">
        <v>46962.76</v>
      </c>
      <c r="CQ1391" s="31">
        <v>46838.22</v>
      </c>
      <c r="CR1391" s="31">
        <v>46703.18</v>
      </c>
      <c r="CS1391" s="31">
        <v>46557.99</v>
      </c>
      <c r="CT1391" s="31">
        <v>46402.84</v>
      </c>
      <c r="CU1391" s="31">
        <v>46238.05</v>
      </c>
      <c r="CV1391" s="31">
        <v>46063.82</v>
      </c>
      <c r="CW1391" s="31">
        <v>45880.4</v>
      </c>
      <c r="CX1391" s="31">
        <v>45688.05</v>
      </c>
    </row>
    <row r="1392" spans="1:102" x14ac:dyDescent="0.25">
      <c r="A1392" s="31" t="s">
        <v>2019</v>
      </c>
      <c r="B1392" s="31">
        <v>28385.7</v>
      </c>
      <c r="C1392" s="31">
        <v>28385.7</v>
      </c>
      <c r="D1392" s="31">
        <v>28585</v>
      </c>
      <c r="E1392" s="31">
        <v>28758.3</v>
      </c>
      <c r="F1392" s="31">
        <v>28908.41</v>
      </c>
      <c r="G1392" s="31">
        <v>29039.759999999998</v>
      </c>
      <c r="H1392" s="31">
        <v>29155.64</v>
      </c>
      <c r="I1392" s="31">
        <v>29258.18</v>
      </c>
      <c r="J1392" s="31">
        <v>29349.48</v>
      </c>
      <c r="K1392" s="31">
        <v>29431.9</v>
      </c>
      <c r="L1392" s="31">
        <v>29508.79</v>
      </c>
      <c r="M1392" s="31">
        <v>29580.880000000001</v>
      </c>
      <c r="N1392" s="31">
        <v>29648.67</v>
      </c>
      <c r="O1392" s="31">
        <v>29712.6</v>
      </c>
      <c r="P1392" s="31">
        <v>29772.89</v>
      </c>
      <c r="Q1392" s="31">
        <v>29829.599999999999</v>
      </c>
      <c r="R1392" s="31">
        <v>29882.71</v>
      </c>
      <c r="S1392" s="31">
        <v>29932.17</v>
      </c>
      <c r="T1392" s="31">
        <v>29977.91</v>
      </c>
      <c r="U1392" s="31">
        <v>30019.59</v>
      </c>
      <c r="V1392" s="31">
        <v>30056.84</v>
      </c>
      <c r="W1392" s="31">
        <v>30089.35</v>
      </c>
      <c r="X1392" s="31">
        <v>30116.959999999999</v>
      </c>
      <c r="Y1392" s="31">
        <v>30139.48</v>
      </c>
      <c r="Z1392" s="31">
        <v>30156.59</v>
      </c>
      <c r="AA1392" s="31">
        <v>30168.09</v>
      </c>
      <c r="AB1392" s="31">
        <v>30173.759999999998</v>
      </c>
      <c r="AC1392" s="31">
        <v>30173.34</v>
      </c>
      <c r="AD1392" s="31">
        <v>30166.71</v>
      </c>
      <c r="AE1392" s="31">
        <v>30153.68</v>
      </c>
      <c r="AF1392" s="31">
        <v>30134.15</v>
      </c>
      <c r="AG1392" s="31">
        <v>30107.9</v>
      </c>
      <c r="AH1392" s="31">
        <v>30074.89</v>
      </c>
      <c r="AI1392" s="31">
        <v>30034.99</v>
      </c>
      <c r="AJ1392" s="31">
        <v>29988.18</v>
      </c>
      <c r="AK1392" s="31">
        <v>29934.400000000001</v>
      </c>
      <c r="AL1392" s="31">
        <v>29873.62</v>
      </c>
      <c r="AM1392" s="31">
        <v>29805.81</v>
      </c>
      <c r="AN1392" s="31">
        <v>29731.040000000001</v>
      </c>
      <c r="AO1392" s="31">
        <v>29649.3</v>
      </c>
      <c r="AP1392" s="31">
        <v>29560.66</v>
      </c>
      <c r="AQ1392" s="31">
        <v>29465.16</v>
      </c>
      <c r="AR1392" s="31">
        <v>29362.880000000001</v>
      </c>
      <c r="AS1392" s="31">
        <v>29253.98</v>
      </c>
      <c r="AT1392" s="31">
        <v>29138.51</v>
      </c>
      <c r="AU1392" s="31">
        <v>29016.58</v>
      </c>
      <c r="AV1392" s="31">
        <v>28888.33</v>
      </c>
      <c r="AW1392" s="31">
        <v>28753.86</v>
      </c>
      <c r="AX1392" s="31">
        <v>28613.29</v>
      </c>
      <c r="AY1392" s="31">
        <v>28466.77</v>
      </c>
      <c r="AZ1392" s="31">
        <v>28314.33</v>
      </c>
      <c r="BA1392" s="31">
        <v>28156.11</v>
      </c>
      <c r="BB1392" s="31">
        <v>27992.3</v>
      </c>
      <c r="BC1392" s="31">
        <v>27822.95</v>
      </c>
      <c r="BD1392" s="31">
        <v>27648.25</v>
      </c>
      <c r="BE1392" s="31">
        <v>27468.38</v>
      </c>
      <c r="BF1392" s="31">
        <v>27283.46</v>
      </c>
      <c r="BG1392" s="31">
        <v>27093.69</v>
      </c>
      <c r="BH1392" s="31">
        <v>26899.19</v>
      </c>
      <c r="BI1392" s="31">
        <v>26700.19</v>
      </c>
      <c r="BJ1392" s="31">
        <v>26497.21</v>
      </c>
      <c r="BK1392" s="31">
        <v>26290.5</v>
      </c>
      <c r="BL1392" s="31">
        <v>26080.19</v>
      </c>
      <c r="BM1392" s="31">
        <v>25866.45</v>
      </c>
      <c r="BN1392" s="31">
        <v>25649.42</v>
      </c>
      <c r="BO1392" s="31">
        <v>25429.23</v>
      </c>
      <c r="BP1392" s="31">
        <v>25206.03</v>
      </c>
      <c r="BQ1392" s="31">
        <v>24980</v>
      </c>
      <c r="BR1392" s="31">
        <v>24751.24</v>
      </c>
      <c r="BS1392" s="31">
        <v>24519.94</v>
      </c>
      <c r="BT1392" s="31">
        <v>24286.26</v>
      </c>
      <c r="BU1392" s="31">
        <v>24050.3</v>
      </c>
      <c r="BV1392" s="31">
        <v>23812.25</v>
      </c>
      <c r="BW1392" s="31">
        <v>23572.240000000002</v>
      </c>
      <c r="BX1392" s="31">
        <v>23330.44</v>
      </c>
      <c r="BY1392" s="31">
        <v>23087.01</v>
      </c>
      <c r="BZ1392" s="31">
        <v>22842.11</v>
      </c>
      <c r="CA1392" s="31">
        <v>22595.88</v>
      </c>
      <c r="CB1392" s="31">
        <v>22348.43</v>
      </c>
      <c r="CC1392" s="31">
        <v>22099.93</v>
      </c>
      <c r="CD1392" s="31">
        <v>21850.44</v>
      </c>
      <c r="CE1392" s="31">
        <v>21600.22</v>
      </c>
      <c r="CF1392" s="31">
        <v>21349.38</v>
      </c>
      <c r="CG1392" s="31">
        <v>21097.96</v>
      </c>
      <c r="CH1392" s="31">
        <v>20846.13</v>
      </c>
      <c r="CI1392" s="31">
        <v>20594</v>
      </c>
      <c r="CJ1392" s="31">
        <v>20341.64</v>
      </c>
      <c r="CK1392" s="31">
        <v>20089.22</v>
      </c>
      <c r="CL1392" s="31">
        <v>19836.849999999999</v>
      </c>
      <c r="CM1392" s="31">
        <v>19584.68</v>
      </c>
      <c r="CN1392" s="31">
        <v>19332.759999999998</v>
      </c>
      <c r="CO1392" s="31">
        <v>19081.25</v>
      </c>
      <c r="CP1392" s="31">
        <v>18830.240000000002</v>
      </c>
      <c r="CQ1392" s="31">
        <v>18579.8</v>
      </c>
      <c r="CR1392" s="31">
        <v>18330.07</v>
      </c>
      <c r="CS1392" s="31">
        <v>18081.150000000001</v>
      </c>
      <c r="CT1392" s="31">
        <v>17833.16</v>
      </c>
      <c r="CU1392" s="31">
        <v>17586.189999999999</v>
      </c>
      <c r="CV1392" s="31">
        <v>17340.3</v>
      </c>
      <c r="CW1392" s="31">
        <v>17095.560000000001</v>
      </c>
      <c r="CX1392" s="31">
        <v>16852.060000000001</v>
      </c>
    </row>
    <row r="1393" spans="1:102" x14ac:dyDescent="0.25">
      <c r="A1393" s="31" t="s">
        <v>2021</v>
      </c>
      <c r="B1393" s="31">
        <v>598437.06000000006</v>
      </c>
      <c r="C1393" s="31">
        <v>598437.06000000006</v>
      </c>
      <c r="D1393" s="31">
        <v>601416.13</v>
      </c>
      <c r="E1393" s="31">
        <v>605698.5</v>
      </c>
      <c r="F1393" s="31">
        <v>610866</v>
      </c>
      <c r="G1393" s="31">
        <v>616649.75</v>
      </c>
      <c r="H1393" s="31">
        <v>622862.68999999994</v>
      </c>
      <c r="I1393" s="31">
        <v>629367.68999999994</v>
      </c>
      <c r="J1393" s="31">
        <v>636071.93999999994</v>
      </c>
      <c r="K1393" s="31">
        <v>642919.81000000006</v>
      </c>
      <c r="L1393" s="31">
        <v>649888.06000000006</v>
      </c>
      <c r="M1393" s="31">
        <v>656939.63</v>
      </c>
      <c r="N1393" s="31">
        <v>664048.56000000006</v>
      </c>
      <c r="O1393" s="31">
        <v>671195.19</v>
      </c>
      <c r="P1393" s="31">
        <v>678364.81</v>
      </c>
      <c r="Q1393" s="31">
        <v>685547.63</v>
      </c>
      <c r="R1393" s="31">
        <v>692732.44</v>
      </c>
      <c r="S1393" s="31">
        <v>699912.69</v>
      </c>
      <c r="T1393" s="31">
        <v>707081.94</v>
      </c>
      <c r="U1393" s="31">
        <v>714235.19</v>
      </c>
      <c r="V1393" s="31">
        <v>721367.44</v>
      </c>
      <c r="W1393" s="31">
        <v>728472.06</v>
      </c>
      <c r="X1393" s="31">
        <v>735549.25</v>
      </c>
      <c r="Y1393" s="31">
        <v>742594.19</v>
      </c>
      <c r="Z1393" s="31">
        <v>749605.19</v>
      </c>
      <c r="AA1393" s="31">
        <v>756579.06</v>
      </c>
      <c r="AB1393" s="31">
        <v>763512.75</v>
      </c>
      <c r="AC1393" s="31">
        <v>770405.81</v>
      </c>
      <c r="AD1393" s="31">
        <v>777255.13</v>
      </c>
      <c r="AE1393" s="31">
        <v>784059.44</v>
      </c>
      <c r="AF1393" s="31">
        <v>790816.81</v>
      </c>
      <c r="AG1393" s="31">
        <v>797526.38</v>
      </c>
      <c r="AH1393" s="31">
        <v>804185.63</v>
      </c>
      <c r="AI1393" s="31">
        <v>810793.88</v>
      </c>
      <c r="AJ1393" s="31">
        <v>817350.69</v>
      </c>
      <c r="AK1393" s="31">
        <v>823853.88</v>
      </c>
      <c r="AL1393" s="31">
        <v>830302.44</v>
      </c>
      <c r="AM1393" s="31">
        <v>836697.75</v>
      </c>
      <c r="AN1393" s="31">
        <v>843038.13</v>
      </c>
      <c r="AO1393" s="31">
        <v>849322.44</v>
      </c>
      <c r="AP1393" s="31">
        <v>855552.19</v>
      </c>
      <c r="AQ1393" s="31">
        <v>861725.06</v>
      </c>
      <c r="AR1393" s="31">
        <v>867843.25</v>
      </c>
      <c r="AS1393" s="31">
        <v>873905.44</v>
      </c>
      <c r="AT1393" s="31">
        <v>879911.88</v>
      </c>
      <c r="AU1393" s="31">
        <v>885862.13</v>
      </c>
      <c r="AV1393" s="31">
        <v>891757.56</v>
      </c>
      <c r="AW1393" s="31">
        <v>897597.94</v>
      </c>
      <c r="AX1393" s="31">
        <v>903382.81</v>
      </c>
      <c r="AY1393" s="31">
        <v>909113.44</v>
      </c>
      <c r="AZ1393" s="31">
        <v>914787.06</v>
      </c>
      <c r="BA1393" s="31">
        <v>920404.25</v>
      </c>
      <c r="BB1393" s="31">
        <v>925967.81</v>
      </c>
      <c r="BC1393" s="31">
        <v>931474.38</v>
      </c>
      <c r="BD1393" s="31">
        <v>936927.06</v>
      </c>
      <c r="BE1393" s="31">
        <v>942324.75</v>
      </c>
      <c r="BF1393" s="31">
        <v>947668</v>
      </c>
      <c r="BG1393" s="31">
        <v>952957.43999999994</v>
      </c>
      <c r="BH1393" s="31">
        <v>958192.88</v>
      </c>
      <c r="BI1393" s="31">
        <v>963377.44</v>
      </c>
      <c r="BJ1393" s="31">
        <v>968514.31</v>
      </c>
      <c r="BK1393" s="31">
        <v>973608.13</v>
      </c>
      <c r="BL1393" s="31">
        <v>978660.19</v>
      </c>
      <c r="BM1393" s="31">
        <v>983668.63</v>
      </c>
      <c r="BN1393" s="31">
        <v>988637.63</v>
      </c>
      <c r="BO1393" s="31">
        <v>993562.13</v>
      </c>
      <c r="BP1393" s="31">
        <v>998446.19</v>
      </c>
      <c r="BQ1393" s="31">
        <v>1003289.69</v>
      </c>
      <c r="BR1393" s="31">
        <v>1008094.88</v>
      </c>
      <c r="BS1393" s="31">
        <v>1012860.25</v>
      </c>
      <c r="BT1393" s="31">
        <v>1017585.88</v>
      </c>
      <c r="BU1393" s="31">
        <v>1022274.44</v>
      </c>
      <c r="BV1393" s="31">
        <v>1026923.88</v>
      </c>
      <c r="BW1393" s="31">
        <v>1031537.31</v>
      </c>
      <c r="BX1393" s="31">
        <v>1036115.56</v>
      </c>
      <c r="BY1393" s="31">
        <v>1040658.44</v>
      </c>
      <c r="BZ1393" s="31">
        <v>1045166.38</v>
      </c>
      <c r="CA1393" s="31">
        <v>1049641.5</v>
      </c>
      <c r="CB1393" s="31">
        <v>1054083.6299999999</v>
      </c>
      <c r="CC1393" s="31">
        <v>1058492.25</v>
      </c>
      <c r="CD1393" s="31">
        <v>1062869.3799999999</v>
      </c>
      <c r="CE1393" s="31">
        <v>1067216.6299999999</v>
      </c>
      <c r="CF1393" s="31">
        <v>1071535</v>
      </c>
      <c r="CG1393" s="31">
        <v>1075823.75</v>
      </c>
      <c r="CH1393" s="31">
        <v>1080084.6299999999</v>
      </c>
      <c r="CI1393" s="31">
        <v>1084318.5</v>
      </c>
      <c r="CJ1393" s="31">
        <v>1088524.3799999999</v>
      </c>
      <c r="CK1393" s="31">
        <v>1092703.75</v>
      </c>
      <c r="CL1393" s="31">
        <v>1096859.75</v>
      </c>
      <c r="CM1393" s="31">
        <v>1100990</v>
      </c>
      <c r="CN1393" s="31">
        <v>1105096.5</v>
      </c>
      <c r="CO1393" s="31">
        <v>1109181.5</v>
      </c>
      <c r="CP1393" s="31">
        <v>1113242.5</v>
      </c>
      <c r="CQ1393" s="31">
        <v>1117284.25</v>
      </c>
      <c r="CR1393" s="31">
        <v>1121305.1299999999</v>
      </c>
      <c r="CS1393" s="31">
        <v>1125307.25</v>
      </c>
      <c r="CT1393" s="31">
        <v>1129292.25</v>
      </c>
      <c r="CU1393" s="31">
        <v>1133261</v>
      </c>
      <c r="CV1393" s="31">
        <v>1137214.1299999999</v>
      </c>
      <c r="CW1393" s="31">
        <v>1141150.5</v>
      </c>
      <c r="CX1393" s="31">
        <v>1145071.8799999999</v>
      </c>
    </row>
    <row r="1394" spans="1:102" x14ac:dyDescent="0.25">
      <c r="A1394" s="31" t="s">
        <v>2022</v>
      </c>
      <c r="B1394" s="31">
        <v>711010.56</v>
      </c>
      <c r="C1394" s="31">
        <v>711010.56</v>
      </c>
      <c r="D1394" s="31">
        <v>727746.06</v>
      </c>
      <c r="E1394" s="31">
        <v>742411.31</v>
      </c>
      <c r="F1394" s="31">
        <v>755485.44</v>
      </c>
      <c r="G1394" s="31">
        <v>767338.81</v>
      </c>
      <c r="H1394" s="31">
        <v>778240.38</v>
      </c>
      <c r="I1394" s="31">
        <v>788387.81</v>
      </c>
      <c r="J1394" s="31">
        <v>797929.69</v>
      </c>
      <c r="K1394" s="31">
        <v>806994.06</v>
      </c>
      <c r="L1394" s="31">
        <v>815698.13</v>
      </c>
      <c r="M1394" s="31">
        <v>824105.88</v>
      </c>
      <c r="N1394" s="31">
        <v>832269.19</v>
      </c>
      <c r="O1394" s="31">
        <v>840231.88</v>
      </c>
      <c r="P1394" s="31">
        <v>848023.44</v>
      </c>
      <c r="Q1394" s="31">
        <v>855670.06</v>
      </c>
      <c r="R1394" s="31">
        <v>863193.44</v>
      </c>
      <c r="S1394" s="31">
        <v>870607.88</v>
      </c>
      <c r="T1394" s="31">
        <v>877927.69</v>
      </c>
      <c r="U1394" s="31">
        <v>885164.88</v>
      </c>
      <c r="V1394" s="31">
        <v>892321.81</v>
      </c>
      <c r="W1394" s="31">
        <v>899408.5</v>
      </c>
      <c r="X1394" s="31">
        <v>906429.81</v>
      </c>
      <c r="Y1394" s="31">
        <v>913390.63</v>
      </c>
      <c r="Z1394" s="31">
        <v>920292.31</v>
      </c>
      <c r="AA1394" s="31">
        <v>927139.31</v>
      </c>
      <c r="AB1394" s="31">
        <v>933933.44</v>
      </c>
      <c r="AC1394" s="31">
        <v>940675.38</v>
      </c>
      <c r="AD1394" s="31">
        <v>947365.63</v>
      </c>
      <c r="AE1394" s="31">
        <v>954005.5</v>
      </c>
      <c r="AF1394" s="31">
        <v>960595.75</v>
      </c>
      <c r="AG1394" s="31">
        <v>967135.25</v>
      </c>
      <c r="AH1394" s="31">
        <v>973624.31</v>
      </c>
      <c r="AI1394" s="31">
        <v>980063.81</v>
      </c>
      <c r="AJ1394" s="31">
        <v>986451.88</v>
      </c>
      <c r="AK1394" s="31">
        <v>992790.88</v>
      </c>
      <c r="AL1394" s="31">
        <v>999079.44</v>
      </c>
      <c r="AM1394" s="31">
        <v>1005318.44</v>
      </c>
      <c r="AN1394" s="31">
        <v>1011506.63</v>
      </c>
      <c r="AO1394" s="31">
        <v>1017646.88</v>
      </c>
      <c r="AP1394" s="31">
        <v>1023738</v>
      </c>
      <c r="AQ1394" s="31">
        <v>1029778.5</v>
      </c>
      <c r="AR1394" s="31">
        <v>1035770.81</v>
      </c>
      <c r="AS1394" s="31">
        <v>1041714.75</v>
      </c>
      <c r="AT1394" s="31">
        <v>1047611.94</v>
      </c>
      <c r="AU1394" s="31">
        <v>1053460.75</v>
      </c>
      <c r="AV1394" s="31">
        <v>1059264.1299999999</v>
      </c>
      <c r="AW1394" s="31">
        <v>1065019.75</v>
      </c>
      <c r="AX1394" s="31">
        <v>1070730.5</v>
      </c>
      <c r="AY1394" s="31">
        <v>1076395.3799999999</v>
      </c>
      <c r="AZ1394" s="31">
        <v>1082013.75</v>
      </c>
      <c r="BA1394" s="31">
        <v>1087585</v>
      </c>
      <c r="BB1394" s="31">
        <v>1093110.5</v>
      </c>
      <c r="BC1394" s="31">
        <v>1098590</v>
      </c>
      <c r="BD1394" s="31">
        <v>1104025.3799999999</v>
      </c>
      <c r="BE1394" s="31">
        <v>1109416.1299999999</v>
      </c>
      <c r="BF1394" s="31">
        <v>1114761.6299999999</v>
      </c>
      <c r="BG1394" s="31">
        <v>1120063.25</v>
      </c>
      <c r="BH1394" s="31">
        <v>1125323.1299999999</v>
      </c>
      <c r="BI1394" s="31">
        <v>1130538.3799999999</v>
      </c>
      <c r="BJ1394" s="31">
        <v>1135723.1299999999</v>
      </c>
      <c r="BK1394" s="31">
        <v>1140873.5</v>
      </c>
      <c r="BL1394" s="31">
        <v>1145995.75</v>
      </c>
      <c r="BM1394" s="31">
        <v>1151084.1299999999</v>
      </c>
      <c r="BN1394" s="31">
        <v>1156145.3799999999</v>
      </c>
      <c r="BO1394" s="31">
        <v>1161176.5</v>
      </c>
      <c r="BP1394" s="31">
        <v>1166176.75</v>
      </c>
      <c r="BQ1394" s="31">
        <v>1171150.75</v>
      </c>
      <c r="BR1394" s="31">
        <v>1176096.25</v>
      </c>
      <c r="BS1394" s="31">
        <v>1181014.3799999999</v>
      </c>
      <c r="BT1394" s="31">
        <v>1185906.5</v>
      </c>
      <c r="BU1394" s="31">
        <v>1190772.1299999999</v>
      </c>
      <c r="BV1394" s="31">
        <v>1195610.3799999999</v>
      </c>
      <c r="BW1394" s="31">
        <v>1200425.1299999999</v>
      </c>
      <c r="BX1394" s="31">
        <v>1205214.6299999999</v>
      </c>
      <c r="BY1394" s="31">
        <v>1209982.3799999999</v>
      </c>
      <c r="BZ1394" s="31">
        <v>1214725.6299999999</v>
      </c>
      <c r="CA1394" s="31">
        <v>1219449</v>
      </c>
      <c r="CB1394" s="31">
        <v>1224151</v>
      </c>
      <c r="CC1394" s="31">
        <v>1228830.8799999999</v>
      </c>
      <c r="CD1394" s="31">
        <v>1233490</v>
      </c>
      <c r="CE1394" s="31">
        <v>1238131.5</v>
      </c>
      <c r="CF1394" s="31">
        <v>1242754.5</v>
      </c>
      <c r="CG1394" s="31">
        <v>1247360.3799999999</v>
      </c>
      <c r="CH1394" s="31">
        <v>1251949.1299999999</v>
      </c>
      <c r="CI1394" s="31">
        <v>1256520.1299999999</v>
      </c>
      <c r="CJ1394" s="31">
        <v>1261075</v>
      </c>
      <c r="CK1394" s="31">
        <v>1265614.75</v>
      </c>
      <c r="CL1394" s="31">
        <v>1270140.75</v>
      </c>
      <c r="CM1394" s="31">
        <v>1274649.8799999999</v>
      </c>
      <c r="CN1394" s="31">
        <v>1279149.1299999999</v>
      </c>
      <c r="CO1394" s="31">
        <v>1283634</v>
      </c>
      <c r="CP1394" s="31">
        <v>1288108.6299999999</v>
      </c>
      <c r="CQ1394" s="31">
        <v>1292570</v>
      </c>
      <c r="CR1394" s="31">
        <v>1297022.25</v>
      </c>
      <c r="CS1394" s="31">
        <v>1301465.1299999999</v>
      </c>
      <c r="CT1394" s="31">
        <v>1305902.25</v>
      </c>
      <c r="CU1394" s="31">
        <v>1310331.3799999999</v>
      </c>
      <c r="CV1394" s="31">
        <v>1314755.5</v>
      </c>
      <c r="CW1394" s="31">
        <v>1319173</v>
      </c>
      <c r="CX1394" s="31">
        <v>1323584.8799999999</v>
      </c>
    </row>
    <row r="1395" spans="1:102" x14ac:dyDescent="0.25">
      <c r="A1395" s="31" t="s">
        <v>2023</v>
      </c>
      <c r="B1395" s="31">
        <v>295083.65999999997</v>
      </c>
      <c r="C1395" s="31">
        <v>295083.65999999997</v>
      </c>
      <c r="D1395" s="31">
        <v>306496.56</v>
      </c>
      <c r="E1395" s="31">
        <v>317999.34000000003</v>
      </c>
      <c r="F1395" s="31">
        <v>329479.71999999997</v>
      </c>
      <c r="G1395" s="31">
        <v>340871.88</v>
      </c>
      <c r="H1395" s="31">
        <v>352135.47</v>
      </c>
      <c r="I1395" s="31">
        <v>363244.72</v>
      </c>
      <c r="J1395" s="31">
        <v>374184.75</v>
      </c>
      <c r="K1395" s="31">
        <v>384953.84</v>
      </c>
      <c r="L1395" s="31">
        <v>395564.97</v>
      </c>
      <c r="M1395" s="31">
        <v>406018</v>
      </c>
      <c r="N1395" s="31">
        <v>416313.72</v>
      </c>
      <c r="O1395" s="31">
        <v>426455.59</v>
      </c>
      <c r="P1395" s="31">
        <v>436446.63</v>
      </c>
      <c r="Q1395" s="31">
        <v>446290.88</v>
      </c>
      <c r="R1395" s="31">
        <v>455991.34</v>
      </c>
      <c r="S1395" s="31">
        <v>465553.06</v>
      </c>
      <c r="T1395" s="31">
        <v>474978.56</v>
      </c>
      <c r="U1395" s="31">
        <v>484272.38</v>
      </c>
      <c r="V1395" s="31">
        <v>493435.63</v>
      </c>
      <c r="W1395" s="31">
        <v>502472.13</v>
      </c>
      <c r="X1395" s="31">
        <v>511385.5</v>
      </c>
      <c r="Y1395" s="31">
        <v>520179.91</v>
      </c>
      <c r="Z1395" s="31">
        <v>528857.38</v>
      </c>
      <c r="AA1395" s="31">
        <v>537420.88</v>
      </c>
      <c r="AB1395" s="31">
        <v>545872.81000000006</v>
      </c>
      <c r="AC1395" s="31">
        <v>554216.13</v>
      </c>
      <c r="AD1395" s="31">
        <v>562453.25</v>
      </c>
      <c r="AE1395" s="31">
        <v>570585.68999999994</v>
      </c>
      <c r="AF1395" s="31">
        <v>578617.68999999994</v>
      </c>
      <c r="AG1395" s="31">
        <v>586548.63</v>
      </c>
      <c r="AH1395" s="31">
        <v>594382</v>
      </c>
      <c r="AI1395" s="31">
        <v>602120.06000000006</v>
      </c>
      <c r="AJ1395" s="31">
        <v>609763.93999999994</v>
      </c>
      <c r="AK1395" s="31">
        <v>617315.75</v>
      </c>
      <c r="AL1395" s="31">
        <v>624776.5</v>
      </c>
      <c r="AM1395" s="31">
        <v>632150.43999999994</v>
      </c>
      <c r="AN1395" s="31">
        <v>639436.75</v>
      </c>
      <c r="AO1395" s="31">
        <v>646638.31000000006</v>
      </c>
      <c r="AP1395" s="31">
        <v>653756</v>
      </c>
      <c r="AQ1395" s="31">
        <v>660794.25</v>
      </c>
      <c r="AR1395" s="31">
        <v>667751.56000000006</v>
      </c>
      <c r="AS1395" s="31">
        <v>674630.31</v>
      </c>
      <c r="AT1395" s="31">
        <v>681432.88</v>
      </c>
      <c r="AU1395" s="31">
        <v>688160.13</v>
      </c>
      <c r="AV1395" s="31">
        <v>694817.13</v>
      </c>
      <c r="AW1395" s="31">
        <v>701401.25</v>
      </c>
      <c r="AX1395" s="31">
        <v>707913.13</v>
      </c>
      <c r="AY1395" s="31">
        <v>714357.19</v>
      </c>
      <c r="AZ1395" s="31">
        <v>720732.25</v>
      </c>
      <c r="BA1395" s="31">
        <v>727039.44</v>
      </c>
      <c r="BB1395" s="31">
        <v>733280.94</v>
      </c>
      <c r="BC1395" s="31">
        <v>739456.5</v>
      </c>
      <c r="BD1395" s="31">
        <v>745568.31</v>
      </c>
      <c r="BE1395" s="31">
        <v>751617.56</v>
      </c>
      <c r="BF1395" s="31">
        <v>757604.19</v>
      </c>
      <c r="BG1395" s="31">
        <v>763530.63</v>
      </c>
      <c r="BH1395" s="31">
        <v>769396.94</v>
      </c>
      <c r="BI1395" s="31">
        <v>775204.88</v>
      </c>
      <c r="BJ1395" s="31">
        <v>780961.56</v>
      </c>
      <c r="BK1395" s="31">
        <v>786666.75</v>
      </c>
      <c r="BL1395" s="31">
        <v>792324</v>
      </c>
      <c r="BM1395" s="31">
        <v>797935.06</v>
      </c>
      <c r="BN1395" s="31">
        <v>803498.44</v>
      </c>
      <c r="BO1395" s="31">
        <v>809014.63</v>
      </c>
      <c r="BP1395" s="31">
        <v>814486.69</v>
      </c>
      <c r="BQ1395" s="31">
        <v>819914.69</v>
      </c>
      <c r="BR1395" s="31">
        <v>825299.94</v>
      </c>
      <c r="BS1395" s="31">
        <v>830642.38</v>
      </c>
      <c r="BT1395" s="31">
        <v>835942.19</v>
      </c>
      <c r="BU1395" s="31">
        <v>841202.06</v>
      </c>
      <c r="BV1395" s="31">
        <v>846421.56</v>
      </c>
      <c r="BW1395" s="31">
        <v>851603.19</v>
      </c>
      <c r="BX1395" s="31">
        <v>856745.69</v>
      </c>
      <c r="BY1395" s="31">
        <v>861851.13</v>
      </c>
      <c r="BZ1395" s="31">
        <v>866920.5</v>
      </c>
      <c r="CA1395" s="31">
        <v>871953.81</v>
      </c>
      <c r="CB1395" s="31">
        <v>876952.5</v>
      </c>
      <c r="CC1395" s="31">
        <v>881917.5</v>
      </c>
      <c r="CD1395" s="31">
        <v>886849.94</v>
      </c>
      <c r="CE1395" s="31">
        <v>891749.69</v>
      </c>
      <c r="CF1395" s="31">
        <v>896619.38</v>
      </c>
      <c r="CG1395" s="31">
        <v>901458.56</v>
      </c>
      <c r="CH1395" s="31">
        <v>906266.81</v>
      </c>
      <c r="CI1395" s="31">
        <v>911046.75</v>
      </c>
      <c r="CJ1395" s="31">
        <v>915797.56</v>
      </c>
      <c r="CK1395" s="31">
        <v>920520.44</v>
      </c>
      <c r="CL1395" s="31">
        <v>925216.44</v>
      </c>
      <c r="CM1395" s="31">
        <v>929887.5</v>
      </c>
      <c r="CN1395" s="31">
        <v>934532.69</v>
      </c>
      <c r="CO1395" s="31">
        <v>939153.63</v>
      </c>
      <c r="CP1395" s="31">
        <v>943751.19</v>
      </c>
      <c r="CQ1395" s="31">
        <v>948324.69</v>
      </c>
      <c r="CR1395" s="31">
        <v>952876.56</v>
      </c>
      <c r="CS1395" s="31">
        <v>957407.94</v>
      </c>
      <c r="CT1395" s="31">
        <v>961919.25</v>
      </c>
      <c r="CU1395" s="31">
        <v>966413.19</v>
      </c>
      <c r="CV1395" s="31">
        <v>970888</v>
      </c>
      <c r="CW1395" s="31">
        <v>975345.88</v>
      </c>
      <c r="CX1395" s="31">
        <v>979785.69</v>
      </c>
    </row>
    <row r="1396" spans="1:102" x14ac:dyDescent="0.25">
      <c r="A1396" s="31" t="s">
        <v>2024</v>
      </c>
      <c r="B1396" s="31">
        <v>482618.72</v>
      </c>
      <c r="C1396" s="31">
        <v>482618.72</v>
      </c>
      <c r="D1396" s="31">
        <v>491267.94</v>
      </c>
      <c r="E1396" s="31">
        <v>499091.75</v>
      </c>
      <c r="F1396" s="31">
        <v>506172.88</v>
      </c>
      <c r="G1396" s="31">
        <v>512606.78</v>
      </c>
      <c r="H1396" s="31">
        <v>518480.19</v>
      </c>
      <c r="I1396" s="31">
        <v>523860.38</v>
      </c>
      <c r="J1396" s="31">
        <v>528811.93999999994</v>
      </c>
      <c r="K1396" s="31">
        <v>533400.88</v>
      </c>
      <c r="L1396" s="31">
        <v>537694.93999999994</v>
      </c>
      <c r="M1396" s="31">
        <v>541736.06000000006</v>
      </c>
      <c r="N1396" s="31">
        <v>545557.43999999994</v>
      </c>
      <c r="O1396" s="31">
        <v>549190.43999999994</v>
      </c>
      <c r="P1396" s="31">
        <v>552662.06000000006</v>
      </c>
      <c r="Q1396" s="31">
        <v>555994.93999999994</v>
      </c>
      <c r="R1396" s="31">
        <v>559206.68999999994</v>
      </c>
      <c r="S1396" s="31">
        <v>562316.81000000006</v>
      </c>
      <c r="T1396" s="31">
        <v>565339.81000000006</v>
      </c>
      <c r="U1396" s="31">
        <v>568284.31000000006</v>
      </c>
      <c r="V1396" s="31">
        <v>571163.68999999994</v>
      </c>
      <c r="W1396" s="31">
        <v>573985.43999999994</v>
      </c>
      <c r="X1396" s="31">
        <v>576758.18999999994</v>
      </c>
      <c r="Y1396" s="31">
        <v>579487.5</v>
      </c>
      <c r="Z1396" s="31">
        <v>582181.31000000006</v>
      </c>
      <c r="AA1396" s="31">
        <v>584842.75</v>
      </c>
      <c r="AB1396" s="31">
        <v>587477.5</v>
      </c>
      <c r="AC1396" s="31">
        <v>590087.88</v>
      </c>
      <c r="AD1396" s="31">
        <v>592677.93999999994</v>
      </c>
      <c r="AE1396" s="31">
        <v>595250.38</v>
      </c>
      <c r="AF1396" s="31">
        <v>597806.63</v>
      </c>
      <c r="AG1396" s="31">
        <v>600348.43999999994</v>
      </c>
      <c r="AH1396" s="31">
        <v>602878.68999999994</v>
      </c>
      <c r="AI1396" s="31">
        <v>605397.31000000006</v>
      </c>
      <c r="AJ1396" s="31">
        <v>607906.43999999994</v>
      </c>
      <c r="AK1396" s="31">
        <v>610407.06000000006</v>
      </c>
      <c r="AL1396" s="31">
        <v>612898.81000000006</v>
      </c>
      <c r="AM1396" s="31">
        <v>615384.13</v>
      </c>
      <c r="AN1396" s="31">
        <v>617863.31000000006</v>
      </c>
      <c r="AO1396" s="31">
        <v>620337</v>
      </c>
      <c r="AP1396" s="31">
        <v>622805.18999999994</v>
      </c>
      <c r="AQ1396" s="31">
        <v>625267.56000000006</v>
      </c>
      <c r="AR1396" s="31">
        <v>627726.5</v>
      </c>
      <c r="AS1396" s="31">
        <v>630182.18999999994</v>
      </c>
      <c r="AT1396" s="31">
        <v>632633.68999999994</v>
      </c>
      <c r="AU1396" s="31">
        <v>635081.63</v>
      </c>
      <c r="AV1396" s="31">
        <v>637528.13</v>
      </c>
      <c r="AW1396" s="31">
        <v>639970.63</v>
      </c>
      <c r="AX1396" s="31">
        <v>642410.68999999994</v>
      </c>
      <c r="AY1396" s="31">
        <v>644847.18999999994</v>
      </c>
      <c r="AZ1396" s="31">
        <v>647281.88</v>
      </c>
      <c r="BA1396" s="31">
        <v>649711.13</v>
      </c>
      <c r="BB1396" s="31">
        <v>652138.88</v>
      </c>
      <c r="BC1396" s="31">
        <v>654561.56000000006</v>
      </c>
      <c r="BD1396" s="31">
        <v>656979.93999999994</v>
      </c>
      <c r="BE1396" s="31">
        <v>659396.18999999994</v>
      </c>
      <c r="BF1396" s="31">
        <v>661807.06000000006</v>
      </c>
      <c r="BG1396" s="31">
        <v>664214.68999999994</v>
      </c>
      <c r="BH1396" s="31">
        <v>666619.18999999994</v>
      </c>
      <c r="BI1396" s="31">
        <v>669017.56000000006</v>
      </c>
      <c r="BJ1396" s="31">
        <v>671418.5</v>
      </c>
      <c r="BK1396" s="31">
        <v>673820.5</v>
      </c>
      <c r="BL1396" s="31">
        <v>676221.81</v>
      </c>
      <c r="BM1396" s="31">
        <v>678628.25</v>
      </c>
      <c r="BN1396" s="31">
        <v>681035.06</v>
      </c>
      <c r="BO1396" s="31">
        <v>683443.63</v>
      </c>
      <c r="BP1396" s="31">
        <v>685851.88</v>
      </c>
      <c r="BQ1396" s="31">
        <v>688260.81</v>
      </c>
      <c r="BR1396" s="31">
        <v>690671.38</v>
      </c>
      <c r="BS1396" s="31">
        <v>693082.25</v>
      </c>
      <c r="BT1396" s="31">
        <v>695494.63</v>
      </c>
      <c r="BU1396" s="31">
        <v>697906.56</v>
      </c>
      <c r="BV1396" s="31">
        <v>700317.75</v>
      </c>
      <c r="BW1396" s="31">
        <v>702730.63</v>
      </c>
      <c r="BX1396" s="31">
        <v>705143.88</v>
      </c>
      <c r="BY1396" s="31">
        <v>707557.56</v>
      </c>
      <c r="BZ1396" s="31">
        <v>709971.69</v>
      </c>
      <c r="CA1396" s="31">
        <v>712386.25</v>
      </c>
      <c r="CB1396" s="31">
        <v>714801.56</v>
      </c>
      <c r="CC1396" s="31">
        <v>717217.19</v>
      </c>
      <c r="CD1396" s="31">
        <v>719632.75</v>
      </c>
      <c r="CE1396" s="31">
        <v>722049.19</v>
      </c>
      <c r="CF1396" s="31">
        <v>724468.06</v>
      </c>
      <c r="CG1396" s="31">
        <v>726887.75</v>
      </c>
      <c r="CH1396" s="31">
        <v>729306.94</v>
      </c>
      <c r="CI1396" s="31">
        <v>731728.5</v>
      </c>
      <c r="CJ1396" s="31">
        <v>734149.31</v>
      </c>
      <c r="CK1396" s="31">
        <v>736573.43999999994</v>
      </c>
      <c r="CL1396" s="31">
        <v>738997.5</v>
      </c>
      <c r="CM1396" s="31">
        <v>741422.88</v>
      </c>
      <c r="CN1396" s="31">
        <v>743851.44</v>
      </c>
      <c r="CO1396" s="31">
        <v>746280</v>
      </c>
      <c r="CP1396" s="31">
        <v>748710.06</v>
      </c>
      <c r="CQ1396" s="31">
        <v>751142.63</v>
      </c>
      <c r="CR1396" s="31">
        <v>753576</v>
      </c>
      <c r="CS1396" s="31">
        <v>756013.56</v>
      </c>
      <c r="CT1396" s="31">
        <v>758453.5</v>
      </c>
      <c r="CU1396" s="31">
        <v>760899.5</v>
      </c>
      <c r="CV1396" s="31">
        <v>763346.25</v>
      </c>
      <c r="CW1396" s="31">
        <v>765797</v>
      </c>
      <c r="CX1396" s="31">
        <v>768250.94</v>
      </c>
    </row>
    <row r="1397" spans="1:102" x14ac:dyDescent="0.25">
      <c r="A1397" s="31" t="s">
        <v>2025</v>
      </c>
      <c r="B1397" s="31">
        <v>1121912.1299999999</v>
      </c>
      <c r="C1397" s="31">
        <v>1121912.1299999999</v>
      </c>
      <c r="D1397" s="31">
        <v>1144390</v>
      </c>
      <c r="E1397" s="31">
        <v>1167016.8799999999</v>
      </c>
      <c r="F1397" s="31">
        <v>1189658.6299999999</v>
      </c>
      <c r="G1397" s="31">
        <v>1212251.6299999999</v>
      </c>
      <c r="H1397" s="31">
        <v>1234757.6299999999</v>
      </c>
      <c r="I1397" s="31">
        <v>1257140.25</v>
      </c>
      <c r="J1397" s="31">
        <v>1279375</v>
      </c>
      <c r="K1397" s="31">
        <v>1301467</v>
      </c>
      <c r="L1397" s="31">
        <v>1323453.6299999999</v>
      </c>
      <c r="M1397" s="31">
        <v>1345329.38</v>
      </c>
      <c r="N1397" s="31">
        <v>1367074.38</v>
      </c>
      <c r="O1397" s="31">
        <v>1388690.5</v>
      </c>
      <c r="P1397" s="31">
        <v>1410172.13</v>
      </c>
      <c r="Q1397" s="31">
        <v>1431513.38</v>
      </c>
      <c r="R1397" s="31">
        <v>1452708</v>
      </c>
      <c r="S1397" s="31">
        <v>1473756.25</v>
      </c>
      <c r="T1397" s="31">
        <v>1494648.5</v>
      </c>
      <c r="U1397" s="31">
        <v>1515384.13</v>
      </c>
      <c r="V1397" s="31">
        <v>1535961</v>
      </c>
      <c r="W1397" s="31">
        <v>1556366</v>
      </c>
      <c r="X1397" s="31">
        <v>1576607.63</v>
      </c>
      <c r="Y1397" s="31">
        <v>1596677.13</v>
      </c>
      <c r="Z1397" s="31">
        <v>1616574.38</v>
      </c>
      <c r="AA1397" s="31">
        <v>1636296.5</v>
      </c>
      <c r="AB1397" s="31">
        <v>1655842.38</v>
      </c>
      <c r="AC1397" s="31">
        <v>1675205.38</v>
      </c>
      <c r="AD1397" s="31">
        <v>1694395.5</v>
      </c>
      <c r="AE1397" s="31">
        <v>1713400.38</v>
      </c>
      <c r="AF1397" s="31">
        <v>1732224</v>
      </c>
      <c r="AG1397" s="31">
        <v>1750860.38</v>
      </c>
      <c r="AH1397" s="31">
        <v>1769314.63</v>
      </c>
      <c r="AI1397" s="31">
        <v>1787580.25</v>
      </c>
      <c r="AJ1397" s="31">
        <v>1805658.25</v>
      </c>
      <c r="AK1397" s="31">
        <v>1823553.38</v>
      </c>
      <c r="AL1397" s="31">
        <v>1841259.75</v>
      </c>
      <c r="AM1397" s="31">
        <v>1858781.25</v>
      </c>
      <c r="AN1397" s="31">
        <v>1876119.13</v>
      </c>
      <c r="AO1397" s="31">
        <v>1893272.25</v>
      </c>
      <c r="AP1397" s="31">
        <v>1910241.75</v>
      </c>
      <c r="AQ1397" s="31">
        <v>1927028.25</v>
      </c>
      <c r="AR1397" s="31">
        <v>1943636.13</v>
      </c>
      <c r="AS1397" s="31">
        <v>1960068.38</v>
      </c>
      <c r="AT1397" s="31">
        <v>1976323.63</v>
      </c>
      <c r="AU1397" s="31">
        <v>1992403.13</v>
      </c>
      <c r="AV1397" s="31">
        <v>2008312.5</v>
      </c>
      <c r="AW1397" s="31">
        <v>2024049.88</v>
      </c>
      <c r="AX1397" s="31">
        <v>2039614.88</v>
      </c>
      <c r="AY1397" s="31">
        <v>2055017</v>
      </c>
      <c r="AZ1397" s="31">
        <v>2070248.88</v>
      </c>
      <c r="BA1397" s="31">
        <v>2085316.25</v>
      </c>
      <c r="BB1397" s="31">
        <v>2100219.5</v>
      </c>
      <c r="BC1397" s="31">
        <v>2114960</v>
      </c>
      <c r="BD1397" s="31">
        <v>2129539.5</v>
      </c>
      <c r="BE1397" s="31">
        <v>2143959.75</v>
      </c>
      <c r="BF1397" s="31">
        <v>2158226.75</v>
      </c>
      <c r="BG1397" s="31">
        <v>2172334.75</v>
      </c>
      <c r="BH1397" s="31">
        <v>2186293.75</v>
      </c>
      <c r="BI1397" s="31">
        <v>2200104</v>
      </c>
      <c r="BJ1397" s="31">
        <v>2213780.25</v>
      </c>
      <c r="BK1397" s="31">
        <v>2227329.5</v>
      </c>
      <c r="BL1397" s="31">
        <v>2240760.75</v>
      </c>
      <c r="BM1397" s="31">
        <v>2254061.25</v>
      </c>
      <c r="BN1397" s="31">
        <v>2267244.5</v>
      </c>
      <c r="BO1397" s="31">
        <v>2280310.5</v>
      </c>
      <c r="BP1397" s="31">
        <v>2293259.75</v>
      </c>
      <c r="BQ1397" s="31">
        <v>2306097</v>
      </c>
      <c r="BR1397" s="31">
        <v>2318819.5</v>
      </c>
      <c r="BS1397" s="31">
        <v>2331438.75</v>
      </c>
      <c r="BT1397" s="31">
        <v>2343938.5</v>
      </c>
      <c r="BU1397" s="31">
        <v>2356339.75</v>
      </c>
      <c r="BV1397" s="31">
        <v>2368640.5</v>
      </c>
      <c r="BW1397" s="31">
        <v>2380835.75</v>
      </c>
      <c r="BX1397" s="31">
        <v>2392932.75</v>
      </c>
      <c r="BY1397" s="31">
        <v>2404930.75</v>
      </c>
      <c r="BZ1397" s="31">
        <v>2416840.75</v>
      </c>
      <c r="CA1397" s="31">
        <v>2428654.75</v>
      </c>
      <c r="CB1397" s="31">
        <v>2440383.25</v>
      </c>
      <c r="CC1397" s="31">
        <v>2452020.25</v>
      </c>
      <c r="CD1397" s="31">
        <v>2463575</v>
      </c>
      <c r="CE1397" s="31">
        <v>2475044</v>
      </c>
      <c r="CF1397" s="31">
        <v>2486441.25</v>
      </c>
      <c r="CG1397" s="31">
        <v>2497757.5</v>
      </c>
      <c r="CH1397" s="31">
        <v>2508992.75</v>
      </c>
      <c r="CI1397" s="31">
        <v>2520158</v>
      </c>
      <c r="CJ1397" s="31">
        <v>2531246.25</v>
      </c>
      <c r="CK1397" s="31">
        <v>2542262.25</v>
      </c>
      <c r="CL1397" s="31">
        <v>2553221</v>
      </c>
      <c r="CM1397" s="31">
        <v>2564104</v>
      </c>
      <c r="CN1397" s="31">
        <v>2574927</v>
      </c>
      <c r="CO1397" s="31">
        <v>2585691.25</v>
      </c>
      <c r="CP1397" s="31">
        <v>2596390</v>
      </c>
      <c r="CQ1397" s="31">
        <v>2607039.75</v>
      </c>
      <c r="CR1397" s="31">
        <v>2617626.5</v>
      </c>
      <c r="CS1397" s="31">
        <v>2628167</v>
      </c>
      <c r="CT1397" s="31">
        <v>2638659</v>
      </c>
      <c r="CU1397" s="31">
        <v>2649104.25</v>
      </c>
      <c r="CV1397" s="31">
        <v>2659510</v>
      </c>
      <c r="CW1397" s="31">
        <v>2669871</v>
      </c>
      <c r="CX1397" s="31">
        <v>2680192.75</v>
      </c>
    </row>
    <row r="1398" spans="1:102" x14ac:dyDescent="0.25">
      <c r="A1398" s="31" t="s">
        <v>2026</v>
      </c>
      <c r="B1398" s="31">
        <v>90990.48</v>
      </c>
      <c r="C1398" s="31">
        <v>90990.48</v>
      </c>
      <c r="D1398" s="31">
        <v>94860.21</v>
      </c>
      <c r="E1398" s="31">
        <v>98702.19</v>
      </c>
      <c r="F1398" s="31">
        <v>102517.48</v>
      </c>
      <c r="G1398" s="31">
        <v>106346.32</v>
      </c>
      <c r="H1398" s="31">
        <v>110204.19</v>
      </c>
      <c r="I1398" s="31">
        <v>114089.55</v>
      </c>
      <c r="J1398" s="31">
        <v>118008.04</v>
      </c>
      <c r="K1398" s="31">
        <v>121966.88</v>
      </c>
      <c r="L1398" s="31">
        <v>125961.45</v>
      </c>
      <c r="M1398" s="31">
        <v>129990.8</v>
      </c>
      <c r="N1398" s="31">
        <v>134052.85999999999</v>
      </c>
      <c r="O1398" s="31">
        <v>138151.32999999999</v>
      </c>
      <c r="P1398" s="31">
        <v>142284.79999999999</v>
      </c>
      <c r="Q1398" s="31">
        <v>146452.5</v>
      </c>
      <c r="R1398" s="31">
        <v>150652.69</v>
      </c>
      <c r="S1398" s="31">
        <v>154884.73000000001</v>
      </c>
      <c r="T1398" s="31">
        <v>159147.35999999999</v>
      </c>
      <c r="U1398" s="31">
        <v>163440.34</v>
      </c>
      <c r="V1398" s="31">
        <v>167763.19</v>
      </c>
      <c r="W1398" s="31">
        <v>172116.25</v>
      </c>
      <c r="X1398" s="31">
        <v>176495.19</v>
      </c>
      <c r="Y1398" s="31">
        <v>180897.56</v>
      </c>
      <c r="Z1398" s="31">
        <v>185321.14</v>
      </c>
      <c r="AA1398" s="31">
        <v>189763.59</v>
      </c>
      <c r="AB1398" s="31">
        <v>194224.16</v>
      </c>
      <c r="AC1398" s="31">
        <v>198700.58</v>
      </c>
      <c r="AD1398" s="31">
        <v>203191.94</v>
      </c>
      <c r="AE1398" s="31">
        <v>207696.97</v>
      </c>
      <c r="AF1398" s="31">
        <v>212214.56</v>
      </c>
      <c r="AG1398" s="31">
        <v>216743.75</v>
      </c>
      <c r="AH1398" s="31">
        <v>221283.94</v>
      </c>
      <c r="AI1398" s="31">
        <v>225833.88</v>
      </c>
      <c r="AJ1398" s="31">
        <v>230391.77</v>
      </c>
      <c r="AK1398" s="31">
        <v>234956.67</v>
      </c>
      <c r="AL1398" s="31">
        <v>239526.69</v>
      </c>
      <c r="AM1398" s="31">
        <v>244100.91</v>
      </c>
      <c r="AN1398" s="31">
        <v>248676.5</v>
      </c>
      <c r="AO1398" s="31">
        <v>253253.38</v>
      </c>
      <c r="AP1398" s="31">
        <v>257829.52</v>
      </c>
      <c r="AQ1398" s="31">
        <v>262403.88</v>
      </c>
      <c r="AR1398" s="31">
        <v>266975.40999999997</v>
      </c>
      <c r="AS1398" s="31">
        <v>271542.13</v>
      </c>
      <c r="AT1398" s="31">
        <v>276103.69</v>
      </c>
      <c r="AU1398" s="31">
        <v>280658.69</v>
      </c>
      <c r="AV1398" s="31">
        <v>285206.38</v>
      </c>
      <c r="AW1398" s="31">
        <v>289745.09000000003</v>
      </c>
      <c r="AX1398" s="31">
        <v>294274.96999999997</v>
      </c>
      <c r="AY1398" s="31">
        <v>298794.96999999997</v>
      </c>
      <c r="AZ1398" s="31">
        <v>303304.40999999997</v>
      </c>
      <c r="BA1398" s="31">
        <v>307803.03000000003</v>
      </c>
      <c r="BB1398" s="31">
        <v>312290.13</v>
      </c>
      <c r="BC1398" s="31">
        <v>316764.59000000003</v>
      </c>
      <c r="BD1398" s="31">
        <v>321225.71999999997</v>
      </c>
      <c r="BE1398" s="31">
        <v>325673.59000000003</v>
      </c>
      <c r="BF1398" s="31">
        <v>330106.09000000003</v>
      </c>
      <c r="BG1398" s="31">
        <v>334523.28000000003</v>
      </c>
      <c r="BH1398" s="31">
        <v>338924.47</v>
      </c>
      <c r="BI1398" s="31">
        <v>343308.25</v>
      </c>
      <c r="BJ1398" s="31">
        <v>347677.75</v>
      </c>
      <c r="BK1398" s="31">
        <v>352031.22</v>
      </c>
      <c r="BL1398" s="31">
        <v>356369.59</v>
      </c>
      <c r="BM1398" s="31">
        <v>360691.91</v>
      </c>
      <c r="BN1398" s="31">
        <v>364997.78</v>
      </c>
      <c r="BO1398" s="31">
        <v>369287.03</v>
      </c>
      <c r="BP1398" s="31">
        <v>373559.06</v>
      </c>
      <c r="BQ1398" s="31">
        <v>377813.72</v>
      </c>
      <c r="BR1398" s="31">
        <v>382050.91</v>
      </c>
      <c r="BS1398" s="31">
        <v>386270.41</v>
      </c>
      <c r="BT1398" s="31">
        <v>390471.25</v>
      </c>
      <c r="BU1398" s="31">
        <v>394654.63</v>
      </c>
      <c r="BV1398" s="31">
        <v>398818</v>
      </c>
      <c r="BW1398" s="31">
        <v>402963.03</v>
      </c>
      <c r="BX1398" s="31">
        <v>407089.94</v>
      </c>
      <c r="BY1398" s="31">
        <v>411198.56</v>
      </c>
      <c r="BZ1398" s="31">
        <v>415289.59</v>
      </c>
      <c r="CA1398" s="31">
        <v>419361.72</v>
      </c>
      <c r="CB1398" s="31">
        <v>423415.56</v>
      </c>
      <c r="CC1398" s="31">
        <v>427449.69</v>
      </c>
      <c r="CD1398" s="31">
        <v>431465.22</v>
      </c>
      <c r="CE1398" s="31">
        <v>435466.66</v>
      </c>
      <c r="CF1398" s="31">
        <v>439453.84</v>
      </c>
      <c r="CG1398" s="31">
        <v>443428.59</v>
      </c>
      <c r="CH1398" s="31">
        <v>447391.16</v>
      </c>
      <c r="CI1398" s="31">
        <v>451343.06</v>
      </c>
      <c r="CJ1398" s="31">
        <v>455284.25</v>
      </c>
      <c r="CK1398" s="31">
        <v>459214.34</v>
      </c>
      <c r="CL1398" s="31">
        <v>463134.71999999997</v>
      </c>
      <c r="CM1398" s="31">
        <v>467045.22</v>
      </c>
      <c r="CN1398" s="31">
        <v>470946.22</v>
      </c>
      <c r="CO1398" s="31">
        <v>474837.09</v>
      </c>
      <c r="CP1398" s="31">
        <v>478718.59</v>
      </c>
      <c r="CQ1398" s="31">
        <v>482590.71999999997</v>
      </c>
      <c r="CR1398" s="31">
        <v>486453.78</v>
      </c>
      <c r="CS1398" s="31">
        <v>490307.19</v>
      </c>
      <c r="CT1398" s="31">
        <v>494150.91</v>
      </c>
      <c r="CU1398" s="31">
        <v>497986.25</v>
      </c>
      <c r="CV1398" s="31">
        <v>501812.13</v>
      </c>
      <c r="CW1398" s="31">
        <v>505628.78</v>
      </c>
      <c r="CX1398" s="31">
        <v>509436.56</v>
      </c>
    </row>
    <row r="1399" spans="1:102" x14ac:dyDescent="0.25">
      <c r="A1399" s="31" t="s">
        <v>2027</v>
      </c>
      <c r="B1399" s="31">
        <v>1117685.6299999999</v>
      </c>
      <c r="C1399" s="31">
        <v>1117685.6299999999</v>
      </c>
      <c r="D1399" s="31">
        <v>1137040.3799999999</v>
      </c>
      <c r="E1399" s="31">
        <v>1155738.1299999999</v>
      </c>
      <c r="F1399" s="31">
        <v>1173843.8799999999</v>
      </c>
      <c r="G1399" s="31">
        <v>1191397.6299999999</v>
      </c>
      <c r="H1399" s="31">
        <v>1208440.25</v>
      </c>
      <c r="I1399" s="31">
        <v>1224997.5</v>
      </c>
      <c r="J1399" s="31">
        <v>1241104.25</v>
      </c>
      <c r="K1399" s="31">
        <v>1256788.6299999999</v>
      </c>
      <c r="L1399" s="31">
        <v>1272146.5</v>
      </c>
      <c r="M1399" s="31">
        <v>1287198.8799999999</v>
      </c>
      <c r="N1399" s="31">
        <v>1301967.25</v>
      </c>
      <c r="O1399" s="31">
        <v>1316468.3799999999</v>
      </c>
      <c r="P1399" s="31">
        <v>1330715.25</v>
      </c>
      <c r="Q1399" s="31">
        <v>1344722.38</v>
      </c>
      <c r="R1399" s="31">
        <v>1358502.13</v>
      </c>
      <c r="S1399" s="31">
        <v>1372062.13</v>
      </c>
      <c r="T1399" s="31">
        <v>1385414.25</v>
      </c>
      <c r="U1399" s="31">
        <v>1398560.13</v>
      </c>
      <c r="V1399" s="31">
        <v>1411494</v>
      </c>
      <c r="W1399" s="31">
        <v>1424220</v>
      </c>
      <c r="X1399" s="31">
        <v>1436748</v>
      </c>
      <c r="Y1399" s="31">
        <v>1449081.75</v>
      </c>
      <c r="Z1399" s="31">
        <v>1461222.88</v>
      </c>
      <c r="AA1399" s="31">
        <v>1473173.5</v>
      </c>
      <c r="AB1399" s="31">
        <v>1484941</v>
      </c>
      <c r="AC1399" s="31">
        <v>1496524</v>
      </c>
      <c r="AD1399" s="31">
        <v>1507926.25</v>
      </c>
      <c r="AE1399" s="31">
        <v>1519149.25</v>
      </c>
      <c r="AF1399" s="31">
        <v>1530196.75</v>
      </c>
      <c r="AG1399" s="31">
        <v>1541072.38</v>
      </c>
      <c r="AH1399" s="31">
        <v>1551779.25</v>
      </c>
      <c r="AI1399" s="31">
        <v>1562318</v>
      </c>
      <c r="AJ1399" s="31">
        <v>1572691.88</v>
      </c>
      <c r="AK1399" s="31">
        <v>1582903.38</v>
      </c>
      <c r="AL1399" s="31">
        <v>1592956.38</v>
      </c>
      <c r="AM1399" s="31">
        <v>1602849.5</v>
      </c>
      <c r="AN1399" s="31">
        <v>1612587.88</v>
      </c>
      <c r="AO1399" s="31">
        <v>1622171.75</v>
      </c>
      <c r="AP1399" s="31">
        <v>1631604.75</v>
      </c>
      <c r="AQ1399" s="31">
        <v>1640888.38</v>
      </c>
      <c r="AR1399" s="31">
        <v>1650025.88</v>
      </c>
      <c r="AS1399" s="31">
        <v>1659023.5</v>
      </c>
      <c r="AT1399" s="31">
        <v>1667880.63</v>
      </c>
      <c r="AU1399" s="31">
        <v>1676598.63</v>
      </c>
      <c r="AV1399" s="31">
        <v>1685183.63</v>
      </c>
      <c r="AW1399" s="31">
        <v>1693635.75</v>
      </c>
      <c r="AX1399" s="31">
        <v>1701956.38</v>
      </c>
      <c r="AY1399" s="31">
        <v>1710155.63</v>
      </c>
      <c r="AZ1399" s="31">
        <v>1718229</v>
      </c>
      <c r="BA1399" s="31">
        <v>1726182.88</v>
      </c>
      <c r="BB1399" s="31">
        <v>1734021.75</v>
      </c>
      <c r="BC1399" s="31">
        <v>1741744.25</v>
      </c>
      <c r="BD1399" s="31">
        <v>1749353.5</v>
      </c>
      <c r="BE1399" s="31">
        <v>1756851.88</v>
      </c>
      <c r="BF1399" s="31">
        <v>1764244.63</v>
      </c>
      <c r="BG1399" s="31">
        <v>1771527.25</v>
      </c>
      <c r="BH1399" s="31">
        <v>1778707.25</v>
      </c>
      <c r="BI1399" s="31">
        <v>1785787.75</v>
      </c>
      <c r="BJ1399" s="31">
        <v>1792784.75</v>
      </c>
      <c r="BK1399" s="31">
        <v>1799712</v>
      </c>
      <c r="BL1399" s="31">
        <v>1806564.88</v>
      </c>
      <c r="BM1399" s="31">
        <v>1813347.75</v>
      </c>
      <c r="BN1399" s="31">
        <v>1820059.75</v>
      </c>
      <c r="BO1399" s="31">
        <v>1826706.63</v>
      </c>
      <c r="BP1399" s="31">
        <v>1833286.38</v>
      </c>
      <c r="BQ1399" s="31">
        <v>1839800.63</v>
      </c>
      <c r="BR1399" s="31">
        <v>1846254.5</v>
      </c>
      <c r="BS1399" s="31">
        <v>1852648.75</v>
      </c>
      <c r="BT1399" s="31">
        <v>1858977.88</v>
      </c>
      <c r="BU1399" s="31">
        <v>1865254.5</v>
      </c>
      <c r="BV1399" s="31">
        <v>1871474</v>
      </c>
      <c r="BW1399" s="31">
        <v>1877638.88</v>
      </c>
      <c r="BX1399" s="31">
        <v>1883752.75</v>
      </c>
      <c r="BY1399" s="31">
        <v>1889812.25</v>
      </c>
      <c r="BZ1399" s="31">
        <v>1895825.38</v>
      </c>
      <c r="CA1399" s="31">
        <v>1901789.75</v>
      </c>
      <c r="CB1399" s="31">
        <v>1907708.13</v>
      </c>
      <c r="CC1399" s="31">
        <v>1913581.25</v>
      </c>
      <c r="CD1399" s="31">
        <v>1919414</v>
      </c>
      <c r="CE1399" s="31">
        <v>1925198.88</v>
      </c>
      <c r="CF1399" s="31">
        <v>1930948.38</v>
      </c>
      <c r="CG1399" s="31">
        <v>1936653.38</v>
      </c>
      <c r="CH1399" s="31">
        <v>1942316.88</v>
      </c>
      <c r="CI1399" s="31">
        <v>1947938.88</v>
      </c>
      <c r="CJ1399" s="31">
        <v>1953522</v>
      </c>
      <c r="CK1399" s="31">
        <v>1959065</v>
      </c>
      <c r="CL1399" s="31">
        <v>1964574.75</v>
      </c>
      <c r="CM1399" s="31">
        <v>1970049</v>
      </c>
      <c r="CN1399" s="31">
        <v>1975491.75</v>
      </c>
      <c r="CO1399" s="31">
        <v>1980904</v>
      </c>
      <c r="CP1399" s="31">
        <v>1986284</v>
      </c>
      <c r="CQ1399" s="31">
        <v>1991639.13</v>
      </c>
      <c r="CR1399" s="31">
        <v>1996966.13</v>
      </c>
      <c r="CS1399" s="31">
        <v>2002266.88</v>
      </c>
      <c r="CT1399" s="31">
        <v>2007541.13</v>
      </c>
      <c r="CU1399" s="31">
        <v>2012792.5</v>
      </c>
      <c r="CV1399" s="31">
        <v>2018018.63</v>
      </c>
      <c r="CW1399" s="31">
        <v>2023223.38</v>
      </c>
      <c r="CX1399" s="31">
        <v>2028405.88</v>
      </c>
    </row>
    <row r="1400" spans="1:102" x14ac:dyDescent="0.25">
      <c r="A1400" s="31" t="s">
        <v>2028</v>
      </c>
      <c r="B1400" s="31">
        <v>395856.31</v>
      </c>
      <c r="C1400" s="31">
        <v>395856.31</v>
      </c>
      <c r="D1400" s="31">
        <v>403759.16</v>
      </c>
      <c r="E1400" s="31">
        <v>411669.91</v>
      </c>
      <c r="F1400" s="31">
        <v>419470</v>
      </c>
      <c r="G1400" s="31">
        <v>427115.72</v>
      </c>
      <c r="H1400" s="31">
        <v>434596.44</v>
      </c>
      <c r="I1400" s="31">
        <v>441913.28</v>
      </c>
      <c r="J1400" s="31">
        <v>449074.47</v>
      </c>
      <c r="K1400" s="31">
        <v>456111.81</v>
      </c>
      <c r="L1400" s="31">
        <v>463041.59</v>
      </c>
      <c r="M1400" s="31">
        <v>469872.84</v>
      </c>
      <c r="N1400" s="31">
        <v>476611.03</v>
      </c>
      <c r="O1400" s="31">
        <v>483263.03</v>
      </c>
      <c r="P1400" s="31">
        <v>489834.88</v>
      </c>
      <c r="Q1400" s="31">
        <v>496332.88</v>
      </c>
      <c r="R1400" s="31">
        <v>502761.28</v>
      </c>
      <c r="S1400" s="31">
        <v>509124.16</v>
      </c>
      <c r="T1400" s="31">
        <v>515427.03</v>
      </c>
      <c r="U1400" s="31">
        <v>521672.44</v>
      </c>
      <c r="V1400" s="31">
        <v>527867.13</v>
      </c>
      <c r="W1400" s="31">
        <v>534016</v>
      </c>
      <c r="X1400" s="31">
        <v>540120.81000000006</v>
      </c>
      <c r="Y1400" s="31">
        <v>546186.25</v>
      </c>
      <c r="Z1400" s="31">
        <v>552212.93999999994</v>
      </c>
      <c r="AA1400" s="31">
        <v>558201.43999999994</v>
      </c>
      <c r="AB1400" s="31">
        <v>564154.31000000006</v>
      </c>
      <c r="AC1400" s="31">
        <v>570072.25</v>
      </c>
      <c r="AD1400" s="31">
        <v>575955.06000000006</v>
      </c>
      <c r="AE1400" s="31">
        <v>581803.56000000006</v>
      </c>
      <c r="AF1400" s="31">
        <v>587617.75</v>
      </c>
      <c r="AG1400" s="31">
        <v>593393.38</v>
      </c>
      <c r="AH1400" s="31">
        <v>599128.81000000006</v>
      </c>
      <c r="AI1400" s="31">
        <v>604825.18999999994</v>
      </c>
      <c r="AJ1400" s="31">
        <v>610481.56000000006</v>
      </c>
      <c r="AK1400" s="31">
        <v>616097.63</v>
      </c>
      <c r="AL1400" s="31">
        <v>621675.43999999994</v>
      </c>
      <c r="AM1400" s="31">
        <v>627215.75</v>
      </c>
      <c r="AN1400" s="31">
        <v>632718.13</v>
      </c>
      <c r="AO1400" s="31">
        <v>638183.31000000006</v>
      </c>
      <c r="AP1400" s="31">
        <v>643610.88</v>
      </c>
      <c r="AQ1400" s="31">
        <v>649004.43999999994</v>
      </c>
      <c r="AR1400" s="31">
        <v>654362.81000000006</v>
      </c>
      <c r="AS1400" s="31">
        <v>659684.18999999994</v>
      </c>
      <c r="AT1400" s="31">
        <v>664972.18999999994</v>
      </c>
      <c r="AU1400" s="31">
        <v>670225.63</v>
      </c>
      <c r="AV1400" s="31">
        <v>675448.94</v>
      </c>
      <c r="AW1400" s="31">
        <v>680638.19</v>
      </c>
      <c r="AX1400" s="31">
        <v>685794.63</v>
      </c>
      <c r="AY1400" s="31">
        <v>690916</v>
      </c>
      <c r="AZ1400" s="31">
        <v>695998.31</v>
      </c>
      <c r="BA1400" s="31">
        <v>701042.19</v>
      </c>
      <c r="BB1400" s="31">
        <v>706046.31</v>
      </c>
      <c r="BC1400" s="31">
        <v>711012.75</v>
      </c>
      <c r="BD1400" s="31">
        <v>715941.38</v>
      </c>
      <c r="BE1400" s="31">
        <v>720831.38</v>
      </c>
      <c r="BF1400" s="31">
        <v>725684.19</v>
      </c>
      <c r="BG1400" s="31">
        <v>730500.63</v>
      </c>
      <c r="BH1400" s="31">
        <v>735279.75</v>
      </c>
      <c r="BI1400" s="31">
        <v>740024.44</v>
      </c>
      <c r="BJ1400" s="31">
        <v>744733.38</v>
      </c>
      <c r="BK1400" s="31">
        <v>749406.19</v>
      </c>
      <c r="BL1400" s="31">
        <v>754045.25</v>
      </c>
      <c r="BM1400" s="31">
        <v>758650.75</v>
      </c>
      <c r="BN1400" s="31">
        <v>763222.25</v>
      </c>
      <c r="BO1400" s="31">
        <v>767760.06</v>
      </c>
      <c r="BP1400" s="31">
        <v>772267.13</v>
      </c>
      <c r="BQ1400" s="31">
        <v>776742</v>
      </c>
      <c r="BR1400" s="31">
        <v>781186.56000000006</v>
      </c>
      <c r="BS1400" s="31">
        <v>785599.88</v>
      </c>
      <c r="BT1400" s="31">
        <v>789983.69</v>
      </c>
      <c r="BU1400" s="31">
        <v>794337.81</v>
      </c>
      <c r="BV1400" s="31">
        <v>798664.63</v>
      </c>
      <c r="BW1400" s="31">
        <v>802962.81</v>
      </c>
      <c r="BX1400" s="31">
        <v>807234.88</v>
      </c>
      <c r="BY1400" s="31">
        <v>811479.88</v>
      </c>
      <c r="BZ1400" s="31">
        <v>815698.81</v>
      </c>
      <c r="CA1400" s="31">
        <v>819892.44</v>
      </c>
      <c r="CB1400" s="31">
        <v>824061.75</v>
      </c>
      <c r="CC1400" s="31">
        <v>828207</v>
      </c>
      <c r="CD1400" s="31">
        <v>832330.5</v>
      </c>
      <c r="CE1400" s="31">
        <v>836429.63</v>
      </c>
      <c r="CF1400" s="31">
        <v>840506.88</v>
      </c>
      <c r="CG1400" s="31">
        <v>844561.63</v>
      </c>
      <c r="CH1400" s="31">
        <v>848594.06</v>
      </c>
      <c r="CI1400" s="31">
        <v>852604.25</v>
      </c>
      <c r="CJ1400" s="31">
        <v>856592.13</v>
      </c>
      <c r="CK1400" s="31">
        <v>860560.13</v>
      </c>
      <c r="CL1400" s="31">
        <v>864506.31</v>
      </c>
      <c r="CM1400" s="31">
        <v>868433.44</v>
      </c>
      <c r="CN1400" s="31">
        <v>872340.69</v>
      </c>
      <c r="CO1400" s="31">
        <v>876228.25</v>
      </c>
      <c r="CP1400" s="31">
        <v>880098.31</v>
      </c>
      <c r="CQ1400" s="31">
        <v>883950.38</v>
      </c>
      <c r="CR1400" s="31">
        <v>887784.81</v>
      </c>
      <c r="CS1400" s="31">
        <v>891606.44</v>
      </c>
      <c r="CT1400" s="31">
        <v>895420.75</v>
      </c>
      <c r="CU1400" s="31">
        <v>899226.31</v>
      </c>
      <c r="CV1400" s="31">
        <v>903024.88</v>
      </c>
      <c r="CW1400" s="31">
        <v>906815.88</v>
      </c>
      <c r="CX1400" s="31">
        <v>910599.56</v>
      </c>
    </row>
    <row r="1401" spans="1:102" x14ac:dyDescent="0.25">
      <c r="A1401" s="31" t="s">
        <v>2029</v>
      </c>
      <c r="B1401" s="31">
        <v>0</v>
      </c>
      <c r="C1401" s="31">
        <v>0</v>
      </c>
      <c r="D1401" s="31">
        <v>0</v>
      </c>
      <c r="E1401" s="31">
        <v>0</v>
      </c>
      <c r="F1401" s="31">
        <v>0</v>
      </c>
      <c r="G1401" s="31">
        <v>0</v>
      </c>
      <c r="H1401" s="31">
        <v>0</v>
      </c>
      <c r="I1401" s="31">
        <v>0</v>
      </c>
      <c r="J1401" s="31">
        <v>0</v>
      </c>
      <c r="K1401" s="31">
        <v>0</v>
      </c>
      <c r="L1401" s="31">
        <v>0</v>
      </c>
      <c r="M1401" s="31">
        <v>0</v>
      </c>
      <c r="N1401" s="31">
        <v>0</v>
      </c>
      <c r="O1401" s="31">
        <v>0</v>
      </c>
      <c r="P1401" s="31">
        <v>0</v>
      </c>
      <c r="Q1401" s="31">
        <v>0</v>
      </c>
      <c r="R1401" s="31">
        <v>0</v>
      </c>
      <c r="S1401" s="31">
        <v>0</v>
      </c>
      <c r="T1401" s="31">
        <v>0</v>
      </c>
      <c r="U1401" s="31">
        <v>0</v>
      </c>
      <c r="V1401" s="31">
        <v>0</v>
      </c>
      <c r="W1401" s="31">
        <v>0</v>
      </c>
      <c r="X1401" s="31">
        <v>0</v>
      </c>
      <c r="Y1401" s="31">
        <v>0</v>
      </c>
      <c r="Z1401" s="31">
        <v>0</v>
      </c>
      <c r="AA1401" s="31">
        <v>0</v>
      </c>
      <c r="AB1401" s="31">
        <v>0</v>
      </c>
      <c r="AC1401" s="31">
        <v>0</v>
      </c>
      <c r="AD1401" s="31">
        <v>0</v>
      </c>
      <c r="AE1401" s="31">
        <v>0</v>
      </c>
      <c r="AF1401" s="31">
        <v>0</v>
      </c>
      <c r="AG1401" s="31">
        <v>0</v>
      </c>
      <c r="AH1401" s="31">
        <v>0</v>
      </c>
      <c r="AI1401" s="31">
        <v>0</v>
      </c>
      <c r="AJ1401" s="31">
        <v>0</v>
      </c>
      <c r="AK1401" s="31">
        <v>0</v>
      </c>
      <c r="AL1401" s="31">
        <v>0</v>
      </c>
      <c r="AM1401" s="31">
        <v>0</v>
      </c>
      <c r="AN1401" s="31">
        <v>0</v>
      </c>
      <c r="AO1401" s="31">
        <v>0</v>
      </c>
      <c r="AP1401" s="31">
        <v>0</v>
      </c>
      <c r="AQ1401" s="31">
        <v>0</v>
      </c>
      <c r="AR1401" s="31">
        <v>0</v>
      </c>
      <c r="AS1401" s="31">
        <v>0</v>
      </c>
      <c r="AT1401" s="31">
        <v>0</v>
      </c>
      <c r="AU1401" s="31">
        <v>0</v>
      </c>
      <c r="AV1401" s="31">
        <v>0</v>
      </c>
      <c r="AW1401" s="31">
        <v>0</v>
      </c>
      <c r="AX1401" s="31">
        <v>0</v>
      </c>
      <c r="AY1401" s="31">
        <v>0</v>
      </c>
      <c r="AZ1401" s="31">
        <v>0</v>
      </c>
      <c r="BA1401" s="31">
        <v>0</v>
      </c>
      <c r="BB1401" s="31">
        <v>0</v>
      </c>
      <c r="BC1401" s="31">
        <v>0</v>
      </c>
      <c r="BD1401" s="31">
        <v>0</v>
      </c>
      <c r="BE1401" s="31">
        <v>0</v>
      </c>
      <c r="BF1401" s="31">
        <v>0</v>
      </c>
      <c r="BG1401" s="31">
        <v>0</v>
      </c>
      <c r="BH1401" s="31">
        <v>0</v>
      </c>
      <c r="BI1401" s="31">
        <v>0</v>
      </c>
      <c r="BJ1401" s="31">
        <v>0</v>
      </c>
      <c r="BK1401" s="31">
        <v>0</v>
      </c>
      <c r="BL1401" s="31">
        <v>0</v>
      </c>
      <c r="BM1401" s="31">
        <v>0</v>
      </c>
      <c r="BN1401" s="31">
        <v>0</v>
      </c>
      <c r="BO1401" s="31">
        <v>0</v>
      </c>
      <c r="BP1401" s="31">
        <v>0</v>
      </c>
      <c r="BQ1401" s="31">
        <v>0</v>
      </c>
      <c r="BR1401" s="31">
        <v>0</v>
      </c>
      <c r="BS1401" s="31">
        <v>0</v>
      </c>
      <c r="BT1401" s="31">
        <v>0</v>
      </c>
      <c r="BU1401" s="31">
        <v>0</v>
      </c>
      <c r="BV1401" s="31">
        <v>0</v>
      </c>
      <c r="BW1401" s="31">
        <v>0</v>
      </c>
      <c r="BX1401" s="31">
        <v>0</v>
      </c>
      <c r="BY1401" s="31">
        <v>0</v>
      </c>
      <c r="BZ1401" s="31">
        <v>0</v>
      </c>
      <c r="CA1401" s="31">
        <v>0</v>
      </c>
      <c r="CB1401" s="31">
        <v>0</v>
      </c>
      <c r="CC1401" s="31">
        <v>0</v>
      </c>
      <c r="CD1401" s="31">
        <v>0</v>
      </c>
      <c r="CE1401" s="31">
        <v>0</v>
      </c>
      <c r="CF1401" s="31">
        <v>0</v>
      </c>
      <c r="CG1401" s="31">
        <v>0</v>
      </c>
      <c r="CH1401" s="31">
        <v>0</v>
      </c>
      <c r="CI1401" s="31">
        <v>0</v>
      </c>
      <c r="CJ1401" s="31">
        <v>0</v>
      </c>
      <c r="CK1401" s="31">
        <v>0</v>
      </c>
      <c r="CL1401" s="31">
        <v>0</v>
      </c>
      <c r="CM1401" s="31">
        <v>0</v>
      </c>
      <c r="CN1401" s="31">
        <v>0</v>
      </c>
      <c r="CO1401" s="31">
        <v>0</v>
      </c>
      <c r="CP1401" s="31">
        <v>0</v>
      </c>
      <c r="CQ1401" s="31">
        <v>0</v>
      </c>
      <c r="CR1401" s="31">
        <v>0</v>
      </c>
      <c r="CS1401" s="31">
        <v>0</v>
      </c>
      <c r="CT1401" s="31">
        <v>0</v>
      </c>
      <c r="CU1401" s="31">
        <v>0</v>
      </c>
      <c r="CV1401" s="31">
        <v>0</v>
      </c>
      <c r="CW1401" s="31">
        <v>0</v>
      </c>
      <c r="CX1401" s="31">
        <v>0</v>
      </c>
    </row>
    <row r="1402" spans="1:102" x14ac:dyDescent="0.25">
      <c r="A1402" s="31" t="s">
        <v>2030</v>
      </c>
      <c r="B1402" s="31">
        <v>17242230</v>
      </c>
      <c r="C1402" s="31">
        <v>17242230</v>
      </c>
      <c r="D1402" s="31">
        <v>17791892</v>
      </c>
      <c r="E1402" s="31">
        <v>18262862</v>
      </c>
      <c r="F1402" s="31">
        <v>18667228</v>
      </c>
      <c r="G1402" s="31">
        <v>19015912</v>
      </c>
      <c r="H1402" s="31">
        <v>19318396</v>
      </c>
      <c r="I1402" s="31">
        <v>19582676</v>
      </c>
      <c r="J1402" s="31">
        <v>19815490</v>
      </c>
      <c r="K1402" s="31">
        <v>20022894</v>
      </c>
      <c r="L1402" s="31">
        <v>20210358</v>
      </c>
      <c r="M1402" s="31">
        <v>20381680</v>
      </c>
      <c r="N1402" s="31">
        <v>20540040</v>
      </c>
      <c r="O1402" s="31">
        <v>20688046</v>
      </c>
      <c r="P1402" s="31">
        <v>20827790</v>
      </c>
      <c r="Q1402" s="31">
        <v>20961038</v>
      </c>
      <c r="R1402" s="31">
        <v>21089230</v>
      </c>
      <c r="S1402" s="31">
        <v>21213474</v>
      </c>
      <c r="T1402" s="31">
        <v>21334748</v>
      </c>
      <c r="U1402" s="31">
        <v>21453808</v>
      </c>
      <c r="V1402" s="31">
        <v>21571142</v>
      </c>
      <c r="W1402" s="31">
        <v>21687294</v>
      </c>
      <c r="X1402" s="31">
        <v>21802658</v>
      </c>
      <c r="Y1402" s="31">
        <v>21917552</v>
      </c>
      <c r="Z1402" s="31">
        <v>22032182</v>
      </c>
      <c r="AA1402" s="31">
        <v>22146794</v>
      </c>
      <c r="AB1402" s="31">
        <v>22261444</v>
      </c>
      <c r="AC1402" s="31">
        <v>22376220</v>
      </c>
      <c r="AD1402" s="31">
        <v>22491222</v>
      </c>
      <c r="AE1402" s="31">
        <v>22606454</v>
      </c>
      <c r="AF1402" s="31">
        <v>22721956</v>
      </c>
      <c r="AG1402" s="31">
        <v>22837648</v>
      </c>
      <c r="AH1402" s="31">
        <v>22953558</v>
      </c>
      <c r="AI1402" s="31">
        <v>23069652</v>
      </c>
      <c r="AJ1402" s="31">
        <v>23185890</v>
      </c>
      <c r="AK1402" s="31">
        <v>23302290</v>
      </c>
      <c r="AL1402" s="31">
        <v>23418830</v>
      </c>
      <c r="AM1402" s="31">
        <v>23535444</v>
      </c>
      <c r="AN1402" s="31">
        <v>23652156</v>
      </c>
      <c r="AO1402" s="31">
        <v>23768922</v>
      </c>
      <c r="AP1402" s="31">
        <v>23885736</v>
      </c>
      <c r="AQ1402" s="31">
        <v>24002552</v>
      </c>
      <c r="AR1402" s="31">
        <v>24119362</v>
      </c>
      <c r="AS1402" s="31">
        <v>24236172</v>
      </c>
      <c r="AT1402" s="31">
        <v>24352922</v>
      </c>
      <c r="AU1402" s="31">
        <v>24469640</v>
      </c>
      <c r="AV1402" s="31">
        <v>24586292</v>
      </c>
      <c r="AW1402" s="31">
        <v>24702846</v>
      </c>
      <c r="AX1402" s="31">
        <v>24819288</v>
      </c>
      <c r="AY1402" s="31">
        <v>24935566</v>
      </c>
      <c r="AZ1402" s="31">
        <v>25051638</v>
      </c>
      <c r="BA1402" s="31">
        <v>25167450</v>
      </c>
      <c r="BB1402" s="31">
        <v>25283022</v>
      </c>
      <c r="BC1402" s="31">
        <v>25398364</v>
      </c>
      <c r="BD1402" s="31">
        <v>25513392</v>
      </c>
      <c r="BE1402" s="31">
        <v>25628084</v>
      </c>
      <c r="BF1402" s="31">
        <v>25742520</v>
      </c>
      <c r="BG1402" s="31">
        <v>25856646</v>
      </c>
      <c r="BH1402" s="31">
        <v>25970432</v>
      </c>
      <c r="BI1402" s="31">
        <v>26083920</v>
      </c>
      <c r="BJ1402" s="31">
        <v>26197202</v>
      </c>
      <c r="BK1402" s="31">
        <v>26310388</v>
      </c>
      <c r="BL1402" s="31">
        <v>26423410</v>
      </c>
      <c r="BM1402" s="31">
        <v>26536270</v>
      </c>
      <c r="BN1402" s="31">
        <v>26648978</v>
      </c>
      <c r="BO1402" s="31">
        <v>26761514</v>
      </c>
      <c r="BP1402" s="31">
        <v>26873884</v>
      </c>
      <c r="BQ1402" s="31">
        <v>26986072</v>
      </c>
      <c r="BR1402" s="31">
        <v>27098084</v>
      </c>
      <c r="BS1402" s="31">
        <v>27209918</v>
      </c>
      <c r="BT1402" s="31">
        <v>27321582</v>
      </c>
      <c r="BU1402" s="31">
        <v>27433056</v>
      </c>
      <c r="BV1402" s="31">
        <v>27544384</v>
      </c>
      <c r="BW1402" s="31">
        <v>27655516</v>
      </c>
      <c r="BX1402" s="31">
        <v>27766490</v>
      </c>
      <c r="BY1402" s="31">
        <v>27877258</v>
      </c>
      <c r="BZ1402" s="31">
        <v>27987890</v>
      </c>
      <c r="CA1402" s="31">
        <v>28098366</v>
      </c>
      <c r="CB1402" s="31">
        <v>28208690</v>
      </c>
      <c r="CC1402" s="31">
        <v>28318838</v>
      </c>
      <c r="CD1402" s="31">
        <v>28428856</v>
      </c>
      <c r="CE1402" s="31">
        <v>28538690</v>
      </c>
      <c r="CF1402" s="31">
        <v>28648428</v>
      </c>
      <c r="CG1402" s="31">
        <v>28757976</v>
      </c>
      <c r="CH1402" s="31">
        <v>28867346</v>
      </c>
      <c r="CI1402" s="31">
        <v>28976538</v>
      </c>
      <c r="CJ1402" s="31">
        <v>29085596</v>
      </c>
      <c r="CK1402" s="31">
        <v>29194464</v>
      </c>
      <c r="CL1402" s="31">
        <v>29303170</v>
      </c>
      <c r="CM1402" s="31">
        <v>29411724</v>
      </c>
      <c r="CN1402" s="31">
        <v>29520144</v>
      </c>
      <c r="CO1402" s="31">
        <v>29628444</v>
      </c>
      <c r="CP1402" s="31">
        <v>29736602</v>
      </c>
      <c r="CQ1402" s="31">
        <v>29844642</v>
      </c>
      <c r="CR1402" s="31">
        <v>29952598</v>
      </c>
      <c r="CS1402" s="31">
        <v>30060446</v>
      </c>
      <c r="CT1402" s="31">
        <v>30168324</v>
      </c>
      <c r="CU1402" s="31">
        <v>30276172</v>
      </c>
      <c r="CV1402" s="31">
        <v>30384034</v>
      </c>
      <c r="CW1402" s="31">
        <v>30491888</v>
      </c>
      <c r="CX1402" s="31">
        <v>30599740</v>
      </c>
    </row>
    <row r="1403" spans="1:102" x14ac:dyDescent="0.25">
      <c r="A1403" s="31" t="s">
        <v>2031</v>
      </c>
      <c r="B1403" s="31">
        <v>27347430</v>
      </c>
      <c r="C1403" s="31">
        <v>27347430</v>
      </c>
      <c r="D1403" s="31">
        <v>27502484</v>
      </c>
      <c r="E1403" s="31">
        <v>27667530</v>
      </c>
      <c r="F1403" s="31">
        <v>27837276</v>
      </c>
      <c r="G1403" s="31">
        <v>28008702</v>
      </c>
      <c r="H1403" s="31">
        <v>28179810</v>
      </c>
      <c r="I1403" s="31">
        <v>28349168</v>
      </c>
      <c r="J1403" s="31">
        <v>28515862</v>
      </c>
      <c r="K1403" s="31">
        <v>28679766</v>
      </c>
      <c r="L1403" s="31">
        <v>28841686</v>
      </c>
      <c r="M1403" s="31">
        <v>29001214</v>
      </c>
      <c r="N1403" s="31">
        <v>29158120</v>
      </c>
      <c r="O1403" s="31">
        <v>29312374</v>
      </c>
      <c r="P1403" s="31">
        <v>29463864</v>
      </c>
      <c r="Q1403" s="31">
        <v>29612676</v>
      </c>
      <c r="R1403" s="31">
        <v>29758810</v>
      </c>
      <c r="S1403" s="31">
        <v>29902446</v>
      </c>
      <c r="T1403" s="31">
        <v>30043678</v>
      </c>
      <c r="U1403" s="31">
        <v>30182576</v>
      </c>
      <c r="V1403" s="31">
        <v>30319276</v>
      </c>
      <c r="W1403" s="31">
        <v>30453834</v>
      </c>
      <c r="X1403" s="31">
        <v>30586522</v>
      </c>
      <c r="Y1403" s="31">
        <v>30717404</v>
      </c>
      <c r="Z1403" s="31">
        <v>30846666</v>
      </c>
      <c r="AA1403" s="31">
        <v>30974400</v>
      </c>
      <c r="AB1403" s="31">
        <v>31100722</v>
      </c>
      <c r="AC1403" s="31">
        <v>31225676</v>
      </c>
      <c r="AD1403" s="31">
        <v>31349404</v>
      </c>
      <c r="AE1403" s="31">
        <v>31471960</v>
      </c>
      <c r="AF1403" s="31">
        <v>31593454</v>
      </c>
      <c r="AG1403" s="31">
        <v>31713834</v>
      </c>
      <c r="AH1403" s="31">
        <v>31833212</v>
      </c>
      <c r="AI1403" s="31">
        <v>31951620</v>
      </c>
      <c r="AJ1403" s="31">
        <v>32069064</v>
      </c>
      <c r="AK1403" s="31">
        <v>32185704</v>
      </c>
      <c r="AL1403" s="31">
        <v>32301558</v>
      </c>
      <c r="AM1403" s="31">
        <v>32416650</v>
      </c>
      <c r="AN1403" s="31">
        <v>32531088</v>
      </c>
      <c r="AO1403" s="31">
        <v>32644878</v>
      </c>
      <c r="AP1403" s="31">
        <v>32758120</v>
      </c>
      <c r="AQ1403" s="31">
        <v>32870814</v>
      </c>
      <c r="AR1403" s="31">
        <v>32983008</v>
      </c>
      <c r="AS1403" s="31">
        <v>33094812</v>
      </c>
      <c r="AT1403" s="31">
        <v>33206230</v>
      </c>
      <c r="AU1403" s="31">
        <v>33317286</v>
      </c>
      <c r="AV1403" s="31">
        <v>33428014</v>
      </c>
      <c r="AW1403" s="31">
        <v>33538448</v>
      </c>
      <c r="AX1403" s="31">
        <v>33648652</v>
      </c>
      <c r="AY1403" s="31">
        <v>33758548</v>
      </c>
      <c r="AZ1403" s="31">
        <v>33868144</v>
      </c>
      <c r="BA1403" s="31">
        <v>33977436</v>
      </c>
      <c r="BB1403" s="31">
        <v>34086440</v>
      </c>
      <c r="BC1403" s="31">
        <v>34195164</v>
      </c>
      <c r="BD1403" s="31">
        <v>34303628</v>
      </c>
      <c r="BE1403" s="31">
        <v>34411832</v>
      </c>
      <c r="BF1403" s="31">
        <v>34519788</v>
      </c>
      <c r="BG1403" s="31">
        <v>34627544</v>
      </c>
      <c r="BH1403" s="31">
        <v>34735100</v>
      </c>
      <c r="BI1403" s="31">
        <v>34842464</v>
      </c>
      <c r="BJ1403" s="31">
        <v>34949884</v>
      </c>
      <c r="BK1403" s="31">
        <v>35057420</v>
      </c>
      <c r="BL1403" s="31">
        <v>35165040</v>
      </c>
      <c r="BM1403" s="31">
        <v>35272756</v>
      </c>
      <c r="BN1403" s="31">
        <v>35380592</v>
      </c>
      <c r="BO1403" s="31">
        <v>35488580</v>
      </c>
      <c r="BP1403" s="31">
        <v>35596644</v>
      </c>
      <c r="BQ1403" s="31">
        <v>35704860</v>
      </c>
      <c r="BR1403" s="31">
        <v>35813192</v>
      </c>
      <c r="BS1403" s="31">
        <v>35921640</v>
      </c>
      <c r="BT1403" s="31">
        <v>36030276</v>
      </c>
      <c r="BU1403" s="31">
        <v>36139016</v>
      </c>
      <c r="BV1403" s="31">
        <v>36247912</v>
      </c>
      <c r="BW1403" s="31">
        <v>36356936</v>
      </c>
      <c r="BX1403" s="31">
        <v>36466112</v>
      </c>
      <c r="BY1403" s="31">
        <v>36575460</v>
      </c>
      <c r="BZ1403" s="31">
        <v>36685008</v>
      </c>
      <c r="CA1403" s="31">
        <v>36794728</v>
      </c>
      <c r="CB1403" s="31">
        <v>36904608</v>
      </c>
      <c r="CC1403" s="31">
        <v>37014660</v>
      </c>
      <c r="CD1403" s="31">
        <v>37124904</v>
      </c>
      <c r="CE1403" s="31">
        <v>37235352</v>
      </c>
      <c r="CF1403" s="31">
        <v>37345996</v>
      </c>
      <c r="CG1403" s="31">
        <v>37456784</v>
      </c>
      <c r="CH1403" s="31">
        <v>37567760</v>
      </c>
      <c r="CI1403" s="31">
        <v>37678816</v>
      </c>
      <c r="CJ1403" s="31">
        <v>37790044</v>
      </c>
      <c r="CK1403" s="31">
        <v>37901444</v>
      </c>
      <c r="CL1403" s="31">
        <v>38013020</v>
      </c>
      <c r="CM1403" s="31">
        <v>38124684</v>
      </c>
      <c r="CN1403" s="31">
        <v>38236588</v>
      </c>
      <c r="CO1403" s="31">
        <v>38348652</v>
      </c>
      <c r="CP1403" s="31">
        <v>38460920</v>
      </c>
      <c r="CQ1403" s="31">
        <v>38573404</v>
      </c>
      <c r="CR1403" s="31">
        <v>38686048</v>
      </c>
      <c r="CS1403" s="31">
        <v>38798976</v>
      </c>
      <c r="CT1403" s="31">
        <v>38912200</v>
      </c>
      <c r="CU1403" s="31">
        <v>39025780</v>
      </c>
      <c r="CV1403" s="31">
        <v>39139640</v>
      </c>
      <c r="CW1403" s="31">
        <v>39253860</v>
      </c>
      <c r="CX1403" s="31">
        <v>39368396</v>
      </c>
    </row>
    <row r="1404" spans="1:102" x14ac:dyDescent="0.25">
      <c r="A1404" s="31" t="s">
        <v>2032</v>
      </c>
      <c r="B1404" s="31">
        <v>17061838</v>
      </c>
      <c r="C1404" s="31">
        <v>17061838</v>
      </c>
      <c r="D1404" s="31">
        <v>17345914</v>
      </c>
      <c r="E1404" s="31">
        <v>17620986</v>
      </c>
      <c r="F1404" s="31">
        <v>17887262</v>
      </c>
      <c r="G1404" s="31">
        <v>18145592</v>
      </c>
      <c r="H1404" s="31">
        <v>18396896</v>
      </c>
      <c r="I1404" s="31">
        <v>18641936</v>
      </c>
      <c r="J1404" s="31">
        <v>18881400</v>
      </c>
      <c r="K1404" s="31">
        <v>19116180</v>
      </c>
      <c r="L1404" s="31">
        <v>19347516</v>
      </c>
      <c r="M1404" s="31">
        <v>19575682</v>
      </c>
      <c r="N1404" s="31">
        <v>19800900</v>
      </c>
      <c r="O1404" s="31">
        <v>20023362</v>
      </c>
      <c r="P1404" s="31">
        <v>20243206</v>
      </c>
      <c r="Q1404" s="31">
        <v>20460460</v>
      </c>
      <c r="R1404" s="31">
        <v>20675210</v>
      </c>
      <c r="S1404" s="31">
        <v>20887492</v>
      </c>
      <c r="T1404" s="31">
        <v>21097338</v>
      </c>
      <c r="U1404" s="31">
        <v>21304720</v>
      </c>
      <c r="V1404" s="31">
        <v>21509590</v>
      </c>
      <c r="W1404" s="31">
        <v>21711910</v>
      </c>
      <c r="X1404" s="31">
        <v>21911742</v>
      </c>
      <c r="Y1404" s="31">
        <v>22109060</v>
      </c>
      <c r="Z1404" s="31">
        <v>22303836</v>
      </c>
      <c r="AA1404" s="31">
        <v>22496070</v>
      </c>
      <c r="AB1404" s="31">
        <v>22685734</v>
      </c>
      <c r="AC1404" s="31">
        <v>22872788</v>
      </c>
      <c r="AD1404" s="31">
        <v>23057204</v>
      </c>
      <c r="AE1404" s="31">
        <v>23239022</v>
      </c>
      <c r="AF1404" s="31">
        <v>23418202</v>
      </c>
      <c r="AG1404" s="31">
        <v>23594692</v>
      </c>
      <c r="AH1404" s="31">
        <v>23768482</v>
      </c>
      <c r="AI1404" s="31">
        <v>23939566</v>
      </c>
      <c r="AJ1404" s="31">
        <v>24107928</v>
      </c>
      <c r="AK1404" s="31">
        <v>24273654</v>
      </c>
      <c r="AL1404" s="31">
        <v>24436708</v>
      </c>
      <c r="AM1404" s="31">
        <v>24597148</v>
      </c>
      <c r="AN1404" s="31">
        <v>24755008</v>
      </c>
      <c r="AO1404" s="31">
        <v>24910304</v>
      </c>
      <c r="AP1404" s="31">
        <v>25063046</v>
      </c>
      <c r="AQ1404" s="31">
        <v>25213354</v>
      </c>
      <c r="AR1404" s="31">
        <v>25361194</v>
      </c>
      <c r="AS1404" s="31">
        <v>25506674</v>
      </c>
      <c r="AT1404" s="31">
        <v>25649804</v>
      </c>
      <c r="AU1404" s="31">
        <v>25790676</v>
      </c>
      <c r="AV1404" s="31">
        <v>25929270</v>
      </c>
      <c r="AW1404" s="31">
        <v>26065702</v>
      </c>
      <c r="AX1404" s="31">
        <v>26199960</v>
      </c>
      <c r="AY1404" s="31">
        <v>26332110</v>
      </c>
      <c r="AZ1404" s="31">
        <v>26462134</v>
      </c>
      <c r="BA1404" s="31">
        <v>26590052</v>
      </c>
      <c r="BB1404" s="31">
        <v>26715908</v>
      </c>
      <c r="BC1404" s="31">
        <v>26839772</v>
      </c>
      <c r="BD1404" s="31">
        <v>26961658</v>
      </c>
      <c r="BE1404" s="31">
        <v>27081636</v>
      </c>
      <c r="BF1404" s="31">
        <v>27199752</v>
      </c>
      <c r="BG1404" s="31">
        <v>27316060</v>
      </c>
      <c r="BH1404" s="31">
        <v>27430586</v>
      </c>
      <c r="BI1404" s="31">
        <v>27543382</v>
      </c>
      <c r="BJ1404" s="31">
        <v>27654724</v>
      </c>
      <c r="BK1404" s="31">
        <v>27764628</v>
      </c>
      <c r="BL1404" s="31">
        <v>27873144</v>
      </c>
      <c r="BM1404" s="31">
        <v>27980358</v>
      </c>
      <c r="BN1404" s="31">
        <v>28086296</v>
      </c>
      <c r="BO1404" s="31">
        <v>28190968</v>
      </c>
      <c r="BP1404" s="31">
        <v>28294444</v>
      </c>
      <c r="BQ1404" s="31">
        <v>28396746</v>
      </c>
      <c r="BR1404" s="31">
        <v>28497910</v>
      </c>
      <c r="BS1404" s="31">
        <v>28598006</v>
      </c>
      <c r="BT1404" s="31">
        <v>28697024</v>
      </c>
      <c r="BU1404" s="31">
        <v>28795058</v>
      </c>
      <c r="BV1404" s="31">
        <v>28892124</v>
      </c>
      <c r="BW1404" s="31">
        <v>28988256</v>
      </c>
      <c r="BX1404" s="31">
        <v>29083468</v>
      </c>
      <c r="BY1404" s="31">
        <v>29177858</v>
      </c>
      <c r="BZ1404" s="31">
        <v>29271414</v>
      </c>
      <c r="CA1404" s="31">
        <v>29364232</v>
      </c>
      <c r="CB1404" s="31">
        <v>29456264</v>
      </c>
      <c r="CC1404" s="31">
        <v>29547588</v>
      </c>
      <c r="CD1404" s="31">
        <v>29638244</v>
      </c>
      <c r="CE1404" s="31">
        <v>29728230</v>
      </c>
      <c r="CF1404" s="31">
        <v>29817664</v>
      </c>
      <c r="CG1404" s="31">
        <v>29906428</v>
      </c>
      <c r="CH1404" s="31">
        <v>29994624</v>
      </c>
      <c r="CI1404" s="31">
        <v>30082214</v>
      </c>
      <c r="CJ1404" s="31">
        <v>30169324</v>
      </c>
      <c r="CK1404" s="31">
        <v>30255876</v>
      </c>
      <c r="CL1404" s="31">
        <v>30341950</v>
      </c>
      <c r="CM1404" s="31">
        <v>30427572</v>
      </c>
      <c r="CN1404" s="31">
        <v>30512796</v>
      </c>
      <c r="CO1404" s="31">
        <v>30597596</v>
      </c>
      <c r="CP1404" s="31">
        <v>30682052</v>
      </c>
      <c r="CQ1404" s="31">
        <v>30766188</v>
      </c>
      <c r="CR1404" s="31">
        <v>30849976</v>
      </c>
      <c r="CS1404" s="31">
        <v>30933558</v>
      </c>
      <c r="CT1404" s="31">
        <v>31016936</v>
      </c>
      <c r="CU1404" s="31">
        <v>31100206</v>
      </c>
      <c r="CV1404" s="31">
        <v>31183324</v>
      </c>
      <c r="CW1404" s="31">
        <v>31266348</v>
      </c>
      <c r="CX1404" s="31">
        <v>31349264</v>
      </c>
    </row>
    <row r="1405" spans="1:102" x14ac:dyDescent="0.25">
      <c r="A1405" s="31" t="s">
        <v>2033</v>
      </c>
      <c r="B1405" s="31">
        <v>6946111.5</v>
      </c>
      <c r="C1405" s="31">
        <v>6946111.5</v>
      </c>
      <c r="D1405" s="31">
        <v>7239624</v>
      </c>
      <c r="E1405" s="31">
        <v>7527545.5</v>
      </c>
      <c r="F1405" s="31">
        <v>7809608</v>
      </c>
      <c r="G1405" s="31">
        <v>8085915.5</v>
      </c>
      <c r="H1405" s="31">
        <v>8356730</v>
      </c>
      <c r="I1405" s="31">
        <v>8622309</v>
      </c>
      <c r="J1405" s="31">
        <v>8882938</v>
      </c>
      <c r="K1405" s="31">
        <v>9139086</v>
      </c>
      <c r="L1405" s="31">
        <v>9391337</v>
      </c>
      <c r="M1405" s="31">
        <v>9639942</v>
      </c>
      <c r="N1405" s="31">
        <v>9885129</v>
      </c>
      <c r="O1405" s="31">
        <v>10127087</v>
      </c>
      <c r="P1405" s="31">
        <v>10365981</v>
      </c>
      <c r="Q1405" s="31">
        <v>10601967</v>
      </c>
      <c r="R1405" s="31">
        <v>10835180</v>
      </c>
      <c r="S1405" s="31">
        <v>11065720</v>
      </c>
      <c r="T1405" s="31">
        <v>11293701</v>
      </c>
      <c r="U1405" s="31">
        <v>11519197</v>
      </c>
      <c r="V1405" s="31">
        <v>11742237</v>
      </c>
      <c r="W1405" s="31">
        <v>11962886</v>
      </c>
      <c r="X1405" s="31">
        <v>12181184</v>
      </c>
      <c r="Y1405" s="31">
        <v>12397208</v>
      </c>
      <c r="Z1405" s="31">
        <v>12610953</v>
      </c>
      <c r="AA1405" s="31">
        <v>12822436</v>
      </c>
      <c r="AB1405" s="31">
        <v>13031668</v>
      </c>
      <c r="AC1405" s="31">
        <v>13238644</v>
      </c>
      <c r="AD1405" s="31">
        <v>13443364</v>
      </c>
      <c r="AE1405" s="31">
        <v>13645833</v>
      </c>
      <c r="AF1405" s="31">
        <v>13846027</v>
      </c>
      <c r="AG1405" s="31">
        <v>14043909</v>
      </c>
      <c r="AH1405" s="31">
        <v>14239469</v>
      </c>
      <c r="AI1405" s="31">
        <v>14432667</v>
      </c>
      <c r="AJ1405" s="31">
        <v>14623532</v>
      </c>
      <c r="AK1405" s="31">
        <v>14812013</v>
      </c>
      <c r="AL1405" s="31">
        <v>14998114</v>
      </c>
      <c r="AM1405" s="31">
        <v>15181852</v>
      </c>
      <c r="AN1405" s="31">
        <v>15363204</v>
      </c>
      <c r="AO1405" s="31">
        <v>15542163</v>
      </c>
      <c r="AP1405" s="31">
        <v>15718729</v>
      </c>
      <c r="AQ1405" s="31">
        <v>15892897</v>
      </c>
      <c r="AR1405" s="31">
        <v>16064677</v>
      </c>
      <c r="AS1405" s="31">
        <v>16234088</v>
      </c>
      <c r="AT1405" s="31">
        <v>16401109</v>
      </c>
      <c r="AU1405" s="31">
        <v>16565783</v>
      </c>
      <c r="AV1405" s="31">
        <v>16728076</v>
      </c>
      <c r="AW1405" s="31">
        <v>16888008</v>
      </c>
      <c r="AX1405" s="31">
        <v>17045614</v>
      </c>
      <c r="AY1405" s="31">
        <v>17200840</v>
      </c>
      <c r="AZ1405" s="31">
        <v>17353696</v>
      </c>
      <c r="BA1405" s="31">
        <v>17504184</v>
      </c>
      <c r="BB1405" s="31">
        <v>17652304</v>
      </c>
      <c r="BC1405" s="31">
        <v>17798066</v>
      </c>
      <c r="BD1405" s="31">
        <v>17941502</v>
      </c>
      <c r="BE1405" s="31">
        <v>18082618</v>
      </c>
      <c r="BF1405" s="31">
        <v>18221430</v>
      </c>
      <c r="BG1405" s="31">
        <v>18357962</v>
      </c>
      <c r="BH1405" s="31">
        <v>18492222</v>
      </c>
      <c r="BI1405" s="31">
        <v>18624254</v>
      </c>
      <c r="BJ1405" s="31">
        <v>18754202</v>
      </c>
      <c r="BK1405" s="31">
        <v>18882086</v>
      </c>
      <c r="BL1405" s="31">
        <v>19007990</v>
      </c>
      <c r="BM1405" s="31">
        <v>19131876</v>
      </c>
      <c r="BN1405" s="31">
        <v>19253792</v>
      </c>
      <c r="BO1405" s="31">
        <v>19373770</v>
      </c>
      <c r="BP1405" s="31">
        <v>19491830</v>
      </c>
      <c r="BQ1405" s="31">
        <v>19608016</v>
      </c>
      <c r="BR1405" s="31">
        <v>19722352</v>
      </c>
      <c r="BS1405" s="31">
        <v>19834838</v>
      </c>
      <c r="BT1405" s="31">
        <v>19945548</v>
      </c>
      <c r="BU1405" s="31">
        <v>20054496</v>
      </c>
      <c r="BV1405" s="31">
        <v>20161678</v>
      </c>
      <c r="BW1405" s="31">
        <v>20267198</v>
      </c>
      <c r="BX1405" s="31">
        <v>20371038</v>
      </c>
      <c r="BY1405" s="31">
        <v>20473252</v>
      </c>
      <c r="BZ1405" s="31">
        <v>20573870</v>
      </c>
      <c r="CA1405" s="31">
        <v>20672914</v>
      </c>
      <c r="CB1405" s="31">
        <v>20770430</v>
      </c>
      <c r="CC1405" s="31">
        <v>20866446</v>
      </c>
      <c r="CD1405" s="31">
        <v>20961034</v>
      </c>
      <c r="CE1405" s="31">
        <v>21054162</v>
      </c>
      <c r="CF1405" s="31">
        <v>21145912</v>
      </c>
      <c r="CG1405" s="31">
        <v>21236280</v>
      </c>
      <c r="CH1405" s="31">
        <v>21325284</v>
      </c>
      <c r="CI1405" s="31">
        <v>21412948</v>
      </c>
      <c r="CJ1405" s="31">
        <v>21499346</v>
      </c>
      <c r="CK1405" s="31">
        <v>21584470</v>
      </c>
      <c r="CL1405" s="31">
        <v>21668366</v>
      </c>
      <c r="CM1405" s="31">
        <v>21751078</v>
      </c>
      <c r="CN1405" s="31">
        <v>21832656</v>
      </c>
      <c r="CO1405" s="31">
        <v>21913110</v>
      </c>
      <c r="CP1405" s="31">
        <v>21992472</v>
      </c>
      <c r="CQ1405" s="31">
        <v>22070794</v>
      </c>
      <c r="CR1405" s="31">
        <v>22148078</v>
      </c>
      <c r="CS1405" s="31">
        <v>22224464</v>
      </c>
      <c r="CT1405" s="31">
        <v>22299924</v>
      </c>
      <c r="CU1405" s="31">
        <v>22374546</v>
      </c>
      <c r="CV1405" s="31">
        <v>22448362</v>
      </c>
      <c r="CW1405" s="31">
        <v>22521358</v>
      </c>
      <c r="CX1405" s="31">
        <v>22593588</v>
      </c>
    </row>
    <row r="1406" spans="1:102" x14ac:dyDescent="0.25">
      <c r="A1406" s="31" t="s">
        <v>2034</v>
      </c>
      <c r="B1406" s="31">
        <v>2186837.5</v>
      </c>
      <c r="C1406" s="31">
        <v>2186837.5</v>
      </c>
      <c r="D1406" s="31">
        <v>2220123.25</v>
      </c>
      <c r="E1406" s="31">
        <v>2258483.25</v>
      </c>
      <c r="F1406" s="31">
        <v>2301393.5</v>
      </c>
      <c r="G1406" s="31">
        <v>2348437.5</v>
      </c>
      <c r="H1406" s="31">
        <v>2399245.25</v>
      </c>
      <c r="I1406" s="31">
        <v>2453476</v>
      </c>
      <c r="J1406" s="31">
        <v>2510818.25</v>
      </c>
      <c r="K1406" s="31">
        <v>2571022.75</v>
      </c>
      <c r="L1406" s="31">
        <v>2633918.5</v>
      </c>
      <c r="M1406" s="31">
        <v>2699247.5</v>
      </c>
      <c r="N1406" s="31">
        <v>2766778</v>
      </c>
      <c r="O1406" s="31">
        <v>2836290.25</v>
      </c>
      <c r="P1406" s="31">
        <v>2907589.25</v>
      </c>
      <c r="Q1406" s="31">
        <v>2980483.25</v>
      </c>
      <c r="R1406" s="31">
        <v>3054811</v>
      </c>
      <c r="S1406" s="31">
        <v>3130403.25</v>
      </c>
      <c r="T1406" s="31">
        <v>3207119.25</v>
      </c>
      <c r="U1406" s="31">
        <v>3284821.5</v>
      </c>
      <c r="V1406" s="31">
        <v>3363381.25</v>
      </c>
      <c r="W1406" s="31">
        <v>3442675.5</v>
      </c>
      <c r="X1406" s="31">
        <v>3522598.25</v>
      </c>
      <c r="Y1406" s="31">
        <v>3603054.75</v>
      </c>
      <c r="Z1406" s="31">
        <v>3683947.25</v>
      </c>
      <c r="AA1406" s="31">
        <v>3765177.5</v>
      </c>
      <c r="AB1406" s="31">
        <v>3846668.5</v>
      </c>
      <c r="AC1406" s="31">
        <v>3928335.75</v>
      </c>
      <c r="AD1406" s="31">
        <v>4010106.25</v>
      </c>
      <c r="AE1406" s="31">
        <v>4091907.5</v>
      </c>
      <c r="AF1406" s="31">
        <v>4173665.25</v>
      </c>
      <c r="AG1406" s="31">
        <v>4255316.5</v>
      </c>
      <c r="AH1406" s="31">
        <v>4336789.5</v>
      </c>
      <c r="AI1406" s="31">
        <v>4418030.5</v>
      </c>
      <c r="AJ1406" s="31">
        <v>4498991.5</v>
      </c>
      <c r="AK1406" s="31">
        <v>4579611</v>
      </c>
      <c r="AL1406" s="31">
        <v>4659848</v>
      </c>
      <c r="AM1406" s="31">
        <v>4739661</v>
      </c>
      <c r="AN1406" s="31">
        <v>4819004.5</v>
      </c>
      <c r="AO1406" s="31">
        <v>4897847</v>
      </c>
      <c r="AP1406" s="31">
        <v>4976138</v>
      </c>
      <c r="AQ1406" s="31">
        <v>5053856.5</v>
      </c>
      <c r="AR1406" s="31">
        <v>5130971.5</v>
      </c>
      <c r="AS1406" s="31">
        <v>5207449.5</v>
      </c>
      <c r="AT1406" s="31">
        <v>5283262.5</v>
      </c>
      <c r="AU1406" s="31">
        <v>5358392.5</v>
      </c>
      <c r="AV1406" s="31">
        <v>5432813.5</v>
      </c>
      <c r="AW1406" s="31">
        <v>5506503</v>
      </c>
      <c r="AX1406" s="31">
        <v>5579441.5</v>
      </c>
      <c r="AY1406" s="31">
        <v>5651588.5</v>
      </c>
      <c r="AZ1406" s="31">
        <v>5722939.5</v>
      </c>
      <c r="BA1406" s="31">
        <v>5793462.5</v>
      </c>
      <c r="BB1406" s="31">
        <v>5863142</v>
      </c>
      <c r="BC1406" s="31">
        <v>5931967</v>
      </c>
      <c r="BD1406" s="31">
        <v>5999924.5</v>
      </c>
      <c r="BE1406" s="31">
        <v>6066996.5</v>
      </c>
      <c r="BF1406" s="31">
        <v>6133183</v>
      </c>
      <c r="BG1406" s="31">
        <v>6198469.5</v>
      </c>
      <c r="BH1406" s="31">
        <v>6262850.5</v>
      </c>
      <c r="BI1406" s="31">
        <v>6326322.5</v>
      </c>
      <c r="BJ1406" s="31">
        <v>6388920</v>
      </c>
      <c r="BK1406" s="31">
        <v>6450651</v>
      </c>
      <c r="BL1406" s="31">
        <v>6511505.5</v>
      </c>
      <c r="BM1406" s="31">
        <v>6571494.5</v>
      </c>
      <c r="BN1406" s="31">
        <v>6630601.5</v>
      </c>
      <c r="BO1406" s="31">
        <v>6688846.5</v>
      </c>
      <c r="BP1406" s="31">
        <v>6746210.5</v>
      </c>
      <c r="BQ1406" s="31">
        <v>6802705.5</v>
      </c>
      <c r="BR1406" s="31">
        <v>6858327.5</v>
      </c>
      <c r="BS1406" s="31">
        <v>6913098.5</v>
      </c>
      <c r="BT1406" s="31">
        <v>6966998.5</v>
      </c>
      <c r="BU1406" s="31">
        <v>7020046.5</v>
      </c>
      <c r="BV1406" s="31">
        <v>7072241.5</v>
      </c>
      <c r="BW1406" s="31">
        <v>7123604.5</v>
      </c>
      <c r="BX1406" s="31">
        <v>7174121</v>
      </c>
      <c r="BY1406" s="31">
        <v>7223814</v>
      </c>
      <c r="BZ1406" s="31">
        <v>7272697</v>
      </c>
      <c r="CA1406" s="31">
        <v>7320760.5</v>
      </c>
      <c r="CB1406" s="31">
        <v>7368040.5</v>
      </c>
      <c r="CC1406" s="31">
        <v>7414515.5</v>
      </c>
      <c r="CD1406" s="31">
        <v>7460216.5</v>
      </c>
      <c r="CE1406" s="31">
        <v>7505147.5</v>
      </c>
      <c r="CF1406" s="31">
        <v>7549319.5</v>
      </c>
      <c r="CG1406" s="31">
        <v>7592742</v>
      </c>
      <c r="CH1406" s="31">
        <v>7635415.5</v>
      </c>
      <c r="CI1406" s="31">
        <v>7677353.5</v>
      </c>
      <c r="CJ1406" s="31">
        <v>7718554.5</v>
      </c>
      <c r="CK1406" s="31">
        <v>7759049</v>
      </c>
      <c r="CL1406" s="31">
        <v>7798846</v>
      </c>
      <c r="CM1406" s="31">
        <v>7837963.5</v>
      </c>
      <c r="CN1406" s="31">
        <v>7876397</v>
      </c>
      <c r="CO1406" s="31">
        <v>7914181.5</v>
      </c>
      <c r="CP1406" s="31">
        <v>7951313.5</v>
      </c>
      <c r="CQ1406" s="31">
        <v>7987816</v>
      </c>
      <c r="CR1406" s="31">
        <v>8023705.5</v>
      </c>
      <c r="CS1406" s="31">
        <v>8058998.5</v>
      </c>
      <c r="CT1406" s="31">
        <v>8093733.5</v>
      </c>
      <c r="CU1406" s="31">
        <v>8127909</v>
      </c>
      <c r="CV1406" s="31">
        <v>8161556</v>
      </c>
      <c r="CW1406" s="31">
        <v>8194669.5</v>
      </c>
      <c r="CX1406" s="31">
        <v>8227276.5</v>
      </c>
    </row>
    <row r="1407" spans="1:102" x14ac:dyDescent="0.25">
      <c r="A1407" s="31" t="s">
        <v>2035</v>
      </c>
      <c r="B1407" s="31">
        <v>11085367</v>
      </c>
      <c r="C1407" s="31">
        <v>11085367</v>
      </c>
      <c r="D1407" s="31">
        <v>11639468</v>
      </c>
      <c r="E1407" s="31">
        <v>12187129</v>
      </c>
      <c r="F1407" s="31">
        <v>12726311</v>
      </c>
      <c r="G1407" s="31">
        <v>13255814</v>
      </c>
      <c r="H1407" s="31">
        <v>13774918</v>
      </c>
      <c r="I1407" s="31">
        <v>14283266</v>
      </c>
      <c r="J1407" s="31">
        <v>14780701</v>
      </c>
      <c r="K1407" s="31">
        <v>15267566</v>
      </c>
      <c r="L1407" s="31">
        <v>15744671</v>
      </c>
      <c r="M1407" s="31">
        <v>16212299</v>
      </c>
      <c r="N1407" s="31">
        <v>16670772</v>
      </c>
      <c r="O1407" s="31">
        <v>17120500</v>
      </c>
      <c r="P1407" s="31">
        <v>17561874</v>
      </c>
      <c r="Q1407" s="31">
        <v>17995274</v>
      </c>
      <c r="R1407" s="31">
        <v>18421100</v>
      </c>
      <c r="S1407" s="31">
        <v>18839768</v>
      </c>
      <c r="T1407" s="31">
        <v>19251606</v>
      </c>
      <c r="U1407" s="31">
        <v>19657024</v>
      </c>
      <c r="V1407" s="31">
        <v>20056246</v>
      </c>
      <c r="W1407" s="31">
        <v>20449598</v>
      </c>
      <c r="X1407" s="31">
        <v>20837422</v>
      </c>
      <c r="Y1407" s="31">
        <v>21219956</v>
      </c>
      <c r="Z1407" s="31">
        <v>21597480</v>
      </c>
      <c r="AA1407" s="31">
        <v>21970210</v>
      </c>
      <c r="AB1407" s="31">
        <v>22338358</v>
      </c>
      <c r="AC1407" s="31">
        <v>22702050</v>
      </c>
      <c r="AD1407" s="31">
        <v>23061512</v>
      </c>
      <c r="AE1407" s="31">
        <v>23416852</v>
      </c>
      <c r="AF1407" s="31">
        <v>23768216</v>
      </c>
      <c r="AG1407" s="31">
        <v>24115652</v>
      </c>
      <c r="AH1407" s="31">
        <v>24459304</v>
      </c>
      <c r="AI1407" s="31">
        <v>24799184</v>
      </c>
      <c r="AJ1407" s="31">
        <v>25135440</v>
      </c>
      <c r="AK1407" s="31">
        <v>25468112</v>
      </c>
      <c r="AL1407" s="31">
        <v>25797322</v>
      </c>
      <c r="AM1407" s="31">
        <v>26123088</v>
      </c>
      <c r="AN1407" s="31">
        <v>26445500</v>
      </c>
      <c r="AO1407" s="31">
        <v>26764568</v>
      </c>
      <c r="AP1407" s="31">
        <v>27080420</v>
      </c>
      <c r="AQ1407" s="31">
        <v>27393062</v>
      </c>
      <c r="AR1407" s="31">
        <v>27702502</v>
      </c>
      <c r="AS1407" s="31">
        <v>28008834</v>
      </c>
      <c r="AT1407" s="31">
        <v>28312094</v>
      </c>
      <c r="AU1407" s="31">
        <v>28612300</v>
      </c>
      <c r="AV1407" s="31">
        <v>28909474</v>
      </c>
      <c r="AW1407" s="31">
        <v>29203676</v>
      </c>
      <c r="AX1407" s="31">
        <v>29494898</v>
      </c>
      <c r="AY1407" s="31">
        <v>29783138</v>
      </c>
      <c r="AZ1407" s="31">
        <v>30068354</v>
      </c>
      <c r="BA1407" s="31">
        <v>30350556</v>
      </c>
      <c r="BB1407" s="31">
        <v>30629758</v>
      </c>
      <c r="BC1407" s="31">
        <v>30905976</v>
      </c>
      <c r="BD1407" s="31">
        <v>31179222</v>
      </c>
      <c r="BE1407" s="31">
        <v>31449494</v>
      </c>
      <c r="BF1407" s="31">
        <v>31716816</v>
      </c>
      <c r="BG1407" s="31">
        <v>31981218</v>
      </c>
      <c r="BH1407" s="31">
        <v>32242714</v>
      </c>
      <c r="BI1407" s="31">
        <v>32501312</v>
      </c>
      <c r="BJ1407" s="31">
        <v>32757258</v>
      </c>
      <c r="BK1407" s="31">
        <v>33010592</v>
      </c>
      <c r="BL1407" s="31">
        <v>33261348</v>
      </c>
      <c r="BM1407" s="31">
        <v>33509550</v>
      </c>
      <c r="BN1407" s="31">
        <v>33755196</v>
      </c>
      <c r="BO1407" s="31">
        <v>33998296</v>
      </c>
      <c r="BP1407" s="31">
        <v>34238912</v>
      </c>
      <c r="BQ1407" s="31">
        <v>34477024</v>
      </c>
      <c r="BR1407" s="31">
        <v>34712688</v>
      </c>
      <c r="BS1407" s="31">
        <v>34945912</v>
      </c>
      <c r="BT1407" s="31">
        <v>35176720</v>
      </c>
      <c r="BU1407" s="31">
        <v>35405160</v>
      </c>
      <c r="BV1407" s="31">
        <v>35631236</v>
      </c>
      <c r="BW1407" s="31">
        <v>35854996</v>
      </c>
      <c r="BX1407" s="31">
        <v>36076448</v>
      </c>
      <c r="BY1407" s="31">
        <v>36295696</v>
      </c>
      <c r="BZ1407" s="31">
        <v>36512676</v>
      </c>
      <c r="CA1407" s="31">
        <v>36727504</v>
      </c>
      <c r="CB1407" s="31">
        <v>36940168</v>
      </c>
      <c r="CC1407" s="31">
        <v>37150680</v>
      </c>
      <c r="CD1407" s="31">
        <v>37359164</v>
      </c>
      <c r="CE1407" s="31">
        <v>37565544</v>
      </c>
      <c r="CF1407" s="31">
        <v>37769956</v>
      </c>
      <c r="CG1407" s="31">
        <v>37972328</v>
      </c>
      <c r="CH1407" s="31">
        <v>38172748</v>
      </c>
      <c r="CI1407" s="31">
        <v>38371160</v>
      </c>
      <c r="CJ1407" s="31">
        <v>38567636</v>
      </c>
      <c r="CK1407" s="31">
        <v>38762228</v>
      </c>
      <c r="CL1407" s="31">
        <v>38954980</v>
      </c>
      <c r="CM1407" s="31">
        <v>39145936</v>
      </c>
      <c r="CN1407" s="31">
        <v>39335120</v>
      </c>
      <c r="CO1407" s="31">
        <v>39522568</v>
      </c>
      <c r="CP1407" s="31">
        <v>39708376</v>
      </c>
      <c r="CQ1407" s="31">
        <v>39892528</v>
      </c>
      <c r="CR1407" s="31">
        <v>40075060</v>
      </c>
      <c r="CS1407" s="31">
        <v>40256140</v>
      </c>
      <c r="CT1407" s="31">
        <v>40435844</v>
      </c>
      <c r="CU1407" s="31">
        <v>40614152</v>
      </c>
      <c r="CV1407" s="31">
        <v>40791156</v>
      </c>
      <c r="CW1407" s="31">
        <v>40966920</v>
      </c>
      <c r="CX1407" s="31">
        <v>41141372</v>
      </c>
    </row>
    <row r="1408" spans="1:102" x14ac:dyDescent="0.25">
      <c r="A1408" s="31" t="s">
        <v>2036</v>
      </c>
      <c r="B1408" s="31">
        <v>19011728</v>
      </c>
      <c r="C1408" s="31">
        <v>19011728</v>
      </c>
      <c r="D1408" s="31">
        <v>18721540</v>
      </c>
      <c r="E1408" s="31">
        <v>18471274</v>
      </c>
      <c r="F1408" s="31">
        <v>18255506</v>
      </c>
      <c r="G1408" s="31">
        <v>18070294</v>
      </c>
      <c r="H1408" s="31">
        <v>17912456</v>
      </c>
      <c r="I1408" s="31">
        <v>17779200</v>
      </c>
      <c r="J1408" s="31">
        <v>17668048</v>
      </c>
      <c r="K1408" s="31">
        <v>17577190</v>
      </c>
      <c r="L1408" s="31">
        <v>17505280</v>
      </c>
      <c r="M1408" s="31">
        <v>17450424</v>
      </c>
      <c r="N1408" s="31">
        <v>17410916</v>
      </c>
      <c r="O1408" s="31">
        <v>17385276</v>
      </c>
      <c r="P1408" s="31">
        <v>17372088</v>
      </c>
      <c r="Q1408" s="31">
        <v>17370132</v>
      </c>
      <c r="R1408" s="31">
        <v>17378260</v>
      </c>
      <c r="S1408" s="31">
        <v>17395466</v>
      </c>
      <c r="T1408" s="31">
        <v>17420816</v>
      </c>
      <c r="U1408" s="31">
        <v>17453472</v>
      </c>
      <c r="V1408" s="31">
        <v>17492606</v>
      </c>
      <c r="W1408" s="31">
        <v>17537518</v>
      </c>
      <c r="X1408" s="31">
        <v>17587604</v>
      </c>
      <c r="Y1408" s="31">
        <v>17642290</v>
      </c>
      <c r="Z1408" s="31">
        <v>17701004</v>
      </c>
      <c r="AA1408" s="31">
        <v>17763286</v>
      </c>
      <c r="AB1408" s="31">
        <v>17828640</v>
      </c>
      <c r="AC1408" s="31">
        <v>17896686</v>
      </c>
      <c r="AD1408" s="31">
        <v>17966976</v>
      </c>
      <c r="AE1408" s="31">
        <v>18039208</v>
      </c>
      <c r="AF1408" s="31">
        <v>18113026</v>
      </c>
      <c r="AG1408" s="31">
        <v>18188110</v>
      </c>
      <c r="AH1408" s="31">
        <v>18264152</v>
      </c>
      <c r="AI1408" s="31">
        <v>18340930</v>
      </c>
      <c r="AJ1408" s="31">
        <v>18418220</v>
      </c>
      <c r="AK1408" s="31">
        <v>18495790</v>
      </c>
      <c r="AL1408" s="31">
        <v>18573484</v>
      </c>
      <c r="AM1408" s="31">
        <v>18651154</v>
      </c>
      <c r="AN1408" s="31">
        <v>18728632</v>
      </c>
      <c r="AO1408" s="31">
        <v>18805756</v>
      </c>
      <c r="AP1408" s="31">
        <v>18882480</v>
      </c>
      <c r="AQ1408" s="31">
        <v>18958650</v>
      </c>
      <c r="AR1408" s="31">
        <v>19034200</v>
      </c>
      <c r="AS1408" s="31">
        <v>19109024</v>
      </c>
      <c r="AT1408" s="31">
        <v>19183100</v>
      </c>
      <c r="AU1408" s="31">
        <v>19256332</v>
      </c>
      <c r="AV1408" s="31">
        <v>19328704</v>
      </c>
      <c r="AW1408" s="31">
        <v>19400132</v>
      </c>
      <c r="AX1408" s="31">
        <v>19470600</v>
      </c>
      <c r="AY1408" s="31">
        <v>19540018</v>
      </c>
      <c r="AZ1408" s="31">
        <v>19608368</v>
      </c>
      <c r="BA1408" s="31">
        <v>19675584</v>
      </c>
      <c r="BB1408" s="31">
        <v>19741670</v>
      </c>
      <c r="BC1408" s="31">
        <v>19806616</v>
      </c>
      <c r="BD1408" s="31">
        <v>19870400</v>
      </c>
      <c r="BE1408" s="31">
        <v>19933032</v>
      </c>
      <c r="BF1408" s="31">
        <v>19994496</v>
      </c>
      <c r="BG1408" s="31">
        <v>20054832</v>
      </c>
      <c r="BH1408" s="31">
        <v>20114002</v>
      </c>
      <c r="BI1408" s="31">
        <v>20172072</v>
      </c>
      <c r="BJ1408" s="31">
        <v>20229150</v>
      </c>
      <c r="BK1408" s="31">
        <v>20285280</v>
      </c>
      <c r="BL1408" s="31">
        <v>20340496</v>
      </c>
      <c r="BM1408" s="31">
        <v>20394788</v>
      </c>
      <c r="BN1408" s="31">
        <v>20448194</v>
      </c>
      <c r="BO1408" s="31">
        <v>20500708</v>
      </c>
      <c r="BP1408" s="31">
        <v>20552404</v>
      </c>
      <c r="BQ1408" s="31">
        <v>20603256</v>
      </c>
      <c r="BR1408" s="31">
        <v>20653318</v>
      </c>
      <c r="BS1408" s="31">
        <v>20702596</v>
      </c>
      <c r="BT1408" s="31">
        <v>20751112</v>
      </c>
      <c r="BU1408" s="31">
        <v>20798894</v>
      </c>
      <c r="BV1408" s="31">
        <v>20845986</v>
      </c>
      <c r="BW1408" s="31">
        <v>20892388</v>
      </c>
      <c r="BX1408" s="31">
        <v>20938150</v>
      </c>
      <c r="BY1408" s="31">
        <v>20983296</v>
      </c>
      <c r="BZ1408" s="31">
        <v>21027848</v>
      </c>
      <c r="CA1408" s="31">
        <v>21071858</v>
      </c>
      <c r="CB1408" s="31">
        <v>21115302</v>
      </c>
      <c r="CC1408" s="31">
        <v>21158256</v>
      </c>
      <c r="CD1408" s="31">
        <v>21200724</v>
      </c>
      <c r="CE1408" s="31">
        <v>21242704</v>
      </c>
      <c r="CF1408" s="31">
        <v>21284306</v>
      </c>
      <c r="CG1408" s="31">
        <v>21325436</v>
      </c>
      <c r="CH1408" s="31">
        <v>21366186</v>
      </c>
      <c r="CI1408" s="31">
        <v>21406540</v>
      </c>
      <c r="CJ1408" s="31">
        <v>21446508</v>
      </c>
      <c r="CK1408" s="31">
        <v>21486144</v>
      </c>
      <c r="CL1408" s="31">
        <v>21525458</v>
      </c>
      <c r="CM1408" s="31">
        <v>21564476</v>
      </c>
      <c r="CN1408" s="31">
        <v>21603236</v>
      </c>
      <c r="CO1408" s="31">
        <v>21641756</v>
      </c>
      <c r="CP1408" s="31">
        <v>21680056</v>
      </c>
      <c r="CQ1408" s="31">
        <v>21718150</v>
      </c>
      <c r="CR1408" s="31">
        <v>21756070</v>
      </c>
      <c r="CS1408" s="31">
        <v>21793874</v>
      </c>
      <c r="CT1408" s="31">
        <v>21831592</v>
      </c>
      <c r="CU1408" s="31">
        <v>21869278</v>
      </c>
      <c r="CV1408" s="31">
        <v>21906912</v>
      </c>
      <c r="CW1408" s="31">
        <v>21944522</v>
      </c>
      <c r="CX1408" s="31">
        <v>21982100</v>
      </c>
    </row>
    <row r="1409" spans="1:102" x14ac:dyDescent="0.25">
      <c r="A1409" s="31" t="s">
        <v>2037</v>
      </c>
      <c r="B1409" s="31">
        <v>7687151.5</v>
      </c>
      <c r="C1409" s="31">
        <v>7687151.5</v>
      </c>
      <c r="D1409" s="31">
        <v>7730471</v>
      </c>
      <c r="E1409" s="31">
        <v>7785848.5</v>
      </c>
      <c r="F1409" s="31">
        <v>7851395.5</v>
      </c>
      <c r="G1409" s="31">
        <v>7925806.5</v>
      </c>
      <c r="H1409" s="31">
        <v>8007995</v>
      </c>
      <c r="I1409" s="31">
        <v>8097001.5</v>
      </c>
      <c r="J1409" s="31">
        <v>8192005</v>
      </c>
      <c r="K1409" s="31">
        <v>8292394.5</v>
      </c>
      <c r="L1409" s="31">
        <v>8397894</v>
      </c>
      <c r="M1409" s="31">
        <v>8507838</v>
      </c>
      <c r="N1409" s="31">
        <v>8621705</v>
      </c>
      <c r="O1409" s="31">
        <v>8738973</v>
      </c>
      <c r="P1409" s="31">
        <v>8859214</v>
      </c>
      <c r="Q1409" s="31">
        <v>8982015</v>
      </c>
      <c r="R1409" s="31">
        <v>9106998</v>
      </c>
      <c r="S1409" s="31">
        <v>9233830</v>
      </c>
      <c r="T1409" s="31">
        <v>9362233</v>
      </c>
      <c r="U1409" s="31">
        <v>9491907</v>
      </c>
      <c r="V1409" s="31">
        <v>9622589</v>
      </c>
      <c r="W1409" s="31">
        <v>9754048</v>
      </c>
      <c r="X1409" s="31">
        <v>9886073</v>
      </c>
      <c r="Y1409" s="31">
        <v>10018532</v>
      </c>
      <c r="Z1409" s="31">
        <v>10151231</v>
      </c>
      <c r="AA1409" s="31">
        <v>10283989</v>
      </c>
      <c r="AB1409" s="31">
        <v>10416696</v>
      </c>
      <c r="AC1409" s="31">
        <v>10549206</v>
      </c>
      <c r="AD1409" s="31">
        <v>10681415</v>
      </c>
      <c r="AE1409" s="31">
        <v>10813205</v>
      </c>
      <c r="AF1409" s="31">
        <v>10944475</v>
      </c>
      <c r="AG1409" s="31">
        <v>11075119</v>
      </c>
      <c r="AH1409" s="31">
        <v>11205059</v>
      </c>
      <c r="AI1409" s="31">
        <v>11334233</v>
      </c>
      <c r="AJ1409" s="31">
        <v>11462554</v>
      </c>
      <c r="AK1409" s="31">
        <v>11589966</v>
      </c>
      <c r="AL1409" s="31">
        <v>11716429</v>
      </c>
      <c r="AM1409" s="31">
        <v>11841908</v>
      </c>
      <c r="AN1409" s="31">
        <v>11966363</v>
      </c>
      <c r="AO1409" s="31">
        <v>12089757</v>
      </c>
      <c r="AP1409" s="31">
        <v>12212074</v>
      </c>
      <c r="AQ1409" s="31">
        <v>12333295</v>
      </c>
      <c r="AR1409" s="31">
        <v>12453403</v>
      </c>
      <c r="AS1409" s="31">
        <v>12572396</v>
      </c>
      <c r="AT1409" s="31">
        <v>12690244</v>
      </c>
      <c r="AU1409" s="31">
        <v>12806965</v>
      </c>
      <c r="AV1409" s="31">
        <v>12922545</v>
      </c>
      <c r="AW1409" s="31">
        <v>13036969</v>
      </c>
      <c r="AX1409" s="31">
        <v>13150284</v>
      </c>
      <c r="AY1409" s="31">
        <v>13262426</v>
      </c>
      <c r="AZ1409" s="31">
        <v>13373405</v>
      </c>
      <c r="BA1409" s="31">
        <v>13483217</v>
      </c>
      <c r="BB1409" s="31">
        <v>13591860</v>
      </c>
      <c r="BC1409" s="31">
        <v>13699369</v>
      </c>
      <c r="BD1409" s="31">
        <v>13805707</v>
      </c>
      <c r="BE1409" s="31">
        <v>13910935</v>
      </c>
      <c r="BF1409" s="31">
        <v>14015031</v>
      </c>
      <c r="BG1409" s="31">
        <v>14118020</v>
      </c>
      <c r="BH1409" s="31">
        <v>14219935</v>
      </c>
      <c r="BI1409" s="31">
        <v>14320752</v>
      </c>
      <c r="BJ1409" s="31">
        <v>14420637</v>
      </c>
      <c r="BK1409" s="31">
        <v>14519554</v>
      </c>
      <c r="BL1409" s="31">
        <v>14617590</v>
      </c>
      <c r="BM1409" s="31">
        <v>14714718</v>
      </c>
      <c r="BN1409" s="31">
        <v>14810962</v>
      </c>
      <c r="BO1409" s="31">
        <v>14906345</v>
      </c>
      <c r="BP1409" s="31">
        <v>15000879</v>
      </c>
      <c r="BQ1409" s="31">
        <v>15094593</v>
      </c>
      <c r="BR1409" s="31">
        <v>15187499</v>
      </c>
      <c r="BS1409" s="31">
        <v>15279631</v>
      </c>
      <c r="BT1409" s="31">
        <v>15370976</v>
      </c>
      <c r="BU1409" s="31">
        <v>15461572</v>
      </c>
      <c r="BV1409" s="31">
        <v>15551427</v>
      </c>
      <c r="BW1409" s="31">
        <v>15640570</v>
      </c>
      <c r="BX1409" s="31">
        <v>15729034</v>
      </c>
      <c r="BY1409" s="31">
        <v>15816807</v>
      </c>
      <c r="BZ1409" s="31">
        <v>15903935</v>
      </c>
      <c r="CA1409" s="31">
        <v>15990430</v>
      </c>
      <c r="CB1409" s="31">
        <v>16076307</v>
      </c>
      <c r="CC1409" s="31">
        <v>16161582</v>
      </c>
      <c r="CD1409" s="31">
        <v>16246291</v>
      </c>
      <c r="CE1409" s="31">
        <v>16330422</v>
      </c>
      <c r="CF1409" s="31">
        <v>16414010</v>
      </c>
      <c r="CG1409" s="31">
        <v>16497056</v>
      </c>
      <c r="CH1409" s="31">
        <v>16579556</v>
      </c>
      <c r="CI1409" s="31">
        <v>16661536</v>
      </c>
      <c r="CJ1409" s="31">
        <v>16743026</v>
      </c>
      <c r="CK1409" s="31">
        <v>16824010</v>
      </c>
      <c r="CL1409" s="31">
        <v>16904522</v>
      </c>
      <c r="CM1409" s="31">
        <v>16984596</v>
      </c>
      <c r="CN1409" s="31">
        <v>17064214</v>
      </c>
      <c r="CO1409" s="31">
        <v>17143434</v>
      </c>
      <c r="CP1409" s="31">
        <v>17222230</v>
      </c>
      <c r="CQ1409" s="31">
        <v>17300632</v>
      </c>
      <c r="CR1409" s="31">
        <v>17378672</v>
      </c>
      <c r="CS1409" s="31">
        <v>17456356</v>
      </c>
      <c r="CT1409" s="31">
        <v>17533754</v>
      </c>
      <c r="CU1409" s="31">
        <v>17610886</v>
      </c>
      <c r="CV1409" s="31">
        <v>17687728</v>
      </c>
      <c r="CW1409" s="31">
        <v>17764302</v>
      </c>
      <c r="CX1409" s="31">
        <v>17840636</v>
      </c>
    </row>
    <row r="1410" spans="1:102" x14ac:dyDescent="0.25">
      <c r="A1410" s="31" t="s">
        <v>2038</v>
      </c>
      <c r="B1410" s="31">
        <v>33000194</v>
      </c>
      <c r="C1410" s="31">
        <v>33000194</v>
      </c>
      <c r="D1410" s="31">
        <v>34008544</v>
      </c>
      <c r="E1410" s="31">
        <v>34893152</v>
      </c>
      <c r="F1410" s="31">
        <v>35669544</v>
      </c>
      <c r="G1410" s="31">
        <v>36352664</v>
      </c>
      <c r="H1410" s="31">
        <v>36955716</v>
      </c>
      <c r="I1410" s="31">
        <v>37490088</v>
      </c>
      <c r="J1410" s="31">
        <v>37965700</v>
      </c>
      <c r="K1410" s="31">
        <v>38391784</v>
      </c>
      <c r="L1410" s="31">
        <v>38776960</v>
      </c>
      <c r="M1410" s="31">
        <v>39127196</v>
      </c>
      <c r="N1410" s="31">
        <v>39447596</v>
      </c>
      <c r="O1410" s="31">
        <v>39742408</v>
      </c>
      <c r="P1410" s="31">
        <v>40015264</v>
      </c>
      <c r="Q1410" s="31">
        <v>40269232</v>
      </c>
      <c r="R1410" s="31">
        <v>40506876</v>
      </c>
      <c r="S1410" s="31">
        <v>40730496</v>
      </c>
      <c r="T1410" s="31">
        <v>40941904</v>
      </c>
      <c r="U1410" s="31">
        <v>41142716</v>
      </c>
      <c r="V1410" s="31">
        <v>41334196</v>
      </c>
      <c r="W1410" s="31">
        <v>41517456</v>
      </c>
      <c r="X1410" s="31">
        <v>41693624</v>
      </c>
      <c r="Y1410" s="31">
        <v>41863512</v>
      </c>
      <c r="Z1410" s="31">
        <v>42027900</v>
      </c>
      <c r="AA1410" s="31">
        <v>42187404</v>
      </c>
      <c r="AB1410" s="31">
        <v>42342500</v>
      </c>
      <c r="AC1410" s="31">
        <v>42493720</v>
      </c>
      <c r="AD1410" s="31">
        <v>42641416</v>
      </c>
      <c r="AE1410" s="31">
        <v>42785936</v>
      </c>
      <c r="AF1410" s="31">
        <v>42927596</v>
      </c>
      <c r="AG1410" s="31">
        <v>43066544</v>
      </c>
      <c r="AH1410" s="31">
        <v>43203000</v>
      </c>
      <c r="AI1410" s="31">
        <v>43337148</v>
      </c>
      <c r="AJ1410" s="31">
        <v>43469184</v>
      </c>
      <c r="AK1410" s="31">
        <v>43599400</v>
      </c>
      <c r="AL1410" s="31">
        <v>43727800</v>
      </c>
      <c r="AM1410" s="31">
        <v>43854612</v>
      </c>
      <c r="AN1410" s="31">
        <v>43979972</v>
      </c>
      <c r="AO1410" s="31">
        <v>44103972</v>
      </c>
      <c r="AP1410" s="31">
        <v>44226768</v>
      </c>
      <c r="AQ1410" s="31">
        <v>44348492</v>
      </c>
      <c r="AR1410" s="31">
        <v>44469108</v>
      </c>
      <c r="AS1410" s="31">
        <v>44588876</v>
      </c>
      <c r="AT1410" s="31">
        <v>44707944</v>
      </c>
      <c r="AU1410" s="31">
        <v>44826120</v>
      </c>
      <c r="AV1410" s="31">
        <v>44943704</v>
      </c>
      <c r="AW1410" s="31">
        <v>45060712</v>
      </c>
      <c r="AX1410" s="31">
        <v>45177200</v>
      </c>
      <c r="AY1410" s="31">
        <v>45293092</v>
      </c>
      <c r="AZ1410" s="31">
        <v>45408436</v>
      </c>
      <c r="BA1410" s="31">
        <v>45523252</v>
      </c>
      <c r="BB1410" s="31">
        <v>45637540</v>
      </c>
      <c r="BC1410" s="31">
        <v>45751396</v>
      </c>
      <c r="BD1410" s="31">
        <v>45864776</v>
      </c>
      <c r="BE1410" s="31">
        <v>45977708</v>
      </c>
      <c r="BF1410" s="31">
        <v>46090376</v>
      </c>
      <c r="BG1410" s="31">
        <v>46202568</v>
      </c>
      <c r="BH1410" s="31">
        <v>46314560</v>
      </c>
      <c r="BI1410" s="31">
        <v>46426228</v>
      </c>
      <c r="BJ1410" s="31">
        <v>46537864</v>
      </c>
      <c r="BK1410" s="31">
        <v>46649720</v>
      </c>
      <c r="BL1410" s="31">
        <v>46761656</v>
      </c>
      <c r="BM1410" s="31">
        <v>46873788</v>
      </c>
      <c r="BN1410" s="31">
        <v>46985920</v>
      </c>
      <c r="BO1410" s="31">
        <v>47098284</v>
      </c>
      <c r="BP1410" s="31">
        <v>47210788</v>
      </c>
      <c r="BQ1410" s="31">
        <v>47323500</v>
      </c>
      <c r="BR1410" s="31">
        <v>47436372</v>
      </c>
      <c r="BS1410" s="31">
        <v>47549416</v>
      </c>
      <c r="BT1410" s="31">
        <v>47662604</v>
      </c>
      <c r="BU1410" s="31">
        <v>47776076</v>
      </c>
      <c r="BV1410" s="31">
        <v>47889688</v>
      </c>
      <c r="BW1410" s="31">
        <v>48003496</v>
      </c>
      <c r="BX1410" s="31">
        <v>48117600</v>
      </c>
      <c r="BY1410" s="31">
        <v>48231884</v>
      </c>
      <c r="BZ1410" s="31">
        <v>48346376</v>
      </c>
      <c r="CA1410" s="31">
        <v>48461212</v>
      </c>
      <c r="CB1410" s="31">
        <v>48576252</v>
      </c>
      <c r="CC1410" s="31">
        <v>48691536</v>
      </c>
      <c r="CD1410" s="31">
        <v>48807076</v>
      </c>
      <c r="CE1410" s="31">
        <v>48922912</v>
      </c>
      <c r="CF1410" s="31">
        <v>49039048</v>
      </c>
      <c r="CG1410" s="31">
        <v>49155336</v>
      </c>
      <c r="CH1410" s="31">
        <v>49271976</v>
      </c>
      <c r="CI1410" s="31">
        <v>49388728</v>
      </c>
      <c r="CJ1410" s="31">
        <v>49505692</v>
      </c>
      <c r="CK1410" s="31">
        <v>49622852</v>
      </c>
      <c r="CL1410" s="31">
        <v>49740336</v>
      </c>
      <c r="CM1410" s="31">
        <v>49858032</v>
      </c>
      <c r="CN1410" s="31">
        <v>49975992</v>
      </c>
      <c r="CO1410" s="31">
        <v>50094244</v>
      </c>
      <c r="CP1410" s="31">
        <v>50212724</v>
      </c>
      <c r="CQ1410" s="31">
        <v>50331504</v>
      </c>
      <c r="CR1410" s="31">
        <v>50450596</v>
      </c>
      <c r="CS1410" s="31">
        <v>50569992</v>
      </c>
      <c r="CT1410" s="31">
        <v>50689924</v>
      </c>
      <c r="CU1410" s="31">
        <v>50810312</v>
      </c>
      <c r="CV1410" s="31">
        <v>50931104</v>
      </c>
      <c r="CW1410" s="31">
        <v>51052376</v>
      </c>
      <c r="CX1410" s="31">
        <v>51174152</v>
      </c>
    </row>
    <row r="1411" spans="1:102" x14ac:dyDescent="0.25">
      <c r="A1411" s="31" t="s">
        <v>2039</v>
      </c>
      <c r="B1411" s="31">
        <v>1680857.63</v>
      </c>
      <c r="C1411" s="31">
        <v>1680857.63</v>
      </c>
      <c r="D1411" s="31">
        <v>1729282.13</v>
      </c>
      <c r="E1411" s="31">
        <v>1776025.63</v>
      </c>
      <c r="F1411" s="31">
        <v>1821350.88</v>
      </c>
      <c r="G1411" s="31">
        <v>1865529.63</v>
      </c>
      <c r="H1411" s="31">
        <v>1908799.63</v>
      </c>
      <c r="I1411" s="31">
        <v>1951369.75</v>
      </c>
      <c r="J1411" s="31">
        <v>1993419.88</v>
      </c>
      <c r="K1411" s="31">
        <v>2035130.25</v>
      </c>
      <c r="L1411" s="31">
        <v>2076713.25</v>
      </c>
      <c r="M1411" s="31">
        <v>2118279.5</v>
      </c>
      <c r="N1411" s="31">
        <v>2159917.75</v>
      </c>
      <c r="O1411" s="31">
        <v>2201709.75</v>
      </c>
      <c r="P1411" s="31">
        <v>2243721.5</v>
      </c>
      <c r="Q1411" s="31">
        <v>2286004.5</v>
      </c>
      <c r="R1411" s="31">
        <v>2328607.5</v>
      </c>
      <c r="S1411" s="31">
        <v>2371569</v>
      </c>
      <c r="T1411" s="31">
        <v>2414923</v>
      </c>
      <c r="U1411" s="31">
        <v>2458691</v>
      </c>
      <c r="V1411" s="31">
        <v>2502892</v>
      </c>
      <c r="W1411" s="31">
        <v>2547536.25</v>
      </c>
      <c r="X1411" s="31">
        <v>2592647.75</v>
      </c>
      <c r="Y1411" s="31">
        <v>2638233.5</v>
      </c>
      <c r="Z1411" s="31">
        <v>2684305.25</v>
      </c>
      <c r="AA1411" s="31">
        <v>2730866.75</v>
      </c>
      <c r="AB1411" s="31">
        <v>2777919.75</v>
      </c>
      <c r="AC1411" s="31">
        <v>2825468.75</v>
      </c>
      <c r="AD1411" s="31">
        <v>2873512</v>
      </c>
      <c r="AE1411" s="31">
        <v>2922053</v>
      </c>
      <c r="AF1411" s="31">
        <v>2971084.75</v>
      </c>
      <c r="AG1411" s="31">
        <v>3020604.75</v>
      </c>
      <c r="AH1411" s="31">
        <v>3070610.75</v>
      </c>
      <c r="AI1411" s="31">
        <v>3121087.75</v>
      </c>
      <c r="AJ1411" s="31">
        <v>3172044.5</v>
      </c>
      <c r="AK1411" s="31">
        <v>3223470.5</v>
      </c>
      <c r="AL1411" s="31">
        <v>3275361</v>
      </c>
      <c r="AM1411" s="31">
        <v>3327710</v>
      </c>
      <c r="AN1411" s="31">
        <v>3380511.5</v>
      </c>
      <c r="AO1411" s="31">
        <v>3433760.5</v>
      </c>
      <c r="AP1411" s="31">
        <v>3487450</v>
      </c>
      <c r="AQ1411" s="31">
        <v>3541573</v>
      </c>
      <c r="AR1411" s="31">
        <v>3596128</v>
      </c>
      <c r="AS1411" s="31">
        <v>3651105.25</v>
      </c>
      <c r="AT1411" s="31">
        <v>3706498.75</v>
      </c>
      <c r="AU1411" s="31">
        <v>3762303</v>
      </c>
      <c r="AV1411" s="31">
        <v>3818508.5</v>
      </c>
      <c r="AW1411" s="31">
        <v>3875111.25</v>
      </c>
      <c r="AX1411" s="31">
        <v>3932101.75</v>
      </c>
      <c r="AY1411" s="31">
        <v>3989469.25</v>
      </c>
      <c r="AZ1411" s="31">
        <v>4047199</v>
      </c>
      <c r="BA1411" s="31">
        <v>4105287.75</v>
      </c>
      <c r="BB1411" s="31">
        <v>4163720</v>
      </c>
      <c r="BC1411" s="31">
        <v>4222493</v>
      </c>
      <c r="BD1411" s="31">
        <v>4281595</v>
      </c>
      <c r="BE1411" s="31">
        <v>4341016.5</v>
      </c>
      <c r="BF1411" s="31">
        <v>4400747.5</v>
      </c>
      <c r="BG1411" s="31">
        <v>4460781</v>
      </c>
      <c r="BH1411" s="31">
        <v>4521105.5</v>
      </c>
      <c r="BI1411" s="31">
        <v>4581718</v>
      </c>
      <c r="BJ1411" s="31">
        <v>4642636</v>
      </c>
      <c r="BK1411" s="31">
        <v>4703859.5</v>
      </c>
      <c r="BL1411" s="31">
        <v>4765379.5</v>
      </c>
      <c r="BM1411" s="31">
        <v>4827186</v>
      </c>
      <c r="BN1411" s="31">
        <v>4889268.5</v>
      </c>
      <c r="BO1411" s="31">
        <v>4951620</v>
      </c>
      <c r="BP1411" s="31">
        <v>5014236.5</v>
      </c>
      <c r="BQ1411" s="31">
        <v>5077100.5</v>
      </c>
      <c r="BR1411" s="31">
        <v>5140207.5</v>
      </c>
      <c r="BS1411" s="31">
        <v>5203551</v>
      </c>
      <c r="BT1411" s="31">
        <v>5267118</v>
      </c>
      <c r="BU1411" s="31">
        <v>5330901.5</v>
      </c>
      <c r="BV1411" s="31">
        <v>5394895</v>
      </c>
      <c r="BW1411" s="31">
        <v>5459091</v>
      </c>
      <c r="BX1411" s="31">
        <v>5523473.5</v>
      </c>
      <c r="BY1411" s="31">
        <v>5588044.5</v>
      </c>
      <c r="BZ1411" s="31">
        <v>5652793.5</v>
      </c>
      <c r="CA1411" s="31">
        <v>5717707</v>
      </c>
      <c r="CB1411" s="31">
        <v>5782783</v>
      </c>
      <c r="CC1411" s="31">
        <v>5848009</v>
      </c>
      <c r="CD1411" s="31">
        <v>5913379.5</v>
      </c>
      <c r="CE1411" s="31">
        <v>5978890</v>
      </c>
      <c r="CF1411" s="31">
        <v>6044526</v>
      </c>
      <c r="CG1411" s="31">
        <v>6110282.5</v>
      </c>
      <c r="CH1411" s="31">
        <v>6176145.5</v>
      </c>
      <c r="CI1411" s="31">
        <v>6242107</v>
      </c>
      <c r="CJ1411" s="31">
        <v>6308153</v>
      </c>
      <c r="CK1411" s="31">
        <v>6374288.5</v>
      </c>
      <c r="CL1411" s="31">
        <v>6440499</v>
      </c>
      <c r="CM1411" s="31">
        <v>6506779</v>
      </c>
      <c r="CN1411" s="31">
        <v>6573119</v>
      </c>
      <c r="CO1411" s="31">
        <v>6639526.5</v>
      </c>
      <c r="CP1411" s="31">
        <v>6705981</v>
      </c>
      <c r="CQ1411" s="31">
        <v>6772481.5</v>
      </c>
      <c r="CR1411" s="31">
        <v>6839019.5</v>
      </c>
      <c r="CS1411" s="31">
        <v>6905595.5</v>
      </c>
      <c r="CT1411" s="31">
        <v>6972214</v>
      </c>
      <c r="CU1411" s="31">
        <v>7038870.5</v>
      </c>
      <c r="CV1411" s="31">
        <v>7105553</v>
      </c>
      <c r="CW1411" s="31">
        <v>7172262.5</v>
      </c>
      <c r="CX1411" s="31">
        <v>7238986</v>
      </c>
    </row>
    <row r="1412" spans="1:102" x14ac:dyDescent="0.25">
      <c r="A1412" s="31" t="s">
        <v>2041</v>
      </c>
      <c r="B1412" s="31">
        <v>272251.75</v>
      </c>
      <c r="C1412" s="31">
        <v>272251.75</v>
      </c>
      <c r="D1412" s="31">
        <v>309773.94</v>
      </c>
      <c r="E1412" s="31">
        <v>348203.66</v>
      </c>
      <c r="F1412" s="31">
        <v>387468.38</v>
      </c>
      <c r="G1412" s="31">
        <v>427504.94</v>
      </c>
      <c r="H1412" s="31">
        <v>468250.31</v>
      </c>
      <c r="I1412" s="31">
        <v>509642.94</v>
      </c>
      <c r="J1412" s="31">
        <v>551624</v>
      </c>
      <c r="K1412" s="31">
        <v>594142.81000000006</v>
      </c>
      <c r="L1412" s="31">
        <v>637169.06000000006</v>
      </c>
      <c r="M1412" s="31">
        <v>680652.31</v>
      </c>
      <c r="N1412" s="31">
        <v>724544.13</v>
      </c>
      <c r="O1412" s="31">
        <v>768799.19</v>
      </c>
      <c r="P1412" s="31">
        <v>813369.75</v>
      </c>
      <c r="Q1412" s="31">
        <v>858209.81</v>
      </c>
      <c r="R1412" s="31">
        <v>903274.25</v>
      </c>
      <c r="S1412" s="31">
        <v>948518.56</v>
      </c>
      <c r="T1412" s="31">
        <v>993899.44</v>
      </c>
      <c r="U1412" s="31">
        <v>1039372.19</v>
      </c>
      <c r="V1412" s="31">
        <v>1084891.3799999999</v>
      </c>
      <c r="W1412" s="31">
        <v>1130413.3799999999</v>
      </c>
      <c r="X1412" s="31">
        <v>1175897.3799999999</v>
      </c>
      <c r="Y1412" s="31">
        <v>1221303.5</v>
      </c>
      <c r="Z1412" s="31">
        <v>1266589.5</v>
      </c>
      <c r="AA1412" s="31">
        <v>1311715</v>
      </c>
      <c r="AB1412" s="31">
        <v>1356643.13</v>
      </c>
      <c r="AC1412" s="31">
        <v>1401334.13</v>
      </c>
      <c r="AD1412" s="31">
        <v>1445748.5</v>
      </c>
      <c r="AE1412" s="31">
        <v>1489851.13</v>
      </c>
      <c r="AF1412" s="31">
        <v>1533604.75</v>
      </c>
      <c r="AG1412" s="31">
        <v>1576974.38</v>
      </c>
      <c r="AH1412" s="31">
        <v>1619923.13</v>
      </c>
      <c r="AI1412" s="31">
        <v>1662419.13</v>
      </c>
      <c r="AJ1412" s="31">
        <v>1704429.75</v>
      </c>
      <c r="AK1412" s="31">
        <v>1745923.5</v>
      </c>
      <c r="AL1412" s="31">
        <v>1786870.38</v>
      </c>
      <c r="AM1412" s="31">
        <v>1827243</v>
      </c>
      <c r="AN1412" s="31">
        <v>1867011.5</v>
      </c>
      <c r="AO1412" s="31">
        <v>1906150.38</v>
      </c>
      <c r="AP1412" s="31">
        <v>1944634.63</v>
      </c>
      <c r="AQ1412" s="31">
        <v>1982440.88</v>
      </c>
      <c r="AR1412" s="31">
        <v>2019545.88</v>
      </c>
      <c r="AS1412" s="31">
        <v>2055929.5</v>
      </c>
      <c r="AT1412" s="31">
        <v>2091571.5</v>
      </c>
      <c r="AU1412" s="31">
        <v>2126454.5</v>
      </c>
      <c r="AV1412" s="31">
        <v>2160555.5</v>
      </c>
      <c r="AW1412" s="31">
        <v>2193865.25</v>
      </c>
      <c r="AX1412" s="31">
        <v>2226361.75</v>
      </c>
      <c r="AY1412" s="31">
        <v>2258032</v>
      </c>
      <c r="AZ1412" s="31">
        <v>2288860</v>
      </c>
      <c r="BA1412" s="31">
        <v>2318830.75</v>
      </c>
      <c r="BB1412" s="31">
        <v>2347933.5</v>
      </c>
      <c r="BC1412" s="31">
        <v>2376157.5</v>
      </c>
      <c r="BD1412" s="31">
        <v>2403493.75</v>
      </c>
      <c r="BE1412" s="31">
        <v>2429932.5</v>
      </c>
      <c r="BF1412" s="31">
        <v>2455466.75</v>
      </c>
      <c r="BG1412" s="31">
        <v>2480090.25</v>
      </c>
      <c r="BH1412" s="31">
        <v>2503798.5</v>
      </c>
      <c r="BI1412" s="31">
        <v>2526583.75</v>
      </c>
      <c r="BJ1412" s="31">
        <v>2548465.75</v>
      </c>
      <c r="BK1412" s="31">
        <v>2569438.5</v>
      </c>
      <c r="BL1412" s="31">
        <v>2589505.75</v>
      </c>
      <c r="BM1412" s="31">
        <v>2608664.75</v>
      </c>
      <c r="BN1412" s="31">
        <v>2626916.5</v>
      </c>
      <c r="BO1412" s="31">
        <v>2644260.25</v>
      </c>
      <c r="BP1412" s="31">
        <v>2660699.25</v>
      </c>
      <c r="BQ1412" s="31">
        <v>2676233.5</v>
      </c>
      <c r="BR1412" s="31">
        <v>2690870.75</v>
      </c>
      <c r="BS1412" s="31">
        <v>2704609.75</v>
      </c>
      <c r="BT1412" s="31">
        <v>2717460.75</v>
      </c>
      <c r="BU1412" s="31">
        <v>2729422.25</v>
      </c>
      <c r="BV1412" s="31">
        <v>2740503.75</v>
      </c>
      <c r="BW1412" s="31">
        <v>2750712</v>
      </c>
      <c r="BX1412" s="31">
        <v>2760054.5</v>
      </c>
      <c r="BY1412" s="31">
        <v>2768537.5</v>
      </c>
      <c r="BZ1412" s="31">
        <v>2776171.5</v>
      </c>
      <c r="CA1412" s="31">
        <v>2782963.75</v>
      </c>
      <c r="CB1412" s="31">
        <v>2788924.25</v>
      </c>
      <c r="CC1412" s="31">
        <v>2794062</v>
      </c>
      <c r="CD1412" s="31">
        <v>2798386</v>
      </c>
      <c r="CE1412" s="31">
        <v>2801909</v>
      </c>
      <c r="CF1412" s="31">
        <v>2804640.25</v>
      </c>
      <c r="CG1412" s="31">
        <v>2806590.75</v>
      </c>
      <c r="CH1412" s="31">
        <v>2807769</v>
      </c>
      <c r="CI1412" s="31">
        <v>2808185</v>
      </c>
      <c r="CJ1412" s="31">
        <v>2807857</v>
      </c>
      <c r="CK1412" s="31">
        <v>2806790.75</v>
      </c>
      <c r="CL1412" s="31">
        <v>2805000.25</v>
      </c>
      <c r="CM1412" s="31">
        <v>2802505</v>
      </c>
      <c r="CN1412" s="31">
        <v>2799310.75</v>
      </c>
      <c r="CO1412" s="31">
        <v>2795435.75</v>
      </c>
      <c r="CP1412" s="31">
        <v>2790890.75</v>
      </c>
      <c r="CQ1412" s="31">
        <v>2785691.5</v>
      </c>
      <c r="CR1412" s="31">
        <v>2779851</v>
      </c>
      <c r="CS1412" s="31">
        <v>2773386.5</v>
      </c>
      <c r="CT1412" s="31">
        <v>2766316</v>
      </c>
      <c r="CU1412" s="31">
        <v>2758654.25</v>
      </c>
      <c r="CV1412" s="31">
        <v>2750412.75</v>
      </c>
      <c r="CW1412" s="31">
        <v>2741608.75</v>
      </c>
      <c r="CX1412" s="31">
        <v>2732253.5</v>
      </c>
    </row>
    <row r="1413" spans="1:102" x14ac:dyDescent="0.25">
      <c r="A1413" s="31" t="s">
        <v>2040</v>
      </c>
      <c r="B1413" s="31">
        <v>1573391.5</v>
      </c>
      <c r="C1413" s="31">
        <v>1573391.5</v>
      </c>
      <c r="D1413" s="31">
        <v>1601638.75</v>
      </c>
      <c r="E1413" s="31">
        <v>1627562.75</v>
      </c>
      <c r="F1413" s="31">
        <v>1651299.13</v>
      </c>
      <c r="G1413" s="31">
        <v>1673082.75</v>
      </c>
      <c r="H1413" s="31">
        <v>1693128.13</v>
      </c>
      <c r="I1413" s="31">
        <v>1711607.88</v>
      </c>
      <c r="J1413" s="31">
        <v>1728679.88</v>
      </c>
      <c r="K1413" s="31">
        <v>1744527.5</v>
      </c>
      <c r="L1413" s="31">
        <v>1759396.75</v>
      </c>
      <c r="M1413" s="31">
        <v>1773369</v>
      </c>
      <c r="N1413" s="31">
        <v>1786511.25</v>
      </c>
      <c r="O1413" s="31">
        <v>1798883</v>
      </c>
      <c r="P1413" s="31">
        <v>1810527.38</v>
      </c>
      <c r="Q1413" s="31">
        <v>1821478.38</v>
      </c>
      <c r="R1413" s="31">
        <v>1831765.25</v>
      </c>
      <c r="S1413" s="31">
        <v>1841409</v>
      </c>
      <c r="T1413" s="31">
        <v>1850427.5</v>
      </c>
      <c r="U1413" s="31">
        <v>1858827.25</v>
      </c>
      <c r="V1413" s="31">
        <v>1866602.13</v>
      </c>
      <c r="W1413" s="31">
        <v>1873755.5</v>
      </c>
      <c r="X1413" s="31">
        <v>1880303.88</v>
      </c>
      <c r="Y1413" s="31">
        <v>1886249.13</v>
      </c>
      <c r="Z1413" s="31">
        <v>1891594.38</v>
      </c>
      <c r="AA1413" s="31">
        <v>1896340.13</v>
      </c>
      <c r="AB1413" s="31">
        <v>1900487.75</v>
      </c>
      <c r="AC1413" s="31">
        <v>1904035.5</v>
      </c>
      <c r="AD1413" s="31">
        <v>1906984.88</v>
      </c>
      <c r="AE1413" s="31">
        <v>1909339.63</v>
      </c>
      <c r="AF1413" s="31">
        <v>1911098.5</v>
      </c>
      <c r="AG1413" s="31">
        <v>1912259.25</v>
      </c>
      <c r="AH1413" s="31">
        <v>1912822.38</v>
      </c>
      <c r="AI1413" s="31">
        <v>1912792.25</v>
      </c>
      <c r="AJ1413" s="31">
        <v>1912173.5</v>
      </c>
      <c r="AK1413" s="31">
        <v>1910971.25</v>
      </c>
      <c r="AL1413" s="31">
        <v>1909192.13</v>
      </c>
      <c r="AM1413" s="31">
        <v>1906844.88</v>
      </c>
      <c r="AN1413" s="31">
        <v>1903937.38</v>
      </c>
      <c r="AO1413" s="31">
        <v>1900477.75</v>
      </c>
      <c r="AP1413" s="31">
        <v>1896476.63</v>
      </c>
      <c r="AQ1413" s="31">
        <v>1891944.5</v>
      </c>
      <c r="AR1413" s="31">
        <v>1886890.63</v>
      </c>
      <c r="AS1413" s="31">
        <v>1881330.75</v>
      </c>
      <c r="AT1413" s="31">
        <v>1875275</v>
      </c>
      <c r="AU1413" s="31">
        <v>1868735</v>
      </c>
      <c r="AV1413" s="31">
        <v>1861723.88</v>
      </c>
      <c r="AW1413" s="31">
        <v>1854252.13</v>
      </c>
      <c r="AX1413" s="31">
        <v>1846334.75</v>
      </c>
      <c r="AY1413" s="31">
        <v>1837975.38</v>
      </c>
      <c r="AZ1413" s="31">
        <v>1829183.5</v>
      </c>
      <c r="BA1413" s="31">
        <v>1819968.5</v>
      </c>
      <c r="BB1413" s="31">
        <v>1810341.13</v>
      </c>
      <c r="BC1413" s="31">
        <v>1800315.75</v>
      </c>
      <c r="BD1413" s="31">
        <v>1789902.13</v>
      </c>
      <c r="BE1413" s="31">
        <v>1779116.5</v>
      </c>
      <c r="BF1413" s="31">
        <v>1767969.88</v>
      </c>
      <c r="BG1413" s="31">
        <v>1756473.75</v>
      </c>
      <c r="BH1413" s="31">
        <v>1744644</v>
      </c>
      <c r="BI1413" s="31">
        <v>1732496</v>
      </c>
      <c r="BJ1413" s="31">
        <v>1720060.88</v>
      </c>
      <c r="BK1413" s="31">
        <v>1707360.13</v>
      </c>
      <c r="BL1413" s="31">
        <v>1694402.13</v>
      </c>
      <c r="BM1413" s="31">
        <v>1681199</v>
      </c>
      <c r="BN1413" s="31">
        <v>1667761.63</v>
      </c>
      <c r="BO1413" s="31">
        <v>1654100.5</v>
      </c>
      <c r="BP1413" s="31">
        <v>1640228.13</v>
      </c>
      <c r="BQ1413" s="31">
        <v>1626156.88</v>
      </c>
      <c r="BR1413" s="31">
        <v>1611893.13</v>
      </c>
      <c r="BS1413" s="31">
        <v>1597452.25</v>
      </c>
      <c r="BT1413" s="31">
        <v>1582842.63</v>
      </c>
      <c r="BU1413" s="31">
        <v>1568076.38</v>
      </c>
      <c r="BV1413" s="31">
        <v>1553163</v>
      </c>
      <c r="BW1413" s="31">
        <v>1538114</v>
      </c>
      <c r="BX1413" s="31">
        <v>1522939</v>
      </c>
      <c r="BY1413" s="31">
        <v>1507650.63</v>
      </c>
      <c r="BZ1413" s="31">
        <v>1492257.63</v>
      </c>
      <c r="CA1413" s="31">
        <v>1476770.13</v>
      </c>
      <c r="CB1413" s="31">
        <v>1461197.88</v>
      </c>
      <c r="CC1413" s="31">
        <v>1445550.5</v>
      </c>
      <c r="CD1413" s="31">
        <v>1429835</v>
      </c>
      <c r="CE1413" s="31">
        <v>1414062.13</v>
      </c>
      <c r="CF1413" s="31">
        <v>1398239.38</v>
      </c>
      <c r="CG1413" s="31">
        <v>1382374</v>
      </c>
      <c r="CH1413" s="31">
        <v>1366469.25</v>
      </c>
      <c r="CI1413" s="31">
        <v>1350533.88</v>
      </c>
      <c r="CJ1413" s="31">
        <v>1334576</v>
      </c>
      <c r="CK1413" s="31">
        <v>1318602.25</v>
      </c>
      <c r="CL1413" s="31">
        <v>1302623.3799999999</v>
      </c>
      <c r="CM1413" s="31">
        <v>1286645.6299999999</v>
      </c>
      <c r="CN1413" s="31">
        <v>1270676.1299999999</v>
      </c>
      <c r="CO1413" s="31">
        <v>1254723.6299999999</v>
      </c>
      <c r="CP1413" s="31">
        <v>1238793</v>
      </c>
      <c r="CQ1413" s="31">
        <v>1222892.25</v>
      </c>
      <c r="CR1413" s="31">
        <v>1207026.6299999999</v>
      </c>
      <c r="CS1413" s="31">
        <v>1191207.3799999999</v>
      </c>
      <c r="CT1413" s="31">
        <v>1175441.6299999999</v>
      </c>
      <c r="CU1413" s="31">
        <v>1159736.8799999999</v>
      </c>
      <c r="CV1413" s="31">
        <v>1144095.8799999999</v>
      </c>
      <c r="CW1413" s="31">
        <v>1128523.8799999999</v>
      </c>
      <c r="CX1413" s="31">
        <v>1113024.6299999999</v>
      </c>
    </row>
    <row r="1414" spans="1:102" x14ac:dyDescent="0.25">
      <c r="A1414" s="31" t="s">
        <v>2042</v>
      </c>
      <c r="B1414" s="31">
        <v>16957910</v>
      </c>
      <c r="C1414" s="31">
        <v>16957910</v>
      </c>
      <c r="D1414" s="31">
        <v>17183564</v>
      </c>
      <c r="E1414" s="31">
        <v>17393646</v>
      </c>
      <c r="F1414" s="31">
        <v>17589744</v>
      </c>
      <c r="G1414" s="31">
        <v>17773650</v>
      </c>
      <c r="H1414" s="31">
        <v>17947014</v>
      </c>
      <c r="I1414" s="31">
        <v>18111252</v>
      </c>
      <c r="J1414" s="31">
        <v>18267630</v>
      </c>
      <c r="K1414" s="31">
        <v>18417442</v>
      </c>
      <c r="L1414" s="31">
        <v>18562332</v>
      </c>
      <c r="M1414" s="31">
        <v>18703020</v>
      </c>
      <c r="N1414" s="31">
        <v>18840090</v>
      </c>
      <c r="O1414" s="31">
        <v>18974088</v>
      </c>
      <c r="P1414" s="31">
        <v>19105422</v>
      </c>
      <c r="Q1414" s="31">
        <v>19234474</v>
      </c>
      <c r="R1414" s="31">
        <v>19361506</v>
      </c>
      <c r="S1414" s="31">
        <v>19486860</v>
      </c>
      <c r="T1414" s="31">
        <v>19610696</v>
      </c>
      <c r="U1414" s="31">
        <v>19733222</v>
      </c>
      <c r="V1414" s="31">
        <v>19854542</v>
      </c>
      <c r="W1414" s="31">
        <v>19974772</v>
      </c>
      <c r="X1414" s="31">
        <v>20094064</v>
      </c>
      <c r="Y1414" s="31">
        <v>20212538</v>
      </c>
      <c r="Z1414" s="31">
        <v>20330264</v>
      </c>
      <c r="AA1414" s="31">
        <v>20447336</v>
      </c>
      <c r="AB1414" s="31">
        <v>20563780</v>
      </c>
      <c r="AC1414" s="31">
        <v>20679680</v>
      </c>
      <c r="AD1414" s="31">
        <v>20795052</v>
      </c>
      <c r="AE1414" s="31">
        <v>20909968</v>
      </c>
      <c r="AF1414" s="31">
        <v>21024418</v>
      </c>
      <c r="AG1414" s="31">
        <v>21138448</v>
      </c>
      <c r="AH1414" s="31">
        <v>21252060</v>
      </c>
      <c r="AI1414" s="31">
        <v>21365282</v>
      </c>
      <c r="AJ1414" s="31">
        <v>21478156</v>
      </c>
      <c r="AK1414" s="31">
        <v>21590690</v>
      </c>
      <c r="AL1414" s="31">
        <v>21702914</v>
      </c>
      <c r="AM1414" s="31">
        <v>21814858</v>
      </c>
      <c r="AN1414" s="31">
        <v>21926534</v>
      </c>
      <c r="AO1414" s="31">
        <v>22037964</v>
      </c>
      <c r="AP1414" s="31">
        <v>22149196</v>
      </c>
      <c r="AQ1414" s="31">
        <v>22260216</v>
      </c>
      <c r="AR1414" s="31">
        <v>22371084</v>
      </c>
      <c r="AS1414" s="31">
        <v>22481822</v>
      </c>
      <c r="AT1414" s="31">
        <v>22592424</v>
      </c>
      <c r="AU1414" s="31">
        <v>22702930</v>
      </c>
      <c r="AV1414" s="31">
        <v>22813352</v>
      </c>
      <c r="AW1414" s="31">
        <v>22923702</v>
      </c>
      <c r="AX1414" s="31">
        <v>23034006</v>
      </c>
      <c r="AY1414" s="31">
        <v>23144240</v>
      </c>
      <c r="AZ1414" s="31">
        <v>23254414</v>
      </c>
      <c r="BA1414" s="31">
        <v>23364526</v>
      </c>
      <c r="BB1414" s="31">
        <v>23474598</v>
      </c>
      <c r="BC1414" s="31">
        <v>23584602</v>
      </c>
      <c r="BD1414" s="31">
        <v>23694556</v>
      </c>
      <c r="BE1414" s="31">
        <v>23804494</v>
      </c>
      <c r="BF1414" s="31">
        <v>23914402</v>
      </c>
      <c r="BG1414" s="31">
        <v>24024308</v>
      </c>
      <c r="BH1414" s="31">
        <v>24134208</v>
      </c>
      <c r="BI1414" s="31">
        <v>24244080</v>
      </c>
      <c r="BJ1414" s="31">
        <v>24354168</v>
      </c>
      <c r="BK1414" s="31">
        <v>24464434</v>
      </c>
      <c r="BL1414" s="31">
        <v>24574926</v>
      </c>
      <c r="BM1414" s="31">
        <v>24685626</v>
      </c>
      <c r="BN1414" s="31">
        <v>24796542</v>
      </c>
      <c r="BO1414" s="31">
        <v>24907676</v>
      </c>
      <c r="BP1414" s="31">
        <v>25019042</v>
      </c>
      <c r="BQ1414" s="31">
        <v>25130622</v>
      </c>
      <c r="BR1414" s="31">
        <v>25242412</v>
      </c>
      <c r="BS1414" s="31">
        <v>25354430</v>
      </c>
      <c r="BT1414" s="31">
        <v>25466662</v>
      </c>
      <c r="BU1414" s="31">
        <v>25579122</v>
      </c>
      <c r="BV1414" s="31">
        <v>25691794</v>
      </c>
      <c r="BW1414" s="31">
        <v>25804700</v>
      </c>
      <c r="BX1414" s="31">
        <v>25917804</v>
      </c>
      <c r="BY1414" s="31">
        <v>26031142</v>
      </c>
      <c r="BZ1414" s="31">
        <v>26144728</v>
      </c>
      <c r="CA1414" s="31">
        <v>26258522</v>
      </c>
      <c r="CB1414" s="31">
        <v>26372582</v>
      </c>
      <c r="CC1414" s="31">
        <v>26486816</v>
      </c>
      <c r="CD1414" s="31">
        <v>26601302</v>
      </c>
      <c r="CE1414" s="31">
        <v>26716004</v>
      </c>
      <c r="CF1414" s="31">
        <v>26830932</v>
      </c>
      <c r="CG1414" s="31">
        <v>26946048</v>
      </c>
      <c r="CH1414" s="31">
        <v>27061378</v>
      </c>
      <c r="CI1414" s="31">
        <v>27176872</v>
      </c>
      <c r="CJ1414" s="31">
        <v>27292552</v>
      </c>
      <c r="CK1414" s="31">
        <v>27408396</v>
      </c>
      <c r="CL1414" s="31">
        <v>27524422</v>
      </c>
      <c r="CM1414" s="31">
        <v>27640656</v>
      </c>
      <c r="CN1414" s="31">
        <v>27757060</v>
      </c>
      <c r="CO1414" s="31">
        <v>27873648</v>
      </c>
      <c r="CP1414" s="31">
        <v>27990432</v>
      </c>
      <c r="CQ1414" s="31">
        <v>28107402</v>
      </c>
      <c r="CR1414" s="31">
        <v>28224554</v>
      </c>
      <c r="CS1414" s="31">
        <v>28341914</v>
      </c>
      <c r="CT1414" s="31">
        <v>28459518</v>
      </c>
      <c r="CU1414" s="31">
        <v>28577380</v>
      </c>
      <c r="CV1414" s="31">
        <v>28695476</v>
      </c>
      <c r="CW1414" s="31">
        <v>28813792</v>
      </c>
      <c r="CX1414" s="31">
        <v>28932346</v>
      </c>
    </row>
    <row r="1415" spans="1:102" x14ac:dyDescent="0.25">
      <c r="A1415" s="31" t="s">
        <v>2044</v>
      </c>
      <c r="B1415" s="31">
        <v>571576.56000000006</v>
      </c>
      <c r="C1415" s="31">
        <v>571576.56000000006</v>
      </c>
      <c r="D1415" s="31">
        <v>601488.68999999994</v>
      </c>
      <c r="E1415" s="31">
        <v>631580.5</v>
      </c>
      <c r="F1415" s="31">
        <v>661815.38</v>
      </c>
      <c r="G1415" s="31">
        <v>692170.88</v>
      </c>
      <c r="H1415" s="31">
        <v>722627.44</v>
      </c>
      <c r="I1415" s="31">
        <v>753162.81</v>
      </c>
      <c r="J1415" s="31">
        <v>783755.44</v>
      </c>
      <c r="K1415" s="31">
        <v>814395.25</v>
      </c>
      <c r="L1415" s="31">
        <v>845092.81</v>
      </c>
      <c r="M1415" s="31">
        <v>875829.44</v>
      </c>
      <c r="N1415" s="31">
        <v>906585.69</v>
      </c>
      <c r="O1415" s="31">
        <v>937341.88</v>
      </c>
      <c r="P1415" s="31">
        <v>968078.81</v>
      </c>
      <c r="Q1415" s="31">
        <v>998775.81</v>
      </c>
      <c r="R1415" s="31">
        <v>1029410.75</v>
      </c>
      <c r="S1415" s="31">
        <v>1059962.75</v>
      </c>
      <c r="T1415" s="31">
        <v>1090410.75</v>
      </c>
      <c r="U1415" s="31">
        <v>1120732.25</v>
      </c>
      <c r="V1415" s="31">
        <v>1150900.5</v>
      </c>
      <c r="W1415" s="31">
        <v>1180891.5</v>
      </c>
      <c r="X1415" s="31">
        <v>1210686.5</v>
      </c>
      <c r="Y1415" s="31">
        <v>1240261.1299999999</v>
      </c>
      <c r="Z1415" s="31">
        <v>1269593</v>
      </c>
      <c r="AA1415" s="31">
        <v>1298659.8799999999</v>
      </c>
      <c r="AB1415" s="31">
        <v>1327440.25</v>
      </c>
      <c r="AC1415" s="31">
        <v>1355910.25</v>
      </c>
      <c r="AD1415" s="31">
        <v>1384049.5</v>
      </c>
      <c r="AE1415" s="31">
        <v>1411836.5</v>
      </c>
      <c r="AF1415" s="31">
        <v>1439251.25</v>
      </c>
      <c r="AG1415" s="31">
        <v>1466272.63</v>
      </c>
      <c r="AH1415" s="31">
        <v>1492882.25</v>
      </c>
      <c r="AI1415" s="31">
        <v>1519060.88</v>
      </c>
      <c r="AJ1415" s="31">
        <v>1544789.63</v>
      </c>
      <c r="AK1415" s="31">
        <v>1570052</v>
      </c>
      <c r="AL1415" s="31">
        <v>1594831.63</v>
      </c>
      <c r="AM1415" s="31">
        <v>1619112.38</v>
      </c>
      <c r="AN1415" s="31">
        <v>1642878.38</v>
      </c>
      <c r="AO1415" s="31">
        <v>1666116.13</v>
      </c>
      <c r="AP1415" s="31">
        <v>1688814.25</v>
      </c>
      <c r="AQ1415" s="31">
        <v>1710956.63</v>
      </c>
      <c r="AR1415" s="31">
        <v>1732536.25</v>
      </c>
      <c r="AS1415" s="31">
        <v>1753539.63</v>
      </c>
      <c r="AT1415" s="31">
        <v>1773957.5</v>
      </c>
      <c r="AU1415" s="31">
        <v>1793781.5</v>
      </c>
      <c r="AV1415" s="31">
        <v>1813002.63</v>
      </c>
      <c r="AW1415" s="31">
        <v>1831614.38</v>
      </c>
      <c r="AX1415" s="31">
        <v>1849608.5</v>
      </c>
      <c r="AY1415" s="31">
        <v>1866977</v>
      </c>
      <c r="AZ1415" s="31">
        <v>1883717.13</v>
      </c>
      <c r="BA1415" s="31">
        <v>1899822.63</v>
      </c>
      <c r="BB1415" s="31">
        <v>1915288.88</v>
      </c>
      <c r="BC1415" s="31">
        <v>1930111.25</v>
      </c>
      <c r="BD1415" s="31">
        <v>1944289</v>
      </c>
      <c r="BE1415" s="31">
        <v>1957817.38</v>
      </c>
      <c r="BF1415" s="31">
        <v>1970696.38</v>
      </c>
      <c r="BG1415" s="31">
        <v>1982925.63</v>
      </c>
      <c r="BH1415" s="31">
        <v>1994505.25</v>
      </c>
      <c r="BI1415" s="31">
        <v>2005433.88</v>
      </c>
      <c r="BJ1415" s="31">
        <v>2015731.38</v>
      </c>
      <c r="BK1415" s="31">
        <v>2025400.5</v>
      </c>
      <c r="BL1415" s="31">
        <v>2034442.25</v>
      </c>
      <c r="BM1415" s="31">
        <v>2042861.5</v>
      </c>
      <c r="BN1415" s="31">
        <v>2050658.88</v>
      </c>
      <c r="BO1415" s="31">
        <v>2057841.88</v>
      </c>
      <c r="BP1415" s="31">
        <v>2064411.5</v>
      </c>
      <c r="BQ1415" s="31">
        <v>2070373.88</v>
      </c>
      <c r="BR1415" s="31">
        <v>2075732.25</v>
      </c>
      <c r="BS1415" s="31">
        <v>2080494.38</v>
      </c>
      <c r="BT1415" s="31">
        <v>2084663.38</v>
      </c>
      <c r="BU1415" s="31">
        <v>2088245.75</v>
      </c>
      <c r="BV1415" s="31">
        <v>2091250.13</v>
      </c>
      <c r="BW1415" s="31">
        <v>2093681.5</v>
      </c>
      <c r="BX1415" s="31">
        <v>2095547.5</v>
      </c>
      <c r="BY1415" s="31">
        <v>2096856.38</v>
      </c>
      <c r="BZ1415" s="31">
        <v>2097614.5</v>
      </c>
      <c r="CA1415" s="31">
        <v>2097831.75</v>
      </c>
      <c r="CB1415" s="31">
        <v>2097517</v>
      </c>
      <c r="CC1415" s="31">
        <v>2096675.75</v>
      </c>
      <c r="CD1415" s="31">
        <v>2095316.5</v>
      </c>
      <c r="CE1415" s="31">
        <v>2093452.38</v>
      </c>
      <c r="CF1415" s="31">
        <v>2091088.13</v>
      </c>
      <c r="CG1415" s="31">
        <v>2088233.75</v>
      </c>
      <c r="CH1415" s="31">
        <v>2084896.75</v>
      </c>
      <c r="CI1415" s="31">
        <v>2081088.5</v>
      </c>
      <c r="CJ1415" s="31">
        <v>2076815.25</v>
      </c>
      <c r="CK1415" s="31">
        <v>2072088.75</v>
      </c>
      <c r="CL1415" s="31">
        <v>2066919.25</v>
      </c>
      <c r="CM1415" s="31">
        <v>2061315.88</v>
      </c>
      <c r="CN1415" s="31">
        <v>2055290.38</v>
      </c>
      <c r="CO1415" s="31">
        <v>2048851.25</v>
      </c>
      <c r="CP1415" s="31">
        <v>2042010.38</v>
      </c>
      <c r="CQ1415" s="31">
        <v>2034776.13</v>
      </c>
      <c r="CR1415" s="31">
        <v>2027159.38</v>
      </c>
      <c r="CS1415" s="31">
        <v>2019171.13</v>
      </c>
      <c r="CT1415" s="31">
        <v>2010824.63</v>
      </c>
      <c r="CU1415" s="31">
        <v>2002129.88</v>
      </c>
      <c r="CV1415" s="31">
        <v>1993095.38</v>
      </c>
      <c r="CW1415" s="31">
        <v>1983729.88</v>
      </c>
      <c r="CX1415" s="31">
        <v>1974045.88</v>
      </c>
    </row>
    <row r="1416" spans="1:102" x14ac:dyDescent="0.25">
      <c r="A1416" s="31" t="s">
        <v>2043</v>
      </c>
      <c r="B1416" s="31">
        <v>1223057.6299999999</v>
      </c>
      <c r="C1416" s="31">
        <v>1223057.6299999999</v>
      </c>
      <c r="D1416" s="31">
        <v>1235462.25</v>
      </c>
      <c r="E1416" s="31">
        <v>1246439.25</v>
      </c>
      <c r="F1416" s="31">
        <v>1256146.5</v>
      </c>
      <c r="G1416" s="31">
        <v>1264770.75</v>
      </c>
      <c r="H1416" s="31">
        <v>1272460.8799999999</v>
      </c>
      <c r="I1416" s="31">
        <v>1279317.75</v>
      </c>
      <c r="J1416" s="31">
        <v>1285437.25</v>
      </c>
      <c r="K1416" s="31">
        <v>1290925.5</v>
      </c>
      <c r="L1416" s="31">
        <v>1295949.6299999999</v>
      </c>
      <c r="M1416" s="31">
        <v>1300548.75</v>
      </c>
      <c r="N1416" s="31">
        <v>1304756.6299999999</v>
      </c>
      <c r="O1416" s="31">
        <v>1308601.5</v>
      </c>
      <c r="P1416" s="31">
        <v>1312102.8799999999</v>
      </c>
      <c r="Q1416" s="31">
        <v>1315271.25</v>
      </c>
      <c r="R1416" s="31">
        <v>1318117.8799999999</v>
      </c>
      <c r="S1416" s="31">
        <v>1320649</v>
      </c>
      <c r="T1416" s="31">
        <v>1322868.3799999999</v>
      </c>
      <c r="U1416" s="31">
        <v>1324774.8799999999</v>
      </c>
      <c r="V1416" s="31">
        <v>1326350.25</v>
      </c>
      <c r="W1416" s="31">
        <v>1327591.1299999999</v>
      </c>
      <c r="X1416" s="31">
        <v>1328501.1299999999</v>
      </c>
      <c r="Y1416" s="31">
        <v>1329077.75</v>
      </c>
      <c r="Z1416" s="31">
        <v>1329318.3799999999</v>
      </c>
      <c r="AA1416" s="31">
        <v>1329221.5</v>
      </c>
      <c r="AB1416" s="31">
        <v>1328781.1299999999</v>
      </c>
      <c r="AC1416" s="31">
        <v>1327996.3799999999</v>
      </c>
      <c r="AD1416" s="31">
        <v>1326865.5</v>
      </c>
      <c r="AE1416" s="31">
        <v>1325386.5</v>
      </c>
      <c r="AF1416" s="31">
        <v>1323560.75</v>
      </c>
      <c r="AG1416" s="31">
        <v>1321386.5</v>
      </c>
      <c r="AH1416" s="31">
        <v>1318865.5</v>
      </c>
      <c r="AI1416" s="31">
        <v>1315998.5</v>
      </c>
      <c r="AJ1416" s="31">
        <v>1312788.5</v>
      </c>
      <c r="AK1416" s="31">
        <v>1309239.25</v>
      </c>
      <c r="AL1416" s="31">
        <v>1305353.25</v>
      </c>
      <c r="AM1416" s="31">
        <v>1301134.8799999999</v>
      </c>
      <c r="AN1416" s="31">
        <v>1296589.1299999999</v>
      </c>
      <c r="AO1416" s="31">
        <v>1291722.25</v>
      </c>
      <c r="AP1416" s="31">
        <v>1286541.75</v>
      </c>
      <c r="AQ1416" s="31">
        <v>1281051.1299999999</v>
      </c>
      <c r="AR1416" s="31">
        <v>1275261</v>
      </c>
      <c r="AS1416" s="31">
        <v>1269176.6299999999</v>
      </c>
      <c r="AT1416" s="31">
        <v>1262808.1299999999</v>
      </c>
      <c r="AU1416" s="31">
        <v>1256162.3799999999</v>
      </c>
      <c r="AV1416" s="31">
        <v>1249247.6299999999</v>
      </c>
      <c r="AW1416" s="31">
        <v>1242072.25</v>
      </c>
      <c r="AX1416" s="31">
        <v>1234643.75</v>
      </c>
      <c r="AY1416" s="31">
        <v>1226971.1299999999</v>
      </c>
      <c r="AZ1416" s="31">
        <v>1219059.5</v>
      </c>
      <c r="BA1416" s="31">
        <v>1210917.8799999999</v>
      </c>
      <c r="BB1416" s="31">
        <v>1202553.75</v>
      </c>
      <c r="BC1416" s="31">
        <v>1193974.6299999999</v>
      </c>
      <c r="BD1416" s="31">
        <v>1185189.6299999999</v>
      </c>
      <c r="BE1416" s="31">
        <v>1176206.25</v>
      </c>
      <c r="BF1416" s="31">
        <v>1167034</v>
      </c>
      <c r="BG1416" s="31">
        <v>1157681.1299999999</v>
      </c>
      <c r="BH1416" s="31">
        <v>1148157.25</v>
      </c>
      <c r="BI1416" s="31">
        <v>1138469.1299999999</v>
      </c>
      <c r="BJ1416" s="31">
        <v>1128644.75</v>
      </c>
      <c r="BK1416" s="31">
        <v>1118695.5</v>
      </c>
      <c r="BL1416" s="31">
        <v>1108626.75</v>
      </c>
      <c r="BM1416" s="31">
        <v>1098446.5</v>
      </c>
      <c r="BN1416" s="31">
        <v>1088161.6299999999</v>
      </c>
      <c r="BO1416" s="31">
        <v>1077778.3799999999</v>
      </c>
      <c r="BP1416" s="31">
        <v>1067304.8799999999</v>
      </c>
      <c r="BQ1416" s="31">
        <v>1056746</v>
      </c>
      <c r="BR1416" s="31">
        <v>1046109</v>
      </c>
      <c r="BS1416" s="31">
        <v>1035401.38</v>
      </c>
      <c r="BT1416" s="31">
        <v>1024629.63</v>
      </c>
      <c r="BU1416" s="31">
        <v>1013798.69</v>
      </c>
      <c r="BV1416" s="31">
        <v>1002916.63</v>
      </c>
      <c r="BW1416" s="31">
        <v>991988.69</v>
      </c>
      <c r="BX1416" s="31">
        <v>981021.44</v>
      </c>
      <c r="BY1416" s="31">
        <v>970022</v>
      </c>
      <c r="BZ1416" s="31">
        <v>958995.38</v>
      </c>
      <c r="CA1416" s="31">
        <v>947948.88</v>
      </c>
      <c r="CB1416" s="31">
        <v>936886.25</v>
      </c>
      <c r="CC1416" s="31">
        <v>925814.13</v>
      </c>
      <c r="CD1416" s="31">
        <v>914736</v>
      </c>
      <c r="CE1416" s="31">
        <v>903658.63</v>
      </c>
      <c r="CF1416" s="31">
        <v>892586.31</v>
      </c>
      <c r="CG1416" s="31">
        <v>881522.25</v>
      </c>
      <c r="CH1416" s="31">
        <v>870469.25</v>
      </c>
      <c r="CI1416" s="31">
        <v>859431.94</v>
      </c>
      <c r="CJ1416" s="31">
        <v>848414.56</v>
      </c>
      <c r="CK1416" s="31">
        <v>837420.88</v>
      </c>
      <c r="CL1416" s="31">
        <v>826457.38</v>
      </c>
      <c r="CM1416" s="31">
        <v>815526.81</v>
      </c>
      <c r="CN1416" s="31">
        <v>804634.19</v>
      </c>
      <c r="CO1416" s="31">
        <v>793783.38</v>
      </c>
      <c r="CP1416" s="31">
        <v>782978</v>
      </c>
      <c r="CQ1416" s="31">
        <v>772221.5</v>
      </c>
      <c r="CR1416" s="31">
        <v>761516.69</v>
      </c>
      <c r="CS1416" s="31">
        <v>750868.88</v>
      </c>
      <c r="CT1416" s="31">
        <v>740282.19</v>
      </c>
      <c r="CU1416" s="31">
        <v>729759.56</v>
      </c>
      <c r="CV1416" s="31">
        <v>719302.5</v>
      </c>
      <c r="CW1416" s="31">
        <v>708914.06</v>
      </c>
      <c r="CX1416" s="31">
        <v>698596.5</v>
      </c>
    </row>
    <row r="1417" spans="1:102" x14ac:dyDescent="0.25">
      <c r="A1417" s="31" t="s">
        <v>2045</v>
      </c>
      <c r="B1417" s="31">
        <v>279416.06</v>
      </c>
      <c r="C1417" s="31">
        <v>279416.06</v>
      </c>
      <c r="D1417" s="31">
        <v>293098.13</v>
      </c>
      <c r="E1417" s="31">
        <v>307156.46999999997</v>
      </c>
      <c r="F1417" s="31">
        <v>321685.5</v>
      </c>
      <c r="G1417" s="31">
        <v>336770.56</v>
      </c>
      <c r="H1417" s="31">
        <v>352486.44</v>
      </c>
      <c r="I1417" s="31">
        <v>368894.59</v>
      </c>
      <c r="J1417" s="31">
        <v>386048.09</v>
      </c>
      <c r="K1417" s="31">
        <v>403995.19</v>
      </c>
      <c r="L1417" s="31">
        <v>422789.16</v>
      </c>
      <c r="M1417" s="31">
        <v>442460.38</v>
      </c>
      <c r="N1417" s="31">
        <v>463034.5</v>
      </c>
      <c r="O1417" s="31">
        <v>484532.31</v>
      </c>
      <c r="P1417" s="31">
        <v>506969.72</v>
      </c>
      <c r="Q1417" s="31">
        <v>530359.43999999994</v>
      </c>
      <c r="R1417" s="31">
        <v>554710.06000000006</v>
      </c>
      <c r="S1417" s="31">
        <v>580028.81000000006</v>
      </c>
      <c r="T1417" s="31">
        <v>606319.68999999994</v>
      </c>
      <c r="U1417" s="31">
        <v>633583.68999999994</v>
      </c>
      <c r="V1417" s="31">
        <v>661819.18999999994</v>
      </c>
      <c r="W1417" s="31">
        <v>691022.94</v>
      </c>
      <c r="X1417" s="31">
        <v>721192.5</v>
      </c>
      <c r="Y1417" s="31">
        <v>752324.63</v>
      </c>
      <c r="Z1417" s="31">
        <v>784412.81</v>
      </c>
      <c r="AA1417" s="31">
        <v>817449.31</v>
      </c>
      <c r="AB1417" s="31">
        <v>851427.25</v>
      </c>
      <c r="AC1417" s="31">
        <v>886336.63</v>
      </c>
      <c r="AD1417" s="31">
        <v>922168.88</v>
      </c>
      <c r="AE1417" s="31">
        <v>958912.88</v>
      </c>
      <c r="AF1417" s="31">
        <v>996559</v>
      </c>
      <c r="AG1417" s="31">
        <v>1035093.94</v>
      </c>
      <c r="AH1417" s="31">
        <v>1074506</v>
      </c>
      <c r="AI1417" s="31">
        <v>1114784.1299999999</v>
      </c>
      <c r="AJ1417" s="31">
        <v>1155913.6299999999</v>
      </c>
      <c r="AK1417" s="31">
        <v>1197883.75</v>
      </c>
      <c r="AL1417" s="31">
        <v>1240679.1299999999</v>
      </c>
      <c r="AM1417" s="31">
        <v>1284287</v>
      </c>
      <c r="AN1417" s="31">
        <v>1328692.6299999999</v>
      </c>
      <c r="AO1417" s="31">
        <v>1373881.88</v>
      </c>
      <c r="AP1417" s="31">
        <v>1419842.38</v>
      </c>
      <c r="AQ1417" s="31">
        <v>1466558.13</v>
      </c>
      <c r="AR1417" s="31">
        <v>1514014.63</v>
      </c>
      <c r="AS1417" s="31">
        <v>1562198.63</v>
      </c>
      <c r="AT1417" s="31">
        <v>1611094.75</v>
      </c>
      <c r="AU1417" s="31">
        <v>1660687.5</v>
      </c>
      <c r="AV1417" s="31">
        <v>1710962.63</v>
      </c>
      <c r="AW1417" s="31">
        <v>1761906.13</v>
      </c>
      <c r="AX1417" s="31">
        <v>1813498.75</v>
      </c>
      <c r="AY1417" s="31">
        <v>1865729.75</v>
      </c>
      <c r="AZ1417" s="31">
        <v>1918581</v>
      </c>
      <c r="BA1417" s="31">
        <v>1972036</v>
      </c>
      <c r="BB1417" s="31">
        <v>2026078.5</v>
      </c>
      <c r="BC1417" s="31">
        <v>2080693.5</v>
      </c>
      <c r="BD1417" s="31">
        <v>2135864.75</v>
      </c>
      <c r="BE1417" s="31">
        <v>2191576</v>
      </c>
      <c r="BF1417" s="31">
        <v>2247813.25</v>
      </c>
      <c r="BG1417" s="31">
        <v>2304560.5</v>
      </c>
      <c r="BH1417" s="31">
        <v>2361801.5</v>
      </c>
      <c r="BI1417" s="31">
        <v>2419517</v>
      </c>
      <c r="BJ1417" s="31">
        <v>2477717.5</v>
      </c>
      <c r="BK1417" s="31">
        <v>2536386.25</v>
      </c>
      <c r="BL1417" s="31">
        <v>2595510.75</v>
      </c>
      <c r="BM1417" s="31">
        <v>2655077.25</v>
      </c>
      <c r="BN1417" s="31">
        <v>2715071</v>
      </c>
      <c r="BO1417" s="31">
        <v>2775475.75</v>
      </c>
      <c r="BP1417" s="31">
        <v>2836278.25</v>
      </c>
      <c r="BQ1417" s="31">
        <v>2897468.25</v>
      </c>
      <c r="BR1417" s="31">
        <v>2959022.25</v>
      </c>
      <c r="BS1417" s="31">
        <v>3020936.25</v>
      </c>
      <c r="BT1417" s="31">
        <v>3083191.5</v>
      </c>
      <c r="BU1417" s="31">
        <v>3145772.25</v>
      </c>
      <c r="BV1417" s="31">
        <v>3208670.75</v>
      </c>
      <c r="BW1417" s="31">
        <v>3271868.5</v>
      </c>
      <c r="BX1417" s="31">
        <v>3335352</v>
      </c>
      <c r="BY1417" s="31">
        <v>3399114</v>
      </c>
      <c r="BZ1417" s="31">
        <v>3463137.5</v>
      </c>
      <c r="CA1417" s="31">
        <v>3527412.5</v>
      </c>
      <c r="CB1417" s="31">
        <v>3591922.75</v>
      </c>
      <c r="CC1417" s="31">
        <v>3656657</v>
      </c>
      <c r="CD1417" s="31">
        <v>3721604.25</v>
      </c>
      <c r="CE1417" s="31">
        <v>3786750</v>
      </c>
      <c r="CF1417" s="31">
        <v>3852085.75</v>
      </c>
      <c r="CG1417" s="31">
        <v>3917596</v>
      </c>
      <c r="CH1417" s="31">
        <v>3983265.25</v>
      </c>
      <c r="CI1417" s="31">
        <v>4049082</v>
      </c>
      <c r="CJ1417" s="31">
        <v>4115034.5</v>
      </c>
      <c r="CK1417" s="31">
        <v>4181112.75</v>
      </c>
      <c r="CL1417" s="31">
        <v>4247305.5</v>
      </c>
      <c r="CM1417" s="31">
        <v>4313604.5</v>
      </c>
      <c r="CN1417" s="31">
        <v>4379997</v>
      </c>
      <c r="CO1417" s="31">
        <v>4446477</v>
      </c>
      <c r="CP1417" s="31">
        <v>4513032.5</v>
      </c>
      <c r="CQ1417" s="31">
        <v>4579653</v>
      </c>
      <c r="CR1417" s="31">
        <v>4646326.5</v>
      </c>
      <c r="CS1417" s="31">
        <v>4713050.5</v>
      </c>
      <c r="CT1417" s="31">
        <v>4779822</v>
      </c>
      <c r="CU1417" s="31">
        <v>4846625.5</v>
      </c>
      <c r="CV1417" s="31">
        <v>4913457</v>
      </c>
      <c r="CW1417" s="31">
        <v>4980307.5</v>
      </c>
      <c r="CX1417" s="31">
        <v>5047164.5</v>
      </c>
    </row>
    <row r="1418" spans="1:102" x14ac:dyDescent="0.25">
      <c r="A1418" s="31" t="s">
        <v>2047</v>
      </c>
      <c r="B1418" s="31">
        <v>318517.88</v>
      </c>
      <c r="C1418" s="31">
        <v>318517.88</v>
      </c>
      <c r="D1418" s="31">
        <v>376884.69</v>
      </c>
      <c r="E1418" s="31">
        <v>436941.41</v>
      </c>
      <c r="F1418" s="31">
        <v>498403.53</v>
      </c>
      <c r="G1418" s="31">
        <v>561026.81000000006</v>
      </c>
      <c r="H1418" s="31">
        <v>624600.5</v>
      </c>
      <c r="I1418" s="31">
        <v>688939</v>
      </c>
      <c r="J1418" s="31">
        <v>753881.81</v>
      </c>
      <c r="K1418" s="31">
        <v>819292.75</v>
      </c>
      <c r="L1418" s="31">
        <v>885084.5</v>
      </c>
      <c r="M1418" s="31">
        <v>951155.5</v>
      </c>
      <c r="N1418" s="31">
        <v>1017413.31</v>
      </c>
      <c r="O1418" s="31">
        <v>1083775.6299999999</v>
      </c>
      <c r="P1418" s="31">
        <v>1150167.25</v>
      </c>
      <c r="Q1418" s="31">
        <v>1216516.25</v>
      </c>
      <c r="R1418" s="31">
        <v>1282756</v>
      </c>
      <c r="S1418" s="31">
        <v>1348825</v>
      </c>
      <c r="T1418" s="31">
        <v>1414664.25</v>
      </c>
      <c r="U1418" s="31">
        <v>1480212.38</v>
      </c>
      <c r="V1418" s="31">
        <v>1545408.5</v>
      </c>
      <c r="W1418" s="31">
        <v>1610197.25</v>
      </c>
      <c r="X1418" s="31">
        <v>1674528.38</v>
      </c>
      <c r="Y1418" s="31">
        <v>1738347.88</v>
      </c>
      <c r="Z1418" s="31">
        <v>1801606.5</v>
      </c>
      <c r="AA1418" s="31">
        <v>1864252</v>
      </c>
      <c r="AB1418" s="31">
        <v>1926239.88</v>
      </c>
      <c r="AC1418" s="31">
        <v>1987522.75</v>
      </c>
      <c r="AD1418" s="31">
        <v>2048054.75</v>
      </c>
      <c r="AE1418" s="31">
        <v>2107790.25</v>
      </c>
      <c r="AF1418" s="31">
        <v>2166687.25</v>
      </c>
      <c r="AG1418" s="31">
        <v>2224705.25</v>
      </c>
      <c r="AH1418" s="31">
        <v>2281803.5</v>
      </c>
      <c r="AI1418" s="31">
        <v>2337942.25</v>
      </c>
      <c r="AJ1418" s="31">
        <v>2393089.25</v>
      </c>
      <c r="AK1418" s="31">
        <v>2447209.25</v>
      </c>
      <c r="AL1418" s="31">
        <v>2500264</v>
      </c>
      <c r="AM1418" s="31">
        <v>2552229</v>
      </c>
      <c r="AN1418" s="31">
        <v>2603071</v>
      </c>
      <c r="AO1418" s="31">
        <v>2652763.25</v>
      </c>
      <c r="AP1418" s="31">
        <v>2701279.5</v>
      </c>
      <c r="AQ1418" s="31">
        <v>2748596.25</v>
      </c>
      <c r="AR1418" s="31">
        <v>2794693.25</v>
      </c>
      <c r="AS1418" s="31">
        <v>2839550.25</v>
      </c>
      <c r="AT1418" s="31">
        <v>2883147.75</v>
      </c>
      <c r="AU1418" s="31">
        <v>2925470.25</v>
      </c>
      <c r="AV1418" s="31">
        <v>2966502.5</v>
      </c>
      <c r="AW1418" s="31">
        <v>3006235.75</v>
      </c>
      <c r="AX1418" s="31">
        <v>3044648.25</v>
      </c>
      <c r="AY1418" s="31">
        <v>3081739.25</v>
      </c>
      <c r="AZ1418" s="31">
        <v>3117491.25</v>
      </c>
      <c r="BA1418" s="31">
        <v>3151900.5</v>
      </c>
      <c r="BB1418" s="31">
        <v>3184960.75</v>
      </c>
      <c r="BC1418" s="31">
        <v>3216667.25</v>
      </c>
      <c r="BD1418" s="31">
        <v>3247017</v>
      </c>
      <c r="BE1418" s="31">
        <v>3276006.5</v>
      </c>
      <c r="BF1418" s="31">
        <v>3303636</v>
      </c>
      <c r="BG1418" s="31">
        <v>3329907.5</v>
      </c>
      <c r="BH1418" s="31">
        <v>3354822.25</v>
      </c>
      <c r="BI1418" s="31">
        <v>3378384.25</v>
      </c>
      <c r="BJ1418" s="31">
        <v>3400628.75</v>
      </c>
      <c r="BK1418" s="31">
        <v>3421565.25</v>
      </c>
      <c r="BL1418" s="31">
        <v>3441200.25</v>
      </c>
      <c r="BM1418" s="31">
        <v>3459541.5</v>
      </c>
      <c r="BN1418" s="31">
        <v>3476597.75</v>
      </c>
      <c r="BO1418" s="31">
        <v>3492379.25</v>
      </c>
      <c r="BP1418" s="31">
        <v>3506898.25</v>
      </c>
      <c r="BQ1418" s="31">
        <v>3520166.5</v>
      </c>
      <c r="BR1418" s="31">
        <v>3532198</v>
      </c>
      <c r="BS1418" s="31">
        <v>3543001.75</v>
      </c>
      <c r="BT1418" s="31">
        <v>3552595.5</v>
      </c>
      <c r="BU1418" s="31">
        <v>3560995.75</v>
      </c>
      <c r="BV1418" s="31">
        <v>3568210.5</v>
      </c>
      <c r="BW1418" s="31">
        <v>3574263.75</v>
      </c>
      <c r="BX1418" s="31">
        <v>3579170.25</v>
      </c>
      <c r="BY1418" s="31">
        <v>3582946.5</v>
      </c>
      <c r="BZ1418" s="31">
        <v>3585612</v>
      </c>
      <c r="CA1418" s="31">
        <v>3587185</v>
      </c>
      <c r="CB1418" s="31">
        <v>3587684</v>
      </c>
      <c r="CC1418" s="31">
        <v>3587129.25</v>
      </c>
      <c r="CD1418" s="31">
        <v>3585537</v>
      </c>
      <c r="CE1418" s="31">
        <v>3582932.5</v>
      </c>
      <c r="CF1418" s="31">
        <v>3579330.75</v>
      </c>
      <c r="CG1418" s="31">
        <v>3574753</v>
      </c>
      <c r="CH1418" s="31">
        <v>3569215.75</v>
      </c>
      <c r="CI1418" s="31">
        <v>3562742.5</v>
      </c>
      <c r="CJ1418" s="31">
        <v>3555352.75</v>
      </c>
      <c r="CK1418" s="31">
        <v>3547065</v>
      </c>
      <c r="CL1418" s="31">
        <v>3537907.25</v>
      </c>
      <c r="CM1418" s="31">
        <v>3527899.25</v>
      </c>
      <c r="CN1418" s="31">
        <v>3517059.5</v>
      </c>
      <c r="CO1418" s="31">
        <v>3505416.5</v>
      </c>
      <c r="CP1418" s="31">
        <v>3492986</v>
      </c>
      <c r="CQ1418" s="31">
        <v>3479793.5</v>
      </c>
      <c r="CR1418" s="31">
        <v>3465861</v>
      </c>
      <c r="CS1418" s="31">
        <v>3451211.25</v>
      </c>
      <c r="CT1418" s="31">
        <v>3435866.25</v>
      </c>
      <c r="CU1418" s="31">
        <v>3419851.75</v>
      </c>
      <c r="CV1418" s="31">
        <v>3403190.5</v>
      </c>
      <c r="CW1418" s="31">
        <v>3385898.5</v>
      </c>
      <c r="CX1418" s="31">
        <v>3367998</v>
      </c>
    </row>
    <row r="1419" spans="1:102" x14ac:dyDescent="0.25">
      <c r="A1419" s="31" t="s">
        <v>2046</v>
      </c>
      <c r="B1419" s="31">
        <v>2290452.25</v>
      </c>
      <c r="C1419" s="31">
        <v>2290452.25</v>
      </c>
      <c r="D1419" s="31">
        <v>2327396.75</v>
      </c>
      <c r="E1419" s="31">
        <v>2359693.75</v>
      </c>
      <c r="F1419" s="31">
        <v>2387898.5</v>
      </c>
      <c r="G1419" s="31">
        <v>2412559</v>
      </c>
      <c r="H1419" s="31">
        <v>2434127.25</v>
      </c>
      <c r="I1419" s="31">
        <v>2452977.25</v>
      </c>
      <c r="J1419" s="31">
        <v>2469435.75</v>
      </c>
      <c r="K1419" s="31">
        <v>2483820.5</v>
      </c>
      <c r="L1419" s="31">
        <v>2496578.25</v>
      </c>
      <c r="M1419" s="31">
        <v>2507882.75</v>
      </c>
      <c r="N1419" s="31">
        <v>2517881.75</v>
      </c>
      <c r="O1419" s="31">
        <v>2526699.5</v>
      </c>
      <c r="P1419" s="31">
        <v>2534431.75</v>
      </c>
      <c r="Q1419" s="31">
        <v>2541157.5</v>
      </c>
      <c r="R1419" s="31">
        <v>2546940.25</v>
      </c>
      <c r="S1419" s="31">
        <v>2551828.5</v>
      </c>
      <c r="T1419" s="31">
        <v>2555868.25</v>
      </c>
      <c r="U1419" s="31">
        <v>2559080.5</v>
      </c>
      <c r="V1419" s="31">
        <v>2561454.5</v>
      </c>
      <c r="W1419" s="31">
        <v>2563003.5</v>
      </c>
      <c r="X1419" s="31">
        <v>2563755.25</v>
      </c>
      <c r="Y1419" s="31">
        <v>2563728.25</v>
      </c>
      <c r="Z1419" s="31">
        <v>2562930.25</v>
      </c>
      <c r="AA1419" s="31">
        <v>2561370.75</v>
      </c>
      <c r="AB1419" s="31">
        <v>2559057</v>
      </c>
      <c r="AC1419" s="31">
        <v>2555993.25</v>
      </c>
      <c r="AD1419" s="31">
        <v>2552185.25</v>
      </c>
      <c r="AE1419" s="31">
        <v>2547645.5</v>
      </c>
      <c r="AF1419" s="31">
        <v>2542375.25</v>
      </c>
      <c r="AG1419" s="31">
        <v>2536385</v>
      </c>
      <c r="AH1419" s="31">
        <v>2529683.25</v>
      </c>
      <c r="AI1419" s="31">
        <v>2522280.25</v>
      </c>
      <c r="AJ1419" s="31">
        <v>2514184.25</v>
      </c>
      <c r="AK1419" s="31">
        <v>2505408.5</v>
      </c>
      <c r="AL1419" s="31">
        <v>2495966.25</v>
      </c>
      <c r="AM1419" s="31">
        <v>2485867.5</v>
      </c>
      <c r="AN1419" s="31">
        <v>2475130.5</v>
      </c>
      <c r="AO1419" s="31">
        <v>2463767.25</v>
      </c>
      <c r="AP1419" s="31">
        <v>2451795.25</v>
      </c>
      <c r="AQ1419" s="31">
        <v>2439230.5</v>
      </c>
      <c r="AR1419" s="31">
        <v>2426092.5</v>
      </c>
      <c r="AS1419" s="31">
        <v>2412397.25</v>
      </c>
      <c r="AT1419" s="31">
        <v>2398165.25</v>
      </c>
      <c r="AU1419" s="31">
        <v>2383414.25</v>
      </c>
      <c r="AV1419" s="31">
        <v>2368158.75</v>
      </c>
      <c r="AW1419" s="31">
        <v>2352423.25</v>
      </c>
      <c r="AX1419" s="31">
        <v>2336220</v>
      </c>
      <c r="AY1419" s="31">
        <v>2319568</v>
      </c>
      <c r="AZ1419" s="31">
        <v>2302484.25</v>
      </c>
      <c r="BA1419" s="31">
        <v>2284982.25</v>
      </c>
      <c r="BB1419" s="31">
        <v>2267081</v>
      </c>
      <c r="BC1419" s="31">
        <v>2248795.25</v>
      </c>
      <c r="BD1419" s="31">
        <v>2230146.25</v>
      </c>
      <c r="BE1419" s="31">
        <v>2211147.25</v>
      </c>
      <c r="BF1419" s="31">
        <v>2191819</v>
      </c>
      <c r="BG1419" s="31">
        <v>2172176.5</v>
      </c>
      <c r="BH1419" s="31">
        <v>2152240.75</v>
      </c>
      <c r="BI1419" s="31">
        <v>2132027.5</v>
      </c>
      <c r="BJ1419" s="31">
        <v>2111586.75</v>
      </c>
      <c r="BK1419" s="31">
        <v>2090943.5</v>
      </c>
      <c r="BL1419" s="31">
        <v>2070109.38</v>
      </c>
      <c r="BM1419" s="31">
        <v>2049098.63</v>
      </c>
      <c r="BN1419" s="31">
        <v>2027924.75</v>
      </c>
      <c r="BO1419" s="31">
        <v>2006600.88</v>
      </c>
      <c r="BP1419" s="31">
        <v>1985141.5</v>
      </c>
      <c r="BQ1419" s="31">
        <v>1963557.5</v>
      </c>
      <c r="BR1419" s="31">
        <v>1941865.13</v>
      </c>
      <c r="BS1419" s="31">
        <v>1920074.63</v>
      </c>
      <c r="BT1419" s="31">
        <v>1898201.75</v>
      </c>
      <c r="BU1419" s="31">
        <v>1876254.63</v>
      </c>
      <c r="BV1419" s="31">
        <v>1854249.25</v>
      </c>
      <c r="BW1419" s="31">
        <v>1832194.88</v>
      </c>
      <c r="BX1419" s="31">
        <v>1810105.63</v>
      </c>
      <c r="BY1419" s="31">
        <v>1787992.25</v>
      </c>
      <c r="BZ1419" s="31">
        <v>1765869.88</v>
      </c>
      <c r="CA1419" s="31">
        <v>1743742.88</v>
      </c>
      <c r="CB1419" s="31">
        <v>1721627.38</v>
      </c>
      <c r="CC1419" s="31">
        <v>1699531.13</v>
      </c>
      <c r="CD1419" s="31">
        <v>1677462.13</v>
      </c>
      <c r="CE1419" s="31">
        <v>1655432.25</v>
      </c>
      <c r="CF1419" s="31">
        <v>1633450.25</v>
      </c>
      <c r="CG1419" s="31">
        <v>1611519</v>
      </c>
      <c r="CH1419" s="31">
        <v>1589647.5</v>
      </c>
      <c r="CI1419" s="31">
        <v>1567842.25</v>
      </c>
      <c r="CJ1419" s="31">
        <v>1546110.25</v>
      </c>
      <c r="CK1419" s="31">
        <v>1524460.5</v>
      </c>
      <c r="CL1419" s="31">
        <v>1502901.63</v>
      </c>
      <c r="CM1419" s="31">
        <v>1481441.88</v>
      </c>
      <c r="CN1419" s="31">
        <v>1460089.63</v>
      </c>
      <c r="CO1419" s="31">
        <v>1438852.13</v>
      </c>
      <c r="CP1419" s="31">
        <v>1417732.75</v>
      </c>
      <c r="CQ1419" s="31">
        <v>1396742.13</v>
      </c>
      <c r="CR1419" s="31">
        <v>1375882.5</v>
      </c>
      <c r="CS1419" s="31">
        <v>1355165.13</v>
      </c>
      <c r="CT1419" s="31">
        <v>1334595.5</v>
      </c>
      <c r="CU1419" s="31">
        <v>1314180.6299999999</v>
      </c>
      <c r="CV1419" s="31">
        <v>1293922.1299999999</v>
      </c>
      <c r="CW1419" s="31">
        <v>1273825.25</v>
      </c>
      <c r="CX1419" s="31">
        <v>1253893</v>
      </c>
    </row>
    <row r="1420" spans="1:102" x14ac:dyDescent="0.25">
      <c r="A1420" s="31" t="s">
        <v>2048</v>
      </c>
      <c r="B1420" s="31">
        <v>43524724</v>
      </c>
      <c r="C1420" s="31">
        <v>43524724</v>
      </c>
      <c r="D1420" s="31">
        <v>44272832</v>
      </c>
      <c r="E1420" s="31">
        <v>44967652</v>
      </c>
      <c r="F1420" s="31">
        <v>45612884</v>
      </c>
      <c r="G1420" s="31">
        <v>46214064</v>
      </c>
      <c r="H1420" s="31">
        <v>46776684</v>
      </c>
      <c r="I1420" s="31">
        <v>47305880</v>
      </c>
      <c r="J1420" s="31">
        <v>47806068</v>
      </c>
      <c r="K1420" s="31">
        <v>48282192</v>
      </c>
      <c r="L1420" s="31">
        <v>48739200</v>
      </c>
      <c r="M1420" s="31">
        <v>49179684</v>
      </c>
      <c r="N1420" s="31">
        <v>49605984</v>
      </c>
      <c r="O1420" s="31">
        <v>50019996</v>
      </c>
      <c r="P1420" s="31">
        <v>50423348</v>
      </c>
      <c r="Q1420" s="31">
        <v>50817384</v>
      </c>
      <c r="R1420" s="31">
        <v>51203256</v>
      </c>
      <c r="S1420" s="31">
        <v>51582008</v>
      </c>
      <c r="T1420" s="31">
        <v>51954416</v>
      </c>
      <c r="U1420" s="31">
        <v>52321192</v>
      </c>
      <c r="V1420" s="31">
        <v>52682852</v>
      </c>
      <c r="W1420" s="31">
        <v>53039960</v>
      </c>
      <c r="X1420" s="31">
        <v>53392996</v>
      </c>
      <c r="Y1420" s="31">
        <v>53742368</v>
      </c>
      <c r="Z1420" s="31">
        <v>54088392</v>
      </c>
      <c r="AA1420" s="31">
        <v>54431276</v>
      </c>
      <c r="AB1420" s="31">
        <v>54771240</v>
      </c>
      <c r="AC1420" s="31">
        <v>55108456</v>
      </c>
      <c r="AD1420" s="31">
        <v>55443068</v>
      </c>
      <c r="AE1420" s="31">
        <v>55775228</v>
      </c>
      <c r="AF1420" s="31">
        <v>56104980</v>
      </c>
      <c r="AG1420" s="31">
        <v>56432312</v>
      </c>
      <c r="AH1420" s="31">
        <v>56757212</v>
      </c>
      <c r="AI1420" s="31">
        <v>57079764</v>
      </c>
      <c r="AJ1420" s="31">
        <v>57400104</v>
      </c>
      <c r="AK1420" s="31">
        <v>57718220</v>
      </c>
      <c r="AL1420" s="31">
        <v>58034236</v>
      </c>
      <c r="AM1420" s="31">
        <v>58348208</v>
      </c>
      <c r="AN1420" s="31">
        <v>58660188</v>
      </c>
      <c r="AO1420" s="31">
        <v>58970276</v>
      </c>
      <c r="AP1420" s="31">
        <v>59278580</v>
      </c>
      <c r="AQ1420" s="31">
        <v>59585060</v>
      </c>
      <c r="AR1420" s="31">
        <v>59889836</v>
      </c>
      <c r="AS1420" s="31">
        <v>60192996</v>
      </c>
      <c r="AT1420" s="31">
        <v>60494636</v>
      </c>
      <c r="AU1420" s="31">
        <v>60794728</v>
      </c>
      <c r="AV1420" s="31">
        <v>61093400</v>
      </c>
      <c r="AW1420" s="31">
        <v>61390692</v>
      </c>
      <c r="AX1420" s="31">
        <v>61686632</v>
      </c>
      <c r="AY1420" s="31">
        <v>61981152</v>
      </c>
      <c r="AZ1420" s="31">
        <v>62274140</v>
      </c>
      <c r="BA1420" s="31">
        <v>62565748</v>
      </c>
      <c r="BB1420" s="31">
        <v>62855832</v>
      </c>
      <c r="BC1420" s="31">
        <v>63144520</v>
      </c>
      <c r="BD1420" s="31">
        <v>63431860</v>
      </c>
      <c r="BE1420" s="31">
        <v>63717836</v>
      </c>
      <c r="BF1420" s="31">
        <v>64002548</v>
      </c>
      <c r="BG1420" s="31">
        <v>64285992</v>
      </c>
      <c r="BH1420" s="31">
        <v>64568224</v>
      </c>
      <c r="BI1420" s="31">
        <v>64849300</v>
      </c>
      <c r="BJ1420" s="31">
        <v>65129512</v>
      </c>
      <c r="BK1420" s="31">
        <v>65409072</v>
      </c>
      <c r="BL1420" s="31">
        <v>65687948</v>
      </c>
      <c r="BM1420" s="31">
        <v>65966152</v>
      </c>
      <c r="BN1420" s="31">
        <v>66243740</v>
      </c>
      <c r="BO1420" s="31">
        <v>66520760</v>
      </c>
      <c r="BP1420" s="31">
        <v>66797136</v>
      </c>
      <c r="BQ1420" s="31">
        <v>67073024</v>
      </c>
      <c r="BR1420" s="31">
        <v>67348336</v>
      </c>
      <c r="BS1420" s="31">
        <v>67623240</v>
      </c>
      <c r="BT1420" s="31">
        <v>67897600</v>
      </c>
      <c r="BU1420" s="31">
        <v>68171568</v>
      </c>
      <c r="BV1420" s="31">
        <v>68445112</v>
      </c>
      <c r="BW1420" s="31">
        <v>68718192</v>
      </c>
      <c r="BX1420" s="31">
        <v>68990992</v>
      </c>
      <c r="BY1420" s="31">
        <v>69263424</v>
      </c>
      <c r="BZ1420" s="31">
        <v>69535552</v>
      </c>
      <c r="CA1420" s="31">
        <v>69807376</v>
      </c>
      <c r="CB1420" s="31">
        <v>70079000</v>
      </c>
      <c r="CC1420" s="31">
        <v>70350320</v>
      </c>
      <c r="CD1420" s="31">
        <v>70621432</v>
      </c>
      <c r="CE1420" s="31">
        <v>70892344</v>
      </c>
      <c r="CF1420" s="31">
        <v>71163064</v>
      </c>
      <c r="CG1420" s="31">
        <v>71433560</v>
      </c>
      <c r="CH1420" s="31">
        <v>71703824</v>
      </c>
      <c r="CI1420" s="31">
        <v>71973816</v>
      </c>
      <c r="CJ1420" s="31">
        <v>72243624</v>
      </c>
      <c r="CK1420" s="31">
        <v>72513200</v>
      </c>
      <c r="CL1420" s="31">
        <v>72782616</v>
      </c>
      <c r="CM1420" s="31">
        <v>73051864</v>
      </c>
      <c r="CN1420" s="31">
        <v>73321000</v>
      </c>
      <c r="CO1420" s="31">
        <v>73589936</v>
      </c>
      <c r="CP1420" s="31">
        <v>73858800</v>
      </c>
      <c r="CQ1420" s="31">
        <v>74127672</v>
      </c>
      <c r="CR1420" s="31">
        <v>74396400</v>
      </c>
      <c r="CS1420" s="31">
        <v>74665176</v>
      </c>
      <c r="CT1420" s="31">
        <v>74934272</v>
      </c>
      <c r="CU1420" s="31">
        <v>75203616</v>
      </c>
      <c r="CV1420" s="31">
        <v>75473136</v>
      </c>
      <c r="CW1420" s="31">
        <v>75742936</v>
      </c>
      <c r="CX1420" s="31">
        <v>76012968</v>
      </c>
    </row>
    <row r="1421" spans="1:102" x14ac:dyDescent="0.25">
      <c r="A1421" s="31" t="s">
        <v>2050</v>
      </c>
      <c r="B1421" s="31">
        <v>478075.63</v>
      </c>
      <c r="C1421" s="31">
        <v>478075.63</v>
      </c>
      <c r="D1421" s="31">
        <v>521486.03</v>
      </c>
      <c r="E1421" s="31">
        <v>565954.18999999994</v>
      </c>
      <c r="F1421" s="31">
        <v>611281.31000000006</v>
      </c>
      <c r="G1421" s="31">
        <v>657308.25</v>
      </c>
      <c r="H1421" s="31">
        <v>703900.19</v>
      </c>
      <c r="I1421" s="31">
        <v>750942.25</v>
      </c>
      <c r="J1421" s="31">
        <v>798336.88</v>
      </c>
      <c r="K1421" s="31">
        <v>846011.38</v>
      </c>
      <c r="L1421" s="31">
        <v>893924.19</v>
      </c>
      <c r="M1421" s="31">
        <v>942017</v>
      </c>
      <c r="N1421" s="31">
        <v>990232.25</v>
      </c>
      <c r="O1421" s="31">
        <v>1038521.69</v>
      </c>
      <c r="P1421" s="31">
        <v>1086839.3799999999</v>
      </c>
      <c r="Q1421" s="31">
        <v>1135141.8799999999</v>
      </c>
      <c r="R1421" s="31">
        <v>1183386.6299999999</v>
      </c>
      <c r="S1421" s="31">
        <v>1231535.8799999999</v>
      </c>
      <c r="T1421" s="31">
        <v>1279549.3799999999</v>
      </c>
      <c r="U1421" s="31">
        <v>1327388.6299999999</v>
      </c>
      <c r="V1421" s="31">
        <v>1375015.38</v>
      </c>
      <c r="W1421" s="31">
        <v>1422390.88</v>
      </c>
      <c r="X1421" s="31">
        <v>1469480.88</v>
      </c>
      <c r="Y1421" s="31">
        <v>1516252.5</v>
      </c>
      <c r="Z1421" s="31">
        <v>1562669</v>
      </c>
      <c r="AA1421" s="31">
        <v>1608696.38</v>
      </c>
      <c r="AB1421" s="31">
        <v>1654300.25</v>
      </c>
      <c r="AC1421" s="31">
        <v>1699446.13</v>
      </c>
      <c r="AD1421" s="31">
        <v>1744102.25</v>
      </c>
      <c r="AE1421" s="31">
        <v>1788236</v>
      </c>
      <c r="AF1421" s="31">
        <v>1831817.63</v>
      </c>
      <c r="AG1421" s="31">
        <v>1874808.75</v>
      </c>
      <c r="AH1421" s="31">
        <v>1917183</v>
      </c>
      <c r="AI1421" s="31">
        <v>1958909.88</v>
      </c>
      <c r="AJ1421" s="31">
        <v>1999960.75</v>
      </c>
      <c r="AK1421" s="31">
        <v>2040308.75</v>
      </c>
      <c r="AL1421" s="31">
        <v>2079928.5</v>
      </c>
      <c r="AM1421" s="31">
        <v>2118794</v>
      </c>
      <c r="AN1421" s="31">
        <v>2156882.25</v>
      </c>
      <c r="AO1421" s="31">
        <v>2194172.5</v>
      </c>
      <c r="AP1421" s="31">
        <v>2230641.25</v>
      </c>
      <c r="AQ1421" s="31">
        <v>2266271.25</v>
      </c>
      <c r="AR1421" s="31">
        <v>2301043</v>
      </c>
      <c r="AS1421" s="31">
        <v>2334940</v>
      </c>
      <c r="AT1421" s="31">
        <v>2367947.25</v>
      </c>
      <c r="AU1421" s="31">
        <v>2400046</v>
      </c>
      <c r="AV1421" s="31">
        <v>2431227</v>
      </c>
      <c r="AW1421" s="31">
        <v>2461476.75</v>
      </c>
      <c r="AX1421" s="31">
        <v>2490784.25</v>
      </c>
      <c r="AY1421" s="31">
        <v>2519134</v>
      </c>
      <c r="AZ1421" s="31">
        <v>2546517.75</v>
      </c>
      <c r="BA1421" s="31">
        <v>2572924</v>
      </c>
      <c r="BB1421" s="31">
        <v>2598345</v>
      </c>
      <c r="BC1421" s="31">
        <v>2622776.5</v>
      </c>
      <c r="BD1421" s="31">
        <v>2646209</v>
      </c>
      <c r="BE1421" s="31">
        <v>2668642.25</v>
      </c>
      <c r="BF1421" s="31">
        <v>2690072.25</v>
      </c>
      <c r="BG1421" s="31">
        <v>2710495.25</v>
      </c>
      <c r="BH1421" s="31">
        <v>2729910.5</v>
      </c>
      <c r="BI1421" s="31">
        <v>2748322</v>
      </c>
      <c r="BJ1421" s="31">
        <v>2765744.75</v>
      </c>
      <c r="BK1421" s="31">
        <v>2782182.75</v>
      </c>
      <c r="BL1421" s="31">
        <v>2797645.25</v>
      </c>
      <c r="BM1421" s="31">
        <v>2812131</v>
      </c>
      <c r="BN1421" s="31">
        <v>2825642.5</v>
      </c>
      <c r="BO1421" s="31">
        <v>2838191.25</v>
      </c>
      <c r="BP1421" s="31">
        <v>2849778.25</v>
      </c>
      <c r="BQ1421" s="31">
        <v>2860412.75</v>
      </c>
      <c r="BR1421" s="31">
        <v>2870100</v>
      </c>
      <c r="BS1421" s="31">
        <v>2878850</v>
      </c>
      <c r="BT1421" s="31">
        <v>2886668.25</v>
      </c>
      <c r="BU1421" s="31">
        <v>2893566.25</v>
      </c>
      <c r="BV1421" s="31">
        <v>2899556</v>
      </c>
      <c r="BW1421" s="31">
        <v>2904646.25</v>
      </c>
      <c r="BX1421" s="31">
        <v>2908845</v>
      </c>
      <c r="BY1421" s="31">
        <v>2912168</v>
      </c>
      <c r="BZ1421" s="31">
        <v>2914627.25</v>
      </c>
      <c r="CA1421" s="31">
        <v>2916233</v>
      </c>
      <c r="CB1421" s="31">
        <v>2917001.25</v>
      </c>
      <c r="CC1421" s="31">
        <v>2916943.75</v>
      </c>
      <c r="CD1421" s="31">
        <v>2916071.25</v>
      </c>
      <c r="CE1421" s="31">
        <v>2914403.5</v>
      </c>
      <c r="CF1421" s="31">
        <v>2911949.5</v>
      </c>
      <c r="CG1421" s="31">
        <v>2908726</v>
      </c>
      <c r="CH1421" s="31">
        <v>2904740.75</v>
      </c>
      <c r="CI1421" s="31">
        <v>2900012.75</v>
      </c>
      <c r="CJ1421" s="31">
        <v>2894557.25</v>
      </c>
      <c r="CK1421" s="31">
        <v>2888386.5</v>
      </c>
      <c r="CL1421" s="31">
        <v>2881521.25</v>
      </c>
      <c r="CM1421" s="31">
        <v>2873975</v>
      </c>
      <c r="CN1421" s="31">
        <v>2865763</v>
      </c>
      <c r="CO1421" s="31">
        <v>2856903.5</v>
      </c>
      <c r="CP1421" s="31">
        <v>2847412</v>
      </c>
      <c r="CQ1421" s="31">
        <v>2837303.75</v>
      </c>
      <c r="CR1421" s="31">
        <v>2826595.5</v>
      </c>
      <c r="CS1421" s="31">
        <v>2815309</v>
      </c>
      <c r="CT1421" s="31">
        <v>2803462.75</v>
      </c>
      <c r="CU1421" s="31">
        <v>2791074.25</v>
      </c>
      <c r="CV1421" s="31">
        <v>2778159.25</v>
      </c>
      <c r="CW1421" s="31">
        <v>2764730.75</v>
      </c>
      <c r="CX1421" s="31">
        <v>2750810.75</v>
      </c>
    </row>
    <row r="1422" spans="1:102" x14ac:dyDescent="0.25">
      <c r="A1422" s="31" t="s">
        <v>2049</v>
      </c>
      <c r="B1422" s="31">
        <v>1614204.75</v>
      </c>
      <c r="C1422" s="31">
        <v>1614204.75</v>
      </c>
      <c r="D1422" s="31">
        <v>1647106.25</v>
      </c>
      <c r="E1422" s="31">
        <v>1676555</v>
      </c>
      <c r="F1422" s="31">
        <v>1702784.38</v>
      </c>
      <c r="G1422" s="31">
        <v>1726146.25</v>
      </c>
      <c r="H1422" s="31">
        <v>1746977</v>
      </c>
      <c r="I1422" s="31">
        <v>1765561.63</v>
      </c>
      <c r="J1422" s="31">
        <v>1782161.75</v>
      </c>
      <c r="K1422" s="31">
        <v>1797055.38</v>
      </c>
      <c r="L1422" s="31">
        <v>1810571.38</v>
      </c>
      <c r="M1422" s="31">
        <v>1822853.38</v>
      </c>
      <c r="N1422" s="31">
        <v>1834028.63</v>
      </c>
      <c r="O1422" s="31">
        <v>1844203</v>
      </c>
      <c r="P1422" s="31">
        <v>1853461.25</v>
      </c>
      <c r="Q1422" s="31">
        <v>1861872.63</v>
      </c>
      <c r="R1422" s="31">
        <v>1869495.25</v>
      </c>
      <c r="S1422" s="31">
        <v>1876374.5</v>
      </c>
      <c r="T1422" s="31">
        <v>1882552.75</v>
      </c>
      <c r="U1422" s="31">
        <v>1888052.5</v>
      </c>
      <c r="V1422" s="31">
        <v>1892886.75</v>
      </c>
      <c r="W1422" s="31">
        <v>1897069.63</v>
      </c>
      <c r="X1422" s="31">
        <v>1900630.5</v>
      </c>
      <c r="Y1422" s="31">
        <v>1903583.25</v>
      </c>
      <c r="Z1422" s="31">
        <v>1905937.75</v>
      </c>
      <c r="AA1422" s="31">
        <v>1907703.38</v>
      </c>
      <c r="AB1422" s="31">
        <v>1908883.25</v>
      </c>
      <c r="AC1422" s="31">
        <v>1909484.38</v>
      </c>
      <c r="AD1422" s="31">
        <v>1909510.25</v>
      </c>
      <c r="AE1422" s="31">
        <v>1908968.25</v>
      </c>
      <c r="AF1422" s="31">
        <v>1907859.75</v>
      </c>
      <c r="AG1422" s="31">
        <v>1906184.75</v>
      </c>
      <c r="AH1422" s="31">
        <v>1903945.38</v>
      </c>
      <c r="AI1422" s="31">
        <v>1901145.25</v>
      </c>
      <c r="AJ1422" s="31">
        <v>1897792.13</v>
      </c>
      <c r="AK1422" s="31">
        <v>1893894</v>
      </c>
      <c r="AL1422" s="31">
        <v>1889458.38</v>
      </c>
      <c r="AM1422" s="31">
        <v>1884492.75</v>
      </c>
      <c r="AN1422" s="31">
        <v>1879009.75</v>
      </c>
      <c r="AO1422" s="31">
        <v>1873018</v>
      </c>
      <c r="AP1422" s="31">
        <v>1866527</v>
      </c>
      <c r="AQ1422" s="31">
        <v>1859550.13</v>
      </c>
      <c r="AR1422" s="31">
        <v>1852097.5</v>
      </c>
      <c r="AS1422" s="31">
        <v>1844183.75</v>
      </c>
      <c r="AT1422" s="31">
        <v>1835819.5</v>
      </c>
      <c r="AU1422" s="31">
        <v>1827018.88</v>
      </c>
      <c r="AV1422" s="31">
        <v>1817793.63</v>
      </c>
      <c r="AW1422" s="31">
        <v>1808156.25</v>
      </c>
      <c r="AX1422" s="31">
        <v>1798118.25</v>
      </c>
      <c r="AY1422" s="31">
        <v>1787686.88</v>
      </c>
      <c r="AZ1422" s="31">
        <v>1776867.13</v>
      </c>
      <c r="BA1422" s="31">
        <v>1765671.88</v>
      </c>
      <c r="BB1422" s="31">
        <v>1754111.13</v>
      </c>
      <c r="BC1422" s="31">
        <v>1742198</v>
      </c>
      <c r="BD1422" s="31">
        <v>1729945.38</v>
      </c>
      <c r="BE1422" s="31">
        <v>1717364.63</v>
      </c>
      <c r="BF1422" s="31">
        <v>1704471.63</v>
      </c>
      <c r="BG1422" s="31">
        <v>1691278</v>
      </c>
      <c r="BH1422" s="31">
        <v>1677798.5</v>
      </c>
      <c r="BI1422" s="31">
        <v>1664046.75</v>
      </c>
      <c r="BJ1422" s="31">
        <v>1650054.88</v>
      </c>
      <c r="BK1422" s="31">
        <v>1635842.5</v>
      </c>
      <c r="BL1422" s="31">
        <v>1621418.13</v>
      </c>
      <c r="BM1422" s="31">
        <v>1606796.25</v>
      </c>
      <c r="BN1422" s="31">
        <v>1591984.38</v>
      </c>
      <c r="BO1422" s="31">
        <v>1576996.13</v>
      </c>
      <c r="BP1422" s="31">
        <v>1561841.63</v>
      </c>
      <c r="BQ1422" s="31">
        <v>1546531.88</v>
      </c>
      <c r="BR1422" s="31">
        <v>1531078.63</v>
      </c>
      <c r="BS1422" s="31">
        <v>1515491.13</v>
      </c>
      <c r="BT1422" s="31">
        <v>1499782.25</v>
      </c>
      <c r="BU1422" s="31">
        <v>1483960.13</v>
      </c>
      <c r="BV1422" s="31">
        <v>1468037.13</v>
      </c>
      <c r="BW1422" s="31">
        <v>1452021.88</v>
      </c>
      <c r="BX1422" s="31">
        <v>1435925.25</v>
      </c>
      <c r="BY1422" s="31">
        <v>1419758.25</v>
      </c>
      <c r="BZ1422" s="31">
        <v>1403530.88</v>
      </c>
      <c r="CA1422" s="31">
        <v>1387252.88</v>
      </c>
      <c r="CB1422" s="31">
        <v>1370932.75</v>
      </c>
      <c r="CC1422" s="31">
        <v>1354579.13</v>
      </c>
      <c r="CD1422" s="31">
        <v>1338200.3799999999</v>
      </c>
      <c r="CE1422" s="31">
        <v>1321805.1299999999</v>
      </c>
      <c r="CF1422" s="31">
        <v>1305402.6299999999</v>
      </c>
      <c r="CG1422" s="31">
        <v>1288994.6299999999</v>
      </c>
      <c r="CH1422" s="31">
        <v>1272589.6299999999</v>
      </c>
      <c r="CI1422" s="31">
        <v>1256193.1299999999</v>
      </c>
      <c r="CJ1422" s="31">
        <v>1239813.8799999999</v>
      </c>
      <c r="CK1422" s="31">
        <v>1223458</v>
      </c>
      <c r="CL1422" s="31">
        <v>1207134.1299999999</v>
      </c>
      <c r="CM1422" s="31">
        <v>1190848.3799999999</v>
      </c>
      <c r="CN1422" s="31">
        <v>1174610</v>
      </c>
      <c r="CO1422" s="31">
        <v>1158422.6299999999</v>
      </c>
      <c r="CP1422" s="31">
        <v>1142294.25</v>
      </c>
      <c r="CQ1422" s="31">
        <v>1126230.1299999999</v>
      </c>
      <c r="CR1422" s="31">
        <v>1110236.5</v>
      </c>
      <c r="CS1422" s="31">
        <v>1094321.3799999999</v>
      </c>
      <c r="CT1422" s="31">
        <v>1078495.25</v>
      </c>
      <c r="CU1422" s="31">
        <v>1062759.8799999999</v>
      </c>
      <c r="CV1422" s="31">
        <v>1047121.25</v>
      </c>
      <c r="CW1422" s="31">
        <v>1031581.69</v>
      </c>
      <c r="CX1422" s="31">
        <v>1016146.38</v>
      </c>
    </row>
    <row r="1423" spans="1:102" x14ac:dyDescent="0.25">
      <c r="A1423" s="31" t="s">
        <v>2051</v>
      </c>
      <c r="B1423" s="31">
        <v>18616736</v>
      </c>
      <c r="C1423" s="31">
        <v>18616736</v>
      </c>
      <c r="D1423" s="31">
        <v>19004612</v>
      </c>
      <c r="E1423" s="31">
        <v>19376586</v>
      </c>
      <c r="F1423" s="31">
        <v>19733278</v>
      </c>
      <c r="G1423" s="31">
        <v>20076080</v>
      </c>
      <c r="H1423" s="31">
        <v>20406418</v>
      </c>
      <c r="I1423" s="31">
        <v>20725464</v>
      </c>
      <c r="J1423" s="31">
        <v>21034424</v>
      </c>
      <c r="K1423" s="31">
        <v>21334650</v>
      </c>
      <c r="L1423" s="31">
        <v>21627808</v>
      </c>
      <c r="M1423" s="31">
        <v>21914582</v>
      </c>
      <c r="N1423" s="31">
        <v>22195450</v>
      </c>
      <c r="O1423" s="31">
        <v>22470962</v>
      </c>
      <c r="P1423" s="31">
        <v>22741496</v>
      </c>
      <c r="Q1423" s="31">
        <v>23007400</v>
      </c>
      <c r="R1423" s="31">
        <v>23268970</v>
      </c>
      <c r="S1423" s="31">
        <v>23526422</v>
      </c>
      <c r="T1423" s="31">
        <v>23780036</v>
      </c>
      <c r="U1423" s="31">
        <v>24029900</v>
      </c>
      <c r="V1423" s="31">
        <v>24276180</v>
      </c>
      <c r="W1423" s="31">
        <v>24519006</v>
      </c>
      <c r="X1423" s="31">
        <v>24758526</v>
      </c>
      <c r="Y1423" s="31">
        <v>24994820</v>
      </c>
      <c r="Z1423" s="31">
        <v>25227992</v>
      </c>
      <c r="AA1423" s="31">
        <v>25458098</v>
      </c>
      <c r="AB1423" s="31">
        <v>25685228</v>
      </c>
      <c r="AC1423" s="31">
        <v>25909366</v>
      </c>
      <c r="AD1423" s="31">
        <v>26130590</v>
      </c>
      <c r="AE1423" s="31">
        <v>26348930</v>
      </c>
      <c r="AF1423" s="31">
        <v>26564438</v>
      </c>
      <c r="AG1423" s="31">
        <v>26777050</v>
      </c>
      <c r="AH1423" s="31">
        <v>26986820</v>
      </c>
      <c r="AI1423" s="31">
        <v>27193776</v>
      </c>
      <c r="AJ1423" s="31">
        <v>27397862</v>
      </c>
      <c r="AK1423" s="31">
        <v>27599204</v>
      </c>
      <c r="AL1423" s="31">
        <v>27797820</v>
      </c>
      <c r="AM1423" s="31">
        <v>27993722</v>
      </c>
      <c r="AN1423" s="31">
        <v>28186972</v>
      </c>
      <c r="AO1423" s="31">
        <v>28377660</v>
      </c>
      <c r="AP1423" s="31">
        <v>28565684</v>
      </c>
      <c r="AQ1423" s="31">
        <v>28751208</v>
      </c>
      <c r="AR1423" s="31">
        <v>28934276</v>
      </c>
      <c r="AS1423" s="31">
        <v>29114862</v>
      </c>
      <c r="AT1423" s="31">
        <v>29293098</v>
      </c>
      <c r="AU1423" s="31">
        <v>29468910</v>
      </c>
      <c r="AV1423" s="31">
        <v>29642474</v>
      </c>
      <c r="AW1423" s="31">
        <v>29813772</v>
      </c>
      <c r="AX1423" s="31">
        <v>29982818</v>
      </c>
      <c r="AY1423" s="31">
        <v>30149656</v>
      </c>
      <c r="AZ1423" s="31">
        <v>30314220</v>
      </c>
      <c r="BA1423" s="31">
        <v>30476556</v>
      </c>
      <c r="BB1423" s="31">
        <v>30636706</v>
      </c>
      <c r="BC1423" s="31">
        <v>30794758</v>
      </c>
      <c r="BD1423" s="31">
        <v>30950628</v>
      </c>
      <c r="BE1423" s="31">
        <v>31104446</v>
      </c>
      <c r="BF1423" s="31">
        <v>31256198</v>
      </c>
      <c r="BG1423" s="31">
        <v>31405952</v>
      </c>
      <c r="BH1423" s="31">
        <v>31553744</v>
      </c>
      <c r="BI1423" s="31">
        <v>31699608</v>
      </c>
      <c r="BJ1423" s="31">
        <v>31843806</v>
      </c>
      <c r="BK1423" s="31">
        <v>31986364</v>
      </c>
      <c r="BL1423" s="31">
        <v>32127342</v>
      </c>
      <c r="BM1423" s="31">
        <v>32266790</v>
      </c>
      <c r="BN1423" s="31">
        <v>32404710</v>
      </c>
      <c r="BO1423" s="31">
        <v>32541188</v>
      </c>
      <c r="BP1423" s="31">
        <v>32676208</v>
      </c>
      <c r="BQ1423" s="31">
        <v>32809792</v>
      </c>
      <c r="BR1423" s="31">
        <v>32941978</v>
      </c>
      <c r="BS1423" s="31">
        <v>33072872</v>
      </c>
      <c r="BT1423" s="31">
        <v>33202394</v>
      </c>
      <c r="BU1423" s="31">
        <v>33330688</v>
      </c>
      <c r="BV1423" s="31">
        <v>33457702</v>
      </c>
      <c r="BW1423" s="31">
        <v>33583548</v>
      </c>
      <c r="BX1423" s="31">
        <v>33708168</v>
      </c>
      <c r="BY1423" s="31">
        <v>33831656</v>
      </c>
      <c r="BZ1423" s="31">
        <v>33954060</v>
      </c>
      <c r="CA1423" s="31">
        <v>34075396</v>
      </c>
      <c r="CB1423" s="31">
        <v>34195692</v>
      </c>
      <c r="CC1423" s="31">
        <v>34314940</v>
      </c>
      <c r="CD1423" s="31">
        <v>34433232</v>
      </c>
      <c r="CE1423" s="31">
        <v>34550564</v>
      </c>
      <c r="CF1423" s="31">
        <v>34667028</v>
      </c>
      <c r="CG1423" s="31">
        <v>34782520</v>
      </c>
      <c r="CH1423" s="31">
        <v>34897160</v>
      </c>
      <c r="CI1423" s="31">
        <v>35010860</v>
      </c>
      <c r="CJ1423" s="31">
        <v>35123736</v>
      </c>
      <c r="CK1423" s="31">
        <v>35235804</v>
      </c>
      <c r="CL1423" s="31">
        <v>35347008</v>
      </c>
      <c r="CM1423" s="31">
        <v>35457516</v>
      </c>
      <c r="CN1423" s="31">
        <v>35567228</v>
      </c>
      <c r="CO1423" s="31">
        <v>35676352</v>
      </c>
      <c r="CP1423" s="31">
        <v>35784748</v>
      </c>
      <c r="CQ1423" s="31">
        <v>35892508</v>
      </c>
      <c r="CR1423" s="31">
        <v>35999668</v>
      </c>
      <c r="CS1423" s="31">
        <v>36106292</v>
      </c>
      <c r="CT1423" s="31">
        <v>36212432</v>
      </c>
      <c r="CU1423" s="31">
        <v>36318244</v>
      </c>
      <c r="CV1423" s="31">
        <v>36423612</v>
      </c>
      <c r="CW1423" s="31">
        <v>36528580</v>
      </c>
      <c r="CX1423" s="31">
        <v>36633200</v>
      </c>
    </row>
    <row r="1424" spans="1:102" x14ac:dyDescent="0.25">
      <c r="A1424" s="31" t="s">
        <v>2052</v>
      </c>
      <c r="B1424" s="31">
        <v>36853628</v>
      </c>
      <c r="C1424" s="31">
        <v>36853628</v>
      </c>
      <c r="D1424" s="31">
        <v>37027724</v>
      </c>
      <c r="E1424" s="31">
        <v>37172648</v>
      </c>
      <c r="F1424" s="31">
        <v>37292124</v>
      </c>
      <c r="G1424" s="31">
        <v>37390948</v>
      </c>
      <c r="H1424" s="31">
        <v>37473812</v>
      </c>
      <c r="I1424" s="31">
        <v>37544640</v>
      </c>
      <c r="J1424" s="31">
        <v>37607008</v>
      </c>
      <c r="K1424" s="31">
        <v>37664392</v>
      </c>
      <c r="L1424" s="31">
        <v>37720532</v>
      </c>
      <c r="M1424" s="31">
        <v>37777068</v>
      </c>
      <c r="N1424" s="31">
        <v>37835332</v>
      </c>
      <c r="O1424" s="31">
        <v>37896368</v>
      </c>
      <c r="P1424" s="31">
        <v>37960912</v>
      </c>
      <c r="Q1424" s="31">
        <v>38029468</v>
      </c>
      <c r="R1424" s="31">
        <v>38102452</v>
      </c>
      <c r="S1424" s="31">
        <v>38180128</v>
      </c>
      <c r="T1424" s="31">
        <v>38262616</v>
      </c>
      <c r="U1424" s="31">
        <v>38349964</v>
      </c>
      <c r="V1424" s="31">
        <v>38442104</v>
      </c>
      <c r="W1424" s="31">
        <v>38538920</v>
      </c>
      <c r="X1424" s="31">
        <v>38640344</v>
      </c>
      <c r="Y1424" s="31">
        <v>38746260</v>
      </c>
      <c r="Z1424" s="31">
        <v>38856520</v>
      </c>
      <c r="AA1424" s="31">
        <v>38970904</v>
      </c>
      <c r="AB1424" s="31">
        <v>39089148</v>
      </c>
      <c r="AC1424" s="31">
        <v>39211044</v>
      </c>
      <c r="AD1424" s="31">
        <v>39336360</v>
      </c>
      <c r="AE1424" s="31">
        <v>39464880</v>
      </c>
      <c r="AF1424" s="31">
        <v>39596360</v>
      </c>
      <c r="AG1424" s="31">
        <v>39730460</v>
      </c>
      <c r="AH1424" s="31">
        <v>39866920</v>
      </c>
      <c r="AI1424" s="31">
        <v>40005548</v>
      </c>
      <c r="AJ1424" s="31">
        <v>40146096</v>
      </c>
      <c r="AK1424" s="31">
        <v>40288412</v>
      </c>
      <c r="AL1424" s="31">
        <v>40432396</v>
      </c>
      <c r="AM1424" s="31">
        <v>40577744</v>
      </c>
      <c r="AN1424" s="31">
        <v>40724288</v>
      </c>
      <c r="AO1424" s="31">
        <v>40871952</v>
      </c>
      <c r="AP1424" s="31">
        <v>41020616</v>
      </c>
      <c r="AQ1424" s="31">
        <v>41170060</v>
      </c>
      <c r="AR1424" s="31">
        <v>41320120</v>
      </c>
      <c r="AS1424" s="31">
        <v>41470792</v>
      </c>
      <c r="AT1424" s="31">
        <v>41622036</v>
      </c>
      <c r="AU1424" s="31">
        <v>41773572</v>
      </c>
      <c r="AV1424" s="31">
        <v>41925396</v>
      </c>
      <c r="AW1424" s="31">
        <v>42077376</v>
      </c>
      <c r="AX1424" s="31">
        <v>42229484</v>
      </c>
      <c r="AY1424" s="31">
        <v>42381556</v>
      </c>
      <c r="AZ1424" s="31">
        <v>42533376</v>
      </c>
      <c r="BA1424" s="31">
        <v>42685012</v>
      </c>
      <c r="BB1424" s="31">
        <v>42836212</v>
      </c>
      <c r="BC1424" s="31">
        <v>42987020</v>
      </c>
      <c r="BD1424" s="31">
        <v>43137420</v>
      </c>
      <c r="BE1424" s="31">
        <v>43287152</v>
      </c>
      <c r="BF1424" s="31">
        <v>43436428</v>
      </c>
      <c r="BG1424" s="31">
        <v>43585124</v>
      </c>
      <c r="BH1424" s="31">
        <v>43733116</v>
      </c>
      <c r="BI1424" s="31">
        <v>43880468</v>
      </c>
      <c r="BJ1424" s="31">
        <v>44027428</v>
      </c>
      <c r="BK1424" s="31">
        <v>44173956</v>
      </c>
      <c r="BL1424" s="31">
        <v>44320120</v>
      </c>
      <c r="BM1424" s="31">
        <v>44465860</v>
      </c>
      <c r="BN1424" s="31">
        <v>44611104</v>
      </c>
      <c r="BO1424" s="31">
        <v>44755924</v>
      </c>
      <c r="BP1424" s="31">
        <v>44900196</v>
      </c>
      <c r="BQ1424" s="31">
        <v>45044020</v>
      </c>
      <c r="BR1424" s="31">
        <v>45187224</v>
      </c>
      <c r="BS1424" s="31">
        <v>45330064</v>
      </c>
      <c r="BT1424" s="31">
        <v>45472292</v>
      </c>
      <c r="BU1424" s="31">
        <v>45614076</v>
      </c>
      <c r="BV1424" s="31">
        <v>45755324</v>
      </c>
      <c r="BW1424" s="31">
        <v>45896020</v>
      </c>
      <c r="BX1424" s="31">
        <v>46036212</v>
      </c>
      <c r="BY1424" s="31">
        <v>46175880</v>
      </c>
      <c r="BZ1424" s="31">
        <v>46315132</v>
      </c>
      <c r="CA1424" s="31">
        <v>46453896</v>
      </c>
      <c r="CB1424" s="31">
        <v>46592192</v>
      </c>
      <c r="CC1424" s="31">
        <v>46730020</v>
      </c>
      <c r="CD1424" s="31">
        <v>46867404</v>
      </c>
      <c r="CE1424" s="31">
        <v>47004424</v>
      </c>
      <c r="CF1424" s="31">
        <v>47140884</v>
      </c>
      <c r="CG1424" s="31">
        <v>47276992</v>
      </c>
      <c r="CH1424" s="31">
        <v>47412716</v>
      </c>
      <c r="CI1424" s="31">
        <v>47547884</v>
      </c>
      <c r="CJ1424" s="31">
        <v>47682644</v>
      </c>
      <c r="CK1424" s="31">
        <v>47817000</v>
      </c>
      <c r="CL1424" s="31">
        <v>47950960</v>
      </c>
      <c r="CM1424" s="31">
        <v>48084600</v>
      </c>
      <c r="CN1424" s="31">
        <v>48217904</v>
      </c>
      <c r="CO1424" s="31">
        <v>48350760</v>
      </c>
      <c r="CP1424" s="31">
        <v>48483452</v>
      </c>
      <c r="CQ1424" s="31">
        <v>48615848</v>
      </c>
      <c r="CR1424" s="31">
        <v>48747960</v>
      </c>
      <c r="CS1424" s="31">
        <v>48879908</v>
      </c>
      <c r="CT1424" s="31">
        <v>49011820</v>
      </c>
      <c r="CU1424" s="31">
        <v>49143672</v>
      </c>
      <c r="CV1424" s="31">
        <v>49275432</v>
      </c>
      <c r="CW1424" s="31">
        <v>49407244</v>
      </c>
      <c r="CX1424" s="31">
        <v>49539016</v>
      </c>
    </row>
    <row r="1425" spans="1:102" x14ac:dyDescent="0.25">
      <c r="A1425" s="31" t="s">
        <v>2053</v>
      </c>
      <c r="B1425" s="31">
        <v>15314062</v>
      </c>
      <c r="C1425" s="31">
        <v>15314062</v>
      </c>
      <c r="D1425" s="31">
        <v>16067684</v>
      </c>
      <c r="E1425" s="31">
        <v>16788148</v>
      </c>
      <c r="F1425" s="31">
        <v>17477358</v>
      </c>
      <c r="G1425" s="31">
        <v>18137536</v>
      </c>
      <c r="H1425" s="31">
        <v>18770864</v>
      </c>
      <c r="I1425" s="31">
        <v>19379390</v>
      </c>
      <c r="J1425" s="31">
        <v>19965048</v>
      </c>
      <c r="K1425" s="31">
        <v>20529890</v>
      </c>
      <c r="L1425" s="31">
        <v>21076460</v>
      </c>
      <c r="M1425" s="31">
        <v>21606128</v>
      </c>
      <c r="N1425" s="31">
        <v>22120170</v>
      </c>
      <c r="O1425" s="31">
        <v>22619806</v>
      </c>
      <c r="P1425" s="31">
        <v>23106042</v>
      </c>
      <c r="Q1425" s="31">
        <v>23579770</v>
      </c>
      <c r="R1425" s="31">
        <v>24041842</v>
      </c>
      <c r="S1425" s="31">
        <v>24493008</v>
      </c>
      <c r="T1425" s="31">
        <v>24933962</v>
      </c>
      <c r="U1425" s="31">
        <v>25365220</v>
      </c>
      <c r="V1425" s="31">
        <v>25787322</v>
      </c>
      <c r="W1425" s="31">
        <v>26200696</v>
      </c>
      <c r="X1425" s="31">
        <v>26605858</v>
      </c>
      <c r="Y1425" s="31">
        <v>27003194</v>
      </c>
      <c r="Z1425" s="31">
        <v>27393084</v>
      </c>
      <c r="AA1425" s="31">
        <v>27775894</v>
      </c>
      <c r="AB1425" s="31">
        <v>28151862</v>
      </c>
      <c r="AC1425" s="31">
        <v>28521252</v>
      </c>
      <c r="AD1425" s="31">
        <v>28884350</v>
      </c>
      <c r="AE1425" s="31">
        <v>29241366</v>
      </c>
      <c r="AF1425" s="31">
        <v>29592502</v>
      </c>
      <c r="AG1425" s="31">
        <v>29937916</v>
      </c>
      <c r="AH1425" s="31">
        <v>30277766</v>
      </c>
      <c r="AI1425" s="31">
        <v>30612220</v>
      </c>
      <c r="AJ1425" s="31">
        <v>30941446</v>
      </c>
      <c r="AK1425" s="31">
        <v>31265604</v>
      </c>
      <c r="AL1425" s="31">
        <v>31584858</v>
      </c>
      <c r="AM1425" s="31">
        <v>31899310</v>
      </c>
      <c r="AN1425" s="31">
        <v>32209182</v>
      </c>
      <c r="AO1425" s="31">
        <v>32514504</v>
      </c>
      <c r="AP1425" s="31">
        <v>32815478</v>
      </c>
      <c r="AQ1425" s="31">
        <v>33112226</v>
      </c>
      <c r="AR1425" s="31">
        <v>33404842</v>
      </c>
      <c r="AS1425" s="31">
        <v>33693496</v>
      </c>
      <c r="AT1425" s="31">
        <v>33978252</v>
      </c>
      <c r="AU1425" s="31">
        <v>34259252</v>
      </c>
      <c r="AV1425" s="31">
        <v>34536600</v>
      </c>
      <c r="AW1425" s="31">
        <v>34810352</v>
      </c>
      <c r="AX1425" s="31">
        <v>35080632</v>
      </c>
      <c r="AY1425" s="31">
        <v>35347464</v>
      </c>
      <c r="AZ1425" s="31">
        <v>35610928</v>
      </c>
      <c r="BA1425" s="31">
        <v>35871024</v>
      </c>
      <c r="BB1425" s="31">
        <v>36127908</v>
      </c>
      <c r="BC1425" s="31">
        <v>36381560</v>
      </c>
      <c r="BD1425" s="31">
        <v>36632080</v>
      </c>
      <c r="BE1425" s="31">
        <v>36879548</v>
      </c>
      <c r="BF1425" s="31">
        <v>37124040</v>
      </c>
      <c r="BG1425" s="31">
        <v>37365596</v>
      </c>
      <c r="BH1425" s="31">
        <v>37604328</v>
      </c>
      <c r="BI1425" s="31">
        <v>37840244</v>
      </c>
      <c r="BJ1425" s="31">
        <v>38073728</v>
      </c>
      <c r="BK1425" s="31">
        <v>38304844</v>
      </c>
      <c r="BL1425" s="31">
        <v>38533644</v>
      </c>
      <c r="BM1425" s="31">
        <v>38760124</v>
      </c>
      <c r="BN1425" s="31">
        <v>38984452</v>
      </c>
      <c r="BO1425" s="31">
        <v>39206620</v>
      </c>
      <c r="BP1425" s="31">
        <v>39426632</v>
      </c>
      <c r="BQ1425" s="31">
        <v>39644596</v>
      </c>
      <c r="BR1425" s="31">
        <v>39860572</v>
      </c>
      <c r="BS1425" s="31">
        <v>40074600</v>
      </c>
      <c r="BT1425" s="31">
        <v>40286704</v>
      </c>
      <c r="BU1425" s="31">
        <v>40496948</v>
      </c>
      <c r="BV1425" s="31">
        <v>40705320</v>
      </c>
      <c r="BW1425" s="31">
        <v>40911956</v>
      </c>
      <c r="BX1425" s="31">
        <v>41116876</v>
      </c>
      <c r="BY1425" s="31">
        <v>41320112</v>
      </c>
      <c r="BZ1425" s="31">
        <v>41521648</v>
      </c>
      <c r="CA1425" s="31">
        <v>41721768</v>
      </c>
      <c r="CB1425" s="31">
        <v>41920196</v>
      </c>
      <c r="CC1425" s="31">
        <v>42117100</v>
      </c>
      <c r="CD1425" s="31">
        <v>42312632</v>
      </c>
      <c r="CE1425" s="31">
        <v>42506668</v>
      </c>
      <c r="CF1425" s="31">
        <v>42699368</v>
      </c>
      <c r="CG1425" s="31">
        <v>42890660</v>
      </c>
      <c r="CH1425" s="31">
        <v>43080624</v>
      </c>
      <c r="CI1425" s="31">
        <v>43269200</v>
      </c>
      <c r="CJ1425" s="31">
        <v>43456476</v>
      </c>
      <c r="CK1425" s="31">
        <v>43642496</v>
      </c>
      <c r="CL1425" s="31">
        <v>43827328</v>
      </c>
      <c r="CM1425" s="31">
        <v>44010964</v>
      </c>
      <c r="CN1425" s="31">
        <v>44193472</v>
      </c>
      <c r="CO1425" s="31">
        <v>44374840</v>
      </c>
      <c r="CP1425" s="31">
        <v>44555216</v>
      </c>
      <c r="CQ1425" s="31">
        <v>44734468</v>
      </c>
      <c r="CR1425" s="31">
        <v>44912812</v>
      </c>
      <c r="CS1425" s="31">
        <v>45090220</v>
      </c>
      <c r="CT1425" s="31">
        <v>45266864</v>
      </c>
      <c r="CU1425" s="31">
        <v>45442732</v>
      </c>
      <c r="CV1425" s="31">
        <v>45617860</v>
      </c>
      <c r="CW1425" s="31">
        <v>45792296</v>
      </c>
      <c r="CX1425" s="31">
        <v>45966068</v>
      </c>
    </row>
    <row r="1426" spans="1:102" x14ac:dyDescent="0.25">
      <c r="A1426" s="31" t="s">
        <v>2054</v>
      </c>
      <c r="B1426" s="31">
        <v>48296248</v>
      </c>
      <c r="C1426" s="31">
        <v>48296248</v>
      </c>
      <c r="D1426" s="31">
        <v>49014812</v>
      </c>
      <c r="E1426" s="31">
        <v>49658136</v>
      </c>
      <c r="F1426" s="31">
        <v>50232232</v>
      </c>
      <c r="G1426" s="31">
        <v>50744908</v>
      </c>
      <c r="H1426" s="31">
        <v>51203572</v>
      </c>
      <c r="I1426" s="31">
        <v>51615352</v>
      </c>
      <c r="J1426" s="31">
        <v>51986084</v>
      </c>
      <c r="K1426" s="31">
        <v>52322624</v>
      </c>
      <c r="L1426" s="31">
        <v>52631624</v>
      </c>
      <c r="M1426" s="31">
        <v>52916988</v>
      </c>
      <c r="N1426" s="31">
        <v>53182320</v>
      </c>
      <c r="O1426" s="31">
        <v>53430484</v>
      </c>
      <c r="P1426" s="31">
        <v>53664016</v>
      </c>
      <c r="Q1426" s="31">
        <v>53885240</v>
      </c>
      <c r="R1426" s="31">
        <v>54096048</v>
      </c>
      <c r="S1426" s="31">
        <v>54298028</v>
      </c>
      <c r="T1426" s="31">
        <v>54492564</v>
      </c>
      <c r="U1426" s="31">
        <v>54681068</v>
      </c>
      <c r="V1426" s="31">
        <v>54864136</v>
      </c>
      <c r="W1426" s="31">
        <v>55042756</v>
      </c>
      <c r="X1426" s="31">
        <v>55217960</v>
      </c>
      <c r="Y1426" s="31">
        <v>55390248</v>
      </c>
      <c r="Z1426" s="31">
        <v>55560236</v>
      </c>
      <c r="AA1426" s="31">
        <v>55728540</v>
      </c>
      <c r="AB1426" s="31">
        <v>55895240</v>
      </c>
      <c r="AC1426" s="31">
        <v>56060840</v>
      </c>
      <c r="AD1426" s="31">
        <v>56225580</v>
      </c>
      <c r="AE1426" s="31">
        <v>56389724</v>
      </c>
      <c r="AF1426" s="31">
        <v>56553388</v>
      </c>
      <c r="AG1426" s="31">
        <v>56716720</v>
      </c>
      <c r="AH1426" s="31">
        <v>56879688</v>
      </c>
      <c r="AI1426" s="31">
        <v>57042480</v>
      </c>
      <c r="AJ1426" s="31">
        <v>57205192</v>
      </c>
      <c r="AK1426" s="31">
        <v>57367908</v>
      </c>
      <c r="AL1426" s="31">
        <v>57530660</v>
      </c>
      <c r="AM1426" s="31">
        <v>57693668</v>
      </c>
      <c r="AN1426" s="31">
        <v>57856692</v>
      </c>
      <c r="AO1426" s="31">
        <v>58020044</v>
      </c>
      <c r="AP1426" s="31">
        <v>58183588</v>
      </c>
      <c r="AQ1426" s="31">
        <v>58347416</v>
      </c>
      <c r="AR1426" s="31">
        <v>58511608</v>
      </c>
      <c r="AS1426" s="31">
        <v>58676244</v>
      </c>
      <c r="AT1426" s="31">
        <v>58841248</v>
      </c>
      <c r="AU1426" s="31">
        <v>59006628</v>
      </c>
      <c r="AV1426" s="31">
        <v>59172368</v>
      </c>
      <c r="AW1426" s="31">
        <v>59338664</v>
      </c>
      <c r="AX1426" s="31">
        <v>59505204</v>
      </c>
      <c r="AY1426" s="31">
        <v>59672100</v>
      </c>
      <c r="AZ1426" s="31">
        <v>59839160</v>
      </c>
      <c r="BA1426" s="31">
        <v>60006476</v>
      </c>
      <c r="BB1426" s="31">
        <v>60173900</v>
      </c>
      <c r="BC1426" s="31">
        <v>60341544</v>
      </c>
      <c r="BD1426" s="31">
        <v>60509128</v>
      </c>
      <c r="BE1426" s="31">
        <v>60676960</v>
      </c>
      <c r="BF1426" s="31">
        <v>60844876</v>
      </c>
      <c r="BG1426" s="31">
        <v>61012760</v>
      </c>
      <c r="BH1426" s="31">
        <v>61180756</v>
      </c>
      <c r="BI1426" s="31">
        <v>61348728</v>
      </c>
      <c r="BJ1426" s="31">
        <v>61517272</v>
      </c>
      <c r="BK1426" s="31">
        <v>61686208</v>
      </c>
      <c r="BL1426" s="31">
        <v>61855644</v>
      </c>
      <c r="BM1426" s="31">
        <v>62025532</v>
      </c>
      <c r="BN1426" s="31">
        <v>62195916</v>
      </c>
      <c r="BO1426" s="31">
        <v>62366700</v>
      </c>
      <c r="BP1426" s="31">
        <v>62537764</v>
      </c>
      <c r="BQ1426" s="31">
        <v>62709320</v>
      </c>
      <c r="BR1426" s="31">
        <v>62881136</v>
      </c>
      <c r="BS1426" s="31">
        <v>63053432</v>
      </c>
      <c r="BT1426" s="31">
        <v>63225888</v>
      </c>
      <c r="BU1426" s="31">
        <v>63398788</v>
      </c>
      <c r="BV1426" s="31">
        <v>63572044</v>
      </c>
      <c r="BW1426" s="31">
        <v>63745536</v>
      </c>
      <c r="BX1426" s="31">
        <v>63919284</v>
      </c>
      <c r="BY1426" s="31">
        <v>64093484</v>
      </c>
      <c r="BZ1426" s="31">
        <v>64267704</v>
      </c>
      <c r="CA1426" s="31">
        <v>64442488</v>
      </c>
      <c r="CB1426" s="31">
        <v>64617564</v>
      </c>
      <c r="CC1426" s="31">
        <v>64792832</v>
      </c>
      <c r="CD1426" s="31">
        <v>64968392</v>
      </c>
      <c r="CE1426" s="31">
        <v>65144256</v>
      </c>
      <c r="CF1426" s="31">
        <v>65320408</v>
      </c>
      <c r="CG1426" s="31">
        <v>65496764</v>
      </c>
      <c r="CH1426" s="31">
        <v>65673392</v>
      </c>
      <c r="CI1426" s="31">
        <v>65850180</v>
      </c>
      <c r="CJ1426" s="31">
        <v>66027108</v>
      </c>
      <c r="CK1426" s="31">
        <v>66204300</v>
      </c>
      <c r="CL1426" s="31">
        <v>66381632</v>
      </c>
      <c r="CM1426" s="31">
        <v>66559256</v>
      </c>
      <c r="CN1426" s="31">
        <v>66737068</v>
      </c>
      <c r="CO1426" s="31">
        <v>66915100</v>
      </c>
      <c r="CP1426" s="31">
        <v>67093440</v>
      </c>
      <c r="CQ1426" s="31">
        <v>67271976</v>
      </c>
      <c r="CR1426" s="31">
        <v>67450808</v>
      </c>
      <c r="CS1426" s="31">
        <v>67629896</v>
      </c>
      <c r="CT1426" s="31">
        <v>67809664</v>
      </c>
      <c r="CU1426" s="31">
        <v>67989864</v>
      </c>
      <c r="CV1426" s="31">
        <v>68170496</v>
      </c>
      <c r="CW1426" s="31">
        <v>68351576</v>
      </c>
      <c r="CX1426" s="31">
        <v>68533224</v>
      </c>
    </row>
    <row r="1427" spans="1:102" x14ac:dyDescent="0.25">
      <c r="A1427" s="31" t="s">
        <v>2055</v>
      </c>
      <c r="B1427" s="31">
        <v>22488194</v>
      </c>
      <c r="C1427" s="31">
        <v>22488194</v>
      </c>
      <c r="D1427" s="31">
        <v>23085150</v>
      </c>
      <c r="E1427" s="31">
        <v>23679256</v>
      </c>
      <c r="F1427" s="31">
        <v>24270534</v>
      </c>
      <c r="G1427" s="31">
        <v>24859702</v>
      </c>
      <c r="H1427" s="31">
        <v>25447520</v>
      </c>
      <c r="I1427" s="31">
        <v>26034292</v>
      </c>
      <c r="J1427" s="31">
        <v>26620366</v>
      </c>
      <c r="K1427" s="31">
        <v>27206330</v>
      </c>
      <c r="L1427" s="31">
        <v>27793208</v>
      </c>
      <c r="M1427" s="31">
        <v>28380754</v>
      </c>
      <c r="N1427" s="31">
        <v>28968670</v>
      </c>
      <c r="O1427" s="31">
        <v>29556686</v>
      </c>
      <c r="P1427" s="31">
        <v>30144360</v>
      </c>
      <c r="Q1427" s="31">
        <v>30731340</v>
      </c>
      <c r="R1427" s="31">
        <v>31317214</v>
      </c>
      <c r="S1427" s="31">
        <v>31901544</v>
      </c>
      <c r="T1427" s="31">
        <v>32484004</v>
      </c>
      <c r="U1427" s="31">
        <v>33064138</v>
      </c>
      <c r="V1427" s="31">
        <v>33641536</v>
      </c>
      <c r="W1427" s="31">
        <v>34215796</v>
      </c>
      <c r="X1427" s="31">
        <v>34786776</v>
      </c>
      <c r="Y1427" s="31">
        <v>35353992</v>
      </c>
      <c r="Z1427" s="31">
        <v>35917324</v>
      </c>
      <c r="AA1427" s="31">
        <v>36476376</v>
      </c>
      <c r="AB1427" s="31">
        <v>37030992</v>
      </c>
      <c r="AC1427" s="31">
        <v>37580820</v>
      </c>
      <c r="AD1427" s="31">
        <v>38125720</v>
      </c>
      <c r="AE1427" s="31">
        <v>38665440</v>
      </c>
      <c r="AF1427" s="31">
        <v>39199876</v>
      </c>
      <c r="AG1427" s="31">
        <v>39728676</v>
      </c>
      <c r="AH1427" s="31">
        <v>40251772</v>
      </c>
      <c r="AI1427" s="31">
        <v>40769028</v>
      </c>
      <c r="AJ1427" s="31">
        <v>41280180</v>
      </c>
      <c r="AK1427" s="31">
        <v>41785364</v>
      </c>
      <c r="AL1427" s="31">
        <v>42284368</v>
      </c>
      <c r="AM1427" s="31">
        <v>42777176</v>
      </c>
      <c r="AN1427" s="31">
        <v>43263764</v>
      </c>
      <c r="AO1427" s="31">
        <v>43744048</v>
      </c>
      <c r="AP1427" s="31">
        <v>44218212</v>
      </c>
      <c r="AQ1427" s="31">
        <v>44686016</v>
      </c>
      <c r="AR1427" s="31">
        <v>45147596</v>
      </c>
      <c r="AS1427" s="31">
        <v>45602900</v>
      </c>
      <c r="AT1427" s="31">
        <v>46052140</v>
      </c>
      <c r="AU1427" s="31">
        <v>46495112</v>
      </c>
      <c r="AV1427" s="31">
        <v>46932032</v>
      </c>
      <c r="AW1427" s="31">
        <v>47362884</v>
      </c>
      <c r="AX1427" s="31">
        <v>47787776</v>
      </c>
      <c r="AY1427" s="31">
        <v>48206544</v>
      </c>
      <c r="AZ1427" s="31">
        <v>48619280</v>
      </c>
      <c r="BA1427" s="31">
        <v>49026116</v>
      </c>
      <c r="BB1427" s="31">
        <v>49426872</v>
      </c>
      <c r="BC1427" s="31">
        <v>49821816</v>
      </c>
      <c r="BD1427" s="31">
        <v>50210952</v>
      </c>
      <c r="BE1427" s="31">
        <v>50594192</v>
      </c>
      <c r="BF1427" s="31">
        <v>50971852</v>
      </c>
      <c r="BG1427" s="31">
        <v>51343872</v>
      </c>
      <c r="BH1427" s="31">
        <v>51710476</v>
      </c>
      <c r="BI1427" s="31">
        <v>52071576</v>
      </c>
      <c r="BJ1427" s="31">
        <v>52427668</v>
      </c>
      <c r="BK1427" s="31">
        <v>52778936</v>
      </c>
      <c r="BL1427" s="31">
        <v>53125420</v>
      </c>
      <c r="BM1427" s="31">
        <v>53467264</v>
      </c>
      <c r="BN1427" s="31">
        <v>53804368</v>
      </c>
      <c r="BO1427" s="31">
        <v>54137020</v>
      </c>
      <c r="BP1427" s="31">
        <v>54465272</v>
      </c>
      <c r="BQ1427" s="31">
        <v>54789080</v>
      </c>
      <c r="BR1427" s="31">
        <v>55108628</v>
      </c>
      <c r="BS1427" s="31">
        <v>55424156</v>
      </c>
      <c r="BT1427" s="31">
        <v>55735472</v>
      </c>
      <c r="BU1427" s="31">
        <v>56042908</v>
      </c>
      <c r="BV1427" s="31">
        <v>56346352</v>
      </c>
      <c r="BW1427" s="31">
        <v>56645972</v>
      </c>
      <c r="BX1427" s="31">
        <v>56941972</v>
      </c>
      <c r="BY1427" s="31">
        <v>57234284</v>
      </c>
      <c r="BZ1427" s="31">
        <v>57523032</v>
      </c>
      <c r="CA1427" s="31">
        <v>57808492</v>
      </c>
      <c r="CB1427" s="31">
        <v>58090516</v>
      </c>
      <c r="CC1427" s="31">
        <v>58369248</v>
      </c>
      <c r="CD1427" s="31">
        <v>58644852</v>
      </c>
      <c r="CE1427" s="31">
        <v>58917436</v>
      </c>
      <c r="CF1427" s="31">
        <v>59186832</v>
      </c>
      <c r="CG1427" s="31">
        <v>59453388</v>
      </c>
      <c r="CH1427" s="31">
        <v>59717036</v>
      </c>
      <c r="CI1427" s="31">
        <v>59977776</v>
      </c>
      <c r="CJ1427" s="31">
        <v>60235716</v>
      </c>
      <c r="CK1427" s="31">
        <v>60490988</v>
      </c>
      <c r="CL1427" s="31">
        <v>60743656</v>
      </c>
      <c r="CM1427" s="31">
        <v>60993776</v>
      </c>
      <c r="CN1427" s="31">
        <v>61241568</v>
      </c>
      <c r="CO1427" s="31">
        <v>61486832</v>
      </c>
      <c r="CP1427" s="31">
        <v>61729992</v>
      </c>
      <c r="CQ1427" s="31">
        <v>61970868</v>
      </c>
      <c r="CR1427" s="31">
        <v>62209592</v>
      </c>
      <c r="CS1427" s="31">
        <v>62446384</v>
      </c>
      <c r="CT1427" s="31">
        <v>62681484</v>
      </c>
      <c r="CU1427" s="31">
        <v>62914796</v>
      </c>
      <c r="CV1427" s="31">
        <v>63146372</v>
      </c>
      <c r="CW1427" s="31">
        <v>63376432</v>
      </c>
      <c r="CX1427" s="31">
        <v>63605004</v>
      </c>
    </row>
    <row r="1428" spans="1:102" x14ac:dyDescent="0.25">
      <c r="A1428" s="31" t="s">
        <v>2056</v>
      </c>
      <c r="B1428" s="31">
        <v>1228530</v>
      </c>
      <c r="C1428" s="31">
        <v>1228530</v>
      </c>
      <c r="D1428" s="31">
        <v>1293572.6299999999</v>
      </c>
      <c r="E1428" s="31">
        <v>1356676.75</v>
      </c>
      <c r="F1428" s="31">
        <v>1418054.75</v>
      </c>
      <c r="G1428" s="31">
        <v>1478439.38</v>
      </c>
      <c r="H1428" s="31">
        <v>1538220.13</v>
      </c>
      <c r="I1428" s="31">
        <v>1597485.13</v>
      </c>
      <c r="J1428" s="31">
        <v>1656415.75</v>
      </c>
      <c r="K1428" s="31">
        <v>1715208.63</v>
      </c>
      <c r="L1428" s="31">
        <v>1773873</v>
      </c>
      <c r="M1428" s="31">
        <v>1832451.38</v>
      </c>
      <c r="N1428" s="31">
        <v>1890970</v>
      </c>
      <c r="O1428" s="31">
        <v>1949536.63</v>
      </c>
      <c r="P1428" s="31">
        <v>2008165.88</v>
      </c>
      <c r="Q1428" s="31">
        <v>2066883.38</v>
      </c>
      <c r="R1428" s="31">
        <v>2125699</v>
      </c>
      <c r="S1428" s="31">
        <v>2184631.25</v>
      </c>
      <c r="T1428" s="31">
        <v>2243677.75</v>
      </c>
      <c r="U1428" s="31">
        <v>2302870.5</v>
      </c>
      <c r="V1428" s="31">
        <v>2362221.25</v>
      </c>
      <c r="W1428" s="31">
        <v>2421742.75</v>
      </c>
      <c r="X1428" s="31">
        <v>2481396.5</v>
      </c>
      <c r="Y1428" s="31">
        <v>2541154.25</v>
      </c>
      <c r="Z1428" s="31">
        <v>2601003.5</v>
      </c>
      <c r="AA1428" s="31">
        <v>2660915</v>
      </c>
      <c r="AB1428" s="31">
        <v>2720891.25</v>
      </c>
      <c r="AC1428" s="31">
        <v>2780906.5</v>
      </c>
      <c r="AD1428" s="31">
        <v>2840963.25</v>
      </c>
      <c r="AE1428" s="31">
        <v>2901047</v>
      </c>
      <c r="AF1428" s="31">
        <v>2961147.25</v>
      </c>
      <c r="AG1428" s="31">
        <v>3021268.5</v>
      </c>
      <c r="AH1428" s="31">
        <v>3081394</v>
      </c>
      <c r="AI1428" s="31">
        <v>3141522</v>
      </c>
      <c r="AJ1428" s="31">
        <v>3201639</v>
      </c>
      <c r="AK1428" s="31">
        <v>3261724.5</v>
      </c>
      <c r="AL1428" s="31">
        <v>3321765.75</v>
      </c>
      <c r="AM1428" s="31">
        <v>3381734.25</v>
      </c>
      <c r="AN1428" s="31">
        <v>3441633.25</v>
      </c>
      <c r="AO1428" s="31">
        <v>3501430.5</v>
      </c>
      <c r="AP1428" s="31">
        <v>3561116</v>
      </c>
      <c r="AQ1428" s="31">
        <v>3620687.75</v>
      </c>
      <c r="AR1428" s="31">
        <v>3680114.75</v>
      </c>
      <c r="AS1428" s="31">
        <v>3739390</v>
      </c>
      <c r="AT1428" s="31">
        <v>3798509.5</v>
      </c>
      <c r="AU1428" s="31">
        <v>3857449</v>
      </c>
      <c r="AV1428" s="31">
        <v>3916207.5</v>
      </c>
      <c r="AW1428" s="31">
        <v>3974773</v>
      </c>
      <c r="AX1428" s="31">
        <v>4033135</v>
      </c>
      <c r="AY1428" s="31">
        <v>4091292.25</v>
      </c>
      <c r="AZ1428" s="31">
        <v>4149240.5</v>
      </c>
      <c r="BA1428" s="31">
        <v>4206972.5</v>
      </c>
      <c r="BB1428" s="31">
        <v>4264480</v>
      </c>
      <c r="BC1428" s="31">
        <v>4321767</v>
      </c>
      <c r="BD1428" s="31">
        <v>4378808</v>
      </c>
      <c r="BE1428" s="31">
        <v>4435615</v>
      </c>
      <c r="BF1428" s="31">
        <v>4492165</v>
      </c>
      <c r="BG1428" s="31">
        <v>4548449</v>
      </c>
      <c r="BH1428" s="31">
        <v>4604465</v>
      </c>
      <c r="BI1428" s="31">
        <v>4660213.5</v>
      </c>
      <c r="BJ1428" s="31">
        <v>4715709.5</v>
      </c>
      <c r="BK1428" s="31">
        <v>4770965</v>
      </c>
      <c r="BL1428" s="31">
        <v>4825964</v>
      </c>
      <c r="BM1428" s="31">
        <v>4880714.5</v>
      </c>
      <c r="BN1428" s="31">
        <v>4935210</v>
      </c>
      <c r="BO1428" s="31">
        <v>4989442.5</v>
      </c>
      <c r="BP1428" s="31">
        <v>5043425.5</v>
      </c>
      <c r="BQ1428" s="31">
        <v>5097135.5</v>
      </c>
      <c r="BR1428" s="31">
        <v>5150587.5</v>
      </c>
      <c r="BS1428" s="31">
        <v>5203772.5</v>
      </c>
      <c r="BT1428" s="31">
        <v>5256689</v>
      </c>
      <c r="BU1428" s="31">
        <v>5309334.5</v>
      </c>
      <c r="BV1428" s="31">
        <v>5361701.5</v>
      </c>
      <c r="BW1428" s="31">
        <v>5413806</v>
      </c>
      <c r="BX1428" s="31">
        <v>5465642.5</v>
      </c>
      <c r="BY1428" s="31">
        <v>5517227</v>
      </c>
      <c r="BZ1428" s="31">
        <v>5568562</v>
      </c>
      <c r="CA1428" s="31">
        <v>5619630.5</v>
      </c>
      <c r="CB1428" s="31">
        <v>5670432</v>
      </c>
      <c r="CC1428" s="31">
        <v>5720978</v>
      </c>
      <c r="CD1428" s="31">
        <v>5771252</v>
      </c>
      <c r="CE1428" s="31">
        <v>5821332.5</v>
      </c>
      <c r="CF1428" s="31">
        <v>5871230.5</v>
      </c>
      <c r="CG1428" s="31">
        <v>5920940</v>
      </c>
      <c r="CH1428" s="31">
        <v>5970494.5</v>
      </c>
      <c r="CI1428" s="31">
        <v>6019908</v>
      </c>
      <c r="CJ1428" s="31">
        <v>6069170</v>
      </c>
      <c r="CK1428" s="31">
        <v>6118304</v>
      </c>
      <c r="CL1428" s="31">
        <v>6167299</v>
      </c>
      <c r="CM1428" s="31">
        <v>6216165</v>
      </c>
      <c r="CN1428" s="31">
        <v>6264891.5</v>
      </c>
      <c r="CO1428" s="31">
        <v>6313514.5</v>
      </c>
      <c r="CP1428" s="31">
        <v>6362008</v>
      </c>
      <c r="CQ1428" s="31">
        <v>6410371.5</v>
      </c>
      <c r="CR1428" s="31">
        <v>6458638.5</v>
      </c>
      <c r="CS1428" s="31">
        <v>6506771</v>
      </c>
      <c r="CT1428" s="31">
        <v>6554799.5</v>
      </c>
      <c r="CU1428" s="31">
        <v>6602710</v>
      </c>
      <c r="CV1428" s="31">
        <v>6650504.5</v>
      </c>
      <c r="CW1428" s="31">
        <v>6698189.5</v>
      </c>
      <c r="CX1428" s="31">
        <v>6745761</v>
      </c>
    </row>
    <row r="1429" spans="1:102" x14ac:dyDescent="0.25">
      <c r="A1429" s="31" t="s">
        <v>2057</v>
      </c>
      <c r="B1429" s="31">
        <v>42898876</v>
      </c>
      <c r="C1429" s="31">
        <v>42898876</v>
      </c>
      <c r="D1429" s="31">
        <v>43663776</v>
      </c>
      <c r="E1429" s="31">
        <v>44369264</v>
      </c>
      <c r="F1429" s="31">
        <v>45025332</v>
      </c>
      <c r="G1429" s="31">
        <v>45639292</v>
      </c>
      <c r="H1429" s="31">
        <v>46217032</v>
      </c>
      <c r="I1429" s="31">
        <v>46763816</v>
      </c>
      <c r="J1429" s="31">
        <v>47283516</v>
      </c>
      <c r="K1429" s="31">
        <v>47779772</v>
      </c>
      <c r="L1429" s="31">
        <v>48258268</v>
      </c>
      <c r="M1429" s="31">
        <v>48721392</v>
      </c>
      <c r="N1429" s="31">
        <v>49171244</v>
      </c>
      <c r="O1429" s="31">
        <v>49609456</v>
      </c>
      <c r="P1429" s="31">
        <v>50037360</v>
      </c>
      <c r="Q1429" s="31">
        <v>50456096</v>
      </c>
      <c r="R1429" s="31">
        <v>50866612</v>
      </c>
      <c r="S1429" s="31">
        <v>51269852</v>
      </c>
      <c r="T1429" s="31">
        <v>51666204</v>
      </c>
      <c r="U1429" s="31">
        <v>52056264</v>
      </c>
      <c r="V1429" s="31">
        <v>52439940</v>
      </c>
      <c r="W1429" s="31">
        <v>52817408</v>
      </c>
      <c r="X1429" s="31">
        <v>53189140</v>
      </c>
      <c r="Y1429" s="31">
        <v>53555380</v>
      </c>
      <c r="Z1429" s="31">
        <v>53916152</v>
      </c>
      <c r="AA1429" s="31">
        <v>54271868</v>
      </c>
      <c r="AB1429" s="31">
        <v>54622328</v>
      </c>
      <c r="AC1429" s="31">
        <v>54967744</v>
      </c>
      <c r="AD1429" s="31">
        <v>55308244</v>
      </c>
      <c r="AE1429" s="31">
        <v>55643756</v>
      </c>
      <c r="AF1429" s="31">
        <v>55974312</v>
      </c>
      <c r="AG1429" s="31">
        <v>56300080</v>
      </c>
      <c r="AH1429" s="31">
        <v>56621052</v>
      </c>
      <c r="AI1429" s="31">
        <v>56937408</v>
      </c>
      <c r="AJ1429" s="31">
        <v>57249168</v>
      </c>
      <c r="AK1429" s="31">
        <v>57556192</v>
      </c>
      <c r="AL1429" s="31">
        <v>57858676</v>
      </c>
      <c r="AM1429" s="31">
        <v>58156460</v>
      </c>
      <c r="AN1429" s="31">
        <v>58449836</v>
      </c>
      <c r="AO1429" s="31">
        <v>58738604</v>
      </c>
      <c r="AP1429" s="31">
        <v>59022928</v>
      </c>
      <c r="AQ1429" s="31">
        <v>59302724</v>
      </c>
      <c r="AR1429" s="31">
        <v>59578324</v>
      </c>
      <c r="AS1429" s="31">
        <v>59849480</v>
      </c>
      <c r="AT1429" s="31">
        <v>60116456</v>
      </c>
      <c r="AU1429" s="31">
        <v>60379260</v>
      </c>
      <c r="AV1429" s="31">
        <v>60637872</v>
      </c>
      <c r="AW1429" s="31">
        <v>60892560</v>
      </c>
      <c r="AX1429" s="31">
        <v>61143056</v>
      </c>
      <c r="AY1429" s="31">
        <v>61389776</v>
      </c>
      <c r="AZ1429" s="31">
        <v>61632676</v>
      </c>
      <c r="BA1429" s="31">
        <v>61871776</v>
      </c>
      <c r="BB1429" s="31">
        <v>62107288</v>
      </c>
      <c r="BC1429" s="31">
        <v>62339184</v>
      </c>
      <c r="BD1429" s="31">
        <v>62567384</v>
      </c>
      <c r="BE1429" s="31">
        <v>62792136</v>
      </c>
      <c r="BF1429" s="31">
        <v>63013504</v>
      </c>
      <c r="BG1429" s="31">
        <v>63231392</v>
      </c>
      <c r="BH1429" s="31">
        <v>63445980</v>
      </c>
      <c r="BI1429" s="31">
        <v>63657356</v>
      </c>
      <c r="BJ1429" s="31">
        <v>63866236</v>
      </c>
      <c r="BK1429" s="31">
        <v>64072776</v>
      </c>
      <c r="BL1429" s="31">
        <v>64277096</v>
      </c>
      <c r="BM1429" s="31">
        <v>64479208</v>
      </c>
      <c r="BN1429" s="31">
        <v>64679184</v>
      </c>
      <c r="BO1429" s="31">
        <v>64877068</v>
      </c>
      <c r="BP1429" s="31">
        <v>65072792</v>
      </c>
      <c r="BQ1429" s="31">
        <v>65266608</v>
      </c>
      <c r="BR1429" s="31">
        <v>65458428</v>
      </c>
      <c r="BS1429" s="31">
        <v>65648312</v>
      </c>
      <c r="BT1429" s="31">
        <v>65836352</v>
      </c>
      <c r="BU1429" s="31">
        <v>66022520</v>
      </c>
      <c r="BV1429" s="31">
        <v>66206992</v>
      </c>
      <c r="BW1429" s="31">
        <v>66389660</v>
      </c>
      <c r="BX1429" s="31">
        <v>66570716</v>
      </c>
      <c r="BY1429" s="31">
        <v>66750212</v>
      </c>
      <c r="BZ1429" s="31">
        <v>66928064</v>
      </c>
      <c r="CA1429" s="31">
        <v>67104516</v>
      </c>
      <c r="CB1429" s="31">
        <v>67279480</v>
      </c>
      <c r="CC1429" s="31">
        <v>67453016</v>
      </c>
      <c r="CD1429" s="31">
        <v>67625232</v>
      </c>
      <c r="CE1429" s="31">
        <v>67796072</v>
      </c>
      <c r="CF1429" s="31">
        <v>67965736</v>
      </c>
      <c r="CG1429" s="31">
        <v>68134008</v>
      </c>
      <c r="CH1429" s="31">
        <v>68300984</v>
      </c>
      <c r="CI1429" s="31">
        <v>68466608</v>
      </c>
      <c r="CJ1429" s="31">
        <v>68631016</v>
      </c>
      <c r="CK1429" s="31">
        <v>68794288</v>
      </c>
      <c r="CL1429" s="31">
        <v>68956496</v>
      </c>
      <c r="CM1429" s="31">
        <v>69117688</v>
      </c>
      <c r="CN1429" s="31">
        <v>69277712</v>
      </c>
      <c r="CO1429" s="31">
        <v>69436944</v>
      </c>
      <c r="CP1429" s="31">
        <v>69595280</v>
      </c>
      <c r="CQ1429" s="31">
        <v>69752800</v>
      </c>
      <c r="CR1429" s="31">
        <v>69909536</v>
      </c>
      <c r="CS1429" s="31">
        <v>70065400</v>
      </c>
      <c r="CT1429" s="31">
        <v>70220608</v>
      </c>
      <c r="CU1429" s="31">
        <v>70375080</v>
      </c>
      <c r="CV1429" s="31">
        <v>70529016</v>
      </c>
      <c r="CW1429" s="31">
        <v>70682136</v>
      </c>
      <c r="CX1429" s="31">
        <v>70834784</v>
      </c>
    </row>
    <row r="1430" spans="1:102" x14ac:dyDescent="0.25">
      <c r="A1430" s="31" t="s">
        <v>2058</v>
      </c>
      <c r="B1430" s="31">
        <v>26657006</v>
      </c>
      <c r="C1430" s="31">
        <v>26657006</v>
      </c>
      <c r="D1430" s="31">
        <v>27142714</v>
      </c>
      <c r="E1430" s="31">
        <v>27611518</v>
      </c>
      <c r="F1430" s="31">
        <v>28059438</v>
      </c>
      <c r="G1430" s="31">
        <v>28486866</v>
      </c>
      <c r="H1430" s="31">
        <v>28895774</v>
      </c>
      <c r="I1430" s="31">
        <v>29288310</v>
      </c>
      <c r="J1430" s="31">
        <v>29666574</v>
      </c>
      <c r="K1430" s="31">
        <v>30033970</v>
      </c>
      <c r="L1430" s="31">
        <v>30392674</v>
      </c>
      <c r="M1430" s="31">
        <v>30743924</v>
      </c>
      <c r="N1430" s="31">
        <v>31088772</v>
      </c>
      <c r="O1430" s="31">
        <v>31428198</v>
      </c>
      <c r="P1430" s="31">
        <v>31762952</v>
      </c>
      <c r="Q1430" s="31">
        <v>32093650</v>
      </c>
      <c r="R1430" s="31">
        <v>32420890</v>
      </c>
      <c r="S1430" s="31">
        <v>32745092</v>
      </c>
      <c r="T1430" s="31">
        <v>33066674</v>
      </c>
      <c r="U1430" s="31">
        <v>33385986</v>
      </c>
      <c r="V1430" s="31">
        <v>33703464</v>
      </c>
      <c r="W1430" s="31">
        <v>34019424</v>
      </c>
      <c r="X1430" s="31">
        <v>34334184</v>
      </c>
      <c r="Y1430" s="31">
        <v>34647784</v>
      </c>
      <c r="Z1430" s="31">
        <v>34960420</v>
      </c>
      <c r="AA1430" s="31">
        <v>35272128</v>
      </c>
      <c r="AB1430" s="31">
        <v>35582996</v>
      </c>
      <c r="AC1430" s="31">
        <v>35892972</v>
      </c>
      <c r="AD1430" s="31">
        <v>36202120</v>
      </c>
      <c r="AE1430" s="31">
        <v>36510460</v>
      </c>
      <c r="AF1430" s="31">
        <v>36817856</v>
      </c>
      <c r="AG1430" s="31">
        <v>37124092</v>
      </c>
      <c r="AH1430" s="31">
        <v>37428980</v>
      </c>
      <c r="AI1430" s="31">
        <v>37732532</v>
      </c>
      <c r="AJ1430" s="31">
        <v>38034636</v>
      </c>
      <c r="AK1430" s="31">
        <v>38335372</v>
      </c>
      <c r="AL1430" s="31">
        <v>38634664</v>
      </c>
      <c r="AM1430" s="31">
        <v>38932552</v>
      </c>
      <c r="AN1430" s="31">
        <v>39229036</v>
      </c>
      <c r="AO1430" s="31">
        <v>39524048</v>
      </c>
      <c r="AP1430" s="31">
        <v>39817784</v>
      </c>
      <c r="AQ1430" s="31">
        <v>40109984</v>
      </c>
      <c r="AR1430" s="31">
        <v>40400872</v>
      </c>
      <c r="AS1430" s="31">
        <v>40690312</v>
      </c>
      <c r="AT1430" s="31">
        <v>40978372</v>
      </c>
      <c r="AU1430" s="31">
        <v>41264996</v>
      </c>
      <c r="AV1430" s="31">
        <v>41550316</v>
      </c>
      <c r="AW1430" s="31">
        <v>41834208</v>
      </c>
      <c r="AX1430" s="31">
        <v>42116776</v>
      </c>
      <c r="AY1430" s="31">
        <v>42397592</v>
      </c>
      <c r="AZ1430" s="31">
        <v>42676640</v>
      </c>
      <c r="BA1430" s="31">
        <v>42953824</v>
      </c>
      <c r="BB1430" s="31">
        <v>43229036</v>
      </c>
      <c r="BC1430" s="31">
        <v>43502428</v>
      </c>
      <c r="BD1430" s="31">
        <v>43773880</v>
      </c>
      <c r="BE1430" s="31">
        <v>44043372</v>
      </c>
      <c r="BF1430" s="31">
        <v>44311000</v>
      </c>
      <c r="BG1430" s="31">
        <v>44576776</v>
      </c>
      <c r="BH1430" s="31">
        <v>44840720</v>
      </c>
      <c r="BI1430" s="31">
        <v>45102816</v>
      </c>
      <c r="BJ1430" s="31">
        <v>45363056</v>
      </c>
      <c r="BK1430" s="31">
        <v>45621480</v>
      </c>
      <c r="BL1430" s="31">
        <v>45878060</v>
      </c>
      <c r="BM1430" s="31">
        <v>46132856</v>
      </c>
      <c r="BN1430" s="31">
        <v>46385896</v>
      </c>
      <c r="BO1430" s="31">
        <v>46637220</v>
      </c>
      <c r="BP1430" s="31">
        <v>46886768</v>
      </c>
      <c r="BQ1430" s="31">
        <v>47134680</v>
      </c>
      <c r="BR1430" s="31">
        <v>47380804</v>
      </c>
      <c r="BS1430" s="31">
        <v>47625440</v>
      </c>
      <c r="BT1430" s="31">
        <v>47868388</v>
      </c>
      <c r="BU1430" s="31">
        <v>48109824</v>
      </c>
      <c r="BV1430" s="31">
        <v>48349644</v>
      </c>
      <c r="BW1430" s="31">
        <v>48587984</v>
      </c>
      <c r="BX1430" s="31">
        <v>48824868</v>
      </c>
      <c r="BY1430" s="31">
        <v>49060248</v>
      </c>
      <c r="BZ1430" s="31">
        <v>49294184</v>
      </c>
      <c r="CA1430" s="31">
        <v>49526896</v>
      </c>
      <c r="CB1430" s="31">
        <v>49758156</v>
      </c>
      <c r="CC1430" s="31">
        <v>49988052</v>
      </c>
      <c r="CD1430" s="31">
        <v>50216776</v>
      </c>
      <c r="CE1430" s="31">
        <v>50444176</v>
      </c>
      <c r="CF1430" s="31">
        <v>50670348</v>
      </c>
      <c r="CG1430" s="31">
        <v>50895252</v>
      </c>
      <c r="CH1430" s="31">
        <v>51118952</v>
      </c>
      <c r="CI1430" s="31">
        <v>51341428</v>
      </c>
      <c r="CJ1430" s="31">
        <v>51562620</v>
      </c>
      <c r="CK1430" s="31">
        <v>51782660</v>
      </c>
      <c r="CL1430" s="31">
        <v>52001540</v>
      </c>
      <c r="CM1430" s="31">
        <v>52219280</v>
      </c>
      <c r="CN1430" s="31">
        <v>52435968</v>
      </c>
      <c r="CO1430" s="31">
        <v>52651476</v>
      </c>
      <c r="CP1430" s="31">
        <v>52866144</v>
      </c>
      <c r="CQ1430" s="31">
        <v>53079684</v>
      </c>
      <c r="CR1430" s="31">
        <v>53292292</v>
      </c>
      <c r="CS1430" s="31">
        <v>53504220</v>
      </c>
      <c r="CT1430" s="31">
        <v>53715704</v>
      </c>
      <c r="CU1430" s="31">
        <v>53926780</v>
      </c>
      <c r="CV1430" s="31">
        <v>54137420</v>
      </c>
      <c r="CW1430" s="31">
        <v>54347796</v>
      </c>
      <c r="CX1430" s="31">
        <v>54557748</v>
      </c>
    </row>
    <row r="1431" spans="1:102" x14ac:dyDescent="0.25">
      <c r="A1431" s="31" t="s">
        <v>2059</v>
      </c>
      <c r="B1431" s="31">
        <v>10996353</v>
      </c>
      <c r="C1431" s="31">
        <v>10996353</v>
      </c>
      <c r="D1431" s="31">
        <v>11217583</v>
      </c>
      <c r="E1431" s="31">
        <v>11433478</v>
      </c>
      <c r="F1431" s="31">
        <v>11643331</v>
      </c>
      <c r="G1431" s="31">
        <v>11846995</v>
      </c>
      <c r="H1431" s="31">
        <v>12044515</v>
      </c>
      <c r="I1431" s="31">
        <v>12235999</v>
      </c>
      <c r="J1431" s="31">
        <v>12421589</v>
      </c>
      <c r="K1431" s="31">
        <v>12601739</v>
      </c>
      <c r="L1431" s="31">
        <v>12777091</v>
      </c>
      <c r="M1431" s="31">
        <v>12947802</v>
      </c>
      <c r="N1431" s="31">
        <v>13114073</v>
      </c>
      <c r="O1431" s="31">
        <v>13276090</v>
      </c>
      <c r="P1431" s="31">
        <v>13434042</v>
      </c>
      <c r="Q1431" s="31">
        <v>13588128</v>
      </c>
      <c r="R1431" s="31">
        <v>13738524</v>
      </c>
      <c r="S1431" s="31">
        <v>13885422</v>
      </c>
      <c r="T1431" s="31">
        <v>14029014</v>
      </c>
      <c r="U1431" s="31">
        <v>14169465</v>
      </c>
      <c r="V1431" s="31">
        <v>14306918</v>
      </c>
      <c r="W1431" s="31">
        <v>14441530</v>
      </c>
      <c r="X1431" s="31">
        <v>14573481</v>
      </c>
      <c r="Y1431" s="31">
        <v>14702925</v>
      </c>
      <c r="Z1431" s="31">
        <v>14829984</v>
      </c>
      <c r="AA1431" s="31">
        <v>14954794</v>
      </c>
      <c r="AB1431" s="31">
        <v>15077466</v>
      </c>
      <c r="AC1431" s="31">
        <v>15198092</v>
      </c>
      <c r="AD1431" s="31">
        <v>15316789</v>
      </c>
      <c r="AE1431" s="31">
        <v>15433652</v>
      </c>
      <c r="AF1431" s="31">
        <v>15548755</v>
      </c>
      <c r="AG1431" s="31">
        <v>15662147</v>
      </c>
      <c r="AH1431" s="31">
        <v>15773899</v>
      </c>
      <c r="AI1431" s="31">
        <v>15884077</v>
      </c>
      <c r="AJ1431" s="31">
        <v>15992749</v>
      </c>
      <c r="AK1431" s="31">
        <v>16099992</v>
      </c>
      <c r="AL1431" s="31">
        <v>16205871</v>
      </c>
      <c r="AM1431" s="31">
        <v>16310437</v>
      </c>
      <c r="AN1431" s="31">
        <v>16413766</v>
      </c>
      <c r="AO1431" s="31">
        <v>16515897</v>
      </c>
      <c r="AP1431" s="31">
        <v>16616896</v>
      </c>
      <c r="AQ1431" s="31">
        <v>16716805</v>
      </c>
      <c r="AR1431" s="31">
        <v>16815680</v>
      </c>
      <c r="AS1431" s="31">
        <v>16913582</v>
      </c>
      <c r="AT1431" s="31">
        <v>17010528</v>
      </c>
      <c r="AU1431" s="31">
        <v>17106584</v>
      </c>
      <c r="AV1431" s="31">
        <v>17201784</v>
      </c>
      <c r="AW1431" s="31">
        <v>17296154</v>
      </c>
      <c r="AX1431" s="31">
        <v>17389740</v>
      </c>
      <c r="AY1431" s="31">
        <v>17482536</v>
      </c>
      <c r="AZ1431" s="31">
        <v>17574542</v>
      </c>
      <c r="BA1431" s="31">
        <v>17665792</v>
      </c>
      <c r="BB1431" s="31">
        <v>17756296</v>
      </c>
      <c r="BC1431" s="31">
        <v>17846090</v>
      </c>
      <c r="BD1431" s="31">
        <v>17935184</v>
      </c>
      <c r="BE1431" s="31">
        <v>18023604</v>
      </c>
      <c r="BF1431" s="31">
        <v>18111380</v>
      </c>
      <c r="BG1431" s="31">
        <v>18198518</v>
      </c>
      <c r="BH1431" s="31">
        <v>18285056</v>
      </c>
      <c r="BI1431" s="31">
        <v>18371006</v>
      </c>
      <c r="BJ1431" s="31">
        <v>18456486</v>
      </c>
      <c r="BK1431" s="31">
        <v>18541548</v>
      </c>
      <c r="BL1431" s="31">
        <v>18626186</v>
      </c>
      <c r="BM1431" s="31">
        <v>18710424</v>
      </c>
      <c r="BN1431" s="31">
        <v>18794284</v>
      </c>
      <c r="BO1431" s="31">
        <v>18877756</v>
      </c>
      <c r="BP1431" s="31">
        <v>18960870</v>
      </c>
      <c r="BQ1431" s="31">
        <v>19043650</v>
      </c>
      <c r="BR1431" s="31">
        <v>19126086</v>
      </c>
      <c r="BS1431" s="31">
        <v>19208204</v>
      </c>
      <c r="BT1431" s="31">
        <v>19289998</v>
      </c>
      <c r="BU1431" s="31">
        <v>19371514</v>
      </c>
      <c r="BV1431" s="31">
        <v>19452716</v>
      </c>
      <c r="BW1431" s="31">
        <v>19533646</v>
      </c>
      <c r="BX1431" s="31">
        <v>19614316</v>
      </c>
      <c r="BY1431" s="31">
        <v>19694722</v>
      </c>
      <c r="BZ1431" s="31">
        <v>19774890</v>
      </c>
      <c r="CA1431" s="31">
        <v>19854822</v>
      </c>
      <c r="CB1431" s="31">
        <v>19934536</v>
      </c>
      <c r="CC1431" s="31">
        <v>20014036</v>
      </c>
      <c r="CD1431" s="31">
        <v>20093312</v>
      </c>
      <c r="CE1431" s="31">
        <v>20172406</v>
      </c>
      <c r="CF1431" s="31">
        <v>20251304</v>
      </c>
      <c r="CG1431" s="31">
        <v>20330008</v>
      </c>
      <c r="CH1431" s="31">
        <v>20408508</v>
      </c>
      <c r="CI1431" s="31">
        <v>20486808</v>
      </c>
      <c r="CJ1431" s="31">
        <v>20564928</v>
      </c>
      <c r="CK1431" s="31">
        <v>20642852</v>
      </c>
      <c r="CL1431" s="31">
        <v>20720622</v>
      </c>
      <c r="CM1431" s="31">
        <v>20798218</v>
      </c>
      <c r="CN1431" s="31">
        <v>20875672</v>
      </c>
      <c r="CO1431" s="31">
        <v>20952972</v>
      </c>
      <c r="CP1431" s="31">
        <v>21030142</v>
      </c>
      <c r="CQ1431" s="31">
        <v>21107178</v>
      </c>
      <c r="CR1431" s="31">
        <v>21184090</v>
      </c>
      <c r="CS1431" s="31">
        <v>21260926</v>
      </c>
      <c r="CT1431" s="31">
        <v>21337730</v>
      </c>
      <c r="CU1431" s="31">
        <v>21414494</v>
      </c>
      <c r="CV1431" s="31">
        <v>21491236</v>
      </c>
      <c r="CW1431" s="31">
        <v>21567956</v>
      </c>
      <c r="CX1431" s="31">
        <v>21644638</v>
      </c>
    </row>
    <row r="1432" spans="1:102" x14ac:dyDescent="0.25">
      <c r="A1432" s="31" t="s">
        <v>2060</v>
      </c>
      <c r="B1432" s="31">
        <v>4334398</v>
      </c>
      <c r="C1432" s="31">
        <v>4334398</v>
      </c>
      <c r="D1432" s="31">
        <v>4367888</v>
      </c>
      <c r="E1432" s="31">
        <v>4394575.5</v>
      </c>
      <c r="F1432" s="31">
        <v>4415974.5</v>
      </c>
      <c r="G1432" s="31">
        <v>4433467.5</v>
      </c>
      <c r="H1432" s="31">
        <v>4448223.5</v>
      </c>
      <c r="I1432" s="31">
        <v>4461156</v>
      </c>
      <c r="J1432" s="31">
        <v>4472992</v>
      </c>
      <c r="K1432" s="31">
        <v>4484381</v>
      </c>
      <c r="L1432" s="31">
        <v>4495911.5</v>
      </c>
      <c r="M1432" s="31">
        <v>4507867</v>
      </c>
      <c r="N1432" s="31">
        <v>4520454.5</v>
      </c>
      <c r="O1432" s="31">
        <v>4533809</v>
      </c>
      <c r="P1432" s="31">
        <v>4548019</v>
      </c>
      <c r="Q1432" s="31">
        <v>4563125</v>
      </c>
      <c r="R1432" s="31">
        <v>4579145.5</v>
      </c>
      <c r="S1432" s="31">
        <v>4596071.5</v>
      </c>
      <c r="T1432" s="31">
        <v>4613887</v>
      </c>
      <c r="U1432" s="31">
        <v>4632543.5</v>
      </c>
      <c r="V1432" s="31">
        <v>4651997.5</v>
      </c>
      <c r="W1432" s="31">
        <v>4672200</v>
      </c>
      <c r="X1432" s="31">
        <v>4693108</v>
      </c>
      <c r="Y1432" s="31">
        <v>4714668.5</v>
      </c>
      <c r="Z1432" s="31">
        <v>4736834.5</v>
      </c>
      <c r="AA1432" s="31">
        <v>4759539</v>
      </c>
      <c r="AB1432" s="31">
        <v>4782744.5</v>
      </c>
      <c r="AC1432" s="31">
        <v>4806397.5</v>
      </c>
      <c r="AD1432" s="31">
        <v>4830443</v>
      </c>
      <c r="AE1432" s="31">
        <v>4854841</v>
      </c>
      <c r="AF1432" s="31">
        <v>4879549</v>
      </c>
      <c r="AG1432" s="31">
        <v>4904521.5</v>
      </c>
      <c r="AH1432" s="31">
        <v>4929716</v>
      </c>
      <c r="AI1432" s="31">
        <v>4955091.5</v>
      </c>
      <c r="AJ1432" s="31">
        <v>4980619.5</v>
      </c>
      <c r="AK1432" s="31">
        <v>5006286</v>
      </c>
      <c r="AL1432" s="31">
        <v>5032052</v>
      </c>
      <c r="AM1432" s="31">
        <v>5057903.5</v>
      </c>
      <c r="AN1432" s="31">
        <v>5083816.5</v>
      </c>
      <c r="AO1432" s="31">
        <v>5109780.5</v>
      </c>
      <c r="AP1432" s="31">
        <v>5135770.5</v>
      </c>
      <c r="AQ1432" s="31">
        <v>5161778.5</v>
      </c>
      <c r="AR1432" s="31">
        <v>5187790</v>
      </c>
      <c r="AS1432" s="31">
        <v>5213797.5</v>
      </c>
      <c r="AT1432" s="31">
        <v>5239795.5</v>
      </c>
      <c r="AU1432" s="31">
        <v>5265768.5</v>
      </c>
      <c r="AV1432" s="31">
        <v>5291710.5</v>
      </c>
      <c r="AW1432" s="31">
        <v>5317614</v>
      </c>
      <c r="AX1432" s="31">
        <v>5343474.5</v>
      </c>
      <c r="AY1432" s="31">
        <v>5369278</v>
      </c>
      <c r="AZ1432" s="31">
        <v>5395005</v>
      </c>
      <c r="BA1432" s="31">
        <v>5420656.5</v>
      </c>
      <c r="BB1432" s="31">
        <v>5446228</v>
      </c>
      <c r="BC1432" s="31">
        <v>5471708.5</v>
      </c>
      <c r="BD1432" s="31">
        <v>5497100</v>
      </c>
      <c r="BE1432" s="31">
        <v>5522395.5</v>
      </c>
      <c r="BF1432" s="31">
        <v>5547595.5</v>
      </c>
      <c r="BG1432" s="31">
        <v>5572703.5</v>
      </c>
      <c r="BH1432" s="31">
        <v>5597711.5</v>
      </c>
      <c r="BI1432" s="31">
        <v>5622626</v>
      </c>
      <c r="BJ1432" s="31">
        <v>5647465.5</v>
      </c>
      <c r="BK1432" s="31">
        <v>5672255</v>
      </c>
      <c r="BL1432" s="31">
        <v>5696979.5</v>
      </c>
      <c r="BM1432" s="31">
        <v>5721638</v>
      </c>
      <c r="BN1432" s="31">
        <v>5746245</v>
      </c>
      <c r="BO1432" s="31">
        <v>5770780.5</v>
      </c>
      <c r="BP1432" s="31">
        <v>5795256.5</v>
      </c>
      <c r="BQ1432" s="31">
        <v>5819671</v>
      </c>
      <c r="BR1432" s="31">
        <v>5844025</v>
      </c>
      <c r="BS1432" s="31">
        <v>5868312.5</v>
      </c>
      <c r="BT1432" s="31">
        <v>5892552</v>
      </c>
      <c r="BU1432" s="31">
        <v>5916716</v>
      </c>
      <c r="BV1432" s="31">
        <v>5940829</v>
      </c>
      <c r="BW1432" s="31">
        <v>5964889.5</v>
      </c>
      <c r="BX1432" s="31">
        <v>5988882.5</v>
      </c>
      <c r="BY1432" s="31">
        <v>6012825</v>
      </c>
      <c r="BZ1432" s="31">
        <v>6036714.5</v>
      </c>
      <c r="CA1432" s="31">
        <v>6060560</v>
      </c>
      <c r="CB1432" s="31">
        <v>6084348</v>
      </c>
      <c r="CC1432" s="31">
        <v>6108083.5</v>
      </c>
      <c r="CD1432" s="31">
        <v>6131780</v>
      </c>
      <c r="CE1432" s="31">
        <v>6155423.5</v>
      </c>
      <c r="CF1432" s="31">
        <v>6179026.5</v>
      </c>
      <c r="CG1432" s="31">
        <v>6202580</v>
      </c>
      <c r="CH1432" s="31">
        <v>6226077</v>
      </c>
      <c r="CI1432" s="31">
        <v>6249530.5</v>
      </c>
      <c r="CJ1432" s="31">
        <v>6272934.5</v>
      </c>
      <c r="CK1432" s="31">
        <v>6296289</v>
      </c>
      <c r="CL1432" s="31">
        <v>6319596</v>
      </c>
      <c r="CM1432" s="31">
        <v>6342865.5</v>
      </c>
      <c r="CN1432" s="31">
        <v>6366090.5</v>
      </c>
      <c r="CO1432" s="31">
        <v>6389280.5</v>
      </c>
      <c r="CP1432" s="31">
        <v>6412436.5</v>
      </c>
      <c r="CQ1432" s="31">
        <v>6435549.5</v>
      </c>
      <c r="CR1432" s="31">
        <v>6458631.5</v>
      </c>
      <c r="CS1432" s="31">
        <v>6481690.5</v>
      </c>
      <c r="CT1432" s="31">
        <v>6504746</v>
      </c>
      <c r="CU1432" s="31">
        <v>6527790.5</v>
      </c>
      <c r="CV1432" s="31">
        <v>6550833.5</v>
      </c>
      <c r="CW1432" s="31">
        <v>6573868.5</v>
      </c>
      <c r="CX1432" s="31">
        <v>6596899</v>
      </c>
    </row>
    <row r="1433" spans="1:102" x14ac:dyDescent="0.25">
      <c r="A1433" s="31" t="s">
        <v>2061</v>
      </c>
      <c r="B1433" s="31">
        <v>3211432.5</v>
      </c>
      <c r="C1433" s="31">
        <v>3211432.5</v>
      </c>
      <c r="D1433" s="31">
        <v>3268077.75</v>
      </c>
      <c r="E1433" s="31">
        <v>3321917.25</v>
      </c>
      <c r="F1433" s="31">
        <v>3372795.25</v>
      </c>
      <c r="G1433" s="31">
        <v>3420788</v>
      </c>
      <c r="H1433" s="31">
        <v>3466050.5</v>
      </c>
      <c r="I1433" s="31">
        <v>3508750.5</v>
      </c>
      <c r="J1433" s="31">
        <v>3549073.75</v>
      </c>
      <c r="K1433" s="31">
        <v>3587274.75</v>
      </c>
      <c r="L1433" s="31">
        <v>3623679</v>
      </c>
      <c r="M1433" s="31">
        <v>3658433.25</v>
      </c>
      <c r="N1433" s="31">
        <v>3691671.5</v>
      </c>
      <c r="O1433" s="31">
        <v>3723533.75</v>
      </c>
      <c r="P1433" s="31">
        <v>3754142.75</v>
      </c>
      <c r="Q1433" s="31">
        <v>3783603</v>
      </c>
      <c r="R1433" s="31">
        <v>3812022.25</v>
      </c>
      <c r="S1433" s="31">
        <v>3839495.75</v>
      </c>
      <c r="T1433" s="31">
        <v>3866099</v>
      </c>
      <c r="U1433" s="31">
        <v>3891915.5</v>
      </c>
      <c r="V1433" s="31">
        <v>3916997.5</v>
      </c>
      <c r="W1433" s="31">
        <v>3941415.25</v>
      </c>
      <c r="X1433" s="31">
        <v>3965230</v>
      </c>
      <c r="Y1433" s="31">
        <v>3988495.5</v>
      </c>
      <c r="Z1433" s="31">
        <v>4011253</v>
      </c>
      <c r="AA1433" s="31">
        <v>4033554</v>
      </c>
      <c r="AB1433" s="31">
        <v>4055422.75</v>
      </c>
      <c r="AC1433" s="31">
        <v>4076894.5</v>
      </c>
      <c r="AD1433" s="31">
        <v>4098004</v>
      </c>
      <c r="AE1433" s="31">
        <v>4118775.25</v>
      </c>
      <c r="AF1433" s="31">
        <v>4139223.25</v>
      </c>
      <c r="AG1433" s="31">
        <v>4159372</v>
      </c>
      <c r="AH1433" s="31">
        <v>4179232</v>
      </c>
      <c r="AI1433" s="31">
        <v>4198823.5</v>
      </c>
      <c r="AJ1433" s="31">
        <v>4218159.5</v>
      </c>
      <c r="AK1433" s="31">
        <v>4237259</v>
      </c>
      <c r="AL1433" s="31">
        <v>4256136</v>
      </c>
      <c r="AM1433" s="31">
        <v>4274807</v>
      </c>
      <c r="AN1433" s="31">
        <v>4293281</v>
      </c>
      <c r="AO1433" s="31">
        <v>4311574.5</v>
      </c>
      <c r="AP1433" s="31">
        <v>4329692.5</v>
      </c>
      <c r="AQ1433" s="31">
        <v>4347656.5</v>
      </c>
      <c r="AR1433" s="31">
        <v>4365469</v>
      </c>
      <c r="AS1433" s="31">
        <v>4383141.5</v>
      </c>
      <c r="AT1433" s="31">
        <v>4400688</v>
      </c>
      <c r="AU1433" s="31">
        <v>4418109.5</v>
      </c>
      <c r="AV1433" s="31">
        <v>4435418</v>
      </c>
      <c r="AW1433" s="31">
        <v>4452619</v>
      </c>
      <c r="AX1433" s="31">
        <v>4469722.5</v>
      </c>
      <c r="AY1433" s="31">
        <v>4486718.5</v>
      </c>
      <c r="AZ1433" s="31">
        <v>4503615</v>
      </c>
      <c r="BA1433" s="31">
        <v>4520409.5</v>
      </c>
      <c r="BB1433" s="31">
        <v>4537102.5</v>
      </c>
      <c r="BC1433" s="31">
        <v>4553707.5</v>
      </c>
      <c r="BD1433" s="31">
        <v>4570215.5</v>
      </c>
      <c r="BE1433" s="31">
        <v>4586641.5</v>
      </c>
      <c r="BF1433" s="31">
        <v>4602984.5</v>
      </c>
      <c r="BG1433" s="31">
        <v>4619246</v>
      </c>
      <c r="BH1433" s="31">
        <v>4635436</v>
      </c>
      <c r="BI1433" s="31">
        <v>4651554</v>
      </c>
      <c r="BJ1433" s="31">
        <v>4667634</v>
      </c>
      <c r="BK1433" s="31">
        <v>4683678.5</v>
      </c>
      <c r="BL1433" s="31">
        <v>4699697</v>
      </c>
      <c r="BM1433" s="31">
        <v>4715687</v>
      </c>
      <c r="BN1433" s="31">
        <v>4731647</v>
      </c>
      <c r="BO1433" s="31">
        <v>4747584.5</v>
      </c>
      <c r="BP1433" s="31">
        <v>4763501.5</v>
      </c>
      <c r="BQ1433" s="31">
        <v>4779390</v>
      </c>
      <c r="BR1433" s="31">
        <v>4795268</v>
      </c>
      <c r="BS1433" s="31">
        <v>4811127.5</v>
      </c>
      <c r="BT1433" s="31">
        <v>4826968.5</v>
      </c>
      <c r="BU1433" s="31">
        <v>4842795</v>
      </c>
      <c r="BV1433" s="31">
        <v>4858608.5</v>
      </c>
      <c r="BW1433" s="31">
        <v>4874415</v>
      </c>
      <c r="BX1433" s="31">
        <v>4890206</v>
      </c>
      <c r="BY1433" s="31">
        <v>4905992.5</v>
      </c>
      <c r="BZ1433" s="31">
        <v>4921779.5</v>
      </c>
      <c r="CA1433" s="31">
        <v>4937556</v>
      </c>
      <c r="CB1433" s="31">
        <v>4953332</v>
      </c>
      <c r="CC1433" s="31">
        <v>4969106.5</v>
      </c>
      <c r="CD1433" s="31">
        <v>4984882</v>
      </c>
      <c r="CE1433" s="31">
        <v>5000655</v>
      </c>
      <c r="CF1433" s="31">
        <v>5016427.5</v>
      </c>
      <c r="CG1433" s="31">
        <v>5032209</v>
      </c>
      <c r="CH1433" s="31">
        <v>5047982</v>
      </c>
      <c r="CI1433" s="31">
        <v>5063753</v>
      </c>
      <c r="CJ1433" s="31">
        <v>5079523.5</v>
      </c>
      <c r="CK1433" s="31">
        <v>5095289</v>
      </c>
      <c r="CL1433" s="31">
        <v>5111062</v>
      </c>
      <c r="CM1433" s="31">
        <v>5126836.5</v>
      </c>
      <c r="CN1433" s="31">
        <v>5142613</v>
      </c>
      <c r="CO1433" s="31">
        <v>5158397.5</v>
      </c>
      <c r="CP1433" s="31">
        <v>5174194.5</v>
      </c>
      <c r="CQ1433" s="31">
        <v>5189991</v>
      </c>
      <c r="CR1433" s="31">
        <v>5205800.5</v>
      </c>
      <c r="CS1433" s="31">
        <v>5221627.5</v>
      </c>
      <c r="CT1433" s="31">
        <v>5237488</v>
      </c>
      <c r="CU1433" s="31">
        <v>5253377</v>
      </c>
      <c r="CV1433" s="31">
        <v>5269293</v>
      </c>
      <c r="CW1433" s="31">
        <v>5285239.5</v>
      </c>
      <c r="CX1433" s="31">
        <v>5301218.5</v>
      </c>
    </row>
    <row r="1434" spans="1:102" x14ac:dyDescent="0.25">
      <c r="A1434" s="31" t="s">
        <v>2062</v>
      </c>
      <c r="B1434" s="31">
        <v>2241377</v>
      </c>
      <c r="C1434" s="31">
        <v>2241377</v>
      </c>
      <c r="D1434" s="31">
        <v>2286738.75</v>
      </c>
      <c r="E1434" s="31">
        <v>2332103</v>
      </c>
      <c r="F1434" s="31">
        <v>2377247</v>
      </c>
      <c r="G1434" s="31">
        <v>2422086.5</v>
      </c>
      <c r="H1434" s="31">
        <v>2466573</v>
      </c>
      <c r="I1434" s="31">
        <v>2510672.25</v>
      </c>
      <c r="J1434" s="31">
        <v>2554357</v>
      </c>
      <c r="K1434" s="31">
        <v>2597661.75</v>
      </c>
      <c r="L1434" s="31">
        <v>2640657.5</v>
      </c>
      <c r="M1434" s="31">
        <v>2683313.5</v>
      </c>
      <c r="N1434" s="31">
        <v>2725604</v>
      </c>
      <c r="O1434" s="31">
        <v>2767506.5</v>
      </c>
      <c r="P1434" s="31">
        <v>2808993.5</v>
      </c>
      <c r="Q1434" s="31">
        <v>2850039</v>
      </c>
      <c r="R1434" s="31">
        <v>2890628</v>
      </c>
      <c r="S1434" s="31">
        <v>2930733.25</v>
      </c>
      <c r="T1434" s="31">
        <v>2970342.75</v>
      </c>
      <c r="U1434" s="31">
        <v>3009439</v>
      </c>
      <c r="V1434" s="31">
        <v>3047997.5</v>
      </c>
      <c r="W1434" s="31">
        <v>3086012.25</v>
      </c>
      <c r="X1434" s="31">
        <v>3123473.25</v>
      </c>
      <c r="Y1434" s="31">
        <v>3160372</v>
      </c>
      <c r="Z1434" s="31">
        <v>3196703.5</v>
      </c>
      <c r="AA1434" s="31">
        <v>3232458</v>
      </c>
      <c r="AB1434" s="31">
        <v>3267632.5</v>
      </c>
      <c r="AC1434" s="31">
        <v>3302218.5</v>
      </c>
      <c r="AD1434" s="31">
        <v>3336219.75</v>
      </c>
      <c r="AE1434" s="31">
        <v>3369626.5</v>
      </c>
      <c r="AF1434" s="31">
        <v>3402442.25</v>
      </c>
      <c r="AG1434" s="31">
        <v>3434659.75</v>
      </c>
      <c r="AH1434" s="31">
        <v>3466279.25</v>
      </c>
      <c r="AI1434" s="31">
        <v>3497303</v>
      </c>
      <c r="AJ1434" s="31">
        <v>3527729.5</v>
      </c>
      <c r="AK1434" s="31">
        <v>3557571.5</v>
      </c>
      <c r="AL1434" s="31">
        <v>3586832.25</v>
      </c>
      <c r="AM1434" s="31">
        <v>3615523.75</v>
      </c>
      <c r="AN1434" s="31">
        <v>3643650.25</v>
      </c>
      <c r="AO1434" s="31">
        <v>3671225.25</v>
      </c>
      <c r="AP1434" s="31">
        <v>3698251.5</v>
      </c>
      <c r="AQ1434" s="31">
        <v>3724747.5</v>
      </c>
      <c r="AR1434" s="31">
        <v>3750719.5</v>
      </c>
      <c r="AS1434" s="31">
        <v>3776182.5</v>
      </c>
      <c r="AT1434" s="31">
        <v>3801150</v>
      </c>
      <c r="AU1434" s="31">
        <v>3825626.5</v>
      </c>
      <c r="AV1434" s="31">
        <v>3849628.75</v>
      </c>
      <c r="AW1434" s="31">
        <v>3873172.25</v>
      </c>
      <c r="AX1434" s="31">
        <v>3896262.75</v>
      </c>
      <c r="AY1434" s="31">
        <v>3918903.25</v>
      </c>
      <c r="AZ1434" s="31">
        <v>3941102.75</v>
      </c>
      <c r="BA1434" s="31">
        <v>3962872.25</v>
      </c>
      <c r="BB1434" s="31">
        <v>3984216.5</v>
      </c>
      <c r="BC1434" s="31">
        <v>4005158.5</v>
      </c>
      <c r="BD1434" s="31">
        <v>4025692</v>
      </c>
      <c r="BE1434" s="31">
        <v>4045839.25</v>
      </c>
      <c r="BF1434" s="31">
        <v>4065609.25</v>
      </c>
      <c r="BG1434" s="31">
        <v>4085014.75</v>
      </c>
      <c r="BH1434" s="31">
        <v>4104064</v>
      </c>
      <c r="BI1434" s="31">
        <v>4122771.5</v>
      </c>
      <c r="BJ1434" s="31">
        <v>4141168.75</v>
      </c>
      <c r="BK1434" s="31">
        <v>4159276</v>
      </c>
      <c r="BL1434" s="31">
        <v>4177099.5</v>
      </c>
      <c r="BM1434" s="31">
        <v>4194647.5</v>
      </c>
      <c r="BN1434" s="31">
        <v>4211933.5</v>
      </c>
      <c r="BO1434" s="31">
        <v>4228967.5</v>
      </c>
      <c r="BP1434" s="31">
        <v>4245754.5</v>
      </c>
      <c r="BQ1434" s="31">
        <v>4262303.5</v>
      </c>
      <c r="BR1434" s="31">
        <v>4278624.5</v>
      </c>
      <c r="BS1434" s="31">
        <v>4294728</v>
      </c>
      <c r="BT1434" s="31">
        <v>4310622</v>
      </c>
      <c r="BU1434" s="31">
        <v>4326311.5</v>
      </c>
      <c r="BV1434" s="31">
        <v>4341810.5</v>
      </c>
      <c r="BW1434" s="31">
        <v>4357120</v>
      </c>
      <c r="BX1434" s="31">
        <v>4372252.5</v>
      </c>
      <c r="BY1434" s="31">
        <v>4387217.5</v>
      </c>
      <c r="BZ1434" s="31">
        <v>4402017.5</v>
      </c>
      <c r="CA1434" s="31">
        <v>4416665.5</v>
      </c>
      <c r="CB1434" s="31">
        <v>4431161.5</v>
      </c>
      <c r="CC1434" s="31">
        <v>4445522</v>
      </c>
      <c r="CD1434" s="31">
        <v>4459744.5</v>
      </c>
      <c r="CE1434" s="31">
        <v>4473838.5</v>
      </c>
      <c r="CF1434" s="31">
        <v>4487808.5</v>
      </c>
      <c r="CG1434" s="31">
        <v>4501665</v>
      </c>
      <c r="CH1434" s="31">
        <v>4515402</v>
      </c>
      <c r="CI1434" s="31">
        <v>4529029.5</v>
      </c>
      <c r="CJ1434" s="31">
        <v>4542550</v>
      </c>
      <c r="CK1434" s="31">
        <v>4555969</v>
      </c>
      <c r="CL1434" s="31">
        <v>4569293</v>
      </c>
      <c r="CM1434" s="31">
        <v>4582533</v>
      </c>
      <c r="CN1434" s="31">
        <v>4595688</v>
      </c>
      <c r="CO1434" s="31">
        <v>4608766.5</v>
      </c>
      <c r="CP1434" s="31">
        <v>4621771</v>
      </c>
      <c r="CQ1434" s="31">
        <v>4634710</v>
      </c>
      <c r="CR1434" s="31">
        <v>4647581.5</v>
      </c>
      <c r="CS1434" s="31">
        <v>4660404.5</v>
      </c>
      <c r="CT1434" s="31">
        <v>4673191.5</v>
      </c>
      <c r="CU1434" s="31">
        <v>4685939.5</v>
      </c>
      <c r="CV1434" s="31">
        <v>4698659</v>
      </c>
      <c r="CW1434" s="31">
        <v>4711346.5</v>
      </c>
      <c r="CX1434" s="31">
        <v>4724015</v>
      </c>
    </row>
    <row r="1435" spans="1:102" x14ac:dyDescent="0.25">
      <c r="A1435" s="31" t="s">
        <v>2063</v>
      </c>
      <c r="B1435" s="31">
        <v>1327955.75</v>
      </c>
      <c r="C1435" s="31">
        <v>1327955.75</v>
      </c>
      <c r="D1435" s="31">
        <v>1353844</v>
      </c>
      <c r="E1435" s="31">
        <v>1381062.25</v>
      </c>
      <c r="F1435" s="31">
        <v>1409418.5</v>
      </c>
      <c r="G1435" s="31">
        <v>1438804.38</v>
      </c>
      <c r="H1435" s="31">
        <v>1469129.25</v>
      </c>
      <c r="I1435" s="31">
        <v>1500314.5</v>
      </c>
      <c r="J1435" s="31">
        <v>1532282.13</v>
      </c>
      <c r="K1435" s="31">
        <v>1564994.75</v>
      </c>
      <c r="L1435" s="31">
        <v>1598436.25</v>
      </c>
      <c r="M1435" s="31">
        <v>1632531.63</v>
      </c>
      <c r="N1435" s="31">
        <v>1667213.25</v>
      </c>
      <c r="O1435" s="31">
        <v>1702408.63</v>
      </c>
      <c r="P1435" s="31">
        <v>1738057.5</v>
      </c>
      <c r="Q1435" s="31">
        <v>1774093.88</v>
      </c>
      <c r="R1435" s="31">
        <v>1810460.38</v>
      </c>
      <c r="S1435" s="31">
        <v>1847096.5</v>
      </c>
      <c r="T1435" s="31">
        <v>1883950.38</v>
      </c>
      <c r="U1435" s="31">
        <v>1920967.13</v>
      </c>
      <c r="V1435" s="31">
        <v>1958096.75</v>
      </c>
      <c r="W1435" s="31">
        <v>1995289.5</v>
      </c>
      <c r="X1435" s="31">
        <v>2032503.63</v>
      </c>
      <c r="Y1435" s="31">
        <v>2069701.63</v>
      </c>
      <c r="Z1435" s="31">
        <v>2106842.75</v>
      </c>
      <c r="AA1435" s="31">
        <v>2143883.25</v>
      </c>
      <c r="AB1435" s="31">
        <v>2180791.5</v>
      </c>
      <c r="AC1435" s="31">
        <v>2217535</v>
      </c>
      <c r="AD1435" s="31">
        <v>2254079.5</v>
      </c>
      <c r="AE1435" s="31">
        <v>2290393.75</v>
      </c>
      <c r="AF1435" s="31">
        <v>2326452</v>
      </c>
      <c r="AG1435" s="31">
        <v>2362225.5</v>
      </c>
      <c r="AH1435" s="31">
        <v>2397681.5</v>
      </c>
      <c r="AI1435" s="31">
        <v>2432804.75</v>
      </c>
      <c r="AJ1435" s="31">
        <v>2467570</v>
      </c>
      <c r="AK1435" s="31">
        <v>2501961.75</v>
      </c>
      <c r="AL1435" s="31">
        <v>2535965.25</v>
      </c>
      <c r="AM1435" s="31">
        <v>2569564.5</v>
      </c>
      <c r="AN1435" s="31">
        <v>2602745.75</v>
      </c>
      <c r="AO1435" s="31">
        <v>2635500.5</v>
      </c>
      <c r="AP1435" s="31">
        <v>2667816.25</v>
      </c>
      <c r="AQ1435" s="31">
        <v>2699687.5</v>
      </c>
      <c r="AR1435" s="31">
        <v>2731107.5</v>
      </c>
      <c r="AS1435" s="31">
        <v>2762069.25</v>
      </c>
      <c r="AT1435" s="31">
        <v>2792569.25</v>
      </c>
      <c r="AU1435" s="31">
        <v>2822603.25</v>
      </c>
      <c r="AV1435" s="31">
        <v>2852171.75</v>
      </c>
      <c r="AW1435" s="31">
        <v>2881271</v>
      </c>
      <c r="AX1435" s="31">
        <v>2909894</v>
      </c>
      <c r="AY1435" s="31">
        <v>2938044.75</v>
      </c>
      <c r="AZ1435" s="31">
        <v>2965712.25</v>
      </c>
      <c r="BA1435" s="31">
        <v>2992900.25</v>
      </c>
      <c r="BB1435" s="31">
        <v>3019606.75</v>
      </c>
      <c r="BC1435" s="31">
        <v>3045835.5</v>
      </c>
      <c r="BD1435" s="31">
        <v>3071585.5</v>
      </c>
      <c r="BE1435" s="31">
        <v>3096862</v>
      </c>
      <c r="BF1435" s="31">
        <v>3121669</v>
      </c>
      <c r="BG1435" s="31">
        <v>3146011.25</v>
      </c>
      <c r="BH1435" s="31">
        <v>3169895.25</v>
      </c>
      <c r="BI1435" s="31">
        <v>3193325.25</v>
      </c>
      <c r="BJ1435" s="31">
        <v>3216323.75</v>
      </c>
      <c r="BK1435" s="31">
        <v>3238900.25</v>
      </c>
      <c r="BL1435" s="31">
        <v>3261066.75</v>
      </c>
      <c r="BM1435" s="31">
        <v>3282824.5</v>
      </c>
      <c r="BN1435" s="31">
        <v>3304179</v>
      </c>
      <c r="BO1435" s="31">
        <v>3325140</v>
      </c>
      <c r="BP1435" s="31">
        <v>3345713</v>
      </c>
      <c r="BQ1435" s="31">
        <v>3365905</v>
      </c>
      <c r="BR1435" s="31">
        <v>3385722.25</v>
      </c>
      <c r="BS1435" s="31">
        <v>3405173.25</v>
      </c>
      <c r="BT1435" s="31">
        <v>3424263.25</v>
      </c>
      <c r="BU1435" s="31">
        <v>3443004.75</v>
      </c>
      <c r="BV1435" s="31">
        <v>3461400</v>
      </c>
      <c r="BW1435" s="31">
        <v>3479456.25</v>
      </c>
      <c r="BX1435" s="31">
        <v>3497188.5</v>
      </c>
      <c r="BY1435" s="31">
        <v>3514599.25</v>
      </c>
      <c r="BZ1435" s="31">
        <v>3531690.75</v>
      </c>
      <c r="CA1435" s="31">
        <v>3548485.75</v>
      </c>
      <c r="CB1435" s="31">
        <v>3564982.25</v>
      </c>
      <c r="CC1435" s="31">
        <v>3581188.25</v>
      </c>
      <c r="CD1435" s="31">
        <v>3597112</v>
      </c>
      <c r="CE1435" s="31">
        <v>3612761.5</v>
      </c>
      <c r="CF1435" s="31">
        <v>3628145.25</v>
      </c>
      <c r="CG1435" s="31">
        <v>3643266</v>
      </c>
      <c r="CH1435" s="31">
        <v>3658130.5</v>
      </c>
      <c r="CI1435" s="31">
        <v>3672741.5</v>
      </c>
      <c r="CJ1435" s="31">
        <v>3687111.5</v>
      </c>
      <c r="CK1435" s="31">
        <v>3701245</v>
      </c>
      <c r="CL1435" s="31">
        <v>3715150.75</v>
      </c>
      <c r="CM1435" s="31">
        <v>3728834.5</v>
      </c>
      <c r="CN1435" s="31">
        <v>3742308.5</v>
      </c>
      <c r="CO1435" s="31">
        <v>3755571.5</v>
      </c>
      <c r="CP1435" s="31">
        <v>3768638.25</v>
      </c>
      <c r="CQ1435" s="31">
        <v>3781513</v>
      </c>
      <c r="CR1435" s="31">
        <v>3794198.25</v>
      </c>
      <c r="CS1435" s="31">
        <v>3806713.25</v>
      </c>
      <c r="CT1435" s="31">
        <v>3819069.75</v>
      </c>
      <c r="CU1435" s="31">
        <v>3831272.25</v>
      </c>
      <c r="CV1435" s="31">
        <v>3843326.75</v>
      </c>
      <c r="CW1435" s="31">
        <v>3855239</v>
      </c>
      <c r="CX1435" s="31">
        <v>3867016</v>
      </c>
    </row>
    <row r="1436" spans="1:102" x14ac:dyDescent="0.25">
      <c r="A1436" s="31" t="s">
        <v>2064</v>
      </c>
      <c r="B1436" s="31">
        <v>659468.56000000006</v>
      </c>
      <c r="C1436" s="31">
        <v>659468.56000000006</v>
      </c>
      <c r="D1436" s="31">
        <v>660461.88</v>
      </c>
      <c r="E1436" s="31">
        <v>662356.75</v>
      </c>
      <c r="F1436" s="31">
        <v>665133.56000000006</v>
      </c>
      <c r="G1436" s="31">
        <v>668795.18999999994</v>
      </c>
      <c r="H1436" s="31">
        <v>673341.31</v>
      </c>
      <c r="I1436" s="31">
        <v>678768.31</v>
      </c>
      <c r="J1436" s="31">
        <v>685064.25</v>
      </c>
      <c r="K1436" s="31">
        <v>692228.38</v>
      </c>
      <c r="L1436" s="31">
        <v>700260</v>
      </c>
      <c r="M1436" s="31">
        <v>709132.38</v>
      </c>
      <c r="N1436" s="31">
        <v>718813.44</v>
      </c>
      <c r="O1436" s="31">
        <v>729270.56</v>
      </c>
      <c r="P1436" s="31">
        <v>740466.88</v>
      </c>
      <c r="Q1436" s="31">
        <v>752366.44</v>
      </c>
      <c r="R1436" s="31">
        <v>764933.19</v>
      </c>
      <c r="S1436" s="31">
        <v>778129</v>
      </c>
      <c r="T1436" s="31">
        <v>791916.94</v>
      </c>
      <c r="U1436" s="31">
        <v>806259.31</v>
      </c>
      <c r="V1436" s="31">
        <v>821118</v>
      </c>
      <c r="W1436" s="31">
        <v>836456.25</v>
      </c>
      <c r="X1436" s="31">
        <v>852240.44</v>
      </c>
      <c r="Y1436" s="31">
        <v>868433.44</v>
      </c>
      <c r="Z1436" s="31">
        <v>885005</v>
      </c>
      <c r="AA1436" s="31">
        <v>901917.75</v>
      </c>
      <c r="AB1436" s="31">
        <v>919140.69</v>
      </c>
      <c r="AC1436" s="31">
        <v>936640.88</v>
      </c>
      <c r="AD1436" s="31">
        <v>954388.13</v>
      </c>
      <c r="AE1436" s="31">
        <v>972352.69</v>
      </c>
      <c r="AF1436" s="31">
        <v>990504.81</v>
      </c>
      <c r="AG1436" s="31">
        <v>1008815.44</v>
      </c>
      <c r="AH1436" s="31">
        <v>1027255.44</v>
      </c>
      <c r="AI1436" s="31">
        <v>1045800.75</v>
      </c>
      <c r="AJ1436" s="31">
        <v>1064426.1299999999</v>
      </c>
      <c r="AK1436" s="31">
        <v>1083108.8799999999</v>
      </c>
      <c r="AL1436" s="31">
        <v>1101826.5</v>
      </c>
      <c r="AM1436" s="31">
        <v>1120557.3799999999</v>
      </c>
      <c r="AN1436" s="31">
        <v>1139282.8799999999</v>
      </c>
      <c r="AO1436" s="31">
        <v>1157982.75</v>
      </c>
      <c r="AP1436" s="31">
        <v>1176640.1299999999</v>
      </c>
      <c r="AQ1436" s="31">
        <v>1195239.25</v>
      </c>
      <c r="AR1436" s="31">
        <v>1213763.1299999999</v>
      </c>
      <c r="AS1436" s="31">
        <v>1232197.1299999999</v>
      </c>
      <c r="AT1436" s="31">
        <v>1250528</v>
      </c>
      <c r="AU1436" s="31">
        <v>1268742.75</v>
      </c>
      <c r="AV1436" s="31">
        <v>1286828.25</v>
      </c>
      <c r="AW1436" s="31">
        <v>1304774.3799999999</v>
      </c>
      <c r="AX1436" s="31">
        <v>1322569.75</v>
      </c>
      <c r="AY1436" s="31">
        <v>1340203.1299999999</v>
      </c>
      <c r="AZ1436" s="31">
        <v>1357662.5</v>
      </c>
      <c r="BA1436" s="31">
        <v>1374938.25</v>
      </c>
      <c r="BB1436" s="31">
        <v>1392023</v>
      </c>
      <c r="BC1436" s="31">
        <v>1408908.63</v>
      </c>
      <c r="BD1436" s="31">
        <v>1425589.75</v>
      </c>
      <c r="BE1436" s="31">
        <v>1442059.13</v>
      </c>
      <c r="BF1436" s="31">
        <v>1458313.13</v>
      </c>
      <c r="BG1436" s="31">
        <v>1474344.13</v>
      </c>
      <c r="BH1436" s="31">
        <v>1490150.88</v>
      </c>
      <c r="BI1436" s="31">
        <v>1505729.75</v>
      </c>
      <c r="BJ1436" s="31">
        <v>1521085.25</v>
      </c>
      <c r="BK1436" s="31">
        <v>1536218.5</v>
      </c>
      <c r="BL1436" s="31">
        <v>1551126.25</v>
      </c>
      <c r="BM1436" s="31">
        <v>1565806.75</v>
      </c>
      <c r="BN1436" s="31">
        <v>1580261.5</v>
      </c>
      <c r="BO1436" s="31">
        <v>1594486.13</v>
      </c>
      <c r="BP1436" s="31">
        <v>1608480.13</v>
      </c>
      <c r="BQ1436" s="31">
        <v>1622246.25</v>
      </c>
      <c r="BR1436" s="31">
        <v>1635781.63</v>
      </c>
      <c r="BS1436" s="31">
        <v>1649089</v>
      </c>
      <c r="BT1436" s="31">
        <v>1662167.88</v>
      </c>
      <c r="BU1436" s="31">
        <v>1675020.38</v>
      </c>
      <c r="BV1436" s="31">
        <v>1687646.5</v>
      </c>
      <c r="BW1436" s="31">
        <v>1700049.13</v>
      </c>
      <c r="BX1436" s="31">
        <v>1712228.88</v>
      </c>
      <c r="BY1436" s="31">
        <v>1724190.75</v>
      </c>
      <c r="BZ1436" s="31">
        <v>1735932.75</v>
      </c>
      <c r="CA1436" s="31">
        <v>1747462.88</v>
      </c>
      <c r="CB1436" s="31">
        <v>1758778.88</v>
      </c>
      <c r="CC1436" s="31">
        <v>1769884.75</v>
      </c>
      <c r="CD1436" s="31">
        <v>1780784.88</v>
      </c>
      <c r="CE1436" s="31">
        <v>1791481.13</v>
      </c>
      <c r="CF1436" s="31">
        <v>1801976.13</v>
      </c>
      <c r="CG1436" s="31">
        <v>1812273</v>
      </c>
      <c r="CH1436" s="31">
        <v>1822372.13</v>
      </c>
      <c r="CI1436" s="31">
        <v>1832278.38</v>
      </c>
      <c r="CJ1436" s="31">
        <v>1841992.13</v>
      </c>
      <c r="CK1436" s="31">
        <v>1851519.88</v>
      </c>
      <c r="CL1436" s="31">
        <v>1860866.38</v>
      </c>
      <c r="CM1436" s="31">
        <v>1870032.5</v>
      </c>
      <c r="CN1436" s="31">
        <v>1879022.5</v>
      </c>
      <c r="CO1436" s="31">
        <v>1887842.75</v>
      </c>
      <c r="CP1436" s="31">
        <v>1896495.13</v>
      </c>
      <c r="CQ1436" s="31">
        <v>1904985.13</v>
      </c>
      <c r="CR1436" s="31">
        <v>1913312</v>
      </c>
      <c r="CS1436" s="31">
        <v>1921487.25</v>
      </c>
      <c r="CT1436" s="31">
        <v>1929520.63</v>
      </c>
      <c r="CU1436" s="31">
        <v>1937410.88</v>
      </c>
      <c r="CV1436" s="31">
        <v>1945162.75</v>
      </c>
      <c r="CW1436" s="31">
        <v>1952778.5</v>
      </c>
      <c r="CX1436" s="31">
        <v>1960265</v>
      </c>
    </row>
    <row r="1437" spans="1:102" x14ac:dyDescent="0.25">
      <c r="A1437" s="31" t="s">
        <v>2065</v>
      </c>
      <c r="B1437" s="31">
        <v>1451594.88</v>
      </c>
      <c r="C1437" s="31">
        <v>1451594.88</v>
      </c>
      <c r="D1437" s="31">
        <v>1528819.63</v>
      </c>
      <c r="E1437" s="31">
        <v>1603777.75</v>
      </c>
      <c r="F1437" s="31">
        <v>1676454.75</v>
      </c>
      <c r="G1437" s="31">
        <v>1746934</v>
      </c>
      <c r="H1437" s="31">
        <v>1815316.88</v>
      </c>
      <c r="I1437" s="31">
        <v>1881727.13</v>
      </c>
      <c r="J1437" s="31">
        <v>1946297.13</v>
      </c>
      <c r="K1437" s="31">
        <v>2009190.5</v>
      </c>
      <c r="L1437" s="31">
        <v>2070623.25</v>
      </c>
      <c r="M1437" s="31">
        <v>2130708.75</v>
      </c>
      <c r="N1437" s="31">
        <v>2189569.25</v>
      </c>
      <c r="O1437" s="31">
        <v>2247305.25</v>
      </c>
      <c r="P1437" s="31">
        <v>2304021.5</v>
      </c>
      <c r="Q1437" s="31">
        <v>2359807.5</v>
      </c>
      <c r="R1437" s="31">
        <v>2414741.5</v>
      </c>
      <c r="S1437" s="31">
        <v>2468898.75</v>
      </c>
      <c r="T1437" s="31">
        <v>2522348.75</v>
      </c>
      <c r="U1437" s="31">
        <v>2575144.75</v>
      </c>
      <c r="V1437" s="31">
        <v>2627340.25</v>
      </c>
      <c r="W1437" s="31">
        <v>2678974.75</v>
      </c>
      <c r="X1437" s="31">
        <v>2730096.5</v>
      </c>
      <c r="Y1437" s="31">
        <v>2780746.5</v>
      </c>
      <c r="Z1437" s="31">
        <v>2830949</v>
      </c>
      <c r="AA1437" s="31">
        <v>2880741</v>
      </c>
      <c r="AB1437" s="31">
        <v>2930133</v>
      </c>
      <c r="AC1437" s="31">
        <v>2979147</v>
      </c>
      <c r="AD1437" s="31">
        <v>3027802.75</v>
      </c>
      <c r="AE1437" s="31">
        <v>3076110.75</v>
      </c>
      <c r="AF1437" s="31">
        <v>3124078.75</v>
      </c>
      <c r="AG1437" s="31">
        <v>3171709.5</v>
      </c>
      <c r="AH1437" s="31">
        <v>3219008</v>
      </c>
      <c r="AI1437" s="31">
        <v>3265979.5</v>
      </c>
      <c r="AJ1437" s="31">
        <v>3312619.5</v>
      </c>
      <c r="AK1437" s="31">
        <v>3358949.5</v>
      </c>
      <c r="AL1437" s="31">
        <v>3404950.25</v>
      </c>
      <c r="AM1437" s="31">
        <v>3450636.25</v>
      </c>
      <c r="AN1437" s="31">
        <v>3495999.5</v>
      </c>
      <c r="AO1437" s="31">
        <v>3541048.25</v>
      </c>
      <c r="AP1437" s="31">
        <v>3585776.25</v>
      </c>
      <c r="AQ1437" s="31">
        <v>3630184.75</v>
      </c>
      <c r="AR1437" s="31">
        <v>3674270.5</v>
      </c>
      <c r="AS1437" s="31">
        <v>3718040.25</v>
      </c>
      <c r="AT1437" s="31">
        <v>3761487</v>
      </c>
      <c r="AU1437" s="31">
        <v>3804606.25</v>
      </c>
      <c r="AV1437" s="31">
        <v>3847401.5</v>
      </c>
      <c r="AW1437" s="31">
        <v>3889866</v>
      </c>
      <c r="AX1437" s="31">
        <v>3932001.75</v>
      </c>
      <c r="AY1437" s="31">
        <v>3973794</v>
      </c>
      <c r="AZ1437" s="31">
        <v>4015241</v>
      </c>
      <c r="BA1437" s="31">
        <v>4056331</v>
      </c>
      <c r="BB1437" s="31">
        <v>4097060.5</v>
      </c>
      <c r="BC1437" s="31">
        <v>4137436</v>
      </c>
      <c r="BD1437" s="31">
        <v>4177438.5</v>
      </c>
      <c r="BE1437" s="31">
        <v>4217082.5</v>
      </c>
      <c r="BF1437" s="31">
        <v>4256351</v>
      </c>
      <c r="BG1437" s="31">
        <v>4295255</v>
      </c>
      <c r="BH1437" s="31">
        <v>4333788</v>
      </c>
      <c r="BI1437" s="31">
        <v>4371947</v>
      </c>
      <c r="BJ1437" s="31">
        <v>4409758</v>
      </c>
      <c r="BK1437" s="31">
        <v>4447225</v>
      </c>
      <c r="BL1437" s="31">
        <v>4484353.5</v>
      </c>
      <c r="BM1437" s="31">
        <v>4521135</v>
      </c>
      <c r="BN1437" s="31">
        <v>4557574.5</v>
      </c>
      <c r="BO1437" s="31">
        <v>4593667.5</v>
      </c>
      <c r="BP1437" s="31">
        <v>4629415</v>
      </c>
      <c r="BQ1437" s="31">
        <v>4664821</v>
      </c>
      <c r="BR1437" s="31">
        <v>4699884</v>
      </c>
      <c r="BS1437" s="31">
        <v>4734607.5</v>
      </c>
      <c r="BT1437" s="31">
        <v>4768992.5</v>
      </c>
      <c r="BU1437" s="31">
        <v>4803029.5</v>
      </c>
      <c r="BV1437" s="31">
        <v>4836742</v>
      </c>
      <c r="BW1437" s="31">
        <v>4870120</v>
      </c>
      <c r="BX1437" s="31">
        <v>4903160.5</v>
      </c>
      <c r="BY1437" s="31">
        <v>4935877</v>
      </c>
      <c r="BZ1437" s="31">
        <v>4968269</v>
      </c>
      <c r="CA1437" s="31">
        <v>5000338.5</v>
      </c>
      <c r="CB1437" s="31">
        <v>5032086.5</v>
      </c>
      <c r="CC1437" s="31">
        <v>5063531.5</v>
      </c>
      <c r="CD1437" s="31">
        <v>5094660.5</v>
      </c>
      <c r="CE1437" s="31">
        <v>5125477</v>
      </c>
      <c r="CF1437" s="31">
        <v>5155994</v>
      </c>
      <c r="CG1437" s="31">
        <v>5186210</v>
      </c>
      <c r="CH1437" s="31">
        <v>5216120</v>
      </c>
      <c r="CI1437" s="31">
        <v>5245727</v>
      </c>
      <c r="CJ1437" s="31">
        <v>5275047.5</v>
      </c>
      <c r="CK1437" s="31">
        <v>5304069.5</v>
      </c>
      <c r="CL1437" s="31">
        <v>5332813.5</v>
      </c>
      <c r="CM1437" s="31">
        <v>5361275.5</v>
      </c>
      <c r="CN1437" s="31">
        <v>5389455.5</v>
      </c>
      <c r="CO1437" s="31">
        <v>5417375.5</v>
      </c>
      <c r="CP1437" s="31">
        <v>5445030.5</v>
      </c>
      <c r="CQ1437" s="31">
        <v>5472423.5</v>
      </c>
      <c r="CR1437" s="31">
        <v>5499569.5</v>
      </c>
      <c r="CS1437" s="31">
        <v>5526471.5</v>
      </c>
      <c r="CT1437" s="31">
        <v>5553155.5</v>
      </c>
      <c r="CU1437" s="31">
        <v>5579621</v>
      </c>
      <c r="CV1437" s="31">
        <v>5605868</v>
      </c>
      <c r="CW1437" s="31">
        <v>5631908</v>
      </c>
      <c r="CX1437" s="31">
        <v>5657744</v>
      </c>
    </row>
    <row r="1438" spans="1:102" x14ac:dyDescent="0.25">
      <c r="A1438" s="31" t="s">
        <v>2066</v>
      </c>
      <c r="B1438" s="31">
        <v>4435563.5</v>
      </c>
      <c r="C1438" s="31">
        <v>4435563.5</v>
      </c>
      <c r="D1438" s="31">
        <v>4335552</v>
      </c>
      <c r="E1438" s="31">
        <v>4251470</v>
      </c>
      <c r="F1438" s="31">
        <v>4181030.5</v>
      </c>
      <c r="G1438" s="31">
        <v>4122515</v>
      </c>
      <c r="H1438" s="31">
        <v>4074482.25</v>
      </c>
      <c r="I1438" s="31">
        <v>4035698</v>
      </c>
      <c r="J1438" s="31">
        <v>4005094.75</v>
      </c>
      <c r="K1438" s="31">
        <v>3981822.25</v>
      </c>
      <c r="L1438" s="31">
        <v>3965205.25</v>
      </c>
      <c r="M1438" s="31">
        <v>3954493.25</v>
      </c>
      <c r="N1438" s="31">
        <v>3949026</v>
      </c>
      <c r="O1438" s="31">
        <v>3948225.75</v>
      </c>
      <c r="P1438" s="31">
        <v>3951578.25</v>
      </c>
      <c r="Q1438" s="31">
        <v>3958626.5</v>
      </c>
      <c r="R1438" s="31">
        <v>3968961.25</v>
      </c>
      <c r="S1438" s="31">
        <v>3982217.5</v>
      </c>
      <c r="T1438" s="31">
        <v>3998070.25</v>
      </c>
      <c r="U1438" s="31">
        <v>4016225.25</v>
      </c>
      <c r="V1438" s="31">
        <v>4036409.5</v>
      </c>
      <c r="W1438" s="31">
        <v>4058388.75</v>
      </c>
      <c r="X1438" s="31">
        <v>4081942.25</v>
      </c>
      <c r="Y1438" s="31">
        <v>4106888.25</v>
      </c>
      <c r="Z1438" s="31">
        <v>4133038.25</v>
      </c>
      <c r="AA1438" s="31">
        <v>4160230</v>
      </c>
      <c r="AB1438" s="31">
        <v>4188316.25</v>
      </c>
      <c r="AC1438" s="31">
        <v>4217159</v>
      </c>
      <c r="AD1438" s="31">
        <v>4246630.5</v>
      </c>
      <c r="AE1438" s="31">
        <v>4276616</v>
      </c>
      <c r="AF1438" s="31">
        <v>4307009</v>
      </c>
      <c r="AG1438" s="31">
        <v>4337708.5</v>
      </c>
      <c r="AH1438" s="31">
        <v>4368619.5</v>
      </c>
      <c r="AI1438" s="31">
        <v>4399659.5</v>
      </c>
      <c r="AJ1438" s="31">
        <v>4430763.5</v>
      </c>
      <c r="AK1438" s="31">
        <v>4461860.5</v>
      </c>
      <c r="AL1438" s="31">
        <v>4492887.5</v>
      </c>
      <c r="AM1438" s="31">
        <v>4523803</v>
      </c>
      <c r="AN1438" s="31">
        <v>4554554</v>
      </c>
      <c r="AO1438" s="31">
        <v>4585098.5</v>
      </c>
      <c r="AP1438" s="31">
        <v>4615391</v>
      </c>
      <c r="AQ1438" s="31">
        <v>4645409</v>
      </c>
      <c r="AR1438" s="31">
        <v>4675118.5</v>
      </c>
      <c r="AS1438" s="31">
        <v>4704496</v>
      </c>
      <c r="AT1438" s="31">
        <v>4733511</v>
      </c>
      <c r="AU1438" s="31">
        <v>4762150.5</v>
      </c>
      <c r="AV1438" s="31">
        <v>4790399.5</v>
      </c>
      <c r="AW1438" s="31">
        <v>4818238</v>
      </c>
      <c r="AX1438" s="31">
        <v>4845650.5</v>
      </c>
      <c r="AY1438" s="31">
        <v>4872624</v>
      </c>
      <c r="AZ1438" s="31">
        <v>4899137</v>
      </c>
      <c r="BA1438" s="31">
        <v>4925182</v>
      </c>
      <c r="BB1438" s="31">
        <v>4950756</v>
      </c>
      <c r="BC1438" s="31">
        <v>4975852</v>
      </c>
      <c r="BD1438" s="31">
        <v>5000469.5</v>
      </c>
      <c r="BE1438" s="31">
        <v>5024601.5</v>
      </c>
      <c r="BF1438" s="31">
        <v>5048257</v>
      </c>
      <c r="BG1438" s="31">
        <v>5071429.5</v>
      </c>
      <c r="BH1438" s="31">
        <v>5094133</v>
      </c>
      <c r="BI1438" s="31">
        <v>5116372</v>
      </c>
      <c r="BJ1438" s="31">
        <v>5138170.5</v>
      </c>
      <c r="BK1438" s="31">
        <v>5159549</v>
      </c>
      <c r="BL1438" s="31">
        <v>5180514.5</v>
      </c>
      <c r="BM1438" s="31">
        <v>5201070.5</v>
      </c>
      <c r="BN1438" s="31">
        <v>5221223.5</v>
      </c>
      <c r="BO1438" s="31">
        <v>5240984.5</v>
      </c>
      <c r="BP1438" s="31">
        <v>5260361.5</v>
      </c>
      <c r="BQ1438" s="31">
        <v>5279351</v>
      </c>
      <c r="BR1438" s="31">
        <v>5297978</v>
      </c>
      <c r="BS1438" s="31">
        <v>5316244</v>
      </c>
      <c r="BT1438" s="31">
        <v>5334168</v>
      </c>
      <c r="BU1438" s="31">
        <v>5351742</v>
      </c>
      <c r="BV1438" s="31">
        <v>5368989</v>
      </c>
      <c r="BW1438" s="31">
        <v>5385915</v>
      </c>
      <c r="BX1438" s="31">
        <v>5402529.5</v>
      </c>
      <c r="BY1438" s="31">
        <v>5418847</v>
      </c>
      <c r="BZ1438" s="31">
        <v>5434878.5</v>
      </c>
      <c r="CA1438" s="31">
        <v>5450630.5</v>
      </c>
      <c r="CB1438" s="31">
        <v>5466118.5</v>
      </c>
      <c r="CC1438" s="31">
        <v>5481340.5</v>
      </c>
      <c r="CD1438" s="31">
        <v>5496321.5</v>
      </c>
      <c r="CE1438" s="31">
        <v>5511060.5</v>
      </c>
      <c r="CF1438" s="31">
        <v>5525568.5</v>
      </c>
      <c r="CG1438" s="31">
        <v>5539855</v>
      </c>
      <c r="CH1438" s="31">
        <v>5553929.5</v>
      </c>
      <c r="CI1438" s="31">
        <v>5567792</v>
      </c>
      <c r="CJ1438" s="31">
        <v>5581458</v>
      </c>
      <c r="CK1438" s="31">
        <v>5594925</v>
      </c>
      <c r="CL1438" s="31">
        <v>5608213.5</v>
      </c>
      <c r="CM1438" s="31">
        <v>5621335</v>
      </c>
      <c r="CN1438" s="31">
        <v>5634293.5</v>
      </c>
      <c r="CO1438" s="31">
        <v>5647098.5</v>
      </c>
      <c r="CP1438" s="31">
        <v>5659766</v>
      </c>
      <c r="CQ1438" s="31">
        <v>5672284</v>
      </c>
      <c r="CR1438" s="31">
        <v>5684683.5</v>
      </c>
      <c r="CS1438" s="31">
        <v>5696964.5</v>
      </c>
      <c r="CT1438" s="31">
        <v>5709163</v>
      </c>
      <c r="CU1438" s="31">
        <v>5721268.5</v>
      </c>
      <c r="CV1438" s="31">
        <v>5733290.5</v>
      </c>
      <c r="CW1438" s="31">
        <v>5745246</v>
      </c>
      <c r="CX1438" s="31">
        <v>5757131</v>
      </c>
    </row>
    <row r="1439" spans="1:102" x14ac:dyDescent="0.25">
      <c r="A1439" s="31" t="s">
        <v>2067</v>
      </c>
      <c r="B1439" s="31">
        <v>3720113.25</v>
      </c>
      <c r="C1439" s="31">
        <v>3720113.25</v>
      </c>
      <c r="D1439" s="31">
        <v>3743923.5</v>
      </c>
      <c r="E1439" s="31">
        <v>3768864</v>
      </c>
      <c r="F1439" s="31">
        <v>3795284.25</v>
      </c>
      <c r="G1439" s="31">
        <v>3823466.25</v>
      </c>
      <c r="H1439" s="31">
        <v>3853584.5</v>
      </c>
      <c r="I1439" s="31">
        <v>3885712</v>
      </c>
      <c r="J1439" s="31">
        <v>3919859.5</v>
      </c>
      <c r="K1439" s="31">
        <v>3956052.5</v>
      </c>
      <c r="L1439" s="31">
        <v>3994373</v>
      </c>
      <c r="M1439" s="31">
        <v>4034702.25</v>
      </c>
      <c r="N1439" s="31">
        <v>4076923.5</v>
      </c>
      <c r="O1439" s="31">
        <v>4120911.5</v>
      </c>
      <c r="P1439" s="31">
        <v>4166530.75</v>
      </c>
      <c r="Q1439" s="31">
        <v>4213668.5</v>
      </c>
      <c r="R1439" s="31">
        <v>4262187</v>
      </c>
      <c r="S1439" s="31">
        <v>4311964.5</v>
      </c>
      <c r="T1439" s="31">
        <v>4362890.5</v>
      </c>
      <c r="U1439" s="31">
        <v>4414858</v>
      </c>
      <c r="V1439" s="31">
        <v>4467737.5</v>
      </c>
      <c r="W1439" s="31">
        <v>4521444</v>
      </c>
      <c r="X1439" s="31">
        <v>4575882.5</v>
      </c>
      <c r="Y1439" s="31">
        <v>4630967</v>
      </c>
      <c r="Z1439" s="31">
        <v>4686623</v>
      </c>
      <c r="AA1439" s="31">
        <v>4742763</v>
      </c>
      <c r="AB1439" s="31">
        <v>4799322.5</v>
      </c>
      <c r="AC1439" s="31">
        <v>4856222</v>
      </c>
      <c r="AD1439" s="31">
        <v>4913413</v>
      </c>
      <c r="AE1439" s="31">
        <v>4970832.5</v>
      </c>
      <c r="AF1439" s="31">
        <v>5028421.5</v>
      </c>
      <c r="AG1439" s="31">
        <v>5086123</v>
      </c>
      <c r="AH1439" s="31">
        <v>5143890</v>
      </c>
      <c r="AI1439" s="31">
        <v>5201675</v>
      </c>
      <c r="AJ1439" s="31">
        <v>5259437</v>
      </c>
      <c r="AK1439" s="31">
        <v>5317161</v>
      </c>
      <c r="AL1439" s="31">
        <v>5374795.5</v>
      </c>
      <c r="AM1439" s="31">
        <v>5432318</v>
      </c>
      <c r="AN1439" s="31">
        <v>5489710</v>
      </c>
      <c r="AO1439" s="31">
        <v>5546945.5</v>
      </c>
      <c r="AP1439" s="31">
        <v>5604006</v>
      </c>
      <c r="AQ1439" s="31">
        <v>5660870.5</v>
      </c>
      <c r="AR1439" s="31">
        <v>5717533.5</v>
      </c>
      <c r="AS1439" s="31">
        <v>5773970</v>
      </c>
      <c r="AT1439" s="31">
        <v>5830181</v>
      </c>
      <c r="AU1439" s="31">
        <v>5886153</v>
      </c>
      <c r="AV1439" s="31">
        <v>5941876</v>
      </c>
      <c r="AW1439" s="31">
        <v>5997334.5</v>
      </c>
      <c r="AX1439" s="31">
        <v>6052543.5</v>
      </c>
      <c r="AY1439" s="31">
        <v>6107459.5</v>
      </c>
      <c r="AZ1439" s="31">
        <v>6162097.5</v>
      </c>
      <c r="BA1439" s="31">
        <v>6216429.5</v>
      </c>
      <c r="BB1439" s="31">
        <v>6270455.5</v>
      </c>
      <c r="BC1439" s="31">
        <v>6324183</v>
      </c>
      <c r="BD1439" s="31">
        <v>6377601</v>
      </c>
      <c r="BE1439" s="31">
        <v>6430701.5</v>
      </c>
      <c r="BF1439" s="31">
        <v>6483496</v>
      </c>
      <c r="BG1439" s="31">
        <v>6535979</v>
      </c>
      <c r="BH1439" s="31">
        <v>6588142.5</v>
      </c>
      <c r="BI1439" s="31">
        <v>6640008.5</v>
      </c>
      <c r="BJ1439" s="31">
        <v>6691612</v>
      </c>
      <c r="BK1439" s="31">
        <v>6742945</v>
      </c>
      <c r="BL1439" s="31">
        <v>6794017.5</v>
      </c>
      <c r="BM1439" s="31">
        <v>6844837.5</v>
      </c>
      <c r="BN1439" s="31">
        <v>6895410</v>
      </c>
      <c r="BO1439" s="31">
        <v>6945721</v>
      </c>
      <c r="BP1439" s="31">
        <v>6995793.5</v>
      </c>
      <c r="BQ1439" s="31">
        <v>7045610</v>
      </c>
      <c r="BR1439" s="31">
        <v>7095188</v>
      </c>
      <c r="BS1439" s="31">
        <v>7144521</v>
      </c>
      <c r="BT1439" s="31">
        <v>7193628</v>
      </c>
      <c r="BU1439" s="31">
        <v>7242483.5</v>
      </c>
      <c r="BV1439" s="31">
        <v>7291125</v>
      </c>
      <c r="BW1439" s="31">
        <v>7339537.5</v>
      </c>
      <c r="BX1439" s="31">
        <v>7387722.5</v>
      </c>
      <c r="BY1439" s="31">
        <v>7435699.5</v>
      </c>
      <c r="BZ1439" s="31">
        <v>7483459.5</v>
      </c>
      <c r="CA1439" s="31">
        <v>7531018</v>
      </c>
      <c r="CB1439" s="31">
        <v>7578365.5</v>
      </c>
      <c r="CC1439" s="31">
        <v>7625510</v>
      </c>
      <c r="CD1439" s="31">
        <v>7672469.5</v>
      </c>
      <c r="CE1439" s="31">
        <v>7719235.5</v>
      </c>
      <c r="CF1439" s="31">
        <v>7765807</v>
      </c>
      <c r="CG1439" s="31">
        <v>7812187.5</v>
      </c>
      <c r="CH1439" s="31">
        <v>7858383.5</v>
      </c>
      <c r="CI1439" s="31">
        <v>7904380.5</v>
      </c>
      <c r="CJ1439" s="31">
        <v>7950208</v>
      </c>
      <c r="CK1439" s="31">
        <v>7995844</v>
      </c>
      <c r="CL1439" s="31">
        <v>8041307</v>
      </c>
      <c r="CM1439" s="31">
        <v>8086599.5</v>
      </c>
      <c r="CN1439" s="31">
        <v>8131734</v>
      </c>
      <c r="CO1439" s="31">
        <v>8176697</v>
      </c>
      <c r="CP1439" s="31">
        <v>8221511.5</v>
      </c>
      <c r="CQ1439" s="31">
        <v>8266169</v>
      </c>
      <c r="CR1439" s="31">
        <v>8310665</v>
      </c>
      <c r="CS1439" s="31">
        <v>8355037</v>
      </c>
      <c r="CT1439" s="31">
        <v>8399288</v>
      </c>
      <c r="CU1439" s="31">
        <v>8443444</v>
      </c>
      <c r="CV1439" s="31">
        <v>8487485</v>
      </c>
      <c r="CW1439" s="31">
        <v>8531418</v>
      </c>
      <c r="CX1439" s="31">
        <v>8575237</v>
      </c>
    </row>
    <row r="1440" spans="1:102" x14ac:dyDescent="0.25">
      <c r="A1440" s="31" t="s">
        <v>2068</v>
      </c>
      <c r="B1440" s="31">
        <v>13163716</v>
      </c>
      <c r="C1440" s="31">
        <v>13163716</v>
      </c>
      <c r="D1440" s="31">
        <v>13546295</v>
      </c>
      <c r="E1440" s="31">
        <v>13901389</v>
      </c>
      <c r="F1440" s="31">
        <v>14231132</v>
      </c>
      <c r="G1440" s="31">
        <v>14538017</v>
      </c>
      <c r="H1440" s="31">
        <v>14824443</v>
      </c>
      <c r="I1440" s="31">
        <v>15092517</v>
      </c>
      <c r="J1440" s="31">
        <v>15344101</v>
      </c>
      <c r="K1440" s="31">
        <v>15581217</v>
      </c>
      <c r="L1440" s="31">
        <v>15805833</v>
      </c>
      <c r="M1440" s="31">
        <v>16019167</v>
      </c>
      <c r="N1440" s="31">
        <v>16222315</v>
      </c>
      <c r="O1440" s="31">
        <v>16416186</v>
      </c>
      <c r="P1440" s="31">
        <v>16601574</v>
      </c>
      <c r="Q1440" s="31">
        <v>16779254</v>
      </c>
      <c r="R1440" s="31">
        <v>16949822</v>
      </c>
      <c r="S1440" s="31">
        <v>17113850</v>
      </c>
      <c r="T1440" s="31">
        <v>17271898</v>
      </c>
      <c r="U1440" s="31">
        <v>17424358</v>
      </c>
      <c r="V1440" s="31">
        <v>17571646</v>
      </c>
      <c r="W1440" s="31">
        <v>17714104</v>
      </c>
      <c r="X1440" s="31">
        <v>17852120</v>
      </c>
      <c r="Y1440" s="31">
        <v>17985986</v>
      </c>
      <c r="Z1440" s="31">
        <v>18116004</v>
      </c>
      <c r="AA1440" s="31">
        <v>18242402</v>
      </c>
      <c r="AB1440" s="31">
        <v>18365440</v>
      </c>
      <c r="AC1440" s="31">
        <v>18485256</v>
      </c>
      <c r="AD1440" s="31">
        <v>18602074</v>
      </c>
      <c r="AE1440" s="31">
        <v>18716082</v>
      </c>
      <c r="AF1440" s="31">
        <v>18827430</v>
      </c>
      <c r="AG1440" s="31">
        <v>18936202</v>
      </c>
      <c r="AH1440" s="31">
        <v>19042542</v>
      </c>
      <c r="AI1440" s="31">
        <v>19146578</v>
      </c>
      <c r="AJ1440" s="31">
        <v>19248416</v>
      </c>
      <c r="AK1440" s="31">
        <v>19348220</v>
      </c>
      <c r="AL1440" s="31">
        <v>19446062</v>
      </c>
      <c r="AM1440" s="31">
        <v>19542026</v>
      </c>
      <c r="AN1440" s="31">
        <v>19636276</v>
      </c>
      <c r="AO1440" s="31">
        <v>19728868</v>
      </c>
      <c r="AP1440" s="31">
        <v>19819912</v>
      </c>
      <c r="AQ1440" s="31">
        <v>19909446</v>
      </c>
      <c r="AR1440" s="31">
        <v>19997614</v>
      </c>
      <c r="AS1440" s="31">
        <v>20084460</v>
      </c>
      <c r="AT1440" s="31">
        <v>20170068</v>
      </c>
      <c r="AU1440" s="31">
        <v>20254516</v>
      </c>
      <c r="AV1440" s="31">
        <v>20337864</v>
      </c>
      <c r="AW1440" s="31">
        <v>20420156</v>
      </c>
      <c r="AX1440" s="31">
        <v>20501466</v>
      </c>
      <c r="AY1440" s="31">
        <v>20581792</v>
      </c>
      <c r="AZ1440" s="31">
        <v>20661182</v>
      </c>
      <c r="BA1440" s="31">
        <v>20739626</v>
      </c>
      <c r="BB1440" s="31">
        <v>20817186</v>
      </c>
      <c r="BC1440" s="31">
        <v>20893934</v>
      </c>
      <c r="BD1440" s="31">
        <v>20969864</v>
      </c>
      <c r="BE1440" s="31">
        <v>21045012</v>
      </c>
      <c r="BF1440" s="31">
        <v>21119452</v>
      </c>
      <c r="BG1440" s="31">
        <v>21193190</v>
      </c>
      <c r="BH1440" s="31">
        <v>21266250</v>
      </c>
      <c r="BI1440" s="31">
        <v>21338684</v>
      </c>
      <c r="BJ1440" s="31">
        <v>21410654</v>
      </c>
      <c r="BK1440" s="31">
        <v>21482154</v>
      </c>
      <c r="BL1440" s="31">
        <v>21553262</v>
      </c>
      <c r="BM1440" s="31">
        <v>21623984</v>
      </c>
      <c r="BN1440" s="31">
        <v>21694340</v>
      </c>
      <c r="BO1440" s="31">
        <v>21764356</v>
      </c>
      <c r="BP1440" s="31">
        <v>21834026</v>
      </c>
      <c r="BQ1440" s="31">
        <v>21903394</v>
      </c>
      <c r="BR1440" s="31">
        <v>21972466</v>
      </c>
      <c r="BS1440" s="31">
        <v>22041272</v>
      </c>
      <c r="BT1440" s="31">
        <v>22109800</v>
      </c>
      <c r="BU1440" s="31">
        <v>22178092</v>
      </c>
      <c r="BV1440" s="31">
        <v>22246148</v>
      </c>
      <c r="BW1440" s="31">
        <v>22314006</v>
      </c>
      <c r="BX1440" s="31">
        <v>22381664</v>
      </c>
      <c r="BY1440" s="31">
        <v>22449136</v>
      </c>
      <c r="BZ1440" s="31">
        <v>22516440</v>
      </c>
      <c r="CA1440" s="31">
        <v>22583564</v>
      </c>
      <c r="CB1440" s="31">
        <v>22650544</v>
      </c>
      <c r="CC1440" s="31">
        <v>22717438</v>
      </c>
      <c r="CD1440" s="31">
        <v>22784154</v>
      </c>
      <c r="CE1440" s="31">
        <v>22850782</v>
      </c>
      <c r="CF1440" s="31">
        <v>22917334</v>
      </c>
      <c r="CG1440" s="31">
        <v>22983750</v>
      </c>
      <c r="CH1440" s="31">
        <v>23050036</v>
      </c>
      <c r="CI1440" s="31">
        <v>23116244</v>
      </c>
      <c r="CJ1440" s="31">
        <v>23182332</v>
      </c>
      <c r="CK1440" s="31">
        <v>23248330</v>
      </c>
      <c r="CL1440" s="31">
        <v>23314240</v>
      </c>
      <c r="CM1440" s="31">
        <v>23380112</v>
      </c>
      <c r="CN1440" s="31">
        <v>23445902</v>
      </c>
      <c r="CO1440" s="31">
        <v>23511652</v>
      </c>
      <c r="CP1440" s="31">
        <v>23577366</v>
      </c>
      <c r="CQ1440" s="31">
        <v>23643056</v>
      </c>
      <c r="CR1440" s="31">
        <v>23708700</v>
      </c>
      <c r="CS1440" s="31">
        <v>23774386</v>
      </c>
      <c r="CT1440" s="31">
        <v>23840124</v>
      </c>
      <c r="CU1440" s="31">
        <v>23905958</v>
      </c>
      <c r="CV1440" s="31">
        <v>23971864</v>
      </c>
      <c r="CW1440" s="31">
        <v>24037862</v>
      </c>
      <c r="CX1440" s="31">
        <v>24103930</v>
      </c>
    </row>
    <row r="1441" spans="1:102" x14ac:dyDescent="0.25">
      <c r="A1441" s="31" t="s">
        <v>2069</v>
      </c>
      <c r="B1441" s="31">
        <v>930604.19</v>
      </c>
      <c r="C1441" s="31">
        <v>930604.19</v>
      </c>
      <c r="D1441" s="31">
        <v>954637.5</v>
      </c>
      <c r="E1441" s="31">
        <v>978471.5</v>
      </c>
      <c r="F1441" s="31">
        <v>1002132.38</v>
      </c>
      <c r="G1441" s="31">
        <v>1025660.5</v>
      </c>
      <c r="H1441" s="31">
        <v>1049096.1299999999</v>
      </c>
      <c r="I1441" s="31">
        <v>1072469.3799999999</v>
      </c>
      <c r="J1441" s="31">
        <v>1095807.3799999999</v>
      </c>
      <c r="K1441" s="31">
        <v>1119145.25</v>
      </c>
      <c r="L1441" s="31">
        <v>1142540.75</v>
      </c>
      <c r="M1441" s="31">
        <v>1166006.1299999999</v>
      </c>
      <c r="N1441" s="31">
        <v>1189547.8799999999</v>
      </c>
      <c r="O1441" s="31">
        <v>1213169.5</v>
      </c>
      <c r="P1441" s="31">
        <v>1236874.6299999999</v>
      </c>
      <c r="Q1441" s="31">
        <v>1260664.5</v>
      </c>
      <c r="R1441" s="31">
        <v>1284538.25</v>
      </c>
      <c r="S1441" s="31">
        <v>1308493.75</v>
      </c>
      <c r="T1441" s="31">
        <v>1332529.75</v>
      </c>
      <c r="U1441" s="31">
        <v>1356641.88</v>
      </c>
      <c r="V1441" s="31">
        <v>1380824.13</v>
      </c>
      <c r="W1441" s="31">
        <v>1405071</v>
      </c>
      <c r="X1441" s="31">
        <v>1429380.63</v>
      </c>
      <c r="Y1441" s="31">
        <v>1453750</v>
      </c>
      <c r="Z1441" s="31">
        <v>1478173.38</v>
      </c>
      <c r="AA1441" s="31">
        <v>1502646.63</v>
      </c>
      <c r="AB1441" s="31">
        <v>1527164.5</v>
      </c>
      <c r="AC1441" s="31">
        <v>1551720.25</v>
      </c>
      <c r="AD1441" s="31">
        <v>1576310.75</v>
      </c>
      <c r="AE1441" s="31">
        <v>1600931.25</v>
      </c>
      <c r="AF1441" s="31">
        <v>1625578.13</v>
      </c>
      <c r="AG1441" s="31">
        <v>1650241.38</v>
      </c>
      <c r="AH1441" s="31">
        <v>1674917.5</v>
      </c>
      <c r="AI1441" s="31">
        <v>1699601.88</v>
      </c>
      <c r="AJ1441" s="31">
        <v>1724293.25</v>
      </c>
      <c r="AK1441" s="31">
        <v>1748982.63</v>
      </c>
      <c r="AL1441" s="31">
        <v>1773669.88</v>
      </c>
      <c r="AM1441" s="31">
        <v>1798350.88</v>
      </c>
      <c r="AN1441" s="31">
        <v>1823023.13</v>
      </c>
      <c r="AO1441" s="31">
        <v>1847683.5</v>
      </c>
      <c r="AP1441" s="31">
        <v>1872328.88</v>
      </c>
      <c r="AQ1441" s="31">
        <v>1896957</v>
      </c>
      <c r="AR1441" s="31">
        <v>1921566.75</v>
      </c>
      <c r="AS1441" s="31">
        <v>1946155.75</v>
      </c>
      <c r="AT1441" s="31">
        <v>1970722.63</v>
      </c>
      <c r="AU1441" s="31">
        <v>1995263.63</v>
      </c>
      <c r="AV1441" s="31">
        <v>2019780.5</v>
      </c>
      <c r="AW1441" s="31">
        <v>2044269.25</v>
      </c>
      <c r="AX1441" s="31">
        <v>2068728.63</v>
      </c>
      <c r="AY1441" s="31">
        <v>2093155</v>
      </c>
      <c r="AZ1441" s="31">
        <v>2117544.75</v>
      </c>
      <c r="BA1441" s="31">
        <v>2141896</v>
      </c>
      <c r="BB1441" s="31">
        <v>2166205.25</v>
      </c>
      <c r="BC1441" s="31">
        <v>2190473.25</v>
      </c>
      <c r="BD1441" s="31">
        <v>2214697</v>
      </c>
      <c r="BE1441" s="31">
        <v>2238876.5</v>
      </c>
      <c r="BF1441" s="31">
        <v>2263008.75</v>
      </c>
      <c r="BG1441" s="31">
        <v>2287093.5</v>
      </c>
      <c r="BH1441" s="31">
        <v>2311129.5</v>
      </c>
      <c r="BI1441" s="31">
        <v>2335114.25</v>
      </c>
      <c r="BJ1441" s="31">
        <v>2359066.75</v>
      </c>
      <c r="BK1441" s="31">
        <v>2382985.25</v>
      </c>
      <c r="BL1441" s="31">
        <v>2406870.25</v>
      </c>
      <c r="BM1441" s="31">
        <v>2430720.25</v>
      </c>
      <c r="BN1441" s="31">
        <v>2454534.25</v>
      </c>
      <c r="BO1441" s="31">
        <v>2478311.25</v>
      </c>
      <c r="BP1441" s="31">
        <v>2502053.25</v>
      </c>
      <c r="BQ1441" s="31">
        <v>2525756.25</v>
      </c>
      <c r="BR1441" s="31">
        <v>2549422</v>
      </c>
      <c r="BS1441" s="31">
        <v>2573047.5</v>
      </c>
      <c r="BT1441" s="31">
        <v>2596635.75</v>
      </c>
      <c r="BU1441" s="31">
        <v>2620183.5</v>
      </c>
      <c r="BV1441" s="31">
        <v>2643692.5</v>
      </c>
      <c r="BW1441" s="31">
        <v>2667158.25</v>
      </c>
      <c r="BX1441" s="31">
        <v>2690584.25</v>
      </c>
      <c r="BY1441" s="31">
        <v>2713970.5</v>
      </c>
      <c r="BZ1441" s="31">
        <v>2737316</v>
      </c>
      <c r="CA1441" s="31">
        <v>2760620.75</v>
      </c>
      <c r="CB1441" s="31">
        <v>2783884</v>
      </c>
      <c r="CC1441" s="31">
        <v>2807106</v>
      </c>
      <c r="CD1441" s="31">
        <v>2830287.5</v>
      </c>
      <c r="CE1441" s="31">
        <v>2853425.5</v>
      </c>
      <c r="CF1441" s="31">
        <v>2876523</v>
      </c>
      <c r="CG1441" s="31">
        <v>2899575.5</v>
      </c>
      <c r="CH1441" s="31">
        <v>2922582.5</v>
      </c>
      <c r="CI1441" s="31">
        <v>2945544.75</v>
      </c>
      <c r="CJ1441" s="31">
        <v>2968459.5</v>
      </c>
      <c r="CK1441" s="31">
        <v>2991327</v>
      </c>
      <c r="CL1441" s="31">
        <v>3014149.25</v>
      </c>
      <c r="CM1441" s="31">
        <v>3036926.5</v>
      </c>
      <c r="CN1441" s="31">
        <v>3059657.25</v>
      </c>
      <c r="CO1441" s="31">
        <v>3082344.5</v>
      </c>
      <c r="CP1441" s="31">
        <v>3104985.5</v>
      </c>
      <c r="CQ1441" s="31">
        <v>3127580.75</v>
      </c>
      <c r="CR1441" s="31">
        <v>3150133</v>
      </c>
      <c r="CS1441" s="31">
        <v>3172641.25</v>
      </c>
      <c r="CT1441" s="31">
        <v>3195116.5</v>
      </c>
      <c r="CU1441" s="31">
        <v>3217553</v>
      </c>
      <c r="CV1441" s="31">
        <v>3239955.25</v>
      </c>
      <c r="CW1441" s="31">
        <v>3262319.5</v>
      </c>
      <c r="CX1441" s="31">
        <v>3284646.5</v>
      </c>
    </row>
    <row r="1442" spans="1:102" x14ac:dyDescent="0.25">
      <c r="A1442" s="31" t="s">
        <v>2071</v>
      </c>
      <c r="B1442" s="31">
        <v>50851.88</v>
      </c>
      <c r="C1442" s="31">
        <v>50851.88</v>
      </c>
      <c r="D1442" s="31">
        <v>61053.69</v>
      </c>
      <c r="E1442" s="31">
        <v>71072.73</v>
      </c>
      <c r="F1442" s="31">
        <v>80931.56</v>
      </c>
      <c r="G1442" s="31">
        <v>90647.94</v>
      </c>
      <c r="H1442" s="31">
        <v>100236.31</v>
      </c>
      <c r="I1442" s="31">
        <v>109708.16</v>
      </c>
      <c r="J1442" s="31">
        <v>119073.42</v>
      </c>
      <c r="K1442" s="31">
        <v>128342.19</v>
      </c>
      <c r="L1442" s="31">
        <v>137526.70000000001</v>
      </c>
      <c r="M1442" s="31">
        <v>146634.39000000001</v>
      </c>
      <c r="N1442" s="31">
        <v>155671.16</v>
      </c>
      <c r="O1442" s="31">
        <v>164642.19</v>
      </c>
      <c r="P1442" s="31">
        <v>173551.69</v>
      </c>
      <c r="Q1442" s="31">
        <v>182402.89</v>
      </c>
      <c r="R1442" s="31">
        <v>191198.27</v>
      </c>
      <c r="S1442" s="31">
        <v>199939.88</v>
      </c>
      <c r="T1442" s="31">
        <v>208628.56</v>
      </c>
      <c r="U1442" s="31">
        <v>217264.69</v>
      </c>
      <c r="V1442" s="31">
        <v>225847.84</v>
      </c>
      <c r="W1442" s="31">
        <v>234377.17</v>
      </c>
      <c r="X1442" s="31">
        <v>242851.81</v>
      </c>
      <c r="Y1442" s="31">
        <v>251270.39</v>
      </c>
      <c r="Z1442" s="31">
        <v>259630.64</v>
      </c>
      <c r="AA1442" s="31">
        <v>267930.78000000003</v>
      </c>
      <c r="AB1442" s="31">
        <v>276167.78000000003</v>
      </c>
      <c r="AC1442" s="31">
        <v>284338.84000000003</v>
      </c>
      <c r="AD1442" s="31">
        <v>292441.03000000003</v>
      </c>
      <c r="AE1442" s="31">
        <v>300470.90999999997</v>
      </c>
      <c r="AF1442" s="31">
        <v>308424.94</v>
      </c>
      <c r="AG1442" s="31">
        <v>316299.25</v>
      </c>
      <c r="AH1442" s="31">
        <v>324090.09000000003</v>
      </c>
      <c r="AI1442" s="31">
        <v>331793.84000000003</v>
      </c>
      <c r="AJ1442" s="31">
        <v>339405.81</v>
      </c>
      <c r="AK1442" s="31">
        <v>346923</v>
      </c>
      <c r="AL1442" s="31">
        <v>354341.25</v>
      </c>
      <c r="AM1442" s="31">
        <v>361656.78</v>
      </c>
      <c r="AN1442" s="31">
        <v>368865.91</v>
      </c>
      <c r="AO1442" s="31">
        <v>375965.16</v>
      </c>
      <c r="AP1442" s="31">
        <v>382950.34</v>
      </c>
      <c r="AQ1442" s="31">
        <v>389818.19</v>
      </c>
      <c r="AR1442" s="31">
        <v>396565.44</v>
      </c>
      <c r="AS1442" s="31">
        <v>403189.5</v>
      </c>
      <c r="AT1442" s="31">
        <v>409685.88</v>
      </c>
      <c r="AU1442" s="31">
        <v>416053.06</v>
      </c>
      <c r="AV1442" s="31">
        <v>422286.63</v>
      </c>
      <c r="AW1442" s="31">
        <v>428384.56</v>
      </c>
      <c r="AX1442" s="31">
        <v>434344.13</v>
      </c>
      <c r="AY1442" s="31">
        <v>440162.47</v>
      </c>
      <c r="AZ1442" s="31">
        <v>445836.06</v>
      </c>
      <c r="BA1442" s="31">
        <v>451363.19</v>
      </c>
      <c r="BB1442" s="31">
        <v>456741.13</v>
      </c>
      <c r="BC1442" s="31">
        <v>461968</v>
      </c>
      <c r="BD1442" s="31">
        <v>467041.53</v>
      </c>
      <c r="BE1442" s="31">
        <v>471960.13</v>
      </c>
      <c r="BF1442" s="31">
        <v>476722.31</v>
      </c>
      <c r="BG1442" s="31">
        <v>481326.03</v>
      </c>
      <c r="BH1442" s="31">
        <v>485771.09</v>
      </c>
      <c r="BI1442" s="31">
        <v>490055.69</v>
      </c>
      <c r="BJ1442" s="31">
        <v>494182.31</v>
      </c>
      <c r="BK1442" s="31">
        <v>498150.19</v>
      </c>
      <c r="BL1442" s="31">
        <v>501959.5</v>
      </c>
      <c r="BM1442" s="31">
        <v>505609.19</v>
      </c>
      <c r="BN1442" s="31">
        <v>509099.13</v>
      </c>
      <c r="BO1442" s="31">
        <v>512428.91</v>
      </c>
      <c r="BP1442" s="31">
        <v>515598.56</v>
      </c>
      <c r="BQ1442" s="31">
        <v>518608.22</v>
      </c>
      <c r="BR1442" s="31">
        <v>521457.84</v>
      </c>
      <c r="BS1442" s="31">
        <v>524147.88</v>
      </c>
      <c r="BT1442" s="31">
        <v>526678.5</v>
      </c>
      <c r="BU1442" s="31">
        <v>529050.5</v>
      </c>
      <c r="BV1442" s="31">
        <v>531264.38</v>
      </c>
      <c r="BW1442" s="31">
        <v>533321.18999999994</v>
      </c>
      <c r="BX1442" s="31">
        <v>535221.18999999994</v>
      </c>
      <c r="BY1442" s="31">
        <v>536966.43999999994</v>
      </c>
      <c r="BZ1442" s="31">
        <v>538556.81000000006</v>
      </c>
      <c r="CA1442" s="31">
        <v>539994.63</v>
      </c>
      <c r="CB1442" s="31">
        <v>541280.81000000006</v>
      </c>
      <c r="CC1442" s="31">
        <v>542416.63</v>
      </c>
      <c r="CD1442" s="31">
        <v>543403.5</v>
      </c>
      <c r="CE1442" s="31">
        <v>544242.88</v>
      </c>
      <c r="CF1442" s="31">
        <v>544937</v>
      </c>
      <c r="CG1442" s="31">
        <v>545486.63</v>
      </c>
      <c r="CH1442" s="31">
        <v>545893.68999999994</v>
      </c>
      <c r="CI1442" s="31">
        <v>546159.75</v>
      </c>
      <c r="CJ1442" s="31">
        <v>546286.25</v>
      </c>
      <c r="CK1442" s="31">
        <v>546275.63</v>
      </c>
      <c r="CL1442" s="31">
        <v>546129.88</v>
      </c>
      <c r="CM1442" s="31">
        <v>545851.68999999994</v>
      </c>
      <c r="CN1442" s="31">
        <v>545442.5</v>
      </c>
      <c r="CO1442" s="31">
        <v>544904.5</v>
      </c>
      <c r="CP1442" s="31">
        <v>544240.31000000006</v>
      </c>
      <c r="CQ1442" s="31">
        <v>543452</v>
      </c>
      <c r="CR1442" s="31">
        <v>542542.13</v>
      </c>
      <c r="CS1442" s="31">
        <v>541513.68999999994</v>
      </c>
      <c r="CT1442" s="31">
        <v>540369.31000000006</v>
      </c>
      <c r="CU1442" s="31">
        <v>539112.06000000006</v>
      </c>
      <c r="CV1442" s="31">
        <v>537743.63</v>
      </c>
      <c r="CW1442" s="31">
        <v>536267</v>
      </c>
      <c r="CX1442" s="31">
        <v>534684.06000000006</v>
      </c>
    </row>
    <row r="1443" spans="1:102" x14ac:dyDescent="0.25">
      <c r="A1443" s="31" t="s">
        <v>2070</v>
      </c>
      <c r="B1443" s="31">
        <v>402416.91</v>
      </c>
      <c r="C1443" s="31">
        <v>402416.91</v>
      </c>
      <c r="D1443" s="31">
        <v>399740.56</v>
      </c>
      <c r="E1443" s="31">
        <v>397133.94</v>
      </c>
      <c r="F1443" s="31">
        <v>394560.94</v>
      </c>
      <c r="G1443" s="31">
        <v>392030.56</v>
      </c>
      <c r="H1443" s="31">
        <v>389556.13</v>
      </c>
      <c r="I1443" s="31">
        <v>387147.03</v>
      </c>
      <c r="J1443" s="31">
        <v>384811.53</v>
      </c>
      <c r="K1443" s="31">
        <v>382568.22</v>
      </c>
      <c r="L1443" s="31">
        <v>380448.25</v>
      </c>
      <c r="M1443" s="31">
        <v>378447.81</v>
      </c>
      <c r="N1443" s="31">
        <v>376562.28</v>
      </c>
      <c r="O1443" s="31">
        <v>374786.38</v>
      </c>
      <c r="P1443" s="31">
        <v>373113.34</v>
      </c>
      <c r="Q1443" s="31">
        <v>371535.63</v>
      </c>
      <c r="R1443" s="31">
        <v>370045.13</v>
      </c>
      <c r="S1443" s="31">
        <v>368634.19</v>
      </c>
      <c r="T1443" s="31">
        <v>367294.94</v>
      </c>
      <c r="U1443" s="31">
        <v>366017.59</v>
      </c>
      <c r="V1443" s="31">
        <v>364792.41</v>
      </c>
      <c r="W1443" s="31">
        <v>363609.63</v>
      </c>
      <c r="X1443" s="31">
        <v>362464.81</v>
      </c>
      <c r="Y1443" s="31">
        <v>361349.88</v>
      </c>
      <c r="Z1443" s="31">
        <v>360258.16</v>
      </c>
      <c r="AA1443" s="31">
        <v>359182.53</v>
      </c>
      <c r="AB1443" s="31">
        <v>358116.53</v>
      </c>
      <c r="AC1443" s="31">
        <v>357053.47</v>
      </c>
      <c r="AD1443" s="31">
        <v>355987.81</v>
      </c>
      <c r="AE1443" s="31">
        <v>354914.53</v>
      </c>
      <c r="AF1443" s="31">
        <v>353828.16</v>
      </c>
      <c r="AG1443" s="31">
        <v>352722.78</v>
      </c>
      <c r="AH1443" s="31">
        <v>351594.34</v>
      </c>
      <c r="AI1443" s="31">
        <v>350438.75</v>
      </c>
      <c r="AJ1443" s="31">
        <v>349252.47</v>
      </c>
      <c r="AK1443" s="31">
        <v>348032.72</v>
      </c>
      <c r="AL1443" s="31">
        <v>346777.19</v>
      </c>
      <c r="AM1443" s="31">
        <v>345483.63</v>
      </c>
      <c r="AN1443" s="31">
        <v>344150.34</v>
      </c>
      <c r="AO1443" s="31">
        <v>342775.28</v>
      </c>
      <c r="AP1443" s="31">
        <v>341357.31</v>
      </c>
      <c r="AQ1443" s="31">
        <v>339895.84</v>
      </c>
      <c r="AR1443" s="31">
        <v>338389.84</v>
      </c>
      <c r="AS1443" s="31">
        <v>336838.91</v>
      </c>
      <c r="AT1443" s="31">
        <v>335242.84000000003</v>
      </c>
      <c r="AU1443" s="31">
        <v>333601.19</v>
      </c>
      <c r="AV1443" s="31">
        <v>331914.03000000003</v>
      </c>
      <c r="AW1443" s="31">
        <v>330181</v>
      </c>
      <c r="AX1443" s="31">
        <v>328403.28000000003</v>
      </c>
      <c r="AY1443" s="31">
        <v>326578.75</v>
      </c>
      <c r="AZ1443" s="31">
        <v>324707.25</v>
      </c>
      <c r="BA1443" s="31">
        <v>322788.88</v>
      </c>
      <c r="BB1443" s="31">
        <v>320824.06</v>
      </c>
      <c r="BC1443" s="31">
        <v>318813.19</v>
      </c>
      <c r="BD1443" s="31">
        <v>316757.15999999997</v>
      </c>
      <c r="BE1443" s="31">
        <v>314656.84000000003</v>
      </c>
      <c r="BF1443" s="31">
        <v>312513.28000000003</v>
      </c>
      <c r="BG1443" s="31">
        <v>310327.44</v>
      </c>
      <c r="BH1443" s="31">
        <v>308100.53000000003</v>
      </c>
      <c r="BI1443" s="31">
        <v>305833.69</v>
      </c>
      <c r="BJ1443" s="31">
        <v>303532.44</v>
      </c>
      <c r="BK1443" s="31">
        <v>301198.28000000003</v>
      </c>
      <c r="BL1443" s="31">
        <v>298832.5</v>
      </c>
      <c r="BM1443" s="31">
        <v>296435.96999999997</v>
      </c>
      <c r="BN1443" s="31">
        <v>294009.81</v>
      </c>
      <c r="BO1443" s="31">
        <v>291555.40999999997</v>
      </c>
      <c r="BP1443" s="31">
        <v>289073.71999999997</v>
      </c>
      <c r="BQ1443" s="31">
        <v>286566.09000000003</v>
      </c>
      <c r="BR1443" s="31">
        <v>284033.44</v>
      </c>
      <c r="BS1443" s="31">
        <v>281477.65999999997</v>
      </c>
      <c r="BT1443" s="31">
        <v>278899.56</v>
      </c>
      <c r="BU1443" s="31">
        <v>276300.59000000003</v>
      </c>
      <c r="BV1443" s="31">
        <v>273681.94</v>
      </c>
      <c r="BW1443" s="31">
        <v>271045.28000000003</v>
      </c>
      <c r="BX1443" s="31">
        <v>268391.69</v>
      </c>
      <c r="BY1443" s="31">
        <v>265722.5</v>
      </c>
      <c r="BZ1443" s="31">
        <v>263039.65999999997</v>
      </c>
      <c r="CA1443" s="31">
        <v>260343.91</v>
      </c>
      <c r="CB1443" s="31">
        <v>257636.94</v>
      </c>
      <c r="CC1443" s="31">
        <v>254919.52</v>
      </c>
      <c r="CD1443" s="31">
        <v>252193.14</v>
      </c>
      <c r="CE1443" s="31">
        <v>249459.08</v>
      </c>
      <c r="CF1443" s="31">
        <v>246718.59</v>
      </c>
      <c r="CG1443" s="31">
        <v>243972.19</v>
      </c>
      <c r="CH1443" s="31">
        <v>241220.64</v>
      </c>
      <c r="CI1443" s="31">
        <v>238465.22</v>
      </c>
      <c r="CJ1443" s="31">
        <v>235706.72</v>
      </c>
      <c r="CK1443" s="31">
        <v>232946.63</v>
      </c>
      <c r="CL1443" s="31">
        <v>230186.05</v>
      </c>
      <c r="CM1443" s="31">
        <v>227426.28</v>
      </c>
      <c r="CN1443" s="31">
        <v>224668.16</v>
      </c>
      <c r="CO1443" s="31">
        <v>221913.13</v>
      </c>
      <c r="CP1443" s="31">
        <v>219162.11</v>
      </c>
      <c r="CQ1443" s="31">
        <v>216416.14</v>
      </c>
      <c r="CR1443" s="31">
        <v>213676.17</v>
      </c>
      <c r="CS1443" s="31">
        <v>210943.63</v>
      </c>
      <c r="CT1443" s="31">
        <v>208220.48</v>
      </c>
      <c r="CU1443" s="31">
        <v>205507.28</v>
      </c>
      <c r="CV1443" s="31">
        <v>202804.75</v>
      </c>
      <c r="CW1443" s="31">
        <v>200113.52</v>
      </c>
      <c r="CX1443" s="31">
        <v>197434.56</v>
      </c>
    </row>
    <row r="1444" spans="1:102" x14ac:dyDescent="0.25">
      <c r="A1444" s="31" t="s">
        <v>2072</v>
      </c>
      <c r="B1444" s="31">
        <v>5968215.5</v>
      </c>
      <c r="C1444" s="31">
        <v>5968215.5</v>
      </c>
      <c r="D1444" s="31">
        <v>6020490</v>
      </c>
      <c r="E1444" s="31">
        <v>6071178.5</v>
      </c>
      <c r="F1444" s="31">
        <v>6120337.5</v>
      </c>
      <c r="G1444" s="31">
        <v>6168159</v>
      </c>
      <c r="H1444" s="31">
        <v>6214865.5</v>
      </c>
      <c r="I1444" s="31">
        <v>6260640.5</v>
      </c>
      <c r="J1444" s="31">
        <v>6305631</v>
      </c>
      <c r="K1444" s="31">
        <v>6350076</v>
      </c>
      <c r="L1444" s="31">
        <v>6394300.5</v>
      </c>
      <c r="M1444" s="31">
        <v>6438376.5</v>
      </c>
      <c r="N1444" s="31">
        <v>6482345</v>
      </c>
      <c r="O1444" s="31">
        <v>6526228.5</v>
      </c>
      <c r="P1444" s="31">
        <v>6570054.5</v>
      </c>
      <c r="Q1444" s="31">
        <v>6613844.5</v>
      </c>
      <c r="R1444" s="31">
        <v>6657599</v>
      </c>
      <c r="S1444" s="31">
        <v>6701320</v>
      </c>
      <c r="T1444" s="31">
        <v>6745007.5</v>
      </c>
      <c r="U1444" s="31">
        <v>6788659</v>
      </c>
      <c r="V1444" s="31">
        <v>6832246.5</v>
      </c>
      <c r="W1444" s="31">
        <v>6875767.5</v>
      </c>
      <c r="X1444" s="31">
        <v>6919226</v>
      </c>
      <c r="Y1444" s="31">
        <v>6962614</v>
      </c>
      <c r="Z1444" s="31">
        <v>7005925</v>
      </c>
      <c r="AA1444" s="31">
        <v>7049152</v>
      </c>
      <c r="AB1444" s="31">
        <v>7092277.5</v>
      </c>
      <c r="AC1444" s="31">
        <v>7135302</v>
      </c>
      <c r="AD1444" s="31">
        <v>7178210.5</v>
      </c>
      <c r="AE1444" s="31">
        <v>7221002</v>
      </c>
      <c r="AF1444" s="31">
        <v>7263660.5</v>
      </c>
      <c r="AG1444" s="31">
        <v>7306169</v>
      </c>
      <c r="AH1444" s="31">
        <v>7348527.5</v>
      </c>
      <c r="AI1444" s="31">
        <v>7390726.5</v>
      </c>
      <c r="AJ1444" s="31">
        <v>7432758</v>
      </c>
      <c r="AK1444" s="31">
        <v>7474628</v>
      </c>
      <c r="AL1444" s="31">
        <v>7516330.5</v>
      </c>
      <c r="AM1444" s="31">
        <v>7557867</v>
      </c>
      <c r="AN1444" s="31">
        <v>7599233.5</v>
      </c>
      <c r="AO1444" s="31">
        <v>7640440.5</v>
      </c>
      <c r="AP1444" s="31">
        <v>7681476</v>
      </c>
      <c r="AQ1444" s="31">
        <v>7722355</v>
      </c>
      <c r="AR1444" s="31">
        <v>7763076</v>
      </c>
      <c r="AS1444" s="31">
        <v>7803648.5</v>
      </c>
      <c r="AT1444" s="31">
        <v>7844063.5</v>
      </c>
      <c r="AU1444" s="31">
        <v>7884339</v>
      </c>
      <c r="AV1444" s="31">
        <v>7924468.5</v>
      </c>
      <c r="AW1444" s="31">
        <v>7964466</v>
      </c>
      <c r="AX1444" s="31">
        <v>8004322.5</v>
      </c>
      <c r="AY1444" s="31">
        <v>8044039.5</v>
      </c>
      <c r="AZ1444" s="31">
        <v>8083614</v>
      </c>
      <c r="BA1444" s="31">
        <v>8123042</v>
      </c>
      <c r="BB1444" s="31">
        <v>8162322</v>
      </c>
      <c r="BC1444" s="31">
        <v>8201466.5</v>
      </c>
      <c r="BD1444" s="31">
        <v>8240471.5</v>
      </c>
      <c r="BE1444" s="31">
        <v>8279342</v>
      </c>
      <c r="BF1444" s="31">
        <v>8318083</v>
      </c>
      <c r="BG1444" s="31">
        <v>8356695.5</v>
      </c>
      <c r="BH1444" s="31">
        <v>8395181</v>
      </c>
      <c r="BI1444" s="31">
        <v>8433548</v>
      </c>
      <c r="BJ1444" s="31">
        <v>8471847</v>
      </c>
      <c r="BK1444" s="31">
        <v>8510107</v>
      </c>
      <c r="BL1444" s="31">
        <v>8548313</v>
      </c>
      <c r="BM1444" s="31">
        <v>8586478</v>
      </c>
      <c r="BN1444" s="31">
        <v>8624603</v>
      </c>
      <c r="BO1444" s="31">
        <v>8662688</v>
      </c>
      <c r="BP1444" s="31">
        <v>8700731</v>
      </c>
      <c r="BQ1444" s="31">
        <v>8738746</v>
      </c>
      <c r="BR1444" s="31">
        <v>8776723</v>
      </c>
      <c r="BS1444" s="31">
        <v>8814667</v>
      </c>
      <c r="BT1444" s="31">
        <v>8852581</v>
      </c>
      <c r="BU1444" s="31">
        <v>8890471</v>
      </c>
      <c r="BV1444" s="31">
        <v>8928333</v>
      </c>
      <c r="BW1444" s="31">
        <v>8966180</v>
      </c>
      <c r="BX1444" s="31">
        <v>9004004</v>
      </c>
      <c r="BY1444" s="31">
        <v>9041802</v>
      </c>
      <c r="BZ1444" s="31">
        <v>9079595</v>
      </c>
      <c r="CA1444" s="31">
        <v>9117385</v>
      </c>
      <c r="CB1444" s="31">
        <v>9155154</v>
      </c>
      <c r="CC1444" s="31">
        <v>9192918</v>
      </c>
      <c r="CD1444" s="31">
        <v>9230677</v>
      </c>
      <c r="CE1444" s="31">
        <v>9268430</v>
      </c>
      <c r="CF1444" s="31">
        <v>9306184</v>
      </c>
      <c r="CG1444" s="31">
        <v>9343924</v>
      </c>
      <c r="CH1444" s="31">
        <v>9381662</v>
      </c>
      <c r="CI1444" s="31">
        <v>9419386</v>
      </c>
      <c r="CJ1444" s="31">
        <v>9457109</v>
      </c>
      <c r="CK1444" s="31">
        <v>9494821</v>
      </c>
      <c r="CL1444" s="31">
        <v>9532523</v>
      </c>
      <c r="CM1444" s="31">
        <v>9570232</v>
      </c>
      <c r="CN1444" s="31">
        <v>9607945</v>
      </c>
      <c r="CO1444" s="31">
        <v>9645659</v>
      </c>
      <c r="CP1444" s="31">
        <v>9683377</v>
      </c>
      <c r="CQ1444" s="31">
        <v>9721109</v>
      </c>
      <c r="CR1444" s="31">
        <v>9758851</v>
      </c>
      <c r="CS1444" s="31">
        <v>9796612</v>
      </c>
      <c r="CT1444" s="31">
        <v>9834414</v>
      </c>
      <c r="CU1444" s="31">
        <v>9872254</v>
      </c>
      <c r="CV1444" s="31">
        <v>9910137</v>
      </c>
      <c r="CW1444" s="31">
        <v>9948057</v>
      </c>
      <c r="CX1444" s="31">
        <v>9986013</v>
      </c>
    </row>
    <row r="1445" spans="1:102" x14ac:dyDescent="0.25">
      <c r="A1445" s="31" t="s">
        <v>2074</v>
      </c>
      <c r="B1445" s="31">
        <v>74888.84</v>
      </c>
      <c r="C1445" s="31">
        <v>74888.84</v>
      </c>
      <c r="D1445" s="31">
        <v>81540.800000000003</v>
      </c>
      <c r="E1445" s="31">
        <v>88056.76</v>
      </c>
      <c r="F1445" s="31">
        <v>94443.05</v>
      </c>
      <c r="G1445" s="31">
        <v>100707.4</v>
      </c>
      <c r="H1445" s="31">
        <v>106856.78</v>
      </c>
      <c r="I1445" s="31">
        <v>112897.36</v>
      </c>
      <c r="J1445" s="31">
        <v>118834.69</v>
      </c>
      <c r="K1445" s="31">
        <v>124675.23</v>
      </c>
      <c r="L1445" s="31">
        <v>130428.43</v>
      </c>
      <c r="M1445" s="31">
        <v>136098.81</v>
      </c>
      <c r="N1445" s="31">
        <v>141690.25</v>
      </c>
      <c r="O1445" s="31">
        <v>147206.53</v>
      </c>
      <c r="P1445" s="31">
        <v>152650.41</v>
      </c>
      <c r="Q1445" s="31">
        <v>158024.31</v>
      </c>
      <c r="R1445" s="31">
        <v>163330.66</v>
      </c>
      <c r="S1445" s="31">
        <v>168570.73</v>
      </c>
      <c r="T1445" s="31">
        <v>173745.89</v>
      </c>
      <c r="U1445" s="31">
        <v>178856.95</v>
      </c>
      <c r="V1445" s="31">
        <v>183903.67</v>
      </c>
      <c r="W1445" s="31">
        <v>188886.58</v>
      </c>
      <c r="X1445" s="31">
        <v>193805.42</v>
      </c>
      <c r="Y1445" s="31">
        <v>198659.94</v>
      </c>
      <c r="Z1445" s="31">
        <v>203449.59</v>
      </c>
      <c r="AA1445" s="31">
        <v>208173.59</v>
      </c>
      <c r="AB1445" s="31">
        <v>212831.14</v>
      </c>
      <c r="AC1445" s="31">
        <v>217420.83</v>
      </c>
      <c r="AD1445" s="31">
        <v>221941.83</v>
      </c>
      <c r="AE1445" s="31">
        <v>226392.63</v>
      </c>
      <c r="AF1445" s="31">
        <v>230772.06</v>
      </c>
      <c r="AG1445" s="31">
        <v>235078.33</v>
      </c>
      <c r="AH1445" s="31">
        <v>239310.02</v>
      </c>
      <c r="AI1445" s="31">
        <v>243465.81</v>
      </c>
      <c r="AJ1445" s="31">
        <v>247543.92</v>
      </c>
      <c r="AK1445" s="31">
        <v>251543.03</v>
      </c>
      <c r="AL1445" s="31">
        <v>255461.45</v>
      </c>
      <c r="AM1445" s="31">
        <v>259297.88</v>
      </c>
      <c r="AN1445" s="31">
        <v>263051</v>
      </c>
      <c r="AO1445" s="31">
        <v>266719.06</v>
      </c>
      <c r="AP1445" s="31">
        <v>270301</v>
      </c>
      <c r="AQ1445" s="31">
        <v>273795.5</v>
      </c>
      <c r="AR1445" s="31">
        <v>277201.13</v>
      </c>
      <c r="AS1445" s="31">
        <v>280517.34000000003</v>
      </c>
      <c r="AT1445" s="31">
        <v>283742.75</v>
      </c>
      <c r="AU1445" s="31">
        <v>286876.06</v>
      </c>
      <c r="AV1445" s="31">
        <v>289916.78000000003</v>
      </c>
      <c r="AW1445" s="31">
        <v>292864</v>
      </c>
      <c r="AX1445" s="31">
        <v>295716.69</v>
      </c>
      <c r="AY1445" s="31">
        <v>298474.03000000003</v>
      </c>
      <c r="AZ1445" s="31">
        <v>301135.28000000003</v>
      </c>
      <c r="BA1445" s="31">
        <v>303700.19</v>
      </c>
      <c r="BB1445" s="31">
        <v>306167.38</v>
      </c>
      <c r="BC1445" s="31">
        <v>308537.28000000003</v>
      </c>
      <c r="BD1445" s="31">
        <v>310808.69</v>
      </c>
      <c r="BE1445" s="31">
        <v>312981.84000000003</v>
      </c>
      <c r="BF1445" s="31">
        <v>315056.19</v>
      </c>
      <c r="BG1445" s="31">
        <v>317032</v>
      </c>
      <c r="BH1445" s="31">
        <v>318909.34000000003</v>
      </c>
      <c r="BI1445" s="31">
        <v>320687.69</v>
      </c>
      <c r="BJ1445" s="31">
        <v>322370.06</v>
      </c>
      <c r="BK1445" s="31">
        <v>323956.69</v>
      </c>
      <c r="BL1445" s="31">
        <v>325448.63</v>
      </c>
      <c r="BM1445" s="31">
        <v>326845.15999999997</v>
      </c>
      <c r="BN1445" s="31">
        <v>328147.38</v>
      </c>
      <c r="BO1445" s="31">
        <v>329355.88</v>
      </c>
      <c r="BP1445" s="31">
        <v>330470.65999999997</v>
      </c>
      <c r="BQ1445" s="31">
        <v>331492.5</v>
      </c>
      <c r="BR1445" s="31">
        <v>332422.31</v>
      </c>
      <c r="BS1445" s="31">
        <v>333260.03000000003</v>
      </c>
      <c r="BT1445" s="31">
        <v>334007.25</v>
      </c>
      <c r="BU1445" s="31">
        <v>334664.5</v>
      </c>
      <c r="BV1445" s="31">
        <v>335232.78000000003</v>
      </c>
      <c r="BW1445" s="31">
        <v>335712.81</v>
      </c>
      <c r="BX1445" s="31">
        <v>336105.47</v>
      </c>
      <c r="BY1445" s="31">
        <v>336412.13</v>
      </c>
      <c r="BZ1445" s="31">
        <v>336633.75</v>
      </c>
      <c r="CA1445" s="31">
        <v>336771.38</v>
      </c>
      <c r="CB1445" s="31">
        <v>336826.41</v>
      </c>
      <c r="CC1445" s="31">
        <v>336799.66</v>
      </c>
      <c r="CD1445" s="31">
        <v>336692.25</v>
      </c>
      <c r="CE1445" s="31">
        <v>336505.81</v>
      </c>
      <c r="CF1445" s="31">
        <v>336241.75</v>
      </c>
      <c r="CG1445" s="31">
        <v>335900.53</v>
      </c>
      <c r="CH1445" s="31">
        <v>335483.94</v>
      </c>
      <c r="CI1445" s="31">
        <v>334993.09000000003</v>
      </c>
      <c r="CJ1445" s="31">
        <v>334428.84000000003</v>
      </c>
      <c r="CK1445" s="31">
        <v>333793.09000000003</v>
      </c>
      <c r="CL1445" s="31">
        <v>333087.5</v>
      </c>
      <c r="CM1445" s="31">
        <v>332313.34000000003</v>
      </c>
      <c r="CN1445" s="31">
        <v>331472</v>
      </c>
      <c r="CO1445" s="31">
        <v>330564.90999999997</v>
      </c>
      <c r="CP1445" s="31">
        <v>329593.25</v>
      </c>
      <c r="CQ1445" s="31">
        <v>328559.65999999997</v>
      </c>
      <c r="CR1445" s="31">
        <v>327464.53000000003</v>
      </c>
      <c r="CS1445" s="31">
        <v>326309.5</v>
      </c>
      <c r="CT1445" s="31">
        <v>325097.21999999997</v>
      </c>
      <c r="CU1445" s="31">
        <v>323828.65999999997</v>
      </c>
      <c r="CV1445" s="31">
        <v>322505.31</v>
      </c>
      <c r="CW1445" s="31">
        <v>321128.65999999997</v>
      </c>
      <c r="CX1445" s="31">
        <v>319700.09000000003</v>
      </c>
    </row>
    <row r="1446" spans="1:102" x14ac:dyDescent="0.25">
      <c r="A1446" s="31" t="s">
        <v>2073</v>
      </c>
      <c r="B1446" s="31">
        <v>264421.46999999997</v>
      </c>
      <c r="C1446" s="31">
        <v>264421.46999999997</v>
      </c>
      <c r="D1446" s="31">
        <v>262751.75</v>
      </c>
      <c r="E1446" s="31">
        <v>260965.41</v>
      </c>
      <c r="F1446" s="31">
        <v>259103.17</v>
      </c>
      <c r="G1446" s="31">
        <v>257203.92</v>
      </c>
      <c r="H1446" s="31">
        <v>255294.48</v>
      </c>
      <c r="I1446" s="31">
        <v>253391.48</v>
      </c>
      <c r="J1446" s="31">
        <v>251509.19</v>
      </c>
      <c r="K1446" s="31">
        <v>249662.27</v>
      </c>
      <c r="L1446" s="31">
        <v>247878.42</v>
      </c>
      <c r="M1446" s="31">
        <v>246158.7</v>
      </c>
      <c r="N1446" s="31">
        <v>244503.61</v>
      </c>
      <c r="O1446" s="31">
        <v>242912.16</v>
      </c>
      <c r="P1446" s="31">
        <v>241382.38</v>
      </c>
      <c r="Q1446" s="31">
        <v>239910.81</v>
      </c>
      <c r="R1446" s="31">
        <v>238493.92</v>
      </c>
      <c r="S1446" s="31">
        <v>237127.67</v>
      </c>
      <c r="T1446" s="31">
        <v>235807.89</v>
      </c>
      <c r="U1446" s="31">
        <v>234529.52</v>
      </c>
      <c r="V1446" s="31">
        <v>233284.84</v>
      </c>
      <c r="W1446" s="31">
        <v>232068.98</v>
      </c>
      <c r="X1446" s="31">
        <v>230878.44</v>
      </c>
      <c r="Y1446" s="31">
        <v>229709.25</v>
      </c>
      <c r="Z1446" s="31">
        <v>228557.47</v>
      </c>
      <c r="AA1446" s="31">
        <v>227418.84</v>
      </c>
      <c r="AB1446" s="31">
        <v>226289.52</v>
      </c>
      <c r="AC1446" s="31">
        <v>225166.13</v>
      </c>
      <c r="AD1446" s="31">
        <v>224045.17</v>
      </c>
      <c r="AE1446" s="31">
        <v>222923.84</v>
      </c>
      <c r="AF1446" s="31">
        <v>221799.28</v>
      </c>
      <c r="AG1446" s="31">
        <v>220668.73</v>
      </c>
      <c r="AH1446" s="31">
        <v>219530.06</v>
      </c>
      <c r="AI1446" s="31">
        <v>218380.91</v>
      </c>
      <c r="AJ1446" s="31">
        <v>217219.55</v>
      </c>
      <c r="AK1446" s="31">
        <v>216044.14</v>
      </c>
      <c r="AL1446" s="31">
        <v>214853.55</v>
      </c>
      <c r="AM1446" s="31">
        <v>213646.34</v>
      </c>
      <c r="AN1446" s="31">
        <v>212421.14</v>
      </c>
      <c r="AO1446" s="31">
        <v>211177.55</v>
      </c>
      <c r="AP1446" s="31">
        <v>209914.5</v>
      </c>
      <c r="AQ1446" s="31">
        <v>208631.66</v>
      </c>
      <c r="AR1446" s="31">
        <v>207328.63</v>
      </c>
      <c r="AS1446" s="31">
        <v>206005.17</v>
      </c>
      <c r="AT1446" s="31">
        <v>204661.09</v>
      </c>
      <c r="AU1446" s="31">
        <v>203296.36</v>
      </c>
      <c r="AV1446" s="31">
        <v>201911</v>
      </c>
      <c r="AW1446" s="31">
        <v>200505.03</v>
      </c>
      <c r="AX1446" s="31">
        <v>199078.59</v>
      </c>
      <c r="AY1446" s="31">
        <v>197631.78</v>
      </c>
      <c r="AZ1446" s="31">
        <v>196164.45</v>
      </c>
      <c r="BA1446" s="31">
        <v>194677</v>
      </c>
      <c r="BB1446" s="31">
        <v>193169.45</v>
      </c>
      <c r="BC1446" s="31">
        <v>191642.44</v>
      </c>
      <c r="BD1446" s="31">
        <v>190096.27</v>
      </c>
      <c r="BE1446" s="31">
        <v>188531.31</v>
      </c>
      <c r="BF1446" s="31">
        <v>186948.53</v>
      </c>
      <c r="BG1446" s="31">
        <v>185348.09</v>
      </c>
      <c r="BH1446" s="31">
        <v>183730.98</v>
      </c>
      <c r="BI1446" s="31">
        <v>182097.98</v>
      </c>
      <c r="BJ1446" s="31">
        <v>180452.39</v>
      </c>
      <c r="BK1446" s="31">
        <v>178795.48</v>
      </c>
      <c r="BL1446" s="31">
        <v>177127.58</v>
      </c>
      <c r="BM1446" s="31">
        <v>175449.44</v>
      </c>
      <c r="BN1446" s="31">
        <v>173761.7</v>
      </c>
      <c r="BO1446" s="31">
        <v>172064.75</v>
      </c>
      <c r="BP1446" s="31">
        <v>170359.22</v>
      </c>
      <c r="BQ1446" s="31">
        <v>168645.98</v>
      </c>
      <c r="BR1446" s="31">
        <v>166925.41</v>
      </c>
      <c r="BS1446" s="31">
        <v>165198.38</v>
      </c>
      <c r="BT1446" s="31">
        <v>163465.42000000001</v>
      </c>
      <c r="BU1446" s="31">
        <v>161727.31</v>
      </c>
      <c r="BV1446" s="31">
        <v>159984.67000000001</v>
      </c>
      <c r="BW1446" s="31">
        <v>158238.20000000001</v>
      </c>
      <c r="BX1446" s="31">
        <v>156488.72</v>
      </c>
      <c r="BY1446" s="31">
        <v>154736.97</v>
      </c>
      <c r="BZ1446" s="31">
        <v>152983.64000000001</v>
      </c>
      <c r="CA1446" s="31">
        <v>151229.35999999999</v>
      </c>
      <c r="CB1446" s="31">
        <v>149474.91</v>
      </c>
      <c r="CC1446" s="31">
        <v>147720.67000000001</v>
      </c>
      <c r="CD1446" s="31">
        <v>145967.38</v>
      </c>
      <c r="CE1446" s="31">
        <v>144215.85999999999</v>
      </c>
      <c r="CF1446" s="31">
        <v>142466.53</v>
      </c>
      <c r="CG1446" s="31">
        <v>140719.69</v>
      </c>
      <c r="CH1446" s="31">
        <v>138975.69</v>
      </c>
      <c r="CI1446" s="31">
        <v>137235.19</v>
      </c>
      <c r="CJ1446" s="31">
        <v>135498.67000000001</v>
      </c>
      <c r="CK1446" s="31">
        <v>133766.60999999999</v>
      </c>
      <c r="CL1446" s="31">
        <v>132039.95000000001</v>
      </c>
      <c r="CM1446" s="31">
        <v>130318.93</v>
      </c>
      <c r="CN1446" s="31">
        <v>128604.51</v>
      </c>
      <c r="CO1446" s="31">
        <v>126896.84</v>
      </c>
      <c r="CP1446" s="31">
        <v>125196.66</v>
      </c>
      <c r="CQ1446" s="31">
        <v>123504.41</v>
      </c>
      <c r="CR1446" s="31">
        <v>121820.41</v>
      </c>
      <c r="CS1446" s="31">
        <v>120145.49</v>
      </c>
      <c r="CT1446" s="31">
        <v>118480.26</v>
      </c>
      <c r="CU1446" s="31">
        <v>116825.12</v>
      </c>
      <c r="CV1446" s="31">
        <v>115180.35</v>
      </c>
      <c r="CW1446" s="31">
        <v>113546.27</v>
      </c>
      <c r="CX1446" s="31">
        <v>111923.2</v>
      </c>
    </row>
    <row r="1447" spans="1:102" x14ac:dyDescent="0.25">
      <c r="A1447" s="31" t="s">
        <v>2075</v>
      </c>
      <c r="B1447" s="31">
        <v>182346.09</v>
      </c>
      <c r="C1447" s="31">
        <v>182346.09</v>
      </c>
      <c r="D1447" s="31">
        <v>204866.23</v>
      </c>
      <c r="E1447" s="31">
        <v>227621.7</v>
      </c>
      <c r="F1447" s="31">
        <v>250559.25</v>
      </c>
      <c r="G1447" s="31">
        <v>273632.81</v>
      </c>
      <c r="H1447" s="31">
        <v>296800.71999999997</v>
      </c>
      <c r="I1447" s="31">
        <v>320025.90999999997</v>
      </c>
      <c r="J1447" s="31">
        <v>343276.09</v>
      </c>
      <c r="K1447" s="31">
        <v>366527.44</v>
      </c>
      <c r="L1447" s="31">
        <v>389771.66</v>
      </c>
      <c r="M1447" s="31">
        <v>412991.22</v>
      </c>
      <c r="N1447" s="31">
        <v>436171.84</v>
      </c>
      <c r="O1447" s="31">
        <v>459301.81</v>
      </c>
      <c r="P1447" s="31">
        <v>482372.16</v>
      </c>
      <c r="Q1447" s="31">
        <v>505374.34</v>
      </c>
      <c r="R1447" s="31">
        <v>528302.5</v>
      </c>
      <c r="S1447" s="31">
        <v>551152.38</v>
      </c>
      <c r="T1447" s="31">
        <v>573920.43999999994</v>
      </c>
      <c r="U1447" s="31">
        <v>596602.68999999994</v>
      </c>
      <c r="V1447" s="31">
        <v>619196</v>
      </c>
      <c r="W1447" s="31">
        <v>641697.56000000006</v>
      </c>
      <c r="X1447" s="31">
        <v>664108.13</v>
      </c>
      <c r="Y1447" s="31">
        <v>686426.06</v>
      </c>
      <c r="Z1447" s="31">
        <v>708651.5</v>
      </c>
      <c r="AA1447" s="31">
        <v>730784.25</v>
      </c>
      <c r="AB1447" s="31">
        <v>752824.94</v>
      </c>
      <c r="AC1447" s="31">
        <v>774773</v>
      </c>
      <c r="AD1447" s="31">
        <v>796628.69</v>
      </c>
      <c r="AE1447" s="31">
        <v>818393.19</v>
      </c>
      <c r="AF1447" s="31">
        <v>840066.06</v>
      </c>
      <c r="AG1447" s="31">
        <v>861648.5</v>
      </c>
      <c r="AH1447" s="31">
        <v>883139.88</v>
      </c>
      <c r="AI1447" s="31">
        <v>904541.88</v>
      </c>
      <c r="AJ1447" s="31">
        <v>925854.31</v>
      </c>
      <c r="AK1447" s="31">
        <v>947078.75</v>
      </c>
      <c r="AL1447" s="31">
        <v>968216.31</v>
      </c>
      <c r="AM1447" s="31">
        <v>989266.88</v>
      </c>
      <c r="AN1447" s="31">
        <v>1010232.31</v>
      </c>
      <c r="AO1447" s="31">
        <v>1031112.56</v>
      </c>
      <c r="AP1447" s="31">
        <v>1051909.3799999999</v>
      </c>
      <c r="AQ1447" s="31">
        <v>1072623.6299999999</v>
      </c>
      <c r="AR1447" s="31">
        <v>1093256.3799999999</v>
      </c>
      <c r="AS1447" s="31">
        <v>1113809.75</v>
      </c>
      <c r="AT1447" s="31">
        <v>1134284.5</v>
      </c>
      <c r="AU1447" s="31">
        <v>1154681.25</v>
      </c>
      <c r="AV1447" s="31">
        <v>1175001.6299999999</v>
      </c>
      <c r="AW1447" s="31">
        <v>1195246.5</v>
      </c>
      <c r="AX1447" s="31">
        <v>1215416.75</v>
      </c>
      <c r="AY1447" s="31">
        <v>1235513.25</v>
      </c>
      <c r="AZ1447" s="31">
        <v>1255536.25</v>
      </c>
      <c r="BA1447" s="31">
        <v>1275485.5</v>
      </c>
      <c r="BB1447" s="31">
        <v>1295361.8799999999</v>
      </c>
      <c r="BC1447" s="31">
        <v>1315166.6299999999</v>
      </c>
      <c r="BD1447" s="31">
        <v>1334899.75</v>
      </c>
      <c r="BE1447" s="31">
        <v>1354563.88</v>
      </c>
      <c r="BF1447" s="31">
        <v>1374157.75</v>
      </c>
      <c r="BG1447" s="31">
        <v>1393680</v>
      </c>
      <c r="BH1447" s="31">
        <v>1413135.5</v>
      </c>
      <c r="BI1447" s="31">
        <v>1432523.38</v>
      </c>
      <c r="BJ1447" s="31">
        <v>1451853.38</v>
      </c>
      <c r="BK1447" s="31">
        <v>1471130.38</v>
      </c>
      <c r="BL1447" s="31">
        <v>1490354.88</v>
      </c>
      <c r="BM1447" s="31">
        <v>1509526.88</v>
      </c>
      <c r="BN1447" s="31">
        <v>1528647.75</v>
      </c>
      <c r="BO1447" s="31">
        <v>1547716.63</v>
      </c>
      <c r="BP1447" s="31">
        <v>1566735.75</v>
      </c>
      <c r="BQ1447" s="31">
        <v>1585704.63</v>
      </c>
      <c r="BR1447" s="31">
        <v>1604624.13</v>
      </c>
      <c r="BS1447" s="31">
        <v>1623494.38</v>
      </c>
      <c r="BT1447" s="31">
        <v>1642317.25</v>
      </c>
      <c r="BU1447" s="31">
        <v>1661091.5</v>
      </c>
      <c r="BV1447" s="31">
        <v>1679819.13</v>
      </c>
      <c r="BW1447" s="31">
        <v>1698499.75</v>
      </c>
      <c r="BX1447" s="31">
        <v>1717133.13</v>
      </c>
      <c r="BY1447" s="31">
        <v>1735720.25</v>
      </c>
      <c r="BZ1447" s="31">
        <v>1754263.5</v>
      </c>
      <c r="CA1447" s="31">
        <v>1772762.25</v>
      </c>
      <c r="CB1447" s="31">
        <v>1791216.5</v>
      </c>
      <c r="CC1447" s="31">
        <v>1809625.25</v>
      </c>
      <c r="CD1447" s="31">
        <v>1827992.75</v>
      </c>
      <c r="CE1447" s="31">
        <v>1846314.25</v>
      </c>
      <c r="CF1447" s="31">
        <v>1864595</v>
      </c>
      <c r="CG1447" s="31">
        <v>1882831.13</v>
      </c>
      <c r="CH1447" s="31">
        <v>1901022.63</v>
      </c>
      <c r="CI1447" s="31">
        <v>1919169.88</v>
      </c>
      <c r="CJ1447" s="31">
        <v>1937272.13</v>
      </c>
      <c r="CK1447" s="31">
        <v>1955330</v>
      </c>
      <c r="CL1447" s="31">
        <v>1973345.5</v>
      </c>
      <c r="CM1447" s="31">
        <v>1991318.25</v>
      </c>
      <c r="CN1447" s="31">
        <v>2009248.88</v>
      </c>
      <c r="CO1447" s="31">
        <v>2027137</v>
      </c>
      <c r="CP1447" s="31">
        <v>2044983.63</v>
      </c>
      <c r="CQ1447" s="31">
        <v>2062788.38</v>
      </c>
      <c r="CR1447" s="31">
        <v>2080553</v>
      </c>
      <c r="CS1447" s="31">
        <v>2098278.5</v>
      </c>
      <c r="CT1447" s="31">
        <v>2115966.25</v>
      </c>
      <c r="CU1447" s="31">
        <v>2133618.25</v>
      </c>
      <c r="CV1447" s="31">
        <v>2151233.75</v>
      </c>
      <c r="CW1447" s="31">
        <v>2168812.25</v>
      </c>
      <c r="CX1447" s="31">
        <v>2186355.75</v>
      </c>
    </row>
    <row r="1448" spans="1:102" x14ac:dyDescent="0.25">
      <c r="A1448" s="31" t="s">
        <v>2077</v>
      </c>
      <c r="B1448" s="31">
        <v>44006.62</v>
      </c>
      <c r="C1448" s="31">
        <v>44006.62</v>
      </c>
      <c r="D1448" s="31">
        <v>54401.59</v>
      </c>
      <c r="E1448" s="31">
        <v>64755.98</v>
      </c>
      <c r="F1448" s="31">
        <v>75051.11</v>
      </c>
      <c r="G1448" s="31">
        <v>85276.3</v>
      </c>
      <c r="H1448" s="31">
        <v>95426.66</v>
      </c>
      <c r="I1448" s="31">
        <v>105500.61</v>
      </c>
      <c r="J1448" s="31">
        <v>115499.11</v>
      </c>
      <c r="K1448" s="31">
        <v>125425.47</v>
      </c>
      <c r="L1448" s="31">
        <v>135288.45000000001</v>
      </c>
      <c r="M1448" s="31">
        <v>145092.64000000001</v>
      </c>
      <c r="N1448" s="31">
        <v>154842.51999999999</v>
      </c>
      <c r="O1448" s="31">
        <v>164541.92000000001</v>
      </c>
      <c r="P1448" s="31">
        <v>174194.13</v>
      </c>
      <c r="Q1448" s="31">
        <v>183801.69</v>
      </c>
      <c r="R1448" s="31">
        <v>193366</v>
      </c>
      <c r="S1448" s="31">
        <v>202888.23</v>
      </c>
      <c r="T1448" s="31">
        <v>212368.2</v>
      </c>
      <c r="U1448" s="31">
        <v>221805.44</v>
      </c>
      <c r="V1448" s="31">
        <v>231197.42</v>
      </c>
      <c r="W1448" s="31">
        <v>240541.97</v>
      </c>
      <c r="X1448" s="31">
        <v>249836.5</v>
      </c>
      <c r="Y1448" s="31">
        <v>259078.11</v>
      </c>
      <c r="Z1448" s="31">
        <v>268262.75</v>
      </c>
      <c r="AA1448" s="31">
        <v>277386.63</v>
      </c>
      <c r="AB1448" s="31">
        <v>286444.84000000003</v>
      </c>
      <c r="AC1448" s="31">
        <v>295433</v>
      </c>
      <c r="AD1448" s="31">
        <v>304346</v>
      </c>
      <c r="AE1448" s="31">
        <v>313178.31</v>
      </c>
      <c r="AF1448" s="31">
        <v>321924.59000000003</v>
      </c>
      <c r="AG1448" s="31">
        <v>330579.81</v>
      </c>
      <c r="AH1448" s="31">
        <v>339137.72</v>
      </c>
      <c r="AI1448" s="31">
        <v>347592.94</v>
      </c>
      <c r="AJ1448" s="31">
        <v>355940.16</v>
      </c>
      <c r="AK1448" s="31">
        <v>364173.72</v>
      </c>
      <c r="AL1448" s="31">
        <v>372287.5</v>
      </c>
      <c r="AM1448" s="31">
        <v>380276.75</v>
      </c>
      <c r="AN1448" s="31">
        <v>388136.31</v>
      </c>
      <c r="AO1448" s="31">
        <v>395860.66</v>
      </c>
      <c r="AP1448" s="31">
        <v>403445.44</v>
      </c>
      <c r="AQ1448" s="31">
        <v>410884.66</v>
      </c>
      <c r="AR1448" s="31">
        <v>418175.13</v>
      </c>
      <c r="AS1448" s="31">
        <v>425312.03</v>
      </c>
      <c r="AT1448" s="31">
        <v>432291.41</v>
      </c>
      <c r="AU1448" s="31">
        <v>439109.13</v>
      </c>
      <c r="AV1448" s="31">
        <v>445761.06</v>
      </c>
      <c r="AW1448" s="31">
        <v>452244.47</v>
      </c>
      <c r="AX1448" s="31">
        <v>458555.63</v>
      </c>
      <c r="AY1448" s="31">
        <v>464691.19</v>
      </c>
      <c r="AZ1448" s="31">
        <v>470648.03</v>
      </c>
      <c r="BA1448" s="31">
        <v>476424</v>
      </c>
      <c r="BB1448" s="31">
        <v>482015.78</v>
      </c>
      <c r="BC1448" s="31">
        <v>487421.81</v>
      </c>
      <c r="BD1448" s="31">
        <v>492639.38</v>
      </c>
      <c r="BE1448" s="31">
        <v>497667.06</v>
      </c>
      <c r="BF1448" s="31">
        <v>502503.53</v>
      </c>
      <c r="BG1448" s="31">
        <v>507147.28</v>
      </c>
      <c r="BH1448" s="31">
        <v>511597.19</v>
      </c>
      <c r="BI1448" s="31">
        <v>515852.5</v>
      </c>
      <c r="BJ1448" s="31">
        <v>519916.34</v>
      </c>
      <c r="BK1448" s="31">
        <v>523789.56</v>
      </c>
      <c r="BL1448" s="31">
        <v>527471.75</v>
      </c>
      <c r="BM1448" s="31">
        <v>530962.88</v>
      </c>
      <c r="BN1448" s="31">
        <v>534263.31000000006</v>
      </c>
      <c r="BO1448" s="31">
        <v>537372.88</v>
      </c>
      <c r="BP1448" s="31">
        <v>540292.43999999994</v>
      </c>
      <c r="BQ1448" s="31">
        <v>543022.63</v>
      </c>
      <c r="BR1448" s="31">
        <v>545564.81000000006</v>
      </c>
      <c r="BS1448" s="31">
        <v>547919.31000000006</v>
      </c>
      <c r="BT1448" s="31">
        <v>550087.68999999994</v>
      </c>
      <c r="BU1448" s="31">
        <v>552071.25</v>
      </c>
      <c r="BV1448" s="31">
        <v>553871.43999999994</v>
      </c>
      <c r="BW1448" s="31">
        <v>555489.88</v>
      </c>
      <c r="BX1448" s="31">
        <v>556928.31000000006</v>
      </c>
      <c r="BY1448" s="31">
        <v>558188.93999999994</v>
      </c>
      <c r="BZ1448" s="31">
        <v>559273.56000000006</v>
      </c>
      <c r="CA1448" s="31">
        <v>560184.63</v>
      </c>
      <c r="CB1448" s="31">
        <v>560923.56000000006</v>
      </c>
      <c r="CC1448" s="31">
        <v>561493.63</v>
      </c>
      <c r="CD1448" s="31">
        <v>561896.31000000006</v>
      </c>
      <c r="CE1448" s="31">
        <v>562135.31000000006</v>
      </c>
      <c r="CF1448" s="31">
        <v>562211.68999999994</v>
      </c>
      <c r="CG1448" s="31">
        <v>562128.88</v>
      </c>
      <c r="CH1448" s="31">
        <v>561888.88</v>
      </c>
      <c r="CI1448" s="31">
        <v>561494.63</v>
      </c>
      <c r="CJ1448" s="31">
        <v>560948.56000000006</v>
      </c>
      <c r="CK1448" s="31">
        <v>560253.75</v>
      </c>
      <c r="CL1448" s="31">
        <v>559413.56000000006</v>
      </c>
      <c r="CM1448" s="31">
        <v>558430.63</v>
      </c>
      <c r="CN1448" s="31">
        <v>557308</v>
      </c>
      <c r="CO1448" s="31">
        <v>556049.68999999994</v>
      </c>
      <c r="CP1448" s="31">
        <v>554657.75</v>
      </c>
      <c r="CQ1448" s="31">
        <v>553135.68999999994</v>
      </c>
      <c r="CR1448" s="31">
        <v>551487.18999999994</v>
      </c>
      <c r="CS1448" s="31">
        <v>549715.25</v>
      </c>
      <c r="CT1448" s="31">
        <v>547823.43999999994</v>
      </c>
      <c r="CU1448" s="31">
        <v>545815.68999999994</v>
      </c>
      <c r="CV1448" s="31">
        <v>543694.31000000006</v>
      </c>
      <c r="CW1448" s="31">
        <v>541463</v>
      </c>
      <c r="CX1448" s="31">
        <v>539124.75</v>
      </c>
    </row>
    <row r="1449" spans="1:102" x14ac:dyDescent="0.25">
      <c r="A1449" s="31" t="s">
        <v>2076</v>
      </c>
      <c r="B1449" s="31">
        <v>410485.47</v>
      </c>
      <c r="C1449" s="31">
        <v>410485.47</v>
      </c>
      <c r="D1449" s="31">
        <v>410542.56</v>
      </c>
      <c r="E1449" s="31">
        <v>410150.69</v>
      </c>
      <c r="F1449" s="31">
        <v>409419.31</v>
      </c>
      <c r="G1449" s="31">
        <v>408444.78</v>
      </c>
      <c r="H1449" s="31">
        <v>407302.25</v>
      </c>
      <c r="I1449" s="31">
        <v>406046.22</v>
      </c>
      <c r="J1449" s="31">
        <v>404720.41</v>
      </c>
      <c r="K1449" s="31">
        <v>403365.38</v>
      </c>
      <c r="L1449" s="31">
        <v>402040</v>
      </c>
      <c r="M1449" s="31">
        <v>400757.16</v>
      </c>
      <c r="N1449" s="31">
        <v>399524.91</v>
      </c>
      <c r="O1449" s="31">
        <v>398348.53</v>
      </c>
      <c r="P1449" s="31">
        <v>397228.5</v>
      </c>
      <c r="Q1449" s="31">
        <v>396162.97</v>
      </c>
      <c r="R1449" s="31">
        <v>395148.78</v>
      </c>
      <c r="S1449" s="31">
        <v>394180.53</v>
      </c>
      <c r="T1449" s="31">
        <v>393252.97</v>
      </c>
      <c r="U1449" s="31">
        <v>392357.97</v>
      </c>
      <c r="V1449" s="31">
        <v>391483.38</v>
      </c>
      <c r="W1449" s="31">
        <v>390621.44</v>
      </c>
      <c r="X1449" s="31">
        <v>389766.22</v>
      </c>
      <c r="Y1449" s="31">
        <v>388911.84</v>
      </c>
      <c r="Z1449" s="31">
        <v>388051.09</v>
      </c>
      <c r="AA1449" s="31">
        <v>387177.28</v>
      </c>
      <c r="AB1449" s="31">
        <v>386284.03</v>
      </c>
      <c r="AC1449" s="31">
        <v>385365.13</v>
      </c>
      <c r="AD1449" s="31">
        <v>384413.97</v>
      </c>
      <c r="AE1449" s="31">
        <v>383426.63</v>
      </c>
      <c r="AF1449" s="31">
        <v>382398.09</v>
      </c>
      <c r="AG1449" s="31">
        <v>381323.47</v>
      </c>
      <c r="AH1449" s="31">
        <v>380198.88</v>
      </c>
      <c r="AI1449" s="31">
        <v>379021.28</v>
      </c>
      <c r="AJ1449" s="31">
        <v>377786.75</v>
      </c>
      <c r="AK1449" s="31">
        <v>376493.69</v>
      </c>
      <c r="AL1449" s="31">
        <v>375139.09</v>
      </c>
      <c r="AM1449" s="31">
        <v>373721.59</v>
      </c>
      <c r="AN1449" s="31">
        <v>372239.78</v>
      </c>
      <c r="AO1449" s="31">
        <v>370693</v>
      </c>
      <c r="AP1449" s="31">
        <v>369079.5</v>
      </c>
      <c r="AQ1449" s="31">
        <v>367399.44</v>
      </c>
      <c r="AR1449" s="31">
        <v>365652.72</v>
      </c>
      <c r="AS1449" s="31">
        <v>363840</v>
      </c>
      <c r="AT1449" s="31">
        <v>361961.06</v>
      </c>
      <c r="AU1449" s="31">
        <v>360016.84</v>
      </c>
      <c r="AV1449" s="31">
        <v>358007.75</v>
      </c>
      <c r="AW1449" s="31">
        <v>355934.66</v>
      </c>
      <c r="AX1449" s="31">
        <v>353798.5</v>
      </c>
      <c r="AY1449" s="31">
        <v>351599.69</v>
      </c>
      <c r="AZ1449" s="31">
        <v>349339.88</v>
      </c>
      <c r="BA1449" s="31">
        <v>347019.09</v>
      </c>
      <c r="BB1449" s="31">
        <v>344638.78</v>
      </c>
      <c r="BC1449" s="31">
        <v>342200.81</v>
      </c>
      <c r="BD1449" s="31">
        <v>339706.31</v>
      </c>
      <c r="BE1449" s="31">
        <v>337157.03</v>
      </c>
      <c r="BF1449" s="31">
        <v>334554.81</v>
      </c>
      <c r="BG1449" s="31">
        <v>331901.25</v>
      </c>
      <c r="BH1449" s="31">
        <v>329198.59000000003</v>
      </c>
      <c r="BI1449" s="31">
        <v>326448.81</v>
      </c>
      <c r="BJ1449" s="31">
        <v>323658.63</v>
      </c>
      <c r="BK1449" s="31">
        <v>320831.44</v>
      </c>
      <c r="BL1449" s="31">
        <v>317967.96999999997</v>
      </c>
      <c r="BM1449" s="31">
        <v>315070.96999999997</v>
      </c>
      <c r="BN1449" s="31">
        <v>312141.19</v>
      </c>
      <c r="BO1449" s="31">
        <v>309180.90999999997</v>
      </c>
      <c r="BP1449" s="31">
        <v>306191.71999999997</v>
      </c>
      <c r="BQ1449" s="31">
        <v>303175.65999999997</v>
      </c>
      <c r="BR1449" s="31">
        <v>300134.06</v>
      </c>
      <c r="BS1449" s="31">
        <v>297069.03000000003</v>
      </c>
      <c r="BT1449" s="31">
        <v>293982.44</v>
      </c>
      <c r="BU1449" s="31">
        <v>290875.96999999997</v>
      </c>
      <c r="BV1449" s="31">
        <v>287751.34000000003</v>
      </c>
      <c r="BW1449" s="31">
        <v>284610.59000000003</v>
      </c>
      <c r="BX1449" s="31">
        <v>281455.31</v>
      </c>
      <c r="BY1449" s="31">
        <v>278287.56</v>
      </c>
      <c r="BZ1449" s="31">
        <v>275108.90999999997</v>
      </c>
      <c r="CA1449" s="31">
        <v>271921.53000000003</v>
      </c>
      <c r="CB1449" s="31">
        <v>268726.65999999997</v>
      </c>
      <c r="CC1449" s="31">
        <v>265525.78000000003</v>
      </c>
      <c r="CD1449" s="31">
        <v>262320.69</v>
      </c>
      <c r="CE1449" s="31">
        <v>259113.23</v>
      </c>
      <c r="CF1449" s="31">
        <v>255904.19</v>
      </c>
      <c r="CG1449" s="31">
        <v>252695.05</v>
      </c>
      <c r="CH1449" s="31">
        <v>249486.56</v>
      </c>
      <c r="CI1449" s="31">
        <v>246280.14</v>
      </c>
      <c r="CJ1449" s="31">
        <v>243077</v>
      </c>
      <c r="CK1449" s="31">
        <v>239878.75</v>
      </c>
      <c r="CL1449" s="31">
        <v>236686.97</v>
      </c>
      <c r="CM1449" s="31">
        <v>233502.75</v>
      </c>
      <c r="CN1449" s="31">
        <v>230327.77</v>
      </c>
      <c r="CO1449" s="31">
        <v>227162.98</v>
      </c>
      <c r="CP1449" s="31">
        <v>224009.88</v>
      </c>
      <c r="CQ1449" s="31">
        <v>220869.31</v>
      </c>
      <c r="CR1449" s="31">
        <v>217742.58</v>
      </c>
      <c r="CS1449" s="31">
        <v>214631.02</v>
      </c>
      <c r="CT1449" s="31">
        <v>211536.33</v>
      </c>
      <c r="CU1449" s="31">
        <v>208458.98</v>
      </c>
      <c r="CV1449" s="31">
        <v>205400.23</v>
      </c>
      <c r="CW1449" s="31">
        <v>202360.73</v>
      </c>
      <c r="CX1449" s="31">
        <v>199340.88</v>
      </c>
    </row>
    <row r="1450" spans="1:102" x14ac:dyDescent="0.25">
      <c r="A1450" s="31" t="s">
        <v>2078</v>
      </c>
      <c r="B1450" s="31">
        <v>14028407</v>
      </c>
      <c r="C1450" s="31">
        <v>14028407</v>
      </c>
      <c r="D1450" s="31">
        <v>14284031</v>
      </c>
      <c r="E1450" s="31">
        <v>14529461</v>
      </c>
      <c r="F1450" s="31">
        <v>14764766</v>
      </c>
      <c r="G1450" s="31">
        <v>14990670</v>
      </c>
      <c r="H1450" s="31">
        <v>15208046</v>
      </c>
      <c r="I1450" s="31">
        <v>15417675</v>
      </c>
      <c r="J1450" s="31">
        <v>15620230</v>
      </c>
      <c r="K1450" s="31">
        <v>15816708</v>
      </c>
      <c r="L1450" s="31">
        <v>16008146</v>
      </c>
      <c r="M1450" s="31">
        <v>16194912</v>
      </c>
      <c r="N1450" s="31">
        <v>16377377</v>
      </c>
      <c r="O1450" s="31">
        <v>16555832</v>
      </c>
      <c r="P1450" s="31">
        <v>16730525</v>
      </c>
      <c r="Q1450" s="31">
        <v>16901704</v>
      </c>
      <c r="R1450" s="31">
        <v>17069562</v>
      </c>
      <c r="S1450" s="31">
        <v>17234272</v>
      </c>
      <c r="T1450" s="31">
        <v>17396016</v>
      </c>
      <c r="U1450" s="31">
        <v>17554932</v>
      </c>
      <c r="V1450" s="31">
        <v>17711142</v>
      </c>
      <c r="W1450" s="31">
        <v>17864758</v>
      </c>
      <c r="X1450" s="31">
        <v>18015940</v>
      </c>
      <c r="Y1450" s="31">
        <v>18164794</v>
      </c>
      <c r="Z1450" s="31">
        <v>18311400</v>
      </c>
      <c r="AA1450" s="31">
        <v>18455850</v>
      </c>
      <c r="AB1450" s="31">
        <v>18598212</v>
      </c>
      <c r="AC1450" s="31">
        <v>18738542</v>
      </c>
      <c r="AD1450" s="31">
        <v>18876918</v>
      </c>
      <c r="AE1450" s="31">
        <v>19013390</v>
      </c>
      <c r="AF1450" s="31">
        <v>19148024</v>
      </c>
      <c r="AG1450" s="31">
        <v>19280792</v>
      </c>
      <c r="AH1450" s="31">
        <v>19411740</v>
      </c>
      <c r="AI1450" s="31">
        <v>19540908</v>
      </c>
      <c r="AJ1450" s="31">
        <v>19668360</v>
      </c>
      <c r="AK1450" s="31">
        <v>19794134</v>
      </c>
      <c r="AL1450" s="31">
        <v>19918292</v>
      </c>
      <c r="AM1450" s="31">
        <v>20040882</v>
      </c>
      <c r="AN1450" s="31">
        <v>20161954</v>
      </c>
      <c r="AO1450" s="31">
        <v>20281552</v>
      </c>
      <c r="AP1450" s="31">
        <v>20399736</v>
      </c>
      <c r="AQ1450" s="31">
        <v>20516538</v>
      </c>
      <c r="AR1450" s="31">
        <v>20632026</v>
      </c>
      <c r="AS1450" s="31">
        <v>20746252</v>
      </c>
      <c r="AT1450" s="31">
        <v>20859242</v>
      </c>
      <c r="AU1450" s="31">
        <v>20971062</v>
      </c>
      <c r="AV1450" s="31">
        <v>21081738</v>
      </c>
      <c r="AW1450" s="31">
        <v>21191320</v>
      </c>
      <c r="AX1450" s="31">
        <v>21299854</v>
      </c>
      <c r="AY1450" s="31">
        <v>21407310</v>
      </c>
      <c r="AZ1450" s="31">
        <v>21513706</v>
      </c>
      <c r="BA1450" s="31">
        <v>21619046</v>
      </c>
      <c r="BB1450" s="31">
        <v>21723372</v>
      </c>
      <c r="BC1450" s="31">
        <v>21826716</v>
      </c>
      <c r="BD1450" s="31">
        <v>21929090</v>
      </c>
      <c r="BE1450" s="31">
        <v>22030562</v>
      </c>
      <c r="BF1450" s="31">
        <v>22131124</v>
      </c>
      <c r="BG1450" s="31">
        <v>22230832</v>
      </c>
      <c r="BH1450" s="31">
        <v>22329714</v>
      </c>
      <c r="BI1450" s="31">
        <v>22427788</v>
      </c>
      <c r="BJ1450" s="31">
        <v>22525206</v>
      </c>
      <c r="BK1450" s="31">
        <v>22622002</v>
      </c>
      <c r="BL1450" s="31">
        <v>22718202</v>
      </c>
      <c r="BM1450" s="31">
        <v>22813828</v>
      </c>
      <c r="BN1450" s="31">
        <v>22908918</v>
      </c>
      <c r="BO1450" s="31">
        <v>23003498</v>
      </c>
      <c r="BP1450" s="31">
        <v>23097554</v>
      </c>
      <c r="BQ1450" s="31">
        <v>23191140</v>
      </c>
      <c r="BR1450" s="31">
        <v>23284262</v>
      </c>
      <c r="BS1450" s="31">
        <v>23376948</v>
      </c>
      <c r="BT1450" s="31">
        <v>23469220</v>
      </c>
      <c r="BU1450" s="31">
        <v>23561096</v>
      </c>
      <c r="BV1450" s="31">
        <v>23652592</v>
      </c>
      <c r="BW1450" s="31">
        <v>23743730</v>
      </c>
      <c r="BX1450" s="31">
        <v>23834514</v>
      </c>
      <c r="BY1450" s="31">
        <v>23924986</v>
      </c>
      <c r="BZ1450" s="31">
        <v>24015156</v>
      </c>
      <c r="CA1450" s="31">
        <v>24105040</v>
      </c>
      <c r="CB1450" s="31">
        <v>24194656</v>
      </c>
      <c r="CC1450" s="31">
        <v>24284016</v>
      </c>
      <c r="CD1450" s="31">
        <v>24373128</v>
      </c>
      <c r="CE1450" s="31">
        <v>24462020</v>
      </c>
      <c r="CF1450" s="31">
        <v>24550704</v>
      </c>
      <c r="CG1450" s="31">
        <v>24639160</v>
      </c>
      <c r="CH1450" s="31">
        <v>24727412</v>
      </c>
      <c r="CI1450" s="31">
        <v>24815438</v>
      </c>
      <c r="CJ1450" s="31">
        <v>24903268</v>
      </c>
      <c r="CK1450" s="31">
        <v>24990922</v>
      </c>
      <c r="CL1450" s="31">
        <v>25078394</v>
      </c>
      <c r="CM1450" s="31">
        <v>25165700</v>
      </c>
      <c r="CN1450" s="31">
        <v>25252874</v>
      </c>
      <c r="CO1450" s="31">
        <v>25339908</v>
      </c>
      <c r="CP1450" s="31">
        <v>25426812</v>
      </c>
      <c r="CQ1450" s="31">
        <v>25513616</v>
      </c>
      <c r="CR1450" s="31">
        <v>25600302</v>
      </c>
      <c r="CS1450" s="31">
        <v>25686954</v>
      </c>
      <c r="CT1450" s="31">
        <v>25773618</v>
      </c>
      <c r="CU1450" s="31">
        <v>25860306</v>
      </c>
      <c r="CV1450" s="31">
        <v>25947042</v>
      </c>
      <c r="CW1450" s="31">
        <v>26033800</v>
      </c>
      <c r="CX1450" s="31">
        <v>26120592</v>
      </c>
    </row>
    <row r="1451" spans="1:102" x14ac:dyDescent="0.25">
      <c r="A1451" s="31" t="s">
        <v>2080</v>
      </c>
      <c r="B1451" s="31">
        <v>70773.460000000006</v>
      </c>
      <c r="C1451" s="31">
        <v>70773.460000000006</v>
      </c>
      <c r="D1451" s="31">
        <v>79276.98</v>
      </c>
      <c r="E1451" s="31">
        <v>87616.54</v>
      </c>
      <c r="F1451" s="31">
        <v>95808.02</v>
      </c>
      <c r="G1451" s="31">
        <v>103867.16</v>
      </c>
      <c r="H1451" s="31">
        <v>111808.58</v>
      </c>
      <c r="I1451" s="31">
        <v>119644.95</v>
      </c>
      <c r="J1451" s="31">
        <v>127387.83</v>
      </c>
      <c r="K1451" s="31">
        <v>135049.09</v>
      </c>
      <c r="L1451" s="31">
        <v>142642.88</v>
      </c>
      <c r="M1451" s="31">
        <v>150177.17000000001</v>
      </c>
      <c r="N1451" s="31">
        <v>157658.51999999999</v>
      </c>
      <c r="O1451" s="31">
        <v>165092.35999999999</v>
      </c>
      <c r="P1451" s="31">
        <v>172483.14</v>
      </c>
      <c r="Q1451" s="31">
        <v>179833.75</v>
      </c>
      <c r="R1451" s="31">
        <v>187146.59</v>
      </c>
      <c r="S1451" s="31">
        <v>194422.95</v>
      </c>
      <c r="T1451" s="31">
        <v>201663.14</v>
      </c>
      <c r="U1451" s="31">
        <v>208867.33</v>
      </c>
      <c r="V1451" s="31">
        <v>216034.16</v>
      </c>
      <c r="W1451" s="31">
        <v>223162.16</v>
      </c>
      <c r="X1451" s="31">
        <v>230249.77</v>
      </c>
      <c r="Y1451" s="31">
        <v>237295.05</v>
      </c>
      <c r="Z1451" s="31">
        <v>244295.41</v>
      </c>
      <c r="AA1451" s="31">
        <v>251247.89</v>
      </c>
      <c r="AB1451" s="31">
        <v>258149.27</v>
      </c>
      <c r="AC1451" s="31">
        <v>264996</v>
      </c>
      <c r="AD1451" s="31">
        <v>271784.69</v>
      </c>
      <c r="AE1451" s="31">
        <v>278511.63</v>
      </c>
      <c r="AF1451" s="31">
        <v>285172.84000000003</v>
      </c>
      <c r="AG1451" s="31">
        <v>291763.84000000003</v>
      </c>
      <c r="AH1451" s="31">
        <v>298280.65999999997</v>
      </c>
      <c r="AI1451" s="31">
        <v>304719</v>
      </c>
      <c r="AJ1451" s="31">
        <v>311074.88</v>
      </c>
      <c r="AK1451" s="31">
        <v>317344.15999999997</v>
      </c>
      <c r="AL1451" s="31">
        <v>323523.44</v>
      </c>
      <c r="AM1451" s="31">
        <v>329607.90999999997</v>
      </c>
      <c r="AN1451" s="31">
        <v>335594.38</v>
      </c>
      <c r="AO1451" s="31">
        <v>341478.97</v>
      </c>
      <c r="AP1451" s="31">
        <v>347258.09</v>
      </c>
      <c r="AQ1451" s="31">
        <v>352928.34</v>
      </c>
      <c r="AR1451" s="31">
        <v>358486.31</v>
      </c>
      <c r="AS1451" s="31">
        <v>363928.72</v>
      </c>
      <c r="AT1451" s="31">
        <v>369253</v>
      </c>
      <c r="AU1451" s="31">
        <v>374455.5</v>
      </c>
      <c r="AV1451" s="31">
        <v>379534</v>
      </c>
      <c r="AW1451" s="31">
        <v>384485.72</v>
      </c>
      <c r="AX1451" s="31">
        <v>389308.06</v>
      </c>
      <c r="AY1451" s="31">
        <v>393998.06</v>
      </c>
      <c r="AZ1451" s="31">
        <v>398553.56</v>
      </c>
      <c r="BA1451" s="31">
        <v>402971.47</v>
      </c>
      <c r="BB1451" s="31">
        <v>407250.56</v>
      </c>
      <c r="BC1451" s="31">
        <v>411388.28</v>
      </c>
      <c r="BD1451" s="31">
        <v>415383.5</v>
      </c>
      <c r="BE1451" s="31">
        <v>419234.63</v>
      </c>
      <c r="BF1451" s="31">
        <v>422940.34</v>
      </c>
      <c r="BG1451" s="31">
        <v>426499.06</v>
      </c>
      <c r="BH1451" s="31">
        <v>429910.59</v>
      </c>
      <c r="BI1451" s="31">
        <v>433173.25</v>
      </c>
      <c r="BJ1451" s="31">
        <v>436289.81</v>
      </c>
      <c r="BK1451" s="31">
        <v>439259.97</v>
      </c>
      <c r="BL1451" s="31">
        <v>442083.56</v>
      </c>
      <c r="BM1451" s="31">
        <v>444760.56</v>
      </c>
      <c r="BN1451" s="31">
        <v>447290.44</v>
      </c>
      <c r="BO1451" s="31">
        <v>449673.28</v>
      </c>
      <c r="BP1451" s="31">
        <v>451909.59</v>
      </c>
      <c r="BQ1451" s="31">
        <v>453999.81</v>
      </c>
      <c r="BR1451" s="31">
        <v>455944</v>
      </c>
      <c r="BS1451" s="31">
        <v>457743.06</v>
      </c>
      <c r="BT1451" s="31">
        <v>459397.66</v>
      </c>
      <c r="BU1451" s="31">
        <v>460908.56</v>
      </c>
      <c r="BV1451" s="31">
        <v>462276.91</v>
      </c>
      <c r="BW1451" s="31">
        <v>463503.34</v>
      </c>
      <c r="BX1451" s="31">
        <v>464589.31</v>
      </c>
      <c r="BY1451" s="31">
        <v>465536.44</v>
      </c>
      <c r="BZ1451" s="31">
        <v>466345.63</v>
      </c>
      <c r="CA1451" s="31">
        <v>467018.47</v>
      </c>
      <c r="CB1451" s="31">
        <v>467557.25</v>
      </c>
      <c r="CC1451" s="31">
        <v>467962.59</v>
      </c>
      <c r="CD1451" s="31">
        <v>468236.19</v>
      </c>
      <c r="CE1451" s="31">
        <v>468380.38</v>
      </c>
      <c r="CF1451" s="31">
        <v>468396.94</v>
      </c>
      <c r="CG1451" s="31">
        <v>468287.81</v>
      </c>
      <c r="CH1451" s="31">
        <v>468053.56</v>
      </c>
      <c r="CI1451" s="31">
        <v>467696.75</v>
      </c>
      <c r="CJ1451" s="31">
        <v>467219.78</v>
      </c>
      <c r="CK1451" s="31">
        <v>466624.34</v>
      </c>
      <c r="CL1451" s="31">
        <v>465912.91</v>
      </c>
      <c r="CM1451" s="31">
        <v>465087.91</v>
      </c>
      <c r="CN1451" s="31">
        <v>464151.38</v>
      </c>
      <c r="CO1451" s="31">
        <v>463105.5</v>
      </c>
      <c r="CP1451" s="31">
        <v>461953.06</v>
      </c>
      <c r="CQ1451" s="31">
        <v>460696.16</v>
      </c>
      <c r="CR1451" s="31">
        <v>459337.25</v>
      </c>
      <c r="CS1451" s="31">
        <v>457879.09</v>
      </c>
      <c r="CT1451" s="31">
        <v>456325.22</v>
      </c>
      <c r="CU1451" s="31">
        <v>454678.09</v>
      </c>
      <c r="CV1451" s="31">
        <v>452939.75</v>
      </c>
      <c r="CW1451" s="31">
        <v>451113</v>
      </c>
      <c r="CX1451" s="31">
        <v>449199.59</v>
      </c>
    </row>
    <row r="1452" spans="1:102" x14ac:dyDescent="0.25">
      <c r="A1452" s="31" t="s">
        <v>2079</v>
      </c>
      <c r="B1452" s="31">
        <v>343567.69</v>
      </c>
      <c r="C1452" s="31">
        <v>343567.69</v>
      </c>
      <c r="D1452" s="31">
        <v>341260.63</v>
      </c>
      <c r="E1452" s="31">
        <v>339009.94</v>
      </c>
      <c r="F1452" s="31">
        <v>336797.53</v>
      </c>
      <c r="G1452" s="31">
        <v>334635.19</v>
      </c>
      <c r="H1452" s="31">
        <v>332537.96999999997</v>
      </c>
      <c r="I1452" s="31">
        <v>330516.53000000003</v>
      </c>
      <c r="J1452" s="31">
        <v>328577.90999999997</v>
      </c>
      <c r="K1452" s="31">
        <v>326737.56</v>
      </c>
      <c r="L1452" s="31">
        <v>325021.13</v>
      </c>
      <c r="M1452" s="31">
        <v>323423.59000000003</v>
      </c>
      <c r="N1452" s="31">
        <v>321939.15999999997</v>
      </c>
      <c r="O1452" s="31">
        <v>320561.38</v>
      </c>
      <c r="P1452" s="31">
        <v>319281.06</v>
      </c>
      <c r="Q1452" s="31">
        <v>318091.06</v>
      </c>
      <c r="R1452" s="31">
        <v>316981.59000000003</v>
      </c>
      <c r="S1452" s="31">
        <v>315944.56</v>
      </c>
      <c r="T1452" s="31">
        <v>314971.28000000003</v>
      </c>
      <c r="U1452" s="31">
        <v>314051.96999999997</v>
      </c>
      <c r="V1452" s="31">
        <v>313176.31</v>
      </c>
      <c r="W1452" s="31">
        <v>312335.65999999997</v>
      </c>
      <c r="X1452" s="31">
        <v>311524.5</v>
      </c>
      <c r="Y1452" s="31">
        <v>310735.15999999997</v>
      </c>
      <c r="Z1452" s="31">
        <v>309961.31</v>
      </c>
      <c r="AA1452" s="31">
        <v>309195.96999999997</v>
      </c>
      <c r="AB1452" s="31">
        <v>308432.63</v>
      </c>
      <c r="AC1452" s="31">
        <v>307665.59000000003</v>
      </c>
      <c r="AD1452" s="31">
        <v>306889.28000000003</v>
      </c>
      <c r="AE1452" s="31">
        <v>306098.38</v>
      </c>
      <c r="AF1452" s="31">
        <v>305288.40999999997</v>
      </c>
      <c r="AG1452" s="31">
        <v>304454.19</v>
      </c>
      <c r="AH1452" s="31">
        <v>303590.88</v>
      </c>
      <c r="AI1452" s="31">
        <v>302695.31</v>
      </c>
      <c r="AJ1452" s="31">
        <v>301764.5</v>
      </c>
      <c r="AK1452" s="31">
        <v>300795.56</v>
      </c>
      <c r="AL1452" s="31">
        <v>299786.69</v>
      </c>
      <c r="AM1452" s="31">
        <v>298735.71999999997</v>
      </c>
      <c r="AN1452" s="31">
        <v>297641.06</v>
      </c>
      <c r="AO1452" s="31">
        <v>296501.63</v>
      </c>
      <c r="AP1452" s="31">
        <v>295316.25</v>
      </c>
      <c r="AQ1452" s="31">
        <v>294084.31</v>
      </c>
      <c r="AR1452" s="31">
        <v>292805</v>
      </c>
      <c r="AS1452" s="31">
        <v>291478.5</v>
      </c>
      <c r="AT1452" s="31">
        <v>290104.71999999997</v>
      </c>
      <c r="AU1452" s="31">
        <v>288683.13</v>
      </c>
      <c r="AV1452" s="31">
        <v>287214.09000000003</v>
      </c>
      <c r="AW1452" s="31">
        <v>285698.15999999997</v>
      </c>
      <c r="AX1452" s="31">
        <v>284135.44</v>
      </c>
      <c r="AY1452" s="31">
        <v>282524.81</v>
      </c>
      <c r="AZ1452" s="31">
        <v>280866.31</v>
      </c>
      <c r="BA1452" s="31">
        <v>279160</v>
      </c>
      <c r="BB1452" s="31">
        <v>277406.28000000003</v>
      </c>
      <c r="BC1452" s="31">
        <v>275606.46999999997</v>
      </c>
      <c r="BD1452" s="31">
        <v>273760.96999999997</v>
      </c>
      <c r="BE1452" s="31">
        <v>271871.03000000003</v>
      </c>
      <c r="BF1452" s="31">
        <v>269937.71999999997</v>
      </c>
      <c r="BG1452" s="31">
        <v>267962.5</v>
      </c>
      <c r="BH1452" s="31">
        <v>265946.19</v>
      </c>
      <c r="BI1452" s="31">
        <v>263890.69</v>
      </c>
      <c r="BJ1452" s="31">
        <v>261800.33</v>
      </c>
      <c r="BK1452" s="31">
        <v>259677.2</v>
      </c>
      <c r="BL1452" s="31">
        <v>257522.34</v>
      </c>
      <c r="BM1452" s="31">
        <v>255336.86</v>
      </c>
      <c r="BN1452" s="31">
        <v>253122.36</v>
      </c>
      <c r="BO1452" s="31">
        <v>250879.69</v>
      </c>
      <c r="BP1452" s="31">
        <v>248610.53</v>
      </c>
      <c r="BQ1452" s="31">
        <v>246316.13</v>
      </c>
      <c r="BR1452" s="31">
        <v>243997.73</v>
      </c>
      <c r="BS1452" s="31">
        <v>241656.89</v>
      </c>
      <c r="BT1452" s="31">
        <v>239294.88</v>
      </c>
      <c r="BU1452" s="31">
        <v>236913.08</v>
      </c>
      <c r="BV1452" s="31">
        <v>234513.03</v>
      </c>
      <c r="BW1452" s="31">
        <v>232096.05</v>
      </c>
      <c r="BX1452" s="31">
        <v>229663.53</v>
      </c>
      <c r="BY1452" s="31">
        <v>227216.95</v>
      </c>
      <c r="BZ1452" s="31">
        <v>224757.86</v>
      </c>
      <c r="CA1452" s="31">
        <v>222287.66</v>
      </c>
      <c r="CB1452" s="31">
        <v>219807.34</v>
      </c>
      <c r="CC1452" s="31">
        <v>217318.69</v>
      </c>
      <c r="CD1452" s="31">
        <v>214822.47</v>
      </c>
      <c r="CE1452" s="31">
        <v>212320.39</v>
      </c>
      <c r="CF1452" s="31">
        <v>209813.42</v>
      </c>
      <c r="CG1452" s="31">
        <v>207302.27</v>
      </c>
      <c r="CH1452" s="31">
        <v>204787.91</v>
      </c>
      <c r="CI1452" s="31">
        <v>202271.33</v>
      </c>
      <c r="CJ1452" s="31">
        <v>199753.8</v>
      </c>
      <c r="CK1452" s="31">
        <v>197236.33</v>
      </c>
      <c r="CL1452" s="31">
        <v>194720.11</v>
      </c>
      <c r="CM1452" s="31">
        <v>192206.63</v>
      </c>
      <c r="CN1452" s="31">
        <v>189696.72</v>
      </c>
      <c r="CO1452" s="31">
        <v>187191.58</v>
      </c>
      <c r="CP1452" s="31">
        <v>184692.13</v>
      </c>
      <c r="CQ1452" s="31">
        <v>182199.5</v>
      </c>
      <c r="CR1452" s="31">
        <v>179714.5</v>
      </c>
      <c r="CS1452" s="31">
        <v>177238.81</v>
      </c>
      <c r="CT1452" s="31">
        <v>174773.7</v>
      </c>
      <c r="CU1452" s="31">
        <v>172320.06</v>
      </c>
      <c r="CV1452" s="31">
        <v>169878.64</v>
      </c>
      <c r="CW1452" s="31">
        <v>167449.85999999999</v>
      </c>
      <c r="CX1452" s="31">
        <v>165034.56</v>
      </c>
    </row>
    <row r="1453" spans="1:102" x14ac:dyDescent="0.25">
      <c r="A1453" s="31" t="s">
        <v>2081</v>
      </c>
      <c r="B1453" s="31">
        <v>6479991.5</v>
      </c>
      <c r="C1453" s="31">
        <v>6479991.5</v>
      </c>
      <c r="D1453" s="31">
        <v>6502109.5</v>
      </c>
      <c r="E1453" s="31">
        <v>6542547</v>
      </c>
      <c r="F1453" s="31">
        <v>6594969.5</v>
      </c>
      <c r="G1453" s="31">
        <v>6655264.5</v>
      </c>
      <c r="H1453" s="31">
        <v>6720727.5</v>
      </c>
      <c r="I1453" s="31">
        <v>6789485.5</v>
      </c>
      <c r="J1453" s="31">
        <v>6860286</v>
      </c>
      <c r="K1453" s="31">
        <v>6932428.5</v>
      </c>
      <c r="L1453" s="31">
        <v>7005559.5</v>
      </c>
      <c r="M1453" s="31">
        <v>7079236</v>
      </c>
      <c r="N1453" s="31">
        <v>7153180.5</v>
      </c>
      <c r="O1453" s="31">
        <v>7227137.5</v>
      </c>
      <c r="P1453" s="31">
        <v>7300975</v>
      </c>
      <c r="Q1453" s="31">
        <v>7374570.5</v>
      </c>
      <c r="R1453" s="31">
        <v>7447859</v>
      </c>
      <c r="S1453" s="31">
        <v>7520755.5</v>
      </c>
      <c r="T1453" s="31">
        <v>7593222</v>
      </c>
      <c r="U1453" s="31">
        <v>7665237.5</v>
      </c>
      <c r="V1453" s="31">
        <v>7736739</v>
      </c>
      <c r="W1453" s="31">
        <v>7807706.5</v>
      </c>
      <c r="X1453" s="31">
        <v>7878152.5</v>
      </c>
      <c r="Y1453" s="31">
        <v>7948056</v>
      </c>
      <c r="Z1453" s="31">
        <v>8017409</v>
      </c>
      <c r="AA1453" s="31">
        <v>8086182</v>
      </c>
      <c r="AB1453" s="31">
        <v>8154381</v>
      </c>
      <c r="AC1453" s="31">
        <v>8221986.5</v>
      </c>
      <c r="AD1453" s="31">
        <v>8288995.5</v>
      </c>
      <c r="AE1453" s="31">
        <v>8355380.5</v>
      </c>
      <c r="AF1453" s="31">
        <v>8421156</v>
      </c>
      <c r="AG1453" s="31">
        <v>8486275</v>
      </c>
      <c r="AH1453" s="31">
        <v>8550744</v>
      </c>
      <c r="AI1453" s="31">
        <v>8614537</v>
      </c>
      <c r="AJ1453" s="31">
        <v>8677681</v>
      </c>
      <c r="AK1453" s="31">
        <v>8740144</v>
      </c>
      <c r="AL1453" s="31">
        <v>8801940</v>
      </c>
      <c r="AM1453" s="31">
        <v>8863069</v>
      </c>
      <c r="AN1453" s="31">
        <v>8923520</v>
      </c>
      <c r="AO1453" s="31">
        <v>8983327</v>
      </c>
      <c r="AP1453" s="31">
        <v>9042471</v>
      </c>
      <c r="AQ1453" s="31">
        <v>9100965</v>
      </c>
      <c r="AR1453" s="31">
        <v>9158803</v>
      </c>
      <c r="AS1453" s="31">
        <v>9216007</v>
      </c>
      <c r="AT1453" s="31">
        <v>9272571</v>
      </c>
      <c r="AU1453" s="31">
        <v>9328518</v>
      </c>
      <c r="AV1453" s="31">
        <v>9383850</v>
      </c>
      <c r="AW1453" s="31">
        <v>9438559</v>
      </c>
      <c r="AX1453" s="31">
        <v>9492667</v>
      </c>
      <c r="AY1453" s="31">
        <v>9546148</v>
      </c>
      <c r="AZ1453" s="31">
        <v>9599022</v>
      </c>
      <c r="BA1453" s="31">
        <v>9651265</v>
      </c>
      <c r="BB1453" s="31">
        <v>9702891</v>
      </c>
      <c r="BC1453" s="31">
        <v>9753911</v>
      </c>
      <c r="BD1453" s="31">
        <v>9804329</v>
      </c>
      <c r="BE1453" s="31">
        <v>9854153</v>
      </c>
      <c r="BF1453" s="31">
        <v>9903388</v>
      </c>
      <c r="BG1453" s="31">
        <v>9952044</v>
      </c>
      <c r="BH1453" s="31">
        <v>10000129</v>
      </c>
      <c r="BI1453" s="31">
        <v>10047666</v>
      </c>
      <c r="BJ1453" s="31">
        <v>10094711</v>
      </c>
      <c r="BK1453" s="31">
        <v>10141282</v>
      </c>
      <c r="BL1453" s="31">
        <v>10187383</v>
      </c>
      <c r="BM1453" s="31">
        <v>10233048</v>
      </c>
      <c r="BN1453" s="31">
        <v>10278264</v>
      </c>
      <c r="BO1453" s="31">
        <v>10323045</v>
      </c>
      <c r="BP1453" s="31">
        <v>10367395</v>
      </c>
      <c r="BQ1453" s="31">
        <v>10411336</v>
      </c>
      <c r="BR1453" s="31">
        <v>10454849</v>
      </c>
      <c r="BS1453" s="31">
        <v>10497974</v>
      </c>
      <c r="BT1453" s="31">
        <v>10540707</v>
      </c>
      <c r="BU1453" s="31">
        <v>10583060</v>
      </c>
      <c r="BV1453" s="31">
        <v>10625043</v>
      </c>
      <c r="BW1453" s="31">
        <v>10666665</v>
      </c>
      <c r="BX1453" s="31">
        <v>10707922</v>
      </c>
      <c r="BY1453" s="31">
        <v>10748851</v>
      </c>
      <c r="BZ1453" s="31">
        <v>10789449</v>
      </c>
      <c r="CA1453" s="31">
        <v>10829731</v>
      </c>
      <c r="CB1453" s="31">
        <v>10869693</v>
      </c>
      <c r="CC1453" s="31">
        <v>10909351</v>
      </c>
      <c r="CD1453" s="31">
        <v>10948713</v>
      </c>
      <c r="CE1453" s="31">
        <v>10987789</v>
      </c>
      <c r="CF1453" s="31">
        <v>11026600</v>
      </c>
      <c r="CG1453" s="31">
        <v>11065139</v>
      </c>
      <c r="CH1453" s="31">
        <v>11103387</v>
      </c>
      <c r="CI1453" s="31">
        <v>11141372</v>
      </c>
      <c r="CJ1453" s="31">
        <v>11179100</v>
      </c>
      <c r="CK1453" s="31">
        <v>11216598</v>
      </c>
      <c r="CL1453" s="31">
        <v>11253828</v>
      </c>
      <c r="CM1453" s="31">
        <v>11290859</v>
      </c>
      <c r="CN1453" s="31">
        <v>11327640</v>
      </c>
      <c r="CO1453" s="31">
        <v>11364224</v>
      </c>
      <c r="CP1453" s="31">
        <v>11400620</v>
      </c>
      <c r="CQ1453" s="31">
        <v>11436807</v>
      </c>
      <c r="CR1453" s="31">
        <v>11472808</v>
      </c>
      <c r="CS1453" s="31">
        <v>11508658</v>
      </c>
      <c r="CT1453" s="31">
        <v>11544380</v>
      </c>
      <c r="CU1453" s="31">
        <v>11579969</v>
      </c>
      <c r="CV1453" s="31">
        <v>11615449</v>
      </c>
      <c r="CW1453" s="31">
        <v>11650821</v>
      </c>
      <c r="CX1453" s="31">
        <v>11686073</v>
      </c>
    </row>
    <row r="1454" spans="1:102" x14ac:dyDescent="0.25">
      <c r="A1454" s="31" t="s">
        <v>2082</v>
      </c>
      <c r="B1454" s="31">
        <v>11627699</v>
      </c>
      <c r="C1454" s="31">
        <v>11627699</v>
      </c>
      <c r="D1454" s="31">
        <v>11868816</v>
      </c>
      <c r="E1454" s="31">
        <v>12072264</v>
      </c>
      <c r="F1454" s="31">
        <v>12248072</v>
      </c>
      <c r="G1454" s="31">
        <v>12403557</v>
      </c>
      <c r="H1454" s="31">
        <v>12544028</v>
      </c>
      <c r="I1454" s="31">
        <v>12673251</v>
      </c>
      <c r="J1454" s="31">
        <v>12793960</v>
      </c>
      <c r="K1454" s="31">
        <v>12908412</v>
      </c>
      <c r="L1454" s="31">
        <v>13018531</v>
      </c>
      <c r="M1454" s="31">
        <v>13125340</v>
      </c>
      <c r="N1454" s="31">
        <v>13229601</v>
      </c>
      <c r="O1454" s="31">
        <v>13331902</v>
      </c>
      <c r="P1454" s="31">
        <v>13432645</v>
      </c>
      <c r="Q1454" s="31">
        <v>13532149</v>
      </c>
      <c r="R1454" s="31">
        <v>13630630</v>
      </c>
      <c r="S1454" s="31">
        <v>13728313</v>
      </c>
      <c r="T1454" s="31">
        <v>13825299</v>
      </c>
      <c r="U1454" s="31">
        <v>13921671</v>
      </c>
      <c r="V1454" s="31">
        <v>14017499</v>
      </c>
      <c r="W1454" s="31">
        <v>14112810</v>
      </c>
      <c r="X1454" s="31">
        <v>14207656</v>
      </c>
      <c r="Y1454" s="31">
        <v>14302064</v>
      </c>
      <c r="Z1454" s="31">
        <v>14396069</v>
      </c>
      <c r="AA1454" s="31">
        <v>14489622</v>
      </c>
      <c r="AB1454" s="31">
        <v>14582751</v>
      </c>
      <c r="AC1454" s="31">
        <v>14675410</v>
      </c>
      <c r="AD1454" s="31">
        <v>14767598</v>
      </c>
      <c r="AE1454" s="31">
        <v>14859289</v>
      </c>
      <c r="AF1454" s="31">
        <v>14950464</v>
      </c>
      <c r="AG1454" s="31">
        <v>15041081</v>
      </c>
      <c r="AH1454" s="31">
        <v>15131098</v>
      </c>
      <c r="AI1454" s="31">
        <v>15220479</v>
      </c>
      <c r="AJ1454" s="31">
        <v>15309238</v>
      </c>
      <c r="AK1454" s="31">
        <v>15397373</v>
      </c>
      <c r="AL1454" s="31">
        <v>15484862</v>
      </c>
      <c r="AM1454" s="31">
        <v>15571659</v>
      </c>
      <c r="AN1454" s="31">
        <v>15657810</v>
      </c>
      <c r="AO1454" s="31">
        <v>15743291</v>
      </c>
      <c r="AP1454" s="31">
        <v>15828115</v>
      </c>
      <c r="AQ1454" s="31">
        <v>15912258</v>
      </c>
      <c r="AR1454" s="31">
        <v>15995755</v>
      </c>
      <c r="AS1454" s="31">
        <v>16078573</v>
      </c>
      <c r="AT1454" s="31">
        <v>16160760</v>
      </c>
      <c r="AU1454" s="31">
        <v>16242303</v>
      </c>
      <c r="AV1454" s="31">
        <v>16323185</v>
      </c>
      <c r="AW1454" s="31">
        <v>16403426</v>
      </c>
      <c r="AX1454" s="31">
        <v>16483064</v>
      </c>
      <c r="AY1454" s="31">
        <v>16562023</v>
      </c>
      <c r="AZ1454" s="31">
        <v>16640305</v>
      </c>
      <c r="BA1454" s="31">
        <v>16717938</v>
      </c>
      <c r="BB1454" s="31">
        <v>16794864</v>
      </c>
      <c r="BC1454" s="31">
        <v>16871138</v>
      </c>
      <c r="BD1454" s="31">
        <v>16946738</v>
      </c>
      <c r="BE1454" s="31">
        <v>17021698</v>
      </c>
      <c r="BF1454" s="31">
        <v>17096028</v>
      </c>
      <c r="BG1454" s="31">
        <v>17169714</v>
      </c>
      <c r="BH1454" s="31">
        <v>17242794</v>
      </c>
      <c r="BI1454" s="31">
        <v>17315252</v>
      </c>
      <c r="BJ1454" s="31">
        <v>17387204</v>
      </c>
      <c r="BK1454" s="31">
        <v>17458702</v>
      </c>
      <c r="BL1454" s="31">
        <v>17529708</v>
      </c>
      <c r="BM1454" s="31">
        <v>17600286</v>
      </c>
      <c r="BN1454" s="31">
        <v>17670398</v>
      </c>
      <c r="BO1454" s="31">
        <v>17740080</v>
      </c>
      <c r="BP1454" s="31">
        <v>17809352</v>
      </c>
      <c r="BQ1454" s="31">
        <v>17878198</v>
      </c>
      <c r="BR1454" s="31">
        <v>17946636</v>
      </c>
      <c r="BS1454" s="31">
        <v>18014696</v>
      </c>
      <c r="BT1454" s="31">
        <v>18082360</v>
      </c>
      <c r="BU1454" s="31">
        <v>18149674</v>
      </c>
      <c r="BV1454" s="31">
        <v>18216596</v>
      </c>
      <c r="BW1454" s="31">
        <v>18283158</v>
      </c>
      <c r="BX1454" s="31">
        <v>18349416</v>
      </c>
      <c r="BY1454" s="31">
        <v>18415344</v>
      </c>
      <c r="BZ1454" s="31">
        <v>18480970</v>
      </c>
      <c r="CA1454" s="31">
        <v>18546248</v>
      </c>
      <c r="CB1454" s="31">
        <v>18611246</v>
      </c>
      <c r="CC1454" s="31">
        <v>18676000</v>
      </c>
      <c r="CD1454" s="31">
        <v>18740478</v>
      </c>
      <c r="CE1454" s="31">
        <v>18804654</v>
      </c>
      <c r="CF1454" s="31">
        <v>18868626</v>
      </c>
      <c r="CG1454" s="31">
        <v>18932310</v>
      </c>
      <c r="CH1454" s="31">
        <v>18995752</v>
      </c>
      <c r="CI1454" s="31">
        <v>19058942</v>
      </c>
      <c r="CJ1454" s="31">
        <v>19121908</v>
      </c>
      <c r="CK1454" s="31">
        <v>19184628</v>
      </c>
      <c r="CL1454" s="31">
        <v>19247142</v>
      </c>
      <c r="CM1454" s="31">
        <v>19309462</v>
      </c>
      <c r="CN1454" s="31">
        <v>19371574</v>
      </c>
      <c r="CO1454" s="31">
        <v>19433504</v>
      </c>
      <c r="CP1454" s="31">
        <v>19495282</v>
      </c>
      <c r="CQ1454" s="31">
        <v>19556876</v>
      </c>
      <c r="CR1454" s="31">
        <v>19618332</v>
      </c>
      <c r="CS1454" s="31">
        <v>19679656</v>
      </c>
      <c r="CT1454" s="31">
        <v>19740928</v>
      </c>
      <c r="CU1454" s="31">
        <v>19802156</v>
      </c>
      <c r="CV1454" s="31">
        <v>19863310</v>
      </c>
      <c r="CW1454" s="31">
        <v>19924436</v>
      </c>
      <c r="CX1454" s="31">
        <v>19985516</v>
      </c>
    </row>
    <row r="1455" spans="1:102" x14ac:dyDescent="0.25">
      <c r="A1455" s="31" t="s">
        <v>2083</v>
      </c>
      <c r="B1455" s="31">
        <v>4663297.5</v>
      </c>
      <c r="C1455" s="31">
        <v>4663297.5</v>
      </c>
      <c r="D1455" s="31">
        <v>4783664.5</v>
      </c>
      <c r="E1455" s="31">
        <v>4910672.5</v>
      </c>
      <c r="F1455" s="31">
        <v>5040870</v>
      </c>
      <c r="G1455" s="31">
        <v>5172114.5</v>
      </c>
      <c r="H1455" s="31">
        <v>5303084.5</v>
      </c>
      <c r="I1455" s="31">
        <v>5432920</v>
      </c>
      <c r="J1455" s="31">
        <v>5561116.5</v>
      </c>
      <c r="K1455" s="31">
        <v>5687444.5</v>
      </c>
      <c r="L1455" s="31">
        <v>5811948</v>
      </c>
      <c r="M1455" s="31">
        <v>5934496</v>
      </c>
      <c r="N1455" s="31">
        <v>6055041.5</v>
      </c>
      <c r="O1455" s="31">
        <v>6173583</v>
      </c>
      <c r="P1455" s="31">
        <v>6290102.5</v>
      </c>
      <c r="Q1455" s="31">
        <v>6404634</v>
      </c>
      <c r="R1455" s="31">
        <v>6517205.5</v>
      </c>
      <c r="S1455" s="31">
        <v>6627877.5</v>
      </c>
      <c r="T1455" s="31">
        <v>6736682</v>
      </c>
      <c r="U1455" s="31">
        <v>6843681.5</v>
      </c>
      <c r="V1455" s="31">
        <v>6948894.5</v>
      </c>
      <c r="W1455" s="31">
        <v>7052391.5</v>
      </c>
      <c r="X1455" s="31">
        <v>7154224.5</v>
      </c>
      <c r="Y1455" s="31">
        <v>7254465</v>
      </c>
      <c r="Z1455" s="31">
        <v>7353157</v>
      </c>
      <c r="AA1455" s="31">
        <v>7450332</v>
      </c>
      <c r="AB1455" s="31">
        <v>7546068</v>
      </c>
      <c r="AC1455" s="31">
        <v>7640396</v>
      </c>
      <c r="AD1455" s="31">
        <v>7733343.5</v>
      </c>
      <c r="AE1455" s="31">
        <v>7824974</v>
      </c>
      <c r="AF1455" s="31">
        <v>7915315</v>
      </c>
      <c r="AG1455" s="31">
        <v>8004379</v>
      </c>
      <c r="AH1455" s="31">
        <v>8092220</v>
      </c>
      <c r="AI1455" s="31">
        <v>8178856</v>
      </c>
      <c r="AJ1455" s="31">
        <v>8264326</v>
      </c>
      <c r="AK1455" s="31">
        <v>8348663.5</v>
      </c>
      <c r="AL1455" s="31">
        <v>8431892</v>
      </c>
      <c r="AM1455" s="31">
        <v>8514065</v>
      </c>
      <c r="AN1455" s="31">
        <v>8595196</v>
      </c>
      <c r="AO1455" s="31">
        <v>8675332</v>
      </c>
      <c r="AP1455" s="31">
        <v>8754490</v>
      </c>
      <c r="AQ1455" s="31">
        <v>8832690</v>
      </c>
      <c r="AR1455" s="31">
        <v>8909993</v>
      </c>
      <c r="AS1455" s="31">
        <v>8986380</v>
      </c>
      <c r="AT1455" s="31">
        <v>9061919</v>
      </c>
      <c r="AU1455" s="31">
        <v>9136617</v>
      </c>
      <c r="AV1455" s="31">
        <v>9210504</v>
      </c>
      <c r="AW1455" s="31">
        <v>9283611</v>
      </c>
      <c r="AX1455" s="31">
        <v>9355945</v>
      </c>
      <c r="AY1455" s="31">
        <v>9427500</v>
      </c>
      <c r="AZ1455" s="31">
        <v>9498311</v>
      </c>
      <c r="BA1455" s="31">
        <v>9568383</v>
      </c>
      <c r="BB1455" s="31">
        <v>9637718</v>
      </c>
      <c r="BC1455" s="31">
        <v>9706354</v>
      </c>
      <c r="BD1455" s="31">
        <v>9774282</v>
      </c>
      <c r="BE1455" s="31">
        <v>9841540</v>
      </c>
      <c r="BF1455" s="31">
        <v>9908138</v>
      </c>
      <c r="BG1455" s="31">
        <v>9974084</v>
      </c>
      <c r="BH1455" s="31">
        <v>10039399</v>
      </c>
      <c r="BI1455" s="31">
        <v>10104099</v>
      </c>
      <c r="BJ1455" s="31">
        <v>10168262</v>
      </c>
      <c r="BK1455" s="31">
        <v>10231903</v>
      </c>
      <c r="BL1455" s="31">
        <v>10295053</v>
      </c>
      <c r="BM1455" s="31">
        <v>10357706</v>
      </c>
      <c r="BN1455" s="31">
        <v>10419873</v>
      </c>
      <c r="BO1455" s="31">
        <v>10481580</v>
      </c>
      <c r="BP1455" s="31">
        <v>10542837</v>
      </c>
      <c r="BQ1455" s="31">
        <v>10603641</v>
      </c>
      <c r="BR1455" s="31">
        <v>10664012</v>
      </c>
      <c r="BS1455" s="31">
        <v>10723965</v>
      </c>
      <c r="BT1455" s="31">
        <v>10783507</v>
      </c>
      <c r="BU1455" s="31">
        <v>10842624</v>
      </c>
      <c r="BV1455" s="31">
        <v>10901377</v>
      </c>
      <c r="BW1455" s="31">
        <v>10959732</v>
      </c>
      <c r="BX1455" s="31">
        <v>11017726</v>
      </c>
      <c r="BY1455" s="31">
        <v>11075358</v>
      </c>
      <c r="BZ1455" s="31">
        <v>11132641</v>
      </c>
      <c r="CA1455" s="31">
        <v>11189577</v>
      </c>
      <c r="CB1455" s="31">
        <v>11246186</v>
      </c>
      <c r="CC1455" s="31">
        <v>11302468</v>
      </c>
      <c r="CD1455" s="31">
        <v>11358444</v>
      </c>
      <c r="CE1455" s="31">
        <v>11414110</v>
      </c>
      <c r="CF1455" s="31">
        <v>11469495</v>
      </c>
      <c r="CG1455" s="31">
        <v>11524551</v>
      </c>
      <c r="CH1455" s="31">
        <v>11579331</v>
      </c>
      <c r="CI1455" s="31">
        <v>11633816</v>
      </c>
      <c r="CJ1455" s="31">
        <v>11688013</v>
      </c>
      <c r="CK1455" s="31">
        <v>11741948</v>
      </c>
      <c r="CL1455" s="31">
        <v>11795606</v>
      </c>
      <c r="CM1455" s="31">
        <v>11849012</v>
      </c>
      <c r="CN1455" s="31">
        <v>11902175</v>
      </c>
      <c r="CO1455" s="31">
        <v>11955086</v>
      </c>
      <c r="CP1455" s="31">
        <v>12007781</v>
      </c>
      <c r="CQ1455" s="31">
        <v>12060244</v>
      </c>
      <c r="CR1455" s="31">
        <v>12112493</v>
      </c>
      <c r="CS1455" s="31">
        <v>12164547</v>
      </c>
      <c r="CT1455" s="31">
        <v>12216433</v>
      </c>
      <c r="CU1455" s="31">
        <v>12268166</v>
      </c>
      <c r="CV1455" s="31">
        <v>12319747</v>
      </c>
      <c r="CW1455" s="31">
        <v>12371187</v>
      </c>
      <c r="CX1455" s="31">
        <v>12422477</v>
      </c>
    </row>
    <row r="1456" spans="1:102" x14ac:dyDescent="0.25">
      <c r="A1456" s="31" t="s">
        <v>2084</v>
      </c>
      <c r="B1456" s="31">
        <v>5418889</v>
      </c>
      <c r="C1456" s="31">
        <v>5418889</v>
      </c>
      <c r="D1456" s="31">
        <v>5486941.5</v>
      </c>
      <c r="E1456" s="31">
        <v>5546773</v>
      </c>
      <c r="F1456" s="31">
        <v>5599016.5</v>
      </c>
      <c r="G1456" s="31">
        <v>5644540</v>
      </c>
      <c r="H1456" s="31">
        <v>5684216.5</v>
      </c>
      <c r="I1456" s="31">
        <v>5718865.5</v>
      </c>
      <c r="J1456" s="31">
        <v>5749178</v>
      </c>
      <c r="K1456" s="31">
        <v>5775950.5</v>
      </c>
      <c r="L1456" s="31">
        <v>5799950.5</v>
      </c>
      <c r="M1456" s="31">
        <v>5821639</v>
      </c>
      <c r="N1456" s="31">
        <v>5841405.5</v>
      </c>
      <c r="O1456" s="31">
        <v>5859597.5</v>
      </c>
      <c r="P1456" s="31">
        <v>5876517.5</v>
      </c>
      <c r="Q1456" s="31">
        <v>5892411.5</v>
      </c>
      <c r="R1456" s="31">
        <v>5907475</v>
      </c>
      <c r="S1456" s="31">
        <v>5921909</v>
      </c>
      <c r="T1456" s="31">
        <v>5935855.5</v>
      </c>
      <c r="U1456" s="31">
        <v>5949449</v>
      </c>
      <c r="V1456" s="31">
        <v>5962787.5</v>
      </c>
      <c r="W1456" s="31">
        <v>5975946.5</v>
      </c>
      <c r="X1456" s="31">
        <v>5989019.5</v>
      </c>
      <c r="Y1456" s="31">
        <v>6002071</v>
      </c>
      <c r="Z1456" s="31">
        <v>6015159.5</v>
      </c>
      <c r="AA1456" s="31">
        <v>6028318</v>
      </c>
      <c r="AB1456" s="31">
        <v>6041577</v>
      </c>
      <c r="AC1456" s="31">
        <v>6054966</v>
      </c>
      <c r="AD1456" s="31">
        <v>6068490.5</v>
      </c>
      <c r="AE1456" s="31">
        <v>6082182.5</v>
      </c>
      <c r="AF1456" s="31">
        <v>6096032.5</v>
      </c>
      <c r="AG1456" s="31">
        <v>6110042.5</v>
      </c>
      <c r="AH1456" s="31">
        <v>6124217.5</v>
      </c>
      <c r="AI1456" s="31">
        <v>6138559</v>
      </c>
      <c r="AJ1456" s="31">
        <v>6153057</v>
      </c>
      <c r="AK1456" s="31">
        <v>6167720.5</v>
      </c>
      <c r="AL1456" s="31">
        <v>6182546</v>
      </c>
      <c r="AM1456" s="31">
        <v>6197533.5</v>
      </c>
      <c r="AN1456" s="31">
        <v>6212674</v>
      </c>
      <c r="AO1456" s="31">
        <v>6227981</v>
      </c>
      <c r="AP1456" s="31">
        <v>6243441.5</v>
      </c>
      <c r="AQ1456" s="31">
        <v>6259052.5</v>
      </c>
      <c r="AR1456" s="31">
        <v>6274812</v>
      </c>
      <c r="AS1456" s="31">
        <v>6290717.5</v>
      </c>
      <c r="AT1456" s="31">
        <v>6306763</v>
      </c>
      <c r="AU1456" s="31">
        <v>6322947</v>
      </c>
      <c r="AV1456" s="31">
        <v>6339268</v>
      </c>
      <c r="AW1456" s="31">
        <v>6355718</v>
      </c>
      <c r="AX1456" s="31">
        <v>6372294.5</v>
      </c>
      <c r="AY1456" s="31">
        <v>6388978</v>
      </c>
      <c r="AZ1456" s="31">
        <v>6405751</v>
      </c>
      <c r="BA1456" s="31">
        <v>6422608</v>
      </c>
      <c r="BB1456" s="31">
        <v>6439548</v>
      </c>
      <c r="BC1456" s="31">
        <v>6456564.5</v>
      </c>
      <c r="BD1456" s="31">
        <v>6473642.5</v>
      </c>
      <c r="BE1456" s="31">
        <v>6490783.5</v>
      </c>
      <c r="BF1456" s="31">
        <v>6507991</v>
      </c>
      <c r="BG1456" s="31">
        <v>6525251.5</v>
      </c>
      <c r="BH1456" s="31">
        <v>6542552.5</v>
      </c>
      <c r="BI1456" s="31">
        <v>6559915</v>
      </c>
      <c r="BJ1456" s="31">
        <v>6577364.5</v>
      </c>
      <c r="BK1456" s="31">
        <v>6594894</v>
      </c>
      <c r="BL1456" s="31">
        <v>6612511</v>
      </c>
      <c r="BM1456" s="31">
        <v>6630212.5</v>
      </c>
      <c r="BN1456" s="31">
        <v>6647991</v>
      </c>
      <c r="BO1456" s="31">
        <v>6665834.5</v>
      </c>
      <c r="BP1456" s="31">
        <v>6683754.5</v>
      </c>
      <c r="BQ1456" s="31">
        <v>6701746.5</v>
      </c>
      <c r="BR1456" s="31">
        <v>6719794</v>
      </c>
      <c r="BS1456" s="31">
        <v>6737912</v>
      </c>
      <c r="BT1456" s="31">
        <v>6756074</v>
      </c>
      <c r="BU1456" s="31">
        <v>6774294</v>
      </c>
      <c r="BV1456" s="31">
        <v>6792575.5</v>
      </c>
      <c r="BW1456" s="31">
        <v>6810904</v>
      </c>
      <c r="BX1456" s="31">
        <v>6829280</v>
      </c>
      <c r="BY1456" s="31">
        <v>6847704.5</v>
      </c>
      <c r="BZ1456" s="31">
        <v>6866187.5</v>
      </c>
      <c r="CA1456" s="31">
        <v>6884718.5</v>
      </c>
      <c r="CB1456" s="31">
        <v>6903290</v>
      </c>
      <c r="CC1456" s="31">
        <v>6921906.5</v>
      </c>
      <c r="CD1456" s="31">
        <v>6940577.5</v>
      </c>
      <c r="CE1456" s="31">
        <v>6959274</v>
      </c>
      <c r="CF1456" s="31">
        <v>6978026.5</v>
      </c>
      <c r="CG1456" s="31">
        <v>6996816.5</v>
      </c>
      <c r="CH1456" s="31">
        <v>7015626.5</v>
      </c>
      <c r="CI1456" s="31">
        <v>7034477</v>
      </c>
      <c r="CJ1456" s="31">
        <v>7053347</v>
      </c>
      <c r="CK1456" s="31">
        <v>7072257.5</v>
      </c>
      <c r="CL1456" s="31">
        <v>7091188.5</v>
      </c>
      <c r="CM1456" s="31">
        <v>7110156.5</v>
      </c>
      <c r="CN1456" s="31">
        <v>7129158</v>
      </c>
      <c r="CO1456" s="31">
        <v>7148172.5</v>
      </c>
      <c r="CP1456" s="31">
        <v>7167247</v>
      </c>
      <c r="CQ1456" s="31">
        <v>7186342.5</v>
      </c>
      <c r="CR1456" s="31">
        <v>7205473.5</v>
      </c>
      <c r="CS1456" s="31">
        <v>7224643</v>
      </c>
      <c r="CT1456" s="31">
        <v>7243871.5</v>
      </c>
      <c r="CU1456" s="31">
        <v>7263166.5</v>
      </c>
      <c r="CV1456" s="31">
        <v>7282517</v>
      </c>
      <c r="CW1456" s="31">
        <v>7301936.5</v>
      </c>
      <c r="CX1456" s="31">
        <v>7321395</v>
      </c>
    </row>
    <row r="1457" spans="1:102" x14ac:dyDescent="0.25">
      <c r="A1457" s="31" t="s">
        <v>2085</v>
      </c>
      <c r="B1457" s="31">
        <v>17352098</v>
      </c>
      <c r="C1457" s="31">
        <v>17352098</v>
      </c>
      <c r="D1457" s="31">
        <v>17667640</v>
      </c>
      <c r="E1457" s="31">
        <v>17978704</v>
      </c>
      <c r="F1457" s="31">
        <v>18284864</v>
      </c>
      <c r="G1457" s="31">
        <v>18586372</v>
      </c>
      <c r="H1457" s="31">
        <v>18883600</v>
      </c>
      <c r="I1457" s="31">
        <v>19176792</v>
      </c>
      <c r="J1457" s="31">
        <v>19466178</v>
      </c>
      <c r="K1457" s="31">
        <v>19752322</v>
      </c>
      <c r="L1457" s="31">
        <v>20036078</v>
      </c>
      <c r="M1457" s="31">
        <v>20317426</v>
      </c>
      <c r="N1457" s="31">
        <v>20596420</v>
      </c>
      <c r="O1457" s="31">
        <v>20873022</v>
      </c>
      <c r="P1457" s="31">
        <v>21147196</v>
      </c>
      <c r="Q1457" s="31">
        <v>21418936</v>
      </c>
      <c r="R1457" s="31">
        <v>21688248</v>
      </c>
      <c r="S1457" s="31">
        <v>21955032</v>
      </c>
      <c r="T1457" s="31">
        <v>22219340</v>
      </c>
      <c r="U1457" s="31">
        <v>22481106</v>
      </c>
      <c r="V1457" s="31">
        <v>22740356</v>
      </c>
      <c r="W1457" s="31">
        <v>22996964</v>
      </c>
      <c r="X1457" s="31">
        <v>23251026</v>
      </c>
      <c r="Y1457" s="31">
        <v>23502504</v>
      </c>
      <c r="Z1457" s="31">
        <v>23751454</v>
      </c>
      <c r="AA1457" s="31">
        <v>23997822</v>
      </c>
      <c r="AB1457" s="31">
        <v>24241610</v>
      </c>
      <c r="AC1457" s="31">
        <v>24482832</v>
      </c>
      <c r="AD1457" s="31">
        <v>24721436</v>
      </c>
      <c r="AE1457" s="31">
        <v>24957466</v>
      </c>
      <c r="AF1457" s="31">
        <v>25190914</v>
      </c>
      <c r="AG1457" s="31">
        <v>25421716</v>
      </c>
      <c r="AH1457" s="31">
        <v>25649818</v>
      </c>
      <c r="AI1457" s="31">
        <v>25875348</v>
      </c>
      <c r="AJ1457" s="31">
        <v>26098194</v>
      </c>
      <c r="AK1457" s="31">
        <v>26318458</v>
      </c>
      <c r="AL1457" s="31">
        <v>26536142</v>
      </c>
      <c r="AM1457" s="31">
        <v>26751250</v>
      </c>
      <c r="AN1457" s="31">
        <v>26963874</v>
      </c>
      <c r="AO1457" s="31">
        <v>27174002</v>
      </c>
      <c r="AP1457" s="31">
        <v>27381618</v>
      </c>
      <c r="AQ1457" s="31">
        <v>27586860</v>
      </c>
      <c r="AR1457" s="31">
        <v>27789758</v>
      </c>
      <c r="AS1457" s="31">
        <v>27990246</v>
      </c>
      <c r="AT1457" s="31">
        <v>28188480</v>
      </c>
      <c r="AU1457" s="31">
        <v>28384476</v>
      </c>
      <c r="AV1457" s="31">
        <v>28578272</v>
      </c>
      <c r="AW1457" s="31">
        <v>28769888</v>
      </c>
      <c r="AX1457" s="31">
        <v>28959354</v>
      </c>
      <c r="AY1457" s="31">
        <v>29146690</v>
      </c>
      <c r="AZ1457" s="31">
        <v>29331902</v>
      </c>
      <c r="BA1457" s="31">
        <v>29514938</v>
      </c>
      <c r="BB1457" s="31">
        <v>29695936</v>
      </c>
      <c r="BC1457" s="31">
        <v>29874824</v>
      </c>
      <c r="BD1457" s="31">
        <v>30051714</v>
      </c>
      <c r="BE1457" s="31">
        <v>30226620</v>
      </c>
      <c r="BF1457" s="31">
        <v>30399588</v>
      </c>
      <c r="BG1457" s="31">
        <v>30570588</v>
      </c>
      <c r="BH1457" s="31">
        <v>30739788</v>
      </c>
      <c r="BI1457" s="31">
        <v>30907104</v>
      </c>
      <c r="BJ1457" s="31">
        <v>31072792</v>
      </c>
      <c r="BK1457" s="31">
        <v>31236932</v>
      </c>
      <c r="BL1457" s="31">
        <v>31399660</v>
      </c>
      <c r="BM1457" s="31">
        <v>31560836</v>
      </c>
      <c r="BN1457" s="31">
        <v>31720562</v>
      </c>
      <c r="BO1457" s="31">
        <v>31878888</v>
      </c>
      <c r="BP1457" s="31">
        <v>32035852</v>
      </c>
      <c r="BQ1457" s="31">
        <v>32191430</v>
      </c>
      <c r="BR1457" s="31">
        <v>32345722</v>
      </c>
      <c r="BS1457" s="31">
        <v>32498732</v>
      </c>
      <c r="BT1457" s="31">
        <v>32650490</v>
      </c>
      <c r="BU1457" s="31">
        <v>32801086</v>
      </c>
      <c r="BV1457" s="31">
        <v>32950444</v>
      </c>
      <c r="BW1457" s="31">
        <v>33098672</v>
      </c>
      <c r="BX1457" s="31">
        <v>33245796</v>
      </c>
      <c r="BY1457" s="31">
        <v>33391814</v>
      </c>
      <c r="BZ1457" s="31">
        <v>33536850</v>
      </c>
      <c r="CA1457" s="31">
        <v>33680800</v>
      </c>
      <c r="CB1457" s="31">
        <v>33823832</v>
      </c>
      <c r="CC1457" s="31">
        <v>33965928</v>
      </c>
      <c r="CD1457" s="31">
        <v>34107024</v>
      </c>
      <c r="CE1457" s="31">
        <v>34247272</v>
      </c>
      <c r="CF1457" s="31">
        <v>34386636</v>
      </c>
      <c r="CG1457" s="31">
        <v>34525168</v>
      </c>
      <c r="CH1457" s="31">
        <v>34662844</v>
      </c>
      <c r="CI1457" s="31">
        <v>34799656</v>
      </c>
      <c r="CJ1457" s="31">
        <v>34935696</v>
      </c>
      <c r="CK1457" s="31">
        <v>35070900</v>
      </c>
      <c r="CL1457" s="31">
        <v>35205412</v>
      </c>
      <c r="CM1457" s="31">
        <v>35339164</v>
      </c>
      <c r="CN1457" s="31">
        <v>35472236</v>
      </c>
      <c r="CO1457" s="31">
        <v>35604668</v>
      </c>
      <c r="CP1457" s="31">
        <v>35736432</v>
      </c>
      <c r="CQ1457" s="31">
        <v>35867580</v>
      </c>
      <c r="CR1457" s="31">
        <v>35998144</v>
      </c>
      <c r="CS1457" s="31">
        <v>36128200</v>
      </c>
      <c r="CT1457" s="31">
        <v>36257872</v>
      </c>
      <c r="CU1457" s="31">
        <v>36387096</v>
      </c>
      <c r="CV1457" s="31">
        <v>36515968</v>
      </c>
      <c r="CW1457" s="31">
        <v>36644512</v>
      </c>
      <c r="CX1457" s="31">
        <v>36772644</v>
      </c>
    </row>
    <row r="1458" spans="1:102" x14ac:dyDescent="0.25">
      <c r="A1458" s="31" t="s">
        <v>2086</v>
      </c>
      <c r="B1458" s="31">
        <v>342300.44</v>
      </c>
      <c r="C1458" s="31">
        <v>342300.44</v>
      </c>
      <c r="D1458" s="31">
        <v>360823.22</v>
      </c>
      <c r="E1458" s="31">
        <v>379097.13</v>
      </c>
      <c r="F1458" s="31">
        <v>397156.19</v>
      </c>
      <c r="G1458" s="31">
        <v>415181.75</v>
      </c>
      <c r="H1458" s="31">
        <v>433257.72</v>
      </c>
      <c r="I1458" s="31">
        <v>451385.41</v>
      </c>
      <c r="J1458" s="31">
        <v>469595.09</v>
      </c>
      <c r="K1458" s="31">
        <v>487920.75</v>
      </c>
      <c r="L1458" s="31">
        <v>506345.34</v>
      </c>
      <c r="M1458" s="31">
        <v>524866.25</v>
      </c>
      <c r="N1458" s="31">
        <v>543478.81000000006</v>
      </c>
      <c r="O1458" s="31">
        <v>562197.31000000006</v>
      </c>
      <c r="P1458" s="31">
        <v>581019.5</v>
      </c>
      <c r="Q1458" s="31">
        <v>599938.68999999994</v>
      </c>
      <c r="R1458" s="31">
        <v>618953.06000000006</v>
      </c>
      <c r="S1458" s="31">
        <v>638056.93999999994</v>
      </c>
      <c r="T1458" s="31">
        <v>657247.93999999994</v>
      </c>
      <c r="U1458" s="31">
        <v>676522.38</v>
      </c>
      <c r="V1458" s="31">
        <v>695883.56</v>
      </c>
      <c r="W1458" s="31">
        <v>715329.81</v>
      </c>
      <c r="X1458" s="31">
        <v>734846.44</v>
      </c>
      <c r="Y1458" s="31">
        <v>754422.69</v>
      </c>
      <c r="Z1458" s="31">
        <v>774051.38</v>
      </c>
      <c r="AA1458" s="31">
        <v>793723.31</v>
      </c>
      <c r="AB1458" s="31">
        <v>813433.44</v>
      </c>
      <c r="AC1458" s="31">
        <v>833177.44</v>
      </c>
      <c r="AD1458" s="31">
        <v>852949.06</v>
      </c>
      <c r="AE1458" s="31">
        <v>872745.56</v>
      </c>
      <c r="AF1458" s="31">
        <v>892562.63</v>
      </c>
      <c r="AG1458" s="31">
        <v>912398.44</v>
      </c>
      <c r="AH1458" s="31">
        <v>932248.38</v>
      </c>
      <c r="AI1458" s="31">
        <v>952109.44</v>
      </c>
      <c r="AJ1458" s="31">
        <v>971977.56</v>
      </c>
      <c r="AK1458" s="31">
        <v>991845.88</v>
      </c>
      <c r="AL1458" s="31">
        <v>1011708.88</v>
      </c>
      <c r="AM1458" s="31">
        <v>1031561.5</v>
      </c>
      <c r="AN1458" s="31">
        <v>1051397.75</v>
      </c>
      <c r="AO1458" s="31">
        <v>1071212.5</v>
      </c>
      <c r="AP1458" s="31">
        <v>1091001.1299999999</v>
      </c>
      <c r="AQ1458" s="31">
        <v>1110758.6299999999</v>
      </c>
      <c r="AR1458" s="31">
        <v>1130480</v>
      </c>
      <c r="AS1458" s="31">
        <v>1150163</v>
      </c>
      <c r="AT1458" s="31">
        <v>1169801.25</v>
      </c>
      <c r="AU1458" s="31">
        <v>1189392.25</v>
      </c>
      <c r="AV1458" s="31">
        <v>1208932.6299999999</v>
      </c>
      <c r="AW1458" s="31">
        <v>1228418.8799999999</v>
      </c>
      <c r="AX1458" s="31">
        <v>1247848.75</v>
      </c>
      <c r="AY1458" s="31">
        <v>1267218.5</v>
      </c>
      <c r="AZ1458" s="31">
        <v>1286529.6299999999</v>
      </c>
      <c r="BA1458" s="31">
        <v>1305777.75</v>
      </c>
      <c r="BB1458" s="31">
        <v>1324960.6299999999</v>
      </c>
      <c r="BC1458" s="31">
        <v>1344080.25</v>
      </c>
      <c r="BD1458" s="31">
        <v>1363127.63</v>
      </c>
      <c r="BE1458" s="31">
        <v>1382104</v>
      </c>
      <c r="BF1458" s="31">
        <v>1401004.88</v>
      </c>
      <c r="BG1458" s="31">
        <v>1419830.38</v>
      </c>
      <c r="BH1458" s="31">
        <v>1438574.88</v>
      </c>
      <c r="BI1458" s="31">
        <v>1457237</v>
      </c>
      <c r="BJ1458" s="31">
        <v>1475826</v>
      </c>
      <c r="BK1458" s="31">
        <v>1494343</v>
      </c>
      <c r="BL1458" s="31">
        <v>1512785.75</v>
      </c>
      <c r="BM1458" s="31">
        <v>1531150.63</v>
      </c>
      <c r="BN1458" s="31">
        <v>1549437.88</v>
      </c>
      <c r="BO1458" s="31">
        <v>1567648.13</v>
      </c>
      <c r="BP1458" s="31">
        <v>1585781.13</v>
      </c>
      <c r="BQ1458" s="31">
        <v>1603833.63</v>
      </c>
      <c r="BR1458" s="31">
        <v>1621805.38</v>
      </c>
      <c r="BS1458" s="31">
        <v>1639696</v>
      </c>
      <c r="BT1458" s="31">
        <v>1657506.38</v>
      </c>
      <c r="BU1458" s="31">
        <v>1675233.13</v>
      </c>
      <c r="BV1458" s="31">
        <v>1692878.88</v>
      </c>
      <c r="BW1458" s="31">
        <v>1710438.38</v>
      </c>
      <c r="BX1458" s="31">
        <v>1727917.63</v>
      </c>
      <c r="BY1458" s="31">
        <v>1745321.75</v>
      </c>
      <c r="BZ1458" s="31">
        <v>1762644</v>
      </c>
      <c r="CA1458" s="31">
        <v>1779887.5</v>
      </c>
      <c r="CB1458" s="31">
        <v>1797047.75</v>
      </c>
      <c r="CC1458" s="31">
        <v>1814126.75</v>
      </c>
      <c r="CD1458" s="31">
        <v>1831124.5</v>
      </c>
      <c r="CE1458" s="31">
        <v>1848060.75</v>
      </c>
      <c r="CF1458" s="31">
        <v>1864935.13</v>
      </c>
      <c r="CG1458" s="31">
        <v>1881757.63</v>
      </c>
      <c r="CH1458" s="31">
        <v>1898528.88</v>
      </c>
      <c r="CI1458" s="31">
        <v>1915252.5</v>
      </c>
      <c r="CJ1458" s="31">
        <v>1931931.88</v>
      </c>
      <c r="CK1458" s="31">
        <v>1948565.88</v>
      </c>
      <c r="CL1458" s="31">
        <v>1965157.13</v>
      </c>
      <c r="CM1458" s="31">
        <v>1981707.88</v>
      </c>
      <c r="CN1458" s="31">
        <v>1998218.5</v>
      </c>
      <c r="CO1458" s="31">
        <v>2014685.5</v>
      </c>
      <c r="CP1458" s="31">
        <v>2031114</v>
      </c>
      <c r="CQ1458" s="31">
        <v>2047505.25</v>
      </c>
      <c r="CR1458" s="31">
        <v>2063856.88</v>
      </c>
      <c r="CS1458" s="31">
        <v>2080170.63</v>
      </c>
      <c r="CT1458" s="31">
        <v>2096445.13</v>
      </c>
      <c r="CU1458" s="31">
        <v>2112683.25</v>
      </c>
      <c r="CV1458" s="31">
        <v>2128882.75</v>
      </c>
      <c r="CW1458" s="31">
        <v>2145046.5</v>
      </c>
      <c r="CX1458" s="31">
        <v>2161172.25</v>
      </c>
    </row>
    <row r="1459" spans="1:102" x14ac:dyDescent="0.25">
      <c r="A1459" s="31" t="s">
        <v>2087</v>
      </c>
      <c r="B1459" s="31">
        <v>13075264</v>
      </c>
      <c r="C1459" s="31">
        <v>13075264</v>
      </c>
      <c r="D1459" s="31">
        <v>13276121</v>
      </c>
      <c r="E1459" s="31">
        <v>13466449</v>
      </c>
      <c r="F1459" s="31">
        <v>13648399</v>
      </c>
      <c r="G1459" s="31">
        <v>13823315</v>
      </c>
      <c r="H1459" s="31">
        <v>13992216</v>
      </c>
      <c r="I1459" s="31">
        <v>14155858</v>
      </c>
      <c r="J1459" s="31">
        <v>14314826</v>
      </c>
      <c r="K1459" s="31">
        <v>14469590</v>
      </c>
      <c r="L1459" s="31">
        <v>14621306</v>
      </c>
      <c r="M1459" s="31">
        <v>14770242</v>
      </c>
      <c r="N1459" s="31">
        <v>14916637</v>
      </c>
      <c r="O1459" s="31">
        <v>15060666</v>
      </c>
      <c r="P1459" s="31">
        <v>15202479</v>
      </c>
      <c r="Q1459" s="31">
        <v>15342159</v>
      </c>
      <c r="R1459" s="31">
        <v>15479834</v>
      </c>
      <c r="S1459" s="31">
        <v>15615539</v>
      </c>
      <c r="T1459" s="31">
        <v>15749371</v>
      </c>
      <c r="U1459" s="31">
        <v>15881337</v>
      </c>
      <c r="V1459" s="31">
        <v>16011320</v>
      </c>
      <c r="W1459" s="31">
        <v>16139383</v>
      </c>
      <c r="X1459" s="31">
        <v>16265531</v>
      </c>
      <c r="Y1459" s="31">
        <v>16389826</v>
      </c>
      <c r="Z1459" s="31">
        <v>16512292</v>
      </c>
      <c r="AA1459" s="31">
        <v>16632916</v>
      </c>
      <c r="AB1459" s="31">
        <v>16751722</v>
      </c>
      <c r="AC1459" s="31">
        <v>16868716</v>
      </c>
      <c r="AD1459" s="31">
        <v>16983920</v>
      </c>
      <c r="AE1459" s="31">
        <v>17097332</v>
      </c>
      <c r="AF1459" s="31">
        <v>17208974</v>
      </c>
      <c r="AG1459" s="31">
        <v>17318896</v>
      </c>
      <c r="AH1459" s="31">
        <v>17427082</v>
      </c>
      <c r="AI1459" s="31">
        <v>17533596</v>
      </c>
      <c r="AJ1459" s="31">
        <v>17638430</v>
      </c>
      <c r="AK1459" s="31">
        <v>17741616</v>
      </c>
      <c r="AL1459" s="31">
        <v>17843146</v>
      </c>
      <c r="AM1459" s="31">
        <v>17943064</v>
      </c>
      <c r="AN1459" s="31">
        <v>18041376</v>
      </c>
      <c r="AO1459" s="31">
        <v>18138086</v>
      </c>
      <c r="AP1459" s="31">
        <v>18233284</v>
      </c>
      <c r="AQ1459" s="31">
        <v>18326938</v>
      </c>
      <c r="AR1459" s="31">
        <v>18419100</v>
      </c>
      <c r="AS1459" s="31">
        <v>18509780</v>
      </c>
      <c r="AT1459" s="31">
        <v>18599014</v>
      </c>
      <c r="AU1459" s="31">
        <v>18686840</v>
      </c>
      <c r="AV1459" s="31">
        <v>18773266</v>
      </c>
      <c r="AW1459" s="31">
        <v>18858344</v>
      </c>
      <c r="AX1459" s="31">
        <v>18942102</v>
      </c>
      <c r="AY1459" s="31">
        <v>19024546</v>
      </c>
      <c r="AZ1459" s="31">
        <v>19105740</v>
      </c>
      <c r="BA1459" s="31">
        <v>19185748</v>
      </c>
      <c r="BB1459" s="31">
        <v>19264512</v>
      </c>
      <c r="BC1459" s="31">
        <v>19342128</v>
      </c>
      <c r="BD1459" s="31">
        <v>19418568</v>
      </c>
      <c r="BE1459" s="31">
        <v>19493876</v>
      </c>
      <c r="BF1459" s="31">
        <v>19568108</v>
      </c>
      <c r="BG1459" s="31">
        <v>19641244</v>
      </c>
      <c r="BH1459" s="31">
        <v>19713332</v>
      </c>
      <c r="BI1459" s="31">
        <v>19784390</v>
      </c>
      <c r="BJ1459" s="31">
        <v>19854670</v>
      </c>
      <c r="BK1459" s="31">
        <v>19924216</v>
      </c>
      <c r="BL1459" s="31">
        <v>19993052</v>
      </c>
      <c r="BM1459" s="31">
        <v>20061214</v>
      </c>
      <c r="BN1459" s="31">
        <v>20128704</v>
      </c>
      <c r="BO1459" s="31">
        <v>20195510</v>
      </c>
      <c r="BP1459" s="31">
        <v>20261716</v>
      </c>
      <c r="BQ1459" s="31">
        <v>20327272</v>
      </c>
      <c r="BR1459" s="31">
        <v>20392266</v>
      </c>
      <c r="BS1459" s="31">
        <v>20456652</v>
      </c>
      <c r="BT1459" s="31">
        <v>20520488</v>
      </c>
      <c r="BU1459" s="31">
        <v>20583794</v>
      </c>
      <c r="BV1459" s="31">
        <v>20646536</v>
      </c>
      <c r="BW1459" s="31">
        <v>20708768</v>
      </c>
      <c r="BX1459" s="31">
        <v>20770516</v>
      </c>
      <c r="BY1459" s="31">
        <v>20831762</v>
      </c>
      <c r="BZ1459" s="31">
        <v>20892590</v>
      </c>
      <c r="CA1459" s="31">
        <v>20952948</v>
      </c>
      <c r="CB1459" s="31">
        <v>21012894</v>
      </c>
      <c r="CC1459" s="31">
        <v>21072450</v>
      </c>
      <c r="CD1459" s="31">
        <v>21131606</v>
      </c>
      <c r="CE1459" s="31">
        <v>21190346</v>
      </c>
      <c r="CF1459" s="31">
        <v>21248738</v>
      </c>
      <c r="CG1459" s="31">
        <v>21306754</v>
      </c>
      <c r="CH1459" s="31">
        <v>21364354</v>
      </c>
      <c r="CI1459" s="31">
        <v>21421592</v>
      </c>
      <c r="CJ1459" s="31">
        <v>21478492</v>
      </c>
      <c r="CK1459" s="31">
        <v>21535032</v>
      </c>
      <c r="CL1459" s="31">
        <v>21591284</v>
      </c>
      <c r="CM1459" s="31">
        <v>21647190</v>
      </c>
      <c r="CN1459" s="31">
        <v>21702832</v>
      </c>
      <c r="CO1459" s="31">
        <v>21758222</v>
      </c>
      <c r="CP1459" s="31">
        <v>21813346</v>
      </c>
      <c r="CQ1459" s="31">
        <v>21868218</v>
      </c>
      <c r="CR1459" s="31">
        <v>21922888</v>
      </c>
      <c r="CS1459" s="31">
        <v>21977296</v>
      </c>
      <c r="CT1459" s="31">
        <v>22031522</v>
      </c>
      <c r="CU1459" s="31">
        <v>22085554</v>
      </c>
      <c r="CV1459" s="31">
        <v>22139364</v>
      </c>
      <c r="CW1459" s="31">
        <v>22192990</v>
      </c>
      <c r="CX1459" s="31">
        <v>22246480</v>
      </c>
    </row>
    <row r="1460" spans="1:102" x14ac:dyDescent="0.25">
      <c r="A1460" s="31" t="s">
        <v>2088</v>
      </c>
      <c r="B1460" s="31">
        <v>9353409</v>
      </c>
      <c r="C1460" s="31">
        <v>9353409</v>
      </c>
      <c r="D1460" s="31">
        <v>9517639</v>
      </c>
      <c r="E1460" s="31">
        <v>9679940</v>
      </c>
      <c r="F1460" s="31">
        <v>9838344</v>
      </c>
      <c r="G1460" s="31">
        <v>9992435</v>
      </c>
      <c r="H1460" s="31">
        <v>10142339</v>
      </c>
      <c r="I1460" s="31">
        <v>10288413</v>
      </c>
      <c r="J1460" s="31">
        <v>10430925</v>
      </c>
      <c r="K1460" s="31">
        <v>10570762</v>
      </c>
      <c r="L1460" s="31">
        <v>10708382</v>
      </c>
      <c r="M1460" s="31">
        <v>10843977</v>
      </c>
      <c r="N1460" s="31">
        <v>10977724</v>
      </c>
      <c r="O1460" s="31">
        <v>11109753</v>
      </c>
      <c r="P1460" s="31">
        <v>11240229</v>
      </c>
      <c r="Q1460" s="31">
        <v>11369249</v>
      </c>
      <c r="R1460" s="31">
        <v>11496939</v>
      </c>
      <c r="S1460" s="31">
        <v>11623363</v>
      </c>
      <c r="T1460" s="31">
        <v>11748598</v>
      </c>
      <c r="U1460" s="31">
        <v>11872747</v>
      </c>
      <c r="V1460" s="31">
        <v>11995918</v>
      </c>
      <c r="W1460" s="31">
        <v>12118189</v>
      </c>
      <c r="X1460" s="31">
        <v>12239653</v>
      </c>
      <c r="Y1460" s="31">
        <v>12360327</v>
      </c>
      <c r="Z1460" s="31">
        <v>12480268</v>
      </c>
      <c r="AA1460" s="31">
        <v>12599519</v>
      </c>
      <c r="AB1460" s="31">
        <v>12718042</v>
      </c>
      <c r="AC1460" s="31">
        <v>12835885</v>
      </c>
      <c r="AD1460" s="31">
        <v>12953051</v>
      </c>
      <c r="AE1460" s="31">
        <v>13069557</v>
      </c>
      <c r="AF1460" s="31">
        <v>13185393</v>
      </c>
      <c r="AG1460" s="31">
        <v>13300454</v>
      </c>
      <c r="AH1460" s="31">
        <v>13414726</v>
      </c>
      <c r="AI1460" s="31">
        <v>13528180</v>
      </c>
      <c r="AJ1460" s="31">
        <v>13640850</v>
      </c>
      <c r="AK1460" s="31">
        <v>13752714</v>
      </c>
      <c r="AL1460" s="31">
        <v>13863837</v>
      </c>
      <c r="AM1460" s="31">
        <v>13974173</v>
      </c>
      <c r="AN1460" s="31">
        <v>14083773</v>
      </c>
      <c r="AO1460" s="31">
        <v>14192633</v>
      </c>
      <c r="AP1460" s="31">
        <v>14300774</v>
      </c>
      <c r="AQ1460" s="31">
        <v>14408227</v>
      </c>
      <c r="AR1460" s="31">
        <v>14514960</v>
      </c>
      <c r="AS1460" s="31">
        <v>14621042</v>
      </c>
      <c r="AT1460" s="31">
        <v>14726454</v>
      </c>
      <c r="AU1460" s="31">
        <v>14831207</v>
      </c>
      <c r="AV1460" s="31">
        <v>14935321</v>
      </c>
      <c r="AW1460" s="31">
        <v>15038825</v>
      </c>
      <c r="AX1460" s="31">
        <v>15141737</v>
      </c>
      <c r="AY1460" s="31">
        <v>15243909</v>
      </c>
      <c r="AZ1460" s="31">
        <v>15345360</v>
      </c>
      <c r="BA1460" s="31">
        <v>15446064</v>
      </c>
      <c r="BB1460" s="31">
        <v>15546003</v>
      </c>
      <c r="BC1460" s="31">
        <v>15645202</v>
      </c>
      <c r="BD1460" s="31">
        <v>15743659</v>
      </c>
      <c r="BE1460" s="31">
        <v>15841404</v>
      </c>
      <c r="BF1460" s="31">
        <v>15938435</v>
      </c>
      <c r="BG1460" s="31">
        <v>16034760</v>
      </c>
      <c r="BH1460" s="31">
        <v>16130413</v>
      </c>
      <c r="BI1460" s="31">
        <v>16225381</v>
      </c>
      <c r="BJ1460" s="31">
        <v>16319695</v>
      </c>
      <c r="BK1460" s="31">
        <v>16413335</v>
      </c>
      <c r="BL1460" s="31">
        <v>16506305</v>
      </c>
      <c r="BM1460" s="31">
        <v>16598668</v>
      </c>
      <c r="BN1460" s="31">
        <v>16690413</v>
      </c>
      <c r="BO1460" s="31">
        <v>16781546</v>
      </c>
      <c r="BP1460" s="31">
        <v>16872088</v>
      </c>
      <c r="BQ1460" s="31">
        <v>16962052</v>
      </c>
      <c r="BR1460" s="31">
        <v>17051446</v>
      </c>
      <c r="BS1460" s="31">
        <v>17140274</v>
      </c>
      <c r="BT1460" s="31">
        <v>17228574</v>
      </c>
      <c r="BU1460" s="31">
        <v>17316372</v>
      </c>
      <c r="BV1460" s="31">
        <v>17403614</v>
      </c>
      <c r="BW1460" s="31">
        <v>17490372</v>
      </c>
      <c r="BX1460" s="31">
        <v>17576656</v>
      </c>
      <c r="BY1460" s="31">
        <v>17662452</v>
      </c>
      <c r="BZ1460" s="31">
        <v>17747812</v>
      </c>
      <c r="CA1460" s="31">
        <v>17832708</v>
      </c>
      <c r="CB1460" s="31">
        <v>17917188</v>
      </c>
      <c r="CC1460" s="31">
        <v>18001238</v>
      </c>
      <c r="CD1460" s="31">
        <v>18084886</v>
      </c>
      <c r="CE1460" s="31">
        <v>18168154</v>
      </c>
      <c r="CF1460" s="31">
        <v>18251032</v>
      </c>
      <c r="CG1460" s="31">
        <v>18333490</v>
      </c>
      <c r="CH1460" s="31">
        <v>18415590</v>
      </c>
      <c r="CI1460" s="31">
        <v>18497278</v>
      </c>
      <c r="CJ1460" s="31">
        <v>18578598</v>
      </c>
      <c r="CK1460" s="31">
        <v>18659574</v>
      </c>
      <c r="CL1460" s="31">
        <v>18740162</v>
      </c>
      <c r="CM1460" s="31">
        <v>18820424</v>
      </c>
      <c r="CN1460" s="31">
        <v>18900340</v>
      </c>
      <c r="CO1460" s="31">
        <v>18979934</v>
      </c>
      <c r="CP1460" s="31">
        <v>19059212</v>
      </c>
      <c r="CQ1460" s="31">
        <v>19138196</v>
      </c>
      <c r="CR1460" s="31">
        <v>19216882</v>
      </c>
      <c r="CS1460" s="31">
        <v>19295378</v>
      </c>
      <c r="CT1460" s="31">
        <v>19373760</v>
      </c>
      <c r="CU1460" s="31">
        <v>19452046</v>
      </c>
      <c r="CV1460" s="31">
        <v>19530248</v>
      </c>
      <c r="CW1460" s="31">
        <v>19608378</v>
      </c>
      <c r="CX1460" s="31">
        <v>19686428</v>
      </c>
    </row>
    <row r="1461" spans="1:102" x14ac:dyDescent="0.25">
      <c r="A1461" s="31" t="s">
        <v>2089</v>
      </c>
      <c r="B1461" s="31">
        <v>73958.36</v>
      </c>
      <c r="C1461" s="31">
        <v>73958.36</v>
      </c>
      <c r="D1461" s="31">
        <v>75240.7</v>
      </c>
      <c r="E1461" s="31">
        <v>76610.66</v>
      </c>
      <c r="F1461" s="31">
        <v>78031.62</v>
      </c>
      <c r="G1461" s="31">
        <v>79482.31</v>
      </c>
      <c r="H1461" s="31">
        <v>80947.149999999994</v>
      </c>
      <c r="I1461" s="31">
        <v>82414.23</v>
      </c>
      <c r="J1461" s="31">
        <v>83876.240000000005</v>
      </c>
      <c r="K1461" s="31">
        <v>85328.88</v>
      </c>
      <c r="L1461" s="31">
        <v>86771.61</v>
      </c>
      <c r="M1461" s="31">
        <v>88201.95</v>
      </c>
      <c r="N1461" s="31">
        <v>89618.34</v>
      </c>
      <c r="O1461" s="31">
        <v>91020.22</v>
      </c>
      <c r="P1461" s="31">
        <v>92407.15</v>
      </c>
      <c r="Q1461" s="31">
        <v>93778.92</v>
      </c>
      <c r="R1461" s="31">
        <v>95135.679999999993</v>
      </c>
      <c r="S1461" s="31">
        <v>96477.65</v>
      </c>
      <c r="T1461" s="31">
        <v>97805.3</v>
      </c>
      <c r="U1461" s="31">
        <v>99118.92</v>
      </c>
      <c r="V1461" s="31">
        <v>100418.83</v>
      </c>
      <c r="W1461" s="31">
        <v>101705.48</v>
      </c>
      <c r="X1461" s="31">
        <v>102979.25</v>
      </c>
      <c r="Y1461" s="31">
        <v>104240.69</v>
      </c>
      <c r="Z1461" s="31">
        <v>105490.12</v>
      </c>
      <c r="AA1461" s="31">
        <v>106728.13</v>
      </c>
      <c r="AB1461" s="31">
        <v>107955.07</v>
      </c>
      <c r="AC1461" s="31">
        <v>109171.38</v>
      </c>
      <c r="AD1461" s="31">
        <v>110377.51</v>
      </c>
      <c r="AE1461" s="31">
        <v>111573.92</v>
      </c>
      <c r="AF1461" s="31">
        <v>112761.01</v>
      </c>
      <c r="AG1461" s="31">
        <v>113939.2</v>
      </c>
      <c r="AH1461" s="31">
        <v>115108.88</v>
      </c>
      <c r="AI1461" s="31">
        <v>116270.38</v>
      </c>
      <c r="AJ1461" s="31">
        <v>117424.16</v>
      </c>
      <c r="AK1461" s="31">
        <v>118570.3</v>
      </c>
      <c r="AL1461" s="31">
        <v>119709</v>
      </c>
      <c r="AM1461" s="31">
        <v>120840.63</v>
      </c>
      <c r="AN1461" s="31">
        <v>121965.28</v>
      </c>
      <c r="AO1461" s="31">
        <v>123083.22</v>
      </c>
      <c r="AP1461" s="31">
        <v>124194.62</v>
      </c>
      <c r="AQ1461" s="31">
        <v>125299.57</v>
      </c>
      <c r="AR1461" s="31">
        <v>126398.3</v>
      </c>
      <c r="AS1461" s="31">
        <v>127491.08</v>
      </c>
      <c r="AT1461" s="31">
        <v>128577.87</v>
      </c>
      <c r="AU1461" s="31">
        <v>129659.02</v>
      </c>
      <c r="AV1461" s="31">
        <v>130734.44</v>
      </c>
      <c r="AW1461" s="31">
        <v>131804.35999999999</v>
      </c>
      <c r="AX1461" s="31">
        <v>132868.95000000001</v>
      </c>
      <c r="AY1461" s="31">
        <v>133928.29999999999</v>
      </c>
      <c r="AZ1461" s="31">
        <v>134982.60999999999</v>
      </c>
      <c r="BA1461" s="31">
        <v>136031.79999999999</v>
      </c>
      <c r="BB1461" s="31">
        <v>137076.07999999999</v>
      </c>
      <c r="BC1461" s="31">
        <v>138115.5</v>
      </c>
      <c r="BD1461" s="31">
        <v>139150.01999999999</v>
      </c>
      <c r="BE1461" s="31">
        <v>140179.88</v>
      </c>
      <c r="BF1461" s="31">
        <v>141204.89000000001</v>
      </c>
      <c r="BG1461" s="31">
        <v>142225.07999999999</v>
      </c>
      <c r="BH1461" s="31">
        <v>143240.70000000001</v>
      </c>
      <c r="BI1461" s="31">
        <v>144251.63</v>
      </c>
      <c r="BJ1461" s="31">
        <v>145259.10999999999</v>
      </c>
      <c r="BK1461" s="31">
        <v>146263.51999999999</v>
      </c>
      <c r="BL1461" s="31">
        <v>147264.82999999999</v>
      </c>
      <c r="BM1461" s="31">
        <v>148262.94</v>
      </c>
      <c r="BN1461" s="31">
        <v>149258.04999999999</v>
      </c>
      <c r="BO1461" s="31">
        <v>150250.09</v>
      </c>
      <c r="BP1461" s="31">
        <v>151239.07999999999</v>
      </c>
      <c r="BQ1461" s="31">
        <v>152225.03</v>
      </c>
      <c r="BR1461" s="31">
        <v>153207.82999999999</v>
      </c>
      <c r="BS1461" s="31">
        <v>154187.78</v>
      </c>
      <c r="BT1461" s="31">
        <v>155164.63</v>
      </c>
      <c r="BU1461" s="31">
        <v>156138.54999999999</v>
      </c>
      <c r="BV1461" s="31">
        <v>157109.42000000001</v>
      </c>
      <c r="BW1461" s="31">
        <v>158077.41</v>
      </c>
      <c r="BX1461" s="31">
        <v>159042.5</v>
      </c>
      <c r="BY1461" s="31">
        <v>160004.88</v>
      </c>
      <c r="BZ1461" s="31">
        <v>160964.47</v>
      </c>
      <c r="CA1461" s="31">
        <v>161921.23000000001</v>
      </c>
      <c r="CB1461" s="31">
        <v>162875.23000000001</v>
      </c>
      <c r="CC1461" s="31">
        <v>163826.34</v>
      </c>
      <c r="CD1461" s="31">
        <v>164774.76999999999</v>
      </c>
      <c r="CE1461" s="31">
        <v>165720.85999999999</v>
      </c>
      <c r="CF1461" s="31">
        <v>166664.85999999999</v>
      </c>
      <c r="CG1461" s="31">
        <v>167606.75</v>
      </c>
      <c r="CH1461" s="31">
        <v>168546.38</v>
      </c>
      <c r="CI1461" s="31">
        <v>169483.95</v>
      </c>
      <c r="CJ1461" s="31">
        <v>170419.64</v>
      </c>
      <c r="CK1461" s="31">
        <v>171353.23</v>
      </c>
      <c r="CL1461" s="31">
        <v>172285.08</v>
      </c>
      <c r="CM1461" s="31">
        <v>173215.09</v>
      </c>
      <c r="CN1461" s="31">
        <v>174143.41</v>
      </c>
      <c r="CO1461" s="31">
        <v>175069.97</v>
      </c>
      <c r="CP1461" s="31">
        <v>175994.94</v>
      </c>
      <c r="CQ1461" s="31">
        <v>176918.22</v>
      </c>
      <c r="CR1461" s="31">
        <v>177839.97</v>
      </c>
      <c r="CS1461" s="31">
        <v>178760.11</v>
      </c>
      <c r="CT1461" s="31">
        <v>179678.73</v>
      </c>
      <c r="CU1461" s="31">
        <v>180595.88</v>
      </c>
      <c r="CV1461" s="31">
        <v>181511.66</v>
      </c>
      <c r="CW1461" s="31">
        <v>182425.94</v>
      </c>
      <c r="CX1461" s="31">
        <v>183338.67</v>
      </c>
    </row>
    <row r="1462" spans="1:102" x14ac:dyDescent="0.25">
      <c r="A1462" s="31" t="s">
        <v>2090</v>
      </c>
      <c r="B1462" s="31">
        <v>223361.47</v>
      </c>
      <c r="C1462" s="31">
        <v>223361.47</v>
      </c>
      <c r="D1462" s="31">
        <v>227168.55</v>
      </c>
      <c r="E1462" s="31">
        <v>230628.45</v>
      </c>
      <c r="F1462" s="31">
        <v>233798.45</v>
      </c>
      <c r="G1462" s="31">
        <v>236738.97</v>
      </c>
      <c r="H1462" s="31">
        <v>239495.11</v>
      </c>
      <c r="I1462" s="31">
        <v>242099.45</v>
      </c>
      <c r="J1462" s="31">
        <v>244582.52</v>
      </c>
      <c r="K1462" s="31">
        <v>246971.73</v>
      </c>
      <c r="L1462" s="31">
        <v>249296.22</v>
      </c>
      <c r="M1462" s="31">
        <v>251571.41</v>
      </c>
      <c r="N1462" s="31">
        <v>253809.67</v>
      </c>
      <c r="O1462" s="31">
        <v>256023.06</v>
      </c>
      <c r="P1462" s="31">
        <v>258219.17</v>
      </c>
      <c r="Q1462" s="31">
        <v>260404.72</v>
      </c>
      <c r="R1462" s="31">
        <v>262584.88</v>
      </c>
      <c r="S1462" s="31">
        <v>264763.78000000003</v>
      </c>
      <c r="T1462" s="31">
        <v>266944.06</v>
      </c>
      <c r="U1462" s="31">
        <v>269128.28000000003</v>
      </c>
      <c r="V1462" s="31">
        <v>271317.09000000003</v>
      </c>
      <c r="W1462" s="31">
        <v>273511.03000000003</v>
      </c>
      <c r="X1462" s="31">
        <v>275710.69</v>
      </c>
      <c r="Y1462" s="31">
        <v>277916.03000000003</v>
      </c>
      <c r="Z1462" s="31">
        <v>280127.13</v>
      </c>
      <c r="AA1462" s="31">
        <v>282343.15999999997</v>
      </c>
      <c r="AB1462" s="31">
        <v>284564.15999999997</v>
      </c>
      <c r="AC1462" s="31">
        <v>286788.84000000003</v>
      </c>
      <c r="AD1462" s="31">
        <v>289017.19</v>
      </c>
      <c r="AE1462" s="31">
        <v>291248.5</v>
      </c>
      <c r="AF1462" s="31">
        <v>293482.09000000003</v>
      </c>
      <c r="AG1462" s="31">
        <v>295717.15999999997</v>
      </c>
      <c r="AH1462" s="31">
        <v>297953.40999999997</v>
      </c>
      <c r="AI1462" s="31">
        <v>300190.46999999997</v>
      </c>
      <c r="AJ1462" s="31">
        <v>302427.21999999997</v>
      </c>
      <c r="AK1462" s="31">
        <v>304662.96999999997</v>
      </c>
      <c r="AL1462" s="31">
        <v>306897.59000000003</v>
      </c>
      <c r="AM1462" s="31">
        <v>309130.21999999997</v>
      </c>
      <c r="AN1462" s="31">
        <v>311360.21999999997</v>
      </c>
      <c r="AO1462" s="31">
        <v>313587.19</v>
      </c>
      <c r="AP1462" s="31">
        <v>315811.46999999997</v>
      </c>
      <c r="AQ1462" s="31">
        <v>318031.46999999997</v>
      </c>
      <c r="AR1462" s="31">
        <v>320246.96999999997</v>
      </c>
      <c r="AS1462" s="31">
        <v>322459.15999999997</v>
      </c>
      <c r="AT1462" s="31">
        <v>324666.59000000003</v>
      </c>
      <c r="AU1462" s="31">
        <v>326869.06</v>
      </c>
      <c r="AV1462" s="31">
        <v>329066.25</v>
      </c>
      <c r="AW1462" s="31">
        <v>331258.46999999997</v>
      </c>
      <c r="AX1462" s="31">
        <v>333445.38</v>
      </c>
      <c r="AY1462" s="31">
        <v>335626.47</v>
      </c>
      <c r="AZ1462" s="31">
        <v>337801.88</v>
      </c>
      <c r="BA1462" s="31">
        <v>339971.63</v>
      </c>
      <c r="BB1462" s="31">
        <v>342134.78</v>
      </c>
      <c r="BC1462" s="31">
        <v>344292.06</v>
      </c>
      <c r="BD1462" s="31">
        <v>346442.25</v>
      </c>
      <c r="BE1462" s="31">
        <v>348586.5</v>
      </c>
      <c r="BF1462" s="31">
        <v>350723.81</v>
      </c>
      <c r="BG1462" s="31">
        <v>352854.06</v>
      </c>
      <c r="BH1462" s="31">
        <v>354977.56</v>
      </c>
      <c r="BI1462" s="31">
        <v>357093.78</v>
      </c>
      <c r="BJ1462" s="31">
        <v>359205.81</v>
      </c>
      <c r="BK1462" s="31">
        <v>361314.5</v>
      </c>
      <c r="BL1462" s="31">
        <v>363419.03</v>
      </c>
      <c r="BM1462" s="31">
        <v>365520.13</v>
      </c>
      <c r="BN1462" s="31">
        <v>367615.97</v>
      </c>
      <c r="BO1462" s="31">
        <v>369708.31</v>
      </c>
      <c r="BP1462" s="31">
        <v>371796.78</v>
      </c>
      <c r="BQ1462" s="31">
        <v>373880.28</v>
      </c>
      <c r="BR1462" s="31">
        <v>375960.06</v>
      </c>
      <c r="BS1462" s="31">
        <v>378034.94</v>
      </c>
      <c r="BT1462" s="31">
        <v>380105.81</v>
      </c>
      <c r="BU1462" s="31">
        <v>382172.13</v>
      </c>
      <c r="BV1462" s="31">
        <v>384233.84</v>
      </c>
      <c r="BW1462" s="31">
        <v>386291.44</v>
      </c>
      <c r="BX1462" s="31">
        <v>388344.28</v>
      </c>
      <c r="BY1462" s="31">
        <v>390392.63</v>
      </c>
      <c r="BZ1462" s="31">
        <v>392437.25</v>
      </c>
      <c r="CA1462" s="31">
        <v>394477.69</v>
      </c>
      <c r="CB1462" s="31">
        <v>396513.5</v>
      </c>
      <c r="CC1462" s="31">
        <v>398545.06</v>
      </c>
      <c r="CD1462" s="31">
        <v>400572.13</v>
      </c>
      <c r="CE1462" s="31">
        <v>402596.03</v>
      </c>
      <c r="CF1462" s="31">
        <v>404616.41</v>
      </c>
      <c r="CG1462" s="31">
        <v>406634.09</v>
      </c>
      <c r="CH1462" s="31">
        <v>408647.81</v>
      </c>
      <c r="CI1462" s="31">
        <v>410658.91</v>
      </c>
      <c r="CJ1462" s="31">
        <v>412667.16</v>
      </c>
      <c r="CK1462" s="31">
        <v>414672.13</v>
      </c>
      <c r="CL1462" s="31">
        <v>416674.56</v>
      </c>
      <c r="CM1462" s="31">
        <v>418674.28</v>
      </c>
      <c r="CN1462" s="31">
        <v>420670.97</v>
      </c>
      <c r="CO1462" s="31">
        <v>422665.91</v>
      </c>
      <c r="CP1462" s="31">
        <v>424658.03</v>
      </c>
      <c r="CQ1462" s="31">
        <v>426648.06</v>
      </c>
      <c r="CR1462" s="31">
        <v>428635.63</v>
      </c>
      <c r="CS1462" s="31">
        <v>430621.06</v>
      </c>
      <c r="CT1462" s="31">
        <v>432605.13</v>
      </c>
      <c r="CU1462" s="31">
        <v>434587.25</v>
      </c>
      <c r="CV1462" s="31">
        <v>436567.53</v>
      </c>
      <c r="CW1462" s="31">
        <v>438546</v>
      </c>
      <c r="CX1462" s="31">
        <v>440522.78</v>
      </c>
    </row>
    <row r="1463" spans="1:102" x14ac:dyDescent="0.25">
      <c r="A1463" s="31" t="s">
        <v>2091</v>
      </c>
      <c r="B1463" s="31">
        <v>163607.84</v>
      </c>
      <c r="C1463" s="31">
        <v>163607.84</v>
      </c>
      <c r="D1463" s="31">
        <v>167013.42000000001</v>
      </c>
      <c r="E1463" s="31">
        <v>170308.73</v>
      </c>
      <c r="F1463" s="31">
        <v>173499.41</v>
      </c>
      <c r="G1463" s="31">
        <v>176601.8</v>
      </c>
      <c r="H1463" s="31">
        <v>179625.16</v>
      </c>
      <c r="I1463" s="31">
        <v>182573.05</v>
      </c>
      <c r="J1463" s="31">
        <v>185451.09</v>
      </c>
      <c r="K1463" s="31">
        <v>188266.16</v>
      </c>
      <c r="L1463" s="31">
        <v>191028.31</v>
      </c>
      <c r="M1463" s="31">
        <v>193740.31</v>
      </c>
      <c r="N1463" s="31">
        <v>196403.77</v>
      </c>
      <c r="O1463" s="31">
        <v>199021.8</v>
      </c>
      <c r="P1463" s="31">
        <v>201596.03</v>
      </c>
      <c r="Q1463" s="31">
        <v>204128.31</v>
      </c>
      <c r="R1463" s="31">
        <v>206620.19</v>
      </c>
      <c r="S1463" s="31">
        <v>209072.7</v>
      </c>
      <c r="T1463" s="31">
        <v>211488.09</v>
      </c>
      <c r="U1463" s="31">
        <v>213867.27</v>
      </c>
      <c r="V1463" s="31">
        <v>216210.75</v>
      </c>
      <c r="W1463" s="31">
        <v>218519.72</v>
      </c>
      <c r="X1463" s="31">
        <v>220794.92</v>
      </c>
      <c r="Y1463" s="31">
        <v>223037.59</v>
      </c>
      <c r="Z1463" s="31">
        <v>225247.86</v>
      </c>
      <c r="AA1463" s="31">
        <v>227427.36</v>
      </c>
      <c r="AB1463" s="31">
        <v>229576.28</v>
      </c>
      <c r="AC1463" s="31">
        <v>231695.7</v>
      </c>
      <c r="AD1463" s="31">
        <v>233786.38</v>
      </c>
      <c r="AE1463" s="31">
        <v>235848.8</v>
      </c>
      <c r="AF1463" s="31">
        <v>237884.13</v>
      </c>
      <c r="AG1463" s="31">
        <v>239893.16</v>
      </c>
      <c r="AH1463" s="31">
        <v>241876.69</v>
      </c>
      <c r="AI1463" s="31">
        <v>243835.23</v>
      </c>
      <c r="AJ1463" s="31">
        <v>245769.5</v>
      </c>
      <c r="AK1463" s="31">
        <v>247680.64000000001</v>
      </c>
      <c r="AL1463" s="31">
        <v>249568.56</v>
      </c>
      <c r="AM1463" s="31">
        <v>251434.13</v>
      </c>
      <c r="AN1463" s="31">
        <v>253277.8</v>
      </c>
      <c r="AO1463" s="31">
        <v>255100.52</v>
      </c>
      <c r="AP1463" s="31">
        <v>256902.56</v>
      </c>
      <c r="AQ1463" s="31">
        <v>258684.72</v>
      </c>
      <c r="AR1463" s="31">
        <v>260447.3</v>
      </c>
      <c r="AS1463" s="31">
        <v>262191.65999999997</v>
      </c>
      <c r="AT1463" s="31">
        <v>263917.44</v>
      </c>
      <c r="AU1463" s="31">
        <v>265626.09000000003</v>
      </c>
      <c r="AV1463" s="31">
        <v>267317.59000000003</v>
      </c>
      <c r="AW1463" s="31">
        <v>268992.69</v>
      </c>
      <c r="AX1463" s="31">
        <v>270651.5</v>
      </c>
      <c r="AY1463" s="31">
        <v>272295.63</v>
      </c>
      <c r="AZ1463" s="31">
        <v>273924.28000000003</v>
      </c>
      <c r="BA1463" s="31">
        <v>275538.90999999997</v>
      </c>
      <c r="BB1463" s="31">
        <v>277139.5</v>
      </c>
      <c r="BC1463" s="31">
        <v>278726.31</v>
      </c>
      <c r="BD1463" s="31">
        <v>280300.38</v>
      </c>
      <c r="BE1463" s="31">
        <v>281861.46999999997</v>
      </c>
      <c r="BF1463" s="31">
        <v>283409.96999999997</v>
      </c>
      <c r="BG1463" s="31">
        <v>284946.69</v>
      </c>
      <c r="BH1463" s="31">
        <v>286471.5</v>
      </c>
      <c r="BI1463" s="31">
        <v>287985.46999999997</v>
      </c>
      <c r="BJ1463" s="31">
        <v>289490.81</v>
      </c>
      <c r="BK1463" s="31">
        <v>290988.34000000003</v>
      </c>
      <c r="BL1463" s="31">
        <v>292478.25</v>
      </c>
      <c r="BM1463" s="31">
        <v>293961.25</v>
      </c>
      <c r="BN1463" s="31">
        <v>295437.13</v>
      </c>
      <c r="BO1463" s="31">
        <v>296906.44</v>
      </c>
      <c r="BP1463" s="31">
        <v>298369.5</v>
      </c>
      <c r="BQ1463" s="31">
        <v>299826.46999999997</v>
      </c>
      <c r="BR1463" s="31">
        <v>301277.15999999997</v>
      </c>
      <c r="BS1463" s="31">
        <v>302722.63</v>
      </c>
      <c r="BT1463" s="31">
        <v>304162.40999999997</v>
      </c>
      <c r="BU1463" s="31">
        <v>305596.88</v>
      </c>
      <c r="BV1463" s="31">
        <v>307026.44</v>
      </c>
      <c r="BW1463" s="31">
        <v>308450.78000000003</v>
      </c>
      <c r="BX1463" s="31">
        <v>309871.53000000003</v>
      </c>
      <c r="BY1463" s="31">
        <v>311287.09000000003</v>
      </c>
      <c r="BZ1463" s="31">
        <v>312699.84000000003</v>
      </c>
      <c r="CA1463" s="31">
        <v>314107.38</v>
      </c>
      <c r="CB1463" s="31">
        <v>315512.44</v>
      </c>
      <c r="CC1463" s="31">
        <v>316913.53000000003</v>
      </c>
      <c r="CD1463" s="31">
        <v>318311.13</v>
      </c>
      <c r="CE1463" s="31">
        <v>319706.09000000003</v>
      </c>
      <c r="CF1463" s="31">
        <v>321099.25</v>
      </c>
      <c r="CG1463" s="31">
        <v>322490.31</v>
      </c>
      <c r="CH1463" s="31">
        <v>323878.75</v>
      </c>
      <c r="CI1463" s="31">
        <v>325266.19</v>
      </c>
      <c r="CJ1463" s="31">
        <v>326652.15999999997</v>
      </c>
      <c r="CK1463" s="31">
        <v>328036.71999999997</v>
      </c>
      <c r="CL1463" s="31">
        <v>329420.28000000003</v>
      </c>
      <c r="CM1463" s="31">
        <v>330802.75</v>
      </c>
      <c r="CN1463" s="31">
        <v>332184.31</v>
      </c>
      <c r="CO1463" s="31">
        <v>333565.69</v>
      </c>
      <c r="CP1463" s="31">
        <v>334946.38</v>
      </c>
      <c r="CQ1463" s="31">
        <v>336326.63</v>
      </c>
      <c r="CR1463" s="31">
        <v>337706.75</v>
      </c>
      <c r="CS1463" s="31">
        <v>339086.25</v>
      </c>
      <c r="CT1463" s="31">
        <v>340466.78</v>
      </c>
      <c r="CU1463" s="31">
        <v>341847.03</v>
      </c>
      <c r="CV1463" s="31">
        <v>343227.59</v>
      </c>
      <c r="CW1463" s="31">
        <v>344608.69</v>
      </c>
      <c r="CX1463" s="31">
        <v>345990.16</v>
      </c>
    </row>
    <row r="1464" spans="1:102" x14ac:dyDescent="0.25">
      <c r="A1464" s="31" t="s">
        <v>2092</v>
      </c>
      <c r="B1464" s="31">
        <v>91183.12</v>
      </c>
      <c r="C1464" s="31">
        <v>91183.12</v>
      </c>
      <c r="D1464" s="31">
        <v>93954.35</v>
      </c>
      <c r="E1464" s="31">
        <v>96701.98</v>
      </c>
      <c r="F1464" s="31">
        <v>99426.13</v>
      </c>
      <c r="G1464" s="31">
        <v>102132.59</v>
      </c>
      <c r="H1464" s="31">
        <v>104824.48</v>
      </c>
      <c r="I1464" s="31">
        <v>107501.8</v>
      </c>
      <c r="J1464" s="31">
        <v>110166.05</v>
      </c>
      <c r="K1464" s="31">
        <v>112819.31</v>
      </c>
      <c r="L1464" s="31">
        <v>115465.76</v>
      </c>
      <c r="M1464" s="31">
        <v>118105.03</v>
      </c>
      <c r="N1464" s="31">
        <v>120736.71</v>
      </c>
      <c r="O1464" s="31">
        <v>123360.83</v>
      </c>
      <c r="P1464" s="31">
        <v>125976.67</v>
      </c>
      <c r="Q1464" s="31">
        <v>128583.52</v>
      </c>
      <c r="R1464" s="31">
        <v>131180.45000000001</v>
      </c>
      <c r="S1464" s="31">
        <v>133766.79999999999</v>
      </c>
      <c r="T1464" s="31">
        <v>136341.51999999999</v>
      </c>
      <c r="U1464" s="31">
        <v>138903.60999999999</v>
      </c>
      <c r="V1464" s="31">
        <v>141451.72</v>
      </c>
      <c r="W1464" s="31">
        <v>143984.88</v>
      </c>
      <c r="X1464" s="31">
        <v>146502.16</v>
      </c>
      <c r="Y1464" s="31">
        <v>149002.39000000001</v>
      </c>
      <c r="Z1464" s="31">
        <v>151484.39000000001</v>
      </c>
      <c r="AA1464" s="31">
        <v>153947.14000000001</v>
      </c>
      <c r="AB1464" s="31">
        <v>156389.85999999999</v>
      </c>
      <c r="AC1464" s="31">
        <v>158811.59</v>
      </c>
      <c r="AD1464" s="31">
        <v>161211.28</v>
      </c>
      <c r="AE1464" s="31">
        <v>163588.84</v>
      </c>
      <c r="AF1464" s="31">
        <v>165943.25</v>
      </c>
      <c r="AG1464" s="31">
        <v>168274.2</v>
      </c>
      <c r="AH1464" s="31">
        <v>170580.36</v>
      </c>
      <c r="AI1464" s="31">
        <v>172862.47</v>
      </c>
      <c r="AJ1464" s="31">
        <v>175119.13</v>
      </c>
      <c r="AK1464" s="31">
        <v>177350.08</v>
      </c>
      <c r="AL1464" s="31">
        <v>179555.09</v>
      </c>
      <c r="AM1464" s="31">
        <v>181733.69</v>
      </c>
      <c r="AN1464" s="31">
        <v>183885.77</v>
      </c>
      <c r="AO1464" s="31">
        <v>186010.89</v>
      </c>
      <c r="AP1464" s="31">
        <v>188108.77</v>
      </c>
      <c r="AQ1464" s="31">
        <v>190179.41</v>
      </c>
      <c r="AR1464" s="31">
        <v>192222.83</v>
      </c>
      <c r="AS1464" s="31">
        <v>194238.95</v>
      </c>
      <c r="AT1464" s="31">
        <v>196227.95</v>
      </c>
      <c r="AU1464" s="31">
        <v>198189.41</v>
      </c>
      <c r="AV1464" s="31">
        <v>200123.88</v>
      </c>
      <c r="AW1464" s="31">
        <v>202031.35999999999</v>
      </c>
      <c r="AX1464" s="31">
        <v>203911.61</v>
      </c>
      <c r="AY1464" s="31">
        <v>205765.22</v>
      </c>
      <c r="AZ1464" s="31">
        <v>207592.23</v>
      </c>
      <c r="BA1464" s="31">
        <v>209392.69</v>
      </c>
      <c r="BB1464" s="31">
        <v>211167.39</v>
      </c>
      <c r="BC1464" s="31">
        <v>212915.55</v>
      </c>
      <c r="BD1464" s="31">
        <v>214637.88</v>
      </c>
      <c r="BE1464" s="31">
        <v>216335.17</v>
      </c>
      <c r="BF1464" s="31">
        <v>218006.89</v>
      </c>
      <c r="BG1464" s="31">
        <v>219653.77</v>
      </c>
      <c r="BH1464" s="31">
        <v>221275.84</v>
      </c>
      <c r="BI1464" s="31">
        <v>222873.59</v>
      </c>
      <c r="BJ1464" s="31">
        <v>224449.31</v>
      </c>
      <c r="BK1464" s="31">
        <v>226003.73</v>
      </c>
      <c r="BL1464" s="31">
        <v>227536.84</v>
      </c>
      <c r="BM1464" s="31">
        <v>229049.56</v>
      </c>
      <c r="BN1464" s="31">
        <v>230541.75</v>
      </c>
      <c r="BO1464" s="31">
        <v>232014.42</v>
      </c>
      <c r="BP1464" s="31">
        <v>233467.06</v>
      </c>
      <c r="BQ1464" s="31">
        <v>234900.45</v>
      </c>
      <c r="BR1464" s="31">
        <v>236315.2</v>
      </c>
      <c r="BS1464" s="31">
        <v>237711.69</v>
      </c>
      <c r="BT1464" s="31">
        <v>239089.77</v>
      </c>
      <c r="BU1464" s="31">
        <v>240450.58</v>
      </c>
      <c r="BV1464" s="31">
        <v>241793.69</v>
      </c>
      <c r="BW1464" s="31">
        <v>243120.16</v>
      </c>
      <c r="BX1464" s="31">
        <v>244430.44</v>
      </c>
      <c r="BY1464" s="31">
        <v>245724.95</v>
      </c>
      <c r="BZ1464" s="31">
        <v>247003.88</v>
      </c>
      <c r="CA1464" s="31">
        <v>248267.89</v>
      </c>
      <c r="CB1464" s="31">
        <v>249517.08</v>
      </c>
      <c r="CC1464" s="31">
        <v>250752.3</v>
      </c>
      <c r="CD1464" s="31">
        <v>251973.39</v>
      </c>
      <c r="CE1464" s="31">
        <v>253181.8</v>
      </c>
      <c r="CF1464" s="31">
        <v>254377.97</v>
      </c>
      <c r="CG1464" s="31">
        <v>255562.08</v>
      </c>
      <c r="CH1464" s="31">
        <v>256734.5</v>
      </c>
      <c r="CI1464" s="31">
        <v>257896</v>
      </c>
      <c r="CJ1464" s="31">
        <v>259046.69</v>
      </c>
      <c r="CK1464" s="31">
        <v>260187.11</v>
      </c>
      <c r="CL1464" s="31">
        <v>261317.63</v>
      </c>
      <c r="CM1464" s="31">
        <v>262438.94</v>
      </c>
      <c r="CN1464" s="31">
        <v>263551.34000000003</v>
      </c>
      <c r="CO1464" s="31">
        <v>264654.94</v>
      </c>
      <c r="CP1464" s="31">
        <v>265750.5</v>
      </c>
      <c r="CQ1464" s="31">
        <v>266837.96999999997</v>
      </c>
      <c r="CR1464" s="31">
        <v>267918</v>
      </c>
      <c r="CS1464" s="31">
        <v>268990.81</v>
      </c>
      <c r="CT1464" s="31">
        <v>270057.06</v>
      </c>
      <c r="CU1464" s="31">
        <v>271116.96999999997</v>
      </c>
      <c r="CV1464" s="31">
        <v>272170.65999999997</v>
      </c>
      <c r="CW1464" s="31">
        <v>273218.59000000003</v>
      </c>
      <c r="CX1464" s="31">
        <v>274261.13</v>
      </c>
    </row>
    <row r="1465" spans="1:102" x14ac:dyDescent="0.25">
      <c r="A1465" s="31" t="s">
        <v>2093</v>
      </c>
      <c r="B1465" s="31">
        <v>37013.65</v>
      </c>
      <c r="C1465" s="31">
        <v>37013.65</v>
      </c>
      <c r="D1465" s="31">
        <v>38057.160000000003</v>
      </c>
      <c r="E1465" s="31">
        <v>39134.49</v>
      </c>
      <c r="F1465" s="31">
        <v>40243.699999999997</v>
      </c>
      <c r="G1465" s="31">
        <v>41385.379999999997</v>
      </c>
      <c r="H1465" s="31">
        <v>42558.7</v>
      </c>
      <c r="I1465" s="31">
        <v>43762.03</v>
      </c>
      <c r="J1465" s="31">
        <v>44994.13</v>
      </c>
      <c r="K1465" s="31">
        <v>46254.15</v>
      </c>
      <c r="L1465" s="31">
        <v>47542.18</v>
      </c>
      <c r="M1465" s="31">
        <v>48856.67</v>
      </c>
      <c r="N1465" s="31">
        <v>50196.07</v>
      </c>
      <c r="O1465" s="31">
        <v>51559.16</v>
      </c>
      <c r="P1465" s="31">
        <v>52944.59</v>
      </c>
      <c r="Q1465" s="31">
        <v>54350.91</v>
      </c>
      <c r="R1465" s="31">
        <v>55776.81</v>
      </c>
      <c r="S1465" s="31">
        <v>57220.85</v>
      </c>
      <c r="T1465" s="31">
        <v>58681.95</v>
      </c>
      <c r="U1465" s="31">
        <v>60158.73</v>
      </c>
      <c r="V1465" s="31">
        <v>61649.81</v>
      </c>
      <c r="W1465" s="31">
        <v>63153.93</v>
      </c>
      <c r="X1465" s="31">
        <v>64669.89</v>
      </c>
      <c r="Y1465" s="31">
        <v>66196.42</v>
      </c>
      <c r="Z1465" s="31">
        <v>67732.240000000005</v>
      </c>
      <c r="AA1465" s="31">
        <v>69276.17</v>
      </c>
      <c r="AB1465" s="31">
        <v>70827.009999999995</v>
      </c>
      <c r="AC1465" s="31">
        <v>72383.83</v>
      </c>
      <c r="AD1465" s="31">
        <v>73945.23</v>
      </c>
      <c r="AE1465" s="31">
        <v>75510.41</v>
      </c>
      <c r="AF1465" s="31">
        <v>77078.37</v>
      </c>
      <c r="AG1465" s="31">
        <v>78648.039999999994</v>
      </c>
      <c r="AH1465" s="31">
        <v>80218.259999999995</v>
      </c>
      <c r="AI1465" s="31">
        <v>81788.479999999996</v>
      </c>
      <c r="AJ1465" s="31">
        <v>83357.41</v>
      </c>
      <c r="AK1465" s="31">
        <v>84924.56</v>
      </c>
      <c r="AL1465" s="31">
        <v>86488.69</v>
      </c>
      <c r="AM1465" s="31">
        <v>88049.16</v>
      </c>
      <c r="AN1465" s="31">
        <v>89604.9</v>
      </c>
      <c r="AO1465" s="31">
        <v>91155.28</v>
      </c>
      <c r="AP1465" s="31">
        <v>92699.51</v>
      </c>
      <c r="AQ1465" s="31">
        <v>94236.98</v>
      </c>
      <c r="AR1465" s="31">
        <v>95766.66</v>
      </c>
      <c r="AS1465" s="31">
        <v>97288.36</v>
      </c>
      <c r="AT1465" s="31">
        <v>98801.09</v>
      </c>
      <c r="AU1465" s="31">
        <v>100304.54</v>
      </c>
      <c r="AV1465" s="31">
        <v>101797.84</v>
      </c>
      <c r="AW1465" s="31">
        <v>103280.59</v>
      </c>
      <c r="AX1465" s="31">
        <v>104752.22</v>
      </c>
      <c r="AY1465" s="31">
        <v>106212.33</v>
      </c>
      <c r="AZ1465" s="31">
        <v>107660.38</v>
      </c>
      <c r="BA1465" s="31">
        <v>109095.91</v>
      </c>
      <c r="BB1465" s="31">
        <v>110518.56</v>
      </c>
      <c r="BC1465" s="31">
        <v>111927.88</v>
      </c>
      <c r="BD1465" s="31">
        <v>113323.43</v>
      </c>
      <c r="BE1465" s="31">
        <v>114704.98</v>
      </c>
      <c r="BF1465" s="31">
        <v>116072.09</v>
      </c>
      <c r="BG1465" s="31">
        <v>117424.59</v>
      </c>
      <c r="BH1465" s="31">
        <v>118761.91</v>
      </c>
      <c r="BI1465" s="31">
        <v>120084.18</v>
      </c>
      <c r="BJ1465" s="31">
        <v>121391.88</v>
      </c>
      <c r="BK1465" s="31">
        <v>122685.16</v>
      </c>
      <c r="BL1465" s="31">
        <v>123963.94</v>
      </c>
      <c r="BM1465" s="31">
        <v>125227.87</v>
      </c>
      <c r="BN1465" s="31">
        <v>126476.95</v>
      </c>
      <c r="BO1465" s="31">
        <v>127711</v>
      </c>
      <c r="BP1465" s="31">
        <v>128929.92</v>
      </c>
      <c r="BQ1465" s="31">
        <v>130133.46</v>
      </c>
      <c r="BR1465" s="31">
        <v>131321.92000000001</v>
      </c>
      <c r="BS1465" s="31">
        <v>132495.03</v>
      </c>
      <c r="BT1465" s="31">
        <v>133652.79999999999</v>
      </c>
      <c r="BU1465" s="31">
        <v>134795.13</v>
      </c>
      <c r="BV1465" s="31">
        <v>135922.31</v>
      </c>
      <c r="BW1465" s="31">
        <v>137033.92000000001</v>
      </c>
      <c r="BX1465" s="31">
        <v>138130.5</v>
      </c>
      <c r="BY1465" s="31">
        <v>139212.19</v>
      </c>
      <c r="BZ1465" s="31">
        <v>140278.56</v>
      </c>
      <c r="CA1465" s="31">
        <v>141330.16</v>
      </c>
      <c r="CB1465" s="31">
        <v>142366.94</v>
      </c>
      <c r="CC1465" s="31">
        <v>143388.82999999999</v>
      </c>
      <c r="CD1465" s="31">
        <v>144396</v>
      </c>
      <c r="CE1465" s="31">
        <v>145389.44</v>
      </c>
      <c r="CF1465" s="31">
        <v>146368.82999999999</v>
      </c>
      <c r="CG1465" s="31">
        <v>147334.38</v>
      </c>
      <c r="CH1465" s="31">
        <v>148286.14000000001</v>
      </c>
      <c r="CI1465" s="31">
        <v>149224.89000000001</v>
      </c>
      <c r="CJ1465" s="31">
        <v>150150.57999999999</v>
      </c>
      <c r="CK1465" s="31">
        <v>151063.25</v>
      </c>
      <c r="CL1465" s="31">
        <v>151963.29999999999</v>
      </c>
      <c r="CM1465" s="31">
        <v>152850.78</v>
      </c>
      <c r="CN1465" s="31">
        <v>153726.26999999999</v>
      </c>
      <c r="CO1465" s="31">
        <v>154589.60999999999</v>
      </c>
      <c r="CP1465" s="31">
        <v>155441.41</v>
      </c>
      <c r="CQ1465" s="31">
        <v>156281.39000000001</v>
      </c>
      <c r="CR1465" s="31">
        <v>157110.45000000001</v>
      </c>
      <c r="CS1465" s="31">
        <v>157928.22</v>
      </c>
      <c r="CT1465" s="31">
        <v>158735.70000000001</v>
      </c>
      <c r="CU1465" s="31">
        <v>159532.57999999999</v>
      </c>
      <c r="CV1465" s="31">
        <v>160318.91</v>
      </c>
      <c r="CW1465" s="31">
        <v>161095.35999999999</v>
      </c>
      <c r="CX1465" s="31">
        <v>161862.25</v>
      </c>
    </row>
    <row r="1466" spans="1:102" x14ac:dyDescent="0.25">
      <c r="A1466" s="31" t="s">
        <v>2094</v>
      </c>
      <c r="B1466" s="31">
        <v>25261.71</v>
      </c>
      <c r="C1466" s="31">
        <v>25261.71</v>
      </c>
      <c r="D1466" s="31">
        <v>24952.32</v>
      </c>
      <c r="E1466" s="31">
        <v>24690.67</v>
      </c>
      <c r="F1466" s="31">
        <v>24477.18</v>
      </c>
      <c r="G1466" s="31">
        <v>24313.119999999999</v>
      </c>
      <c r="H1466" s="31">
        <v>24198.46</v>
      </c>
      <c r="I1466" s="31">
        <v>24132.240000000002</v>
      </c>
      <c r="J1466" s="31">
        <v>24113.52</v>
      </c>
      <c r="K1466" s="31">
        <v>24141.37</v>
      </c>
      <c r="L1466" s="31">
        <v>24215.11</v>
      </c>
      <c r="M1466" s="31">
        <v>24333.14</v>
      </c>
      <c r="N1466" s="31">
        <v>24493.74</v>
      </c>
      <c r="O1466" s="31">
        <v>24695.360000000001</v>
      </c>
      <c r="P1466" s="31">
        <v>24936.38</v>
      </c>
      <c r="Q1466" s="31">
        <v>25215.09</v>
      </c>
      <c r="R1466" s="31">
        <v>25529.84</v>
      </c>
      <c r="S1466" s="31">
        <v>25879.05</v>
      </c>
      <c r="T1466" s="31">
        <v>26261.119999999999</v>
      </c>
      <c r="U1466" s="31">
        <v>26674.59</v>
      </c>
      <c r="V1466" s="31">
        <v>27117.79</v>
      </c>
      <c r="W1466" s="31">
        <v>27589.39</v>
      </c>
      <c r="X1466" s="31">
        <v>28087.86</v>
      </c>
      <c r="Y1466" s="31">
        <v>28611.8</v>
      </c>
      <c r="Z1466" s="31">
        <v>29159.9</v>
      </c>
      <c r="AA1466" s="31">
        <v>29730.78</v>
      </c>
      <c r="AB1466" s="31">
        <v>30323.21</v>
      </c>
      <c r="AC1466" s="31">
        <v>30935.89</v>
      </c>
      <c r="AD1466" s="31">
        <v>31567.68</v>
      </c>
      <c r="AE1466" s="31">
        <v>32217.39</v>
      </c>
      <c r="AF1466" s="31">
        <v>32883.94</v>
      </c>
      <c r="AG1466" s="31">
        <v>33566.19</v>
      </c>
      <c r="AH1466" s="31">
        <v>34263.160000000003</v>
      </c>
      <c r="AI1466" s="31">
        <v>34973.79</v>
      </c>
      <c r="AJ1466" s="31">
        <v>35697.050000000003</v>
      </c>
      <c r="AK1466" s="31">
        <v>36432.050000000003</v>
      </c>
      <c r="AL1466" s="31">
        <v>37177.769999999997</v>
      </c>
      <c r="AM1466" s="31">
        <v>37933.269999999997</v>
      </c>
      <c r="AN1466" s="31">
        <v>38697.730000000003</v>
      </c>
      <c r="AO1466" s="31">
        <v>39470.32</v>
      </c>
      <c r="AP1466" s="31">
        <v>40250.04</v>
      </c>
      <c r="AQ1466" s="31">
        <v>41036.22</v>
      </c>
      <c r="AR1466" s="31">
        <v>41827.96</v>
      </c>
      <c r="AS1466" s="31">
        <v>42624.67</v>
      </c>
      <c r="AT1466" s="31">
        <v>43425.47</v>
      </c>
      <c r="AU1466" s="31">
        <v>44229.81</v>
      </c>
      <c r="AV1466" s="31">
        <v>45036.84</v>
      </c>
      <c r="AW1466" s="31">
        <v>45846.03</v>
      </c>
      <c r="AX1466" s="31">
        <v>46656.67</v>
      </c>
      <c r="AY1466" s="31">
        <v>47468.160000000003</v>
      </c>
      <c r="AZ1466" s="31">
        <v>48279.85</v>
      </c>
      <c r="BA1466" s="31">
        <v>49091.25</v>
      </c>
      <c r="BB1466" s="31">
        <v>49901.7</v>
      </c>
      <c r="BC1466" s="31">
        <v>50710.79</v>
      </c>
      <c r="BD1466" s="31">
        <v>51517.88</v>
      </c>
      <c r="BE1466" s="31">
        <v>52322.52</v>
      </c>
      <c r="BF1466" s="31">
        <v>53124.26</v>
      </c>
      <c r="BG1466" s="31">
        <v>53922.57</v>
      </c>
      <c r="BH1466" s="31">
        <v>54716.98</v>
      </c>
      <c r="BI1466" s="31">
        <v>55507.17</v>
      </c>
      <c r="BJ1466" s="31">
        <v>56293.120000000003</v>
      </c>
      <c r="BK1466" s="31">
        <v>57074.61</v>
      </c>
      <c r="BL1466" s="31">
        <v>57851.199999999997</v>
      </c>
      <c r="BM1466" s="31">
        <v>58622.73</v>
      </c>
      <c r="BN1466" s="31">
        <v>59388.79</v>
      </c>
      <c r="BO1466" s="31">
        <v>60148.95</v>
      </c>
      <c r="BP1466" s="31">
        <v>60903.05</v>
      </c>
      <c r="BQ1466" s="31">
        <v>61650.8</v>
      </c>
      <c r="BR1466" s="31">
        <v>62391.88</v>
      </c>
      <c r="BS1466" s="31">
        <v>63126.18</v>
      </c>
      <c r="BT1466" s="31">
        <v>63853.4</v>
      </c>
      <c r="BU1466" s="31">
        <v>64573.29</v>
      </c>
      <c r="BV1466" s="31">
        <v>65285.82</v>
      </c>
      <c r="BW1466" s="31">
        <v>65990.59</v>
      </c>
      <c r="BX1466" s="31">
        <v>66687.66</v>
      </c>
      <c r="BY1466" s="31">
        <v>67376.800000000003</v>
      </c>
      <c r="BZ1466" s="31">
        <v>68058.009999999995</v>
      </c>
      <c r="CA1466" s="31">
        <v>68730.960000000006</v>
      </c>
      <c r="CB1466" s="31">
        <v>69395.78</v>
      </c>
      <c r="CC1466" s="31">
        <v>70052.259999999995</v>
      </c>
      <c r="CD1466" s="31">
        <v>70700.3</v>
      </c>
      <c r="CE1466" s="31">
        <v>71340.100000000006</v>
      </c>
      <c r="CF1466" s="31">
        <v>71971.520000000004</v>
      </c>
      <c r="CG1466" s="31">
        <v>72594.7</v>
      </c>
      <c r="CH1466" s="31">
        <v>73209.440000000002</v>
      </c>
      <c r="CI1466" s="31">
        <v>73815.83</v>
      </c>
      <c r="CJ1466" s="31">
        <v>74413.98</v>
      </c>
      <c r="CK1466" s="31">
        <v>75003.789999999994</v>
      </c>
      <c r="CL1466" s="31">
        <v>75585.279999999999</v>
      </c>
      <c r="CM1466" s="31">
        <v>76158.59</v>
      </c>
      <c r="CN1466" s="31">
        <v>76723.66</v>
      </c>
      <c r="CO1466" s="31">
        <v>77280.66</v>
      </c>
      <c r="CP1466" s="31">
        <v>77829.55</v>
      </c>
      <c r="CQ1466" s="31">
        <v>78370.38</v>
      </c>
      <c r="CR1466" s="31">
        <v>78903.210000000006</v>
      </c>
      <c r="CS1466" s="31">
        <v>79428.13</v>
      </c>
      <c r="CT1466" s="31">
        <v>79945.38</v>
      </c>
      <c r="CU1466" s="31">
        <v>80454.91</v>
      </c>
      <c r="CV1466" s="31">
        <v>80956.92</v>
      </c>
      <c r="CW1466" s="31">
        <v>81451.23</v>
      </c>
      <c r="CX1466" s="31">
        <v>81938.14</v>
      </c>
    </row>
    <row r="1467" spans="1:102" x14ac:dyDescent="0.25">
      <c r="A1467" s="31" t="s">
        <v>2095</v>
      </c>
      <c r="B1467" s="31">
        <v>148642.97</v>
      </c>
      <c r="C1467" s="31">
        <v>148642.97</v>
      </c>
      <c r="D1467" s="31">
        <v>154367.23000000001</v>
      </c>
      <c r="E1467" s="31">
        <v>159905.54999999999</v>
      </c>
      <c r="F1467" s="31">
        <v>165275.88</v>
      </c>
      <c r="G1467" s="31">
        <v>170504.05</v>
      </c>
      <c r="H1467" s="31">
        <v>175608.56</v>
      </c>
      <c r="I1467" s="31">
        <v>180601.84</v>
      </c>
      <c r="J1467" s="31">
        <v>185497.39</v>
      </c>
      <c r="K1467" s="31">
        <v>190309.17</v>
      </c>
      <c r="L1467" s="31">
        <v>195052.75</v>
      </c>
      <c r="M1467" s="31">
        <v>199736.67</v>
      </c>
      <c r="N1467" s="31">
        <v>204368.2</v>
      </c>
      <c r="O1467" s="31">
        <v>208954.55</v>
      </c>
      <c r="P1467" s="31">
        <v>213501.48</v>
      </c>
      <c r="Q1467" s="31">
        <v>218013.36</v>
      </c>
      <c r="R1467" s="31">
        <v>222495.11</v>
      </c>
      <c r="S1467" s="31">
        <v>226950.09</v>
      </c>
      <c r="T1467" s="31">
        <v>231381.7</v>
      </c>
      <c r="U1467" s="31">
        <v>235792.94</v>
      </c>
      <c r="V1467" s="31">
        <v>240184.67</v>
      </c>
      <c r="W1467" s="31">
        <v>244559.38</v>
      </c>
      <c r="X1467" s="31">
        <v>248917.98</v>
      </c>
      <c r="Y1467" s="31">
        <v>253261.88</v>
      </c>
      <c r="Z1467" s="31">
        <v>257591.55</v>
      </c>
      <c r="AA1467" s="31">
        <v>261906.97</v>
      </c>
      <c r="AB1467" s="31">
        <v>266209.71999999997</v>
      </c>
      <c r="AC1467" s="31">
        <v>270499.15999999997</v>
      </c>
      <c r="AD1467" s="31">
        <v>274775.63</v>
      </c>
      <c r="AE1467" s="31">
        <v>279039.63</v>
      </c>
      <c r="AF1467" s="31">
        <v>283290.25</v>
      </c>
      <c r="AG1467" s="31">
        <v>287527.65999999997</v>
      </c>
      <c r="AH1467" s="31">
        <v>291751.84000000003</v>
      </c>
      <c r="AI1467" s="31">
        <v>295962.65999999997</v>
      </c>
      <c r="AJ1467" s="31">
        <v>300159.21999999997</v>
      </c>
      <c r="AK1467" s="31">
        <v>304341.13</v>
      </c>
      <c r="AL1467" s="31">
        <v>308507.59000000003</v>
      </c>
      <c r="AM1467" s="31">
        <v>312658.34000000003</v>
      </c>
      <c r="AN1467" s="31">
        <v>316792.15999999997</v>
      </c>
      <c r="AO1467" s="31">
        <v>320908.53000000003</v>
      </c>
      <c r="AP1467" s="31">
        <v>325007.06</v>
      </c>
      <c r="AQ1467" s="31">
        <v>329087.21999999997</v>
      </c>
      <c r="AR1467" s="31">
        <v>333148.34000000003</v>
      </c>
      <c r="AS1467" s="31">
        <v>337189.44</v>
      </c>
      <c r="AT1467" s="31">
        <v>341210.22</v>
      </c>
      <c r="AU1467" s="31">
        <v>345210.28</v>
      </c>
      <c r="AV1467" s="31">
        <v>349188.44</v>
      </c>
      <c r="AW1467" s="31">
        <v>353144</v>
      </c>
      <c r="AX1467" s="31">
        <v>357077.47</v>
      </c>
      <c r="AY1467" s="31">
        <v>360987.41</v>
      </c>
      <c r="AZ1467" s="31">
        <v>364873.41</v>
      </c>
      <c r="BA1467" s="31">
        <v>368734.97</v>
      </c>
      <c r="BB1467" s="31">
        <v>372571.44</v>
      </c>
      <c r="BC1467" s="31">
        <v>376381.88</v>
      </c>
      <c r="BD1467" s="31">
        <v>380166.31</v>
      </c>
      <c r="BE1467" s="31">
        <v>383923.91</v>
      </c>
      <c r="BF1467" s="31">
        <v>387654.75</v>
      </c>
      <c r="BG1467" s="31">
        <v>391357.44</v>
      </c>
      <c r="BH1467" s="31">
        <v>395032.31</v>
      </c>
      <c r="BI1467" s="31">
        <v>398678.28</v>
      </c>
      <c r="BJ1467" s="31">
        <v>402298.69</v>
      </c>
      <c r="BK1467" s="31">
        <v>405894.19</v>
      </c>
      <c r="BL1467" s="31">
        <v>409464.13</v>
      </c>
      <c r="BM1467" s="31">
        <v>413008.31</v>
      </c>
      <c r="BN1467" s="31">
        <v>416526.09</v>
      </c>
      <c r="BO1467" s="31">
        <v>420017.94</v>
      </c>
      <c r="BP1467" s="31">
        <v>423482.5</v>
      </c>
      <c r="BQ1467" s="31">
        <v>426921.38</v>
      </c>
      <c r="BR1467" s="31">
        <v>430332.38</v>
      </c>
      <c r="BS1467" s="31">
        <v>433716.59</v>
      </c>
      <c r="BT1467" s="31">
        <v>437074.09</v>
      </c>
      <c r="BU1467" s="31">
        <v>440404.19</v>
      </c>
      <c r="BV1467" s="31">
        <v>443706.97</v>
      </c>
      <c r="BW1467" s="31">
        <v>446982.38</v>
      </c>
      <c r="BX1467" s="31">
        <v>450231.66</v>
      </c>
      <c r="BY1467" s="31">
        <v>453453.06</v>
      </c>
      <c r="BZ1467" s="31">
        <v>456648.38</v>
      </c>
      <c r="CA1467" s="31">
        <v>459816.44</v>
      </c>
      <c r="CB1467" s="31">
        <v>462958.47</v>
      </c>
      <c r="CC1467" s="31">
        <v>466073.75</v>
      </c>
      <c r="CD1467" s="31">
        <v>469162.19</v>
      </c>
      <c r="CE1467" s="31">
        <v>472225.78</v>
      </c>
      <c r="CF1467" s="31">
        <v>475265.44</v>
      </c>
      <c r="CG1467" s="31">
        <v>478280.09</v>
      </c>
      <c r="CH1467" s="31">
        <v>481270.06</v>
      </c>
      <c r="CI1467" s="31">
        <v>484236.34</v>
      </c>
      <c r="CJ1467" s="31">
        <v>487179.97</v>
      </c>
      <c r="CK1467" s="31">
        <v>490099.72</v>
      </c>
      <c r="CL1467" s="31">
        <v>492996.91</v>
      </c>
      <c r="CM1467" s="31">
        <v>495872.22</v>
      </c>
      <c r="CN1467" s="31">
        <v>498725.47</v>
      </c>
      <c r="CO1467" s="31">
        <v>501557.06</v>
      </c>
      <c r="CP1467" s="31">
        <v>504367.56</v>
      </c>
      <c r="CQ1467" s="31">
        <v>507157.34</v>
      </c>
      <c r="CR1467" s="31">
        <v>509927.09</v>
      </c>
      <c r="CS1467" s="31">
        <v>512676.47</v>
      </c>
      <c r="CT1467" s="31">
        <v>515407.09</v>
      </c>
      <c r="CU1467" s="31">
        <v>518118.69</v>
      </c>
      <c r="CV1467" s="31">
        <v>520811.88</v>
      </c>
      <c r="CW1467" s="31">
        <v>523486.34</v>
      </c>
      <c r="CX1467" s="31">
        <v>526144</v>
      </c>
    </row>
    <row r="1468" spans="1:102" x14ac:dyDescent="0.25">
      <c r="A1468" s="31" t="s">
        <v>2096</v>
      </c>
      <c r="B1468" s="31">
        <v>77589.87</v>
      </c>
      <c r="C1468" s="31">
        <v>77589.87</v>
      </c>
      <c r="D1468" s="31">
        <v>75647.520000000004</v>
      </c>
      <c r="E1468" s="31">
        <v>74016.14</v>
      </c>
      <c r="F1468" s="31">
        <v>72658.210000000006</v>
      </c>
      <c r="G1468" s="31">
        <v>71544.160000000003</v>
      </c>
      <c r="H1468" s="31">
        <v>70646.63</v>
      </c>
      <c r="I1468" s="31">
        <v>69940.25</v>
      </c>
      <c r="J1468" s="31">
        <v>69403.45</v>
      </c>
      <c r="K1468" s="31">
        <v>69018.02</v>
      </c>
      <c r="L1468" s="31">
        <v>68769.36</v>
      </c>
      <c r="M1468" s="31">
        <v>68642.42</v>
      </c>
      <c r="N1468" s="31">
        <v>68623.5</v>
      </c>
      <c r="O1468" s="31">
        <v>68701.05</v>
      </c>
      <c r="P1468" s="31">
        <v>68864.789999999994</v>
      </c>
      <c r="Q1468" s="31">
        <v>69105.23</v>
      </c>
      <c r="R1468" s="31">
        <v>69414.27</v>
      </c>
      <c r="S1468" s="31">
        <v>69784.38</v>
      </c>
      <c r="T1468" s="31">
        <v>70209.179999999993</v>
      </c>
      <c r="U1468" s="31">
        <v>70682.7</v>
      </c>
      <c r="V1468" s="31">
        <v>71199.34</v>
      </c>
      <c r="W1468" s="31">
        <v>71754.27</v>
      </c>
      <c r="X1468" s="31">
        <v>72343.149999999994</v>
      </c>
      <c r="Y1468" s="31">
        <v>72961.8</v>
      </c>
      <c r="Z1468" s="31">
        <v>73606.789999999994</v>
      </c>
      <c r="AA1468" s="31">
        <v>74274.600000000006</v>
      </c>
      <c r="AB1468" s="31">
        <v>74962.06</v>
      </c>
      <c r="AC1468" s="31">
        <v>75666.649999999994</v>
      </c>
      <c r="AD1468" s="31">
        <v>76385.64</v>
      </c>
      <c r="AE1468" s="31">
        <v>77116.61</v>
      </c>
      <c r="AF1468" s="31">
        <v>77857.66</v>
      </c>
      <c r="AG1468" s="31">
        <v>78606.880000000005</v>
      </c>
      <c r="AH1468" s="31">
        <v>79362.179999999993</v>
      </c>
      <c r="AI1468" s="31">
        <v>80121.95</v>
      </c>
      <c r="AJ1468" s="31">
        <v>80884.75</v>
      </c>
      <c r="AK1468" s="31">
        <v>81649.320000000007</v>
      </c>
      <c r="AL1468" s="31">
        <v>82414.02</v>
      </c>
      <c r="AM1468" s="31">
        <v>83177.97</v>
      </c>
      <c r="AN1468" s="31">
        <v>83939.85</v>
      </c>
      <c r="AO1468" s="31">
        <v>84698.8</v>
      </c>
      <c r="AP1468" s="31">
        <v>85453.8</v>
      </c>
      <c r="AQ1468" s="31">
        <v>86204.11</v>
      </c>
      <c r="AR1468" s="31">
        <v>86948.98</v>
      </c>
      <c r="AS1468" s="31">
        <v>87687.84</v>
      </c>
      <c r="AT1468" s="31">
        <v>88420.04</v>
      </c>
      <c r="AU1468" s="31">
        <v>89145.09</v>
      </c>
      <c r="AV1468" s="31">
        <v>89862.45</v>
      </c>
      <c r="AW1468" s="31">
        <v>90571.63</v>
      </c>
      <c r="AX1468" s="31">
        <v>91272.41</v>
      </c>
      <c r="AY1468" s="31">
        <v>91964.43</v>
      </c>
      <c r="AZ1468" s="31">
        <v>92647.51</v>
      </c>
      <c r="BA1468" s="31">
        <v>93321.1</v>
      </c>
      <c r="BB1468" s="31">
        <v>93985.19</v>
      </c>
      <c r="BC1468" s="31">
        <v>94639.79</v>
      </c>
      <c r="BD1468" s="31">
        <v>95284.43</v>
      </c>
      <c r="BE1468" s="31">
        <v>95919.08</v>
      </c>
      <c r="BF1468" s="31">
        <v>96543.66</v>
      </c>
      <c r="BG1468" s="31">
        <v>97158.15</v>
      </c>
      <c r="BH1468" s="31">
        <v>97762.59</v>
      </c>
      <c r="BI1468" s="31">
        <v>98357.03</v>
      </c>
      <c r="BJ1468" s="31">
        <v>98942.01</v>
      </c>
      <c r="BK1468" s="31">
        <v>99518.06</v>
      </c>
      <c r="BL1468" s="31">
        <v>100084.98</v>
      </c>
      <c r="BM1468" s="31">
        <v>100642.98</v>
      </c>
      <c r="BN1468" s="31">
        <v>101192.04</v>
      </c>
      <c r="BO1468" s="31">
        <v>101732.37</v>
      </c>
      <c r="BP1468" s="31">
        <v>102263.94</v>
      </c>
      <c r="BQ1468" s="31">
        <v>102786.85</v>
      </c>
      <c r="BR1468" s="31">
        <v>103301.42</v>
      </c>
      <c r="BS1468" s="31">
        <v>103807.58</v>
      </c>
      <c r="BT1468" s="31">
        <v>104305.53</v>
      </c>
      <c r="BU1468" s="31">
        <v>104795.58</v>
      </c>
      <c r="BV1468" s="31">
        <v>105277.63</v>
      </c>
      <c r="BW1468" s="31">
        <v>105751.83</v>
      </c>
      <c r="BX1468" s="31">
        <v>106218.73</v>
      </c>
      <c r="BY1468" s="31">
        <v>106678.23</v>
      </c>
      <c r="BZ1468" s="31">
        <v>107130.58</v>
      </c>
      <c r="CA1468" s="31">
        <v>107575.98</v>
      </c>
      <c r="CB1468" s="31">
        <v>108014.7</v>
      </c>
      <c r="CC1468" s="31">
        <v>108446.53</v>
      </c>
      <c r="CD1468" s="31">
        <v>108872.16</v>
      </c>
      <c r="CE1468" s="31">
        <v>109291.86</v>
      </c>
      <c r="CF1468" s="31">
        <v>109705.62</v>
      </c>
      <c r="CG1468" s="31">
        <v>110113.91</v>
      </c>
      <c r="CH1468" s="31">
        <v>110516.59</v>
      </c>
      <c r="CI1468" s="31">
        <v>110914.27</v>
      </c>
      <c r="CJ1468" s="31">
        <v>111306.87</v>
      </c>
      <c r="CK1468" s="31">
        <v>111694.83</v>
      </c>
      <c r="CL1468" s="31">
        <v>112078.11</v>
      </c>
      <c r="CM1468" s="31">
        <v>112457.02</v>
      </c>
      <c r="CN1468" s="31">
        <v>112831.88</v>
      </c>
      <c r="CO1468" s="31">
        <v>113202.61</v>
      </c>
      <c r="CP1468" s="31">
        <v>113569.45</v>
      </c>
      <c r="CQ1468" s="31">
        <v>113932.74</v>
      </c>
      <c r="CR1468" s="31">
        <v>114292.42</v>
      </c>
      <c r="CS1468" s="31">
        <v>114648.76</v>
      </c>
      <c r="CT1468" s="31">
        <v>115002.21</v>
      </c>
      <c r="CU1468" s="31">
        <v>115352.52</v>
      </c>
      <c r="CV1468" s="31">
        <v>115700.07</v>
      </c>
      <c r="CW1468" s="31">
        <v>116044.97</v>
      </c>
      <c r="CX1468" s="31">
        <v>116387.27</v>
      </c>
    </row>
    <row r="1469" spans="1:102" x14ac:dyDescent="0.25">
      <c r="A1469" s="31" t="s">
        <v>2097</v>
      </c>
      <c r="B1469" s="31">
        <v>146330.76999999999</v>
      </c>
      <c r="C1469" s="31">
        <v>146330.76999999999</v>
      </c>
      <c r="D1469" s="31">
        <v>144834.75</v>
      </c>
      <c r="E1469" s="31">
        <v>143916.03</v>
      </c>
      <c r="F1469" s="31">
        <v>143459.67000000001</v>
      </c>
      <c r="G1469" s="31">
        <v>143384.5</v>
      </c>
      <c r="H1469" s="31">
        <v>143622.29999999999</v>
      </c>
      <c r="I1469" s="31">
        <v>144115.97</v>
      </c>
      <c r="J1469" s="31">
        <v>144821.76999999999</v>
      </c>
      <c r="K1469" s="31">
        <v>145706.72</v>
      </c>
      <c r="L1469" s="31">
        <v>146747.54999999999</v>
      </c>
      <c r="M1469" s="31">
        <v>147920.26999999999</v>
      </c>
      <c r="N1469" s="31">
        <v>149206.17000000001</v>
      </c>
      <c r="O1469" s="31">
        <v>150590.29999999999</v>
      </c>
      <c r="P1469" s="31">
        <v>152059.85999999999</v>
      </c>
      <c r="Q1469" s="31">
        <v>153604.01999999999</v>
      </c>
      <c r="R1469" s="31">
        <v>155214.16</v>
      </c>
      <c r="S1469" s="31">
        <v>156881.91</v>
      </c>
      <c r="T1469" s="31">
        <v>158601.13</v>
      </c>
      <c r="U1469" s="31">
        <v>160366.31</v>
      </c>
      <c r="V1469" s="31">
        <v>162171.69</v>
      </c>
      <c r="W1469" s="31">
        <v>164012.76999999999</v>
      </c>
      <c r="X1469" s="31">
        <v>165885.81</v>
      </c>
      <c r="Y1469" s="31">
        <v>167787.03</v>
      </c>
      <c r="Z1469" s="31">
        <v>169712.67</v>
      </c>
      <c r="AA1469" s="31">
        <v>171660.55</v>
      </c>
      <c r="AB1469" s="31">
        <v>173627.31</v>
      </c>
      <c r="AC1469" s="31">
        <v>175611.09</v>
      </c>
      <c r="AD1469" s="31">
        <v>177609.03</v>
      </c>
      <c r="AE1469" s="31">
        <v>179619.42</v>
      </c>
      <c r="AF1469" s="31">
        <v>181640.55</v>
      </c>
      <c r="AG1469" s="31">
        <v>183670.75</v>
      </c>
      <c r="AH1469" s="31">
        <v>185708.55</v>
      </c>
      <c r="AI1469" s="31">
        <v>187752.2</v>
      </c>
      <c r="AJ1469" s="31">
        <v>189800.41</v>
      </c>
      <c r="AK1469" s="31">
        <v>191852.2</v>
      </c>
      <c r="AL1469" s="31">
        <v>193906.31</v>
      </c>
      <c r="AM1469" s="31">
        <v>195961.33</v>
      </c>
      <c r="AN1469" s="31">
        <v>198016.48</v>
      </c>
      <c r="AO1469" s="31">
        <v>200070.63</v>
      </c>
      <c r="AP1469" s="31">
        <v>202122.97</v>
      </c>
      <c r="AQ1469" s="31">
        <v>204172.69</v>
      </c>
      <c r="AR1469" s="31">
        <v>206219.51999999999</v>
      </c>
      <c r="AS1469" s="31">
        <v>208262.36</v>
      </c>
      <c r="AT1469" s="31">
        <v>210301.05</v>
      </c>
      <c r="AU1469" s="31">
        <v>212334.41</v>
      </c>
      <c r="AV1469" s="31">
        <v>214362.83</v>
      </c>
      <c r="AW1469" s="31">
        <v>216385.28</v>
      </c>
      <c r="AX1469" s="31">
        <v>218400.88</v>
      </c>
      <c r="AY1469" s="31">
        <v>220410.53</v>
      </c>
      <c r="AZ1469" s="31">
        <v>222412.88</v>
      </c>
      <c r="BA1469" s="31">
        <v>224408.33</v>
      </c>
      <c r="BB1469" s="31">
        <v>226395.89</v>
      </c>
      <c r="BC1469" s="31">
        <v>228375.77</v>
      </c>
      <c r="BD1469" s="31">
        <v>230347.86</v>
      </c>
      <c r="BE1469" s="31">
        <v>232311.41</v>
      </c>
      <c r="BF1469" s="31">
        <v>234266.34</v>
      </c>
      <c r="BG1469" s="31">
        <v>236212.78</v>
      </c>
      <c r="BH1469" s="31">
        <v>238150.33</v>
      </c>
      <c r="BI1469" s="31">
        <v>240079.38</v>
      </c>
      <c r="BJ1469" s="31">
        <v>242000.88</v>
      </c>
      <c r="BK1469" s="31">
        <v>243916.03</v>
      </c>
      <c r="BL1469" s="31">
        <v>245824.09</v>
      </c>
      <c r="BM1469" s="31">
        <v>247725.27</v>
      </c>
      <c r="BN1469" s="31">
        <v>249619.53</v>
      </c>
      <c r="BO1469" s="31">
        <v>251506.95</v>
      </c>
      <c r="BP1469" s="31">
        <v>253387.28</v>
      </c>
      <c r="BQ1469" s="31">
        <v>255260.63</v>
      </c>
      <c r="BR1469" s="31">
        <v>257126.83</v>
      </c>
      <c r="BS1469" s="31">
        <v>258986.28</v>
      </c>
      <c r="BT1469" s="31">
        <v>260838.34</v>
      </c>
      <c r="BU1469" s="31">
        <v>262683.59000000003</v>
      </c>
      <c r="BV1469" s="31">
        <v>264521.94</v>
      </c>
      <c r="BW1469" s="31">
        <v>266353.09000000003</v>
      </c>
      <c r="BX1469" s="31">
        <v>268177.69</v>
      </c>
      <c r="BY1469" s="31">
        <v>269995.90999999997</v>
      </c>
      <c r="BZ1469" s="31">
        <v>271807.40999999997</v>
      </c>
      <c r="CA1469" s="31">
        <v>273612.53000000003</v>
      </c>
      <c r="CB1469" s="31">
        <v>275410.75</v>
      </c>
      <c r="CC1469" s="31">
        <v>277202.96999999997</v>
      </c>
      <c r="CD1469" s="31">
        <v>278988.84000000003</v>
      </c>
      <c r="CE1469" s="31">
        <v>280768.96999999997</v>
      </c>
      <c r="CF1469" s="31">
        <v>282543.94</v>
      </c>
      <c r="CG1469" s="31">
        <v>284313.53000000003</v>
      </c>
      <c r="CH1469" s="31">
        <v>286078</v>
      </c>
      <c r="CI1469" s="31">
        <v>287837.90999999997</v>
      </c>
      <c r="CJ1469" s="31">
        <v>289592.15999999997</v>
      </c>
      <c r="CK1469" s="31">
        <v>291342.03000000003</v>
      </c>
      <c r="CL1469" s="31">
        <v>293087.96999999997</v>
      </c>
      <c r="CM1469" s="31">
        <v>294828.56</v>
      </c>
      <c r="CN1469" s="31">
        <v>296565.44</v>
      </c>
      <c r="CO1469" s="31">
        <v>298298.59000000003</v>
      </c>
      <c r="CP1469" s="31">
        <v>300027.46999999997</v>
      </c>
      <c r="CQ1469" s="31">
        <v>301752.28000000003</v>
      </c>
      <c r="CR1469" s="31">
        <v>303473.65999999997</v>
      </c>
      <c r="CS1469" s="31">
        <v>305191.5</v>
      </c>
      <c r="CT1469" s="31">
        <v>306905.96999999997</v>
      </c>
      <c r="CU1469" s="31">
        <v>308616.88</v>
      </c>
      <c r="CV1469" s="31">
        <v>310324.84000000003</v>
      </c>
      <c r="CW1469" s="31">
        <v>312029.69</v>
      </c>
      <c r="CX1469" s="31">
        <v>313731.28000000003</v>
      </c>
    </row>
    <row r="1470" spans="1:102" x14ac:dyDescent="0.25">
      <c r="A1470" s="31" t="s">
        <v>2098</v>
      </c>
      <c r="B1470" s="31">
        <v>241822.36</v>
      </c>
      <c r="C1470" s="31">
        <v>241822.36</v>
      </c>
      <c r="D1470" s="31">
        <v>251537.06</v>
      </c>
      <c r="E1470" s="31">
        <v>260237.25</v>
      </c>
      <c r="F1470" s="31">
        <v>268082.81</v>
      </c>
      <c r="G1470" s="31">
        <v>275221.44</v>
      </c>
      <c r="H1470" s="31">
        <v>281771.25</v>
      </c>
      <c r="I1470" s="31">
        <v>287824.90999999997</v>
      </c>
      <c r="J1470" s="31">
        <v>293460.46999999997</v>
      </c>
      <c r="K1470" s="31">
        <v>298747.69</v>
      </c>
      <c r="L1470" s="31">
        <v>303749.56</v>
      </c>
      <c r="M1470" s="31">
        <v>308509.44</v>
      </c>
      <c r="N1470" s="31">
        <v>313060.46999999997</v>
      </c>
      <c r="O1470" s="31">
        <v>317434.88</v>
      </c>
      <c r="P1470" s="31">
        <v>321654.06</v>
      </c>
      <c r="Q1470" s="31">
        <v>325738.56</v>
      </c>
      <c r="R1470" s="31">
        <v>329704.44</v>
      </c>
      <c r="S1470" s="31">
        <v>333564.5</v>
      </c>
      <c r="T1470" s="31">
        <v>337330</v>
      </c>
      <c r="U1470" s="31">
        <v>341009.38</v>
      </c>
      <c r="V1470" s="31">
        <v>344610.72</v>
      </c>
      <c r="W1470" s="31">
        <v>348137.72</v>
      </c>
      <c r="X1470" s="31">
        <v>351597.91</v>
      </c>
      <c r="Y1470" s="31">
        <v>354994.28</v>
      </c>
      <c r="Z1470" s="31">
        <v>358330.16</v>
      </c>
      <c r="AA1470" s="31">
        <v>361610.19</v>
      </c>
      <c r="AB1470" s="31">
        <v>364836.06</v>
      </c>
      <c r="AC1470" s="31">
        <v>368010.28</v>
      </c>
      <c r="AD1470" s="31">
        <v>371134.69</v>
      </c>
      <c r="AE1470" s="31">
        <v>374211.81</v>
      </c>
      <c r="AF1470" s="31">
        <v>377244.25</v>
      </c>
      <c r="AG1470" s="31">
        <v>380232.47</v>
      </c>
      <c r="AH1470" s="31">
        <v>383178.53</v>
      </c>
      <c r="AI1470" s="31">
        <v>386083.75</v>
      </c>
      <c r="AJ1470" s="31">
        <v>388950.25</v>
      </c>
      <c r="AK1470" s="31">
        <v>391778</v>
      </c>
      <c r="AL1470" s="31">
        <v>394568.72</v>
      </c>
      <c r="AM1470" s="31">
        <v>397324.25</v>
      </c>
      <c r="AN1470" s="31">
        <v>400043.84</v>
      </c>
      <c r="AO1470" s="31">
        <v>402729.78</v>
      </c>
      <c r="AP1470" s="31">
        <v>405382.75</v>
      </c>
      <c r="AQ1470" s="31">
        <v>408003.34</v>
      </c>
      <c r="AR1470" s="31">
        <v>410594.03</v>
      </c>
      <c r="AS1470" s="31">
        <v>413153.81</v>
      </c>
      <c r="AT1470" s="31">
        <v>415684.75</v>
      </c>
      <c r="AU1470" s="31">
        <v>418188</v>
      </c>
      <c r="AV1470" s="31">
        <v>420663.31</v>
      </c>
      <c r="AW1470" s="31">
        <v>423112.53</v>
      </c>
      <c r="AX1470" s="31">
        <v>425535.38</v>
      </c>
      <c r="AY1470" s="31">
        <v>427933.66</v>
      </c>
      <c r="AZ1470" s="31">
        <v>430307.5</v>
      </c>
      <c r="BA1470" s="31">
        <v>432657.91</v>
      </c>
      <c r="BB1470" s="31">
        <v>434985.44</v>
      </c>
      <c r="BC1470" s="31">
        <v>437290.34</v>
      </c>
      <c r="BD1470" s="31">
        <v>439573.88</v>
      </c>
      <c r="BE1470" s="31">
        <v>441835.97</v>
      </c>
      <c r="BF1470" s="31">
        <v>444077.28</v>
      </c>
      <c r="BG1470" s="31">
        <v>446298.31</v>
      </c>
      <c r="BH1470" s="31">
        <v>448499.38</v>
      </c>
      <c r="BI1470" s="31">
        <v>450681.31</v>
      </c>
      <c r="BJ1470" s="31">
        <v>452848.41</v>
      </c>
      <c r="BK1470" s="31">
        <v>455001.72</v>
      </c>
      <c r="BL1470" s="31">
        <v>457140.72</v>
      </c>
      <c r="BM1470" s="31">
        <v>459267.84000000003</v>
      </c>
      <c r="BN1470" s="31">
        <v>461381</v>
      </c>
      <c r="BO1470" s="31">
        <v>463482.22</v>
      </c>
      <c r="BP1470" s="31">
        <v>465570.88</v>
      </c>
      <c r="BQ1470" s="31">
        <v>467648.03</v>
      </c>
      <c r="BR1470" s="31">
        <v>469713.69</v>
      </c>
      <c r="BS1470" s="31">
        <v>471767.38</v>
      </c>
      <c r="BT1470" s="31">
        <v>473810.91</v>
      </c>
      <c r="BU1470" s="31">
        <v>475843.44</v>
      </c>
      <c r="BV1470" s="31">
        <v>477865.19</v>
      </c>
      <c r="BW1470" s="31">
        <v>479876.56</v>
      </c>
      <c r="BX1470" s="31">
        <v>481879.06</v>
      </c>
      <c r="BY1470" s="31">
        <v>483871.75</v>
      </c>
      <c r="BZ1470" s="31">
        <v>485855.06</v>
      </c>
      <c r="CA1470" s="31">
        <v>487830.66</v>
      </c>
      <c r="CB1470" s="31">
        <v>489796.88</v>
      </c>
      <c r="CC1470" s="31">
        <v>491754.91</v>
      </c>
      <c r="CD1470" s="31">
        <v>493704.34</v>
      </c>
      <c r="CE1470" s="31">
        <v>495647.34</v>
      </c>
      <c r="CF1470" s="31">
        <v>497583.78</v>
      </c>
      <c r="CG1470" s="31">
        <v>499514.13</v>
      </c>
      <c r="CH1470" s="31">
        <v>501439.06</v>
      </c>
      <c r="CI1470" s="31">
        <v>503357.28</v>
      </c>
      <c r="CJ1470" s="31">
        <v>505270.72</v>
      </c>
      <c r="CK1470" s="31">
        <v>507179.13</v>
      </c>
      <c r="CL1470" s="31">
        <v>509082.81</v>
      </c>
      <c r="CM1470" s="31">
        <v>510982</v>
      </c>
      <c r="CN1470" s="31">
        <v>512877.47</v>
      </c>
      <c r="CO1470" s="31">
        <v>514768.41</v>
      </c>
      <c r="CP1470" s="31">
        <v>516655.91</v>
      </c>
      <c r="CQ1470" s="31">
        <v>518540.22</v>
      </c>
      <c r="CR1470" s="31">
        <v>520420.91</v>
      </c>
      <c r="CS1470" s="31">
        <v>522298.25</v>
      </c>
      <c r="CT1470" s="31">
        <v>524173.75</v>
      </c>
      <c r="CU1470" s="31">
        <v>526046.31000000006</v>
      </c>
      <c r="CV1470" s="31">
        <v>527916.38</v>
      </c>
      <c r="CW1470" s="31">
        <v>529784.75</v>
      </c>
      <c r="CX1470" s="31">
        <v>531650.5</v>
      </c>
    </row>
    <row r="1471" spans="1:102" x14ac:dyDescent="0.25">
      <c r="A1471" s="31" t="s">
        <v>2099</v>
      </c>
      <c r="B1471" s="31">
        <v>47093.99</v>
      </c>
      <c r="C1471" s="31">
        <v>47093.99</v>
      </c>
      <c r="D1471" s="31">
        <v>48723.07</v>
      </c>
      <c r="E1471" s="31">
        <v>50321.23</v>
      </c>
      <c r="F1471" s="31">
        <v>51893.85</v>
      </c>
      <c r="G1471" s="31">
        <v>53448.23</v>
      </c>
      <c r="H1471" s="31">
        <v>54989.4</v>
      </c>
      <c r="I1471" s="31">
        <v>56520.85</v>
      </c>
      <c r="J1471" s="31">
        <v>58045.95</v>
      </c>
      <c r="K1471" s="31">
        <v>59568.14</v>
      </c>
      <c r="L1471" s="31">
        <v>61091.53</v>
      </c>
      <c r="M1471" s="31">
        <v>62618.04</v>
      </c>
      <c r="N1471" s="31">
        <v>64148.99</v>
      </c>
      <c r="O1471" s="31">
        <v>65686.100000000006</v>
      </c>
      <c r="P1471" s="31">
        <v>67230.3</v>
      </c>
      <c r="Q1471" s="31">
        <v>68782.48</v>
      </c>
      <c r="R1471" s="31">
        <v>70343.3</v>
      </c>
      <c r="S1471" s="31">
        <v>71913.22</v>
      </c>
      <c r="T1471" s="31">
        <v>73492.850000000006</v>
      </c>
      <c r="U1471" s="31">
        <v>75082.38</v>
      </c>
      <c r="V1471" s="31">
        <v>76681.73</v>
      </c>
      <c r="W1471" s="31">
        <v>78291.08</v>
      </c>
      <c r="X1471" s="31">
        <v>79910.399999999994</v>
      </c>
      <c r="Y1471" s="31">
        <v>81539.600000000006</v>
      </c>
      <c r="Z1471" s="31">
        <v>83178.649999999994</v>
      </c>
      <c r="AA1471" s="31">
        <v>84827.199999999997</v>
      </c>
      <c r="AB1471" s="31">
        <v>86485.23</v>
      </c>
      <c r="AC1471" s="31">
        <v>88152.45</v>
      </c>
      <c r="AD1471" s="31">
        <v>89828.73</v>
      </c>
      <c r="AE1471" s="31">
        <v>91513.76</v>
      </c>
      <c r="AF1471" s="31">
        <v>93207.41</v>
      </c>
      <c r="AG1471" s="31">
        <v>94909.48</v>
      </c>
      <c r="AH1471" s="31">
        <v>96619.63</v>
      </c>
      <c r="AI1471" s="31">
        <v>98337.71</v>
      </c>
      <c r="AJ1471" s="31">
        <v>100063.49</v>
      </c>
      <c r="AK1471" s="31">
        <v>101796.6</v>
      </c>
      <c r="AL1471" s="31">
        <v>103536.65</v>
      </c>
      <c r="AM1471" s="31">
        <v>105283.55</v>
      </c>
      <c r="AN1471" s="31">
        <v>107036.7</v>
      </c>
      <c r="AO1471" s="31">
        <v>108796.05</v>
      </c>
      <c r="AP1471" s="31">
        <v>110561.25</v>
      </c>
      <c r="AQ1471" s="31">
        <v>112331.88</v>
      </c>
      <c r="AR1471" s="31">
        <v>114107.7</v>
      </c>
      <c r="AS1471" s="31">
        <v>115888.65</v>
      </c>
      <c r="AT1471" s="31">
        <v>117674.24000000001</v>
      </c>
      <c r="AU1471" s="31">
        <v>119464.33</v>
      </c>
      <c r="AV1471" s="31">
        <v>121258.45</v>
      </c>
      <c r="AW1471" s="31">
        <v>123056.55</v>
      </c>
      <c r="AX1471" s="31">
        <v>124858.29</v>
      </c>
      <c r="AY1471" s="31">
        <v>126663.38</v>
      </c>
      <c r="AZ1471" s="31">
        <v>128471.64</v>
      </c>
      <c r="BA1471" s="31">
        <v>130282.84</v>
      </c>
      <c r="BB1471" s="31">
        <v>132096.78</v>
      </c>
      <c r="BC1471" s="31">
        <v>133912.92000000001</v>
      </c>
      <c r="BD1471" s="31">
        <v>135731.35999999999</v>
      </c>
      <c r="BE1471" s="31">
        <v>137551.63</v>
      </c>
      <c r="BF1471" s="31">
        <v>139373.38</v>
      </c>
      <c r="BG1471" s="31">
        <v>141196.59</v>
      </c>
      <c r="BH1471" s="31">
        <v>143020.85999999999</v>
      </c>
      <c r="BI1471" s="31">
        <v>144845.88</v>
      </c>
      <c r="BJ1471" s="31">
        <v>146672.76999999999</v>
      </c>
      <c r="BK1471" s="31">
        <v>148501.54999999999</v>
      </c>
      <c r="BL1471" s="31">
        <v>150331.76999999999</v>
      </c>
      <c r="BM1471" s="31">
        <v>152163.22</v>
      </c>
      <c r="BN1471" s="31">
        <v>153996.10999999999</v>
      </c>
      <c r="BO1471" s="31">
        <v>155829.76999999999</v>
      </c>
      <c r="BP1471" s="31">
        <v>157664.44</v>
      </c>
      <c r="BQ1471" s="31">
        <v>159499.28</v>
      </c>
      <c r="BR1471" s="31">
        <v>161334.64000000001</v>
      </c>
      <c r="BS1471" s="31">
        <v>163170.23000000001</v>
      </c>
      <c r="BT1471" s="31">
        <v>165005.66</v>
      </c>
      <c r="BU1471" s="31">
        <v>166840.95000000001</v>
      </c>
      <c r="BV1471" s="31">
        <v>168675.84</v>
      </c>
      <c r="BW1471" s="31">
        <v>170510</v>
      </c>
      <c r="BX1471" s="31">
        <v>172343.66</v>
      </c>
      <c r="BY1471" s="31">
        <v>174176.45</v>
      </c>
      <c r="BZ1471" s="31">
        <v>176008.31</v>
      </c>
      <c r="CA1471" s="31">
        <v>177839.11</v>
      </c>
      <c r="CB1471" s="31">
        <v>179668.53</v>
      </c>
      <c r="CC1471" s="31">
        <v>181496.52</v>
      </c>
      <c r="CD1471" s="31">
        <v>183322.97</v>
      </c>
      <c r="CE1471" s="31">
        <v>185148.11</v>
      </c>
      <c r="CF1471" s="31">
        <v>186971.81</v>
      </c>
      <c r="CG1471" s="31">
        <v>188794.27</v>
      </c>
      <c r="CH1471" s="31">
        <v>190614.88</v>
      </c>
      <c r="CI1471" s="31">
        <v>192434.03</v>
      </c>
      <c r="CJ1471" s="31">
        <v>194251.42</v>
      </c>
      <c r="CK1471" s="31">
        <v>196066.97</v>
      </c>
      <c r="CL1471" s="31">
        <v>197880.7</v>
      </c>
      <c r="CM1471" s="31">
        <v>199692.69</v>
      </c>
      <c r="CN1471" s="31">
        <v>201502.5</v>
      </c>
      <c r="CO1471" s="31">
        <v>203310.36</v>
      </c>
      <c r="CP1471" s="31">
        <v>205116.06</v>
      </c>
      <c r="CQ1471" s="31">
        <v>206919.41</v>
      </c>
      <c r="CR1471" s="31">
        <v>208720.77</v>
      </c>
      <c r="CS1471" s="31">
        <v>210519.44</v>
      </c>
      <c r="CT1471" s="31">
        <v>212316.05</v>
      </c>
      <c r="CU1471" s="31">
        <v>214109.91</v>
      </c>
      <c r="CV1471" s="31">
        <v>215901.09</v>
      </c>
      <c r="CW1471" s="31">
        <v>217689.95</v>
      </c>
      <c r="CX1471" s="31">
        <v>219475.91</v>
      </c>
    </row>
    <row r="1472" spans="1:102" x14ac:dyDescent="0.25">
      <c r="A1472" s="31" t="s">
        <v>2101</v>
      </c>
      <c r="B1472" s="31">
        <v>5561.33</v>
      </c>
      <c r="C1472" s="31">
        <v>5561.33</v>
      </c>
      <c r="D1472" s="31">
        <v>6497.91</v>
      </c>
      <c r="E1472" s="31">
        <v>7418.87</v>
      </c>
      <c r="F1472" s="31">
        <v>8327.83</v>
      </c>
      <c r="G1472" s="31">
        <v>9227.74</v>
      </c>
      <c r="H1472" s="31">
        <v>10120.450000000001</v>
      </c>
      <c r="I1472" s="31">
        <v>11007.05</v>
      </c>
      <c r="J1472" s="31">
        <v>11888.31</v>
      </c>
      <c r="K1472" s="31">
        <v>12764.88</v>
      </c>
      <c r="L1472" s="31">
        <v>13637.37</v>
      </c>
      <c r="M1472" s="31">
        <v>14506.02</v>
      </c>
      <c r="N1472" s="31">
        <v>15370.86</v>
      </c>
      <c r="O1472" s="31">
        <v>16232.04</v>
      </c>
      <c r="P1472" s="31">
        <v>17089.48</v>
      </c>
      <c r="Q1472" s="31">
        <v>17943.080000000002</v>
      </c>
      <c r="R1472" s="31">
        <v>18792.71</v>
      </c>
      <c r="S1472" s="31">
        <v>19638.189999999999</v>
      </c>
      <c r="T1472" s="31">
        <v>20479.32</v>
      </c>
      <c r="U1472" s="31">
        <v>21315.87</v>
      </c>
      <c r="V1472" s="31">
        <v>22147.51</v>
      </c>
      <c r="W1472" s="31">
        <v>22974.01</v>
      </c>
      <c r="X1472" s="31">
        <v>23794.97</v>
      </c>
      <c r="Y1472" s="31">
        <v>24610.06</v>
      </c>
      <c r="Z1472" s="31">
        <v>25418.93</v>
      </c>
      <c r="AA1472" s="31">
        <v>26221.15</v>
      </c>
      <c r="AB1472" s="31">
        <v>27016.34</v>
      </c>
      <c r="AC1472" s="31">
        <v>27804.2</v>
      </c>
      <c r="AD1472" s="31">
        <v>28584.28</v>
      </c>
      <c r="AE1472" s="31">
        <v>29356.2</v>
      </c>
      <c r="AF1472" s="31">
        <v>30119.63</v>
      </c>
      <c r="AG1472" s="31">
        <v>30874.14</v>
      </c>
      <c r="AH1472" s="31">
        <v>31619.43</v>
      </c>
      <c r="AI1472" s="31">
        <v>32355.11</v>
      </c>
      <c r="AJ1472" s="31">
        <v>33080.81</v>
      </c>
      <c r="AK1472" s="31">
        <v>33796.14</v>
      </c>
      <c r="AL1472" s="31">
        <v>34500.720000000001</v>
      </c>
      <c r="AM1472" s="31">
        <v>35194.29</v>
      </c>
      <c r="AN1472" s="31">
        <v>35876.33</v>
      </c>
      <c r="AO1472" s="31">
        <v>36546.61</v>
      </c>
      <c r="AP1472" s="31">
        <v>37204.800000000003</v>
      </c>
      <c r="AQ1472" s="31">
        <v>37850.559999999998</v>
      </c>
      <c r="AR1472" s="31">
        <v>38483.599999999999</v>
      </c>
      <c r="AS1472" s="31">
        <v>39103.629999999997</v>
      </c>
      <c r="AT1472" s="31">
        <v>39710.339999999997</v>
      </c>
      <c r="AU1472" s="31">
        <v>40303.53</v>
      </c>
      <c r="AV1472" s="31">
        <v>40882.85</v>
      </c>
      <c r="AW1472" s="31">
        <v>41448.129999999997</v>
      </c>
      <c r="AX1472" s="31">
        <v>41999.12</v>
      </c>
      <c r="AY1472" s="31">
        <v>42535.62</v>
      </c>
      <c r="AZ1472" s="31">
        <v>43057.43</v>
      </c>
      <c r="BA1472" s="31">
        <v>43564.41</v>
      </c>
      <c r="BB1472" s="31">
        <v>44056.28</v>
      </c>
      <c r="BC1472" s="31">
        <v>44532.93</v>
      </c>
      <c r="BD1472" s="31">
        <v>44994.26</v>
      </c>
      <c r="BE1472" s="31">
        <v>45440.02</v>
      </c>
      <c r="BF1472" s="31">
        <v>45870.16</v>
      </c>
      <c r="BG1472" s="31">
        <v>46284.57</v>
      </c>
      <c r="BH1472" s="31">
        <v>46683.09</v>
      </c>
      <c r="BI1472" s="31">
        <v>47065.68</v>
      </c>
      <c r="BJ1472" s="31">
        <v>47432.63</v>
      </c>
      <c r="BK1472" s="31">
        <v>47783.96</v>
      </c>
      <c r="BL1472" s="31">
        <v>48119.66</v>
      </c>
      <c r="BM1472" s="31">
        <v>48439.71</v>
      </c>
      <c r="BN1472" s="31">
        <v>48744.04</v>
      </c>
      <c r="BO1472" s="31">
        <v>49032.68</v>
      </c>
      <c r="BP1472" s="31">
        <v>49305.64</v>
      </c>
      <c r="BQ1472" s="31">
        <v>49562.91</v>
      </c>
      <c r="BR1472" s="31">
        <v>49804.59</v>
      </c>
      <c r="BS1472" s="31">
        <v>50030.71</v>
      </c>
      <c r="BT1472" s="31">
        <v>50241.3</v>
      </c>
      <c r="BU1472" s="31">
        <v>50436.41</v>
      </c>
      <c r="BV1472" s="31">
        <v>50616.160000000003</v>
      </c>
      <c r="BW1472" s="31">
        <v>50780.639999999999</v>
      </c>
      <c r="BX1472" s="31">
        <v>50929.94</v>
      </c>
      <c r="BY1472" s="31">
        <v>51064.2</v>
      </c>
      <c r="BZ1472" s="31">
        <v>51183.6</v>
      </c>
      <c r="CA1472" s="31">
        <v>51288.17</v>
      </c>
      <c r="CB1472" s="31">
        <v>51378.1</v>
      </c>
      <c r="CC1472" s="31">
        <v>51453.52</v>
      </c>
      <c r="CD1472" s="31">
        <v>51514.559999999998</v>
      </c>
      <c r="CE1472" s="31">
        <v>51561.56</v>
      </c>
      <c r="CF1472" s="31">
        <v>51594.75</v>
      </c>
      <c r="CG1472" s="31">
        <v>51614.27</v>
      </c>
      <c r="CH1472" s="31">
        <v>51620.29</v>
      </c>
      <c r="CI1472" s="31">
        <v>51613.07</v>
      </c>
      <c r="CJ1472" s="31">
        <v>51592.77</v>
      </c>
      <c r="CK1472" s="31">
        <v>51559.61</v>
      </c>
      <c r="CL1472" s="31">
        <v>51513.89</v>
      </c>
      <c r="CM1472" s="31">
        <v>51455.71</v>
      </c>
      <c r="CN1472" s="31">
        <v>51385.38</v>
      </c>
      <c r="CO1472" s="31">
        <v>51303.08</v>
      </c>
      <c r="CP1472" s="31">
        <v>51209.05</v>
      </c>
      <c r="CQ1472" s="31">
        <v>51103.519999999997</v>
      </c>
      <c r="CR1472" s="31">
        <v>50986.75</v>
      </c>
      <c r="CS1472" s="31">
        <v>50858.93</v>
      </c>
      <c r="CT1472" s="31">
        <v>50720.39</v>
      </c>
      <c r="CU1472" s="31">
        <v>50571.25</v>
      </c>
      <c r="CV1472" s="31">
        <v>50411.88</v>
      </c>
      <c r="CW1472" s="31">
        <v>50242.43</v>
      </c>
      <c r="CX1472" s="31">
        <v>50063.15</v>
      </c>
    </row>
    <row r="1473" spans="1:102" x14ac:dyDescent="0.25">
      <c r="A1473" s="31" t="s">
        <v>2100</v>
      </c>
      <c r="B1473" s="31">
        <v>37947.99</v>
      </c>
      <c r="C1473" s="31">
        <v>37947.99</v>
      </c>
      <c r="D1473" s="31">
        <v>37723.42</v>
      </c>
      <c r="E1473" s="31">
        <v>37516.769999999997</v>
      </c>
      <c r="F1473" s="31">
        <v>37323.46</v>
      </c>
      <c r="G1473" s="31">
        <v>37144.74</v>
      </c>
      <c r="H1473" s="31">
        <v>36979.599999999999</v>
      </c>
      <c r="I1473" s="31">
        <v>36825.550000000003</v>
      </c>
      <c r="J1473" s="31">
        <v>36681.43</v>
      </c>
      <c r="K1473" s="31">
        <v>36547.18</v>
      </c>
      <c r="L1473" s="31">
        <v>36423.74</v>
      </c>
      <c r="M1473" s="31">
        <v>36309.660000000003</v>
      </c>
      <c r="N1473" s="31">
        <v>36203.67</v>
      </c>
      <c r="O1473" s="31">
        <v>36105.129999999997</v>
      </c>
      <c r="P1473" s="31">
        <v>36012.910000000003</v>
      </c>
      <c r="Q1473" s="31">
        <v>35926.11</v>
      </c>
      <c r="R1473" s="31">
        <v>35843.85</v>
      </c>
      <c r="S1473" s="31">
        <v>35765.35</v>
      </c>
      <c r="T1473" s="31">
        <v>35689.85</v>
      </c>
      <c r="U1473" s="31">
        <v>35616.589999999997</v>
      </c>
      <c r="V1473" s="31">
        <v>35544.67</v>
      </c>
      <c r="W1473" s="31">
        <v>35473.43</v>
      </c>
      <c r="X1473" s="31">
        <v>35402.11</v>
      </c>
      <c r="Y1473" s="31">
        <v>35329.919999999998</v>
      </c>
      <c r="Z1473" s="31">
        <v>35256.32</v>
      </c>
      <c r="AA1473" s="31">
        <v>35180.730000000003</v>
      </c>
      <c r="AB1473" s="31">
        <v>35102.629999999997</v>
      </c>
      <c r="AC1473" s="31">
        <v>35021.61</v>
      </c>
      <c r="AD1473" s="31">
        <v>34937.300000000003</v>
      </c>
      <c r="AE1473" s="31">
        <v>34849.39</v>
      </c>
      <c r="AF1473" s="31">
        <v>34757.550000000003</v>
      </c>
      <c r="AG1473" s="31">
        <v>34661.629999999997</v>
      </c>
      <c r="AH1473" s="31">
        <v>34561.360000000001</v>
      </c>
      <c r="AI1473" s="31">
        <v>34456.550000000003</v>
      </c>
      <c r="AJ1473" s="31">
        <v>34347.089999999997</v>
      </c>
      <c r="AK1473" s="31">
        <v>34232.68</v>
      </c>
      <c r="AL1473" s="31">
        <v>34113.29</v>
      </c>
      <c r="AM1473" s="31">
        <v>33988.71</v>
      </c>
      <c r="AN1473" s="31">
        <v>33858.879999999997</v>
      </c>
      <c r="AO1473" s="31">
        <v>33723.769999999997</v>
      </c>
      <c r="AP1473" s="31">
        <v>33583.230000000003</v>
      </c>
      <c r="AQ1473" s="31">
        <v>33437.339999999997</v>
      </c>
      <c r="AR1473" s="31">
        <v>33286.04</v>
      </c>
      <c r="AS1473" s="31">
        <v>33129.410000000003</v>
      </c>
      <c r="AT1473" s="31">
        <v>32967.410000000003</v>
      </c>
      <c r="AU1473" s="31">
        <v>32800.11</v>
      </c>
      <c r="AV1473" s="31">
        <v>32627.56</v>
      </c>
      <c r="AW1473" s="31">
        <v>32449.8</v>
      </c>
      <c r="AX1473" s="31">
        <v>32266.93</v>
      </c>
      <c r="AY1473" s="31">
        <v>32079.06</v>
      </c>
      <c r="AZ1473" s="31">
        <v>31886.25</v>
      </c>
      <c r="BA1473" s="31">
        <v>31688.62</v>
      </c>
      <c r="BB1473" s="31">
        <v>31486.240000000002</v>
      </c>
      <c r="BC1473" s="31">
        <v>31279.200000000001</v>
      </c>
      <c r="BD1473" s="31">
        <v>31067.63</v>
      </c>
      <c r="BE1473" s="31">
        <v>30851.57</v>
      </c>
      <c r="BF1473" s="31">
        <v>30631.23</v>
      </c>
      <c r="BG1473" s="31">
        <v>30406.65</v>
      </c>
      <c r="BH1473" s="31">
        <v>30177.97</v>
      </c>
      <c r="BI1473" s="31">
        <v>29945.34</v>
      </c>
      <c r="BJ1473" s="31">
        <v>29709.360000000001</v>
      </c>
      <c r="BK1473" s="31">
        <v>29470.21</v>
      </c>
      <c r="BL1473" s="31">
        <v>29228.01</v>
      </c>
      <c r="BM1473" s="31">
        <v>28982.91</v>
      </c>
      <c r="BN1473" s="31">
        <v>28734.93</v>
      </c>
      <c r="BO1473" s="31">
        <v>28484.27</v>
      </c>
      <c r="BP1473" s="31">
        <v>28231.040000000001</v>
      </c>
      <c r="BQ1473" s="31">
        <v>27975.31</v>
      </c>
      <c r="BR1473" s="31">
        <v>27717.23</v>
      </c>
      <c r="BS1473" s="31">
        <v>27456.93</v>
      </c>
      <c r="BT1473" s="31">
        <v>27194.52</v>
      </c>
      <c r="BU1473" s="31">
        <v>26930.14</v>
      </c>
      <c r="BV1473" s="31">
        <v>26663.89</v>
      </c>
      <c r="BW1473" s="31">
        <v>26395.93</v>
      </c>
      <c r="BX1473" s="31">
        <v>26126.400000000001</v>
      </c>
      <c r="BY1473" s="31">
        <v>25855.5</v>
      </c>
      <c r="BZ1473" s="31">
        <v>25583.34</v>
      </c>
      <c r="CA1473" s="31">
        <v>25310</v>
      </c>
      <c r="CB1473" s="31">
        <v>25035.65</v>
      </c>
      <c r="CC1473" s="31">
        <v>24760.37</v>
      </c>
      <c r="CD1473" s="31">
        <v>24484.26</v>
      </c>
      <c r="CE1473" s="31">
        <v>24207.62</v>
      </c>
      <c r="CF1473" s="31">
        <v>23930.52</v>
      </c>
      <c r="CG1473" s="31">
        <v>23653.09</v>
      </c>
      <c r="CH1473" s="31">
        <v>23375.49</v>
      </c>
      <c r="CI1473" s="31">
        <v>23097.81</v>
      </c>
      <c r="CJ1473" s="31">
        <v>22820.15</v>
      </c>
      <c r="CK1473" s="31">
        <v>22542.65</v>
      </c>
      <c r="CL1473" s="31">
        <v>22265.42</v>
      </c>
      <c r="CM1473" s="31">
        <v>21988.57</v>
      </c>
      <c r="CN1473" s="31">
        <v>21712.22</v>
      </c>
      <c r="CO1473" s="31">
        <v>21436.43</v>
      </c>
      <c r="CP1473" s="31">
        <v>21161.33</v>
      </c>
      <c r="CQ1473" s="31">
        <v>20886.990000000002</v>
      </c>
      <c r="CR1473" s="31">
        <v>20613.5</v>
      </c>
      <c r="CS1473" s="31">
        <v>20340.98</v>
      </c>
      <c r="CT1473" s="31">
        <v>20069.490000000002</v>
      </c>
      <c r="CU1473" s="31">
        <v>19799.14</v>
      </c>
      <c r="CV1473" s="31">
        <v>19529.97</v>
      </c>
      <c r="CW1473" s="31">
        <v>19262.080000000002</v>
      </c>
      <c r="CX1473" s="31">
        <v>18995.509999999998</v>
      </c>
    </row>
    <row r="1474" spans="1:102" x14ac:dyDescent="0.25">
      <c r="A1474" s="31" t="s">
        <v>2102</v>
      </c>
      <c r="B1474" s="31">
        <v>196823.48</v>
      </c>
      <c r="C1474" s="31">
        <v>196823.48</v>
      </c>
      <c r="D1474" s="31">
        <v>197928.61</v>
      </c>
      <c r="E1474" s="31">
        <v>199055.35999999999</v>
      </c>
      <c r="F1474" s="31">
        <v>200195.14</v>
      </c>
      <c r="G1474" s="31">
        <v>201352.72</v>
      </c>
      <c r="H1474" s="31">
        <v>202528.05</v>
      </c>
      <c r="I1474" s="31">
        <v>203718.58</v>
      </c>
      <c r="J1474" s="31">
        <v>204924.31</v>
      </c>
      <c r="K1474" s="31">
        <v>206146.95</v>
      </c>
      <c r="L1474" s="31">
        <v>207392.81</v>
      </c>
      <c r="M1474" s="31">
        <v>208660.69</v>
      </c>
      <c r="N1474" s="31">
        <v>209949.39</v>
      </c>
      <c r="O1474" s="31">
        <v>211259.31</v>
      </c>
      <c r="P1474" s="31">
        <v>212589.05</v>
      </c>
      <c r="Q1474" s="31">
        <v>213937.75</v>
      </c>
      <c r="R1474" s="31">
        <v>215304.59</v>
      </c>
      <c r="S1474" s="31">
        <v>216688.45</v>
      </c>
      <c r="T1474" s="31">
        <v>218088.5</v>
      </c>
      <c r="U1474" s="31">
        <v>219503.69</v>
      </c>
      <c r="V1474" s="31">
        <v>220932.17</v>
      </c>
      <c r="W1474" s="31">
        <v>222373.13</v>
      </c>
      <c r="X1474" s="31">
        <v>223825.44</v>
      </c>
      <c r="Y1474" s="31">
        <v>225288.05</v>
      </c>
      <c r="Z1474" s="31">
        <v>226759.67</v>
      </c>
      <c r="AA1474" s="31">
        <v>228239.7</v>
      </c>
      <c r="AB1474" s="31">
        <v>229726.86</v>
      </c>
      <c r="AC1474" s="31">
        <v>231220.56</v>
      </c>
      <c r="AD1474" s="31">
        <v>232719.91</v>
      </c>
      <c r="AE1474" s="31">
        <v>234224.34</v>
      </c>
      <c r="AF1474" s="31">
        <v>235733.06</v>
      </c>
      <c r="AG1474" s="31">
        <v>237245.86</v>
      </c>
      <c r="AH1474" s="31">
        <v>238761.89</v>
      </c>
      <c r="AI1474" s="31">
        <v>240281.06</v>
      </c>
      <c r="AJ1474" s="31">
        <v>241802.44</v>
      </c>
      <c r="AK1474" s="31">
        <v>243325.89</v>
      </c>
      <c r="AL1474" s="31">
        <v>244850.8</v>
      </c>
      <c r="AM1474" s="31">
        <v>246376.83</v>
      </c>
      <c r="AN1474" s="31">
        <v>247903.47</v>
      </c>
      <c r="AO1474" s="31">
        <v>249430.55</v>
      </c>
      <c r="AP1474" s="31">
        <v>250957.55</v>
      </c>
      <c r="AQ1474" s="31">
        <v>252484.44</v>
      </c>
      <c r="AR1474" s="31">
        <v>254010.81</v>
      </c>
      <c r="AS1474" s="31">
        <v>255536.83</v>
      </c>
      <c r="AT1474" s="31">
        <v>257062.16</v>
      </c>
      <c r="AU1474" s="31">
        <v>258586.38</v>
      </c>
      <c r="AV1474" s="31">
        <v>260109.92</v>
      </c>
      <c r="AW1474" s="31">
        <v>261632.27</v>
      </c>
      <c r="AX1474" s="31">
        <v>263153.09000000003</v>
      </c>
      <c r="AY1474" s="31">
        <v>264673.15999999997</v>
      </c>
      <c r="AZ1474" s="31">
        <v>266191.46999999997</v>
      </c>
      <c r="BA1474" s="31">
        <v>267708.59000000003</v>
      </c>
      <c r="BB1474" s="31">
        <v>269224.53000000003</v>
      </c>
      <c r="BC1474" s="31">
        <v>270738.40999999997</v>
      </c>
      <c r="BD1474" s="31">
        <v>272250.90999999997</v>
      </c>
      <c r="BE1474" s="31">
        <v>273761.59000000003</v>
      </c>
      <c r="BF1474" s="31">
        <v>275270.59000000003</v>
      </c>
      <c r="BG1474" s="31">
        <v>276777.34000000003</v>
      </c>
      <c r="BH1474" s="31">
        <v>278282.31</v>
      </c>
      <c r="BI1474" s="31">
        <v>279785.28000000003</v>
      </c>
      <c r="BJ1474" s="31">
        <v>281288.56</v>
      </c>
      <c r="BK1474" s="31">
        <v>282792.34000000003</v>
      </c>
      <c r="BL1474" s="31">
        <v>284296.53000000003</v>
      </c>
      <c r="BM1474" s="31">
        <v>285801.53000000003</v>
      </c>
      <c r="BN1474" s="31">
        <v>287306.63</v>
      </c>
      <c r="BO1474" s="31">
        <v>288812.15999999997</v>
      </c>
      <c r="BP1474" s="31">
        <v>290317.88</v>
      </c>
      <c r="BQ1474" s="31">
        <v>291824.03000000003</v>
      </c>
      <c r="BR1474" s="31">
        <v>293330.15999999997</v>
      </c>
      <c r="BS1474" s="31">
        <v>294836.44</v>
      </c>
      <c r="BT1474" s="31">
        <v>296343.06</v>
      </c>
      <c r="BU1474" s="31">
        <v>297849.09000000003</v>
      </c>
      <c r="BV1474" s="31">
        <v>299355.44</v>
      </c>
      <c r="BW1474" s="31">
        <v>300861.56</v>
      </c>
      <c r="BX1474" s="31">
        <v>302368.09000000003</v>
      </c>
      <c r="BY1474" s="31">
        <v>303874.28000000003</v>
      </c>
      <c r="BZ1474" s="31">
        <v>305380.78000000003</v>
      </c>
      <c r="CA1474" s="31">
        <v>306887.63</v>
      </c>
      <c r="CB1474" s="31">
        <v>308393.69</v>
      </c>
      <c r="CC1474" s="31">
        <v>309900.25</v>
      </c>
      <c r="CD1474" s="31">
        <v>311406.28000000003</v>
      </c>
      <c r="CE1474" s="31">
        <v>312913.28000000003</v>
      </c>
      <c r="CF1474" s="31">
        <v>314420.65999999997</v>
      </c>
      <c r="CG1474" s="31">
        <v>315928.84000000003</v>
      </c>
      <c r="CH1474" s="31">
        <v>317437.69</v>
      </c>
      <c r="CI1474" s="31">
        <v>318947.21999999997</v>
      </c>
      <c r="CJ1474" s="31">
        <v>320457.71999999997</v>
      </c>
      <c r="CK1474" s="31">
        <v>321968.81</v>
      </c>
      <c r="CL1474" s="31">
        <v>323480.81</v>
      </c>
      <c r="CM1474" s="31">
        <v>324993.56</v>
      </c>
      <c r="CN1474" s="31">
        <v>326507.88</v>
      </c>
      <c r="CO1474" s="31">
        <v>328022.63</v>
      </c>
      <c r="CP1474" s="31">
        <v>329538.53000000003</v>
      </c>
      <c r="CQ1474" s="31">
        <v>331055.56</v>
      </c>
      <c r="CR1474" s="31">
        <v>332573.15999999997</v>
      </c>
      <c r="CS1474" s="31">
        <v>334092.34000000003</v>
      </c>
      <c r="CT1474" s="31">
        <v>335612.13</v>
      </c>
      <c r="CU1474" s="31">
        <v>337133.13</v>
      </c>
      <c r="CV1474" s="31">
        <v>338655.09</v>
      </c>
      <c r="CW1474" s="31">
        <v>340178.09</v>
      </c>
      <c r="CX1474" s="31">
        <v>341702.41</v>
      </c>
    </row>
    <row r="1475" spans="1:102" x14ac:dyDescent="0.25">
      <c r="A1475" s="31" t="s">
        <v>2104</v>
      </c>
      <c r="B1475" s="31">
        <v>4863.84</v>
      </c>
      <c r="C1475" s="31">
        <v>4863.84</v>
      </c>
      <c r="D1475" s="31">
        <v>5212.87</v>
      </c>
      <c r="E1475" s="31">
        <v>5556.66</v>
      </c>
      <c r="F1475" s="31">
        <v>5895.87</v>
      </c>
      <c r="G1475" s="31">
        <v>6231.42</v>
      </c>
      <c r="H1475" s="31">
        <v>6563.83</v>
      </c>
      <c r="I1475" s="31">
        <v>6893.28</v>
      </c>
      <c r="J1475" s="31">
        <v>7219.97</v>
      </c>
      <c r="K1475" s="31">
        <v>7544.11</v>
      </c>
      <c r="L1475" s="31">
        <v>7865.89</v>
      </c>
      <c r="M1475" s="31">
        <v>8185.31</v>
      </c>
      <c r="N1475" s="31">
        <v>8502.33</v>
      </c>
      <c r="O1475" s="31">
        <v>8816.9599999999991</v>
      </c>
      <c r="P1475" s="31">
        <v>9129.1200000000008</v>
      </c>
      <c r="Q1475" s="31">
        <v>9438.7199999999993</v>
      </c>
      <c r="R1475" s="31">
        <v>9745.68</v>
      </c>
      <c r="S1475" s="31">
        <v>10049.86</v>
      </c>
      <c r="T1475" s="31">
        <v>10351.200000000001</v>
      </c>
      <c r="U1475" s="31">
        <v>10649.56</v>
      </c>
      <c r="V1475" s="31">
        <v>10944.8</v>
      </c>
      <c r="W1475" s="31">
        <v>11236.82</v>
      </c>
      <c r="X1475" s="31">
        <v>11525.45</v>
      </c>
      <c r="Y1475" s="31">
        <v>11810.54</v>
      </c>
      <c r="Z1475" s="31">
        <v>12091.94</v>
      </c>
      <c r="AA1475" s="31">
        <v>12369.52</v>
      </c>
      <c r="AB1475" s="31">
        <v>12643.13</v>
      </c>
      <c r="AC1475" s="31">
        <v>12912.61</v>
      </c>
      <c r="AD1475" s="31">
        <v>13177.85</v>
      </c>
      <c r="AE1475" s="31">
        <v>13438.71</v>
      </c>
      <c r="AF1475" s="31">
        <v>13695.09</v>
      </c>
      <c r="AG1475" s="31">
        <v>13946.85</v>
      </c>
      <c r="AH1475" s="31">
        <v>14193.9</v>
      </c>
      <c r="AI1475" s="31">
        <v>14436.12</v>
      </c>
      <c r="AJ1475" s="31">
        <v>14673.4</v>
      </c>
      <c r="AK1475" s="31">
        <v>14905.64</v>
      </c>
      <c r="AL1475" s="31">
        <v>15132.74</v>
      </c>
      <c r="AM1475" s="31">
        <v>15354.58</v>
      </c>
      <c r="AN1475" s="31">
        <v>15571.09</v>
      </c>
      <c r="AO1475" s="31">
        <v>15782.14</v>
      </c>
      <c r="AP1475" s="31">
        <v>15987.69</v>
      </c>
      <c r="AQ1475" s="31">
        <v>16187.63</v>
      </c>
      <c r="AR1475" s="31">
        <v>16381.94</v>
      </c>
      <c r="AS1475" s="31">
        <v>16570.509999999998</v>
      </c>
      <c r="AT1475" s="31">
        <v>16753.3</v>
      </c>
      <c r="AU1475" s="31">
        <v>16930.259999999998</v>
      </c>
      <c r="AV1475" s="31">
        <v>17101.349999999999</v>
      </c>
      <c r="AW1475" s="31">
        <v>17266.5</v>
      </c>
      <c r="AX1475" s="31">
        <v>17425.71</v>
      </c>
      <c r="AY1475" s="31">
        <v>17578.96</v>
      </c>
      <c r="AZ1475" s="31">
        <v>17726.2</v>
      </c>
      <c r="BA1475" s="31">
        <v>17867.419999999998</v>
      </c>
      <c r="BB1475" s="31">
        <v>18002.599999999999</v>
      </c>
      <c r="BC1475" s="31">
        <v>18131.759999999998</v>
      </c>
      <c r="BD1475" s="31">
        <v>18254.87</v>
      </c>
      <c r="BE1475" s="31">
        <v>18371.95</v>
      </c>
      <c r="BF1475" s="31">
        <v>18482.96</v>
      </c>
      <c r="BG1475" s="31">
        <v>18587.93</v>
      </c>
      <c r="BH1475" s="31">
        <v>18686.88</v>
      </c>
      <c r="BI1475" s="31">
        <v>18779.810000000001</v>
      </c>
      <c r="BJ1475" s="31">
        <v>18866.89</v>
      </c>
      <c r="BK1475" s="31">
        <v>18948.2</v>
      </c>
      <c r="BL1475" s="31">
        <v>19023.740000000002</v>
      </c>
      <c r="BM1475" s="31">
        <v>19093.55</v>
      </c>
      <c r="BN1475" s="31">
        <v>19157.72</v>
      </c>
      <c r="BO1475" s="31">
        <v>19216.2</v>
      </c>
      <c r="BP1475" s="31">
        <v>19269.099999999999</v>
      </c>
      <c r="BQ1475" s="31">
        <v>19316.43</v>
      </c>
      <c r="BR1475" s="31">
        <v>19358.27</v>
      </c>
      <c r="BS1475" s="31">
        <v>19394.64</v>
      </c>
      <c r="BT1475" s="31">
        <v>19425.62</v>
      </c>
      <c r="BU1475" s="31">
        <v>19451.25</v>
      </c>
      <c r="BV1475" s="31">
        <v>19471.61</v>
      </c>
      <c r="BW1475" s="31">
        <v>19486.740000000002</v>
      </c>
      <c r="BX1475" s="31">
        <v>19496.73</v>
      </c>
      <c r="BY1475" s="31">
        <v>19501.68</v>
      </c>
      <c r="BZ1475" s="31">
        <v>19501.61</v>
      </c>
      <c r="CA1475" s="31">
        <v>19496.650000000001</v>
      </c>
      <c r="CB1475" s="31">
        <v>19486.82</v>
      </c>
      <c r="CC1475" s="31">
        <v>19472.23</v>
      </c>
      <c r="CD1475" s="31">
        <v>19452.919999999998</v>
      </c>
      <c r="CE1475" s="31">
        <v>19429.080000000002</v>
      </c>
      <c r="CF1475" s="31">
        <v>19400.78</v>
      </c>
      <c r="CG1475" s="31">
        <v>19368.099999999999</v>
      </c>
      <c r="CH1475" s="31">
        <v>19331.12</v>
      </c>
      <c r="CI1475" s="31">
        <v>19289.95</v>
      </c>
      <c r="CJ1475" s="31">
        <v>19244.689999999999</v>
      </c>
      <c r="CK1475" s="31">
        <v>19195.400000000001</v>
      </c>
      <c r="CL1475" s="31">
        <v>19142.2</v>
      </c>
      <c r="CM1475" s="31">
        <v>19085.16</v>
      </c>
      <c r="CN1475" s="31">
        <v>19024.38</v>
      </c>
      <c r="CO1475" s="31">
        <v>18959.95</v>
      </c>
      <c r="CP1475" s="31">
        <v>18891.98</v>
      </c>
      <c r="CQ1475" s="31">
        <v>18820.53</v>
      </c>
      <c r="CR1475" s="31">
        <v>18745.71</v>
      </c>
      <c r="CS1475" s="31">
        <v>18667.59</v>
      </c>
      <c r="CT1475" s="31">
        <v>18586.28</v>
      </c>
      <c r="CU1475" s="31">
        <v>18501.86</v>
      </c>
      <c r="CV1475" s="31">
        <v>18414.400000000001</v>
      </c>
      <c r="CW1475" s="31">
        <v>18324.04</v>
      </c>
      <c r="CX1475" s="31">
        <v>18230.810000000001</v>
      </c>
    </row>
    <row r="1476" spans="1:102" x14ac:dyDescent="0.25">
      <c r="A1476" s="31" t="s">
        <v>2103</v>
      </c>
      <c r="B1476" s="31">
        <v>15468.78</v>
      </c>
      <c r="C1476" s="31">
        <v>15468.78</v>
      </c>
      <c r="D1476" s="31">
        <v>15414.21</v>
      </c>
      <c r="E1476" s="31">
        <v>15352.89</v>
      </c>
      <c r="F1476" s="31">
        <v>15286.56</v>
      </c>
      <c r="G1476" s="31">
        <v>15218.66</v>
      </c>
      <c r="H1476" s="31">
        <v>15150.66</v>
      </c>
      <c r="I1476" s="31">
        <v>15082.69</v>
      </c>
      <c r="J1476" s="31">
        <v>15015.24</v>
      </c>
      <c r="K1476" s="31">
        <v>14948.95</v>
      </c>
      <c r="L1476" s="31">
        <v>14884.65</v>
      </c>
      <c r="M1476" s="31">
        <v>14822.1</v>
      </c>
      <c r="N1476" s="31">
        <v>14761.09</v>
      </c>
      <c r="O1476" s="31">
        <v>14701.62</v>
      </c>
      <c r="P1476" s="31">
        <v>14643.46</v>
      </c>
      <c r="Q1476" s="31">
        <v>14586.37</v>
      </c>
      <c r="R1476" s="31">
        <v>14530.16</v>
      </c>
      <c r="S1476" s="31">
        <v>14474.6</v>
      </c>
      <c r="T1476" s="31">
        <v>14419.51</v>
      </c>
      <c r="U1476" s="31">
        <v>14364.66</v>
      </c>
      <c r="V1476" s="31">
        <v>14309.8</v>
      </c>
      <c r="W1476" s="31">
        <v>14254.74</v>
      </c>
      <c r="X1476" s="31">
        <v>14199.15</v>
      </c>
      <c r="Y1476" s="31">
        <v>14142.82</v>
      </c>
      <c r="Z1476" s="31">
        <v>14085.53</v>
      </c>
      <c r="AA1476" s="31">
        <v>14027.12</v>
      </c>
      <c r="AB1476" s="31">
        <v>13967.43</v>
      </c>
      <c r="AC1476" s="31">
        <v>13906.36</v>
      </c>
      <c r="AD1476" s="31">
        <v>13843.82</v>
      </c>
      <c r="AE1476" s="31">
        <v>13779.69</v>
      </c>
      <c r="AF1476" s="31">
        <v>13713.94</v>
      </c>
      <c r="AG1476" s="31">
        <v>13646.54</v>
      </c>
      <c r="AH1476" s="31">
        <v>13577.45</v>
      </c>
      <c r="AI1476" s="31">
        <v>13506.64</v>
      </c>
      <c r="AJ1476" s="31">
        <v>13434.06</v>
      </c>
      <c r="AK1476" s="31">
        <v>13359.71</v>
      </c>
      <c r="AL1476" s="31">
        <v>13283.54</v>
      </c>
      <c r="AM1476" s="31">
        <v>13205.53</v>
      </c>
      <c r="AN1476" s="31">
        <v>13125.69</v>
      </c>
      <c r="AO1476" s="31">
        <v>13044.01</v>
      </c>
      <c r="AP1476" s="31">
        <v>12960.53</v>
      </c>
      <c r="AQ1476" s="31">
        <v>12875.24</v>
      </c>
      <c r="AR1476" s="31">
        <v>12788.18</v>
      </c>
      <c r="AS1476" s="31">
        <v>12699.38</v>
      </c>
      <c r="AT1476" s="31">
        <v>12608.88</v>
      </c>
      <c r="AU1476" s="31">
        <v>12516.72</v>
      </c>
      <c r="AV1476" s="31">
        <v>12422.94</v>
      </c>
      <c r="AW1476" s="31">
        <v>12327.59</v>
      </c>
      <c r="AX1476" s="31">
        <v>12230.71</v>
      </c>
      <c r="AY1476" s="31">
        <v>12132.39</v>
      </c>
      <c r="AZ1476" s="31">
        <v>12032.66</v>
      </c>
      <c r="BA1476" s="31">
        <v>11931.64</v>
      </c>
      <c r="BB1476" s="31">
        <v>11829.32</v>
      </c>
      <c r="BC1476" s="31">
        <v>11725.77</v>
      </c>
      <c r="BD1476" s="31">
        <v>11621.04</v>
      </c>
      <c r="BE1476" s="31">
        <v>11515.2</v>
      </c>
      <c r="BF1476" s="31">
        <v>11408.28</v>
      </c>
      <c r="BG1476" s="31">
        <v>11300.35</v>
      </c>
      <c r="BH1476" s="31">
        <v>11191.47</v>
      </c>
      <c r="BI1476" s="31">
        <v>11081.68</v>
      </c>
      <c r="BJ1476" s="31">
        <v>10971.23</v>
      </c>
      <c r="BK1476" s="31">
        <v>10860.2</v>
      </c>
      <c r="BL1476" s="31">
        <v>10748.65</v>
      </c>
      <c r="BM1476" s="31">
        <v>10636.59</v>
      </c>
      <c r="BN1476" s="31">
        <v>10524.09</v>
      </c>
      <c r="BO1476" s="31">
        <v>10411.19</v>
      </c>
      <c r="BP1476" s="31">
        <v>10297.950000000001</v>
      </c>
      <c r="BQ1476" s="31">
        <v>10184.379999999999</v>
      </c>
      <c r="BR1476" s="31">
        <v>10070.540000000001</v>
      </c>
      <c r="BS1476" s="31">
        <v>9956.49</v>
      </c>
      <c r="BT1476" s="31">
        <v>9842.26</v>
      </c>
      <c r="BU1476" s="31">
        <v>9727.89</v>
      </c>
      <c r="BV1476" s="31">
        <v>9613.42</v>
      </c>
      <c r="BW1476" s="31">
        <v>9498.92</v>
      </c>
      <c r="BX1476" s="31">
        <v>9384.42</v>
      </c>
      <c r="BY1476" s="31">
        <v>9270.01</v>
      </c>
      <c r="BZ1476" s="31">
        <v>9155.7099999999991</v>
      </c>
      <c r="CA1476" s="31">
        <v>9041.5300000000007</v>
      </c>
      <c r="CB1476" s="31">
        <v>8927.5499999999993</v>
      </c>
      <c r="CC1476" s="31">
        <v>8813.7800000000007</v>
      </c>
      <c r="CD1476" s="31">
        <v>8700.26</v>
      </c>
      <c r="CE1476" s="31">
        <v>8587.08</v>
      </c>
      <c r="CF1476" s="31">
        <v>8474.27</v>
      </c>
      <c r="CG1476" s="31">
        <v>8361.89</v>
      </c>
      <c r="CH1476" s="31">
        <v>8249.9599999999991</v>
      </c>
      <c r="CI1476" s="31">
        <v>8138.51</v>
      </c>
      <c r="CJ1476" s="31">
        <v>8027.59</v>
      </c>
      <c r="CK1476" s="31">
        <v>7917.22</v>
      </c>
      <c r="CL1476" s="31">
        <v>7807.44</v>
      </c>
      <c r="CM1476" s="31">
        <v>7698.29</v>
      </c>
      <c r="CN1476" s="31">
        <v>7589.77</v>
      </c>
      <c r="CO1476" s="31">
        <v>7481.93</v>
      </c>
      <c r="CP1476" s="31">
        <v>7374.79</v>
      </c>
      <c r="CQ1476" s="31">
        <v>7268.36</v>
      </c>
      <c r="CR1476" s="31">
        <v>7162.67</v>
      </c>
      <c r="CS1476" s="31">
        <v>7057.74</v>
      </c>
      <c r="CT1476" s="31">
        <v>6953.59</v>
      </c>
      <c r="CU1476" s="31">
        <v>6850.24</v>
      </c>
      <c r="CV1476" s="31">
        <v>6747.71</v>
      </c>
      <c r="CW1476" s="31">
        <v>6646.01</v>
      </c>
      <c r="CX1476" s="31">
        <v>6545.14</v>
      </c>
    </row>
    <row r="1477" spans="1:102" x14ac:dyDescent="0.25">
      <c r="A1477" s="31" t="s">
        <v>2105</v>
      </c>
      <c r="B1477" s="31">
        <v>3887.9</v>
      </c>
      <c r="C1477" s="31">
        <v>3887.9</v>
      </c>
      <c r="D1477" s="31">
        <v>4211.53</v>
      </c>
      <c r="E1477" s="31">
        <v>4551.33</v>
      </c>
      <c r="F1477" s="31">
        <v>4906.3900000000003</v>
      </c>
      <c r="G1477" s="31">
        <v>5276.1</v>
      </c>
      <c r="H1477" s="31">
        <v>5659.86</v>
      </c>
      <c r="I1477" s="31">
        <v>6057.02</v>
      </c>
      <c r="J1477" s="31">
        <v>6467.03</v>
      </c>
      <c r="K1477" s="31">
        <v>6889.46</v>
      </c>
      <c r="L1477" s="31">
        <v>7324.08</v>
      </c>
      <c r="M1477" s="31">
        <v>7770.51</v>
      </c>
      <c r="N1477" s="31">
        <v>8228.3799999999992</v>
      </c>
      <c r="O1477" s="31">
        <v>8697.41</v>
      </c>
      <c r="P1477" s="31">
        <v>9177.2900000000009</v>
      </c>
      <c r="Q1477" s="31">
        <v>9667.73</v>
      </c>
      <c r="R1477" s="31">
        <v>10168.49</v>
      </c>
      <c r="S1477" s="31">
        <v>10679.3</v>
      </c>
      <c r="T1477" s="31">
        <v>11199.92</v>
      </c>
      <c r="U1477" s="31">
        <v>11730.14</v>
      </c>
      <c r="V1477" s="31">
        <v>12269.68</v>
      </c>
      <c r="W1477" s="31">
        <v>12818.32</v>
      </c>
      <c r="X1477" s="31">
        <v>13375.85</v>
      </c>
      <c r="Y1477" s="31">
        <v>13942.02</v>
      </c>
      <c r="Z1477" s="31">
        <v>14516.62</v>
      </c>
      <c r="AA1477" s="31">
        <v>15099.42</v>
      </c>
      <c r="AB1477" s="31">
        <v>15690.23</v>
      </c>
      <c r="AC1477" s="31">
        <v>16288.84</v>
      </c>
      <c r="AD1477" s="31">
        <v>16895.03</v>
      </c>
      <c r="AE1477" s="31">
        <v>17508.63</v>
      </c>
      <c r="AF1477" s="31">
        <v>18129.400000000001</v>
      </c>
      <c r="AG1477" s="31">
        <v>18757.23</v>
      </c>
      <c r="AH1477" s="31">
        <v>19391.88</v>
      </c>
      <c r="AI1477" s="31">
        <v>20033.21</v>
      </c>
      <c r="AJ1477" s="31">
        <v>20681</v>
      </c>
      <c r="AK1477" s="31">
        <v>21335.08</v>
      </c>
      <c r="AL1477" s="31">
        <v>21995.27</v>
      </c>
      <c r="AM1477" s="31">
        <v>22661.360000000001</v>
      </c>
      <c r="AN1477" s="31">
        <v>23333.17</v>
      </c>
      <c r="AO1477" s="31">
        <v>24010.560000000001</v>
      </c>
      <c r="AP1477" s="31">
        <v>24693.32</v>
      </c>
      <c r="AQ1477" s="31">
        <v>25381.29</v>
      </c>
      <c r="AR1477" s="31">
        <v>26074.3</v>
      </c>
      <c r="AS1477" s="31">
        <v>26772.19</v>
      </c>
      <c r="AT1477" s="31">
        <v>27474.78</v>
      </c>
      <c r="AU1477" s="31">
        <v>28181.94</v>
      </c>
      <c r="AV1477" s="31">
        <v>28893.47</v>
      </c>
      <c r="AW1477" s="31">
        <v>29609.23</v>
      </c>
      <c r="AX1477" s="31">
        <v>30329.06</v>
      </c>
      <c r="AY1477" s="31">
        <v>31052.85</v>
      </c>
      <c r="AZ1477" s="31">
        <v>31780.42</v>
      </c>
      <c r="BA1477" s="31">
        <v>32511.62</v>
      </c>
      <c r="BB1477" s="31">
        <v>33246.339999999997</v>
      </c>
      <c r="BC1477" s="31">
        <v>33984.400000000001</v>
      </c>
      <c r="BD1477" s="31">
        <v>34725.660000000003</v>
      </c>
      <c r="BE1477" s="31">
        <v>35469.93</v>
      </c>
      <c r="BF1477" s="31">
        <v>36217.089999999997</v>
      </c>
      <c r="BG1477" s="31">
        <v>36967.040000000001</v>
      </c>
      <c r="BH1477" s="31">
        <v>37719.589999999997</v>
      </c>
      <c r="BI1477" s="31">
        <v>38474.589999999997</v>
      </c>
      <c r="BJ1477" s="31">
        <v>39232.239999999998</v>
      </c>
      <c r="BK1477" s="31">
        <v>39992.44</v>
      </c>
      <c r="BL1477" s="31">
        <v>40755.18</v>
      </c>
      <c r="BM1477" s="31">
        <v>41520.21</v>
      </c>
      <c r="BN1477" s="31">
        <v>42287.47</v>
      </c>
      <c r="BO1477" s="31">
        <v>43056.84</v>
      </c>
      <c r="BP1477" s="31">
        <v>43828.17</v>
      </c>
      <c r="BQ1477" s="31">
        <v>44601.41</v>
      </c>
      <c r="BR1477" s="31">
        <v>45376.34</v>
      </c>
      <c r="BS1477" s="31">
        <v>46152.94</v>
      </c>
      <c r="BT1477" s="31">
        <v>46931.040000000001</v>
      </c>
      <c r="BU1477" s="31">
        <v>47710.5</v>
      </c>
      <c r="BV1477" s="31">
        <v>48491.3</v>
      </c>
      <c r="BW1477" s="31">
        <v>49273.27</v>
      </c>
      <c r="BX1477" s="31">
        <v>50056.37</v>
      </c>
      <c r="BY1477" s="31">
        <v>50840.42</v>
      </c>
      <c r="BZ1477" s="31">
        <v>51625.46</v>
      </c>
      <c r="CA1477" s="31">
        <v>52411.28</v>
      </c>
      <c r="CB1477" s="31">
        <v>53197.77</v>
      </c>
      <c r="CC1477" s="31">
        <v>53984.89</v>
      </c>
      <c r="CD1477" s="31">
        <v>54772.46</v>
      </c>
      <c r="CE1477" s="31">
        <v>55560.58</v>
      </c>
      <c r="CF1477" s="31">
        <v>56349.23</v>
      </c>
      <c r="CG1477" s="31">
        <v>57138.22</v>
      </c>
      <c r="CH1477" s="31">
        <v>57927.53</v>
      </c>
      <c r="CI1477" s="31">
        <v>58717.09</v>
      </c>
      <c r="CJ1477" s="31">
        <v>59506.79</v>
      </c>
      <c r="CK1477" s="31">
        <v>60296.57</v>
      </c>
      <c r="CL1477" s="31">
        <v>61086.42</v>
      </c>
      <c r="CM1477" s="31">
        <v>61876.24</v>
      </c>
      <c r="CN1477" s="31">
        <v>62665.96</v>
      </c>
      <c r="CO1477" s="31">
        <v>63455.53</v>
      </c>
      <c r="CP1477" s="31">
        <v>64244.91</v>
      </c>
      <c r="CQ1477" s="31">
        <v>65033.96</v>
      </c>
      <c r="CR1477" s="31">
        <v>65822.66</v>
      </c>
      <c r="CS1477" s="31">
        <v>66610.929999999993</v>
      </c>
      <c r="CT1477" s="31">
        <v>67398.78</v>
      </c>
      <c r="CU1477" s="31">
        <v>68186</v>
      </c>
      <c r="CV1477" s="31">
        <v>68972.7</v>
      </c>
      <c r="CW1477" s="31">
        <v>69758.73</v>
      </c>
      <c r="CX1477" s="31">
        <v>70544.06</v>
      </c>
    </row>
    <row r="1478" spans="1:102" x14ac:dyDescent="0.25">
      <c r="A1478" s="31" t="s">
        <v>2107</v>
      </c>
      <c r="B1478" s="31">
        <v>2042.69</v>
      </c>
      <c r="C1478" s="31">
        <v>2042.69</v>
      </c>
      <c r="D1478" s="31">
        <v>2560.06</v>
      </c>
      <c r="E1478" s="31">
        <v>3080.54</v>
      </c>
      <c r="F1478" s="31">
        <v>3602.26</v>
      </c>
      <c r="G1478" s="31">
        <v>4124.07</v>
      </c>
      <c r="H1478" s="31">
        <v>4645.17</v>
      </c>
      <c r="I1478" s="31">
        <v>5164.93</v>
      </c>
      <c r="J1478" s="31">
        <v>5682.92</v>
      </c>
      <c r="K1478" s="31">
        <v>6198.92</v>
      </c>
      <c r="L1478" s="31">
        <v>6712.88</v>
      </c>
      <c r="M1478" s="31">
        <v>7224.67</v>
      </c>
      <c r="N1478" s="31">
        <v>7734.2</v>
      </c>
      <c r="O1478" s="31">
        <v>8241.4</v>
      </c>
      <c r="P1478" s="31">
        <v>8746.16</v>
      </c>
      <c r="Q1478" s="31">
        <v>9248.4</v>
      </c>
      <c r="R1478" s="31">
        <v>9748.0300000000007</v>
      </c>
      <c r="S1478" s="31">
        <v>10244.9</v>
      </c>
      <c r="T1478" s="31">
        <v>10738.88</v>
      </c>
      <c r="U1478" s="31">
        <v>11229.84</v>
      </c>
      <c r="V1478" s="31">
        <v>11717.58</v>
      </c>
      <c r="W1478" s="31">
        <v>12201.91</v>
      </c>
      <c r="X1478" s="31">
        <v>12682.65</v>
      </c>
      <c r="Y1478" s="31">
        <v>13159.57</v>
      </c>
      <c r="Z1478" s="31">
        <v>13632.44</v>
      </c>
      <c r="AA1478" s="31">
        <v>14101.05</v>
      </c>
      <c r="AB1478" s="31">
        <v>14565.17</v>
      </c>
      <c r="AC1478" s="31">
        <v>15024.56</v>
      </c>
      <c r="AD1478" s="31">
        <v>15478.99</v>
      </c>
      <c r="AE1478" s="31">
        <v>15928.22</v>
      </c>
      <c r="AF1478" s="31">
        <v>16372.03</v>
      </c>
      <c r="AG1478" s="31">
        <v>16810.2</v>
      </c>
      <c r="AH1478" s="31">
        <v>17242.5</v>
      </c>
      <c r="AI1478" s="31">
        <v>17668.75</v>
      </c>
      <c r="AJ1478" s="31">
        <v>18088.66</v>
      </c>
      <c r="AK1478" s="31">
        <v>18502.080000000002</v>
      </c>
      <c r="AL1478" s="31">
        <v>18908.71</v>
      </c>
      <c r="AM1478" s="31">
        <v>19308.43</v>
      </c>
      <c r="AN1478" s="31">
        <v>19700.95</v>
      </c>
      <c r="AO1478" s="31">
        <v>20086.13</v>
      </c>
      <c r="AP1478" s="31">
        <v>20463.77</v>
      </c>
      <c r="AQ1478" s="31">
        <v>20833.64</v>
      </c>
      <c r="AR1478" s="31">
        <v>21195.64</v>
      </c>
      <c r="AS1478" s="31">
        <v>21549.58</v>
      </c>
      <c r="AT1478" s="31">
        <v>21895.27</v>
      </c>
      <c r="AU1478" s="31">
        <v>22232.6</v>
      </c>
      <c r="AV1478" s="31">
        <v>22561.439999999999</v>
      </c>
      <c r="AW1478" s="31">
        <v>22881.62</v>
      </c>
      <c r="AX1478" s="31">
        <v>23193.01</v>
      </c>
      <c r="AY1478" s="31">
        <v>23495.57</v>
      </c>
      <c r="AZ1478" s="31">
        <v>23789.13</v>
      </c>
      <c r="BA1478" s="31">
        <v>24073.63</v>
      </c>
      <c r="BB1478" s="31">
        <v>24348.98</v>
      </c>
      <c r="BC1478" s="31">
        <v>24615.11</v>
      </c>
      <c r="BD1478" s="31">
        <v>24871.91</v>
      </c>
      <c r="BE1478" s="31">
        <v>25119.33</v>
      </c>
      <c r="BF1478" s="31">
        <v>25357.33</v>
      </c>
      <c r="BG1478" s="31">
        <v>25585.83</v>
      </c>
      <c r="BH1478" s="31">
        <v>25804.81</v>
      </c>
      <c r="BI1478" s="31">
        <v>26014.240000000002</v>
      </c>
      <c r="BJ1478" s="31">
        <v>26214.3</v>
      </c>
      <c r="BK1478" s="31">
        <v>26405.05</v>
      </c>
      <c r="BL1478" s="31">
        <v>26586.46</v>
      </c>
      <c r="BM1478" s="31">
        <v>26758.55</v>
      </c>
      <c r="BN1478" s="31">
        <v>26921.31</v>
      </c>
      <c r="BO1478" s="31">
        <v>27074.78</v>
      </c>
      <c r="BP1478" s="31">
        <v>27218.97</v>
      </c>
      <c r="BQ1478" s="31">
        <v>27353.93</v>
      </c>
      <c r="BR1478" s="31">
        <v>27479.65</v>
      </c>
      <c r="BS1478" s="31">
        <v>27596.240000000002</v>
      </c>
      <c r="BT1478" s="31">
        <v>27703.69</v>
      </c>
      <c r="BU1478" s="31">
        <v>27802.12</v>
      </c>
      <c r="BV1478" s="31">
        <v>27891.52</v>
      </c>
      <c r="BW1478" s="31">
        <v>27972.02</v>
      </c>
      <c r="BX1478" s="31">
        <v>28043.67</v>
      </c>
      <c r="BY1478" s="31">
        <v>28106.6</v>
      </c>
      <c r="BZ1478" s="31">
        <v>28160.880000000001</v>
      </c>
      <c r="CA1478" s="31">
        <v>28206.57</v>
      </c>
      <c r="CB1478" s="31">
        <v>28243.81</v>
      </c>
      <c r="CC1478" s="31">
        <v>28272.65</v>
      </c>
      <c r="CD1478" s="31">
        <v>28293.25</v>
      </c>
      <c r="CE1478" s="31">
        <v>28305.75</v>
      </c>
      <c r="CF1478" s="31">
        <v>28310.31</v>
      </c>
      <c r="CG1478" s="31">
        <v>28306.99</v>
      </c>
      <c r="CH1478" s="31">
        <v>28295.98</v>
      </c>
      <c r="CI1478" s="31">
        <v>28277.38</v>
      </c>
      <c r="CJ1478" s="31">
        <v>28251.33</v>
      </c>
      <c r="CK1478" s="31">
        <v>28217.97</v>
      </c>
      <c r="CL1478" s="31">
        <v>28177.43</v>
      </c>
      <c r="CM1478" s="31">
        <v>28129.87</v>
      </c>
      <c r="CN1478" s="31">
        <v>28075.4</v>
      </c>
      <c r="CO1478" s="31">
        <v>28014.21</v>
      </c>
      <c r="CP1478" s="31">
        <v>27946.42</v>
      </c>
      <c r="CQ1478" s="31">
        <v>27872.16</v>
      </c>
      <c r="CR1478" s="31">
        <v>27791.58</v>
      </c>
      <c r="CS1478" s="31">
        <v>27704.86</v>
      </c>
      <c r="CT1478" s="31">
        <v>27612.12</v>
      </c>
      <c r="CU1478" s="31">
        <v>27513.54</v>
      </c>
      <c r="CV1478" s="31">
        <v>27409.22</v>
      </c>
      <c r="CW1478" s="31">
        <v>27299.32</v>
      </c>
      <c r="CX1478" s="31">
        <v>27184.05</v>
      </c>
    </row>
    <row r="1479" spans="1:102" x14ac:dyDescent="0.25">
      <c r="A1479" s="31" t="s">
        <v>2106</v>
      </c>
      <c r="B1479" s="31">
        <v>20171.38</v>
      </c>
      <c r="C1479" s="31">
        <v>20171.38</v>
      </c>
      <c r="D1479" s="31">
        <v>20303.75</v>
      </c>
      <c r="E1479" s="31">
        <v>20396.740000000002</v>
      </c>
      <c r="F1479" s="31">
        <v>20458.740000000002</v>
      </c>
      <c r="G1479" s="31">
        <v>20497.939999999999</v>
      </c>
      <c r="H1479" s="31">
        <v>20519.759999999998</v>
      </c>
      <c r="I1479" s="31">
        <v>20527.740000000002</v>
      </c>
      <c r="J1479" s="31">
        <v>20525</v>
      </c>
      <c r="K1479" s="31">
        <v>20514.29</v>
      </c>
      <c r="L1479" s="31">
        <v>20498.78</v>
      </c>
      <c r="M1479" s="31">
        <v>20479.64</v>
      </c>
      <c r="N1479" s="31">
        <v>20457.66</v>
      </c>
      <c r="O1479" s="31">
        <v>20433.669999999998</v>
      </c>
      <c r="P1479" s="31">
        <v>20408.060000000001</v>
      </c>
      <c r="Q1479" s="31">
        <v>20381.09</v>
      </c>
      <c r="R1479" s="31">
        <v>20352.919999999998</v>
      </c>
      <c r="S1479" s="31">
        <v>20323.64</v>
      </c>
      <c r="T1479" s="31">
        <v>20293.240000000002</v>
      </c>
      <c r="U1479" s="31">
        <v>20261.63</v>
      </c>
      <c r="V1479" s="31">
        <v>20228.5</v>
      </c>
      <c r="W1479" s="31">
        <v>20193.7</v>
      </c>
      <c r="X1479" s="31">
        <v>20157.03</v>
      </c>
      <c r="Y1479" s="31">
        <v>20118.32</v>
      </c>
      <c r="Z1479" s="31">
        <v>20077.36</v>
      </c>
      <c r="AA1479" s="31">
        <v>20033.990000000002</v>
      </c>
      <c r="AB1479" s="31">
        <v>19988.05</v>
      </c>
      <c r="AC1479" s="31">
        <v>19939.36</v>
      </c>
      <c r="AD1479" s="31">
        <v>19887.84</v>
      </c>
      <c r="AE1479" s="31">
        <v>19833.37</v>
      </c>
      <c r="AF1479" s="31">
        <v>19775.810000000001</v>
      </c>
      <c r="AG1479" s="31">
        <v>19715.169999999998</v>
      </c>
      <c r="AH1479" s="31">
        <v>19651.41</v>
      </c>
      <c r="AI1479" s="31">
        <v>19584.41</v>
      </c>
      <c r="AJ1479" s="31">
        <v>19514.18</v>
      </c>
      <c r="AK1479" s="31">
        <v>19440.62</v>
      </c>
      <c r="AL1479" s="31">
        <v>19363.740000000002</v>
      </c>
      <c r="AM1479" s="31">
        <v>19283.43</v>
      </c>
      <c r="AN1479" s="31">
        <v>19199.77</v>
      </c>
      <c r="AO1479" s="31">
        <v>19112.72</v>
      </c>
      <c r="AP1479" s="31">
        <v>19022.27</v>
      </c>
      <c r="AQ1479" s="31">
        <v>18928.46</v>
      </c>
      <c r="AR1479" s="31">
        <v>18831.310000000001</v>
      </c>
      <c r="AS1479" s="31">
        <v>18730.91</v>
      </c>
      <c r="AT1479" s="31">
        <v>18627.22</v>
      </c>
      <c r="AU1479" s="31">
        <v>18520.38</v>
      </c>
      <c r="AV1479" s="31">
        <v>18410.37</v>
      </c>
      <c r="AW1479" s="31">
        <v>18297.28</v>
      </c>
      <c r="AX1479" s="31">
        <v>18181.2</v>
      </c>
      <c r="AY1479" s="31">
        <v>18062.21</v>
      </c>
      <c r="AZ1479" s="31">
        <v>17940.37</v>
      </c>
      <c r="BA1479" s="31">
        <v>17815.810000000001</v>
      </c>
      <c r="BB1479" s="31">
        <v>17688.54</v>
      </c>
      <c r="BC1479" s="31">
        <v>17558.66</v>
      </c>
      <c r="BD1479" s="31">
        <v>17426.27</v>
      </c>
      <c r="BE1479" s="31">
        <v>17291.400000000001</v>
      </c>
      <c r="BF1479" s="31">
        <v>17154.16</v>
      </c>
      <c r="BG1479" s="31">
        <v>17014.63</v>
      </c>
      <c r="BH1479" s="31">
        <v>16872.88</v>
      </c>
      <c r="BI1479" s="31">
        <v>16729.03</v>
      </c>
      <c r="BJ1479" s="31">
        <v>16583.41</v>
      </c>
      <c r="BK1479" s="31">
        <v>16436.18</v>
      </c>
      <c r="BL1479" s="31">
        <v>16287.4</v>
      </c>
      <c r="BM1479" s="31">
        <v>16137.16</v>
      </c>
      <c r="BN1479" s="31">
        <v>15985.5</v>
      </c>
      <c r="BO1479" s="31">
        <v>15832.52</v>
      </c>
      <c r="BP1479" s="31">
        <v>15678.27</v>
      </c>
      <c r="BQ1479" s="31">
        <v>15522.84</v>
      </c>
      <c r="BR1479" s="31">
        <v>15366.3</v>
      </c>
      <c r="BS1479" s="31">
        <v>15208.73</v>
      </c>
      <c r="BT1479" s="31">
        <v>15050.2</v>
      </c>
      <c r="BU1479" s="31">
        <v>14890.79</v>
      </c>
      <c r="BV1479" s="31">
        <v>14730.58</v>
      </c>
      <c r="BW1479" s="31">
        <v>14569.62</v>
      </c>
      <c r="BX1479" s="31">
        <v>14408.05</v>
      </c>
      <c r="BY1479" s="31">
        <v>14245.94</v>
      </c>
      <c r="BZ1479" s="31">
        <v>14083.36</v>
      </c>
      <c r="CA1479" s="31">
        <v>13920.4</v>
      </c>
      <c r="CB1479" s="31">
        <v>13757.08</v>
      </c>
      <c r="CC1479" s="31">
        <v>13593.51</v>
      </c>
      <c r="CD1479" s="31">
        <v>13429.74</v>
      </c>
      <c r="CE1479" s="31">
        <v>13265.91</v>
      </c>
      <c r="CF1479" s="31">
        <v>13102.09</v>
      </c>
      <c r="CG1479" s="31">
        <v>12938.33</v>
      </c>
      <c r="CH1479" s="31">
        <v>12774.71</v>
      </c>
      <c r="CI1479" s="31">
        <v>12611.27</v>
      </c>
      <c r="CJ1479" s="31">
        <v>12448.1</v>
      </c>
      <c r="CK1479" s="31">
        <v>12285.26</v>
      </c>
      <c r="CL1479" s="31">
        <v>12122.82</v>
      </c>
      <c r="CM1479" s="31">
        <v>11960.84</v>
      </c>
      <c r="CN1479" s="31">
        <v>11799.37</v>
      </c>
      <c r="CO1479" s="31">
        <v>11638.47</v>
      </c>
      <c r="CP1479" s="31">
        <v>11478.2</v>
      </c>
      <c r="CQ1479" s="31">
        <v>11318.59</v>
      </c>
      <c r="CR1479" s="31">
        <v>11159.71</v>
      </c>
      <c r="CS1479" s="31">
        <v>11001.6</v>
      </c>
      <c r="CT1479" s="31">
        <v>10844.31</v>
      </c>
      <c r="CU1479" s="31">
        <v>10687.87</v>
      </c>
      <c r="CV1479" s="31">
        <v>10532.35</v>
      </c>
      <c r="CW1479" s="31">
        <v>10377.75</v>
      </c>
      <c r="CX1479" s="31">
        <v>10224.11</v>
      </c>
    </row>
    <row r="1480" spans="1:102" x14ac:dyDescent="0.25">
      <c r="A1480" s="31" t="s">
        <v>2108</v>
      </c>
      <c r="B1480" s="31">
        <v>264861.5</v>
      </c>
      <c r="C1480" s="31">
        <v>264861.5</v>
      </c>
      <c r="D1480" s="31">
        <v>271739.15999999997</v>
      </c>
      <c r="E1480" s="31">
        <v>278357.53000000003</v>
      </c>
      <c r="F1480" s="31">
        <v>284736.28000000003</v>
      </c>
      <c r="G1480" s="31">
        <v>290908.19</v>
      </c>
      <c r="H1480" s="31">
        <v>296899.88</v>
      </c>
      <c r="I1480" s="31">
        <v>302731.5</v>
      </c>
      <c r="J1480" s="31">
        <v>308423.40999999997</v>
      </c>
      <c r="K1480" s="31">
        <v>313996.40999999997</v>
      </c>
      <c r="L1480" s="31">
        <v>319475.28000000003</v>
      </c>
      <c r="M1480" s="31">
        <v>324871.94</v>
      </c>
      <c r="N1480" s="31">
        <v>330195.90999999997</v>
      </c>
      <c r="O1480" s="31">
        <v>335456.88</v>
      </c>
      <c r="P1480" s="31">
        <v>340661.97</v>
      </c>
      <c r="Q1480" s="31">
        <v>345816.88</v>
      </c>
      <c r="R1480" s="31">
        <v>350926.56</v>
      </c>
      <c r="S1480" s="31">
        <v>355995.44</v>
      </c>
      <c r="T1480" s="31">
        <v>361026.59</v>
      </c>
      <c r="U1480" s="31">
        <v>366023.22</v>
      </c>
      <c r="V1480" s="31">
        <v>370986.66</v>
      </c>
      <c r="W1480" s="31">
        <v>375918.63</v>
      </c>
      <c r="X1480" s="31">
        <v>380820.88</v>
      </c>
      <c r="Y1480" s="31">
        <v>385694.34</v>
      </c>
      <c r="Z1480" s="31">
        <v>390540.03</v>
      </c>
      <c r="AA1480" s="31">
        <v>395358.53</v>
      </c>
      <c r="AB1480" s="31">
        <v>400150.38</v>
      </c>
      <c r="AC1480" s="31">
        <v>404916.22</v>
      </c>
      <c r="AD1480" s="31">
        <v>409655.75</v>
      </c>
      <c r="AE1480" s="31">
        <v>414369.63</v>
      </c>
      <c r="AF1480" s="31">
        <v>419058.78</v>
      </c>
      <c r="AG1480" s="31">
        <v>423721.88</v>
      </c>
      <c r="AH1480" s="31">
        <v>428360.38</v>
      </c>
      <c r="AI1480" s="31">
        <v>432974.06</v>
      </c>
      <c r="AJ1480" s="31">
        <v>437562.81</v>
      </c>
      <c r="AK1480" s="31">
        <v>442126.28</v>
      </c>
      <c r="AL1480" s="31">
        <v>446665.56</v>
      </c>
      <c r="AM1480" s="31">
        <v>451179.78</v>
      </c>
      <c r="AN1480" s="31">
        <v>455669.19</v>
      </c>
      <c r="AO1480" s="31">
        <v>460134.13</v>
      </c>
      <c r="AP1480" s="31">
        <v>464574.84</v>
      </c>
      <c r="AQ1480" s="31">
        <v>468990.71999999997</v>
      </c>
      <c r="AR1480" s="31">
        <v>473383</v>
      </c>
      <c r="AS1480" s="31">
        <v>477750.81</v>
      </c>
      <c r="AT1480" s="31">
        <v>482095.25</v>
      </c>
      <c r="AU1480" s="31">
        <v>486415.88</v>
      </c>
      <c r="AV1480" s="31">
        <v>490713.31</v>
      </c>
      <c r="AW1480" s="31">
        <v>494987.47</v>
      </c>
      <c r="AX1480" s="31">
        <v>499238.75</v>
      </c>
      <c r="AY1480" s="31">
        <v>503467.22</v>
      </c>
      <c r="AZ1480" s="31">
        <v>507672.41</v>
      </c>
      <c r="BA1480" s="31">
        <v>511855.41</v>
      </c>
      <c r="BB1480" s="31">
        <v>516015.53</v>
      </c>
      <c r="BC1480" s="31">
        <v>520153.66</v>
      </c>
      <c r="BD1480" s="31">
        <v>524269.16</v>
      </c>
      <c r="BE1480" s="31">
        <v>528362.75</v>
      </c>
      <c r="BF1480" s="31">
        <v>532434.13</v>
      </c>
      <c r="BG1480" s="31">
        <v>536483.93999999994</v>
      </c>
      <c r="BH1480" s="31">
        <v>540512.38</v>
      </c>
      <c r="BI1480" s="31">
        <v>544519.13</v>
      </c>
      <c r="BJ1480" s="31">
        <v>548508.93999999994</v>
      </c>
      <c r="BK1480" s="31">
        <v>552482.31000000006</v>
      </c>
      <c r="BL1480" s="31">
        <v>556440</v>
      </c>
      <c r="BM1480" s="31">
        <v>560382.31000000006</v>
      </c>
      <c r="BN1480" s="31">
        <v>564308.88</v>
      </c>
      <c r="BO1480" s="31">
        <v>568219.93999999994</v>
      </c>
      <c r="BP1480" s="31">
        <v>572116.31000000006</v>
      </c>
      <c r="BQ1480" s="31">
        <v>575997.38</v>
      </c>
      <c r="BR1480" s="31">
        <v>579863.5</v>
      </c>
      <c r="BS1480" s="31">
        <v>583715.25</v>
      </c>
      <c r="BT1480" s="31">
        <v>587552.93999999994</v>
      </c>
      <c r="BU1480" s="31">
        <v>591376.18999999994</v>
      </c>
      <c r="BV1480" s="31">
        <v>595185.43999999994</v>
      </c>
      <c r="BW1480" s="31">
        <v>598981.31000000006</v>
      </c>
      <c r="BX1480" s="31">
        <v>602763.13</v>
      </c>
      <c r="BY1480" s="31">
        <v>606533</v>
      </c>
      <c r="BZ1480" s="31">
        <v>610290</v>
      </c>
      <c r="CA1480" s="31">
        <v>614034.43999999994</v>
      </c>
      <c r="CB1480" s="31">
        <v>617767.06000000006</v>
      </c>
      <c r="CC1480" s="31">
        <v>621486.81000000006</v>
      </c>
      <c r="CD1480" s="31">
        <v>625194.93999999994</v>
      </c>
      <c r="CE1480" s="31">
        <v>628893.18999999994</v>
      </c>
      <c r="CF1480" s="31">
        <v>632581.25</v>
      </c>
      <c r="CG1480" s="31">
        <v>636259.81000000006</v>
      </c>
      <c r="CH1480" s="31">
        <v>639928.88</v>
      </c>
      <c r="CI1480" s="31">
        <v>643589.38</v>
      </c>
      <c r="CJ1480" s="31">
        <v>647240.63</v>
      </c>
      <c r="CK1480" s="31">
        <v>650883.56000000006</v>
      </c>
      <c r="CL1480" s="31">
        <v>654518.25</v>
      </c>
      <c r="CM1480" s="31">
        <v>658146</v>
      </c>
      <c r="CN1480" s="31">
        <v>661765.75</v>
      </c>
      <c r="CO1480" s="31">
        <v>665379</v>
      </c>
      <c r="CP1480" s="31">
        <v>668985.25</v>
      </c>
      <c r="CQ1480" s="31">
        <v>672584.94</v>
      </c>
      <c r="CR1480" s="31">
        <v>676177.75</v>
      </c>
      <c r="CS1480" s="31">
        <v>679765.56</v>
      </c>
      <c r="CT1480" s="31">
        <v>683347.69</v>
      </c>
      <c r="CU1480" s="31">
        <v>686923.94</v>
      </c>
      <c r="CV1480" s="31">
        <v>690496.81</v>
      </c>
      <c r="CW1480" s="31">
        <v>694063.88</v>
      </c>
      <c r="CX1480" s="31">
        <v>697626.56</v>
      </c>
    </row>
    <row r="1481" spans="1:102" x14ac:dyDescent="0.25">
      <c r="A1481" s="31" t="s">
        <v>2110</v>
      </c>
      <c r="B1481" s="31">
        <v>2617.12</v>
      </c>
      <c r="C1481" s="31">
        <v>2617.12</v>
      </c>
      <c r="D1481" s="31">
        <v>2969.19</v>
      </c>
      <c r="E1481" s="31">
        <v>3319.29</v>
      </c>
      <c r="F1481" s="31">
        <v>3667.52</v>
      </c>
      <c r="G1481" s="31">
        <v>4014.17</v>
      </c>
      <c r="H1481" s="31">
        <v>4359.38</v>
      </c>
      <c r="I1481" s="31">
        <v>4703.2299999999996</v>
      </c>
      <c r="J1481" s="31">
        <v>5045.7700000000004</v>
      </c>
      <c r="K1481" s="31">
        <v>5387.14</v>
      </c>
      <c r="L1481" s="31">
        <v>5727.49</v>
      </c>
      <c r="M1481" s="31">
        <v>6066.88</v>
      </c>
      <c r="N1481" s="31">
        <v>6405.28</v>
      </c>
      <c r="O1481" s="31">
        <v>6742.72</v>
      </c>
      <c r="P1481" s="31">
        <v>7079.14</v>
      </c>
      <c r="Q1481" s="31">
        <v>7414.5</v>
      </c>
      <c r="R1481" s="31">
        <v>7748.72</v>
      </c>
      <c r="S1481" s="31">
        <v>8081.71</v>
      </c>
      <c r="T1481" s="31">
        <v>8413.3700000000008</v>
      </c>
      <c r="U1481" s="31">
        <v>8743.57</v>
      </c>
      <c r="V1481" s="31">
        <v>9072.2000000000007</v>
      </c>
      <c r="W1481" s="31">
        <v>9399.06</v>
      </c>
      <c r="X1481" s="31">
        <v>9724.0300000000007</v>
      </c>
      <c r="Y1481" s="31">
        <v>10046.93</v>
      </c>
      <c r="Z1481" s="31">
        <v>10367.61</v>
      </c>
      <c r="AA1481" s="31">
        <v>10685.88</v>
      </c>
      <c r="AB1481" s="31">
        <v>11001.55</v>
      </c>
      <c r="AC1481" s="31">
        <v>11314.48</v>
      </c>
      <c r="AD1481" s="31">
        <v>11624.44</v>
      </c>
      <c r="AE1481" s="31">
        <v>11931.31</v>
      </c>
      <c r="AF1481" s="31">
        <v>12234.88</v>
      </c>
      <c r="AG1481" s="31">
        <v>12535.01</v>
      </c>
      <c r="AH1481" s="31">
        <v>12831.5</v>
      </c>
      <c r="AI1481" s="31">
        <v>13124.22</v>
      </c>
      <c r="AJ1481" s="31">
        <v>13412.98</v>
      </c>
      <c r="AK1481" s="31">
        <v>13697.63</v>
      </c>
      <c r="AL1481" s="31">
        <v>13978</v>
      </c>
      <c r="AM1481" s="31">
        <v>14253.93</v>
      </c>
      <c r="AN1481" s="31">
        <v>14525.27</v>
      </c>
      <c r="AO1481" s="31">
        <v>14791.89</v>
      </c>
      <c r="AP1481" s="31">
        <v>15053.62</v>
      </c>
      <c r="AQ1481" s="31">
        <v>15310.35</v>
      </c>
      <c r="AR1481" s="31">
        <v>15561.94</v>
      </c>
      <c r="AS1481" s="31">
        <v>15808.27</v>
      </c>
      <c r="AT1481" s="31">
        <v>16049.23</v>
      </c>
      <c r="AU1481" s="31">
        <v>16284.7</v>
      </c>
      <c r="AV1481" s="31">
        <v>16514.560000000001</v>
      </c>
      <c r="AW1481" s="31">
        <v>16738.75</v>
      </c>
      <c r="AX1481" s="31">
        <v>16957.13</v>
      </c>
      <c r="AY1481" s="31">
        <v>17169.66</v>
      </c>
      <c r="AZ1481" s="31">
        <v>17376.21</v>
      </c>
      <c r="BA1481" s="31">
        <v>17576.73</v>
      </c>
      <c r="BB1481" s="31">
        <v>17771.169999999998</v>
      </c>
      <c r="BC1481" s="31">
        <v>17959.41</v>
      </c>
      <c r="BD1481" s="31">
        <v>18141.400000000001</v>
      </c>
      <c r="BE1481" s="31">
        <v>18317.09</v>
      </c>
      <c r="BF1481" s="31">
        <v>18486.46</v>
      </c>
      <c r="BG1481" s="31">
        <v>18649.45</v>
      </c>
      <c r="BH1481" s="31">
        <v>18805.97</v>
      </c>
      <c r="BI1481" s="31">
        <v>18956.04</v>
      </c>
      <c r="BJ1481" s="31">
        <v>19099.77</v>
      </c>
      <c r="BK1481" s="31">
        <v>19237.169999999998</v>
      </c>
      <c r="BL1481" s="31">
        <v>19368.21</v>
      </c>
      <c r="BM1481" s="31">
        <v>19492.900000000001</v>
      </c>
      <c r="BN1481" s="31">
        <v>19611.240000000002</v>
      </c>
      <c r="BO1481" s="31">
        <v>19723.2</v>
      </c>
      <c r="BP1481" s="31">
        <v>19828.82</v>
      </c>
      <c r="BQ1481" s="31">
        <v>19928.07</v>
      </c>
      <c r="BR1481" s="31">
        <v>20020.990000000002</v>
      </c>
      <c r="BS1481" s="31">
        <v>20107.62</v>
      </c>
      <c r="BT1481" s="31">
        <v>20187.93</v>
      </c>
      <c r="BU1481" s="31">
        <v>20261.98</v>
      </c>
      <c r="BV1481" s="31">
        <v>20329.82</v>
      </c>
      <c r="BW1481" s="31">
        <v>20391.45</v>
      </c>
      <c r="BX1481" s="31">
        <v>20446.93</v>
      </c>
      <c r="BY1481" s="31">
        <v>20496.34</v>
      </c>
      <c r="BZ1481" s="31">
        <v>20539.7</v>
      </c>
      <c r="CA1481" s="31">
        <v>20577.09</v>
      </c>
      <c r="CB1481" s="31">
        <v>20608.53</v>
      </c>
      <c r="CC1481" s="31">
        <v>20634.080000000002</v>
      </c>
      <c r="CD1481" s="31">
        <v>20653.82</v>
      </c>
      <c r="CE1481" s="31">
        <v>20667.88</v>
      </c>
      <c r="CF1481" s="31">
        <v>20676.349999999999</v>
      </c>
      <c r="CG1481" s="31">
        <v>20679.259999999998</v>
      </c>
      <c r="CH1481" s="31">
        <v>20676.72</v>
      </c>
      <c r="CI1481" s="31">
        <v>20668.78</v>
      </c>
      <c r="CJ1481" s="31">
        <v>20655.57</v>
      </c>
      <c r="CK1481" s="31">
        <v>20637.14</v>
      </c>
      <c r="CL1481" s="31">
        <v>20613.61</v>
      </c>
      <c r="CM1481" s="31">
        <v>20585.05</v>
      </c>
      <c r="CN1481" s="31">
        <v>20551.55</v>
      </c>
      <c r="CO1481" s="31">
        <v>20513.240000000002</v>
      </c>
      <c r="CP1481" s="31">
        <v>20470.16</v>
      </c>
      <c r="CQ1481" s="31">
        <v>20422.45</v>
      </c>
      <c r="CR1481" s="31">
        <v>20370.169999999998</v>
      </c>
      <c r="CS1481" s="31">
        <v>20313.45</v>
      </c>
      <c r="CT1481" s="31">
        <v>20252.38</v>
      </c>
      <c r="CU1481" s="31">
        <v>20187.05</v>
      </c>
      <c r="CV1481" s="31">
        <v>20117.57</v>
      </c>
      <c r="CW1481" s="31">
        <v>20044.04</v>
      </c>
      <c r="CX1481" s="31">
        <v>19966.57</v>
      </c>
    </row>
    <row r="1482" spans="1:102" x14ac:dyDescent="0.25">
      <c r="A1482" s="31" t="s">
        <v>2109</v>
      </c>
      <c r="B1482" s="31">
        <v>13046.28</v>
      </c>
      <c r="C1482" s="31">
        <v>13046.28</v>
      </c>
      <c r="D1482" s="31">
        <v>13102.7</v>
      </c>
      <c r="E1482" s="31">
        <v>13147.6</v>
      </c>
      <c r="F1482" s="31">
        <v>13182.62</v>
      </c>
      <c r="G1482" s="31">
        <v>13210.45</v>
      </c>
      <c r="H1482" s="31">
        <v>13232.74</v>
      </c>
      <c r="I1482" s="31">
        <v>13250.33</v>
      </c>
      <c r="J1482" s="31">
        <v>13264.12</v>
      </c>
      <c r="K1482" s="31">
        <v>13275.16</v>
      </c>
      <c r="L1482" s="31">
        <v>13284.78</v>
      </c>
      <c r="M1482" s="31">
        <v>13293.23</v>
      </c>
      <c r="N1482" s="31">
        <v>13300.65</v>
      </c>
      <c r="O1482" s="31">
        <v>13307.29</v>
      </c>
      <c r="P1482" s="31">
        <v>13313.18</v>
      </c>
      <c r="Q1482" s="31">
        <v>13318.3</v>
      </c>
      <c r="R1482" s="31">
        <v>13322.64</v>
      </c>
      <c r="S1482" s="31">
        <v>13326.13</v>
      </c>
      <c r="T1482" s="31">
        <v>13328.7</v>
      </c>
      <c r="U1482" s="31">
        <v>13330.23</v>
      </c>
      <c r="V1482" s="31">
        <v>13330.54</v>
      </c>
      <c r="W1482" s="31">
        <v>13329.46</v>
      </c>
      <c r="X1482" s="31">
        <v>13326.85</v>
      </c>
      <c r="Y1482" s="31">
        <v>13322.57</v>
      </c>
      <c r="Z1482" s="31">
        <v>13316.48</v>
      </c>
      <c r="AA1482" s="31">
        <v>13308.43</v>
      </c>
      <c r="AB1482" s="31">
        <v>13298.33</v>
      </c>
      <c r="AC1482" s="31">
        <v>13286.06</v>
      </c>
      <c r="AD1482" s="31">
        <v>13271.54</v>
      </c>
      <c r="AE1482" s="31">
        <v>13254.7</v>
      </c>
      <c r="AF1482" s="31">
        <v>13235.48</v>
      </c>
      <c r="AG1482" s="31">
        <v>13213.82</v>
      </c>
      <c r="AH1482" s="31">
        <v>13189.68</v>
      </c>
      <c r="AI1482" s="31">
        <v>13163.03</v>
      </c>
      <c r="AJ1482" s="31">
        <v>13133.83</v>
      </c>
      <c r="AK1482" s="31">
        <v>13102.03</v>
      </c>
      <c r="AL1482" s="31">
        <v>13067.64</v>
      </c>
      <c r="AM1482" s="31">
        <v>13030.63</v>
      </c>
      <c r="AN1482" s="31">
        <v>12990.99</v>
      </c>
      <c r="AO1482" s="31">
        <v>12948.72</v>
      </c>
      <c r="AP1482" s="31">
        <v>12903.82</v>
      </c>
      <c r="AQ1482" s="31">
        <v>12856.32</v>
      </c>
      <c r="AR1482" s="31">
        <v>12806.26</v>
      </c>
      <c r="AS1482" s="31">
        <v>12753.63</v>
      </c>
      <c r="AT1482" s="31">
        <v>12698.48</v>
      </c>
      <c r="AU1482" s="31">
        <v>12640.86</v>
      </c>
      <c r="AV1482" s="31">
        <v>12580.79</v>
      </c>
      <c r="AW1482" s="31">
        <v>12518.33</v>
      </c>
      <c r="AX1482" s="31">
        <v>12453.5</v>
      </c>
      <c r="AY1482" s="31">
        <v>12386.37</v>
      </c>
      <c r="AZ1482" s="31">
        <v>12316.99</v>
      </c>
      <c r="BA1482" s="31">
        <v>12245.4</v>
      </c>
      <c r="BB1482" s="31">
        <v>12171.64</v>
      </c>
      <c r="BC1482" s="31">
        <v>12095.78</v>
      </c>
      <c r="BD1482" s="31">
        <v>12017.85</v>
      </c>
      <c r="BE1482" s="31">
        <v>11937.93</v>
      </c>
      <c r="BF1482" s="31">
        <v>11856.06</v>
      </c>
      <c r="BG1482" s="31">
        <v>11772.29</v>
      </c>
      <c r="BH1482" s="31">
        <v>11686.69</v>
      </c>
      <c r="BI1482" s="31">
        <v>11599.32</v>
      </c>
      <c r="BJ1482" s="31">
        <v>11510.43</v>
      </c>
      <c r="BK1482" s="31">
        <v>11420.09</v>
      </c>
      <c r="BL1482" s="31">
        <v>11328.39</v>
      </c>
      <c r="BM1482" s="31">
        <v>11235.32</v>
      </c>
      <c r="BN1482" s="31">
        <v>11141</v>
      </c>
      <c r="BO1482" s="31">
        <v>11045.44</v>
      </c>
      <c r="BP1482" s="31">
        <v>10948.7</v>
      </c>
      <c r="BQ1482" s="31">
        <v>10850.84</v>
      </c>
      <c r="BR1482" s="31">
        <v>10751.91</v>
      </c>
      <c r="BS1482" s="31">
        <v>10651.96</v>
      </c>
      <c r="BT1482" s="31">
        <v>10551.06</v>
      </c>
      <c r="BU1482" s="31">
        <v>10449.25</v>
      </c>
      <c r="BV1482" s="31">
        <v>10346.6</v>
      </c>
      <c r="BW1482" s="31">
        <v>10243.16</v>
      </c>
      <c r="BX1482" s="31">
        <v>10138.99</v>
      </c>
      <c r="BY1482" s="31">
        <v>10034.16</v>
      </c>
      <c r="BZ1482" s="31">
        <v>9928.75</v>
      </c>
      <c r="CA1482" s="31">
        <v>9822.7800000000007</v>
      </c>
      <c r="CB1482" s="31">
        <v>9716.2999999999993</v>
      </c>
      <c r="CC1482" s="31">
        <v>9609.3700000000008</v>
      </c>
      <c r="CD1482" s="31">
        <v>9502.0499999999993</v>
      </c>
      <c r="CE1482" s="31">
        <v>9394.42</v>
      </c>
      <c r="CF1482" s="31">
        <v>9286.5400000000009</v>
      </c>
      <c r="CG1482" s="31">
        <v>9178.4500000000007</v>
      </c>
      <c r="CH1482" s="31">
        <v>9070.2099999999991</v>
      </c>
      <c r="CI1482" s="31">
        <v>8961.85</v>
      </c>
      <c r="CJ1482" s="31">
        <v>8853.4500000000007</v>
      </c>
      <c r="CK1482" s="31">
        <v>8745.0300000000007</v>
      </c>
      <c r="CL1482" s="31">
        <v>8636.65</v>
      </c>
      <c r="CM1482" s="31">
        <v>8528.3700000000008</v>
      </c>
      <c r="CN1482" s="31">
        <v>8420.2199999999993</v>
      </c>
      <c r="CO1482" s="31">
        <v>8312.24</v>
      </c>
      <c r="CP1482" s="31">
        <v>8204.48</v>
      </c>
      <c r="CQ1482" s="31">
        <v>8096.96</v>
      </c>
      <c r="CR1482" s="31">
        <v>7989.75</v>
      </c>
      <c r="CS1482" s="31">
        <v>7882.86</v>
      </c>
      <c r="CT1482" s="31">
        <v>7776.35</v>
      </c>
      <c r="CU1482" s="31">
        <v>7670.25</v>
      </c>
      <c r="CV1482" s="31">
        <v>7564.58</v>
      </c>
      <c r="CW1482" s="31">
        <v>7459.38</v>
      </c>
      <c r="CX1482" s="31">
        <v>7354.69</v>
      </c>
    </row>
    <row r="1483" spans="1:102" x14ac:dyDescent="0.25">
      <c r="A1483" s="31" t="s">
        <v>2111</v>
      </c>
      <c r="B1483" s="31">
        <v>290915.38</v>
      </c>
      <c r="C1483" s="31">
        <v>290915.38</v>
      </c>
      <c r="D1483" s="31">
        <v>291276.03000000003</v>
      </c>
      <c r="E1483" s="31">
        <v>292012.65999999997</v>
      </c>
      <c r="F1483" s="31">
        <v>293061.09000000003</v>
      </c>
      <c r="G1483" s="31">
        <v>294386.75</v>
      </c>
      <c r="H1483" s="31">
        <v>295954.75</v>
      </c>
      <c r="I1483" s="31">
        <v>297729</v>
      </c>
      <c r="J1483" s="31">
        <v>299682.21999999997</v>
      </c>
      <c r="K1483" s="31">
        <v>301798</v>
      </c>
      <c r="L1483" s="31">
        <v>304066.59000000003</v>
      </c>
      <c r="M1483" s="31">
        <v>306470.44</v>
      </c>
      <c r="N1483" s="31">
        <v>308994.31</v>
      </c>
      <c r="O1483" s="31">
        <v>311628.21999999997</v>
      </c>
      <c r="P1483" s="31">
        <v>314360.19</v>
      </c>
      <c r="Q1483" s="31">
        <v>317181.15999999997</v>
      </c>
      <c r="R1483" s="31">
        <v>320080.84000000003</v>
      </c>
      <c r="S1483" s="31">
        <v>323053</v>
      </c>
      <c r="T1483" s="31">
        <v>326089.81</v>
      </c>
      <c r="U1483" s="31">
        <v>329183.94</v>
      </c>
      <c r="V1483" s="31">
        <v>332330.28000000003</v>
      </c>
      <c r="W1483" s="31">
        <v>335521.96999999997</v>
      </c>
      <c r="X1483" s="31">
        <v>338753.59</v>
      </c>
      <c r="Y1483" s="31">
        <v>342020.25</v>
      </c>
      <c r="Z1483" s="31">
        <v>345316.59</v>
      </c>
      <c r="AA1483" s="31">
        <v>348639.38</v>
      </c>
      <c r="AB1483" s="31">
        <v>351983.03</v>
      </c>
      <c r="AC1483" s="31">
        <v>355344.78</v>
      </c>
      <c r="AD1483" s="31">
        <v>358720.59</v>
      </c>
      <c r="AE1483" s="31">
        <v>362107.97</v>
      </c>
      <c r="AF1483" s="31">
        <v>365503.69</v>
      </c>
      <c r="AG1483" s="31">
        <v>368904.91</v>
      </c>
      <c r="AH1483" s="31">
        <v>372309.09</v>
      </c>
      <c r="AI1483" s="31">
        <v>375714.78</v>
      </c>
      <c r="AJ1483" s="31">
        <v>379118.69</v>
      </c>
      <c r="AK1483" s="31">
        <v>382518.53</v>
      </c>
      <c r="AL1483" s="31">
        <v>385913.38</v>
      </c>
      <c r="AM1483" s="31">
        <v>389299.81</v>
      </c>
      <c r="AN1483" s="31">
        <v>392677.16</v>
      </c>
      <c r="AO1483" s="31">
        <v>396043.41</v>
      </c>
      <c r="AP1483" s="31">
        <v>399398.03</v>
      </c>
      <c r="AQ1483" s="31">
        <v>402737.63</v>
      </c>
      <c r="AR1483" s="31">
        <v>406062.81</v>
      </c>
      <c r="AS1483" s="31">
        <v>409371.81</v>
      </c>
      <c r="AT1483" s="31">
        <v>412664.5</v>
      </c>
      <c r="AU1483" s="31">
        <v>415938.31</v>
      </c>
      <c r="AV1483" s="31">
        <v>419193.34</v>
      </c>
      <c r="AW1483" s="31">
        <v>422428.66</v>
      </c>
      <c r="AX1483" s="31">
        <v>425643.78</v>
      </c>
      <c r="AY1483" s="31">
        <v>428837.38</v>
      </c>
      <c r="AZ1483" s="31">
        <v>432009.59</v>
      </c>
      <c r="BA1483" s="31">
        <v>435159.13</v>
      </c>
      <c r="BB1483" s="31">
        <v>438285.47</v>
      </c>
      <c r="BC1483" s="31">
        <v>441388.75</v>
      </c>
      <c r="BD1483" s="31">
        <v>444468.19</v>
      </c>
      <c r="BE1483" s="31">
        <v>447522.41</v>
      </c>
      <c r="BF1483" s="31">
        <v>450553.66</v>
      </c>
      <c r="BG1483" s="31">
        <v>453558.03</v>
      </c>
      <c r="BH1483" s="31">
        <v>456537.28</v>
      </c>
      <c r="BI1483" s="31">
        <v>459490.75</v>
      </c>
      <c r="BJ1483" s="31">
        <v>462422.28</v>
      </c>
      <c r="BK1483" s="31">
        <v>465332.16</v>
      </c>
      <c r="BL1483" s="31">
        <v>468221.06</v>
      </c>
      <c r="BM1483" s="31">
        <v>471087.72</v>
      </c>
      <c r="BN1483" s="31">
        <v>473931.81</v>
      </c>
      <c r="BO1483" s="31">
        <v>476754.41</v>
      </c>
      <c r="BP1483" s="31">
        <v>479554.72</v>
      </c>
      <c r="BQ1483" s="31">
        <v>482332.59</v>
      </c>
      <c r="BR1483" s="31">
        <v>485088.28</v>
      </c>
      <c r="BS1483" s="31">
        <v>487821.81</v>
      </c>
      <c r="BT1483" s="31">
        <v>490533.16</v>
      </c>
      <c r="BU1483" s="31">
        <v>493222.88</v>
      </c>
      <c r="BV1483" s="31">
        <v>495890.16</v>
      </c>
      <c r="BW1483" s="31">
        <v>498535.31</v>
      </c>
      <c r="BX1483" s="31">
        <v>501159.44</v>
      </c>
      <c r="BY1483" s="31">
        <v>503761.59</v>
      </c>
      <c r="BZ1483" s="31">
        <v>506343</v>
      </c>
      <c r="CA1483" s="31">
        <v>508904</v>
      </c>
      <c r="CB1483" s="31">
        <v>511444.03</v>
      </c>
      <c r="CC1483" s="31">
        <v>513963.53</v>
      </c>
      <c r="CD1483" s="31">
        <v>516462.16</v>
      </c>
      <c r="CE1483" s="31">
        <v>518942.53</v>
      </c>
      <c r="CF1483" s="31">
        <v>521403.69</v>
      </c>
      <c r="CG1483" s="31">
        <v>523848.19</v>
      </c>
      <c r="CH1483" s="31">
        <v>526273.81000000006</v>
      </c>
      <c r="CI1483" s="31">
        <v>528682.56000000006</v>
      </c>
      <c r="CJ1483" s="31">
        <v>531074.18999999994</v>
      </c>
      <c r="CK1483" s="31">
        <v>533449.13</v>
      </c>
      <c r="CL1483" s="31">
        <v>535808.25</v>
      </c>
      <c r="CM1483" s="31">
        <v>538151.31000000006</v>
      </c>
      <c r="CN1483" s="31">
        <v>540479</v>
      </c>
      <c r="CO1483" s="31">
        <v>542792.88</v>
      </c>
      <c r="CP1483" s="31">
        <v>545091.18999999994</v>
      </c>
      <c r="CQ1483" s="31">
        <v>547375.31000000006</v>
      </c>
      <c r="CR1483" s="31">
        <v>549646.18999999994</v>
      </c>
      <c r="CS1483" s="31">
        <v>551903.56000000006</v>
      </c>
      <c r="CT1483" s="31">
        <v>554148.81000000006</v>
      </c>
      <c r="CU1483" s="31">
        <v>556380.56000000006</v>
      </c>
      <c r="CV1483" s="31">
        <v>558601.13</v>
      </c>
      <c r="CW1483" s="31">
        <v>560809.93999999994</v>
      </c>
      <c r="CX1483" s="31">
        <v>563006.75</v>
      </c>
    </row>
    <row r="1484" spans="1:102" x14ac:dyDescent="0.25">
      <c r="A1484" s="31" t="s">
        <v>2112</v>
      </c>
      <c r="B1484" s="31">
        <v>219852.97</v>
      </c>
      <c r="C1484" s="31">
        <v>219852.97</v>
      </c>
      <c r="D1484" s="31">
        <v>226434.73</v>
      </c>
      <c r="E1484" s="31">
        <v>232403.33</v>
      </c>
      <c r="F1484" s="31">
        <v>237858.38</v>
      </c>
      <c r="G1484" s="31">
        <v>242896.95</v>
      </c>
      <c r="H1484" s="31">
        <v>247593.88</v>
      </c>
      <c r="I1484" s="31">
        <v>252005.11</v>
      </c>
      <c r="J1484" s="31">
        <v>256180.05</v>
      </c>
      <c r="K1484" s="31">
        <v>260161.45</v>
      </c>
      <c r="L1484" s="31">
        <v>263990.63</v>
      </c>
      <c r="M1484" s="31">
        <v>267692.15999999997</v>
      </c>
      <c r="N1484" s="31">
        <v>271286.75</v>
      </c>
      <c r="O1484" s="31">
        <v>274793.06</v>
      </c>
      <c r="P1484" s="31">
        <v>278223.75</v>
      </c>
      <c r="Q1484" s="31">
        <v>281590.34000000003</v>
      </c>
      <c r="R1484" s="31">
        <v>284902.40999999997</v>
      </c>
      <c r="S1484" s="31">
        <v>288167.28000000003</v>
      </c>
      <c r="T1484" s="31">
        <v>291390.65999999997</v>
      </c>
      <c r="U1484" s="31">
        <v>294578.59000000003</v>
      </c>
      <c r="V1484" s="31">
        <v>297734.15999999997</v>
      </c>
      <c r="W1484" s="31">
        <v>300858.84000000003</v>
      </c>
      <c r="X1484" s="31">
        <v>303957.78000000003</v>
      </c>
      <c r="Y1484" s="31">
        <v>307030.81</v>
      </c>
      <c r="Z1484" s="31">
        <v>310079.13</v>
      </c>
      <c r="AA1484" s="31">
        <v>313106.28000000003</v>
      </c>
      <c r="AB1484" s="31">
        <v>316110.78000000003</v>
      </c>
      <c r="AC1484" s="31">
        <v>319094.15999999997</v>
      </c>
      <c r="AD1484" s="31">
        <v>322056.63</v>
      </c>
      <c r="AE1484" s="31">
        <v>324999.63</v>
      </c>
      <c r="AF1484" s="31">
        <v>327922.5</v>
      </c>
      <c r="AG1484" s="31">
        <v>330825.59000000003</v>
      </c>
      <c r="AH1484" s="31">
        <v>333710.19</v>
      </c>
      <c r="AI1484" s="31">
        <v>336575.13</v>
      </c>
      <c r="AJ1484" s="31">
        <v>339420.88</v>
      </c>
      <c r="AK1484" s="31">
        <v>342247.25</v>
      </c>
      <c r="AL1484" s="31">
        <v>345054.44</v>
      </c>
      <c r="AM1484" s="31">
        <v>347842.97</v>
      </c>
      <c r="AN1484" s="31">
        <v>350610.13</v>
      </c>
      <c r="AO1484" s="31">
        <v>353358.16</v>
      </c>
      <c r="AP1484" s="31">
        <v>356086.53</v>
      </c>
      <c r="AQ1484" s="31">
        <v>358795.06</v>
      </c>
      <c r="AR1484" s="31">
        <v>361484</v>
      </c>
      <c r="AS1484" s="31">
        <v>364152.47</v>
      </c>
      <c r="AT1484" s="31">
        <v>366801.19</v>
      </c>
      <c r="AU1484" s="31">
        <v>369430.19</v>
      </c>
      <c r="AV1484" s="31">
        <v>372039.63</v>
      </c>
      <c r="AW1484" s="31">
        <v>374628.47</v>
      </c>
      <c r="AX1484" s="31">
        <v>377198.13</v>
      </c>
      <c r="AY1484" s="31">
        <v>379747.56</v>
      </c>
      <c r="AZ1484" s="31">
        <v>382277.5</v>
      </c>
      <c r="BA1484" s="31">
        <v>384788.53</v>
      </c>
      <c r="BB1484" s="31">
        <v>387279.28</v>
      </c>
      <c r="BC1484" s="31">
        <v>389750.25</v>
      </c>
      <c r="BD1484" s="31">
        <v>392201.97</v>
      </c>
      <c r="BE1484" s="31">
        <v>394634.28</v>
      </c>
      <c r="BF1484" s="31">
        <v>397046.53</v>
      </c>
      <c r="BG1484" s="31">
        <v>399440.13</v>
      </c>
      <c r="BH1484" s="31">
        <v>401814.16</v>
      </c>
      <c r="BI1484" s="31">
        <v>404168.94</v>
      </c>
      <c r="BJ1484" s="31">
        <v>406508.28</v>
      </c>
      <c r="BK1484" s="31">
        <v>408832.59</v>
      </c>
      <c r="BL1484" s="31">
        <v>411141.72</v>
      </c>
      <c r="BM1484" s="31">
        <v>413437.31</v>
      </c>
      <c r="BN1484" s="31">
        <v>415716.81</v>
      </c>
      <c r="BO1484" s="31">
        <v>417982.47</v>
      </c>
      <c r="BP1484" s="31">
        <v>420233.34</v>
      </c>
      <c r="BQ1484" s="31">
        <v>422471.13</v>
      </c>
      <c r="BR1484" s="31">
        <v>424694.19</v>
      </c>
      <c r="BS1484" s="31">
        <v>426903.25</v>
      </c>
      <c r="BT1484" s="31">
        <v>429098.78</v>
      </c>
      <c r="BU1484" s="31">
        <v>431280.41</v>
      </c>
      <c r="BV1484" s="31">
        <v>433449.03</v>
      </c>
      <c r="BW1484" s="31">
        <v>435603.84</v>
      </c>
      <c r="BX1484" s="31">
        <v>437746.84</v>
      </c>
      <c r="BY1484" s="31">
        <v>439876.81</v>
      </c>
      <c r="BZ1484" s="31">
        <v>441994.97</v>
      </c>
      <c r="CA1484" s="31">
        <v>444101.69</v>
      </c>
      <c r="CB1484" s="31">
        <v>446195.25</v>
      </c>
      <c r="CC1484" s="31">
        <v>448277.94</v>
      </c>
      <c r="CD1484" s="31">
        <v>450348.94</v>
      </c>
      <c r="CE1484" s="31">
        <v>452410.03</v>
      </c>
      <c r="CF1484" s="31">
        <v>454461.13</v>
      </c>
      <c r="CG1484" s="31">
        <v>456503.41</v>
      </c>
      <c r="CH1484" s="31">
        <v>458536.44</v>
      </c>
      <c r="CI1484" s="31">
        <v>460560.19</v>
      </c>
      <c r="CJ1484" s="31">
        <v>462576.09</v>
      </c>
      <c r="CK1484" s="31">
        <v>464583.31</v>
      </c>
      <c r="CL1484" s="31">
        <v>466583.28</v>
      </c>
      <c r="CM1484" s="31">
        <v>468576.13</v>
      </c>
      <c r="CN1484" s="31">
        <v>470560.66</v>
      </c>
      <c r="CO1484" s="31">
        <v>472539.69</v>
      </c>
      <c r="CP1484" s="31">
        <v>474510.75</v>
      </c>
      <c r="CQ1484" s="31">
        <v>476476.97</v>
      </c>
      <c r="CR1484" s="31">
        <v>478436.16</v>
      </c>
      <c r="CS1484" s="31">
        <v>480389.56</v>
      </c>
      <c r="CT1484" s="31">
        <v>482338.19</v>
      </c>
      <c r="CU1484" s="31">
        <v>484281.34</v>
      </c>
      <c r="CV1484" s="31">
        <v>486219.63</v>
      </c>
      <c r="CW1484" s="31">
        <v>488153.38</v>
      </c>
      <c r="CX1484" s="31">
        <v>490082.56</v>
      </c>
    </row>
    <row r="1485" spans="1:102" x14ac:dyDescent="0.25">
      <c r="A1485" s="31" t="s">
        <v>2113</v>
      </c>
      <c r="B1485" s="31">
        <v>103617.7</v>
      </c>
      <c r="C1485" s="31">
        <v>103617.7</v>
      </c>
      <c r="D1485" s="31">
        <v>108675.69</v>
      </c>
      <c r="E1485" s="31">
        <v>113658.84</v>
      </c>
      <c r="F1485" s="31">
        <v>118556.97</v>
      </c>
      <c r="G1485" s="31">
        <v>123370.05</v>
      </c>
      <c r="H1485" s="31">
        <v>128100.12</v>
      </c>
      <c r="I1485" s="31">
        <v>132748.89000000001</v>
      </c>
      <c r="J1485" s="31">
        <v>137321.04999999999</v>
      </c>
      <c r="K1485" s="31">
        <v>141822.16</v>
      </c>
      <c r="L1485" s="31">
        <v>146262.51999999999</v>
      </c>
      <c r="M1485" s="31">
        <v>150645.97</v>
      </c>
      <c r="N1485" s="31">
        <v>154977.10999999999</v>
      </c>
      <c r="O1485" s="31">
        <v>159259.39000000001</v>
      </c>
      <c r="P1485" s="31">
        <v>163495.88</v>
      </c>
      <c r="Q1485" s="31">
        <v>167690.26999999999</v>
      </c>
      <c r="R1485" s="31">
        <v>171844.66</v>
      </c>
      <c r="S1485" s="31">
        <v>175961.13</v>
      </c>
      <c r="T1485" s="31">
        <v>180042.02</v>
      </c>
      <c r="U1485" s="31">
        <v>184088.41</v>
      </c>
      <c r="V1485" s="31">
        <v>188101.83</v>
      </c>
      <c r="W1485" s="31">
        <v>192083.09</v>
      </c>
      <c r="X1485" s="31">
        <v>196033.55</v>
      </c>
      <c r="Y1485" s="31">
        <v>199954.05</v>
      </c>
      <c r="Z1485" s="31">
        <v>203845.06</v>
      </c>
      <c r="AA1485" s="31">
        <v>207707.55</v>
      </c>
      <c r="AB1485" s="31">
        <v>211541.67</v>
      </c>
      <c r="AC1485" s="31">
        <v>215348.13</v>
      </c>
      <c r="AD1485" s="31">
        <v>219127.47</v>
      </c>
      <c r="AE1485" s="31">
        <v>222880.11</v>
      </c>
      <c r="AF1485" s="31">
        <v>226606.61</v>
      </c>
      <c r="AG1485" s="31">
        <v>230306.86</v>
      </c>
      <c r="AH1485" s="31">
        <v>233981.55</v>
      </c>
      <c r="AI1485" s="31">
        <v>237630.88</v>
      </c>
      <c r="AJ1485" s="31">
        <v>241254.88</v>
      </c>
      <c r="AK1485" s="31">
        <v>244854.72</v>
      </c>
      <c r="AL1485" s="31">
        <v>248429.03</v>
      </c>
      <c r="AM1485" s="31">
        <v>251978.91</v>
      </c>
      <c r="AN1485" s="31">
        <v>255504.34</v>
      </c>
      <c r="AO1485" s="31">
        <v>259005.44</v>
      </c>
      <c r="AP1485" s="31">
        <v>262482.13</v>
      </c>
      <c r="AQ1485" s="31">
        <v>265934.94</v>
      </c>
      <c r="AR1485" s="31">
        <v>269363.88</v>
      </c>
      <c r="AS1485" s="31">
        <v>272769.03000000003</v>
      </c>
      <c r="AT1485" s="31">
        <v>276150.78000000003</v>
      </c>
      <c r="AU1485" s="31">
        <v>279509.28000000003</v>
      </c>
      <c r="AV1485" s="31">
        <v>282844.21999999997</v>
      </c>
      <c r="AW1485" s="31">
        <v>286156.25</v>
      </c>
      <c r="AX1485" s="31">
        <v>289444.63</v>
      </c>
      <c r="AY1485" s="31">
        <v>292710.94</v>
      </c>
      <c r="AZ1485" s="31">
        <v>295954.19</v>
      </c>
      <c r="BA1485" s="31">
        <v>299175.03000000003</v>
      </c>
      <c r="BB1485" s="31">
        <v>302373.34000000003</v>
      </c>
      <c r="BC1485" s="31">
        <v>305548.75</v>
      </c>
      <c r="BD1485" s="31">
        <v>308702.38</v>
      </c>
      <c r="BE1485" s="31">
        <v>311833.28000000003</v>
      </c>
      <c r="BF1485" s="31">
        <v>314942.19</v>
      </c>
      <c r="BG1485" s="31">
        <v>318028.84000000003</v>
      </c>
      <c r="BH1485" s="31">
        <v>321093.78000000003</v>
      </c>
      <c r="BI1485" s="31">
        <v>324136.38</v>
      </c>
      <c r="BJ1485" s="31">
        <v>327159.59000000003</v>
      </c>
      <c r="BK1485" s="31">
        <v>330164.81</v>
      </c>
      <c r="BL1485" s="31">
        <v>333151.44</v>
      </c>
      <c r="BM1485" s="31">
        <v>336119.75</v>
      </c>
      <c r="BN1485" s="31">
        <v>339069.94</v>
      </c>
      <c r="BO1485" s="31">
        <v>342002.59</v>
      </c>
      <c r="BP1485" s="31">
        <v>344916.56</v>
      </c>
      <c r="BQ1485" s="31">
        <v>347813.16</v>
      </c>
      <c r="BR1485" s="31">
        <v>350691.94</v>
      </c>
      <c r="BS1485" s="31">
        <v>353552.97</v>
      </c>
      <c r="BT1485" s="31">
        <v>356396.94</v>
      </c>
      <c r="BU1485" s="31">
        <v>359223.22</v>
      </c>
      <c r="BV1485" s="31">
        <v>362033.16</v>
      </c>
      <c r="BW1485" s="31">
        <v>364824.63</v>
      </c>
      <c r="BX1485" s="31">
        <v>367601</v>
      </c>
      <c r="BY1485" s="31">
        <v>370360.22</v>
      </c>
      <c r="BZ1485" s="31">
        <v>373103.34</v>
      </c>
      <c r="CA1485" s="31">
        <v>375830.13</v>
      </c>
      <c r="CB1485" s="31">
        <v>378541.31</v>
      </c>
      <c r="CC1485" s="31">
        <v>381237.13</v>
      </c>
      <c r="CD1485" s="31">
        <v>383916.59</v>
      </c>
      <c r="CE1485" s="31">
        <v>386581.5</v>
      </c>
      <c r="CF1485" s="31">
        <v>389233.66</v>
      </c>
      <c r="CG1485" s="31">
        <v>391870.28</v>
      </c>
      <c r="CH1485" s="31">
        <v>394493.59</v>
      </c>
      <c r="CI1485" s="31">
        <v>397103</v>
      </c>
      <c r="CJ1485" s="31">
        <v>399699.69</v>
      </c>
      <c r="CK1485" s="31">
        <v>402283.31</v>
      </c>
      <c r="CL1485" s="31">
        <v>404854.34</v>
      </c>
      <c r="CM1485" s="31">
        <v>407412.91</v>
      </c>
      <c r="CN1485" s="31">
        <v>409959.84</v>
      </c>
      <c r="CO1485" s="31">
        <v>412495.09</v>
      </c>
      <c r="CP1485" s="31">
        <v>415018.16</v>
      </c>
      <c r="CQ1485" s="31">
        <v>417530.44</v>
      </c>
      <c r="CR1485" s="31">
        <v>420031.38</v>
      </c>
      <c r="CS1485" s="31">
        <v>422521.38</v>
      </c>
      <c r="CT1485" s="31">
        <v>425001.63</v>
      </c>
      <c r="CU1485" s="31">
        <v>427472</v>
      </c>
      <c r="CV1485" s="31">
        <v>429931.94</v>
      </c>
      <c r="CW1485" s="31">
        <v>432382.28</v>
      </c>
      <c r="CX1485" s="31">
        <v>434823.28</v>
      </c>
    </row>
    <row r="1486" spans="1:102" x14ac:dyDescent="0.25">
      <c r="A1486" s="31" t="s">
        <v>2114</v>
      </c>
      <c r="B1486" s="31">
        <v>218564.34</v>
      </c>
      <c r="C1486" s="31">
        <v>218564.34</v>
      </c>
      <c r="D1486" s="31">
        <v>224613.19</v>
      </c>
      <c r="E1486" s="31">
        <v>230064.95</v>
      </c>
      <c r="F1486" s="31">
        <v>234998.97</v>
      </c>
      <c r="G1486" s="31">
        <v>239497.44</v>
      </c>
      <c r="H1486" s="31">
        <v>243625.14</v>
      </c>
      <c r="I1486" s="31">
        <v>247432.63</v>
      </c>
      <c r="J1486" s="31">
        <v>250965.61</v>
      </c>
      <c r="K1486" s="31">
        <v>254266.59</v>
      </c>
      <c r="L1486" s="31">
        <v>257377.33</v>
      </c>
      <c r="M1486" s="31">
        <v>260323.14</v>
      </c>
      <c r="N1486" s="31">
        <v>263128.06</v>
      </c>
      <c r="O1486" s="31">
        <v>265812.15999999997</v>
      </c>
      <c r="P1486" s="31">
        <v>268392.31</v>
      </c>
      <c r="Q1486" s="31">
        <v>270881.84000000003</v>
      </c>
      <c r="R1486" s="31">
        <v>273293.19</v>
      </c>
      <c r="S1486" s="31">
        <v>275636.96999999997</v>
      </c>
      <c r="T1486" s="31">
        <v>277922.46999999997</v>
      </c>
      <c r="U1486" s="31">
        <v>280156.65999999997</v>
      </c>
      <c r="V1486" s="31">
        <v>282345.25</v>
      </c>
      <c r="W1486" s="31">
        <v>284493.38</v>
      </c>
      <c r="X1486" s="31">
        <v>286606.96999999997</v>
      </c>
      <c r="Y1486" s="31">
        <v>288688.09000000003</v>
      </c>
      <c r="Z1486" s="31">
        <v>290741.19</v>
      </c>
      <c r="AA1486" s="31">
        <v>292769.75</v>
      </c>
      <c r="AB1486" s="31">
        <v>294774.56</v>
      </c>
      <c r="AC1486" s="31">
        <v>296759</v>
      </c>
      <c r="AD1486" s="31">
        <v>298724</v>
      </c>
      <c r="AE1486" s="31">
        <v>300672.5</v>
      </c>
      <c r="AF1486" s="31">
        <v>302604.53000000003</v>
      </c>
      <c r="AG1486" s="31">
        <v>304523</v>
      </c>
      <c r="AH1486" s="31">
        <v>306427.40999999997</v>
      </c>
      <c r="AI1486" s="31">
        <v>308319.59000000003</v>
      </c>
      <c r="AJ1486" s="31">
        <v>310199.94</v>
      </c>
      <c r="AK1486" s="31">
        <v>312069.78000000003</v>
      </c>
      <c r="AL1486" s="31">
        <v>313928.96999999997</v>
      </c>
      <c r="AM1486" s="31">
        <v>315778.13</v>
      </c>
      <c r="AN1486" s="31">
        <v>317616.28000000003</v>
      </c>
      <c r="AO1486" s="31">
        <v>319446.25</v>
      </c>
      <c r="AP1486" s="31">
        <v>321267.09000000003</v>
      </c>
      <c r="AQ1486" s="31">
        <v>323078.44</v>
      </c>
      <c r="AR1486" s="31">
        <v>324881.06</v>
      </c>
      <c r="AS1486" s="31">
        <v>326676</v>
      </c>
      <c r="AT1486" s="31">
        <v>328462.84000000003</v>
      </c>
      <c r="AU1486" s="31">
        <v>330241.59000000003</v>
      </c>
      <c r="AV1486" s="31">
        <v>332012.15999999997</v>
      </c>
      <c r="AW1486" s="31">
        <v>333774.40999999997</v>
      </c>
      <c r="AX1486" s="31">
        <v>335530.03000000003</v>
      </c>
      <c r="AY1486" s="31">
        <v>337277.47</v>
      </c>
      <c r="AZ1486" s="31">
        <v>339017.78</v>
      </c>
      <c r="BA1486" s="31">
        <v>340751.31</v>
      </c>
      <c r="BB1486" s="31">
        <v>342475.69</v>
      </c>
      <c r="BC1486" s="31">
        <v>344194.25</v>
      </c>
      <c r="BD1486" s="31">
        <v>345905.22</v>
      </c>
      <c r="BE1486" s="31">
        <v>347608.31</v>
      </c>
      <c r="BF1486" s="31">
        <v>349304.72</v>
      </c>
      <c r="BG1486" s="31">
        <v>350992.56</v>
      </c>
      <c r="BH1486" s="31">
        <v>352673.66</v>
      </c>
      <c r="BI1486" s="31">
        <v>354346.78</v>
      </c>
      <c r="BJ1486" s="31">
        <v>356015.97</v>
      </c>
      <c r="BK1486" s="31">
        <v>357681.28</v>
      </c>
      <c r="BL1486" s="31">
        <v>359342.16</v>
      </c>
      <c r="BM1486" s="31">
        <v>360999.63</v>
      </c>
      <c r="BN1486" s="31">
        <v>362652.63</v>
      </c>
      <c r="BO1486" s="31">
        <v>364302.31</v>
      </c>
      <c r="BP1486" s="31">
        <v>365947.34</v>
      </c>
      <c r="BQ1486" s="31">
        <v>367588.44</v>
      </c>
      <c r="BR1486" s="31">
        <v>369225.72</v>
      </c>
      <c r="BS1486" s="31">
        <v>370858.34</v>
      </c>
      <c r="BT1486" s="31">
        <v>372487.06</v>
      </c>
      <c r="BU1486" s="31">
        <v>374112.16</v>
      </c>
      <c r="BV1486" s="31">
        <v>375733</v>
      </c>
      <c r="BW1486" s="31">
        <v>377349.03</v>
      </c>
      <c r="BX1486" s="31">
        <v>378962.34</v>
      </c>
      <c r="BY1486" s="31">
        <v>380570.88</v>
      </c>
      <c r="BZ1486" s="31">
        <v>382176.25</v>
      </c>
      <c r="CA1486" s="31">
        <v>383778.81</v>
      </c>
      <c r="CB1486" s="31">
        <v>385376.63</v>
      </c>
      <c r="CC1486" s="31">
        <v>386971.88</v>
      </c>
      <c r="CD1486" s="31">
        <v>388562.47</v>
      </c>
      <c r="CE1486" s="31">
        <v>390151.22</v>
      </c>
      <c r="CF1486" s="31">
        <v>391737.19</v>
      </c>
      <c r="CG1486" s="31">
        <v>393321.56</v>
      </c>
      <c r="CH1486" s="31">
        <v>394903.13</v>
      </c>
      <c r="CI1486" s="31">
        <v>396483.63</v>
      </c>
      <c r="CJ1486" s="31">
        <v>398061.53</v>
      </c>
      <c r="CK1486" s="31">
        <v>399637.59</v>
      </c>
      <c r="CL1486" s="31">
        <v>401212.44</v>
      </c>
      <c r="CM1486" s="31">
        <v>402786.38</v>
      </c>
      <c r="CN1486" s="31">
        <v>404358.16</v>
      </c>
      <c r="CO1486" s="31">
        <v>405929.66</v>
      </c>
      <c r="CP1486" s="31">
        <v>407499.59</v>
      </c>
      <c r="CQ1486" s="31">
        <v>409068.91</v>
      </c>
      <c r="CR1486" s="31">
        <v>410636.84</v>
      </c>
      <c r="CS1486" s="31">
        <v>412203.88</v>
      </c>
      <c r="CT1486" s="31">
        <v>413772.09</v>
      </c>
      <c r="CU1486" s="31">
        <v>415339.09</v>
      </c>
      <c r="CV1486" s="31">
        <v>416906.31</v>
      </c>
      <c r="CW1486" s="31">
        <v>418472.88</v>
      </c>
      <c r="CX1486" s="31">
        <v>420039.25</v>
      </c>
    </row>
    <row r="1487" spans="1:102" x14ac:dyDescent="0.25">
      <c r="A1487" s="31" t="s">
        <v>2115</v>
      </c>
      <c r="B1487" s="31">
        <v>395821.78</v>
      </c>
      <c r="C1487" s="31">
        <v>395821.78</v>
      </c>
      <c r="D1487" s="31">
        <v>401773.19</v>
      </c>
      <c r="E1487" s="31">
        <v>408009.13</v>
      </c>
      <c r="F1487" s="31">
        <v>414477.22</v>
      </c>
      <c r="G1487" s="31">
        <v>421156.31</v>
      </c>
      <c r="H1487" s="31">
        <v>428023.22</v>
      </c>
      <c r="I1487" s="31">
        <v>435050.56</v>
      </c>
      <c r="J1487" s="31">
        <v>442217.03</v>
      </c>
      <c r="K1487" s="31">
        <v>449515</v>
      </c>
      <c r="L1487" s="31">
        <v>456942.5</v>
      </c>
      <c r="M1487" s="31">
        <v>464485.75</v>
      </c>
      <c r="N1487" s="31">
        <v>472129.84</v>
      </c>
      <c r="O1487" s="31">
        <v>479868.28</v>
      </c>
      <c r="P1487" s="31">
        <v>487688</v>
      </c>
      <c r="Q1487" s="31">
        <v>495579.59</v>
      </c>
      <c r="R1487" s="31">
        <v>503534.69</v>
      </c>
      <c r="S1487" s="31">
        <v>511544.47</v>
      </c>
      <c r="T1487" s="31">
        <v>519600.22</v>
      </c>
      <c r="U1487" s="31">
        <v>527694.31000000006</v>
      </c>
      <c r="V1487" s="31">
        <v>535821.5</v>
      </c>
      <c r="W1487" s="31">
        <v>543970.38</v>
      </c>
      <c r="X1487" s="31">
        <v>552138.43999999994</v>
      </c>
      <c r="Y1487" s="31">
        <v>560316.18999999994</v>
      </c>
      <c r="Z1487" s="31">
        <v>568500.25</v>
      </c>
      <c r="AA1487" s="31">
        <v>576683.56000000006</v>
      </c>
      <c r="AB1487" s="31">
        <v>584861.25</v>
      </c>
      <c r="AC1487" s="31">
        <v>593028</v>
      </c>
      <c r="AD1487" s="31">
        <v>601180.93999999994</v>
      </c>
      <c r="AE1487" s="31">
        <v>609315.31000000006</v>
      </c>
      <c r="AF1487" s="31">
        <v>617427.75</v>
      </c>
      <c r="AG1487" s="31">
        <v>625515.38</v>
      </c>
      <c r="AH1487" s="31">
        <v>633574.56000000006</v>
      </c>
      <c r="AI1487" s="31">
        <v>641600.93999999994</v>
      </c>
      <c r="AJ1487" s="31">
        <v>649593.63</v>
      </c>
      <c r="AK1487" s="31">
        <v>657551.06000000006</v>
      </c>
      <c r="AL1487" s="31">
        <v>665467.43999999994</v>
      </c>
      <c r="AM1487" s="31">
        <v>673342.63</v>
      </c>
      <c r="AN1487" s="31">
        <v>681175.19</v>
      </c>
      <c r="AO1487" s="31">
        <v>688961.56</v>
      </c>
      <c r="AP1487" s="31">
        <v>696699.56</v>
      </c>
      <c r="AQ1487" s="31">
        <v>704390</v>
      </c>
      <c r="AR1487" s="31">
        <v>712029.31</v>
      </c>
      <c r="AS1487" s="31">
        <v>719617.63</v>
      </c>
      <c r="AT1487" s="31">
        <v>727155.25</v>
      </c>
      <c r="AU1487" s="31">
        <v>734636.56</v>
      </c>
      <c r="AV1487" s="31">
        <v>742066.19</v>
      </c>
      <c r="AW1487" s="31">
        <v>749437.94</v>
      </c>
      <c r="AX1487" s="31">
        <v>756756.44</v>
      </c>
      <c r="AY1487" s="31">
        <v>764017.94</v>
      </c>
      <c r="AZ1487" s="31">
        <v>771224.44</v>
      </c>
      <c r="BA1487" s="31">
        <v>778371.06</v>
      </c>
      <c r="BB1487" s="31">
        <v>785461.44</v>
      </c>
      <c r="BC1487" s="31">
        <v>792492.88</v>
      </c>
      <c r="BD1487" s="31">
        <v>799468</v>
      </c>
      <c r="BE1487" s="31">
        <v>806381.63</v>
      </c>
      <c r="BF1487" s="31">
        <v>813236.5</v>
      </c>
      <c r="BG1487" s="31">
        <v>820034.94</v>
      </c>
      <c r="BH1487" s="31">
        <v>826771.13</v>
      </c>
      <c r="BI1487" s="31">
        <v>833448.5</v>
      </c>
      <c r="BJ1487" s="31">
        <v>840074.31</v>
      </c>
      <c r="BK1487" s="31">
        <v>846648.88</v>
      </c>
      <c r="BL1487" s="31">
        <v>853171.81</v>
      </c>
      <c r="BM1487" s="31">
        <v>859644.69</v>
      </c>
      <c r="BN1487" s="31">
        <v>866065.56</v>
      </c>
      <c r="BO1487" s="31">
        <v>872437.06</v>
      </c>
      <c r="BP1487" s="31">
        <v>878758.25</v>
      </c>
      <c r="BQ1487" s="31">
        <v>885029.31</v>
      </c>
      <c r="BR1487" s="31">
        <v>891247.88</v>
      </c>
      <c r="BS1487" s="31">
        <v>897420.25</v>
      </c>
      <c r="BT1487" s="31">
        <v>903540.94</v>
      </c>
      <c r="BU1487" s="31">
        <v>909614.94</v>
      </c>
      <c r="BV1487" s="31">
        <v>915638.44</v>
      </c>
      <c r="BW1487" s="31">
        <v>921616.44</v>
      </c>
      <c r="BX1487" s="31">
        <v>927544.38</v>
      </c>
      <c r="BY1487" s="31">
        <v>933427.5</v>
      </c>
      <c r="BZ1487" s="31">
        <v>939264.38</v>
      </c>
      <c r="CA1487" s="31">
        <v>945057.44</v>
      </c>
      <c r="CB1487" s="31">
        <v>950804.44</v>
      </c>
      <c r="CC1487" s="31">
        <v>956506.81</v>
      </c>
      <c r="CD1487" s="31">
        <v>962164.25</v>
      </c>
      <c r="CE1487" s="31">
        <v>967783</v>
      </c>
      <c r="CF1487" s="31">
        <v>973361.56</v>
      </c>
      <c r="CG1487" s="31">
        <v>978900.38</v>
      </c>
      <c r="CH1487" s="31">
        <v>984399.94</v>
      </c>
      <c r="CI1487" s="31">
        <v>989864.13</v>
      </c>
      <c r="CJ1487" s="31">
        <v>995288.31</v>
      </c>
      <c r="CK1487" s="31">
        <v>1000677.5</v>
      </c>
      <c r="CL1487" s="31">
        <v>1006033.5</v>
      </c>
      <c r="CM1487" s="31">
        <v>1011354</v>
      </c>
      <c r="CN1487" s="31">
        <v>1016640.88</v>
      </c>
      <c r="CO1487" s="31">
        <v>1021898.25</v>
      </c>
      <c r="CP1487" s="31">
        <v>1027120.88</v>
      </c>
      <c r="CQ1487" s="31">
        <v>1032314.31</v>
      </c>
      <c r="CR1487" s="31">
        <v>1037476.56</v>
      </c>
      <c r="CS1487" s="31">
        <v>1042611.63</v>
      </c>
      <c r="CT1487" s="31">
        <v>1047716.13</v>
      </c>
      <c r="CU1487" s="31">
        <v>1052795.5</v>
      </c>
      <c r="CV1487" s="31">
        <v>1057847.25</v>
      </c>
      <c r="CW1487" s="31">
        <v>1062872.8799999999</v>
      </c>
      <c r="CX1487" s="31">
        <v>1067874.1299999999</v>
      </c>
    </row>
    <row r="1488" spans="1:102" x14ac:dyDescent="0.25">
      <c r="A1488" s="31" t="s">
        <v>2116</v>
      </c>
      <c r="B1488" s="31">
        <v>91114.79</v>
      </c>
      <c r="C1488" s="31">
        <v>91114.79</v>
      </c>
      <c r="D1488" s="31">
        <v>93887.95</v>
      </c>
      <c r="E1488" s="31">
        <v>96687.67</v>
      </c>
      <c r="F1488" s="31">
        <v>99505.82</v>
      </c>
      <c r="G1488" s="31">
        <v>102372.01</v>
      </c>
      <c r="H1488" s="31">
        <v>105295.73</v>
      </c>
      <c r="I1488" s="31">
        <v>108270.63</v>
      </c>
      <c r="J1488" s="31">
        <v>111298.52</v>
      </c>
      <c r="K1488" s="31">
        <v>114383.54</v>
      </c>
      <c r="L1488" s="31">
        <v>117519.66</v>
      </c>
      <c r="M1488" s="31">
        <v>120704.09</v>
      </c>
      <c r="N1488" s="31">
        <v>123933.83</v>
      </c>
      <c r="O1488" s="31">
        <v>127210.48</v>
      </c>
      <c r="P1488" s="31">
        <v>130532.54</v>
      </c>
      <c r="Q1488" s="31">
        <v>133897.88</v>
      </c>
      <c r="R1488" s="31">
        <v>137304.73000000001</v>
      </c>
      <c r="S1488" s="31">
        <v>140751.54999999999</v>
      </c>
      <c r="T1488" s="31">
        <v>144237.07999999999</v>
      </c>
      <c r="U1488" s="31">
        <v>147759.94</v>
      </c>
      <c r="V1488" s="31">
        <v>151320.14000000001</v>
      </c>
      <c r="W1488" s="31">
        <v>154916.94</v>
      </c>
      <c r="X1488" s="31">
        <v>158546.38</v>
      </c>
      <c r="Y1488" s="31">
        <v>162205.73000000001</v>
      </c>
      <c r="Z1488" s="31">
        <v>165892.44</v>
      </c>
      <c r="AA1488" s="31">
        <v>169604.98</v>
      </c>
      <c r="AB1488" s="31">
        <v>173340.89</v>
      </c>
      <c r="AC1488" s="31">
        <v>177099.16</v>
      </c>
      <c r="AD1488" s="31">
        <v>180878.07999999999</v>
      </c>
      <c r="AE1488" s="31">
        <v>184676.58</v>
      </c>
      <c r="AF1488" s="31">
        <v>188493.08</v>
      </c>
      <c r="AG1488" s="31">
        <v>192326.67</v>
      </c>
      <c r="AH1488" s="31">
        <v>196176.31</v>
      </c>
      <c r="AI1488" s="31">
        <v>200041.13</v>
      </c>
      <c r="AJ1488" s="31">
        <v>203919.19</v>
      </c>
      <c r="AK1488" s="31">
        <v>207809.63</v>
      </c>
      <c r="AL1488" s="31">
        <v>211710</v>
      </c>
      <c r="AM1488" s="31">
        <v>215619.03</v>
      </c>
      <c r="AN1488" s="31">
        <v>219535.77</v>
      </c>
      <c r="AO1488" s="31">
        <v>223457.94</v>
      </c>
      <c r="AP1488" s="31">
        <v>227384.56</v>
      </c>
      <c r="AQ1488" s="31">
        <v>231314.66</v>
      </c>
      <c r="AR1488" s="31">
        <v>235246.11</v>
      </c>
      <c r="AS1488" s="31">
        <v>239178.34</v>
      </c>
      <c r="AT1488" s="31">
        <v>243109.94</v>
      </c>
      <c r="AU1488" s="31">
        <v>247039.73</v>
      </c>
      <c r="AV1488" s="31">
        <v>250966.8</v>
      </c>
      <c r="AW1488" s="31">
        <v>254890.08</v>
      </c>
      <c r="AX1488" s="31">
        <v>258808.41</v>
      </c>
      <c r="AY1488" s="31">
        <v>262721.81</v>
      </c>
      <c r="AZ1488" s="31">
        <v>266629.19</v>
      </c>
      <c r="BA1488" s="31">
        <v>270529.56</v>
      </c>
      <c r="BB1488" s="31">
        <v>274423</v>
      </c>
      <c r="BC1488" s="31">
        <v>278307.75</v>
      </c>
      <c r="BD1488" s="31">
        <v>282183.63</v>
      </c>
      <c r="BE1488" s="31">
        <v>286049.38</v>
      </c>
      <c r="BF1488" s="31">
        <v>289904.69</v>
      </c>
      <c r="BG1488" s="31">
        <v>293748.09000000003</v>
      </c>
      <c r="BH1488" s="31">
        <v>297579.25</v>
      </c>
      <c r="BI1488" s="31">
        <v>301397.56</v>
      </c>
      <c r="BJ1488" s="31">
        <v>305204.21999999997</v>
      </c>
      <c r="BK1488" s="31">
        <v>308998.88</v>
      </c>
      <c r="BL1488" s="31">
        <v>312780.5</v>
      </c>
      <c r="BM1488" s="31">
        <v>316550.15999999997</v>
      </c>
      <c r="BN1488" s="31">
        <v>320306.59000000003</v>
      </c>
      <c r="BO1488" s="31">
        <v>324048.94</v>
      </c>
      <c r="BP1488" s="31">
        <v>327777.94</v>
      </c>
      <c r="BQ1488" s="31">
        <v>331491.90999999997</v>
      </c>
      <c r="BR1488" s="31">
        <v>335190.90999999997</v>
      </c>
      <c r="BS1488" s="31">
        <v>338874.53</v>
      </c>
      <c r="BT1488" s="31">
        <v>342543.06</v>
      </c>
      <c r="BU1488" s="31">
        <v>346196.03</v>
      </c>
      <c r="BV1488" s="31">
        <v>349831.81</v>
      </c>
      <c r="BW1488" s="31">
        <v>353451.63</v>
      </c>
      <c r="BX1488" s="31">
        <v>357055.81</v>
      </c>
      <c r="BY1488" s="31">
        <v>360644.13</v>
      </c>
      <c r="BZ1488" s="31">
        <v>364215.84</v>
      </c>
      <c r="CA1488" s="31">
        <v>367771.69</v>
      </c>
      <c r="CB1488" s="31">
        <v>371311.13</v>
      </c>
      <c r="CC1488" s="31">
        <v>374832.91</v>
      </c>
      <c r="CD1488" s="31">
        <v>378337.38</v>
      </c>
      <c r="CE1488" s="31">
        <v>381829.03</v>
      </c>
      <c r="CF1488" s="31">
        <v>385308.22</v>
      </c>
      <c r="CG1488" s="31">
        <v>388775.63</v>
      </c>
      <c r="CH1488" s="31">
        <v>392231.91</v>
      </c>
      <c r="CI1488" s="31">
        <v>395678.13</v>
      </c>
      <c r="CJ1488" s="31">
        <v>399113.44</v>
      </c>
      <c r="CK1488" s="31">
        <v>402539.69</v>
      </c>
      <c r="CL1488" s="31">
        <v>405956.09</v>
      </c>
      <c r="CM1488" s="31">
        <v>409362.66</v>
      </c>
      <c r="CN1488" s="31">
        <v>412759.88</v>
      </c>
      <c r="CO1488" s="31">
        <v>416147.22</v>
      </c>
      <c r="CP1488" s="31">
        <v>419526.31</v>
      </c>
      <c r="CQ1488" s="31">
        <v>422895.16</v>
      </c>
      <c r="CR1488" s="31">
        <v>426255.63</v>
      </c>
      <c r="CS1488" s="31">
        <v>429606.47</v>
      </c>
      <c r="CT1488" s="31">
        <v>432948.75</v>
      </c>
      <c r="CU1488" s="31">
        <v>436282.03</v>
      </c>
      <c r="CV1488" s="31">
        <v>439605.75</v>
      </c>
      <c r="CW1488" s="31">
        <v>442920.88</v>
      </c>
      <c r="CX1488" s="31">
        <v>446226.78</v>
      </c>
    </row>
    <row r="1489" spans="1:102" x14ac:dyDescent="0.25">
      <c r="A1489" s="31" t="s">
        <v>2117</v>
      </c>
      <c r="B1489" s="31">
        <v>434938.09</v>
      </c>
      <c r="C1489" s="31">
        <v>434938.09</v>
      </c>
      <c r="D1489" s="31">
        <v>442483.66</v>
      </c>
      <c r="E1489" s="31">
        <v>449676.94</v>
      </c>
      <c r="F1489" s="31">
        <v>456578.72</v>
      </c>
      <c r="G1489" s="31">
        <v>463229.53</v>
      </c>
      <c r="H1489" s="31">
        <v>469664.75</v>
      </c>
      <c r="I1489" s="31">
        <v>475911.78</v>
      </c>
      <c r="J1489" s="31">
        <v>481994.22</v>
      </c>
      <c r="K1489" s="31">
        <v>487931.31</v>
      </c>
      <c r="L1489" s="31">
        <v>493769.16</v>
      </c>
      <c r="M1489" s="31">
        <v>499519.5</v>
      </c>
      <c r="N1489" s="31">
        <v>505193.47</v>
      </c>
      <c r="O1489" s="31">
        <v>510800.66</v>
      </c>
      <c r="P1489" s="31">
        <v>516346.5</v>
      </c>
      <c r="Q1489" s="31">
        <v>521836.53</v>
      </c>
      <c r="R1489" s="31">
        <v>527275.43999999994</v>
      </c>
      <c r="S1489" s="31">
        <v>532666.18999999994</v>
      </c>
      <c r="T1489" s="31">
        <v>538010.68999999994</v>
      </c>
      <c r="U1489" s="31">
        <v>543309.5</v>
      </c>
      <c r="V1489" s="31">
        <v>548559.13</v>
      </c>
      <c r="W1489" s="31">
        <v>553758.93999999994</v>
      </c>
      <c r="X1489" s="31">
        <v>558910.18999999994</v>
      </c>
      <c r="Y1489" s="31">
        <v>564013.63</v>
      </c>
      <c r="Z1489" s="31">
        <v>569068.81000000006</v>
      </c>
      <c r="AA1489" s="31">
        <v>574075</v>
      </c>
      <c r="AB1489" s="31">
        <v>579030.81000000006</v>
      </c>
      <c r="AC1489" s="31">
        <v>583936.81000000006</v>
      </c>
      <c r="AD1489" s="31">
        <v>588791.31000000006</v>
      </c>
      <c r="AE1489" s="31">
        <v>593594.68999999994</v>
      </c>
      <c r="AF1489" s="31">
        <v>598345.31000000006</v>
      </c>
      <c r="AG1489" s="31">
        <v>603044</v>
      </c>
      <c r="AH1489" s="31">
        <v>607689.88</v>
      </c>
      <c r="AI1489" s="31">
        <v>612283.38</v>
      </c>
      <c r="AJ1489" s="31">
        <v>616823.93999999994</v>
      </c>
      <c r="AK1489" s="31">
        <v>621311.63</v>
      </c>
      <c r="AL1489" s="31">
        <v>625744.43999999994</v>
      </c>
      <c r="AM1489" s="31">
        <v>630124.06000000006</v>
      </c>
      <c r="AN1489" s="31">
        <v>634449.31000000006</v>
      </c>
      <c r="AO1489" s="31">
        <v>638721</v>
      </c>
      <c r="AP1489" s="31">
        <v>642938.56000000006</v>
      </c>
      <c r="AQ1489" s="31">
        <v>647101.56000000006</v>
      </c>
      <c r="AR1489" s="31">
        <v>651211.43999999994</v>
      </c>
      <c r="AS1489" s="31">
        <v>655267.38</v>
      </c>
      <c r="AT1489" s="31">
        <v>659272.75</v>
      </c>
      <c r="AU1489" s="31">
        <v>663223.13</v>
      </c>
      <c r="AV1489" s="31">
        <v>667122.56000000006</v>
      </c>
      <c r="AW1489" s="31">
        <v>670970.56000000006</v>
      </c>
      <c r="AX1489" s="31">
        <v>674766.88</v>
      </c>
      <c r="AY1489" s="31">
        <v>678512.81</v>
      </c>
      <c r="AZ1489" s="31">
        <v>682210.69</v>
      </c>
      <c r="BA1489" s="31">
        <v>685858.69</v>
      </c>
      <c r="BB1489" s="31">
        <v>689458.81</v>
      </c>
      <c r="BC1489" s="31">
        <v>693010.06</v>
      </c>
      <c r="BD1489" s="31">
        <v>696515.88</v>
      </c>
      <c r="BE1489" s="31">
        <v>699972.69</v>
      </c>
      <c r="BF1489" s="31">
        <v>703383.94</v>
      </c>
      <c r="BG1489" s="31">
        <v>706750.94</v>
      </c>
      <c r="BH1489" s="31">
        <v>710070.81</v>
      </c>
      <c r="BI1489" s="31">
        <v>713346.5</v>
      </c>
      <c r="BJ1489" s="31">
        <v>716587.19</v>
      </c>
      <c r="BK1489" s="31">
        <v>719793.06</v>
      </c>
      <c r="BL1489" s="31">
        <v>722966.13</v>
      </c>
      <c r="BM1489" s="31">
        <v>726106.81</v>
      </c>
      <c r="BN1489" s="31">
        <v>729213.69</v>
      </c>
      <c r="BO1489" s="31">
        <v>732289.5</v>
      </c>
      <c r="BP1489" s="31">
        <v>735333.56</v>
      </c>
      <c r="BQ1489" s="31">
        <v>738347.25</v>
      </c>
      <c r="BR1489" s="31">
        <v>741329.06</v>
      </c>
      <c r="BS1489" s="31">
        <v>744282.25</v>
      </c>
      <c r="BT1489" s="31">
        <v>747205</v>
      </c>
      <c r="BU1489" s="31">
        <v>750100.88</v>
      </c>
      <c r="BV1489" s="31">
        <v>752966.19</v>
      </c>
      <c r="BW1489" s="31">
        <v>755805.44</v>
      </c>
      <c r="BX1489" s="31">
        <v>758616.75</v>
      </c>
      <c r="BY1489" s="31">
        <v>761402.06</v>
      </c>
      <c r="BZ1489" s="31">
        <v>764161.75</v>
      </c>
      <c r="CA1489" s="31">
        <v>766896.81</v>
      </c>
      <c r="CB1489" s="31">
        <v>769607.19</v>
      </c>
      <c r="CC1489" s="31">
        <v>772293.56</v>
      </c>
      <c r="CD1489" s="31">
        <v>774956.44</v>
      </c>
      <c r="CE1489" s="31">
        <v>777596.5</v>
      </c>
      <c r="CF1489" s="31">
        <v>780213.88</v>
      </c>
      <c r="CG1489" s="31">
        <v>782808.25</v>
      </c>
      <c r="CH1489" s="31">
        <v>785379.56</v>
      </c>
      <c r="CI1489" s="31">
        <v>787929.44</v>
      </c>
      <c r="CJ1489" s="31">
        <v>790456.56</v>
      </c>
      <c r="CK1489" s="31">
        <v>792962.19</v>
      </c>
      <c r="CL1489" s="31">
        <v>795449.38</v>
      </c>
      <c r="CM1489" s="31">
        <v>797915.56</v>
      </c>
      <c r="CN1489" s="31">
        <v>800363.75</v>
      </c>
      <c r="CO1489" s="31">
        <v>802794.06</v>
      </c>
      <c r="CP1489" s="31">
        <v>805206.13</v>
      </c>
      <c r="CQ1489" s="31">
        <v>807602</v>
      </c>
      <c r="CR1489" s="31">
        <v>809980.63</v>
      </c>
      <c r="CS1489" s="31">
        <v>812344.56</v>
      </c>
      <c r="CT1489" s="31">
        <v>814692.13</v>
      </c>
      <c r="CU1489" s="31">
        <v>817023.81</v>
      </c>
      <c r="CV1489" s="31">
        <v>819341.88</v>
      </c>
      <c r="CW1489" s="31">
        <v>821645.94</v>
      </c>
      <c r="CX1489" s="31">
        <v>823936.06</v>
      </c>
    </row>
    <row r="1490" spans="1:102" x14ac:dyDescent="0.25">
      <c r="A1490" s="31" t="s">
        <v>2118</v>
      </c>
      <c r="B1490" s="31">
        <v>88333.43</v>
      </c>
      <c r="C1490" s="31">
        <v>88333.43</v>
      </c>
      <c r="D1490" s="31">
        <v>90014.78</v>
      </c>
      <c r="E1490" s="31">
        <v>91710.09</v>
      </c>
      <c r="F1490" s="31">
        <v>93392.38</v>
      </c>
      <c r="G1490" s="31">
        <v>95052.38</v>
      </c>
      <c r="H1490" s="31">
        <v>96688.31</v>
      </c>
      <c r="I1490" s="31">
        <v>98300.62</v>
      </c>
      <c r="J1490" s="31">
        <v>99890.8</v>
      </c>
      <c r="K1490" s="31">
        <v>101466.38</v>
      </c>
      <c r="L1490" s="31">
        <v>103030.59</v>
      </c>
      <c r="M1490" s="31">
        <v>104585.05</v>
      </c>
      <c r="N1490" s="31">
        <v>106131.05</v>
      </c>
      <c r="O1490" s="31">
        <v>107669.32</v>
      </c>
      <c r="P1490" s="31">
        <v>109201.06</v>
      </c>
      <c r="Q1490" s="31">
        <v>110726.82</v>
      </c>
      <c r="R1490" s="31">
        <v>112247.27</v>
      </c>
      <c r="S1490" s="31">
        <v>113763.03</v>
      </c>
      <c r="T1490" s="31">
        <v>115274.48</v>
      </c>
      <c r="U1490" s="31">
        <v>116782.01</v>
      </c>
      <c r="V1490" s="31">
        <v>118286.48</v>
      </c>
      <c r="W1490" s="31">
        <v>119788.27</v>
      </c>
      <c r="X1490" s="31">
        <v>121287.84</v>
      </c>
      <c r="Y1490" s="31">
        <v>122785.26</v>
      </c>
      <c r="Z1490" s="31">
        <v>124280.48</v>
      </c>
      <c r="AA1490" s="31">
        <v>125773.34</v>
      </c>
      <c r="AB1490" s="31">
        <v>127263.58</v>
      </c>
      <c r="AC1490" s="31">
        <v>128751.16</v>
      </c>
      <c r="AD1490" s="31">
        <v>130235.66</v>
      </c>
      <c r="AE1490" s="31">
        <v>131717.10999999999</v>
      </c>
      <c r="AF1490" s="31">
        <v>133194.95000000001</v>
      </c>
      <c r="AG1490" s="31">
        <v>134667.67000000001</v>
      </c>
      <c r="AH1490" s="31">
        <v>136134.88</v>
      </c>
      <c r="AI1490" s="31">
        <v>137595.98000000001</v>
      </c>
      <c r="AJ1490" s="31">
        <v>139051.22</v>
      </c>
      <c r="AK1490" s="31">
        <v>140499.76999999999</v>
      </c>
      <c r="AL1490" s="31">
        <v>141942</v>
      </c>
      <c r="AM1490" s="31">
        <v>143377.69</v>
      </c>
      <c r="AN1490" s="31">
        <v>144806.57999999999</v>
      </c>
      <c r="AO1490" s="31">
        <v>146228.53</v>
      </c>
      <c r="AP1490" s="31">
        <v>147643.81</v>
      </c>
      <c r="AQ1490" s="31">
        <v>149051.98000000001</v>
      </c>
      <c r="AR1490" s="31">
        <v>150453.26999999999</v>
      </c>
      <c r="AS1490" s="31">
        <v>151847.39000000001</v>
      </c>
      <c r="AT1490" s="31">
        <v>153234.45000000001</v>
      </c>
      <c r="AU1490" s="31">
        <v>154614.38</v>
      </c>
      <c r="AV1490" s="31">
        <v>155987.25</v>
      </c>
      <c r="AW1490" s="31">
        <v>157352.75</v>
      </c>
      <c r="AX1490" s="31">
        <v>158711.04999999999</v>
      </c>
      <c r="AY1490" s="31">
        <v>160061.09</v>
      </c>
      <c r="AZ1490" s="31">
        <v>161402.10999999999</v>
      </c>
      <c r="BA1490" s="31">
        <v>162733.81</v>
      </c>
      <c r="BB1490" s="31">
        <v>164056.57999999999</v>
      </c>
      <c r="BC1490" s="31">
        <v>165369.76999999999</v>
      </c>
      <c r="BD1490" s="31">
        <v>166673.44</v>
      </c>
      <c r="BE1490" s="31">
        <v>167967.84</v>
      </c>
      <c r="BF1490" s="31">
        <v>169252.64</v>
      </c>
      <c r="BG1490" s="31">
        <v>170528.11</v>
      </c>
      <c r="BH1490" s="31">
        <v>171794.67</v>
      </c>
      <c r="BI1490" s="31">
        <v>173051.44</v>
      </c>
      <c r="BJ1490" s="31">
        <v>174299.34</v>
      </c>
      <c r="BK1490" s="31">
        <v>175537.73</v>
      </c>
      <c r="BL1490" s="31">
        <v>176767.03</v>
      </c>
      <c r="BM1490" s="31">
        <v>177987.05</v>
      </c>
      <c r="BN1490" s="31">
        <v>179198.25</v>
      </c>
      <c r="BO1490" s="31">
        <v>180400.3</v>
      </c>
      <c r="BP1490" s="31">
        <v>181593.75</v>
      </c>
      <c r="BQ1490" s="31">
        <v>182777.89</v>
      </c>
      <c r="BR1490" s="31">
        <v>183953.81</v>
      </c>
      <c r="BS1490" s="31">
        <v>185121.3</v>
      </c>
      <c r="BT1490" s="31">
        <v>186280.22</v>
      </c>
      <c r="BU1490" s="31">
        <v>187430.86</v>
      </c>
      <c r="BV1490" s="31">
        <v>188573.39</v>
      </c>
      <c r="BW1490" s="31">
        <v>189707.69</v>
      </c>
      <c r="BX1490" s="31">
        <v>190833.95</v>
      </c>
      <c r="BY1490" s="31">
        <v>191952.67</v>
      </c>
      <c r="BZ1490" s="31">
        <v>193063.72</v>
      </c>
      <c r="CA1490" s="31">
        <v>194167.17</v>
      </c>
      <c r="CB1490" s="31">
        <v>195263.22</v>
      </c>
      <c r="CC1490" s="31">
        <v>196352.19</v>
      </c>
      <c r="CD1490" s="31">
        <v>197434</v>
      </c>
      <c r="CE1490" s="31">
        <v>198508.86</v>
      </c>
      <c r="CF1490" s="31">
        <v>199576.81</v>
      </c>
      <c r="CG1490" s="31">
        <v>200637.84</v>
      </c>
      <c r="CH1490" s="31">
        <v>201691.67</v>
      </c>
      <c r="CI1490" s="31">
        <v>202738.91</v>
      </c>
      <c r="CJ1490" s="31">
        <v>203779.56</v>
      </c>
      <c r="CK1490" s="31">
        <v>204813.67</v>
      </c>
      <c r="CL1490" s="31">
        <v>205841</v>
      </c>
      <c r="CM1490" s="31">
        <v>206862.02</v>
      </c>
      <c r="CN1490" s="31">
        <v>207877.13</v>
      </c>
      <c r="CO1490" s="31">
        <v>208885.67</v>
      </c>
      <c r="CP1490" s="31">
        <v>209888.75</v>
      </c>
      <c r="CQ1490" s="31">
        <v>210885.92</v>
      </c>
      <c r="CR1490" s="31">
        <v>211877.31</v>
      </c>
      <c r="CS1490" s="31">
        <v>212864.47</v>
      </c>
      <c r="CT1490" s="31">
        <v>213848.16</v>
      </c>
      <c r="CU1490" s="31">
        <v>214828.3</v>
      </c>
      <c r="CV1490" s="31">
        <v>215805.44</v>
      </c>
      <c r="CW1490" s="31">
        <v>216779.47</v>
      </c>
      <c r="CX1490" s="31">
        <v>217750.14</v>
      </c>
    </row>
    <row r="1491" spans="1:102" x14ac:dyDescent="0.25">
      <c r="A1491" s="31" t="s">
        <v>1158</v>
      </c>
      <c r="B1491" s="31">
        <v>1</v>
      </c>
      <c r="C1491" s="31">
        <v>1</v>
      </c>
      <c r="D1491" s="31">
        <v>1.01</v>
      </c>
      <c r="E1491" s="31">
        <v>1.03</v>
      </c>
      <c r="F1491" s="31">
        <v>1.04</v>
      </c>
      <c r="G1491" s="31">
        <v>1.04</v>
      </c>
      <c r="H1491" s="31">
        <v>1.05</v>
      </c>
      <c r="I1491" s="31">
        <v>1.05</v>
      </c>
      <c r="J1491" s="31">
        <v>1.05</v>
      </c>
      <c r="K1491" s="31">
        <v>1.05</v>
      </c>
      <c r="L1491" s="31">
        <v>1.05</v>
      </c>
      <c r="M1491" s="31">
        <v>1.05</v>
      </c>
      <c r="N1491" s="31">
        <v>1.05</v>
      </c>
      <c r="O1491" s="31">
        <v>1.05</v>
      </c>
      <c r="P1491" s="31">
        <v>1.05</v>
      </c>
      <c r="Q1491" s="31">
        <v>1.05</v>
      </c>
      <c r="R1491" s="31">
        <v>1.05</v>
      </c>
      <c r="S1491" s="31">
        <v>1.05</v>
      </c>
      <c r="T1491" s="31">
        <v>1.05</v>
      </c>
      <c r="U1491" s="31">
        <v>1.05</v>
      </c>
      <c r="V1491" s="31">
        <v>1.05</v>
      </c>
      <c r="W1491" s="31">
        <v>1.05</v>
      </c>
      <c r="X1491" s="31">
        <v>1.05</v>
      </c>
      <c r="Y1491" s="31">
        <v>1.05</v>
      </c>
      <c r="Z1491" s="31">
        <v>1.05</v>
      </c>
      <c r="AA1491" s="31">
        <v>1.05</v>
      </c>
      <c r="AB1491" s="31">
        <v>1.05</v>
      </c>
      <c r="AC1491" s="31">
        <v>1.05</v>
      </c>
      <c r="AD1491" s="31">
        <v>1.05</v>
      </c>
      <c r="AE1491" s="31">
        <v>1.05</v>
      </c>
      <c r="AF1491" s="31">
        <v>1.05</v>
      </c>
      <c r="AG1491" s="31">
        <v>1.05</v>
      </c>
      <c r="AH1491" s="31">
        <v>1.05</v>
      </c>
      <c r="AI1491" s="31">
        <v>1.05</v>
      </c>
      <c r="AJ1491" s="31">
        <v>1.06</v>
      </c>
      <c r="AK1491" s="31">
        <v>1.06</v>
      </c>
      <c r="AL1491" s="31">
        <v>1.06</v>
      </c>
      <c r="AM1491" s="31">
        <v>1.06</v>
      </c>
      <c r="AN1491" s="31">
        <v>1.06</v>
      </c>
      <c r="AO1491" s="31">
        <v>1.06</v>
      </c>
      <c r="AP1491" s="31">
        <v>1.06</v>
      </c>
      <c r="AQ1491" s="31">
        <v>1.06</v>
      </c>
      <c r="AR1491" s="31">
        <v>1.07</v>
      </c>
      <c r="AS1491" s="31">
        <v>1.07</v>
      </c>
      <c r="AT1491" s="31">
        <v>1.07</v>
      </c>
      <c r="AU1491" s="31">
        <v>1.07</v>
      </c>
      <c r="AV1491" s="31">
        <v>1.07</v>
      </c>
      <c r="AW1491" s="31">
        <v>1.07</v>
      </c>
      <c r="AX1491" s="31">
        <v>1.07</v>
      </c>
      <c r="AY1491" s="31">
        <v>1.07</v>
      </c>
      <c r="AZ1491" s="31">
        <v>1.08</v>
      </c>
      <c r="BA1491" s="31">
        <v>1.08</v>
      </c>
      <c r="BB1491" s="31">
        <v>1.08</v>
      </c>
      <c r="BC1491" s="31">
        <v>1.08</v>
      </c>
      <c r="BD1491" s="31">
        <v>1.08</v>
      </c>
      <c r="BE1491" s="31">
        <v>1.08</v>
      </c>
      <c r="BF1491" s="31">
        <v>1.08</v>
      </c>
      <c r="BG1491" s="31">
        <v>1.08</v>
      </c>
      <c r="BH1491" s="31">
        <v>1.08</v>
      </c>
      <c r="BI1491" s="31">
        <v>1.0900000000000001</v>
      </c>
      <c r="BJ1491" s="31">
        <v>1.0900000000000001</v>
      </c>
      <c r="BK1491" s="31">
        <v>1.0900000000000001</v>
      </c>
      <c r="BL1491" s="31">
        <v>1.0900000000000001</v>
      </c>
      <c r="BM1491" s="31">
        <v>1.0900000000000001</v>
      </c>
      <c r="BN1491" s="31">
        <v>1.0900000000000001</v>
      </c>
      <c r="BO1491" s="31">
        <v>1.0900000000000001</v>
      </c>
      <c r="BP1491" s="31">
        <v>1.0900000000000001</v>
      </c>
      <c r="BQ1491" s="31">
        <v>1.0900000000000001</v>
      </c>
      <c r="BR1491" s="31">
        <v>1.0900000000000001</v>
      </c>
      <c r="BS1491" s="31">
        <v>1.1000000000000001</v>
      </c>
      <c r="BT1491" s="31">
        <v>1.1000000000000001</v>
      </c>
      <c r="BU1491" s="31">
        <v>1.1000000000000001</v>
      </c>
      <c r="BV1491" s="31">
        <v>1.1000000000000001</v>
      </c>
      <c r="BW1491" s="31">
        <v>1.1000000000000001</v>
      </c>
      <c r="BX1491" s="31">
        <v>1.1000000000000001</v>
      </c>
      <c r="BY1491" s="31">
        <v>1.1000000000000001</v>
      </c>
      <c r="BZ1491" s="31">
        <v>1.1000000000000001</v>
      </c>
      <c r="CA1491" s="31">
        <v>1.1000000000000001</v>
      </c>
      <c r="CB1491" s="31">
        <v>1.1000000000000001</v>
      </c>
      <c r="CC1491" s="31">
        <v>1.1100000000000001</v>
      </c>
      <c r="CD1491" s="31">
        <v>1.1100000000000001</v>
      </c>
      <c r="CE1491" s="31">
        <v>1.1100000000000001</v>
      </c>
      <c r="CF1491" s="31">
        <v>1.1100000000000001</v>
      </c>
      <c r="CG1491" s="31">
        <v>1.1100000000000001</v>
      </c>
      <c r="CH1491" s="31">
        <v>1.1100000000000001</v>
      </c>
      <c r="CI1491" s="31">
        <v>1.1100000000000001</v>
      </c>
      <c r="CJ1491" s="31">
        <v>1.1100000000000001</v>
      </c>
      <c r="CK1491" s="31">
        <v>1.1100000000000001</v>
      </c>
      <c r="CL1491" s="31">
        <v>1.1200000000000001</v>
      </c>
      <c r="CM1491" s="31">
        <v>1.1200000000000001</v>
      </c>
      <c r="CN1491" s="31">
        <v>1.1200000000000001</v>
      </c>
      <c r="CO1491" s="31">
        <v>1.1200000000000001</v>
      </c>
      <c r="CP1491" s="31">
        <v>1.1200000000000001</v>
      </c>
      <c r="CQ1491" s="31">
        <v>1.1200000000000001</v>
      </c>
      <c r="CR1491" s="31">
        <v>1.1200000000000001</v>
      </c>
      <c r="CS1491" s="31">
        <v>1.1200000000000001</v>
      </c>
      <c r="CT1491" s="31">
        <v>1.1200000000000001</v>
      </c>
      <c r="CU1491" s="31">
        <v>1.1200000000000001</v>
      </c>
      <c r="CV1491" s="31">
        <v>1.1200000000000001</v>
      </c>
      <c r="CW1491" s="31">
        <v>1.1200000000000001</v>
      </c>
      <c r="CX1491" s="31">
        <v>1.1200000000000001</v>
      </c>
    </row>
    <row r="1492" spans="1:102" x14ac:dyDescent="0.25">
      <c r="A1492" s="31" t="s">
        <v>1159</v>
      </c>
      <c r="B1492" s="31">
        <v>1</v>
      </c>
      <c r="C1492" s="31">
        <v>1</v>
      </c>
      <c r="D1492" s="31">
        <v>1.01</v>
      </c>
      <c r="E1492" s="31">
        <v>1.03</v>
      </c>
      <c r="F1492" s="31">
        <v>1.04</v>
      </c>
      <c r="G1492" s="31">
        <v>1.04</v>
      </c>
      <c r="H1492" s="31">
        <v>1.05</v>
      </c>
      <c r="I1492" s="31">
        <v>1.05</v>
      </c>
      <c r="J1492" s="31">
        <v>1.05</v>
      </c>
      <c r="K1492" s="31">
        <v>1.05</v>
      </c>
      <c r="L1492" s="31">
        <v>1.05</v>
      </c>
      <c r="M1492" s="31">
        <v>1.05</v>
      </c>
      <c r="N1492" s="31">
        <v>1.05</v>
      </c>
      <c r="O1492" s="31">
        <v>1.05</v>
      </c>
      <c r="P1492" s="31">
        <v>1.05</v>
      </c>
      <c r="Q1492" s="31">
        <v>1.05</v>
      </c>
      <c r="R1492" s="31">
        <v>1.05</v>
      </c>
      <c r="S1492" s="31">
        <v>1.05</v>
      </c>
      <c r="T1492" s="31">
        <v>1.05</v>
      </c>
      <c r="U1492" s="31">
        <v>1.04</v>
      </c>
      <c r="V1492" s="31">
        <v>1.04</v>
      </c>
      <c r="W1492" s="31">
        <v>1.04</v>
      </c>
      <c r="X1492" s="31">
        <v>1.04</v>
      </c>
      <c r="Y1492" s="31">
        <v>1.04</v>
      </c>
      <c r="Z1492" s="31">
        <v>1.04</v>
      </c>
      <c r="AA1492" s="31">
        <v>1.04</v>
      </c>
      <c r="AB1492" s="31">
        <v>1.04</v>
      </c>
      <c r="AC1492" s="31">
        <v>1.04</v>
      </c>
      <c r="AD1492" s="31">
        <v>1.04</v>
      </c>
      <c r="AE1492" s="31">
        <v>1.04</v>
      </c>
      <c r="AF1492" s="31">
        <v>1.04</v>
      </c>
      <c r="AG1492" s="31">
        <v>1.04</v>
      </c>
      <c r="AH1492" s="31">
        <v>1.04</v>
      </c>
      <c r="AI1492" s="31">
        <v>1.04</v>
      </c>
      <c r="AJ1492" s="31">
        <v>1.04</v>
      </c>
      <c r="AK1492" s="31">
        <v>1.04</v>
      </c>
      <c r="AL1492" s="31">
        <v>1.05</v>
      </c>
      <c r="AM1492" s="31">
        <v>1.05</v>
      </c>
      <c r="AN1492" s="31">
        <v>1.05</v>
      </c>
      <c r="AO1492" s="31">
        <v>1.05</v>
      </c>
      <c r="AP1492" s="31">
        <v>1.05</v>
      </c>
      <c r="AQ1492" s="31">
        <v>1.05</v>
      </c>
      <c r="AR1492" s="31">
        <v>1.05</v>
      </c>
      <c r="AS1492" s="31">
        <v>1.05</v>
      </c>
      <c r="AT1492" s="31">
        <v>1.05</v>
      </c>
      <c r="AU1492" s="31">
        <v>1.05</v>
      </c>
      <c r="AV1492" s="31">
        <v>1.05</v>
      </c>
      <c r="AW1492" s="31">
        <v>1.05</v>
      </c>
      <c r="AX1492" s="31">
        <v>1.05</v>
      </c>
      <c r="AY1492" s="31">
        <v>1.06</v>
      </c>
      <c r="AZ1492" s="31">
        <v>1.06</v>
      </c>
      <c r="BA1492" s="31">
        <v>1.06</v>
      </c>
      <c r="BB1492" s="31">
        <v>1.06</v>
      </c>
      <c r="BC1492" s="31">
        <v>1.06</v>
      </c>
      <c r="BD1492" s="31">
        <v>1.06</v>
      </c>
      <c r="BE1492" s="31">
        <v>1.06</v>
      </c>
      <c r="BF1492" s="31">
        <v>1.06</v>
      </c>
      <c r="BG1492" s="31">
        <v>1.06</v>
      </c>
      <c r="BH1492" s="31">
        <v>1.06</v>
      </c>
      <c r="BI1492" s="31">
        <v>1.06</v>
      </c>
      <c r="BJ1492" s="31">
        <v>1.06</v>
      </c>
      <c r="BK1492" s="31">
        <v>1.06</v>
      </c>
      <c r="BL1492" s="31">
        <v>1.06</v>
      </c>
      <c r="BM1492" s="31">
        <v>1.06</v>
      </c>
      <c r="BN1492" s="31">
        <v>1.07</v>
      </c>
      <c r="BO1492" s="31">
        <v>1.07</v>
      </c>
      <c r="BP1492" s="31">
        <v>1.07</v>
      </c>
      <c r="BQ1492" s="31">
        <v>1.07</v>
      </c>
      <c r="BR1492" s="31">
        <v>1.07</v>
      </c>
      <c r="BS1492" s="31">
        <v>1.07</v>
      </c>
      <c r="BT1492" s="31">
        <v>1.07</v>
      </c>
      <c r="BU1492" s="31">
        <v>1.07</v>
      </c>
      <c r="BV1492" s="31">
        <v>1.07</v>
      </c>
      <c r="BW1492" s="31">
        <v>1.07</v>
      </c>
      <c r="BX1492" s="31">
        <v>1.07</v>
      </c>
      <c r="BY1492" s="31">
        <v>1.07</v>
      </c>
      <c r="BZ1492" s="31">
        <v>1.07</v>
      </c>
      <c r="CA1492" s="31">
        <v>1.07</v>
      </c>
      <c r="CB1492" s="31">
        <v>1.07</v>
      </c>
      <c r="CC1492" s="31">
        <v>1.07</v>
      </c>
      <c r="CD1492" s="31">
        <v>1.07</v>
      </c>
      <c r="CE1492" s="31">
        <v>1.07</v>
      </c>
      <c r="CF1492" s="31">
        <v>1.08</v>
      </c>
      <c r="CG1492" s="31">
        <v>1.08</v>
      </c>
      <c r="CH1492" s="31">
        <v>1.08</v>
      </c>
      <c r="CI1492" s="31">
        <v>1.08</v>
      </c>
      <c r="CJ1492" s="31">
        <v>1.08</v>
      </c>
      <c r="CK1492" s="31">
        <v>1.08</v>
      </c>
      <c r="CL1492" s="31">
        <v>1.08</v>
      </c>
      <c r="CM1492" s="31">
        <v>1.08</v>
      </c>
      <c r="CN1492" s="31">
        <v>1.08</v>
      </c>
      <c r="CO1492" s="31">
        <v>1.08</v>
      </c>
      <c r="CP1492" s="31">
        <v>1.08</v>
      </c>
      <c r="CQ1492" s="31">
        <v>1.08</v>
      </c>
      <c r="CR1492" s="31">
        <v>1.08</v>
      </c>
      <c r="CS1492" s="31">
        <v>1.08</v>
      </c>
      <c r="CT1492" s="31">
        <v>1.08</v>
      </c>
      <c r="CU1492" s="31">
        <v>1.08</v>
      </c>
      <c r="CV1492" s="31">
        <v>1.08</v>
      </c>
      <c r="CW1492" s="31">
        <v>1.08</v>
      </c>
      <c r="CX1492" s="31">
        <v>1.08</v>
      </c>
    </row>
    <row r="1493" spans="1:102" x14ac:dyDescent="0.25">
      <c r="A1493" s="31" t="s">
        <v>1160</v>
      </c>
      <c r="B1493" s="31">
        <v>1</v>
      </c>
      <c r="C1493" s="31">
        <v>1</v>
      </c>
      <c r="D1493" s="31">
        <v>1</v>
      </c>
      <c r="E1493" s="31">
        <v>0.99</v>
      </c>
      <c r="F1493" s="31">
        <v>0.99</v>
      </c>
      <c r="G1493" s="31">
        <v>0.99</v>
      </c>
      <c r="H1493" s="31">
        <v>0.99</v>
      </c>
      <c r="I1493" s="31">
        <v>0.99</v>
      </c>
      <c r="J1493" s="31">
        <v>0.99</v>
      </c>
      <c r="K1493" s="31">
        <v>0.99</v>
      </c>
      <c r="L1493" s="31">
        <v>0.99</v>
      </c>
      <c r="M1493" s="31">
        <v>0.99</v>
      </c>
      <c r="N1493" s="31">
        <v>0.99</v>
      </c>
      <c r="O1493" s="31">
        <v>0.99</v>
      </c>
      <c r="P1493" s="31">
        <v>0.99</v>
      </c>
      <c r="Q1493" s="31">
        <v>0.99</v>
      </c>
      <c r="R1493" s="31">
        <v>0.98</v>
      </c>
      <c r="S1493" s="31">
        <v>0.98</v>
      </c>
      <c r="T1493" s="31">
        <v>0.98</v>
      </c>
      <c r="U1493" s="31">
        <v>0.98</v>
      </c>
      <c r="V1493" s="31">
        <v>0.98</v>
      </c>
      <c r="W1493" s="31">
        <v>0.97</v>
      </c>
      <c r="X1493" s="31">
        <v>0.97</v>
      </c>
      <c r="Y1493" s="31">
        <v>0.97</v>
      </c>
      <c r="Z1493" s="31">
        <v>0.97</v>
      </c>
      <c r="AA1493" s="31">
        <v>0.97</v>
      </c>
      <c r="AB1493" s="31">
        <v>0.97</v>
      </c>
      <c r="AC1493" s="31">
        <v>0.96</v>
      </c>
      <c r="AD1493" s="31">
        <v>0.96</v>
      </c>
      <c r="AE1493" s="31">
        <v>0.96</v>
      </c>
      <c r="AF1493" s="31">
        <v>0.96</v>
      </c>
      <c r="AG1493" s="31">
        <v>0.96</v>
      </c>
      <c r="AH1493" s="31">
        <v>0.96</v>
      </c>
      <c r="AI1493" s="31">
        <v>0.96</v>
      </c>
      <c r="AJ1493" s="31">
        <v>0.96</v>
      </c>
      <c r="AK1493" s="31">
        <v>0.96</v>
      </c>
      <c r="AL1493" s="31">
        <v>0.96</v>
      </c>
      <c r="AM1493" s="31">
        <v>0.96</v>
      </c>
      <c r="AN1493" s="31">
        <v>0.96</v>
      </c>
      <c r="AO1493" s="31">
        <v>0.97</v>
      </c>
      <c r="AP1493" s="31">
        <v>0.97</v>
      </c>
      <c r="AQ1493" s="31">
        <v>0.97</v>
      </c>
      <c r="AR1493" s="31">
        <v>0.97</v>
      </c>
      <c r="AS1493" s="31">
        <v>0.97</v>
      </c>
      <c r="AT1493" s="31">
        <v>0.97</v>
      </c>
      <c r="AU1493" s="31">
        <v>0.97</v>
      </c>
      <c r="AV1493" s="31">
        <v>0.97</v>
      </c>
      <c r="AW1493" s="31">
        <v>0.97</v>
      </c>
      <c r="AX1493" s="31">
        <v>0.97</v>
      </c>
      <c r="AY1493" s="31">
        <v>0.98</v>
      </c>
      <c r="AZ1493" s="31">
        <v>0.98</v>
      </c>
      <c r="BA1493" s="31">
        <v>0.98</v>
      </c>
      <c r="BB1493" s="31">
        <v>0.98</v>
      </c>
      <c r="BC1493" s="31">
        <v>0.98</v>
      </c>
      <c r="BD1493" s="31">
        <v>0.98</v>
      </c>
      <c r="BE1493" s="31">
        <v>0.99</v>
      </c>
      <c r="BF1493" s="31">
        <v>0.99</v>
      </c>
      <c r="BG1493" s="31">
        <v>0.99</v>
      </c>
      <c r="BH1493" s="31">
        <v>0.99</v>
      </c>
      <c r="BI1493" s="31">
        <v>0.99</v>
      </c>
      <c r="BJ1493" s="31">
        <v>0.99</v>
      </c>
      <c r="BK1493" s="31">
        <v>1</v>
      </c>
      <c r="BL1493" s="31">
        <v>1</v>
      </c>
      <c r="BM1493" s="31">
        <v>1</v>
      </c>
      <c r="BN1493" s="31">
        <v>1</v>
      </c>
      <c r="BO1493" s="31">
        <v>1</v>
      </c>
      <c r="BP1493" s="31">
        <v>1</v>
      </c>
      <c r="BQ1493" s="31">
        <v>1.01</v>
      </c>
      <c r="BR1493" s="31">
        <v>1.01</v>
      </c>
      <c r="BS1493" s="31">
        <v>1.01</v>
      </c>
      <c r="BT1493" s="31">
        <v>1.01</v>
      </c>
      <c r="BU1493" s="31">
        <v>1.01</v>
      </c>
      <c r="BV1493" s="31">
        <v>1.01</v>
      </c>
      <c r="BW1493" s="31">
        <v>1.01</v>
      </c>
      <c r="BX1493" s="31">
        <v>1.02</v>
      </c>
      <c r="BY1493" s="31">
        <v>1.02</v>
      </c>
      <c r="BZ1493" s="31">
        <v>1.02</v>
      </c>
      <c r="CA1493" s="31">
        <v>1.02</v>
      </c>
      <c r="CB1493" s="31">
        <v>1.02</v>
      </c>
      <c r="CC1493" s="31">
        <v>1.02</v>
      </c>
      <c r="CD1493" s="31">
        <v>1.02</v>
      </c>
      <c r="CE1493" s="31">
        <v>1.02</v>
      </c>
      <c r="CF1493" s="31">
        <v>1.02</v>
      </c>
      <c r="CG1493" s="31">
        <v>1.03</v>
      </c>
      <c r="CH1493" s="31">
        <v>1.03</v>
      </c>
      <c r="CI1493" s="31">
        <v>1.03</v>
      </c>
      <c r="CJ1493" s="31">
        <v>1.03</v>
      </c>
      <c r="CK1493" s="31">
        <v>1.03</v>
      </c>
      <c r="CL1493" s="31">
        <v>1.03</v>
      </c>
      <c r="CM1493" s="31">
        <v>1.03</v>
      </c>
      <c r="CN1493" s="31">
        <v>1.03</v>
      </c>
      <c r="CO1493" s="31">
        <v>1.04</v>
      </c>
      <c r="CP1493" s="31">
        <v>1.04</v>
      </c>
      <c r="CQ1493" s="31">
        <v>1.04</v>
      </c>
      <c r="CR1493" s="31">
        <v>1.04</v>
      </c>
      <c r="CS1493" s="31">
        <v>1.04</v>
      </c>
      <c r="CT1493" s="31">
        <v>1.04</v>
      </c>
      <c r="CU1493" s="31">
        <v>1.04</v>
      </c>
      <c r="CV1493" s="31">
        <v>1.04</v>
      </c>
      <c r="CW1493" s="31">
        <v>1.04</v>
      </c>
      <c r="CX1493" s="31">
        <v>1.04</v>
      </c>
    </row>
    <row r="1494" spans="1:102" x14ac:dyDescent="0.25">
      <c r="A1494" s="31" t="s">
        <v>1161</v>
      </c>
      <c r="B1494" s="31">
        <v>0.71</v>
      </c>
      <c r="C1494" s="31">
        <v>0.71</v>
      </c>
      <c r="D1494" s="31">
        <v>0.72</v>
      </c>
      <c r="E1494" s="31">
        <v>0.72</v>
      </c>
      <c r="F1494" s="31">
        <v>0.73</v>
      </c>
      <c r="G1494" s="31">
        <v>0.75</v>
      </c>
      <c r="H1494" s="31">
        <v>0.76</v>
      </c>
      <c r="I1494" s="31">
        <v>0.77</v>
      </c>
      <c r="J1494" s="31">
        <v>0.78</v>
      </c>
      <c r="K1494" s="31">
        <v>0.79</v>
      </c>
      <c r="L1494" s="31">
        <v>0.8</v>
      </c>
      <c r="M1494" s="31">
        <v>0.81</v>
      </c>
      <c r="N1494" s="31">
        <v>0.83</v>
      </c>
      <c r="O1494" s="31">
        <v>0.84</v>
      </c>
      <c r="P1494" s="31">
        <v>0.85</v>
      </c>
      <c r="Q1494" s="31">
        <v>0.86</v>
      </c>
      <c r="R1494" s="31">
        <v>0.87</v>
      </c>
      <c r="S1494" s="31">
        <v>0.88</v>
      </c>
      <c r="T1494" s="31">
        <v>0.88</v>
      </c>
      <c r="U1494" s="31">
        <v>0.89</v>
      </c>
      <c r="V1494" s="31">
        <v>0.9</v>
      </c>
      <c r="W1494" s="31">
        <v>0.91</v>
      </c>
      <c r="X1494" s="31">
        <v>0.92</v>
      </c>
      <c r="Y1494" s="31">
        <v>0.92</v>
      </c>
      <c r="Z1494" s="31">
        <v>0.93</v>
      </c>
      <c r="AA1494" s="31">
        <v>0.94</v>
      </c>
      <c r="AB1494" s="31">
        <v>0.94</v>
      </c>
      <c r="AC1494" s="31">
        <v>0.95</v>
      </c>
      <c r="AD1494" s="31">
        <v>0.95</v>
      </c>
      <c r="AE1494" s="31">
        <v>0.96</v>
      </c>
      <c r="AF1494" s="31">
        <v>0.96</v>
      </c>
      <c r="AG1494" s="31">
        <v>0.97</v>
      </c>
      <c r="AH1494" s="31">
        <v>0.97</v>
      </c>
      <c r="AI1494" s="31">
        <v>0.98</v>
      </c>
      <c r="AJ1494" s="31">
        <v>0.98</v>
      </c>
      <c r="AK1494" s="31">
        <v>0.99</v>
      </c>
      <c r="AL1494" s="31">
        <v>0.99</v>
      </c>
      <c r="AM1494" s="31">
        <v>0.99</v>
      </c>
      <c r="AN1494" s="31">
        <v>1</v>
      </c>
      <c r="AO1494" s="31">
        <v>1</v>
      </c>
      <c r="AP1494" s="31">
        <v>1</v>
      </c>
      <c r="AQ1494" s="31">
        <v>1.01</v>
      </c>
      <c r="AR1494" s="31">
        <v>1.01</v>
      </c>
      <c r="AS1494" s="31">
        <v>1.01</v>
      </c>
      <c r="AT1494" s="31">
        <v>1.02</v>
      </c>
      <c r="AU1494" s="31">
        <v>1.02</v>
      </c>
      <c r="AV1494" s="31">
        <v>1.02</v>
      </c>
      <c r="AW1494" s="31">
        <v>1.03</v>
      </c>
      <c r="AX1494" s="31">
        <v>1.03</v>
      </c>
      <c r="AY1494" s="31">
        <v>1.03</v>
      </c>
      <c r="AZ1494" s="31">
        <v>1.03</v>
      </c>
      <c r="BA1494" s="31">
        <v>1.04</v>
      </c>
      <c r="BB1494" s="31">
        <v>1.04</v>
      </c>
      <c r="BC1494" s="31">
        <v>1.04</v>
      </c>
      <c r="BD1494" s="31">
        <v>1.04</v>
      </c>
      <c r="BE1494" s="31">
        <v>1.04</v>
      </c>
      <c r="BF1494" s="31">
        <v>1.05</v>
      </c>
      <c r="BG1494" s="31">
        <v>1.05</v>
      </c>
      <c r="BH1494" s="31">
        <v>1.05</v>
      </c>
      <c r="BI1494" s="31">
        <v>1.05</v>
      </c>
      <c r="BJ1494" s="31">
        <v>1.06</v>
      </c>
      <c r="BK1494" s="31">
        <v>1.06</v>
      </c>
      <c r="BL1494" s="31">
        <v>1.06</v>
      </c>
      <c r="BM1494" s="31">
        <v>1.06</v>
      </c>
      <c r="BN1494" s="31">
        <v>1.06</v>
      </c>
      <c r="BO1494" s="31">
        <v>1.07</v>
      </c>
      <c r="BP1494" s="31">
        <v>1.07</v>
      </c>
      <c r="BQ1494" s="31">
        <v>1.07</v>
      </c>
      <c r="BR1494" s="31">
        <v>1.07</v>
      </c>
      <c r="BS1494" s="31">
        <v>1.07</v>
      </c>
      <c r="BT1494" s="31">
        <v>1.08</v>
      </c>
      <c r="BU1494" s="31">
        <v>1.08</v>
      </c>
      <c r="BV1494" s="31">
        <v>1.08</v>
      </c>
      <c r="BW1494" s="31">
        <v>1.08</v>
      </c>
      <c r="BX1494" s="31">
        <v>1.0900000000000001</v>
      </c>
      <c r="BY1494" s="31">
        <v>1.0900000000000001</v>
      </c>
      <c r="BZ1494" s="31">
        <v>1.0900000000000001</v>
      </c>
      <c r="CA1494" s="31">
        <v>1.0900000000000001</v>
      </c>
      <c r="CB1494" s="31">
        <v>1.0900000000000001</v>
      </c>
      <c r="CC1494" s="31">
        <v>1.1000000000000001</v>
      </c>
      <c r="CD1494" s="31">
        <v>1.1000000000000001</v>
      </c>
      <c r="CE1494" s="31">
        <v>1.1000000000000001</v>
      </c>
      <c r="CF1494" s="31">
        <v>1.1000000000000001</v>
      </c>
      <c r="CG1494" s="31">
        <v>1.1000000000000001</v>
      </c>
      <c r="CH1494" s="31">
        <v>1.1100000000000001</v>
      </c>
      <c r="CI1494" s="31">
        <v>1.1100000000000001</v>
      </c>
      <c r="CJ1494" s="31">
        <v>1.1100000000000001</v>
      </c>
      <c r="CK1494" s="31">
        <v>1.1100000000000001</v>
      </c>
      <c r="CL1494" s="31">
        <v>1.1200000000000001</v>
      </c>
      <c r="CM1494" s="31">
        <v>1.1200000000000001</v>
      </c>
      <c r="CN1494" s="31">
        <v>1.1200000000000001</v>
      </c>
      <c r="CO1494" s="31">
        <v>1.1299999999999999</v>
      </c>
      <c r="CP1494" s="31">
        <v>1.1299999999999999</v>
      </c>
      <c r="CQ1494" s="31">
        <v>1.1299999999999999</v>
      </c>
      <c r="CR1494" s="31">
        <v>1.1299999999999999</v>
      </c>
      <c r="CS1494" s="31">
        <v>1.1399999999999999</v>
      </c>
      <c r="CT1494" s="31">
        <v>1.1399999999999999</v>
      </c>
      <c r="CU1494" s="31">
        <v>1.1399999999999999</v>
      </c>
      <c r="CV1494" s="31">
        <v>1.1399999999999999</v>
      </c>
      <c r="CW1494" s="31">
        <v>1.1499999999999999</v>
      </c>
      <c r="CX1494" s="31">
        <v>1.1499999999999999</v>
      </c>
    </row>
    <row r="1495" spans="1:102" x14ac:dyDescent="0.25">
      <c r="A1495" s="31" t="s">
        <v>1162</v>
      </c>
      <c r="B1495" s="31">
        <v>0.78</v>
      </c>
      <c r="C1495" s="31">
        <v>0.78</v>
      </c>
      <c r="D1495" s="31">
        <v>0.78</v>
      </c>
      <c r="E1495" s="31">
        <v>0.79</v>
      </c>
      <c r="F1495" s="31">
        <v>0.79</v>
      </c>
      <c r="G1495" s="31">
        <v>0.8</v>
      </c>
      <c r="H1495" s="31">
        <v>0.81</v>
      </c>
      <c r="I1495" s="31">
        <v>0.82</v>
      </c>
      <c r="J1495" s="31">
        <v>0.83</v>
      </c>
      <c r="K1495" s="31">
        <v>0.84</v>
      </c>
      <c r="L1495" s="31">
        <v>0.84</v>
      </c>
      <c r="M1495" s="31">
        <v>0.85</v>
      </c>
      <c r="N1495" s="31">
        <v>0.86</v>
      </c>
      <c r="O1495" s="31">
        <v>0.87</v>
      </c>
      <c r="P1495" s="31">
        <v>0.87</v>
      </c>
      <c r="Q1495" s="31">
        <v>0.88</v>
      </c>
      <c r="R1495" s="31">
        <v>0.89</v>
      </c>
      <c r="S1495" s="31">
        <v>0.9</v>
      </c>
      <c r="T1495" s="31">
        <v>0.9</v>
      </c>
      <c r="U1495" s="31">
        <v>0.91</v>
      </c>
      <c r="V1495" s="31">
        <v>0.91</v>
      </c>
      <c r="W1495" s="31">
        <v>0.92</v>
      </c>
      <c r="X1495" s="31">
        <v>0.92</v>
      </c>
      <c r="Y1495" s="31">
        <v>0.93</v>
      </c>
      <c r="Z1495" s="31">
        <v>0.93</v>
      </c>
      <c r="AA1495" s="31">
        <v>0.94</v>
      </c>
      <c r="AB1495" s="31">
        <v>0.94</v>
      </c>
      <c r="AC1495" s="31">
        <v>0.95</v>
      </c>
      <c r="AD1495" s="31">
        <v>0.95</v>
      </c>
      <c r="AE1495" s="31">
        <v>0.95</v>
      </c>
      <c r="AF1495" s="31">
        <v>0.96</v>
      </c>
      <c r="AG1495" s="31">
        <v>0.96</v>
      </c>
      <c r="AH1495" s="31">
        <v>0.96</v>
      </c>
      <c r="AI1495" s="31">
        <v>0.97</v>
      </c>
      <c r="AJ1495" s="31">
        <v>0.97</v>
      </c>
      <c r="AK1495" s="31">
        <v>0.97</v>
      </c>
      <c r="AL1495" s="31">
        <v>0.97</v>
      </c>
      <c r="AM1495" s="31">
        <v>0.98</v>
      </c>
      <c r="AN1495" s="31">
        <v>0.98</v>
      </c>
      <c r="AO1495" s="31">
        <v>0.98</v>
      </c>
      <c r="AP1495" s="31">
        <v>0.98</v>
      </c>
      <c r="AQ1495" s="31">
        <v>0.99</v>
      </c>
      <c r="AR1495" s="31">
        <v>0.99</v>
      </c>
      <c r="AS1495" s="31">
        <v>0.99</v>
      </c>
      <c r="AT1495" s="31">
        <v>0.99</v>
      </c>
      <c r="AU1495" s="31">
        <v>0.99</v>
      </c>
      <c r="AV1495" s="31">
        <v>1</v>
      </c>
      <c r="AW1495" s="31">
        <v>1</v>
      </c>
      <c r="AX1495" s="31">
        <v>1</v>
      </c>
      <c r="AY1495" s="31">
        <v>1</v>
      </c>
      <c r="AZ1495" s="31">
        <v>1</v>
      </c>
      <c r="BA1495" s="31">
        <v>1</v>
      </c>
      <c r="BB1495" s="31">
        <v>1.01</v>
      </c>
      <c r="BC1495" s="31">
        <v>1.01</v>
      </c>
      <c r="BD1495" s="31">
        <v>1.01</v>
      </c>
      <c r="BE1495" s="31">
        <v>1.01</v>
      </c>
      <c r="BF1495" s="31">
        <v>1.01</v>
      </c>
      <c r="BG1495" s="31">
        <v>1.01</v>
      </c>
      <c r="BH1495" s="31">
        <v>1.02</v>
      </c>
      <c r="BI1495" s="31">
        <v>1.02</v>
      </c>
      <c r="BJ1495" s="31">
        <v>1.02</v>
      </c>
      <c r="BK1495" s="31">
        <v>1.02</v>
      </c>
      <c r="BL1495" s="31">
        <v>1.02</v>
      </c>
      <c r="BM1495" s="31">
        <v>1.02</v>
      </c>
      <c r="BN1495" s="31">
        <v>1.02</v>
      </c>
      <c r="BO1495" s="31">
        <v>1.02</v>
      </c>
      <c r="BP1495" s="31">
        <v>1.03</v>
      </c>
      <c r="BQ1495" s="31">
        <v>1.03</v>
      </c>
      <c r="BR1495" s="31">
        <v>1.03</v>
      </c>
      <c r="BS1495" s="31">
        <v>1.03</v>
      </c>
      <c r="BT1495" s="31">
        <v>1.03</v>
      </c>
      <c r="BU1495" s="31">
        <v>1.03</v>
      </c>
      <c r="BV1495" s="31">
        <v>1.03</v>
      </c>
      <c r="BW1495" s="31">
        <v>1.03</v>
      </c>
      <c r="BX1495" s="31">
        <v>1.03</v>
      </c>
      <c r="BY1495" s="31">
        <v>1.04</v>
      </c>
      <c r="BZ1495" s="31">
        <v>1.04</v>
      </c>
      <c r="CA1495" s="31">
        <v>1.04</v>
      </c>
      <c r="CB1495" s="31">
        <v>1.04</v>
      </c>
      <c r="CC1495" s="31">
        <v>1.04</v>
      </c>
      <c r="CD1495" s="31">
        <v>1.04</v>
      </c>
      <c r="CE1495" s="31">
        <v>1.04</v>
      </c>
      <c r="CF1495" s="31">
        <v>1.04</v>
      </c>
      <c r="CG1495" s="31">
        <v>1.04</v>
      </c>
      <c r="CH1495" s="31">
        <v>1.05</v>
      </c>
      <c r="CI1495" s="31">
        <v>1.05</v>
      </c>
      <c r="CJ1495" s="31">
        <v>1.05</v>
      </c>
      <c r="CK1495" s="31">
        <v>1.05</v>
      </c>
      <c r="CL1495" s="31">
        <v>1.05</v>
      </c>
      <c r="CM1495" s="31">
        <v>1.05</v>
      </c>
      <c r="CN1495" s="31">
        <v>1.05</v>
      </c>
      <c r="CO1495" s="31">
        <v>1.05</v>
      </c>
      <c r="CP1495" s="31">
        <v>1.05</v>
      </c>
      <c r="CQ1495" s="31">
        <v>1.05</v>
      </c>
      <c r="CR1495" s="31">
        <v>1.05</v>
      </c>
      <c r="CS1495" s="31">
        <v>1.05</v>
      </c>
      <c r="CT1495" s="31">
        <v>1.05</v>
      </c>
      <c r="CU1495" s="31">
        <v>1.06</v>
      </c>
      <c r="CV1495" s="31">
        <v>1.06</v>
      </c>
      <c r="CW1495" s="31">
        <v>1.06</v>
      </c>
      <c r="CX1495" s="31">
        <v>1.06</v>
      </c>
    </row>
    <row r="1496" spans="1:102" x14ac:dyDescent="0.25">
      <c r="A1496" s="31" t="s">
        <v>1163</v>
      </c>
      <c r="B1496" s="31">
        <v>0.52</v>
      </c>
      <c r="C1496" s="31">
        <v>0.52</v>
      </c>
      <c r="D1496" s="31">
        <v>0.53</v>
      </c>
      <c r="E1496" s="31">
        <v>0.55000000000000004</v>
      </c>
      <c r="F1496" s="31">
        <v>0.56999999999999995</v>
      </c>
      <c r="G1496" s="31">
        <v>0.57999999999999996</v>
      </c>
      <c r="H1496" s="31">
        <v>0.59</v>
      </c>
      <c r="I1496" s="31">
        <v>0.6</v>
      </c>
      <c r="J1496" s="31">
        <v>0.61</v>
      </c>
      <c r="K1496" s="31">
        <v>0.62</v>
      </c>
      <c r="L1496" s="31">
        <v>0.63</v>
      </c>
      <c r="M1496" s="31">
        <v>0.64</v>
      </c>
      <c r="N1496" s="31">
        <v>0.65</v>
      </c>
      <c r="O1496" s="31">
        <v>0.66</v>
      </c>
      <c r="P1496" s="31">
        <v>0.67</v>
      </c>
      <c r="Q1496" s="31">
        <v>0.68</v>
      </c>
      <c r="R1496" s="31">
        <v>0.69</v>
      </c>
      <c r="S1496" s="31">
        <v>0.7</v>
      </c>
      <c r="T1496" s="31">
        <v>0.71</v>
      </c>
      <c r="U1496" s="31">
        <v>0.72</v>
      </c>
      <c r="V1496" s="31">
        <v>0.73</v>
      </c>
      <c r="W1496" s="31">
        <v>0.74</v>
      </c>
      <c r="X1496" s="31">
        <v>0.74</v>
      </c>
      <c r="Y1496" s="31">
        <v>0.75</v>
      </c>
      <c r="Z1496" s="31">
        <v>0.76</v>
      </c>
      <c r="AA1496" s="31">
        <v>0.77</v>
      </c>
      <c r="AB1496" s="31">
        <v>0.78</v>
      </c>
      <c r="AC1496" s="31">
        <v>0.79</v>
      </c>
      <c r="AD1496" s="31">
        <v>0.79</v>
      </c>
      <c r="AE1496" s="31">
        <v>0.8</v>
      </c>
      <c r="AF1496" s="31">
        <v>0.81</v>
      </c>
      <c r="AG1496" s="31">
        <v>0.81</v>
      </c>
      <c r="AH1496" s="31">
        <v>0.82</v>
      </c>
      <c r="AI1496" s="31">
        <v>0.83</v>
      </c>
      <c r="AJ1496" s="31">
        <v>0.83</v>
      </c>
      <c r="AK1496" s="31">
        <v>0.84</v>
      </c>
      <c r="AL1496" s="31">
        <v>0.84</v>
      </c>
      <c r="AM1496" s="31">
        <v>0.85</v>
      </c>
      <c r="AN1496" s="31">
        <v>0.86</v>
      </c>
      <c r="AO1496" s="31">
        <v>0.86</v>
      </c>
      <c r="AP1496" s="31">
        <v>0.87</v>
      </c>
      <c r="AQ1496" s="31">
        <v>0.87</v>
      </c>
      <c r="AR1496" s="31">
        <v>0.88</v>
      </c>
      <c r="AS1496" s="31">
        <v>0.88</v>
      </c>
      <c r="AT1496" s="31">
        <v>0.89</v>
      </c>
      <c r="AU1496" s="31">
        <v>0.89</v>
      </c>
      <c r="AV1496" s="31">
        <v>0.89</v>
      </c>
      <c r="AW1496" s="31">
        <v>0.9</v>
      </c>
      <c r="AX1496" s="31">
        <v>0.9</v>
      </c>
      <c r="AY1496" s="31">
        <v>0.91</v>
      </c>
      <c r="AZ1496" s="31">
        <v>0.91</v>
      </c>
      <c r="BA1496" s="31">
        <v>0.91</v>
      </c>
      <c r="BB1496" s="31">
        <v>0.92</v>
      </c>
      <c r="BC1496" s="31">
        <v>0.92</v>
      </c>
      <c r="BD1496" s="31">
        <v>0.92</v>
      </c>
      <c r="BE1496" s="31">
        <v>0.93</v>
      </c>
      <c r="BF1496" s="31">
        <v>0.93</v>
      </c>
      <c r="BG1496" s="31">
        <v>0.93</v>
      </c>
      <c r="BH1496" s="31">
        <v>0.94</v>
      </c>
      <c r="BI1496" s="31">
        <v>0.94</v>
      </c>
      <c r="BJ1496" s="31">
        <v>0.94</v>
      </c>
      <c r="BK1496" s="31">
        <v>0.95</v>
      </c>
      <c r="BL1496" s="31">
        <v>0.95</v>
      </c>
      <c r="BM1496" s="31">
        <v>0.95</v>
      </c>
      <c r="BN1496" s="31">
        <v>0.95</v>
      </c>
      <c r="BO1496" s="31">
        <v>0.96</v>
      </c>
      <c r="BP1496" s="31">
        <v>0.96</v>
      </c>
      <c r="BQ1496" s="31">
        <v>0.96</v>
      </c>
      <c r="BR1496" s="31">
        <v>0.96</v>
      </c>
      <c r="BS1496" s="31">
        <v>0.97</v>
      </c>
      <c r="BT1496" s="31">
        <v>0.97</v>
      </c>
      <c r="BU1496" s="31">
        <v>0.97</v>
      </c>
      <c r="BV1496" s="31">
        <v>0.97</v>
      </c>
      <c r="BW1496" s="31">
        <v>0.98</v>
      </c>
      <c r="BX1496" s="31">
        <v>0.98</v>
      </c>
      <c r="BY1496" s="31">
        <v>0.98</v>
      </c>
      <c r="BZ1496" s="31">
        <v>0.98</v>
      </c>
      <c r="CA1496" s="31">
        <v>0.99</v>
      </c>
      <c r="CB1496" s="31">
        <v>0.99</v>
      </c>
      <c r="CC1496" s="31">
        <v>0.99</v>
      </c>
      <c r="CD1496" s="31">
        <v>0.99</v>
      </c>
      <c r="CE1496" s="31">
        <v>1</v>
      </c>
      <c r="CF1496" s="31">
        <v>1</v>
      </c>
      <c r="CG1496" s="31">
        <v>1</v>
      </c>
      <c r="CH1496" s="31">
        <v>1</v>
      </c>
      <c r="CI1496" s="31">
        <v>1</v>
      </c>
      <c r="CJ1496" s="31">
        <v>1.01</v>
      </c>
      <c r="CK1496" s="31">
        <v>1.01</v>
      </c>
      <c r="CL1496" s="31">
        <v>1.01</v>
      </c>
      <c r="CM1496" s="31">
        <v>1.01</v>
      </c>
      <c r="CN1496" s="31">
        <v>1.01</v>
      </c>
      <c r="CO1496" s="31">
        <v>1.01</v>
      </c>
      <c r="CP1496" s="31">
        <v>1.02</v>
      </c>
      <c r="CQ1496" s="31">
        <v>1.02</v>
      </c>
      <c r="CR1496" s="31">
        <v>1.02</v>
      </c>
      <c r="CS1496" s="31">
        <v>1.02</v>
      </c>
      <c r="CT1496" s="31">
        <v>1.02</v>
      </c>
      <c r="CU1496" s="31">
        <v>1.02</v>
      </c>
      <c r="CV1496" s="31">
        <v>1.03</v>
      </c>
      <c r="CW1496" s="31">
        <v>1.03</v>
      </c>
      <c r="CX1496" s="31">
        <v>1.03</v>
      </c>
    </row>
    <row r="1497" spans="1:102" x14ac:dyDescent="0.25">
      <c r="A1497" s="31" t="s">
        <v>1164</v>
      </c>
      <c r="B1497" s="31">
        <v>0.97</v>
      </c>
      <c r="C1497" s="31">
        <v>0.97</v>
      </c>
      <c r="D1497" s="31">
        <v>1.01</v>
      </c>
      <c r="E1497" s="31">
        <v>1.05</v>
      </c>
      <c r="F1497" s="31">
        <v>1.0900000000000001</v>
      </c>
      <c r="G1497" s="31">
        <v>1.1200000000000001</v>
      </c>
      <c r="H1497" s="31">
        <v>1.1499999999999999</v>
      </c>
      <c r="I1497" s="31">
        <v>1.18</v>
      </c>
      <c r="J1497" s="31">
        <v>1.21</v>
      </c>
      <c r="K1497" s="31">
        <v>1.24</v>
      </c>
      <c r="L1497" s="31">
        <v>1.26</v>
      </c>
      <c r="M1497" s="31">
        <v>1.28</v>
      </c>
      <c r="N1497" s="31">
        <v>1.3</v>
      </c>
      <c r="O1497" s="31">
        <v>1.32</v>
      </c>
      <c r="P1497" s="31">
        <v>1.33</v>
      </c>
      <c r="Q1497" s="31">
        <v>1.35</v>
      </c>
      <c r="R1497" s="31">
        <v>1.36</v>
      </c>
      <c r="S1497" s="31">
        <v>1.37</v>
      </c>
      <c r="T1497" s="31">
        <v>1.38</v>
      </c>
      <c r="U1497" s="31">
        <v>1.39</v>
      </c>
      <c r="V1497" s="31">
        <v>1.4</v>
      </c>
      <c r="W1497" s="31">
        <v>1.4</v>
      </c>
      <c r="X1497" s="31">
        <v>1.41</v>
      </c>
      <c r="Y1497" s="31">
        <v>1.41</v>
      </c>
      <c r="Z1497" s="31">
        <v>1.42</v>
      </c>
      <c r="AA1497" s="31">
        <v>1.42</v>
      </c>
      <c r="AB1497" s="31">
        <v>1.42</v>
      </c>
      <c r="AC1497" s="31">
        <v>1.42</v>
      </c>
      <c r="AD1497" s="31">
        <v>1.42</v>
      </c>
      <c r="AE1497" s="31">
        <v>1.42</v>
      </c>
      <c r="AF1497" s="31">
        <v>1.42</v>
      </c>
      <c r="AG1497" s="31">
        <v>1.42</v>
      </c>
      <c r="AH1497" s="31">
        <v>1.42</v>
      </c>
      <c r="AI1497" s="31">
        <v>1.42</v>
      </c>
      <c r="AJ1497" s="31">
        <v>1.42</v>
      </c>
      <c r="AK1497" s="31">
        <v>1.42</v>
      </c>
      <c r="AL1497" s="31">
        <v>1.42</v>
      </c>
      <c r="AM1497" s="31">
        <v>1.42</v>
      </c>
      <c r="AN1497" s="31">
        <v>1.42</v>
      </c>
      <c r="AO1497" s="31">
        <v>1.43</v>
      </c>
      <c r="AP1497" s="31">
        <v>1.43</v>
      </c>
      <c r="AQ1497" s="31">
        <v>1.43</v>
      </c>
      <c r="AR1497" s="31">
        <v>1.44</v>
      </c>
      <c r="AS1497" s="31">
        <v>1.45</v>
      </c>
      <c r="AT1497" s="31">
        <v>1.45</v>
      </c>
      <c r="AU1497" s="31">
        <v>1.46</v>
      </c>
      <c r="AV1497" s="31">
        <v>1.47</v>
      </c>
      <c r="AW1497" s="31">
        <v>1.47</v>
      </c>
      <c r="AX1497" s="31">
        <v>1.48</v>
      </c>
      <c r="AY1497" s="31">
        <v>1.49</v>
      </c>
      <c r="AZ1497" s="31">
        <v>1.5</v>
      </c>
      <c r="BA1497" s="31">
        <v>1.51</v>
      </c>
      <c r="BB1497" s="31">
        <v>1.52</v>
      </c>
      <c r="BC1497" s="31">
        <v>1.53</v>
      </c>
      <c r="BD1497" s="31">
        <v>1.54</v>
      </c>
      <c r="BE1497" s="31">
        <v>1.55</v>
      </c>
      <c r="BF1497" s="31">
        <v>1.56</v>
      </c>
      <c r="BG1497" s="31">
        <v>1.57</v>
      </c>
      <c r="BH1497" s="31">
        <v>1.59</v>
      </c>
      <c r="BI1497" s="31">
        <v>1.6</v>
      </c>
      <c r="BJ1497" s="31">
        <v>1.61</v>
      </c>
      <c r="BK1497" s="31">
        <v>1.62</v>
      </c>
      <c r="BL1497" s="31">
        <v>1.64</v>
      </c>
      <c r="BM1497" s="31">
        <v>1.65</v>
      </c>
      <c r="BN1497" s="31">
        <v>1.67</v>
      </c>
      <c r="BO1497" s="31">
        <v>1.68</v>
      </c>
      <c r="BP1497" s="31">
        <v>1.69</v>
      </c>
      <c r="BQ1497" s="31">
        <v>1.71</v>
      </c>
      <c r="BR1497" s="31">
        <v>1.72</v>
      </c>
      <c r="BS1497" s="31">
        <v>1.74</v>
      </c>
      <c r="BT1497" s="31">
        <v>1.75</v>
      </c>
      <c r="BU1497" s="31">
        <v>1.77</v>
      </c>
      <c r="BV1497" s="31">
        <v>1.78</v>
      </c>
      <c r="BW1497" s="31">
        <v>1.8</v>
      </c>
      <c r="BX1497" s="31">
        <v>1.81</v>
      </c>
      <c r="BY1497" s="31">
        <v>1.83</v>
      </c>
      <c r="BZ1497" s="31">
        <v>1.84</v>
      </c>
      <c r="CA1497" s="31">
        <v>1.86</v>
      </c>
      <c r="CB1497" s="31">
        <v>1.87</v>
      </c>
      <c r="CC1497" s="31">
        <v>1.89</v>
      </c>
      <c r="CD1497" s="31">
        <v>1.9</v>
      </c>
      <c r="CE1497" s="31">
        <v>1.92</v>
      </c>
      <c r="CF1497" s="31">
        <v>1.93</v>
      </c>
      <c r="CG1497" s="31">
        <v>1.94</v>
      </c>
      <c r="CH1497" s="31">
        <v>1.96</v>
      </c>
      <c r="CI1497" s="31">
        <v>1.97</v>
      </c>
      <c r="CJ1497" s="31">
        <v>1.99</v>
      </c>
      <c r="CK1497" s="31">
        <v>2</v>
      </c>
      <c r="CL1497" s="31">
        <v>2.02</v>
      </c>
      <c r="CM1497" s="31">
        <v>2.0299999999999998</v>
      </c>
      <c r="CN1497" s="31">
        <v>2.0499999999999998</v>
      </c>
      <c r="CO1497" s="31">
        <v>2.06</v>
      </c>
      <c r="CP1497" s="31">
        <v>2.08</v>
      </c>
      <c r="CQ1497" s="31">
        <v>2.09</v>
      </c>
      <c r="CR1497" s="31">
        <v>2.11</v>
      </c>
      <c r="CS1497" s="31">
        <v>2.12</v>
      </c>
      <c r="CT1497" s="31">
        <v>2.14</v>
      </c>
      <c r="CU1497" s="31">
        <v>2.15</v>
      </c>
      <c r="CV1497" s="31">
        <v>2.17</v>
      </c>
      <c r="CW1497" s="31">
        <v>2.1800000000000002</v>
      </c>
      <c r="CX1497" s="31">
        <v>2.2000000000000002</v>
      </c>
    </row>
    <row r="1498" spans="1:102" x14ac:dyDescent="0.25">
      <c r="A1498" s="31" t="s">
        <v>1165</v>
      </c>
      <c r="B1498" s="31">
        <v>1.02</v>
      </c>
      <c r="C1498" s="31">
        <v>1.02</v>
      </c>
      <c r="D1498" s="31">
        <v>1.03</v>
      </c>
      <c r="E1498" s="31">
        <v>1.05</v>
      </c>
      <c r="F1498" s="31">
        <v>1.06</v>
      </c>
      <c r="G1498" s="31">
        <v>1.07</v>
      </c>
      <c r="H1498" s="31">
        <v>1.08</v>
      </c>
      <c r="I1498" s="31">
        <v>1.0900000000000001</v>
      </c>
      <c r="J1498" s="31">
        <v>1.0900000000000001</v>
      </c>
      <c r="K1498" s="31">
        <v>1.1000000000000001</v>
      </c>
      <c r="L1498" s="31">
        <v>1.1100000000000001</v>
      </c>
      <c r="M1498" s="31">
        <v>1.1100000000000001</v>
      </c>
      <c r="N1498" s="31">
        <v>1.1100000000000001</v>
      </c>
      <c r="O1498" s="31">
        <v>1.1200000000000001</v>
      </c>
      <c r="P1498" s="31">
        <v>1.1200000000000001</v>
      </c>
      <c r="Q1498" s="31">
        <v>1.1200000000000001</v>
      </c>
      <c r="R1498" s="31">
        <v>1.1299999999999999</v>
      </c>
      <c r="S1498" s="31">
        <v>1.1299999999999999</v>
      </c>
      <c r="T1498" s="31">
        <v>1.1299999999999999</v>
      </c>
      <c r="U1498" s="31">
        <v>1.1299999999999999</v>
      </c>
      <c r="V1498" s="31">
        <v>1.1299999999999999</v>
      </c>
      <c r="W1498" s="31">
        <v>1.1399999999999999</v>
      </c>
      <c r="X1498" s="31">
        <v>1.1399999999999999</v>
      </c>
      <c r="Y1498" s="31">
        <v>1.1399999999999999</v>
      </c>
      <c r="Z1498" s="31">
        <v>1.1399999999999999</v>
      </c>
      <c r="AA1498" s="31">
        <v>1.1399999999999999</v>
      </c>
      <c r="AB1498" s="31">
        <v>1.1399999999999999</v>
      </c>
      <c r="AC1498" s="31">
        <v>1.1399999999999999</v>
      </c>
      <c r="AD1498" s="31">
        <v>1.1399999999999999</v>
      </c>
      <c r="AE1498" s="31">
        <v>1.1399999999999999</v>
      </c>
      <c r="AF1498" s="31">
        <v>1.1399999999999999</v>
      </c>
      <c r="AG1498" s="31">
        <v>1.1399999999999999</v>
      </c>
      <c r="AH1498" s="31">
        <v>1.1399999999999999</v>
      </c>
      <c r="AI1498" s="31">
        <v>1.1299999999999999</v>
      </c>
      <c r="AJ1498" s="31">
        <v>1.1299999999999999</v>
      </c>
      <c r="AK1498" s="31">
        <v>1.1299999999999999</v>
      </c>
      <c r="AL1498" s="31">
        <v>1.1299999999999999</v>
      </c>
      <c r="AM1498" s="31">
        <v>1.1299999999999999</v>
      </c>
      <c r="AN1498" s="31">
        <v>1.1299999999999999</v>
      </c>
      <c r="AO1498" s="31">
        <v>1.1299999999999999</v>
      </c>
      <c r="AP1498" s="31">
        <v>1.1299999999999999</v>
      </c>
      <c r="AQ1498" s="31">
        <v>1.1299999999999999</v>
      </c>
      <c r="AR1498" s="31">
        <v>1.1200000000000001</v>
      </c>
      <c r="AS1498" s="31">
        <v>1.1200000000000001</v>
      </c>
      <c r="AT1498" s="31">
        <v>1.1200000000000001</v>
      </c>
      <c r="AU1498" s="31">
        <v>1.1200000000000001</v>
      </c>
      <c r="AV1498" s="31">
        <v>1.1200000000000001</v>
      </c>
      <c r="AW1498" s="31">
        <v>1.1200000000000001</v>
      </c>
      <c r="AX1498" s="31">
        <v>1.1200000000000001</v>
      </c>
      <c r="AY1498" s="31">
        <v>1.1100000000000001</v>
      </c>
      <c r="AZ1498" s="31">
        <v>1.1100000000000001</v>
      </c>
      <c r="BA1498" s="31">
        <v>1.1100000000000001</v>
      </c>
      <c r="BB1498" s="31">
        <v>1.1100000000000001</v>
      </c>
      <c r="BC1498" s="31">
        <v>1.1100000000000001</v>
      </c>
      <c r="BD1498" s="31">
        <v>1.1100000000000001</v>
      </c>
      <c r="BE1498" s="31">
        <v>1.1100000000000001</v>
      </c>
      <c r="BF1498" s="31">
        <v>1.1000000000000001</v>
      </c>
      <c r="BG1498" s="31">
        <v>1.1000000000000001</v>
      </c>
      <c r="BH1498" s="31">
        <v>1.1000000000000001</v>
      </c>
      <c r="BI1498" s="31">
        <v>1.1000000000000001</v>
      </c>
      <c r="BJ1498" s="31">
        <v>1.1000000000000001</v>
      </c>
      <c r="BK1498" s="31">
        <v>1.1000000000000001</v>
      </c>
      <c r="BL1498" s="31">
        <v>1.1000000000000001</v>
      </c>
      <c r="BM1498" s="31">
        <v>1.0900000000000001</v>
      </c>
      <c r="BN1498" s="31">
        <v>1.0900000000000001</v>
      </c>
      <c r="BO1498" s="31">
        <v>1.0900000000000001</v>
      </c>
      <c r="BP1498" s="31">
        <v>1.0900000000000001</v>
      </c>
      <c r="BQ1498" s="31">
        <v>1.0900000000000001</v>
      </c>
      <c r="BR1498" s="31">
        <v>1.0900000000000001</v>
      </c>
      <c r="BS1498" s="31">
        <v>1.0900000000000001</v>
      </c>
      <c r="BT1498" s="31">
        <v>1.0900000000000001</v>
      </c>
      <c r="BU1498" s="31">
        <v>1.08</v>
      </c>
      <c r="BV1498" s="31">
        <v>1.08</v>
      </c>
      <c r="BW1498" s="31">
        <v>1.08</v>
      </c>
      <c r="BX1498" s="31">
        <v>1.08</v>
      </c>
      <c r="BY1498" s="31">
        <v>1.08</v>
      </c>
      <c r="BZ1498" s="31">
        <v>1.08</v>
      </c>
      <c r="CA1498" s="31">
        <v>1.08</v>
      </c>
      <c r="CB1498" s="31">
        <v>1.08</v>
      </c>
      <c r="CC1498" s="31">
        <v>1.08</v>
      </c>
      <c r="CD1498" s="31">
        <v>1.08</v>
      </c>
      <c r="CE1498" s="31">
        <v>1.07</v>
      </c>
      <c r="CF1498" s="31">
        <v>1.07</v>
      </c>
      <c r="CG1498" s="31">
        <v>1.07</v>
      </c>
      <c r="CH1498" s="31">
        <v>1.07</v>
      </c>
      <c r="CI1498" s="31">
        <v>1.07</v>
      </c>
      <c r="CJ1498" s="31">
        <v>1.07</v>
      </c>
      <c r="CK1498" s="31">
        <v>1.07</v>
      </c>
      <c r="CL1498" s="31">
        <v>1.07</v>
      </c>
      <c r="CM1498" s="31">
        <v>1.07</v>
      </c>
      <c r="CN1498" s="31">
        <v>1.07</v>
      </c>
      <c r="CO1498" s="31">
        <v>1.07</v>
      </c>
      <c r="CP1498" s="31">
        <v>1.07</v>
      </c>
      <c r="CQ1498" s="31">
        <v>1.06</v>
      </c>
      <c r="CR1498" s="31">
        <v>1.06</v>
      </c>
      <c r="CS1498" s="31">
        <v>1.06</v>
      </c>
      <c r="CT1498" s="31">
        <v>1.06</v>
      </c>
      <c r="CU1498" s="31">
        <v>1.06</v>
      </c>
      <c r="CV1498" s="31">
        <v>1.06</v>
      </c>
      <c r="CW1498" s="31">
        <v>1.06</v>
      </c>
      <c r="CX1498" s="31">
        <v>1.06</v>
      </c>
    </row>
    <row r="1499" spans="1:102" x14ac:dyDescent="0.25">
      <c r="A1499" s="31" t="s">
        <v>1166</v>
      </c>
      <c r="B1499" s="31">
        <v>1</v>
      </c>
      <c r="C1499" s="31">
        <v>1</v>
      </c>
      <c r="D1499" s="31">
        <v>1.02</v>
      </c>
      <c r="E1499" s="31">
        <v>1.03</v>
      </c>
      <c r="F1499" s="31">
        <v>1.05</v>
      </c>
      <c r="G1499" s="31">
        <v>1.06</v>
      </c>
      <c r="H1499" s="31">
        <v>1.08</v>
      </c>
      <c r="I1499" s="31">
        <v>1.0900000000000001</v>
      </c>
      <c r="J1499" s="31">
        <v>1.1000000000000001</v>
      </c>
      <c r="K1499" s="31">
        <v>1.1100000000000001</v>
      </c>
      <c r="L1499" s="31">
        <v>1.1100000000000001</v>
      </c>
      <c r="M1499" s="31">
        <v>1.1200000000000001</v>
      </c>
      <c r="N1499" s="31">
        <v>1.1299999999999999</v>
      </c>
      <c r="O1499" s="31">
        <v>1.1299999999999999</v>
      </c>
      <c r="P1499" s="31">
        <v>1.1399999999999999</v>
      </c>
      <c r="Q1499" s="31">
        <v>1.1399999999999999</v>
      </c>
      <c r="R1499" s="31">
        <v>1.1499999999999999</v>
      </c>
      <c r="S1499" s="31">
        <v>1.1499999999999999</v>
      </c>
      <c r="T1499" s="31">
        <v>1.1499999999999999</v>
      </c>
      <c r="U1499" s="31">
        <v>1.1599999999999999</v>
      </c>
      <c r="V1499" s="31">
        <v>1.1599999999999999</v>
      </c>
      <c r="W1499" s="31">
        <v>1.1599999999999999</v>
      </c>
      <c r="X1499" s="31">
        <v>1.1599999999999999</v>
      </c>
      <c r="Y1499" s="31">
        <v>1.17</v>
      </c>
      <c r="Z1499" s="31">
        <v>1.17</v>
      </c>
      <c r="AA1499" s="31">
        <v>1.17</v>
      </c>
      <c r="AB1499" s="31">
        <v>1.17</v>
      </c>
      <c r="AC1499" s="31">
        <v>1.17</v>
      </c>
      <c r="AD1499" s="31">
        <v>1.17</v>
      </c>
      <c r="AE1499" s="31">
        <v>1.17</v>
      </c>
      <c r="AF1499" s="31">
        <v>1.17</v>
      </c>
      <c r="AG1499" s="31">
        <v>1.17</v>
      </c>
      <c r="AH1499" s="31">
        <v>1.17</v>
      </c>
      <c r="AI1499" s="31">
        <v>1.17</v>
      </c>
      <c r="AJ1499" s="31">
        <v>1.17</v>
      </c>
      <c r="AK1499" s="31">
        <v>1.17</v>
      </c>
      <c r="AL1499" s="31">
        <v>1.17</v>
      </c>
      <c r="AM1499" s="31">
        <v>1.17</v>
      </c>
      <c r="AN1499" s="31">
        <v>1.17</v>
      </c>
      <c r="AO1499" s="31">
        <v>1.17</v>
      </c>
      <c r="AP1499" s="31">
        <v>1.17</v>
      </c>
      <c r="AQ1499" s="31">
        <v>1.17</v>
      </c>
      <c r="AR1499" s="31">
        <v>1.17</v>
      </c>
      <c r="AS1499" s="31">
        <v>1.1599999999999999</v>
      </c>
      <c r="AT1499" s="31">
        <v>1.1599999999999999</v>
      </c>
      <c r="AU1499" s="31">
        <v>1.1599999999999999</v>
      </c>
      <c r="AV1499" s="31">
        <v>1.1599999999999999</v>
      </c>
      <c r="AW1499" s="31">
        <v>1.1599999999999999</v>
      </c>
      <c r="AX1499" s="31">
        <v>1.1599999999999999</v>
      </c>
      <c r="AY1499" s="31">
        <v>1.1599999999999999</v>
      </c>
      <c r="AZ1499" s="31">
        <v>1.1599999999999999</v>
      </c>
      <c r="BA1499" s="31">
        <v>1.1599999999999999</v>
      </c>
      <c r="BB1499" s="31">
        <v>1.1499999999999999</v>
      </c>
      <c r="BC1499" s="31">
        <v>1.1499999999999999</v>
      </c>
      <c r="BD1499" s="31">
        <v>1.1499999999999999</v>
      </c>
      <c r="BE1499" s="31">
        <v>1.1499999999999999</v>
      </c>
      <c r="BF1499" s="31">
        <v>1.1499999999999999</v>
      </c>
      <c r="BG1499" s="31">
        <v>1.1499999999999999</v>
      </c>
      <c r="BH1499" s="31">
        <v>1.1499999999999999</v>
      </c>
      <c r="BI1499" s="31">
        <v>1.1399999999999999</v>
      </c>
      <c r="BJ1499" s="31">
        <v>1.1399999999999999</v>
      </c>
      <c r="BK1499" s="31">
        <v>1.1399999999999999</v>
      </c>
      <c r="BL1499" s="31">
        <v>1.1399999999999999</v>
      </c>
      <c r="BM1499" s="31">
        <v>1.1399999999999999</v>
      </c>
      <c r="BN1499" s="31">
        <v>1.1399999999999999</v>
      </c>
      <c r="BO1499" s="31">
        <v>1.1399999999999999</v>
      </c>
      <c r="BP1499" s="31">
        <v>1.1299999999999999</v>
      </c>
      <c r="BQ1499" s="31">
        <v>1.1299999999999999</v>
      </c>
      <c r="BR1499" s="31">
        <v>1.1299999999999999</v>
      </c>
      <c r="BS1499" s="31">
        <v>1.1299999999999999</v>
      </c>
      <c r="BT1499" s="31">
        <v>1.1299999999999999</v>
      </c>
      <c r="BU1499" s="31">
        <v>1.1299999999999999</v>
      </c>
      <c r="BV1499" s="31">
        <v>1.1299999999999999</v>
      </c>
      <c r="BW1499" s="31">
        <v>1.1200000000000001</v>
      </c>
      <c r="BX1499" s="31">
        <v>1.1200000000000001</v>
      </c>
      <c r="BY1499" s="31">
        <v>1.1200000000000001</v>
      </c>
      <c r="BZ1499" s="31">
        <v>1.1200000000000001</v>
      </c>
      <c r="CA1499" s="31">
        <v>1.1200000000000001</v>
      </c>
      <c r="CB1499" s="31">
        <v>1.1200000000000001</v>
      </c>
      <c r="CC1499" s="31">
        <v>1.1200000000000001</v>
      </c>
      <c r="CD1499" s="31">
        <v>1.1200000000000001</v>
      </c>
      <c r="CE1499" s="31">
        <v>1.1100000000000001</v>
      </c>
      <c r="CF1499" s="31">
        <v>1.1100000000000001</v>
      </c>
      <c r="CG1499" s="31">
        <v>1.1100000000000001</v>
      </c>
      <c r="CH1499" s="31">
        <v>1.1100000000000001</v>
      </c>
      <c r="CI1499" s="31">
        <v>1.1100000000000001</v>
      </c>
      <c r="CJ1499" s="31">
        <v>1.1100000000000001</v>
      </c>
      <c r="CK1499" s="31">
        <v>1.1100000000000001</v>
      </c>
      <c r="CL1499" s="31">
        <v>1.1100000000000001</v>
      </c>
      <c r="CM1499" s="31">
        <v>1.1100000000000001</v>
      </c>
      <c r="CN1499" s="31">
        <v>1.1000000000000001</v>
      </c>
      <c r="CO1499" s="31">
        <v>1.1000000000000001</v>
      </c>
      <c r="CP1499" s="31">
        <v>1.1000000000000001</v>
      </c>
      <c r="CQ1499" s="31">
        <v>1.1000000000000001</v>
      </c>
      <c r="CR1499" s="31">
        <v>1.1000000000000001</v>
      </c>
      <c r="CS1499" s="31">
        <v>1.1000000000000001</v>
      </c>
      <c r="CT1499" s="31">
        <v>1.1000000000000001</v>
      </c>
      <c r="CU1499" s="31">
        <v>1.1000000000000001</v>
      </c>
      <c r="CV1499" s="31">
        <v>1.1000000000000001</v>
      </c>
      <c r="CW1499" s="31">
        <v>1.1000000000000001</v>
      </c>
      <c r="CX1499" s="31">
        <v>1.1000000000000001</v>
      </c>
    </row>
    <row r="1500" spans="1:102" x14ac:dyDescent="0.25">
      <c r="A1500" s="31" t="s">
        <v>1167</v>
      </c>
      <c r="B1500" s="31">
        <v>0</v>
      </c>
      <c r="C1500" s="31">
        <v>0</v>
      </c>
      <c r="D1500" s="31">
        <v>0.01</v>
      </c>
      <c r="E1500" s="31">
        <v>0.04</v>
      </c>
      <c r="F1500" s="31">
        <v>7.0000000000000007E-2</v>
      </c>
      <c r="G1500" s="31">
        <v>0.1</v>
      </c>
      <c r="H1500" s="31">
        <v>0.12</v>
      </c>
      <c r="I1500" s="31">
        <v>0.15</v>
      </c>
      <c r="J1500" s="31">
        <v>0.17</v>
      </c>
      <c r="K1500" s="31">
        <v>0.19</v>
      </c>
      <c r="L1500" s="31">
        <v>0.21</v>
      </c>
      <c r="M1500" s="31">
        <v>0.23</v>
      </c>
      <c r="N1500" s="31">
        <v>0.25</v>
      </c>
      <c r="O1500" s="31">
        <v>0.27</v>
      </c>
      <c r="P1500" s="31">
        <v>0.28999999999999998</v>
      </c>
      <c r="Q1500" s="31">
        <v>0.31</v>
      </c>
      <c r="R1500" s="31">
        <v>0.32</v>
      </c>
      <c r="S1500" s="31">
        <v>0.34</v>
      </c>
      <c r="T1500" s="31">
        <v>0.36</v>
      </c>
      <c r="U1500" s="31">
        <v>0.38</v>
      </c>
      <c r="V1500" s="31">
        <v>0.4</v>
      </c>
      <c r="W1500" s="31">
        <v>0.43</v>
      </c>
      <c r="X1500" s="31">
        <v>0.45</v>
      </c>
      <c r="Y1500" s="31">
        <v>0.47</v>
      </c>
      <c r="Z1500" s="31">
        <v>0.49</v>
      </c>
      <c r="AA1500" s="31">
        <v>0.52</v>
      </c>
      <c r="AB1500" s="31">
        <v>0.54</v>
      </c>
      <c r="AC1500" s="31">
        <v>0.56999999999999995</v>
      </c>
      <c r="AD1500" s="31">
        <v>0.6</v>
      </c>
      <c r="AE1500" s="31">
        <v>0.63</v>
      </c>
      <c r="AF1500" s="31">
        <v>0.66</v>
      </c>
      <c r="AG1500" s="31">
        <v>0.69</v>
      </c>
      <c r="AH1500" s="31">
        <v>0.73</v>
      </c>
      <c r="AI1500" s="31">
        <v>0.77</v>
      </c>
      <c r="AJ1500" s="31">
        <v>0.81</v>
      </c>
      <c r="AK1500" s="31">
        <v>0.86</v>
      </c>
      <c r="AL1500" s="31">
        <v>0.91</v>
      </c>
      <c r="AM1500" s="31">
        <v>0.96</v>
      </c>
      <c r="AN1500" s="31">
        <v>1.02</v>
      </c>
      <c r="AO1500" s="31">
        <v>1.0900000000000001</v>
      </c>
      <c r="AP1500" s="31">
        <v>1.17</v>
      </c>
      <c r="AQ1500" s="31">
        <v>1.26</v>
      </c>
      <c r="AR1500" s="31">
        <v>1.35</v>
      </c>
      <c r="AS1500" s="31">
        <v>1.46</v>
      </c>
      <c r="AT1500" s="31">
        <v>1.57</v>
      </c>
      <c r="AU1500" s="31">
        <v>1.69</v>
      </c>
      <c r="AV1500" s="31">
        <v>1.82</v>
      </c>
      <c r="AW1500" s="31">
        <v>1.95</v>
      </c>
      <c r="AX1500" s="31">
        <v>2.1</v>
      </c>
      <c r="AY1500" s="31">
        <v>2.2599999999999998</v>
      </c>
      <c r="AZ1500" s="31">
        <v>2.44</v>
      </c>
      <c r="BA1500" s="31">
        <v>2.62</v>
      </c>
      <c r="BB1500" s="31">
        <v>2.82</v>
      </c>
      <c r="BC1500" s="31">
        <v>3.04</v>
      </c>
      <c r="BD1500" s="31">
        <v>3.27</v>
      </c>
      <c r="BE1500" s="31">
        <v>3.52</v>
      </c>
      <c r="BF1500" s="31">
        <v>3.78</v>
      </c>
      <c r="BG1500" s="31">
        <v>4.0599999999999996</v>
      </c>
      <c r="BH1500" s="31">
        <v>4.3600000000000003</v>
      </c>
      <c r="BI1500" s="31">
        <v>4.67</v>
      </c>
      <c r="BJ1500" s="31">
        <v>5</v>
      </c>
      <c r="BK1500" s="31">
        <v>5.35</v>
      </c>
      <c r="BL1500" s="31">
        <v>5.72</v>
      </c>
      <c r="BM1500" s="31">
        <v>6.11</v>
      </c>
      <c r="BN1500" s="31">
        <v>6.52</v>
      </c>
      <c r="BO1500" s="31">
        <v>6.95</v>
      </c>
      <c r="BP1500" s="31">
        <v>7.41</v>
      </c>
      <c r="BQ1500" s="31">
        <v>7.88</v>
      </c>
      <c r="BR1500" s="31">
        <v>8.39</v>
      </c>
      <c r="BS1500" s="31">
        <v>8.92</v>
      </c>
      <c r="BT1500" s="31">
        <v>9.48</v>
      </c>
      <c r="BU1500" s="31">
        <v>10.07</v>
      </c>
      <c r="BV1500" s="31">
        <v>10.69</v>
      </c>
      <c r="BW1500" s="31">
        <v>11.35</v>
      </c>
      <c r="BX1500" s="31">
        <v>12.04</v>
      </c>
      <c r="BY1500" s="31">
        <v>12.77</v>
      </c>
      <c r="BZ1500" s="31">
        <v>13.54</v>
      </c>
      <c r="CA1500" s="31">
        <v>14.34</v>
      </c>
      <c r="CB1500" s="31">
        <v>15.19</v>
      </c>
      <c r="CC1500" s="31">
        <v>16.09</v>
      </c>
      <c r="CD1500" s="31">
        <v>17.02</v>
      </c>
      <c r="CE1500" s="31">
        <v>18.010000000000002</v>
      </c>
      <c r="CF1500" s="31">
        <v>19.05</v>
      </c>
      <c r="CG1500" s="31">
        <v>20.149999999999999</v>
      </c>
      <c r="CH1500" s="31">
        <v>20.96</v>
      </c>
      <c r="CI1500" s="31">
        <v>21.32</v>
      </c>
      <c r="CJ1500" s="31">
        <v>21.69</v>
      </c>
      <c r="CK1500" s="31">
        <v>22.06</v>
      </c>
      <c r="CL1500" s="31">
        <v>22.43</v>
      </c>
      <c r="CM1500" s="31">
        <v>22.8</v>
      </c>
      <c r="CN1500" s="31">
        <v>23.17</v>
      </c>
      <c r="CO1500" s="31">
        <v>23.54</v>
      </c>
      <c r="CP1500" s="31">
        <v>23.91</v>
      </c>
      <c r="CQ1500" s="31">
        <v>24.28</v>
      </c>
      <c r="CR1500" s="31">
        <v>24.66</v>
      </c>
      <c r="CS1500" s="31">
        <v>25.03</v>
      </c>
      <c r="CT1500" s="31">
        <v>25.4</v>
      </c>
      <c r="CU1500" s="31">
        <v>25.78</v>
      </c>
      <c r="CV1500" s="31">
        <v>26.15</v>
      </c>
      <c r="CW1500" s="31">
        <v>26.53</v>
      </c>
      <c r="CX1500" s="31">
        <v>26.91</v>
      </c>
    </row>
    <row r="1501" spans="1:102" x14ac:dyDescent="0.25">
      <c r="A1501" s="31" t="s">
        <v>1168</v>
      </c>
      <c r="B1501" s="31">
        <v>0.01</v>
      </c>
      <c r="C1501" s="31">
        <v>0.01</v>
      </c>
      <c r="D1501" s="31">
        <v>0.02</v>
      </c>
      <c r="E1501" s="31">
        <v>0.03</v>
      </c>
      <c r="F1501" s="31">
        <v>0.03</v>
      </c>
      <c r="G1501" s="31">
        <v>0.04</v>
      </c>
      <c r="H1501" s="31">
        <v>0.04</v>
      </c>
      <c r="I1501" s="31">
        <v>0.05</v>
      </c>
      <c r="J1501" s="31">
        <v>0.05</v>
      </c>
      <c r="K1501" s="31">
        <v>0.06</v>
      </c>
      <c r="L1501" s="31">
        <v>0.06</v>
      </c>
      <c r="M1501" s="31">
        <v>0.06</v>
      </c>
      <c r="N1501" s="31">
        <v>7.0000000000000007E-2</v>
      </c>
      <c r="O1501" s="31">
        <v>7.0000000000000007E-2</v>
      </c>
      <c r="P1501" s="31">
        <v>7.0000000000000007E-2</v>
      </c>
      <c r="Q1501" s="31">
        <v>7.0000000000000007E-2</v>
      </c>
      <c r="R1501" s="31">
        <v>0.08</v>
      </c>
      <c r="S1501" s="31">
        <v>0.08</v>
      </c>
      <c r="T1501" s="31">
        <v>0.08</v>
      </c>
      <c r="U1501" s="31">
        <v>0.08</v>
      </c>
      <c r="V1501" s="31">
        <v>0.08</v>
      </c>
      <c r="W1501" s="31">
        <v>0.09</v>
      </c>
      <c r="X1501" s="31">
        <v>0.09</v>
      </c>
      <c r="Y1501" s="31">
        <v>0.09</v>
      </c>
      <c r="Z1501" s="31">
        <v>0.09</v>
      </c>
      <c r="AA1501" s="31">
        <v>0.09</v>
      </c>
      <c r="AB1501" s="31">
        <v>0.09</v>
      </c>
      <c r="AC1501" s="31">
        <v>0.09</v>
      </c>
      <c r="AD1501" s="31">
        <v>0.09</v>
      </c>
      <c r="AE1501" s="31">
        <v>0.1</v>
      </c>
      <c r="AF1501" s="31">
        <v>0.1</v>
      </c>
      <c r="AG1501" s="31">
        <v>0.1</v>
      </c>
      <c r="AH1501" s="31">
        <v>0.1</v>
      </c>
      <c r="AI1501" s="31">
        <v>0.1</v>
      </c>
      <c r="AJ1501" s="31">
        <v>0.1</v>
      </c>
      <c r="AK1501" s="31">
        <v>0.1</v>
      </c>
      <c r="AL1501" s="31">
        <v>0.1</v>
      </c>
      <c r="AM1501" s="31">
        <v>0.1</v>
      </c>
      <c r="AN1501" s="31">
        <v>0.1</v>
      </c>
      <c r="AO1501" s="31">
        <v>0.1</v>
      </c>
      <c r="AP1501" s="31">
        <v>0.1</v>
      </c>
      <c r="AQ1501" s="31">
        <v>0.1</v>
      </c>
      <c r="AR1501" s="31">
        <v>0.1</v>
      </c>
      <c r="AS1501" s="31">
        <v>0.1</v>
      </c>
      <c r="AT1501" s="31">
        <v>0.1</v>
      </c>
      <c r="AU1501" s="31">
        <v>0.1</v>
      </c>
      <c r="AV1501" s="31">
        <v>0.1</v>
      </c>
      <c r="AW1501" s="31">
        <v>0.1</v>
      </c>
      <c r="AX1501" s="31">
        <v>0.1</v>
      </c>
      <c r="AY1501" s="31">
        <v>0.1</v>
      </c>
      <c r="AZ1501" s="31">
        <v>0.1</v>
      </c>
      <c r="BA1501" s="31">
        <v>0.1</v>
      </c>
      <c r="BB1501" s="31">
        <v>0.1</v>
      </c>
      <c r="BC1501" s="31">
        <v>0.1</v>
      </c>
      <c r="BD1501" s="31">
        <v>0.1</v>
      </c>
      <c r="BE1501" s="31">
        <v>0.1</v>
      </c>
      <c r="BF1501" s="31">
        <v>0.1</v>
      </c>
      <c r="BG1501" s="31">
        <v>0.1</v>
      </c>
      <c r="BH1501" s="31">
        <v>0.1</v>
      </c>
      <c r="BI1501" s="31">
        <v>0.1</v>
      </c>
      <c r="BJ1501" s="31">
        <v>0.1</v>
      </c>
      <c r="BK1501" s="31">
        <v>0.1</v>
      </c>
      <c r="BL1501" s="31">
        <v>0.1</v>
      </c>
      <c r="BM1501" s="31">
        <v>0.1</v>
      </c>
      <c r="BN1501" s="31">
        <v>0.1</v>
      </c>
      <c r="BO1501" s="31">
        <v>0.1</v>
      </c>
      <c r="BP1501" s="31">
        <v>0.1</v>
      </c>
      <c r="BQ1501" s="31">
        <v>0.1</v>
      </c>
      <c r="BR1501" s="31">
        <v>0.1</v>
      </c>
      <c r="BS1501" s="31">
        <v>0.1</v>
      </c>
      <c r="BT1501" s="31">
        <v>0.1</v>
      </c>
      <c r="BU1501" s="31">
        <v>0.1</v>
      </c>
      <c r="BV1501" s="31">
        <v>0.1</v>
      </c>
      <c r="BW1501" s="31">
        <v>0.1</v>
      </c>
      <c r="BX1501" s="31">
        <v>0.1</v>
      </c>
      <c r="BY1501" s="31">
        <v>0.1</v>
      </c>
      <c r="BZ1501" s="31">
        <v>0.1</v>
      </c>
      <c r="CA1501" s="31">
        <v>0.1</v>
      </c>
      <c r="CB1501" s="31">
        <v>0.1</v>
      </c>
      <c r="CC1501" s="31">
        <v>0.1</v>
      </c>
      <c r="CD1501" s="31">
        <v>0.1</v>
      </c>
      <c r="CE1501" s="31">
        <v>0.1</v>
      </c>
      <c r="CF1501" s="31">
        <v>0.1</v>
      </c>
      <c r="CG1501" s="31">
        <v>0.1</v>
      </c>
      <c r="CH1501" s="31">
        <v>0.1</v>
      </c>
      <c r="CI1501" s="31">
        <v>0.1</v>
      </c>
      <c r="CJ1501" s="31">
        <v>0.09</v>
      </c>
      <c r="CK1501" s="31">
        <v>0.09</v>
      </c>
      <c r="CL1501" s="31">
        <v>0.09</v>
      </c>
      <c r="CM1501" s="31">
        <v>0.09</v>
      </c>
      <c r="CN1501" s="31">
        <v>0.09</v>
      </c>
      <c r="CO1501" s="31">
        <v>0.09</v>
      </c>
      <c r="CP1501" s="31">
        <v>0.09</v>
      </c>
      <c r="CQ1501" s="31">
        <v>0.09</v>
      </c>
      <c r="CR1501" s="31">
        <v>0.09</v>
      </c>
      <c r="CS1501" s="31">
        <v>0.09</v>
      </c>
      <c r="CT1501" s="31">
        <v>0.09</v>
      </c>
      <c r="CU1501" s="31">
        <v>0.09</v>
      </c>
      <c r="CV1501" s="31">
        <v>0.09</v>
      </c>
      <c r="CW1501" s="31">
        <v>0.09</v>
      </c>
      <c r="CX1501" s="31">
        <v>0.09</v>
      </c>
    </row>
    <row r="1502" spans="1:102" x14ac:dyDescent="0.25">
      <c r="A1502" s="31" t="s">
        <v>1169</v>
      </c>
      <c r="B1502" s="31">
        <v>0</v>
      </c>
      <c r="C1502" s="31">
        <v>0</v>
      </c>
      <c r="D1502" s="31">
        <v>0.01</v>
      </c>
      <c r="E1502" s="31">
        <v>0.01</v>
      </c>
      <c r="F1502" s="31">
        <v>0.02</v>
      </c>
      <c r="G1502" s="31">
        <v>0.02</v>
      </c>
      <c r="H1502" s="31">
        <v>0.03</v>
      </c>
      <c r="I1502" s="31">
        <v>0.03</v>
      </c>
      <c r="J1502" s="31">
        <v>0.04</v>
      </c>
      <c r="K1502" s="31">
        <v>0.04</v>
      </c>
      <c r="L1502" s="31">
        <v>0.05</v>
      </c>
      <c r="M1502" s="31">
        <v>0.05</v>
      </c>
      <c r="N1502" s="31">
        <v>0.05</v>
      </c>
      <c r="O1502" s="31">
        <v>0.06</v>
      </c>
      <c r="P1502" s="31">
        <v>0.06</v>
      </c>
      <c r="Q1502" s="31">
        <v>0.06</v>
      </c>
      <c r="R1502" s="31">
        <v>0.06</v>
      </c>
      <c r="S1502" s="31">
        <v>7.0000000000000007E-2</v>
      </c>
      <c r="T1502" s="31">
        <v>7.0000000000000007E-2</v>
      </c>
      <c r="U1502" s="31">
        <v>7.0000000000000007E-2</v>
      </c>
      <c r="V1502" s="31">
        <v>7.0000000000000007E-2</v>
      </c>
      <c r="W1502" s="31">
        <v>7.0000000000000007E-2</v>
      </c>
      <c r="X1502" s="31">
        <v>7.0000000000000007E-2</v>
      </c>
      <c r="Y1502" s="31">
        <v>0.08</v>
      </c>
      <c r="Z1502" s="31">
        <v>0.08</v>
      </c>
      <c r="AA1502" s="31">
        <v>0.08</v>
      </c>
      <c r="AB1502" s="31">
        <v>0.08</v>
      </c>
      <c r="AC1502" s="31">
        <v>0.08</v>
      </c>
      <c r="AD1502" s="31">
        <v>0.08</v>
      </c>
      <c r="AE1502" s="31">
        <v>0.08</v>
      </c>
      <c r="AF1502" s="31">
        <v>0.09</v>
      </c>
      <c r="AG1502" s="31">
        <v>0.09</v>
      </c>
      <c r="AH1502" s="31">
        <v>0.09</v>
      </c>
      <c r="AI1502" s="31">
        <v>0.09</v>
      </c>
      <c r="AJ1502" s="31">
        <v>0.09</v>
      </c>
      <c r="AK1502" s="31">
        <v>0.09</v>
      </c>
      <c r="AL1502" s="31">
        <v>0.09</v>
      </c>
      <c r="AM1502" s="31">
        <v>0.09</v>
      </c>
      <c r="AN1502" s="31">
        <v>0.09</v>
      </c>
      <c r="AO1502" s="31">
        <v>0.09</v>
      </c>
      <c r="AP1502" s="31">
        <v>0.1</v>
      </c>
      <c r="AQ1502" s="31">
        <v>0.1</v>
      </c>
      <c r="AR1502" s="31">
        <v>0.1</v>
      </c>
      <c r="AS1502" s="31">
        <v>0.1</v>
      </c>
      <c r="AT1502" s="31">
        <v>0.1</v>
      </c>
      <c r="AU1502" s="31">
        <v>0.1</v>
      </c>
      <c r="AV1502" s="31">
        <v>0.1</v>
      </c>
      <c r="AW1502" s="31">
        <v>0.1</v>
      </c>
      <c r="AX1502" s="31">
        <v>0.1</v>
      </c>
      <c r="AY1502" s="31">
        <v>0.1</v>
      </c>
      <c r="AZ1502" s="31">
        <v>0.1</v>
      </c>
      <c r="BA1502" s="31">
        <v>0.1</v>
      </c>
      <c r="BB1502" s="31">
        <v>0.1</v>
      </c>
      <c r="BC1502" s="31">
        <v>0.1</v>
      </c>
      <c r="BD1502" s="31">
        <v>0.1</v>
      </c>
      <c r="BE1502" s="31">
        <v>0.1</v>
      </c>
      <c r="BF1502" s="31">
        <v>0.1</v>
      </c>
      <c r="BG1502" s="31">
        <v>0.1</v>
      </c>
      <c r="BH1502" s="31">
        <v>0.1</v>
      </c>
      <c r="BI1502" s="31">
        <v>0.1</v>
      </c>
      <c r="BJ1502" s="31">
        <v>0.11</v>
      </c>
      <c r="BK1502" s="31">
        <v>0.11</v>
      </c>
      <c r="BL1502" s="31">
        <v>0.11</v>
      </c>
      <c r="BM1502" s="31">
        <v>0.11</v>
      </c>
      <c r="BN1502" s="31">
        <v>0.11</v>
      </c>
      <c r="BO1502" s="31">
        <v>0.11</v>
      </c>
      <c r="BP1502" s="31">
        <v>0.11</v>
      </c>
      <c r="BQ1502" s="31">
        <v>0.11</v>
      </c>
      <c r="BR1502" s="31">
        <v>0.11</v>
      </c>
      <c r="BS1502" s="31">
        <v>0.11</v>
      </c>
      <c r="BT1502" s="31">
        <v>0.11</v>
      </c>
      <c r="BU1502" s="31">
        <v>0.11</v>
      </c>
      <c r="BV1502" s="31">
        <v>0.11</v>
      </c>
      <c r="BW1502" s="31">
        <v>0.11</v>
      </c>
      <c r="BX1502" s="31">
        <v>0.11</v>
      </c>
      <c r="BY1502" s="31">
        <v>0.11</v>
      </c>
      <c r="BZ1502" s="31">
        <v>0.11</v>
      </c>
      <c r="CA1502" s="31">
        <v>0.11</v>
      </c>
      <c r="CB1502" s="31">
        <v>0.11</v>
      </c>
      <c r="CC1502" s="31">
        <v>0.11</v>
      </c>
      <c r="CD1502" s="31">
        <v>0.11</v>
      </c>
      <c r="CE1502" s="31">
        <v>0.11</v>
      </c>
      <c r="CF1502" s="31">
        <v>0.11</v>
      </c>
      <c r="CG1502" s="31">
        <v>0.11</v>
      </c>
      <c r="CH1502" s="31">
        <v>0.11</v>
      </c>
      <c r="CI1502" s="31">
        <v>0.11</v>
      </c>
      <c r="CJ1502" s="31">
        <v>0.11</v>
      </c>
      <c r="CK1502" s="31">
        <v>0.11</v>
      </c>
      <c r="CL1502" s="31">
        <v>0.11</v>
      </c>
      <c r="CM1502" s="31">
        <v>0.11</v>
      </c>
      <c r="CN1502" s="31">
        <v>0.11</v>
      </c>
      <c r="CO1502" s="31">
        <v>0.11</v>
      </c>
      <c r="CP1502" s="31">
        <v>0.11</v>
      </c>
      <c r="CQ1502" s="31">
        <v>0.11</v>
      </c>
      <c r="CR1502" s="31">
        <v>0.11</v>
      </c>
      <c r="CS1502" s="31">
        <v>0.11</v>
      </c>
      <c r="CT1502" s="31">
        <v>0.11</v>
      </c>
      <c r="CU1502" s="31">
        <v>0.11</v>
      </c>
      <c r="CV1502" s="31">
        <v>0.11</v>
      </c>
      <c r="CW1502" s="31">
        <v>0.11</v>
      </c>
      <c r="CX1502" s="31">
        <v>0.11</v>
      </c>
    </row>
    <row r="1503" spans="1:102" x14ac:dyDescent="0.25">
      <c r="A1503" s="31" t="s">
        <v>1170</v>
      </c>
      <c r="B1503" s="31">
        <v>0</v>
      </c>
      <c r="C1503" s="31">
        <v>0</v>
      </c>
      <c r="D1503" s="31">
        <v>1.34</v>
      </c>
      <c r="E1503" s="31">
        <v>1.36</v>
      </c>
      <c r="F1503" s="31">
        <v>1.38</v>
      </c>
      <c r="G1503" s="31">
        <v>1.4</v>
      </c>
      <c r="H1503" s="31">
        <v>1.42</v>
      </c>
      <c r="I1503" s="31">
        <v>1.43</v>
      </c>
      <c r="J1503" s="31">
        <v>1.45</v>
      </c>
      <c r="K1503" s="31">
        <v>1.46</v>
      </c>
      <c r="L1503" s="31">
        <v>1.47</v>
      </c>
      <c r="M1503" s="31">
        <v>1.48</v>
      </c>
      <c r="N1503" s="31">
        <v>1.49</v>
      </c>
      <c r="O1503" s="31">
        <v>1.5</v>
      </c>
      <c r="P1503" s="31">
        <v>1.51</v>
      </c>
      <c r="Q1503" s="31">
        <v>1.52</v>
      </c>
      <c r="R1503" s="31">
        <v>1.53</v>
      </c>
      <c r="S1503" s="31">
        <v>1.53</v>
      </c>
      <c r="T1503" s="31">
        <v>1.54</v>
      </c>
      <c r="U1503" s="31">
        <v>1.55</v>
      </c>
      <c r="V1503" s="31">
        <v>1.55</v>
      </c>
      <c r="W1503" s="31">
        <v>1.56</v>
      </c>
      <c r="X1503" s="31">
        <v>1.57</v>
      </c>
      <c r="Y1503" s="31">
        <v>1.57</v>
      </c>
      <c r="Z1503" s="31">
        <v>1.58</v>
      </c>
      <c r="AA1503" s="31">
        <v>1.58</v>
      </c>
      <c r="AB1503" s="31">
        <v>1.59</v>
      </c>
      <c r="AC1503" s="31">
        <v>1.6</v>
      </c>
      <c r="AD1503" s="31">
        <v>1.6</v>
      </c>
      <c r="AE1503" s="31">
        <v>1.61</v>
      </c>
      <c r="AF1503" s="31">
        <v>1.61</v>
      </c>
      <c r="AG1503" s="31">
        <v>1.61</v>
      </c>
      <c r="AH1503" s="31">
        <v>1.62</v>
      </c>
      <c r="AI1503" s="31">
        <v>1.62</v>
      </c>
      <c r="AJ1503" s="31">
        <v>1.63</v>
      </c>
      <c r="AK1503" s="31">
        <v>1.63</v>
      </c>
      <c r="AL1503" s="31">
        <v>1.64</v>
      </c>
      <c r="AM1503" s="31">
        <v>1.64</v>
      </c>
      <c r="AN1503" s="31">
        <v>1.64</v>
      </c>
      <c r="AO1503" s="31">
        <v>1.65</v>
      </c>
      <c r="AP1503" s="31">
        <v>1.65</v>
      </c>
      <c r="AQ1503" s="31">
        <v>1.65</v>
      </c>
      <c r="AR1503" s="31">
        <v>1.66</v>
      </c>
      <c r="AS1503" s="31">
        <v>1.66</v>
      </c>
      <c r="AT1503" s="31">
        <v>1.66</v>
      </c>
      <c r="AU1503" s="31">
        <v>1.67</v>
      </c>
      <c r="AV1503" s="31">
        <v>1.67</v>
      </c>
      <c r="AW1503" s="31">
        <v>1.67</v>
      </c>
      <c r="AX1503" s="31">
        <v>1.67</v>
      </c>
      <c r="AY1503" s="31">
        <v>1.68</v>
      </c>
      <c r="AZ1503" s="31">
        <v>1.68</v>
      </c>
      <c r="BA1503" s="31">
        <v>1.68</v>
      </c>
      <c r="BB1503" s="31">
        <v>1.68</v>
      </c>
      <c r="BC1503" s="31">
        <v>1.69</v>
      </c>
      <c r="BD1503" s="31">
        <v>1.69</v>
      </c>
      <c r="BE1503" s="31">
        <v>1.69</v>
      </c>
      <c r="BF1503" s="31">
        <v>1.69</v>
      </c>
      <c r="BG1503" s="31">
        <v>1.69</v>
      </c>
      <c r="BH1503" s="31">
        <v>1.69</v>
      </c>
      <c r="BI1503" s="31">
        <v>1.7</v>
      </c>
      <c r="BJ1503" s="31">
        <v>1.7</v>
      </c>
      <c r="BK1503" s="31">
        <v>1.7</v>
      </c>
      <c r="BL1503" s="31">
        <v>1.7</v>
      </c>
      <c r="BM1503" s="31">
        <v>1.7</v>
      </c>
      <c r="BN1503" s="31">
        <v>1.7</v>
      </c>
      <c r="BO1503" s="31">
        <v>1.7</v>
      </c>
      <c r="BP1503" s="31">
        <v>1.7</v>
      </c>
      <c r="BQ1503" s="31">
        <v>1.7</v>
      </c>
      <c r="BR1503" s="31">
        <v>1.71</v>
      </c>
      <c r="BS1503" s="31">
        <v>1.71</v>
      </c>
      <c r="BT1503" s="31">
        <v>1.71</v>
      </c>
      <c r="BU1503" s="31">
        <v>1.71</v>
      </c>
      <c r="BV1503" s="31">
        <v>1.71</v>
      </c>
      <c r="BW1503" s="31">
        <v>1.71</v>
      </c>
      <c r="BX1503" s="31">
        <v>1.71</v>
      </c>
      <c r="BY1503" s="31">
        <v>1.71</v>
      </c>
      <c r="BZ1503" s="31">
        <v>1.71</v>
      </c>
      <c r="CA1503" s="31">
        <v>1.71</v>
      </c>
      <c r="CB1503" s="31">
        <v>1.71</v>
      </c>
      <c r="CC1503" s="31">
        <v>1.71</v>
      </c>
      <c r="CD1503" s="31">
        <v>1.71</v>
      </c>
      <c r="CE1503" s="31">
        <v>1.71</v>
      </c>
      <c r="CF1503" s="31">
        <v>1.71</v>
      </c>
      <c r="CG1503" s="31">
        <v>1.71</v>
      </c>
      <c r="CH1503" s="31">
        <v>1.71</v>
      </c>
      <c r="CI1503" s="31">
        <v>1.71</v>
      </c>
      <c r="CJ1503" s="31">
        <v>1.71</v>
      </c>
      <c r="CK1503" s="31">
        <v>1.71</v>
      </c>
      <c r="CL1503" s="31">
        <v>1.71</v>
      </c>
      <c r="CM1503" s="31">
        <v>1.71</v>
      </c>
      <c r="CN1503" s="31">
        <v>1.71</v>
      </c>
      <c r="CO1503" s="31">
        <v>1.71</v>
      </c>
      <c r="CP1503" s="31">
        <v>1.71</v>
      </c>
      <c r="CQ1503" s="31">
        <v>1.71</v>
      </c>
      <c r="CR1503" s="31">
        <v>1.71</v>
      </c>
      <c r="CS1503" s="31">
        <v>1.71</v>
      </c>
      <c r="CT1503" s="31">
        <v>1.71</v>
      </c>
      <c r="CU1503" s="31">
        <v>1.71</v>
      </c>
      <c r="CV1503" s="31">
        <v>1.71</v>
      </c>
      <c r="CW1503" s="31">
        <v>1.71</v>
      </c>
      <c r="CX1503" s="31">
        <v>1.71</v>
      </c>
    </row>
    <row r="1504" spans="1:102" x14ac:dyDescent="0.25">
      <c r="A1504" s="31" t="s">
        <v>1171</v>
      </c>
      <c r="B1504" s="31">
        <v>0</v>
      </c>
      <c r="C1504" s="31">
        <v>0</v>
      </c>
      <c r="D1504" s="31">
        <v>1.85</v>
      </c>
      <c r="E1504" s="31">
        <v>1.86</v>
      </c>
      <c r="F1504" s="31">
        <v>1.86</v>
      </c>
      <c r="G1504" s="31">
        <v>1.87</v>
      </c>
      <c r="H1504" s="31">
        <v>1.86</v>
      </c>
      <c r="I1504" s="31">
        <v>1.86</v>
      </c>
      <c r="J1504" s="31">
        <v>1.86</v>
      </c>
      <c r="K1504" s="31">
        <v>1.85</v>
      </c>
      <c r="L1504" s="31">
        <v>1.85</v>
      </c>
      <c r="M1504" s="31">
        <v>1.84</v>
      </c>
      <c r="N1504" s="31">
        <v>1.83</v>
      </c>
      <c r="O1504" s="31">
        <v>1.82</v>
      </c>
      <c r="P1504" s="31">
        <v>1.81</v>
      </c>
      <c r="Q1504" s="31">
        <v>1.81</v>
      </c>
      <c r="R1504" s="31">
        <v>1.8</v>
      </c>
      <c r="S1504" s="31">
        <v>1.79</v>
      </c>
      <c r="T1504" s="31">
        <v>1.78</v>
      </c>
      <c r="U1504" s="31">
        <v>1.77</v>
      </c>
      <c r="V1504" s="31">
        <v>1.76</v>
      </c>
      <c r="W1504" s="31">
        <v>1.75</v>
      </c>
      <c r="X1504" s="31">
        <v>1.74</v>
      </c>
      <c r="Y1504" s="31">
        <v>1.74</v>
      </c>
      <c r="Z1504" s="31">
        <v>1.73</v>
      </c>
      <c r="AA1504" s="31">
        <v>1.72</v>
      </c>
      <c r="AB1504" s="31">
        <v>1.71</v>
      </c>
      <c r="AC1504" s="31">
        <v>1.7</v>
      </c>
      <c r="AD1504" s="31">
        <v>1.69</v>
      </c>
      <c r="AE1504" s="31">
        <v>1.69</v>
      </c>
      <c r="AF1504" s="31">
        <v>1.68</v>
      </c>
      <c r="AG1504" s="31">
        <v>1.67</v>
      </c>
      <c r="AH1504" s="31">
        <v>1.66</v>
      </c>
      <c r="AI1504" s="31">
        <v>1.66</v>
      </c>
      <c r="AJ1504" s="31">
        <v>1.65</v>
      </c>
      <c r="AK1504" s="31">
        <v>1.64</v>
      </c>
      <c r="AL1504" s="31">
        <v>1.64</v>
      </c>
      <c r="AM1504" s="31">
        <v>1.63</v>
      </c>
      <c r="AN1504" s="31">
        <v>1.62</v>
      </c>
      <c r="AO1504" s="31">
        <v>1.62</v>
      </c>
      <c r="AP1504" s="31">
        <v>1.61</v>
      </c>
      <c r="AQ1504" s="31">
        <v>1.6</v>
      </c>
      <c r="AR1504" s="31">
        <v>1.6</v>
      </c>
      <c r="AS1504" s="31">
        <v>1.59</v>
      </c>
      <c r="AT1504" s="31">
        <v>1.58</v>
      </c>
      <c r="AU1504" s="31">
        <v>1.58</v>
      </c>
      <c r="AV1504" s="31">
        <v>1.57</v>
      </c>
      <c r="AW1504" s="31">
        <v>1.57</v>
      </c>
      <c r="AX1504" s="31">
        <v>1.56</v>
      </c>
      <c r="AY1504" s="31">
        <v>1.55</v>
      </c>
      <c r="AZ1504" s="31">
        <v>1.55</v>
      </c>
      <c r="BA1504" s="31">
        <v>1.54</v>
      </c>
      <c r="BB1504" s="31">
        <v>1.54</v>
      </c>
      <c r="BC1504" s="31">
        <v>1.53</v>
      </c>
      <c r="BD1504" s="31">
        <v>1.53</v>
      </c>
      <c r="BE1504" s="31">
        <v>1.52</v>
      </c>
      <c r="BF1504" s="31">
        <v>1.52</v>
      </c>
      <c r="BG1504" s="31">
        <v>1.51</v>
      </c>
      <c r="BH1504" s="31">
        <v>1.51</v>
      </c>
      <c r="BI1504" s="31">
        <v>1.5</v>
      </c>
      <c r="BJ1504" s="31">
        <v>1.5</v>
      </c>
      <c r="BK1504" s="31">
        <v>1.49</v>
      </c>
      <c r="BL1504" s="31">
        <v>1.49</v>
      </c>
      <c r="BM1504" s="31">
        <v>1.49</v>
      </c>
      <c r="BN1504" s="31">
        <v>1.48</v>
      </c>
      <c r="BO1504" s="31">
        <v>1.48</v>
      </c>
      <c r="BP1504" s="31">
        <v>1.47</v>
      </c>
      <c r="BQ1504" s="31">
        <v>1.47</v>
      </c>
      <c r="BR1504" s="31">
        <v>1.46</v>
      </c>
      <c r="BS1504" s="31">
        <v>1.46</v>
      </c>
      <c r="BT1504" s="31">
        <v>1.46</v>
      </c>
      <c r="BU1504" s="31">
        <v>1.45</v>
      </c>
      <c r="BV1504" s="31">
        <v>1.45</v>
      </c>
      <c r="BW1504" s="31">
        <v>1.45</v>
      </c>
      <c r="BX1504" s="31">
        <v>1.44</v>
      </c>
      <c r="BY1504" s="31">
        <v>1.44</v>
      </c>
      <c r="BZ1504" s="31">
        <v>1.44</v>
      </c>
      <c r="CA1504" s="31">
        <v>1.43</v>
      </c>
      <c r="CB1504" s="31">
        <v>1.43</v>
      </c>
      <c r="CC1504" s="31">
        <v>1.42</v>
      </c>
      <c r="CD1504" s="31">
        <v>1.42</v>
      </c>
      <c r="CE1504" s="31">
        <v>1.42</v>
      </c>
      <c r="CF1504" s="31">
        <v>1.42</v>
      </c>
      <c r="CG1504" s="31">
        <v>1.41</v>
      </c>
      <c r="CH1504" s="31">
        <v>1.41</v>
      </c>
      <c r="CI1504" s="31">
        <v>1.41</v>
      </c>
      <c r="CJ1504" s="31">
        <v>1.4</v>
      </c>
      <c r="CK1504" s="31">
        <v>1.4</v>
      </c>
      <c r="CL1504" s="31">
        <v>1.4</v>
      </c>
      <c r="CM1504" s="31">
        <v>1.39</v>
      </c>
      <c r="CN1504" s="31">
        <v>1.39</v>
      </c>
      <c r="CO1504" s="31">
        <v>1.39</v>
      </c>
      <c r="CP1504" s="31">
        <v>1.39</v>
      </c>
      <c r="CQ1504" s="31">
        <v>1.38</v>
      </c>
      <c r="CR1504" s="31">
        <v>1.38</v>
      </c>
      <c r="CS1504" s="31">
        <v>1.38</v>
      </c>
      <c r="CT1504" s="31">
        <v>1.38</v>
      </c>
      <c r="CU1504" s="31">
        <v>1.37</v>
      </c>
      <c r="CV1504" s="31">
        <v>1.37</v>
      </c>
      <c r="CW1504" s="31">
        <v>1.37</v>
      </c>
      <c r="CX1504" s="31">
        <v>1.37</v>
      </c>
    </row>
    <row r="1505" spans="1:102" x14ac:dyDescent="0.25">
      <c r="A1505" s="31" t="s">
        <v>1172</v>
      </c>
      <c r="B1505" s="31">
        <v>0</v>
      </c>
      <c r="C1505" s="31">
        <v>0</v>
      </c>
      <c r="D1505" s="31">
        <v>0.79</v>
      </c>
      <c r="E1505" s="31">
        <v>0.8</v>
      </c>
      <c r="F1505" s="31">
        <v>0.81</v>
      </c>
      <c r="G1505" s="31">
        <v>0.82</v>
      </c>
      <c r="H1505" s="31">
        <v>0.82</v>
      </c>
      <c r="I1505" s="31">
        <v>0.83</v>
      </c>
      <c r="J1505" s="31">
        <v>0.84</v>
      </c>
      <c r="K1505" s="31">
        <v>0.84</v>
      </c>
      <c r="L1505" s="31">
        <v>0.85</v>
      </c>
      <c r="M1505" s="31">
        <v>0.85</v>
      </c>
      <c r="N1505" s="31">
        <v>0.85</v>
      </c>
      <c r="O1505" s="31">
        <v>0.86</v>
      </c>
      <c r="P1505" s="31">
        <v>0.86</v>
      </c>
      <c r="Q1505" s="31">
        <v>0.86</v>
      </c>
      <c r="R1505" s="31">
        <v>0.87</v>
      </c>
      <c r="S1505" s="31">
        <v>0.87</v>
      </c>
      <c r="T1505" s="31">
        <v>0.87</v>
      </c>
      <c r="U1505" s="31">
        <v>0.88</v>
      </c>
      <c r="V1505" s="31">
        <v>0.88</v>
      </c>
      <c r="W1505" s="31">
        <v>0.88</v>
      </c>
      <c r="X1505" s="31">
        <v>0.88</v>
      </c>
      <c r="Y1505" s="31">
        <v>0.89</v>
      </c>
      <c r="Z1505" s="31">
        <v>0.89</v>
      </c>
      <c r="AA1505" s="31">
        <v>0.89</v>
      </c>
      <c r="AB1505" s="31">
        <v>0.89</v>
      </c>
      <c r="AC1505" s="31">
        <v>0.89</v>
      </c>
      <c r="AD1505" s="31">
        <v>0.9</v>
      </c>
      <c r="AE1505" s="31">
        <v>0.9</v>
      </c>
      <c r="AF1505" s="31">
        <v>0.9</v>
      </c>
      <c r="AG1505" s="31">
        <v>0.9</v>
      </c>
      <c r="AH1505" s="31">
        <v>0.91</v>
      </c>
      <c r="AI1505" s="31">
        <v>0.91</v>
      </c>
      <c r="AJ1505" s="31">
        <v>0.91</v>
      </c>
      <c r="AK1505" s="31">
        <v>0.91</v>
      </c>
      <c r="AL1505" s="31">
        <v>0.91</v>
      </c>
      <c r="AM1505" s="31">
        <v>0.92</v>
      </c>
      <c r="AN1505" s="31">
        <v>0.92</v>
      </c>
      <c r="AO1505" s="31">
        <v>0.92</v>
      </c>
      <c r="AP1505" s="31">
        <v>0.92</v>
      </c>
      <c r="AQ1505" s="31">
        <v>0.92</v>
      </c>
      <c r="AR1505" s="31">
        <v>0.92</v>
      </c>
      <c r="AS1505" s="31">
        <v>0.93</v>
      </c>
      <c r="AT1505" s="31">
        <v>0.93</v>
      </c>
      <c r="AU1505" s="31">
        <v>0.93</v>
      </c>
      <c r="AV1505" s="31">
        <v>0.93</v>
      </c>
      <c r="AW1505" s="31">
        <v>0.93</v>
      </c>
      <c r="AX1505" s="31">
        <v>0.94</v>
      </c>
      <c r="AY1505" s="31">
        <v>0.94</v>
      </c>
      <c r="AZ1505" s="31">
        <v>0.94</v>
      </c>
      <c r="BA1505" s="31">
        <v>0.94</v>
      </c>
      <c r="BB1505" s="31">
        <v>0.94</v>
      </c>
      <c r="BC1505" s="31">
        <v>0.94</v>
      </c>
      <c r="BD1505" s="31">
        <v>0.95</v>
      </c>
      <c r="BE1505" s="31">
        <v>0.95</v>
      </c>
      <c r="BF1505" s="31">
        <v>0.95</v>
      </c>
      <c r="BG1505" s="31">
        <v>0.95</v>
      </c>
      <c r="BH1505" s="31">
        <v>0.95</v>
      </c>
      <c r="BI1505" s="31">
        <v>0.95</v>
      </c>
      <c r="BJ1505" s="31">
        <v>0.95</v>
      </c>
      <c r="BK1505" s="31">
        <v>0.96</v>
      </c>
      <c r="BL1505" s="31">
        <v>0.96</v>
      </c>
      <c r="BM1505" s="31">
        <v>0.96</v>
      </c>
      <c r="BN1505" s="31">
        <v>0.96</v>
      </c>
      <c r="BO1505" s="31">
        <v>0.96</v>
      </c>
      <c r="BP1505" s="31">
        <v>0.96</v>
      </c>
      <c r="BQ1505" s="31">
        <v>0.96</v>
      </c>
      <c r="BR1505" s="31">
        <v>0.96</v>
      </c>
      <c r="BS1505" s="31">
        <v>0.97</v>
      </c>
      <c r="BT1505" s="31">
        <v>0.97</v>
      </c>
      <c r="BU1505" s="31">
        <v>0.97</v>
      </c>
      <c r="BV1505" s="31">
        <v>0.97</v>
      </c>
      <c r="BW1505" s="31">
        <v>0.97</v>
      </c>
      <c r="BX1505" s="31">
        <v>0.97</v>
      </c>
      <c r="BY1505" s="31">
        <v>0.97</v>
      </c>
      <c r="BZ1505" s="31">
        <v>0.97</v>
      </c>
      <c r="CA1505" s="31">
        <v>0.97</v>
      </c>
      <c r="CB1505" s="31">
        <v>0.97</v>
      </c>
      <c r="CC1505" s="31">
        <v>0.98</v>
      </c>
      <c r="CD1505" s="31">
        <v>0.98</v>
      </c>
      <c r="CE1505" s="31">
        <v>0.98</v>
      </c>
      <c r="CF1505" s="31">
        <v>0.98</v>
      </c>
      <c r="CG1505" s="31">
        <v>0.98</v>
      </c>
      <c r="CH1505" s="31">
        <v>0.98</v>
      </c>
      <c r="CI1505" s="31">
        <v>0.98</v>
      </c>
      <c r="CJ1505" s="31">
        <v>0.98</v>
      </c>
      <c r="CK1505" s="31">
        <v>0.98</v>
      </c>
      <c r="CL1505" s="31">
        <v>0.98</v>
      </c>
      <c r="CM1505" s="31">
        <v>0.98</v>
      </c>
      <c r="CN1505" s="31">
        <v>0.98</v>
      </c>
      <c r="CO1505" s="31">
        <v>0.98</v>
      </c>
      <c r="CP1505" s="31">
        <v>0.99</v>
      </c>
      <c r="CQ1505" s="31">
        <v>0.99</v>
      </c>
      <c r="CR1505" s="31">
        <v>0.99</v>
      </c>
      <c r="CS1505" s="31">
        <v>0.99</v>
      </c>
      <c r="CT1505" s="31">
        <v>0.99</v>
      </c>
      <c r="CU1505" s="31">
        <v>0.99</v>
      </c>
      <c r="CV1505" s="31">
        <v>0.99</v>
      </c>
      <c r="CW1505" s="31">
        <v>0.99</v>
      </c>
      <c r="CX1505" s="31">
        <v>0.99</v>
      </c>
    </row>
  </sheetData>
  <hyperlinks>
    <hyperlink ref="A1" location="'Main Menu'!A1" display="Return to Main Menu"/>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T565"/>
  <sheetViews>
    <sheetView tabSelected="1" zoomScaleNormal="100" workbookViewId="0">
      <pane ySplit="1" topLeftCell="A2" activePane="bottomLeft" state="frozen"/>
      <selection pane="bottomLeft"/>
    </sheetView>
  </sheetViews>
  <sheetFormatPr defaultRowHeight="15" x14ac:dyDescent="0.25"/>
  <cols>
    <col min="1" max="1" width="33.42578125" style="129" customWidth="1"/>
    <col min="2" max="2" width="12.42578125" style="129" customWidth="1"/>
    <col min="3" max="3" width="11.5703125" style="129" customWidth="1"/>
    <col min="4" max="4" width="11.7109375" style="129" customWidth="1"/>
    <col min="5" max="5" width="12.85546875" style="129" customWidth="1"/>
    <col min="6" max="6" width="13" style="129" customWidth="1"/>
    <col min="7" max="7" width="14" style="129" customWidth="1"/>
    <col min="8" max="12" width="9.140625" style="129"/>
    <col min="13" max="13" width="5" style="129" customWidth="1"/>
    <col min="14" max="15" width="2.7109375" style="129" customWidth="1"/>
    <col min="16" max="19" width="16.140625" style="129" customWidth="1"/>
    <col min="20" max="20" width="9.140625" style="129"/>
    <col min="21" max="21" width="9.140625" style="129" customWidth="1"/>
    <col min="22" max="22" width="12" style="129" customWidth="1"/>
    <col min="23" max="23" width="11.7109375" style="129" customWidth="1"/>
    <col min="24" max="24" width="12.140625" style="129" customWidth="1"/>
    <col min="25" max="25" width="11.5703125" style="129" customWidth="1"/>
    <col min="26" max="26" width="13.140625" style="129" customWidth="1"/>
    <col min="27" max="16384" width="9.140625" style="129"/>
  </cols>
  <sheetData>
    <row r="1" spans="1:7" ht="31.5" customHeight="1" x14ac:dyDescent="0.25">
      <c r="A1" s="267" t="s">
        <v>34</v>
      </c>
    </row>
    <row r="2" spans="1:7" ht="17.25" customHeight="1" x14ac:dyDescent="0.25">
      <c r="A2" s="303" t="s">
        <v>437</v>
      </c>
      <c r="B2" s="304">
        <v>2000</v>
      </c>
      <c r="C2" s="304">
        <v>2010</v>
      </c>
      <c r="D2" s="304">
        <v>2020</v>
      </c>
      <c r="E2" s="304">
        <v>2030</v>
      </c>
      <c r="F2" s="304">
        <v>2040</v>
      </c>
      <c r="G2" s="304">
        <v>2050</v>
      </c>
    </row>
    <row r="3" spans="1:7" ht="17.25" customHeight="1" x14ac:dyDescent="0.25">
      <c r="A3" s="299" t="s">
        <v>1228</v>
      </c>
      <c r="B3" s="300">
        <f>'Simulation results'!B2</f>
        <v>4247981.5</v>
      </c>
      <c r="C3" s="300">
        <f>'Simulation results'!V2</f>
        <v>5377172</v>
      </c>
      <c r="D3" s="300">
        <f>'Simulation results'!AP2</f>
        <v>6225668</v>
      </c>
      <c r="E3" s="300">
        <f>'Simulation results'!BJ2</f>
        <v>6933139</v>
      </c>
      <c r="F3" s="300">
        <f>'Simulation results'!CD2</f>
        <v>7534405.5</v>
      </c>
      <c r="G3" s="300">
        <f>'Simulation results'!CX2</f>
        <v>8072452</v>
      </c>
    </row>
    <row r="4" spans="1:7" ht="17.25" customHeight="1" x14ac:dyDescent="0.25">
      <c r="A4" s="303" t="s">
        <v>1229</v>
      </c>
      <c r="B4" s="305">
        <f>'Simulation results'!B81/B$3</f>
        <v>0.22502581520187881</v>
      </c>
      <c r="C4" s="305">
        <f>'Simulation results'!V81/C$3</f>
        <v>0.23596446236051219</v>
      </c>
      <c r="D4" s="305">
        <f>'Simulation results'!AP81/D$3</f>
        <v>0.2361199440766838</v>
      </c>
      <c r="E4" s="305">
        <f>'Simulation results'!BJ81/E$3</f>
        <v>0.23471862889233866</v>
      </c>
      <c r="F4" s="305">
        <f>'Simulation results'!CD81/F$3</f>
        <v>0.23446635968823284</v>
      </c>
      <c r="G4" s="305">
        <f>'Simulation results'!CX81/G$3</f>
        <v>0.2351930528667126</v>
      </c>
    </row>
    <row r="5" spans="1:7" ht="17.25" customHeight="1" x14ac:dyDescent="0.25">
      <c r="A5" s="299" t="s">
        <v>1230</v>
      </c>
      <c r="B5" s="301">
        <f>('Simulation results'!B85+'Simulation results'!B86)/B$3</f>
        <v>0.10757859703485055</v>
      </c>
      <c r="C5" s="301">
        <f>('Simulation results'!V85+'Simulation results'!V86)/C$3</f>
        <v>0.13583312566531255</v>
      </c>
      <c r="D5" s="301">
        <f>('Simulation results'!AP85+'Simulation results'!AP86)/D$3</f>
        <v>0.15998299298966795</v>
      </c>
      <c r="E5" s="301">
        <f>('Simulation results'!BJ85+'Simulation results'!BJ86)/E$3</f>
        <v>0.17503817967590149</v>
      </c>
      <c r="F5" s="301">
        <f>('Simulation results'!CD85+'Simulation results'!CD86)/F$3</f>
        <v>0.18240055967255811</v>
      </c>
      <c r="G5" s="301">
        <f>('Simulation results'!CX85+'Simulation results'!CX86)/G$3</f>
        <v>0.18468448743950411</v>
      </c>
    </row>
    <row r="6" spans="1:7" ht="17.25" customHeight="1" x14ac:dyDescent="0.25">
      <c r="A6" s="303" t="s">
        <v>1236</v>
      </c>
      <c r="B6" s="305">
        <f>'Simulation results'!B87/B$3</f>
        <v>0.13194000256357047</v>
      </c>
      <c r="C6" s="305">
        <f>'Simulation results'!V87/C$3</f>
        <v>0.18443050733731411</v>
      </c>
      <c r="D6" s="305">
        <f>'Simulation results'!AP87/D$3</f>
        <v>0.21044988746589119</v>
      </c>
      <c r="E6" s="305">
        <f>'Simulation results'!BJ87/E$3</f>
        <v>0.22687479653876838</v>
      </c>
      <c r="F6" s="305">
        <f>'Simulation results'!CD87/F$3</f>
        <v>0.23756643838720917</v>
      </c>
      <c r="G6" s="305">
        <f>'Simulation results'!CX87/G$3</f>
        <v>0.2441098293306668</v>
      </c>
    </row>
    <row r="7" spans="1:7" ht="17.25" customHeight="1" x14ac:dyDescent="0.25">
      <c r="A7" s="299" t="s">
        <v>2119</v>
      </c>
      <c r="B7" s="301">
        <f>('Simulation results'!B89+'Simulation results'!B90)/B$3</f>
        <v>0.62580673668188058</v>
      </c>
      <c r="C7" s="301">
        <f>('Simulation results'!V89+'Simulation results'!V90)/C$3</f>
        <v>0.64906944765761632</v>
      </c>
      <c r="D7" s="301">
        <f>('Simulation results'!AP89+'Simulation results'!AP90)/D$3</f>
        <v>0.6323806344957682</v>
      </c>
      <c r="E7" s="301">
        <f>('Simulation results'!BJ89+'Simulation results'!BJ90)/E$3</f>
        <v>0.62002093279826076</v>
      </c>
      <c r="F7" s="301">
        <f>('Simulation results'!CD89+'Simulation results'!CD90)/F$3</f>
        <v>0.61354457627745151</v>
      </c>
      <c r="G7" s="301">
        <f>('Simulation results'!CX89+'Simulation results'!CX90)/G$3</f>
        <v>0.61110374270419943</v>
      </c>
    </row>
    <row r="8" spans="1:7" ht="17.25" customHeight="1" x14ac:dyDescent="0.25">
      <c r="A8" s="303" t="s">
        <v>2125</v>
      </c>
      <c r="B8" s="305">
        <f>('Simulation results'!B92+'Simulation results'!B95+'Simulation results'!B98+'Simulation results'!B101)/B$3</f>
        <v>1.6236414871392449E-2</v>
      </c>
      <c r="C8" s="305">
        <f>('Simulation results'!V92+'Simulation results'!V95+'Simulation results'!V98+'Simulation results'!V101)/C$3</f>
        <v>4.7357287436593072E-2</v>
      </c>
      <c r="D8" s="305">
        <f>('Simulation results'!AP92+'Simulation results'!AP95+'Simulation results'!AP98+'Simulation results'!AP101)/D$3</f>
        <v>6.70286449582599E-2</v>
      </c>
      <c r="E8" s="305">
        <f>('Simulation results'!BJ92+'Simulation results'!BJ95+'Simulation results'!BJ98+'Simulation results'!BJ101)/E$3</f>
        <v>7.5034239180838569E-2</v>
      </c>
      <c r="F8" s="305">
        <f>('Simulation results'!CD92+'Simulation results'!CD95+'Simulation results'!CD98+'Simulation results'!CD101)/F$3</f>
        <v>7.3253984007099163E-2</v>
      </c>
      <c r="G8" s="305">
        <f>('Simulation results'!CX92+'Simulation results'!CX95+'Simulation results'!CX98+'Simulation results'!CX101)/G$3</f>
        <v>6.4980040760849372E-2</v>
      </c>
    </row>
    <row r="9" spans="1:7" ht="17.25" customHeight="1" x14ac:dyDescent="0.25">
      <c r="A9" s="299" t="s">
        <v>2121</v>
      </c>
      <c r="B9" s="301">
        <f>('Simulation results'!B93+'Simulation results'!B96+'Simulation results'!B99+'Simulation results'!B102)/B$3</f>
        <v>8.3697855087174949E-2</v>
      </c>
      <c r="C9" s="301">
        <f>('Simulation results'!V93+'Simulation results'!V96+'Simulation results'!V99+'Simulation results'!V102)/C$3</f>
        <v>7.0371103992953918E-2</v>
      </c>
      <c r="D9" s="301">
        <f>('Simulation results'!AP93+'Simulation results'!AP96+'Simulation results'!AP99+'Simulation results'!AP102)/D$3</f>
        <v>5.7972746057129924E-2</v>
      </c>
      <c r="E9" s="301">
        <f>('Simulation results'!BJ93+'Simulation results'!BJ96+'Simulation results'!BJ99+'Simulation results'!BJ102)/E$3</f>
        <v>4.5437717316788258E-2</v>
      </c>
      <c r="F9" s="301">
        <f>('Simulation results'!CD93+'Simulation results'!CD96+'Simulation results'!CD99+'Simulation results'!CD102)/F$3</f>
        <v>3.378698425509484E-2</v>
      </c>
      <c r="G9" s="301">
        <f>('Simulation results'!CX93+'Simulation results'!CX96+'Simulation results'!CX99+'Simulation results'!CX102)/G$3</f>
        <v>2.39795603615853E-2</v>
      </c>
    </row>
    <row r="10" spans="1:7" ht="17.25" customHeight="1" x14ac:dyDescent="0.25">
      <c r="A10" s="303" t="s">
        <v>2122</v>
      </c>
      <c r="B10" s="305">
        <f>('Simulation results'!B100+'Simulation results'!B101+'Simulation results'!B102)/B$3</f>
        <v>0.61282519945060976</v>
      </c>
      <c r="C10" s="305">
        <f>('Simulation results'!V100+'Simulation results'!V101+'Simulation results'!V102)/C$3</f>
        <v>0.60679769402950101</v>
      </c>
      <c r="D10" s="305">
        <f>('Simulation results'!AP100+'Simulation results'!AP101+'Simulation results'!AP102)/D$3</f>
        <v>0.59586353303773998</v>
      </c>
      <c r="E10" s="305">
        <f>('Simulation results'!BJ100+'Simulation results'!BJ101+'Simulation results'!BJ102)/E$3</f>
        <v>0.58800571862182482</v>
      </c>
      <c r="F10" s="305">
        <f>('Simulation results'!CD100+'Simulation results'!CD101+'Simulation results'!CD102)/F$3</f>
        <v>0.5835165880041896</v>
      </c>
      <c r="G10" s="305">
        <f>('Simulation results'!CX100+'Simulation results'!CX101+'Simulation results'!CX102)/G$3</f>
        <v>0.5814799679205277</v>
      </c>
    </row>
    <row r="11" spans="1:7" ht="17.25" customHeight="1" x14ac:dyDescent="0.25">
      <c r="A11" s="299" t="s">
        <v>2120</v>
      </c>
      <c r="B11" s="301">
        <f>('Simulation results'!B91+'Simulation results'!B92+'Simulation results'!B93)/B$3</f>
        <v>6.3655394921093691E-2</v>
      </c>
      <c r="C11" s="301">
        <f>('Simulation results'!V91+'Simulation results'!V92+'Simulation results'!V93)/C$3</f>
        <v>7.5914767093185787E-2</v>
      </c>
      <c r="D11" s="301">
        <f>('Simulation results'!AP91+'Simulation results'!AP92+'Simulation results'!AP93)/D$3</f>
        <v>8.6213988603311309E-2</v>
      </c>
      <c r="E11" s="301">
        <f>('Simulation results'!BJ91+'Simulation results'!BJ92+'Simulation results'!BJ93)/E$3</f>
        <v>9.3469956393489304E-2</v>
      </c>
      <c r="F11" s="301">
        <f>('Simulation results'!CD91+'Simulation results'!CD92+'Simulation results'!CD93)/F$3</f>
        <v>9.7982776477852168E-2</v>
      </c>
      <c r="G11" s="301">
        <f>('Simulation results'!CX91+'Simulation results'!CX92+'Simulation results'!CX93)/G$3</f>
        <v>0.10047581081931488</v>
      </c>
    </row>
    <row r="12" spans="1:7" ht="17.25" customHeight="1" x14ac:dyDescent="0.25">
      <c r="A12" s="303" t="s">
        <v>2123</v>
      </c>
      <c r="B12" s="305">
        <f>('Simulation results'!B94+'Simulation results'!B95+'Simulation results'!B96)/B$3</f>
        <v>0.28888963852596816</v>
      </c>
      <c r="C12" s="305">
        <f>('Simulation results'!V94+'Simulation results'!V95+'Simulation results'!V96)/C$3</f>
        <v>0.26655539938093853</v>
      </c>
      <c r="D12" s="305">
        <f>('Simulation results'!AP94+'Simulation results'!AP95+'Simulation results'!AP96)/D$3</f>
        <v>0.25615234060023756</v>
      </c>
      <c r="E12" s="305">
        <f>('Simulation results'!BJ94+'Simulation results'!BJ95+'Simulation results'!BJ96)/E$3</f>
        <v>0.25023690135160997</v>
      </c>
      <c r="F12" s="305">
        <f>('Simulation results'!CD94+'Simulation results'!CD95+'Simulation results'!CD96)/F$3</f>
        <v>0.24704472171029285</v>
      </c>
      <c r="G12" s="305">
        <f>('Simulation results'!CX94+'Simulation results'!CX95+'Simulation results'!CX96)/G$3</f>
        <v>0.24550174965425622</v>
      </c>
    </row>
    <row r="13" spans="1:7" ht="17.25" customHeight="1" x14ac:dyDescent="0.25">
      <c r="A13" s="299" t="s">
        <v>2124</v>
      </c>
      <c r="B13" s="301">
        <f>('Simulation results'!B97+'Simulation results'!B98+'Simulation results'!B99)/B$3</f>
        <v>3.4629383390676255E-2</v>
      </c>
      <c r="C13" s="301">
        <f>('Simulation results'!V97+'Simulation results'!V98+'Simulation results'!V99)/C$3</f>
        <v>5.0733402241921972E-2</v>
      </c>
      <c r="D13" s="301">
        <f>('Simulation results'!AP97+'Simulation results'!AP98+'Simulation results'!AP99)/D$3</f>
        <v>6.1769095300295486E-2</v>
      </c>
      <c r="E13" s="301">
        <f>('Simulation results'!BJ97+'Simulation results'!BJ98+'Simulation results'!BJ99)/E$3</f>
        <v>6.8287618350072021E-2</v>
      </c>
      <c r="F13" s="301">
        <f>('Simulation results'!CD97+'Simulation results'!CD98+'Simulation results'!CD99)/F$3</f>
        <v>7.145479494035728E-2</v>
      </c>
      <c r="G13" s="301">
        <f>('Simulation results'!CX97+'Simulation results'!CX98+'Simulation results'!CX99)/G$3</f>
        <v>7.2542874209719679E-2</v>
      </c>
    </row>
    <row r="14" spans="1:7" ht="17.25" customHeight="1" x14ac:dyDescent="0.25">
      <c r="A14" s="303" t="s">
        <v>1232</v>
      </c>
      <c r="B14" s="305">
        <f>'Simulation results'!B103/B$3</f>
        <v>0.31385062058297569</v>
      </c>
      <c r="C14" s="305">
        <f>'Simulation results'!V103/C$3</f>
        <v>0.3170253806275864</v>
      </c>
      <c r="D14" s="305">
        <f>'Simulation results'!AP103/D$3</f>
        <v>0.32117977219472671</v>
      </c>
      <c r="E14" s="305">
        <f>'Simulation results'!BJ103/E$3</f>
        <v>0.32194331456501879</v>
      </c>
      <c r="F14" s="305">
        <f>'Simulation results'!CD103/F$3</f>
        <v>0.32124969913021006</v>
      </c>
      <c r="G14" s="305">
        <f>'Simulation results'!CX103/G$3</f>
        <v>0.31995064820453561</v>
      </c>
    </row>
    <row r="15" spans="1:7" ht="17.25" customHeight="1" x14ac:dyDescent="0.25">
      <c r="A15" s="299" t="s">
        <v>1231</v>
      </c>
      <c r="B15" s="301">
        <f>'Simulation results'!B105/B$3</f>
        <v>0.18008141042987122</v>
      </c>
      <c r="C15" s="301">
        <f>'Simulation results'!V105/C$3</f>
        <v>0.23224124688590952</v>
      </c>
      <c r="D15" s="301">
        <f>'Simulation results'!AP105/D$3</f>
        <v>0.25258928037923001</v>
      </c>
      <c r="E15" s="301">
        <f>'Simulation results'!BJ105/E$3</f>
        <v>0.2629714693445494</v>
      </c>
      <c r="F15" s="301">
        <f>'Simulation results'!CD105/F$3</f>
        <v>0.26970387776447657</v>
      </c>
      <c r="G15" s="301">
        <f>'Simulation results'!CX105/G$3</f>
        <v>0.27458063547482225</v>
      </c>
    </row>
    <row r="16" spans="1:7" ht="17.25" customHeight="1" x14ac:dyDescent="0.25">
      <c r="A16" s="303" t="s">
        <v>1233</v>
      </c>
      <c r="B16" s="305">
        <f>'Simulation results'!B106/B$3</f>
        <v>0.50685772760545211</v>
      </c>
      <c r="C16" s="305">
        <f>'Simulation results'!V106/C$3</f>
        <v>0.46541639359871695</v>
      </c>
      <c r="D16" s="305">
        <f>'Simulation results'!AP106/D$3</f>
        <v>0.42916997019436309</v>
      </c>
      <c r="E16" s="305">
        <f>'Simulation results'!BJ106/E$3</f>
        <v>0.40915038628246164</v>
      </c>
      <c r="F16" s="305">
        <f>'Simulation results'!CD106/F$3</f>
        <v>0.39862504745729443</v>
      </c>
      <c r="G16" s="305">
        <f>'Simulation results'!CX106/G$3</f>
        <v>0.39312029975526641</v>
      </c>
    </row>
    <row r="17" spans="1:228" ht="17.25" customHeight="1" x14ac:dyDescent="0.25">
      <c r="A17" s="299" t="s">
        <v>1234</v>
      </c>
      <c r="B17" s="302">
        <f>'Simulation results'!B32/B3</f>
        <v>3.0841483184425356E-2</v>
      </c>
      <c r="C17" s="302">
        <f>'Simulation results'!V32/C3</f>
        <v>2.9765134907345347E-2</v>
      </c>
      <c r="D17" s="302">
        <f>'Simulation results'!AP32/D3</f>
        <v>3.1856096406040285E-2</v>
      </c>
      <c r="E17" s="302">
        <f>'Simulation results'!BJ32/E3</f>
        <v>3.382800633306212E-2</v>
      </c>
      <c r="F17" s="302">
        <f>'Simulation results'!CD32/F3</f>
        <v>3.5301901390892752E-2</v>
      </c>
      <c r="G17" s="302">
        <f>'Simulation results'!CX32/G3</f>
        <v>3.6320493451060469E-2</v>
      </c>
    </row>
    <row r="18" spans="1:228" ht="17.25" customHeight="1" x14ac:dyDescent="0.25">
      <c r="A18" s="303" t="s">
        <v>1235</v>
      </c>
      <c r="B18" s="307">
        <f>'Simulation results'!B31/B$3</f>
        <v>0.20869909155677821</v>
      </c>
      <c r="C18" s="307">
        <f>'Simulation results'!V31/C$3</f>
        <v>0.19362480500902704</v>
      </c>
      <c r="D18" s="307">
        <f>'Simulation results'!AP31/D$3</f>
        <v>0.19464802813127843</v>
      </c>
      <c r="E18" s="307">
        <f>'Simulation results'!BJ31/E$3</f>
        <v>0.1956806837422414</v>
      </c>
      <c r="F18" s="307">
        <f>'Simulation results'!CD31/F$3</f>
        <v>0.19577483585134886</v>
      </c>
      <c r="G18" s="307">
        <f>'Simulation results'!CX31/G$3</f>
        <v>0.19535012410107858</v>
      </c>
    </row>
    <row r="19" spans="1:228" ht="17.25" customHeight="1" x14ac:dyDescent="0.25">
      <c r="A19" s="299" t="s">
        <v>2126</v>
      </c>
      <c r="B19" s="387">
        <f>('Simulation results'!B35+'Simulation results'!B36)/'Simulation results'!B35</f>
        <v>1.0980966512541177</v>
      </c>
      <c r="C19" s="387">
        <f>('Simulation results'!V35+'Simulation results'!V36)/'Simulation results'!V35</f>
        <v>1.0968072473705559</v>
      </c>
      <c r="D19" s="387">
        <f>('Simulation results'!AP35+'Simulation results'!AP36)/'Simulation results'!AP35</f>
        <v>1.0969570870321792</v>
      </c>
      <c r="E19" s="387">
        <f>('Simulation results'!BJ35+'Simulation results'!BJ36)/'Simulation results'!BJ35</f>
        <v>1.0975110902995204</v>
      </c>
      <c r="F19" s="387">
        <f>('Simulation results'!CD35+'Simulation results'!CD36)/'Simulation results'!CD35</f>
        <v>1.097984130038828</v>
      </c>
      <c r="G19" s="387">
        <f>('Simulation results'!CX35+'Simulation results'!CX36)/'Simulation results'!CX35</f>
        <v>1.0983211016716956</v>
      </c>
    </row>
    <row r="20" spans="1:228" ht="17.25" customHeight="1" x14ac:dyDescent="0.25">
      <c r="A20" s="303" t="s">
        <v>2127</v>
      </c>
      <c r="B20" s="307">
        <f>'Simulation results'!B37/SUM('Simulation results'!B35:B38)</f>
        <v>3.4462192184570209E-2</v>
      </c>
      <c r="C20" s="307">
        <f>'Simulation results'!V37/SUM('Simulation results'!V35:V38)</f>
        <v>3.949417459589457E-2</v>
      </c>
      <c r="D20" s="307">
        <f>'Simulation results'!AP37/SUM('Simulation results'!AP35:AP38)</f>
        <v>4.2877243301337555E-2</v>
      </c>
      <c r="E20" s="307">
        <f>'Simulation results'!BJ37/SUM('Simulation results'!BJ35:BJ38)</f>
        <v>4.5201411035197141E-2</v>
      </c>
      <c r="F20" s="307">
        <f>'Simulation results'!CD37/SUM('Simulation results'!CD35:CD38)</f>
        <v>4.6871692503828853E-2</v>
      </c>
      <c r="G20" s="307">
        <f>'Simulation results'!CX37/SUM('Simulation results'!CX35:CX38)</f>
        <v>4.8127017530462259E-2</v>
      </c>
    </row>
    <row r="21" spans="1:228" ht="17.25" customHeight="1" x14ac:dyDescent="0.25">
      <c r="A21" s="299" t="s">
        <v>2128</v>
      </c>
      <c r="B21" s="302">
        <f>'Simulation results'!B38/SUM('Simulation results'!B35:B38)</f>
        <v>5.2097691482268269E-2</v>
      </c>
      <c r="C21" s="302">
        <f>'Simulation results'!V38/SUM('Simulation results'!V35:V38)</f>
        <v>5.6963930855895781E-2</v>
      </c>
      <c r="D21" s="302">
        <f>'Simulation results'!AP38/SUM('Simulation results'!AP35:AP38)</f>
        <v>5.9357410201798702E-2</v>
      </c>
      <c r="E21" s="302">
        <f>'Simulation results'!BJ38/SUM('Simulation results'!BJ35:BJ38)</f>
        <v>6.0836284346247944E-2</v>
      </c>
      <c r="F21" s="302">
        <f>'Simulation results'!CD38/SUM('Simulation results'!CD35:CD38)</f>
        <v>6.1920834544706191E-2</v>
      </c>
      <c r="G21" s="302">
        <f>'Simulation results'!CX38/SUM('Simulation results'!CX35:CX38)</f>
        <v>6.2787884516262105E-2</v>
      </c>
    </row>
    <row r="22" spans="1:228" ht="17.25" customHeight="1" x14ac:dyDescent="0.25">
      <c r="A22" s="303" t="s">
        <v>2129</v>
      </c>
      <c r="B22" s="306">
        <f>('Simulation results'!B42+'Simulation results'!B43)/'Simulation results'!B42</f>
        <v>1.815355323227926</v>
      </c>
      <c r="C22" s="306">
        <f>('Simulation results'!V42+'Simulation results'!V43)/'Simulation results'!V42</f>
        <v>1.7924625275058974</v>
      </c>
      <c r="D22" s="306">
        <f>('Simulation results'!AP42+'Simulation results'!AP43)/'Simulation results'!AP42</f>
        <v>1.7800012833974519</v>
      </c>
      <c r="E22" s="306">
        <f>('Simulation results'!BJ42+'Simulation results'!BJ43)/'Simulation results'!BJ42</f>
        <v>1.7722556280118129</v>
      </c>
      <c r="F22" s="306">
        <f>('Simulation results'!CD42+'Simulation results'!CD43)/'Simulation results'!CD42</f>
        <v>1.7693857518553191</v>
      </c>
      <c r="G22" s="306">
        <f>('Simulation results'!CX42+'Simulation results'!CX43)/'Simulation results'!CX42</f>
        <v>1.7697482435572853</v>
      </c>
    </row>
    <row r="23" spans="1:228" ht="17.25" customHeight="1" x14ac:dyDescent="0.25">
      <c r="A23" s="299" t="s">
        <v>2130</v>
      </c>
      <c r="B23" s="302">
        <f>'Simulation results'!B44/SUM('Simulation results'!B42:B45)</f>
        <v>9.3479219374145092E-3</v>
      </c>
      <c r="C23" s="302">
        <f>'Simulation results'!V44/SUM('Simulation results'!V42:V45)</f>
        <v>9.6159225765801298E-3</v>
      </c>
      <c r="D23" s="302">
        <f>'Simulation results'!AP44/SUM('Simulation results'!AP42:AP45)</f>
        <v>1.0307677088041409E-2</v>
      </c>
      <c r="E23" s="302">
        <f>'Simulation results'!BJ44/SUM('Simulation results'!BJ42:BJ45)</f>
        <v>1.0949743247190681E-2</v>
      </c>
      <c r="F23" s="302">
        <f>'Simulation results'!CD44/SUM('Simulation results'!CD42:CD45)</f>
        <v>1.1474799212892748E-2</v>
      </c>
      <c r="G23" s="302">
        <f>'Simulation results'!CX44/SUM('Simulation results'!CX42:CX45)</f>
        <v>1.1890587328941511E-2</v>
      </c>
    </row>
    <row r="24" spans="1:228" ht="17.25" customHeight="1" x14ac:dyDescent="0.25">
      <c r="A24" s="303" t="s">
        <v>2131</v>
      </c>
      <c r="B24" s="307">
        <f>'Simulation results'!B45/SUM('Simulation results'!B42:B45)</f>
        <v>0.12906688956130991</v>
      </c>
      <c r="C24" s="307">
        <f>'Simulation results'!V45/SUM('Simulation results'!V42:V45)</f>
        <v>0.13196915777637025</v>
      </c>
      <c r="D24" s="307">
        <f>'Simulation results'!AP45/SUM('Simulation results'!AP42:AP45)</f>
        <v>0.13382752354323424</v>
      </c>
      <c r="E24" s="307">
        <f>'Simulation results'!BJ45/SUM('Simulation results'!BJ42:BJ45)</f>
        <v>0.13527123203589014</v>
      </c>
      <c r="F24" s="307">
        <f>'Simulation results'!CD45/SUM('Simulation results'!CD42:CD45)</f>
        <v>0.13657291050150061</v>
      </c>
      <c r="G24" s="307">
        <f>'Simulation results'!CX45/SUM('Simulation results'!CX42:CX45)</f>
        <v>0.13774561152687731</v>
      </c>
    </row>
    <row r="25" spans="1:228" ht="17.25" customHeight="1" x14ac:dyDescent="0.25">
      <c r="A25" s="299" t="s">
        <v>2153</v>
      </c>
      <c r="B25" s="387">
        <f>'Simulation results'!B33/B$3</f>
        <v>0.59862395822580683</v>
      </c>
      <c r="C25" s="387">
        <f>'Simulation results'!V33/C$3</f>
        <v>0.53204193579822256</v>
      </c>
      <c r="D25" s="387">
        <f>'Simulation results'!AP33/D$3</f>
        <v>0.4889339184164655</v>
      </c>
      <c r="E25" s="387">
        <f>'Simulation results'!BJ33/E$3</f>
        <v>0.46570081747964376</v>
      </c>
      <c r="F25" s="387">
        <f>'Simulation results'!CD33/F$3</f>
        <v>0.45373334365929735</v>
      </c>
      <c r="G25" s="387">
        <f>'Simulation results'!CX33/G$3</f>
        <v>0.44765713688975789</v>
      </c>
    </row>
    <row r="26" spans="1:228" ht="17.25" customHeight="1" x14ac:dyDescent="0.25">
      <c r="A26" s="303" t="s">
        <v>2154</v>
      </c>
      <c r="B26" s="306">
        <f>'Simulation results'!B34/B$3</f>
        <v>2.9265167468361151</v>
      </c>
      <c r="C26" s="306">
        <f>'Simulation results'!V34/C$3</f>
        <v>2.9693695868385834</v>
      </c>
      <c r="D26" s="306">
        <f>'Simulation results'!AP34/D$3</f>
        <v>3.0402642736490284</v>
      </c>
      <c r="E26" s="306">
        <f>'Simulation results'!BJ34/E$3</f>
        <v>3.0763779580937292</v>
      </c>
      <c r="F26" s="306">
        <f>'Simulation results'!CD34/F$3</f>
        <v>3.0935104302522607</v>
      </c>
      <c r="G26" s="306">
        <f>'Simulation results'!CX34/G$3</f>
        <v>3.1012720794127979</v>
      </c>
    </row>
    <row r="27" spans="1:228" ht="17.25" customHeight="1" x14ac:dyDescent="0.25">
      <c r="A27" s="299" t="s">
        <v>2155</v>
      </c>
      <c r="B27" s="388">
        <f>365*('Simulation results'!B39+'Simulation results'!B46)/B$3</f>
        <v>10312.019409689048</v>
      </c>
      <c r="C27" s="388">
        <f>365*('Simulation results'!V39+'Simulation results'!V46)/C$3</f>
        <v>9679.6519248407894</v>
      </c>
      <c r="D27" s="388">
        <f>365*('Simulation results'!AP39+'Simulation results'!AP46)/D$3</f>
        <v>9344.7407796239695</v>
      </c>
      <c r="E27" s="388">
        <f>365*('Simulation results'!BJ39+'Simulation results'!BJ46)/E$3</f>
        <v>9167.1979027104462</v>
      </c>
      <c r="F27" s="388">
        <f>365*('Simulation results'!CD39+'Simulation results'!CD46)/F$3</f>
        <v>9068.8508920843196</v>
      </c>
      <c r="G27" s="388">
        <f>365*('Simulation results'!CX39+'Simulation results'!CX46)/G$3</f>
        <v>9010.2312903192233</v>
      </c>
    </row>
    <row r="28" spans="1:228" ht="14.25" customHeight="1" x14ac:dyDescent="0.25">
      <c r="A28" s="297"/>
      <c r="B28" s="298"/>
      <c r="C28" s="298"/>
      <c r="D28" s="298"/>
      <c r="E28" s="298"/>
      <c r="F28" s="298"/>
      <c r="G28" s="298"/>
    </row>
    <row r="30" spans="1:228" x14ac:dyDescent="0.25">
      <c r="A30" s="141" t="s">
        <v>436</v>
      </c>
      <c r="D30" s="141" t="str">
        <f>'Main Menu'!H14</f>
        <v>impacts2050_V1_10</v>
      </c>
      <c r="Q30" s="141" t="str">
        <f>D30</f>
        <v>impacts2050_V1_10</v>
      </c>
    </row>
    <row r="31" spans="1:228" x14ac:dyDescent="0.25">
      <c r="A31" s="141"/>
      <c r="D31" s="141"/>
      <c r="F31" s="141" t="s">
        <v>642</v>
      </c>
      <c r="Q31" s="141"/>
      <c r="S31" s="141" t="s">
        <v>642</v>
      </c>
      <c r="DW31" s="156" t="s">
        <v>437</v>
      </c>
      <c r="DX31" s="156">
        <v>2000</v>
      </c>
      <c r="DY31" s="156">
        <v>2000.5</v>
      </c>
      <c r="DZ31" s="156">
        <v>2001</v>
      </c>
      <c r="EA31" s="156">
        <v>2001.5</v>
      </c>
      <c r="EB31" s="156">
        <v>2002</v>
      </c>
      <c r="EC31" s="156">
        <v>2002.5</v>
      </c>
      <c r="ED31" s="156">
        <v>2003</v>
      </c>
      <c r="EE31" s="156">
        <v>2003.5</v>
      </c>
      <c r="EF31" s="156">
        <v>2004</v>
      </c>
      <c r="EG31" s="156">
        <v>2004.5</v>
      </c>
      <c r="EH31" s="156">
        <v>2005</v>
      </c>
      <c r="EI31" s="156">
        <v>2005.5</v>
      </c>
      <c r="EJ31" s="156">
        <v>2006</v>
      </c>
      <c r="EK31" s="156">
        <v>2006.5</v>
      </c>
      <c r="EL31" s="156">
        <v>2007</v>
      </c>
      <c r="EM31" s="156">
        <v>2007.5</v>
      </c>
      <c r="EN31" s="156">
        <v>2008</v>
      </c>
      <c r="EO31" s="156">
        <v>2008.5</v>
      </c>
      <c r="EP31" s="156">
        <v>2009</v>
      </c>
      <c r="EQ31" s="156">
        <v>2009.5</v>
      </c>
      <c r="ER31" s="156">
        <v>2010</v>
      </c>
      <c r="ES31" s="156">
        <v>2010.5</v>
      </c>
      <c r="ET31" s="156">
        <v>2011</v>
      </c>
      <c r="EU31" s="156">
        <v>2011.5</v>
      </c>
      <c r="EV31" s="156">
        <v>2012</v>
      </c>
      <c r="EW31" s="156">
        <v>2012.5</v>
      </c>
      <c r="EX31" s="156">
        <v>2013</v>
      </c>
      <c r="EY31" s="156">
        <v>2013.5</v>
      </c>
      <c r="EZ31" s="156">
        <v>2014</v>
      </c>
      <c r="FA31" s="156">
        <v>2014.5</v>
      </c>
      <c r="FB31" s="156">
        <v>2015</v>
      </c>
      <c r="FC31" s="156">
        <v>2015.5</v>
      </c>
      <c r="FD31" s="156">
        <v>2016</v>
      </c>
      <c r="FE31" s="156">
        <v>2016.5</v>
      </c>
      <c r="FF31" s="156">
        <v>2017</v>
      </c>
      <c r="FG31" s="156">
        <v>2017.5</v>
      </c>
      <c r="FH31" s="156">
        <v>2018</v>
      </c>
      <c r="FI31" s="156">
        <v>2018.5</v>
      </c>
      <c r="FJ31" s="156">
        <v>2019</v>
      </c>
      <c r="FK31" s="156">
        <v>2019.5</v>
      </c>
      <c r="FL31" s="156">
        <v>2020</v>
      </c>
      <c r="FM31" s="156">
        <v>2020.5</v>
      </c>
      <c r="FN31" s="156">
        <v>2021</v>
      </c>
      <c r="FO31" s="156">
        <v>2021.5</v>
      </c>
      <c r="FP31" s="156">
        <v>2022</v>
      </c>
      <c r="FQ31" s="156">
        <v>2022.5</v>
      </c>
      <c r="FR31" s="156">
        <v>2023</v>
      </c>
      <c r="FS31" s="156">
        <v>2023.5</v>
      </c>
      <c r="FT31" s="156">
        <v>2024</v>
      </c>
      <c r="FU31" s="156">
        <v>2024.5</v>
      </c>
      <c r="FV31" s="156">
        <v>2025</v>
      </c>
      <c r="FW31" s="156">
        <v>2025.5</v>
      </c>
      <c r="FX31" s="156">
        <v>2026</v>
      </c>
      <c r="FY31" s="156">
        <v>2026.5</v>
      </c>
      <c r="FZ31" s="156">
        <v>2027</v>
      </c>
      <c r="GA31" s="156">
        <v>2027.5</v>
      </c>
      <c r="GB31" s="156">
        <v>2028</v>
      </c>
      <c r="GC31" s="156">
        <v>2028.5</v>
      </c>
      <c r="GD31" s="156">
        <v>2029</v>
      </c>
      <c r="GE31" s="156">
        <v>2029.5</v>
      </c>
      <c r="GF31" s="156">
        <v>2030</v>
      </c>
      <c r="GG31" s="156">
        <v>2030.5</v>
      </c>
      <c r="GH31" s="156">
        <v>2031</v>
      </c>
      <c r="GI31" s="156">
        <v>2031.5</v>
      </c>
      <c r="GJ31" s="156">
        <v>2032</v>
      </c>
      <c r="GK31" s="156">
        <v>2032.5</v>
      </c>
      <c r="GL31" s="156">
        <v>2033</v>
      </c>
      <c r="GM31" s="156">
        <v>2033.5</v>
      </c>
      <c r="GN31" s="156">
        <v>2034</v>
      </c>
      <c r="GO31" s="156">
        <v>2034.5</v>
      </c>
      <c r="GP31" s="156">
        <v>2035</v>
      </c>
      <c r="GQ31" s="156">
        <v>2035.5</v>
      </c>
      <c r="GR31" s="156">
        <v>2036</v>
      </c>
      <c r="GS31" s="156">
        <v>2036.5</v>
      </c>
      <c r="GT31" s="156">
        <v>2037</v>
      </c>
      <c r="GU31" s="156">
        <v>2037.5</v>
      </c>
      <c r="GV31" s="156">
        <v>2038</v>
      </c>
      <c r="GW31" s="156">
        <v>2038.5</v>
      </c>
      <c r="GX31" s="156">
        <v>2039</v>
      </c>
      <c r="GY31" s="156">
        <v>2039.5</v>
      </c>
      <c r="GZ31" s="156">
        <v>2040</v>
      </c>
      <c r="HA31" s="156">
        <v>2040.5</v>
      </c>
      <c r="HB31" s="156">
        <v>2041</v>
      </c>
      <c r="HC31" s="156">
        <v>2041.5</v>
      </c>
      <c r="HD31" s="156">
        <v>2042</v>
      </c>
      <c r="HE31" s="156">
        <v>2042.5</v>
      </c>
      <c r="HF31" s="156">
        <v>2043</v>
      </c>
      <c r="HG31" s="156">
        <v>2043.5</v>
      </c>
      <c r="HH31" s="156">
        <v>2044</v>
      </c>
      <c r="HI31" s="156">
        <v>2044.5</v>
      </c>
      <c r="HJ31" s="156">
        <v>2045</v>
      </c>
      <c r="HK31" s="156">
        <v>2045.5</v>
      </c>
      <c r="HL31" s="156">
        <v>2046</v>
      </c>
      <c r="HM31" s="156">
        <v>2046.5</v>
      </c>
      <c r="HN31" s="156">
        <v>2047</v>
      </c>
      <c r="HO31" s="156">
        <v>2047.5</v>
      </c>
      <c r="HP31" s="156">
        <v>2048</v>
      </c>
      <c r="HQ31" s="156">
        <v>2048.5</v>
      </c>
      <c r="HR31" s="156">
        <v>2049</v>
      </c>
      <c r="HS31" s="156">
        <v>2049.5</v>
      </c>
      <c r="HT31" s="156">
        <v>2050</v>
      </c>
    </row>
    <row r="32" spans="1:228" x14ac:dyDescent="0.25">
      <c r="A32" s="257" t="s">
        <v>643</v>
      </c>
      <c r="D32" s="141"/>
      <c r="Q32" s="141"/>
      <c r="DV32" s="264" t="str">
        <f t="shared" ref="DV32:DV49" si="0">IF(A33="","",MATCH(A33,VarList,0))</f>
        <v/>
      </c>
      <c r="DW32" s="62" t="str">
        <f t="shared" ref="DW32:DW49" si="1">IF(DV32="","",A33)</f>
        <v/>
      </c>
      <c r="DX32" s="61" t="str">
        <f ca="1">IF($DV32="","",OFFSET('Simulation results'!B$1,$DV32,0))</f>
        <v/>
      </c>
      <c r="DY32" s="262" t="str">
        <f ca="1">IF($DV32="","",OFFSET('Simulation results'!C$1,$DV32,0))</f>
        <v/>
      </c>
      <c r="DZ32" s="262" t="str">
        <f ca="1">IF($DV32="","",OFFSET('Simulation results'!D$1,$DV32,0))</f>
        <v/>
      </c>
      <c r="EA32" s="262" t="str">
        <f ca="1">IF($DV32="","",OFFSET('Simulation results'!E$1,$DV32,0))</f>
        <v/>
      </c>
      <c r="EB32" s="262" t="str">
        <f ca="1">IF($DV32="","",OFFSET('Simulation results'!F$1,$DV32,0))</f>
        <v/>
      </c>
      <c r="EC32" s="262" t="str">
        <f ca="1">IF($DV32="","",OFFSET('Simulation results'!G$1,$DV32,0))</f>
        <v/>
      </c>
      <c r="ED32" s="262" t="str">
        <f ca="1">IF($DV32="","",OFFSET('Simulation results'!H$1,$DV32,0))</f>
        <v/>
      </c>
      <c r="EE32" s="262" t="str">
        <f ca="1">IF($DV32="","",OFFSET('Simulation results'!I$1,$DV32,0))</f>
        <v/>
      </c>
      <c r="EF32" s="262" t="str">
        <f ca="1">IF($DV32="","",OFFSET('Simulation results'!J$1,$DV32,0))</f>
        <v/>
      </c>
      <c r="EG32" s="262" t="str">
        <f ca="1">IF($DV32="","",OFFSET('Simulation results'!K$1,$DV32,0))</f>
        <v/>
      </c>
      <c r="EH32" s="262" t="str">
        <f ca="1">IF($DV32="","",OFFSET('Simulation results'!L$1,$DV32,0))</f>
        <v/>
      </c>
      <c r="EI32" s="262" t="str">
        <f ca="1">IF($DV32="","",OFFSET('Simulation results'!M$1,$DV32,0))</f>
        <v/>
      </c>
      <c r="EJ32" s="262" t="str">
        <f ca="1">IF($DV32="","",OFFSET('Simulation results'!N$1,$DV32,0))</f>
        <v/>
      </c>
      <c r="EK32" s="262" t="str">
        <f ca="1">IF($DV32="","",OFFSET('Simulation results'!O$1,$DV32,0))</f>
        <v/>
      </c>
      <c r="EL32" s="262" t="str">
        <f ca="1">IF($DV32="","",OFFSET('Simulation results'!P$1,$DV32,0))</f>
        <v/>
      </c>
      <c r="EM32" s="262" t="str">
        <f ca="1">IF($DV32="","",OFFSET('Simulation results'!Q$1,$DV32,0))</f>
        <v/>
      </c>
      <c r="EN32" s="262" t="str">
        <f ca="1">IF($DV32="","",OFFSET('Simulation results'!R$1,$DV32,0))</f>
        <v/>
      </c>
      <c r="EO32" s="262" t="str">
        <f ca="1">IF($DV32="","",OFFSET('Simulation results'!S$1,$DV32,0))</f>
        <v/>
      </c>
      <c r="EP32" s="262" t="str">
        <f ca="1">IF($DV32="","",OFFSET('Simulation results'!T$1,$DV32,0))</f>
        <v/>
      </c>
      <c r="EQ32" s="262" t="str">
        <f ca="1">IF($DV32="","",OFFSET('Simulation results'!U$1,$DV32,0))</f>
        <v/>
      </c>
      <c r="ER32" s="262" t="str">
        <f ca="1">IF($DV32="","",OFFSET('Simulation results'!V$1,$DV32,0))</f>
        <v/>
      </c>
      <c r="ES32" s="262" t="str">
        <f ca="1">IF($DV32="","",OFFSET('Simulation results'!W$1,$DV32,0))</f>
        <v/>
      </c>
      <c r="ET32" s="262" t="str">
        <f ca="1">IF($DV32="","",OFFSET('Simulation results'!X$1,$DV32,0))</f>
        <v/>
      </c>
      <c r="EU32" s="262" t="str">
        <f ca="1">IF($DV32="","",OFFSET('Simulation results'!Y$1,$DV32,0))</f>
        <v/>
      </c>
      <c r="EV32" s="262" t="str">
        <f ca="1">IF($DV32="","",OFFSET('Simulation results'!Z$1,$DV32,0))</f>
        <v/>
      </c>
      <c r="EW32" s="262" t="str">
        <f ca="1">IF($DV32="","",OFFSET('Simulation results'!AA$1,$DV32,0))</f>
        <v/>
      </c>
      <c r="EX32" s="262" t="str">
        <f ca="1">IF($DV32="","",OFFSET('Simulation results'!AB$1,$DV32,0))</f>
        <v/>
      </c>
      <c r="EY32" s="262" t="str">
        <f ca="1">IF($DV32="","",OFFSET('Simulation results'!AC$1,$DV32,0))</f>
        <v/>
      </c>
      <c r="EZ32" s="262" t="str">
        <f ca="1">IF($DV32="","",OFFSET('Simulation results'!AD$1,$DV32,0))</f>
        <v/>
      </c>
      <c r="FA32" s="262" t="str">
        <f ca="1">IF($DV32="","",OFFSET('Simulation results'!AE$1,$DV32,0))</f>
        <v/>
      </c>
      <c r="FB32" s="262" t="str">
        <f ca="1">IF($DV32="","",OFFSET('Simulation results'!AF$1,$DV32,0))</f>
        <v/>
      </c>
      <c r="FC32" s="262" t="str">
        <f ca="1">IF($DV32="","",OFFSET('Simulation results'!AG$1,$DV32,0))</f>
        <v/>
      </c>
      <c r="FD32" s="262" t="str">
        <f ca="1">IF($DV32="","",OFFSET('Simulation results'!AH$1,$DV32,0))</f>
        <v/>
      </c>
      <c r="FE32" s="262" t="str">
        <f ca="1">IF($DV32="","",OFFSET('Simulation results'!AI$1,$DV32,0))</f>
        <v/>
      </c>
      <c r="FF32" s="262" t="str">
        <f ca="1">IF($DV32="","",OFFSET('Simulation results'!AJ$1,$DV32,0))</f>
        <v/>
      </c>
      <c r="FG32" s="262" t="str">
        <f ca="1">IF($DV32="","",OFFSET('Simulation results'!AK$1,$DV32,0))</f>
        <v/>
      </c>
      <c r="FH32" s="262" t="str">
        <f ca="1">IF($DV32="","",OFFSET('Simulation results'!AL$1,$DV32,0))</f>
        <v/>
      </c>
      <c r="FI32" s="262" t="str">
        <f ca="1">IF($DV32="","",OFFSET('Simulation results'!AM$1,$DV32,0))</f>
        <v/>
      </c>
      <c r="FJ32" s="262" t="str">
        <f ca="1">IF($DV32="","",OFFSET('Simulation results'!AN$1,$DV32,0))</f>
        <v/>
      </c>
      <c r="FK32" s="262" t="str">
        <f ca="1">IF($DV32="","",OFFSET('Simulation results'!AO$1,$DV32,0))</f>
        <v/>
      </c>
      <c r="FL32" s="262" t="str">
        <f ca="1">IF($DV32="","",OFFSET('Simulation results'!AP$1,$DV32,0))</f>
        <v/>
      </c>
      <c r="FM32" s="262" t="str">
        <f ca="1">IF($DV32="","",OFFSET('Simulation results'!AQ$1,$DV32,0))</f>
        <v/>
      </c>
      <c r="FN32" s="262" t="str">
        <f ca="1">IF($DV32="","",OFFSET('Simulation results'!AR$1,$DV32,0))</f>
        <v/>
      </c>
      <c r="FO32" s="262" t="str">
        <f ca="1">IF($DV32="","",OFFSET('Simulation results'!AS$1,$DV32,0))</f>
        <v/>
      </c>
      <c r="FP32" s="262" t="str">
        <f ca="1">IF($DV32="","",OFFSET('Simulation results'!AT$1,$DV32,0))</f>
        <v/>
      </c>
      <c r="FQ32" s="262" t="str">
        <f ca="1">IF($DV32="","",OFFSET('Simulation results'!AU$1,$DV32,0))</f>
        <v/>
      </c>
      <c r="FR32" s="262" t="str">
        <f ca="1">IF($DV32="","",OFFSET('Simulation results'!AV$1,$DV32,0))</f>
        <v/>
      </c>
      <c r="FS32" s="262" t="str">
        <f ca="1">IF($DV32="","",OFFSET('Simulation results'!AW$1,$DV32,0))</f>
        <v/>
      </c>
      <c r="FT32" s="262" t="str">
        <f ca="1">IF($DV32="","",OFFSET('Simulation results'!AX$1,$DV32,0))</f>
        <v/>
      </c>
      <c r="FU32" s="262" t="str">
        <f ca="1">IF($DV32="","",OFFSET('Simulation results'!AY$1,$DV32,0))</f>
        <v/>
      </c>
      <c r="FV32" s="262" t="str">
        <f ca="1">IF($DV32="","",OFFSET('Simulation results'!AZ$1,$DV32,0))</f>
        <v/>
      </c>
      <c r="FW32" s="262" t="str">
        <f ca="1">IF($DV32="","",OFFSET('Simulation results'!BA$1,$DV32,0))</f>
        <v/>
      </c>
      <c r="FX32" s="262" t="str">
        <f ca="1">IF($DV32="","",OFFSET('Simulation results'!BB$1,$DV32,0))</f>
        <v/>
      </c>
      <c r="FY32" s="262" t="str">
        <f ca="1">IF($DV32="","",OFFSET('Simulation results'!BC$1,$DV32,0))</f>
        <v/>
      </c>
      <c r="FZ32" s="262" t="str">
        <f ca="1">IF($DV32="","",OFFSET('Simulation results'!BD$1,$DV32,0))</f>
        <v/>
      </c>
      <c r="GA32" s="262" t="str">
        <f ca="1">IF($DV32="","",OFFSET('Simulation results'!BE$1,$DV32,0))</f>
        <v/>
      </c>
      <c r="GB32" s="262" t="str">
        <f ca="1">IF($DV32="","",OFFSET('Simulation results'!BF$1,$DV32,0))</f>
        <v/>
      </c>
      <c r="GC32" s="262" t="str">
        <f ca="1">IF($DV32="","",OFFSET('Simulation results'!BG$1,$DV32,0))</f>
        <v/>
      </c>
      <c r="GD32" s="262" t="str">
        <f ca="1">IF($DV32="","",OFFSET('Simulation results'!BH$1,$DV32,0))</f>
        <v/>
      </c>
      <c r="GE32" s="262" t="str">
        <f ca="1">IF($DV32="","",OFFSET('Simulation results'!BI$1,$DV32,0))</f>
        <v/>
      </c>
      <c r="GF32" s="262" t="str">
        <f ca="1">IF($DV32="","",OFFSET('Simulation results'!BJ$1,$DV32,0))</f>
        <v/>
      </c>
      <c r="GG32" s="262" t="str">
        <f ca="1">IF($DV32="","",OFFSET('Simulation results'!BK$1,$DV32,0))</f>
        <v/>
      </c>
      <c r="GH32" s="262" t="str">
        <f ca="1">IF($DV32="","",OFFSET('Simulation results'!BL$1,$DV32,0))</f>
        <v/>
      </c>
      <c r="GI32" s="262" t="str">
        <f ca="1">IF($DV32="","",OFFSET('Simulation results'!BM$1,$DV32,0))</f>
        <v/>
      </c>
      <c r="GJ32" s="262" t="str">
        <f ca="1">IF($DV32="","",OFFSET('Simulation results'!BN$1,$DV32,0))</f>
        <v/>
      </c>
      <c r="GK32" s="262" t="str">
        <f ca="1">IF($DV32="","",OFFSET('Simulation results'!BO$1,$DV32,0))</f>
        <v/>
      </c>
      <c r="GL32" s="262" t="str">
        <f ca="1">IF($DV32="","",OFFSET('Simulation results'!BP$1,$DV32,0))</f>
        <v/>
      </c>
      <c r="GM32" s="262" t="str">
        <f ca="1">IF($DV32="","",OFFSET('Simulation results'!BQ$1,$DV32,0))</f>
        <v/>
      </c>
      <c r="GN32" s="262" t="str">
        <f ca="1">IF($DV32="","",OFFSET('Simulation results'!BR$1,$DV32,0))</f>
        <v/>
      </c>
      <c r="GO32" s="262" t="str">
        <f ca="1">IF($DV32="","",OFFSET('Simulation results'!BS$1,$DV32,0))</f>
        <v/>
      </c>
      <c r="GP32" s="262" t="str">
        <f ca="1">IF($DV32="","",OFFSET('Simulation results'!BT$1,$DV32,0))</f>
        <v/>
      </c>
      <c r="GQ32" s="262" t="str">
        <f ca="1">IF($DV32="","",OFFSET('Simulation results'!BU$1,$DV32,0))</f>
        <v/>
      </c>
      <c r="GR32" s="262" t="str">
        <f ca="1">IF($DV32="","",OFFSET('Simulation results'!BV$1,$DV32,0))</f>
        <v/>
      </c>
      <c r="GS32" s="262" t="str">
        <f ca="1">IF($DV32="","",OFFSET('Simulation results'!BW$1,$DV32,0))</f>
        <v/>
      </c>
      <c r="GT32" s="262" t="str">
        <f ca="1">IF($DV32="","",OFFSET('Simulation results'!BX$1,$DV32,0))</f>
        <v/>
      </c>
      <c r="GU32" s="262" t="str">
        <f ca="1">IF($DV32="","",OFFSET('Simulation results'!BY$1,$DV32,0))</f>
        <v/>
      </c>
      <c r="GV32" s="262" t="str">
        <f ca="1">IF($DV32="","",OFFSET('Simulation results'!BZ$1,$DV32,0))</f>
        <v/>
      </c>
      <c r="GW32" s="262" t="str">
        <f ca="1">IF($DV32="","",OFFSET('Simulation results'!CA$1,$DV32,0))</f>
        <v/>
      </c>
      <c r="GX32" s="262" t="str">
        <f ca="1">IF($DV32="","",OFFSET('Simulation results'!CB$1,$DV32,0))</f>
        <v/>
      </c>
      <c r="GY32" s="262" t="str">
        <f ca="1">IF($DV32="","",OFFSET('Simulation results'!CC$1,$DV32,0))</f>
        <v/>
      </c>
      <c r="GZ32" s="262" t="str">
        <f ca="1">IF($DV32="","",OFFSET('Simulation results'!CD$1,$DV32,0))</f>
        <v/>
      </c>
      <c r="HA32" s="262" t="str">
        <f ca="1">IF($DV32="","",OFFSET('Simulation results'!CE$1,$DV32,0))</f>
        <v/>
      </c>
      <c r="HB32" s="262" t="str">
        <f ca="1">IF($DV32="","",OFFSET('Simulation results'!CF$1,$DV32,0))</f>
        <v/>
      </c>
      <c r="HC32" s="262" t="str">
        <f ca="1">IF($DV32="","",OFFSET('Simulation results'!CG$1,$DV32,0))</f>
        <v/>
      </c>
      <c r="HD32" s="262" t="str">
        <f ca="1">IF($DV32="","",OFFSET('Simulation results'!CH$1,$DV32,0))</f>
        <v/>
      </c>
      <c r="HE32" s="262" t="str">
        <f ca="1">IF($DV32="","",OFFSET('Simulation results'!CI$1,$DV32,0))</f>
        <v/>
      </c>
      <c r="HF32" s="262" t="str">
        <f ca="1">IF($DV32="","",OFFSET('Simulation results'!CJ$1,$DV32,0))</f>
        <v/>
      </c>
      <c r="HG32" s="262" t="str">
        <f ca="1">IF($DV32="","",OFFSET('Simulation results'!CK$1,$DV32,0))</f>
        <v/>
      </c>
      <c r="HH32" s="262" t="str">
        <f ca="1">IF($DV32="","",OFFSET('Simulation results'!CL$1,$DV32,0))</f>
        <v/>
      </c>
      <c r="HI32" s="262" t="str">
        <f ca="1">IF($DV32="","",OFFSET('Simulation results'!CM$1,$DV32,0))</f>
        <v/>
      </c>
      <c r="HJ32" s="262" t="str">
        <f ca="1">IF($DV32="","",OFFSET('Simulation results'!CN$1,$DV32,0))</f>
        <v/>
      </c>
      <c r="HK32" s="262" t="str">
        <f ca="1">IF($DV32="","",OFFSET('Simulation results'!CO$1,$DV32,0))</f>
        <v/>
      </c>
      <c r="HL32" s="262" t="str">
        <f ca="1">IF($DV32="","",OFFSET('Simulation results'!CP$1,$DV32,0))</f>
        <v/>
      </c>
      <c r="HM32" s="262" t="str">
        <f ca="1">IF($DV32="","",OFFSET('Simulation results'!CQ$1,$DV32,0))</f>
        <v/>
      </c>
      <c r="HN32" s="262" t="str">
        <f ca="1">IF($DV32="","",OFFSET('Simulation results'!CR$1,$DV32,0))</f>
        <v/>
      </c>
      <c r="HO32" s="262" t="str">
        <f ca="1">IF($DV32="","",OFFSET('Simulation results'!CS$1,$DV32,0))</f>
        <v/>
      </c>
      <c r="HP32" s="262" t="str">
        <f ca="1">IF($DV32="","",OFFSET('Simulation results'!CT$1,$DV32,0))</f>
        <v/>
      </c>
      <c r="HQ32" s="262" t="str">
        <f ca="1">IF($DV32="","",OFFSET('Simulation results'!CU$1,$DV32,0))</f>
        <v/>
      </c>
      <c r="HR32" s="262" t="str">
        <f ca="1">IF($DV32="","",OFFSET('Simulation results'!CV$1,$DV32,0))</f>
        <v/>
      </c>
      <c r="HS32" s="262" t="str">
        <f ca="1">IF($DV32="","",OFFSET('Simulation results'!CW$1,$DV32,0))</f>
        <v/>
      </c>
      <c r="HT32" s="62" t="str">
        <f ca="1">IF($DV32="","",OFFSET('Simulation results'!CX$1,$DV32,0))</f>
        <v/>
      </c>
    </row>
    <row r="33" spans="1:228" x14ac:dyDescent="0.25">
      <c r="A33" s="259"/>
      <c r="B33" s="258"/>
      <c r="D33" s="141"/>
      <c r="Q33" s="141"/>
      <c r="DV33" s="265" t="str">
        <f t="shared" si="0"/>
        <v/>
      </c>
      <c r="DW33" s="64" t="str">
        <f t="shared" si="1"/>
        <v/>
      </c>
      <c r="DX33" s="63" t="str">
        <f ca="1">IF($DV33="","",OFFSET('Simulation results'!B$1,$DV33,0))</f>
        <v/>
      </c>
      <c r="DY33" s="74" t="str">
        <f ca="1">IF($DV33="","",OFFSET('Simulation results'!C$1,$DV33,0))</f>
        <v/>
      </c>
      <c r="DZ33" s="74" t="str">
        <f ca="1">IF($DV33="","",OFFSET('Simulation results'!D$1,$DV33,0))</f>
        <v/>
      </c>
      <c r="EA33" s="74" t="str">
        <f ca="1">IF($DV33="","",OFFSET('Simulation results'!E$1,$DV33,0))</f>
        <v/>
      </c>
      <c r="EB33" s="74" t="str">
        <f ca="1">IF($DV33="","",OFFSET('Simulation results'!F$1,$DV33,0))</f>
        <v/>
      </c>
      <c r="EC33" s="74" t="str">
        <f ca="1">IF($DV33="","",OFFSET('Simulation results'!G$1,$DV33,0))</f>
        <v/>
      </c>
      <c r="ED33" s="74" t="str">
        <f ca="1">IF($DV33="","",OFFSET('Simulation results'!H$1,$DV33,0))</f>
        <v/>
      </c>
      <c r="EE33" s="74" t="str">
        <f ca="1">IF($DV33="","",OFFSET('Simulation results'!I$1,$DV33,0))</f>
        <v/>
      </c>
      <c r="EF33" s="74" t="str">
        <f ca="1">IF($DV33="","",OFFSET('Simulation results'!J$1,$DV33,0))</f>
        <v/>
      </c>
      <c r="EG33" s="74" t="str">
        <f ca="1">IF($DV33="","",OFFSET('Simulation results'!K$1,$DV33,0))</f>
        <v/>
      </c>
      <c r="EH33" s="74" t="str">
        <f ca="1">IF($DV33="","",OFFSET('Simulation results'!L$1,$DV33,0))</f>
        <v/>
      </c>
      <c r="EI33" s="74" t="str">
        <f ca="1">IF($DV33="","",OFFSET('Simulation results'!M$1,$DV33,0))</f>
        <v/>
      </c>
      <c r="EJ33" s="74" t="str">
        <f ca="1">IF($DV33="","",OFFSET('Simulation results'!N$1,$DV33,0))</f>
        <v/>
      </c>
      <c r="EK33" s="74" t="str">
        <f ca="1">IF($DV33="","",OFFSET('Simulation results'!O$1,$DV33,0))</f>
        <v/>
      </c>
      <c r="EL33" s="74" t="str">
        <f ca="1">IF($DV33="","",OFFSET('Simulation results'!P$1,$DV33,0))</f>
        <v/>
      </c>
      <c r="EM33" s="74" t="str">
        <f ca="1">IF($DV33="","",OFFSET('Simulation results'!Q$1,$DV33,0))</f>
        <v/>
      </c>
      <c r="EN33" s="74" t="str">
        <f ca="1">IF($DV33="","",OFFSET('Simulation results'!R$1,$DV33,0))</f>
        <v/>
      </c>
      <c r="EO33" s="74" t="str">
        <f ca="1">IF($DV33="","",OFFSET('Simulation results'!S$1,$DV33,0))</f>
        <v/>
      </c>
      <c r="EP33" s="74" t="str">
        <f ca="1">IF($DV33="","",OFFSET('Simulation results'!T$1,$DV33,0))</f>
        <v/>
      </c>
      <c r="EQ33" s="74" t="str">
        <f ca="1">IF($DV33="","",OFFSET('Simulation results'!U$1,$DV33,0))</f>
        <v/>
      </c>
      <c r="ER33" s="74" t="str">
        <f ca="1">IF($DV33="","",OFFSET('Simulation results'!V$1,$DV33,0))</f>
        <v/>
      </c>
      <c r="ES33" s="74" t="str">
        <f ca="1">IF($DV33="","",OFFSET('Simulation results'!W$1,$DV33,0))</f>
        <v/>
      </c>
      <c r="ET33" s="74" t="str">
        <f ca="1">IF($DV33="","",OFFSET('Simulation results'!X$1,$DV33,0))</f>
        <v/>
      </c>
      <c r="EU33" s="74" t="str">
        <f ca="1">IF($DV33="","",OFFSET('Simulation results'!Y$1,$DV33,0))</f>
        <v/>
      </c>
      <c r="EV33" s="74" t="str">
        <f ca="1">IF($DV33="","",OFFSET('Simulation results'!Z$1,$DV33,0))</f>
        <v/>
      </c>
      <c r="EW33" s="74" t="str">
        <f ca="1">IF($DV33="","",OFFSET('Simulation results'!AA$1,$DV33,0))</f>
        <v/>
      </c>
      <c r="EX33" s="74" t="str">
        <f ca="1">IF($DV33="","",OFFSET('Simulation results'!AB$1,$DV33,0))</f>
        <v/>
      </c>
      <c r="EY33" s="74" t="str">
        <f ca="1">IF($DV33="","",OFFSET('Simulation results'!AC$1,$DV33,0))</f>
        <v/>
      </c>
      <c r="EZ33" s="74" t="str">
        <f ca="1">IF($DV33="","",OFFSET('Simulation results'!AD$1,$DV33,0))</f>
        <v/>
      </c>
      <c r="FA33" s="74" t="str">
        <f ca="1">IF($DV33="","",OFFSET('Simulation results'!AE$1,$DV33,0))</f>
        <v/>
      </c>
      <c r="FB33" s="74" t="str">
        <f ca="1">IF($DV33="","",OFFSET('Simulation results'!AF$1,$DV33,0))</f>
        <v/>
      </c>
      <c r="FC33" s="74" t="str">
        <f ca="1">IF($DV33="","",OFFSET('Simulation results'!AG$1,$DV33,0))</f>
        <v/>
      </c>
      <c r="FD33" s="74" t="str">
        <f ca="1">IF($DV33="","",OFFSET('Simulation results'!AH$1,$DV33,0))</f>
        <v/>
      </c>
      <c r="FE33" s="74" t="str">
        <f ca="1">IF($DV33="","",OFFSET('Simulation results'!AI$1,$DV33,0))</f>
        <v/>
      </c>
      <c r="FF33" s="74" t="str">
        <f ca="1">IF($DV33="","",OFFSET('Simulation results'!AJ$1,$DV33,0))</f>
        <v/>
      </c>
      <c r="FG33" s="74" t="str">
        <f ca="1">IF($DV33="","",OFFSET('Simulation results'!AK$1,$DV33,0))</f>
        <v/>
      </c>
      <c r="FH33" s="74" t="str">
        <f ca="1">IF($DV33="","",OFFSET('Simulation results'!AL$1,$DV33,0))</f>
        <v/>
      </c>
      <c r="FI33" s="74" t="str">
        <f ca="1">IF($DV33="","",OFFSET('Simulation results'!AM$1,$DV33,0))</f>
        <v/>
      </c>
      <c r="FJ33" s="74" t="str">
        <f ca="1">IF($DV33="","",OFFSET('Simulation results'!AN$1,$DV33,0))</f>
        <v/>
      </c>
      <c r="FK33" s="74" t="str">
        <f ca="1">IF($DV33="","",OFFSET('Simulation results'!AO$1,$DV33,0))</f>
        <v/>
      </c>
      <c r="FL33" s="74" t="str">
        <f ca="1">IF($DV33="","",OFFSET('Simulation results'!AP$1,$DV33,0))</f>
        <v/>
      </c>
      <c r="FM33" s="74" t="str">
        <f ca="1">IF($DV33="","",OFFSET('Simulation results'!AQ$1,$DV33,0))</f>
        <v/>
      </c>
      <c r="FN33" s="74" t="str">
        <f ca="1">IF($DV33="","",OFFSET('Simulation results'!AR$1,$DV33,0))</f>
        <v/>
      </c>
      <c r="FO33" s="74" t="str">
        <f ca="1">IF($DV33="","",OFFSET('Simulation results'!AS$1,$DV33,0))</f>
        <v/>
      </c>
      <c r="FP33" s="74" t="str">
        <f ca="1">IF($DV33="","",OFFSET('Simulation results'!AT$1,$DV33,0))</f>
        <v/>
      </c>
      <c r="FQ33" s="74" t="str">
        <f ca="1">IF($DV33="","",OFFSET('Simulation results'!AU$1,$DV33,0))</f>
        <v/>
      </c>
      <c r="FR33" s="74" t="str">
        <f ca="1">IF($DV33="","",OFFSET('Simulation results'!AV$1,$DV33,0))</f>
        <v/>
      </c>
      <c r="FS33" s="74" t="str">
        <f ca="1">IF($DV33="","",OFFSET('Simulation results'!AW$1,$DV33,0))</f>
        <v/>
      </c>
      <c r="FT33" s="74" t="str">
        <f ca="1">IF($DV33="","",OFFSET('Simulation results'!AX$1,$DV33,0))</f>
        <v/>
      </c>
      <c r="FU33" s="74" t="str">
        <f ca="1">IF($DV33="","",OFFSET('Simulation results'!AY$1,$DV33,0))</f>
        <v/>
      </c>
      <c r="FV33" s="74" t="str">
        <f ca="1">IF($DV33="","",OFFSET('Simulation results'!AZ$1,$DV33,0))</f>
        <v/>
      </c>
      <c r="FW33" s="74" t="str">
        <f ca="1">IF($DV33="","",OFFSET('Simulation results'!BA$1,$DV33,0))</f>
        <v/>
      </c>
      <c r="FX33" s="74" t="str">
        <f ca="1">IF($DV33="","",OFFSET('Simulation results'!BB$1,$DV33,0))</f>
        <v/>
      </c>
      <c r="FY33" s="74" t="str">
        <f ca="1">IF($DV33="","",OFFSET('Simulation results'!BC$1,$DV33,0))</f>
        <v/>
      </c>
      <c r="FZ33" s="74" t="str">
        <f ca="1">IF($DV33="","",OFFSET('Simulation results'!BD$1,$DV33,0))</f>
        <v/>
      </c>
      <c r="GA33" s="74" t="str">
        <f ca="1">IF($DV33="","",OFFSET('Simulation results'!BE$1,$DV33,0))</f>
        <v/>
      </c>
      <c r="GB33" s="74" t="str">
        <f ca="1">IF($DV33="","",OFFSET('Simulation results'!BF$1,$DV33,0))</f>
        <v/>
      </c>
      <c r="GC33" s="74" t="str">
        <f ca="1">IF($DV33="","",OFFSET('Simulation results'!BG$1,$DV33,0))</f>
        <v/>
      </c>
      <c r="GD33" s="74" t="str">
        <f ca="1">IF($DV33="","",OFFSET('Simulation results'!BH$1,$DV33,0))</f>
        <v/>
      </c>
      <c r="GE33" s="74" t="str">
        <f ca="1">IF($DV33="","",OFFSET('Simulation results'!BI$1,$DV33,0))</f>
        <v/>
      </c>
      <c r="GF33" s="74" t="str">
        <f ca="1">IF($DV33="","",OFFSET('Simulation results'!BJ$1,$DV33,0))</f>
        <v/>
      </c>
      <c r="GG33" s="74" t="str">
        <f ca="1">IF($DV33="","",OFFSET('Simulation results'!BK$1,$DV33,0))</f>
        <v/>
      </c>
      <c r="GH33" s="74" t="str">
        <f ca="1">IF($DV33="","",OFFSET('Simulation results'!BL$1,$DV33,0))</f>
        <v/>
      </c>
      <c r="GI33" s="74" t="str">
        <f ca="1">IF($DV33="","",OFFSET('Simulation results'!BM$1,$DV33,0))</f>
        <v/>
      </c>
      <c r="GJ33" s="74" t="str">
        <f ca="1">IF($DV33="","",OFFSET('Simulation results'!BN$1,$DV33,0))</f>
        <v/>
      </c>
      <c r="GK33" s="74" t="str">
        <f ca="1">IF($DV33="","",OFFSET('Simulation results'!BO$1,$DV33,0))</f>
        <v/>
      </c>
      <c r="GL33" s="74" t="str">
        <f ca="1">IF($DV33="","",OFFSET('Simulation results'!BP$1,$DV33,0))</f>
        <v/>
      </c>
      <c r="GM33" s="74" t="str">
        <f ca="1">IF($DV33="","",OFFSET('Simulation results'!BQ$1,$DV33,0))</f>
        <v/>
      </c>
      <c r="GN33" s="74" t="str">
        <f ca="1">IF($DV33="","",OFFSET('Simulation results'!BR$1,$DV33,0))</f>
        <v/>
      </c>
      <c r="GO33" s="74" t="str">
        <f ca="1">IF($DV33="","",OFFSET('Simulation results'!BS$1,$DV33,0))</f>
        <v/>
      </c>
      <c r="GP33" s="74" t="str">
        <f ca="1">IF($DV33="","",OFFSET('Simulation results'!BT$1,$DV33,0))</f>
        <v/>
      </c>
      <c r="GQ33" s="74" t="str">
        <f ca="1">IF($DV33="","",OFFSET('Simulation results'!BU$1,$DV33,0))</f>
        <v/>
      </c>
      <c r="GR33" s="74" t="str">
        <f ca="1">IF($DV33="","",OFFSET('Simulation results'!BV$1,$DV33,0))</f>
        <v/>
      </c>
      <c r="GS33" s="74" t="str">
        <f ca="1">IF($DV33="","",OFFSET('Simulation results'!BW$1,$DV33,0))</f>
        <v/>
      </c>
      <c r="GT33" s="74" t="str">
        <f ca="1">IF($DV33="","",OFFSET('Simulation results'!BX$1,$DV33,0))</f>
        <v/>
      </c>
      <c r="GU33" s="74" t="str">
        <f ca="1">IF($DV33="","",OFFSET('Simulation results'!BY$1,$DV33,0))</f>
        <v/>
      </c>
      <c r="GV33" s="74" t="str">
        <f ca="1">IF($DV33="","",OFFSET('Simulation results'!BZ$1,$DV33,0))</f>
        <v/>
      </c>
      <c r="GW33" s="74" t="str">
        <f ca="1">IF($DV33="","",OFFSET('Simulation results'!CA$1,$DV33,0))</f>
        <v/>
      </c>
      <c r="GX33" s="74" t="str">
        <f ca="1">IF($DV33="","",OFFSET('Simulation results'!CB$1,$DV33,0))</f>
        <v/>
      </c>
      <c r="GY33" s="74" t="str">
        <f ca="1">IF($DV33="","",OFFSET('Simulation results'!CC$1,$DV33,0))</f>
        <v/>
      </c>
      <c r="GZ33" s="74" t="str">
        <f ca="1">IF($DV33="","",OFFSET('Simulation results'!CD$1,$DV33,0))</f>
        <v/>
      </c>
      <c r="HA33" s="74" t="str">
        <f ca="1">IF($DV33="","",OFFSET('Simulation results'!CE$1,$DV33,0))</f>
        <v/>
      </c>
      <c r="HB33" s="74" t="str">
        <f ca="1">IF($DV33="","",OFFSET('Simulation results'!CF$1,$DV33,0))</f>
        <v/>
      </c>
      <c r="HC33" s="74" t="str">
        <f ca="1">IF($DV33="","",OFFSET('Simulation results'!CG$1,$DV33,0))</f>
        <v/>
      </c>
      <c r="HD33" s="74" t="str">
        <f ca="1">IF($DV33="","",OFFSET('Simulation results'!CH$1,$DV33,0))</f>
        <v/>
      </c>
      <c r="HE33" s="74" t="str">
        <f ca="1">IF($DV33="","",OFFSET('Simulation results'!CI$1,$DV33,0))</f>
        <v/>
      </c>
      <c r="HF33" s="74" t="str">
        <f ca="1">IF($DV33="","",OFFSET('Simulation results'!CJ$1,$DV33,0))</f>
        <v/>
      </c>
      <c r="HG33" s="74" t="str">
        <f ca="1">IF($DV33="","",OFFSET('Simulation results'!CK$1,$DV33,0))</f>
        <v/>
      </c>
      <c r="HH33" s="74" t="str">
        <f ca="1">IF($DV33="","",OFFSET('Simulation results'!CL$1,$DV33,0))</f>
        <v/>
      </c>
      <c r="HI33" s="74" t="str">
        <f ca="1">IF($DV33="","",OFFSET('Simulation results'!CM$1,$DV33,0))</f>
        <v/>
      </c>
      <c r="HJ33" s="74" t="str">
        <f ca="1">IF($DV33="","",OFFSET('Simulation results'!CN$1,$DV33,0))</f>
        <v/>
      </c>
      <c r="HK33" s="74" t="str">
        <f ca="1">IF($DV33="","",OFFSET('Simulation results'!CO$1,$DV33,0))</f>
        <v/>
      </c>
      <c r="HL33" s="74" t="str">
        <f ca="1">IF($DV33="","",OFFSET('Simulation results'!CP$1,$DV33,0))</f>
        <v/>
      </c>
      <c r="HM33" s="74" t="str">
        <f ca="1">IF($DV33="","",OFFSET('Simulation results'!CQ$1,$DV33,0))</f>
        <v/>
      </c>
      <c r="HN33" s="74" t="str">
        <f ca="1">IF($DV33="","",OFFSET('Simulation results'!CR$1,$DV33,0))</f>
        <v/>
      </c>
      <c r="HO33" s="74" t="str">
        <f ca="1">IF($DV33="","",OFFSET('Simulation results'!CS$1,$DV33,0))</f>
        <v/>
      </c>
      <c r="HP33" s="74" t="str">
        <f ca="1">IF($DV33="","",OFFSET('Simulation results'!CT$1,$DV33,0))</f>
        <v/>
      </c>
      <c r="HQ33" s="74" t="str">
        <f ca="1">IF($DV33="","",OFFSET('Simulation results'!CU$1,$DV33,0))</f>
        <v/>
      </c>
      <c r="HR33" s="74" t="str">
        <f ca="1">IF($DV33="","",OFFSET('Simulation results'!CV$1,$DV33,0))</f>
        <v/>
      </c>
      <c r="HS33" s="74" t="str">
        <f ca="1">IF($DV33="","",OFFSET('Simulation results'!CW$1,$DV33,0))</f>
        <v/>
      </c>
      <c r="HT33" s="64" t="str">
        <f ca="1">IF($DV33="","",OFFSET('Simulation results'!CX$1,$DV33,0))</f>
        <v/>
      </c>
    </row>
    <row r="34" spans="1:228" x14ac:dyDescent="0.25">
      <c r="A34" s="260"/>
      <c r="B34" s="258"/>
      <c r="D34" s="141"/>
      <c r="Q34" s="141"/>
      <c r="DV34" s="265" t="str">
        <f t="shared" si="0"/>
        <v/>
      </c>
      <c r="DW34" s="64" t="str">
        <f t="shared" si="1"/>
        <v/>
      </c>
      <c r="DX34" s="63" t="str">
        <f ca="1">IF($DV34="","",OFFSET('Simulation results'!B$1,$DV34,0))</f>
        <v/>
      </c>
      <c r="DY34" s="74" t="str">
        <f ca="1">IF($DV34="","",OFFSET('Simulation results'!C$1,$DV34,0))</f>
        <v/>
      </c>
      <c r="DZ34" s="74" t="str">
        <f ca="1">IF($DV34="","",OFFSET('Simulation results'!D$1,$DV34,0))</f>
        <v/>
      </c>
      <c r="EA34" s="74" t="str">
        <f ca="1">IF($DV34="","",OFFSET('Simulation results'!E$1,$DV34,0))</f>
        <v/>
      </c>
      <c r="EB34" s="74" t="str">
        <f ca="1">IF($DV34="","",OFFSET('Simulation results'!F$1,$DV34,0))</f>
        <v/>
      </c>
      <c r="EC34" s="74" t="str">
        <f ca="1">IF($DV34="","",OFFSET('Simulation results'!G$1,$DV34,0))</f>
        <v/>
      </c>
      <c r="ED34" s="74" t="str">
        <f ca="1">IF($DV34="","",OFFSET('Simulation results'!H$1,$DV34,0))</f>
        <v/>
      </c>
      <c r="EE34" s="74" t="str">
        <f ca="1">IF($DV34="","",OFFSET('Simulation results'!I$1,$DV34,0))</f>
        <v/>
      </c>
      <c r="EF34" s="74" t="str">
        <f ca="1">IF($DV34="","",OFFSET('Simulation results'!J$1,$DV34,0))</f>
        <v/>
      </c>
      <c r="EG34" s="74" t="str">
        <f ca="1">IF($DV34="","",OFFSET('Simulation results'!K$1,$DV34,0))</f>
        <v/>
      </c>
      <c r="EH34" s="74" t="str">
        <f ca="1">IF($DV34="","",OFFSET('Simulation results'!L$1,$DV34,0))</f>
        <v/>
      </c>
      <c r="EI34" s="74" t="str">
        <f ca="1">IF($DV34="","",OFFSET('Simulation results'!M$1,$DV34,0))</f>
        <v/>
      </c>
      <c r="EJ34" s="74" t="str">
        <f ca="1">IF($DV34="","",OFFSET('Simulation results'!N$1,$DV34,0))</f>
        <v/>
      </c>
      <c r="EK34" s="74" t="str">
        <f ca="1">IF($DV34="","",OFFSET('Simulation results'!O$1,$DV34,0))</f>
        <v/>
      </c>
      <c r="EL34" s="74" t="str">
        <f ca="1">IF($DV34="","",OFFSET('Simulation results'!P$1,$DV34,0))</f>
        <v/>
      </c>
      <c r="EM34" s="74" t="str">
        <f ca="1">IF($DV34="","",OFFSET('Simulation results'!Q$1,$DV34,0))</f>
        <v/>
      </c>
      <c r="EN34" s="74" t="str">
        <f ca="1">IF($DV34="","",OFFSET('Simulation results'!R$1,$DV34,0))</f>
        <v/>
      </c>
      <c r="EO34" s="74" t="str">
        <f ca="1">IF($DV34="","",OFFSET('Simulation results'!S$1,$DV34,0))</f>
        <v/>
      </c>
      <c r="EP34" s="74" t="str">
        <f ca="1">IF($DV34="","",OFFSET('Simulation results'!T$1,$DV34,0))</f>
        <v/>
      </c>
      <c r="EQ34" s="74" t="str">
        <f ca="1">IF($DV34="","",OFFSET('Simulation results'!U$1,$DV34,0))</f>
        <v/>
      </c>
      <c r="ER34" s="74" t="str">
        <f ca="1">IF($DV34="","",OFFSET('Simulation results'!V$1,$DV34,0))</f>
        <v/>
      </c>
      <c r="ES34" s="74" t="str">
        <f ca="1">IF($DV34="","",OFFSET('Simulation results'!W$1,$DV34,0))</f>
        <v/>
      </c>
      <c r="ET34" s="74" t="str">
        <f ca="1">IF($DV34="","",OFFSET('Simulation results'!X$1,$DV34,0))</f>
        <v/>
      </c>
      <c r="EU34" s="74" t="str">
        <f ca="1">IF($DV34="","",OFFSET('Simulation results'!Y$1,$DV34,0))</f>
        <v/>
      </c>
      <c r="EV34" s="74" t="str">
        <f ca="1">IF($DV34="","",OFFSET('Simulation results'!Z$1,$DV34,0))</f>
        <v/>
      </c>
      <c r="EW34" s="74" t="str">
        <f ca="1">IF($DV34="","",OFFSET('Simulation results'!AA$1,$DV34,0))</f>
        <v/>
      </c>
      <c r="EX34" s="74" t="str">
        <f ca="1">IF($DV34="","",OFFSET('Simulation results'!AB$1,$DV34,0))</f>
        <v/>
      </c>
      <c r="EY34" s="74" t="str">
        <f ca="1">IF($DV34="","",OFFSET('Simulation results'!AC$1,$DV34,0))</f>
        <v/>
      </c>
      <c r="EZ34" s="74" t="str">
        <f ca="1">IF($DV34="","",OFFSET('Simulation results'!AD$1,$DV34,0))</f>
        <v/>
      </c>
      <c r="FA34" s="74" t="str">
        <f ca="1">IF($DV34="","",OFFSET('Simulation results'!AE$1,$DV34,0))</f>
        <v/>
      </c>
      <c r="FB34" s="74" t="str">
        <f ca="1">IF($DV34="","",OFFSET('Simulation results'!AF$1,$DV34,0))</f>
        <v/>
      </c>
      <c r="FC34" s="74" t="str">
        <f ca="1">IF($DV34="","",OFFSET('Simulation results'!AG$1,$DV34,0))</f>
        <v/>
      </c>
      <c r="FD34" s="74" t="str">
        <f ca="1">IF($DV34="","",OFFSET('Simulation results'!AH$1,$DV34,0))</f>
        <v/>
      </c>
      <c r="FE34" s="74" t="str">
        <f ca="1">IF($DV34="","",OFFSET('Simulation results'!AI$1,$DV34,0))</f>
        <v/>
      </c>
      <c r="FF34" s="74" t="str">
        <f ca="1">IF($DV34="","",OFFSET('Simulation results'!AJ$1,$DV34,0))</f>
        <v/>
      </c>
      <c r="FG34" s="74" t="str">
        <f ca="1">IF($DV34="","",OFFSET('Simulation results'!AK$1,$DV34,0))</f>
        <v/>
      </c>
      <c r="FH34" s="74" t="str">
        <f ca="1">IF($DV34="","",OFFSET('Simulation results'!AL$1,$DV34,0))</f>
        <v/>
      </c>
      <c r="FI34" s="74" t="str">
        <f ca="1">IF($DV34="","",OFFSET('Simulation results'!AM$1,$DV34,0))</f>
        <v/>
      </c>
      <c r="FJ34" s="74" t="str">
        <f ca="1">IF($DV34="","",OFFSET('Simulation results'!AN$1,$DV34,0))</f>
        <v/>
      </c>
      <c r="FK34" s="74" t="str">
        <f ca="1">IF($DV34="","",OFFSET('Simulation results'!AO$1,$DV34,0))</f>
        <v/>
      </c>
      <c r="FL34" s="74" t="str">
        <f ca="1">IF($DV34="","",OFFSET('Simulation results'!AP$1,$DV34,0))</f>
        <v/>
      </c>
      <c r="FM34" s="74" t="str">
        <f ca="1">IF($DV34="","",OFFSET('Simulation results'!AQ$1,$DV34,0))</f>
        <v/>
      </c>
      <c r="FN34" s="74" t="str">
        <f ca="1">IF($DV34="","",OFFSET('Simulation results'!AR$1,$DV34,0))</f>
        <v/>
      </c>
      <c r="FO34" s="74" t="str">
        <f ca="1">IF($DV34="","",OFFSET('Simulation results'!AS$1,$DV34,0))</f>
        <v/>
      </c>
      <c r="FP34" s="74" t="str">
        <f ca="1">IF($DV34="","",OFFSET('Simulation results'!AT$1,$DV34,0))</f>
        <v/>
      </c>
      <c r="FQ34" s="74" t="str">
        <f ca="1">IF($DV34="","",OFFSET('Simulation results'!AU$1,$DV34,0))</f>
        <v/>
      </c>
      <c r="FR34" s="74" t="str">
        <f ca="1">IF($DV34="","",OFFSET('Simulation results'!AV$1,$DV34,0))</f>
        <v/>
      </c>
      <c r="FS34" s="74" t="str">
        <f ca="1">IF($DV34="","",OFFSET('Simulation results'!AW$1,$DV34,0))</f>
        <v/>
      </c>
      <c r="FT34" s="74" t="str">
        <f ca="1">IF($DV34="","",OFFSET('Simulation results'!AX$1,$DV34,0))</f>
        <v/>
      </c>
      <c r="FU34" s="74" t="str">
        <f ca="1">IF($DV34="","",OFFSET('Simulation results'!AY$1,$DV34,0))</f>
        <v/>
      </c>
      <c r="FV34" s="74" t="str">
        <f ca="1">IF($DV34="","",OFFSET('Simulation results'!AZ$1,$DV34,0))</f>
        <v/>
      </c>
      <c r="FW34" s="74" t="str">
        <f ca="1">IF($DV34="","",OFFSET('Simulation results'!BA$1,$DV34,0))</f>
        <v/>
      </c>
      <c r="FX34" s="74" t="str">
        <f ca="1">IF($DV34="","",OFFSET('Simulation results'!BB$1,$DV34,0))</f>
        <v/>
      </c>
      <c r="FY34" s="74" t="str">
        <f ca="1">IF($DV34="","",OFFSET('Simulation results'!BC$1,$DV34,0))</f>
        <v/>
      </c>
      <c r="FZ34" s="74" t="str">
        <f ca="1">IF($DV34="","",OFFSET('Simulation results'!BD$1,$DV34,0))</f>
        <v/>
      </c>
      <c r="GA34" s="74" t="str">
        <f ca="1">IF($DV34="","",OFFSET('Simulation results'!BE$1,$DV34,0))</f>
        <v/>
      </c>
      <c r="GB34" s="74" t="str">
        <f ca="1">IF($DV34="","",OFFSET('Simulation results'!BF$1,$DV34,0))</f>
        <v/>
      </c>
      <c r="GC34" s="74" t="str">
        <f ca="1">IF($DV34="","",OFFSET('Simulation results'!BG$1,$DV34,0))</f>
        <v/>
      </c>
      <c r="GD34" s="74" t="str">
        <f ca="1">IF($DV34="","",OFFSET('Simulation results'!BH$1,$DV34,0))</f>
        <v/>
      </c>
      <c r="GE34" s="74" t="str">
        <f ca="1">IF($DV34="","",OFFSET('Simulation results'!BI$1,$DV34,0))</f>
        <v/>
      </c>
      <c r="GF34" s="74" t="str">
        <f ca="1">IF($DV34="","",OFFSET('Simulation results'!BJ$1,$DV34,0))</f>
        <v/>
      </c>
      <c r="GG34" s="74" t="str">
        <f ca="1">IF($DV34="","",OFFSET('Simulation results'!BK$1,$DV34,0))</f>
        <v/>
      </c>
      <c r="GH34" s="74" t="str">
        <f ca="1">IF($DV34="","",OFFSET('Simulation results'!BL$1,$DV34,0))</f>
        <v/>
      </c>
      <c r="GI34" s="74" t="str">
        <f ca="1">IF($DV34="","",OFFSET('Simulation results'!BM$1,$DV34,0))</f>
        <v/>
      </c>
      <c r="GJ34" s="74" t="str">
        <f ca="1">IF($DV34="","",OFFSET('Simulation results'!BN$1,$DV34,0))</f>
        <v/>
      </c>
      <c r="GK34" s="74" t="str">
        <f ca="1">IF($DV34="","",OFFSET('Simulation results'!BO$1,$DV34,0))</f>
        <v/>
      </c>
      <c r="GL34" s="74" t="str">
        <f ca="1">IF($DV34="","",OFFSET('Simulation results'!BP$1,$DV34,0))</f>
        <v/>
      </c>
      <c r="GM34" s="74" t="str">
        <f ca="1">IF($DV34="","",OFFSET('Simulation results'!BQ$1,$DV34,0))</f>
        <v/>
      </c>
      <c r="GN34" s="74" t="str">
        <f ca="1">IF($DV34="","",OFFSET('Simulation results'!BR$1,$DV34,0))</f>
        <v/>
      </c>
      <c r="GO34" s="74" t="str">
        <f ca="1">IF($DV34="","",OFFSET('Simulation results'!BS$1,$DV34,0))</f>
        <v/>
      </c>
      <c r="GP34" s="74" t="str">
        <f ca="1">IF($DV34="","",OFFSET('Simulation results'!BT$1,$DV34,0))</f>
        <v/>
      </c>
      <c r="GQ34" s="74" t="str">
        <f ca="1">IF($DV34="","",OFFSET('Simulation results'!BU$1,$DV34,0))</f>
        <v/>
      </c>
      <c r="GR34" s="74" t="str">
        <f ca="1">IF($DV34="","",OFFSET('Simulation results'!BV$1,$DV34,0))</f>
        <v/>
      </c>
      <c r="GS34" s="74" t="str">
        <f ca="1">IF($DV34="","",OFFSET('Simulation results'!BW$1,$DV34,0))</f>
        <v/>
      </c>
      <c r="GT34" s="74" t="str">
        <f ca="1">IF($DV34="","",OFFSET('Simulation results'!BX$1,$DV34,0))</f>
        <v/>
      </c>
      <c r="GU34" s="74" t="str">
        <f ca="1">IF($DV34="","",OFFSET('Simulation results'!BY$1,$DV34,0))</f>
        <v/>
      </c>
      <c r="GV34" s="74" t="str">
        <f ca="1">IF($DV34="","",OFFSET('Simulation results'!BZ$1,$DV34,0))</f>
        <v/>
      </c>
      <c r="GW34" s="74" t="str">
        <f ca="1">IF($DV34="","",OFFSET('Simulation results'!CA$1,$DV34,0))</f>
        <v/>
      </c>
      <c r="GX34" s="74" t="str">
        <f ca="1">IF($DV34="","",OFFSET('Simulation results'!CB$1,$DV34,0))</f>
        <v/>
      </c>
      <c r="GY34" s="74" t="str">
        <f ca="1">IF($DV34="","",OFFSET('Simulation results'!CC$1,$DV34,0))</f>
        <v/>
      </c>
      <c r="GZ34" s="74" t="str">
        <f ca="1">IF($DV34="","",OFFSET('Simulation results'!CD$1,$DV34,0))</f>
        <v/>
      </c>
      <c r="HA34" s="74" t="str">
        <f ca="1">IF($DV34="","",OFFSET('Simulation results'!CE$1,$DV34,0))</f>
        <v/>
      </c>
      <c r="HB34" s="74" t="str">
        <f ca="1">IF($DV34="","",OFFSET('Simulation results'!CF$1,$DV34,0))</f>
        <v/>
      </c>
      <c r="HC34" s="74" t="str">
        <f ca="1">IF($DV34="","",OFFSET('Simulation results'!CG$1,$DV34,0))</f>
        <v/>
      </c>
      <c r="HD34" s="74" t="str">
        <f ca="1">IF($DV34="","",OFFSET('Simulation results'!CH$1,$DV34,0))</f>
        <v/>
      </c>
      <c r="HE34" s="74" t="str">
        <f ca="1">IF($DV34="","",OFFSET('Simulation results'!CI$1,$DV34,0))</f>
        <v/>
      </c>
      <c r="HF34" s="74" t="str">
        <f ca="1">IF($DV34="","",OFFSET('Simulation results'!CJ$1,$DV34,0))</f>
        <v/>
      </c>
      <c r="HG34" s="74" t="str">
        <f ca="1">IF($DV34="","",OFFSET('Simulation results'!CK$1,$DV34,0))</f>
        <v/>
      </c>
      <c r="HH34" s="74" t="str">
        <f ca="1">IF($DV34="","",OFFSET('Simulation results'!CL$1,$DV34,0))</f>
        <v/>
      </c>
      <c r="HI34" s="74" t="str">
        <f ca="1">IF($DV34="","",OFFSET('Simulation results'!CM$1,$DV34,0))</f>
        <v/>
      </c>
      <c r="HJ34" s="74" t="str">
        <f ca="1">IF($DV34="","",OFFSET('Simulation results'!CN$1,$DV34,0))</f>
        <v/>
      </c>
      <c r="HK34" s="74" t="str">
        <f ca="1">IF($DV34="","",OFFSET('Simulation results'!CO$1,$DV34,0))</f>
        <v/>
      </c>
      <c r="HL34" s="74" t="str">
        <f ca="1">IF($DV34="","",OFFSET('Simulation results'!CP$1,$DV34,0))</f>
        <v/>
      </c>
      <c r="HM34" s="74" t="str">
        <f ca="1">IF($DV34="","",OFFSET('Simulation results'!CQ$1,$DV34,0))</f>
        <v/>
      </c>
      <c r="HN34" s="74" t="str">
        <f ca="1">IF($DV34="","",OFFSET('Simulation results'!CR$1,$DV34,0))</f>
        <v/>
      </c>
      <c r="HO34" s="74" t="str">
        <f ca="1">IF($DV34="","",OFFSET('Simulation results'!CS$1,$DV34,0))</f>
        <v/>
      </c>
      <c r="HP34" s="74" t="str">
        <f ca="1">IF($DV34="","",OFFSET('Simulation results'!CT$1,$DV34,0))</f>
        <v/>
      </c>
      <c r="HQ34" s="74" t="str">
        <f ca="1">IF($DV34="","",OFFSET('Simulation results'!CU$1,$DV34,0))</f>
        <v/>
      </c>
      <c r="HR34" s="74" t="str">
        <f ca="1">IF($DV34="","",OFFSET('Simulation results'!CV$1,$DV34,0))</f>
        <v/>
      </c>
      <c r="HS34" s="74" t="str">
        <f ca="1">IF($DV34="","",OFFSET('Simulation results'!CW$1,$DV34,0))</f>
        <v/>
      </c>
      <c r="HT34" s="64" t="str">
        <f ca="1">IF($DV34="","",OFFSET('Simulation results'!CX$1,$DV34,0))</f>
        <v/>
      </c>
    </row>
    <row r="35" spans="1:228" x14ac:dyDescent="0.25">
      <c r="A35" s="260"/>
      <c r="B35" s="258"/>
      <c r="D35" s="141"/>
      <c r="Q35" s="141"/>
      <c r="DV35" s="265" t="str">
        <f t="shared" si="0"/>
        <v/>
      </c>
      <c r="DW35" s="64" t="str">
        <f t="shared" si="1"/>
        <v/>
      </c>
      <c r="DX35" s="63" t="str">
        <f ca="1">IF($DV35="","",OFFSET('Simulation results'!B$1,$DV35,0))</f>
        <v/>
      </c>
      <c r="DY35" s="74" t="str">
        <f ca="1">IF($DV35="","",OFFSET('Simulation results'!C$1,$DV35,0))</f>
        <v/>
      </c>
      <c r="DZ35" s="74" t="str">
        <f ca="1">IF($DV35="","",OFFSET('Simulation results'!D$1,$DV35,0))</f>
        <v/>
      </c>
      <c r="EA35" s="74" t="str">
        <f ca="1">IF($DV35="","",OFFSET('Simulation results'!E$1,$DV35,0))</f>
        <v/>
      </c>
      <c r="EB35" s="74" t="str">
        <f ca="1">IF($DV35="","",OFFSET('Simulation results'!F$1,$DV35,0))</f>
        <v/>
      </c>
      <c r="EC35" s="74" t="str">
        <f ca="1">IF($DV35="","",OFFSET('Simulation results'!G$1,$DV35,0))</f>
        <v/>
      </c>
      <c r="ED35" s="74" t="str">
        <f ca="1">IF($DV35="","",OFFSET('Simulation results'!H$1,$DV35,0))</f>
        <v/>
      </c>
      <c r="EE35" s="74" t="str">
        <f ca="1">IF($DV35="","",OFFSET('Simulation results'!I$1,$DV35,0))</f>
        <v/>
      </c>
      <c r="EF35" s="74" t="str">
        <f ca="1">IF($DV35="","",OFFSET('Simulation results'!J$1,$DV35,0))</f>
        <v/>
      </c>
      <c r="EG35" s="74" t="str">
        <f ca="1">IF($DV35="","",OFFSET('Simulation results'!K$1,$DV35,0))</f>
        <v/>
      </c>
      <c r="EH35" s="74" t="str">
        <f ca="1">IF($DV35="","",OFFSET('Simulation results'!L$1,$DV35,0))</f>
        <v/>
      </c>
      <c r="EI35" s="74" t="str">
        <f ca="1">IF($DV35="","",OFFSET('Simulation results'!M$1,$DV35,0))</f>
        <v/>
      </c>
      <c r="EJ35" s="74" t="str">
        <f ca="1">IF($DV35="","",OFFSET('Simulation results'!N$1,$DV35,0))</f>
        <v/>
      </c>
      <c r="EK35" s="74" t="str">
        <f ca="1">IF($DV35="","",OFFSET('Simulation results'!O$1,$DV35,0))</f>
        <v/>
      </c>
      <c r="EL35" s="74" t="str">
        <f ca="1">IF($DV35="","",OFFSET('Simulation results'!P$1,$DV35,0))</f>
        <v/>
      </c>
      <c r="EM35" s="74" t="str">
        <f ca="1">IF($DV35="","",OFFSET('Simulation results'!Q$1,$DV35,0))</f>
        <v/>
      </c>
      <c r="EN35" s="74" t="str">
        <f ca="1">IF($DV35="","",OFFSET('Simulation results'!R$1,$DV35,0))</f>
        <v/>
      </c>
      <c r="EO35" s="74" t="str">
        <f ca="1">IF($DV35="","",OFFSET('Simulation results'!S$1,$DV35,0))</f>
        <v/>
      </c>
      <c r="EP35" s="74" t="str">
        <f ca="1">IF($DV35="","",OFFSET('Simulation results'!T$1,$DV35,0))</f>
        <v/>
      </c>
      <c r="EQ35" s="74" t="str">
        <f ca="1">IF($DV35="","",OFFSET('Simulation results'!U$1,$DV35,0))</f>
        <v/>
      </c>
      <c r="ER35" s="74" t="str">
        <f ca="1">IF($DV35="","",OFFSET('Simulation results'!V$1,$DV35,0))</f>
        <v/>
      </c>
      <c r="ES35" s="74" t="str">
        <f ca="1">IF($DV35="","",OFFSET('Simulation results'!W$1,$DV35,0))</f>
        <v/>
      </c>
      <c r="ET35" s="74" t="str">
        <f ca="1">IF($DV35="","",OFFSET('Simulation results'!X$1,$DV35,0))</f>
        <v/>
      </c>
      <c r="EU35" s="74" t="str">
        <f ca="1">IF($DV35="","",OFFSET('Simulation results'!Y$1,$DV35,0))</f>
        <v/>
      </c>
      <c r="EV35" s="74" t="str">
        <f ca="1">IF($DV35="","",OFFSET('Simulation results'!Z$1,$DV35,0))</f>
        <v/>
      </c>
      <c r="EW35" s="74" t="str">
        <f ca="1">IF($DV35="","",OFFSET('Simulation results'!AA$1,$DV35,0))</f>
        <v/>
      </c>
      <c r="EX35" s="74" t="str">
        <f ca="1">IF($DV35="","",OFFSET('Simulation results'!AB$1,$DV35,0))</f>
        <v/>
      </c>
      <c r="EY35" s="74" t="str">
        <f ca="1">IF($DV35="","",OFFSET('Simulation results'!AC$1,$DV35,0))</f>
        <v/>
      </c>
      <c r="EZ35" s="74" t="str">
        <f ca="1">IF($DV35="","",OFFSET('Simulation results'!AD$1,$DV35,0))</f>
        <v/>
      </c>
      <c r="FA35" s="74" t="str">
        <f ca="1">IF($DV35="","",OFFSET('Simulation results'!AE$1,$DV35,0))</f>
        <v/>
      </c>
      <c r="FB35" s="74" t="str">
        <f ca="1">IF($DV35="","",OFFSET('Simulation results'!AF$1,$DV35,0))</f>
        <v/>
      </c>
      <c r="FC35" s="74" t="str">
        <f ca="1">IF($DV35="","",OFFSET('Simulation results'!AG$1,$DV35,0))</f>
        <v/>
      </c>
      <c r="FD35" s="74" t="str">
        <f ca="1">IF($DV35="","",OFFSET('Simulation results'!AH$1,$DV35,0))</f>
        <v/>
      </c>
      <c r="FE35" s="74" t="str">
        <f ca="1">IF($DV35="","",OFFSET('Simulation results'!AI$1,$DV35,0))</f>
        <v/>
      </c>
      <c r="FF35" s="74" t="str">
        <f ca="1">IF($DV35="","",OFFSET('Simulation results'!AJ$1,$DV35,0))</f>
        <v/>
      </c>
      <c r="FG35" s="74" t="str">
        <f ca="1">IF($DV35="","",OFFSET('Simulation results'!AK$1,$DV35,0))</f>
        <v/>
      </c>
      <c r="FH35" s="74" t="str">
        <f ca="1">IF($DV35="","",OFFSET('Simulation results'!AL$1,$DV35,0))</f>
        <v/>
      </c>
      <c r="FI35" s="74" t="str">
        <f ca="1">IF($DV35="","",OFFSET('Simulation results'!AM$1,$DV35,0))</f>
        <v/>
      </c>
      <c r="FJ35" s="74" t="str">
        <f ca="1">IF($DV35="","",OFFSET('Simulation results'!AN$1,$DV35,0))</f>
        <v/>
      </c>
      <c r="FK35" s="74" t="str">
        <f ca="1">IF($DV35="","",OFFSET('Simulation results'!AO$1,$DV35,0))</f>
        <v/>
      </c>
      <c r="FL35" s="74" t="str">
        <f ca="1">IF($DV35="","",OFFSET('Simulation results'!AP$1,$DV35,0))</f>
        <v/>
      </c>
      <c r="FM35" s="74" t="str">
        <f ca="1">IF($DV35="","",OFFSET('Simulation results'!AQ$1,$DV35,0))</f>
        <v/>
      </c>
      <c r="FN35" s="74" t="str">
        <f ca="1">IF($DV35="","",OFFSET('Simulation results'!AR$1,$DV35,0))</f>
        <v/>
      </c>
      <c r="FO35" s="74" t="str">
        <f ca="1">IF($DV35="","",OFFSET('Simulation results'!AS$1,$DV35,0))</f>
        <v/>
      </c>
      <c r="FP35" s="74" t="str">
        <f ca="1">IF($DV35="","",OFFSET('Simulation results'!AT$1,$DV35,0))</f>
        <v/>
      </c>
      <c r="FQ35" s="74" t="str">
        <f ca="1">IF($DV35="","",OFFSET('Simulation results'!AU$1,$DV35,0))</f>
        <v/>
      </c>
      <c r="FR35" s="74" t="str">
        <f ca="1">IF($DV35="","",OFFSET('Simulation results'!AV$1,$DV35,0))</f>
        <v/>
      </c>
      <c r="FS35" s="74" t="str">
        <f ca="1">IF($DV35="","",OFFSET('Simulation results'!AW$1,$DV35,0))</f>
        <v/>
      </c>
      <c r="FT35" s="74" t="str">
        <f ca="1">IF($DV35="","",OFFSET('Simulation results'!AX$1,$DV35,0))</f>
        <v/>
      </c>
      <c r="FU35" s="74" t="str">
        <f ca="1">IF($DV35="","",OFFSET('Simulation results'!AY$1,$DV35,0))</f>
        <v/>
      </c>
      <c r="FV35" s="74" t="str">
        <f ca="1">IF($DV35="","",OFFSET('Simulation results'!AZ$1,$DV35,0))</f>
        <v/>
      </c>
      <c r="FW35" s="74" t="str">
        <f ca="1">IF($DV35="","",OFFSET('Simulation results'!BA$1,$DV35,0))</f>
        <v/>
      </c>
      <c r="FX35" s="74" t="str">
        <f ca="1">IF($DV35="","",OFFSET('Simulation results'!BB$1,$DV35,0))</f>
        <v/>
      </c>
      <c r="FY35" s="74" t="str">
        <f ca="1">IF($DV35="","",OFFSET('Simulation results'!BC$1,$DV35,0))</f>
        <v/>
      </c>
      <c r="FZ35" s="74" t="str">
        <f ca="1">IF($DV35="","",OFFSET('Simulation results'!BD$1,$DV35,0))</f>
        <v/>
      </c>
      <c r="GA35" s="74" t="str">
        <f ca="1">IF($DV35="","",OFFSET('Simulation results'!BE$1,$DV35,0))</f>
        <v/>
      </c>
      <c r="GB35" s="74" t="str">
        <f ca="1">IF($DV35="","",OFFSET('Simulation results'!BF$1,$DV35,0))</f>
        <v/>
      </c>
      <c r="GC35" s="74" t="str">
        <f ca="1">IF($DV35="","",OFFSET('Simulation results'!BG$1,$DV35,0))</f>
        <v/>
      </c>
      <c r="GD35" s="74" t="str">
        <f ca="1">IF($DV35="","",OFFSET('Simulation results'!BH$1,$DV35,0))</f>
        <v/>
      </c>
      <c r="GE35" s="74" t="str">
        <f ca="1">IF($DV35="","",OFFSET('Simulation results'!BI$1,$DV35,0))</f>
        <v/>
      </c>
      <c r="GF35" s="74" t="str">
        <f ca="1">IF($DV35="","",OFFSET('Simulation results'!BJ$1,$DV35,0))</f>
        <v/>
      </c>
      <c r="GG35" s="74" t="str">
        <f ca="1">IF($DV35="","",OFFSET('Simulation results'!BK$1,$DV35,0))</f>
        <v/>
      </c>
      <c r="GH35" s="74" t="str">
        <f ca="1">IF($DV35="","",OFFSET('Simulation results'!BL$1,$DV35,0))</f>
        <v/>
      </c>
      <c r="GI35" s="74" t="str">
        <f ca="1">IF($DV35="","",OFFSET('Simulation results'!BM$1,$DV35,0))</f>
        <v/>
      </c>
      <c r="GJ35" s="74" t="str">
        <f ca="1">IF($DV35="","",OFFSET('Simulation results'!BN$1,$DV35,0))</f>
        <v/>
      </c>
      <c r="GK35" s="74" t="str">
        <f ca="1">IF($DV35="","",OFFSET('Simulation results'!BO$1,$DV35,0))</f>
        <v/>
      </c>
      <c r="GL35" s="74" t="str">
        <f ca="1">IF($DV35="","",OFFSET('Simulation results'!BP$1,$DV35,0))</f>
        <v/>
      </c>
      <c r="GM35" s="74" t="str">
        <f ca="1">IF($DV35="","",OFFSET('Simulation results'!BQ$1,$DV35,0))</f>
        <v/>
      </c>
      <c r="GN35" s="74" t="str">
        <f ca="1">IF($DV35="","",OFFSET('Simulation results'!BR$1,$DV35,0))</f>
        <v/>
      </c>
      <c r="GO35" s="74" t="str">
        <f ca="1">IF($DV35="","",OFFSET('Simulation results'!BS$1,$DV35,0))</f>
        <v/>
      </c>
      <c r="GP35" s="74" t="str">
        <f ca="1">IF($DV35="","",OFFSET('Simulation results'!BT$1,$DV35,0))</f>
        <v/>
      </c>
      <c r="GQ35" s="74" t="str">
        <f ca="1">IF($DV35="","",OFFSET('Simulation results'!BU$1,$DV35,0))</f>
        <v/>
      </c>
      <c r="GR35" s="74" t="str">
        <f ca="1">IF($DV35="","",OFFSET('Simulation results'!BV$1,$DV35,0))</f>
        <v/>
      </c>
      <c r="GS35" s="74" t="str">
        <f ca="1">IF($DV35="","",OFFSET('Simulation results'!BW$1,$DV35,0))</f>
        <v/>
      </c>
      <c r="GT35" s="74" t="str">
        <f ca="1">IF($DV35="","",OFFSET('Simulation results'!BX$1,$DV35,0))</f>
        <v/>
      </c>
      <c r="GU35" s="74" t="str">
        <f ca="1">IF($DV35="","",OFFSET('Simulation results'!BY$1,$DV35,0))</f>
        <v/>
      </c>
      <c r="GV35" s="74" t="str">
        <f ca="1">IF($DV35="","",OFFSET('Simulation results'!BZ$1,$DV35,0))</f>
        <v/>
      </c>
      <c r="GW35" s="74" t="str">
        <f ca="1">IF($DV35="","",OFFSET('Simulation results'!CA$1,$DV35,0))</f>
        <v/>
      </c>
      <c r="GX35" s="74" t="str">
        <f ca="1">IF($DV35="","",OFFSET('Simulation results'!CB$1,$DV35,0))</f>
        <v/>
      </c>
      <c r="GY35" s="74" t="str">
        <f ca="1">IF($DV35="","",OFFSET('Simulation results'!CC$1,$DV35,0))</f>
        <v/>
      </c>
      <c r="GZ35" s="74" t="str">
        <f ca="1">IF($DV35="","",OFFSET('Simulation results'!CD$1,$DV35,0))</f>
        <v/>
      </c>
      <c r="HA35" s="74" t="str">
        <f ca="1">IF($DV35="","",OFFSET('Simulation results'!CE$1,$DV35,0))</f>
        <v/>
      </c>
      <c r="HB35" s="74" t="str">
        <f ca="1">IF($DV35="","",OFFSET('Simulation results'!CF$1,$DV35,0))</f>
        <v/>
      </c>
      <c r="HC35" s="74" t="str">
        <f ca="1">IF($DV35="","",OFFSET('Simulation results'!CG$1,$DV35,0))</f>
        <v/>
      </c>
      <c r="HD35" s="74" t="str">
        <f ca="1">IF($DV35="","",OFFSET('Simulation results'!CH$1,$DV35,0))</f>
        <v/>
      </c>
      <c r="HE35" s="74" t="str">
        <f ca="1">IF($DV35="","",OFFSET('Simulation results'!CI$1,$DV35,0))</f>
        <v/>
      </c>
      <c r="HF35" s="74" t="str">
        <f ca="1">IF($DV35="","",OFFSET('Simulation results'!CJ$1,$DV35,0))</f>
        <v/>
      </c>
      <c r="HG35" s="74" t="str">
        <f ca="1">IF($DV35="","",OFFSET('Simulation results'!CK$1,$DV35,0))</f>
        <v/>
      </c>
      <c r="HH35" s="74" t="str">
        <f ca="1">IF($DV35="","",OFFSET('Simulation results'!CL$1,$DV35,0))</f>
        <v/>
      </c>
      <c r="HI35" s="74" t="str">
        <f ca="1">IF($DV35="","",OFFSET('Simulation results'!CM$1,$DV35,0))</f>
        <v/>
      </c>
      <c r="HJ35" s="74" t="str">
        <f ca="1">IF($DV35="","",OFFSET('Simulation results'!CN$1,$DV35,0))</f>
        <v/>
      </c>
      <c r="HK35" s="74" t="str">
        <f ca="1">IF($DV35="","",OFFSET('Simulation results'!CO$1,$DV35,0))</f>
        <v/>
      </c>
      <c r="HL35" s="74" t="str">
        <f ca="1">IF($DV35="","",OFFSET('Simulation results'!CP$1,$DV35,0))</f>
        <v/>
      </c>
      <c r="HM35" s="74" t="str">
        <f ca="1">IF($DV35="","",OFFSET('Simulation results'!CQ$1,$DV35,0))</f>
        <v/>
      </c>
      <c r="HN35" s="74" t="str">
        <f ca="1">IF($DV35="","",OFFSET('Simulation results'!CR$1,$DV35,0))</f>
        <v/>
      </c>
      <c r="HO35" s="74" t="str">
        <f ca="1">IF($DV35="","",OFFSET('Simulation results'!CS$1,$DV35,0))</f>
        <v/>
      </c>
      <c r="HP35" s="74" t="str">
        <f ca="1">IF($DV35="","",OFFSET('Simulation results'!CT$1,$DV35,0))</f>
        <v/>
      </c>
      <c r="HQ35" s="74" t="str">
        <f ca="1">IF($DV35="","",OFFSET('Simulation results'!CU$1,$DV35,0))</f>
        <v/>
      </c>
      <c r="HR35" s="74" t="str">
        <f ca="1">IF($DV35="","",OFFSET('Simulation results'!CV$1,$DV35,0))</f>
        <v/>
      </c>
      <c r="HS35" s="74" t="str">
        <f ca="1">IF($DV35="","",OFFSET('Simulation results'!CW$1,$DV35,0))</f>
        <v/>
      </c>
      <c r="HT35" s="64" t="str">
        <f ca="1">IF($DV35="","",OFFSET('Simulation results'!CX$1,$DV35,0))</f>
        <v/>
      </c>
    </row>
    <row r="36" spans="1:228" x14ac:dyDescent="0.25">
      <c r="A36" s="260"/>
      <c r="B36" s="258"/>
      <c r="D36" s="141"/>
      <c r="Q36" s="141"/>
      <c r="DV36" s="265" t="str">
        <f t="shared" si="0"/>
        <v/>
      </c>
      <c r="DW36" s="64" t="str">
        <f t="shared" si="1"/>
        <v/>
      </c>
      <c r="DX36" s="63" t="str">
        <f ca="1">IF($DV36="","",OFFSET('Simulation results'!B$1,$DV36,0))</f>
        <v/>
      </c>
      <c r="DY36" s="74" t="str">
        <f ca="1">IF($DV36="","",OFFSET('Simulation results'!C$1,$DV36,0))</f>
        <v/>
      </c>
      <c r="DZ36" s="74" t="str">
        <f ca="1">IF($DV36="","",OFFSET('Simulation results'!D$1,$DV36,0))</f>
        <v/>
      </c>
      <c r="EA36" s="74" t="str">
        <f ca="1">IF($DV36="","",OFFSET('Simulation results'!E$1,$DV36,0))</f>
        <v/>
      </c>
      <c r="EB36" s="74" t="str">
        <f ca="1">IF($DV36="","",OFFSET('Simulation results'!F$1,$DV36,0))</f>
        <v/>
      </c>
      <c r="EC36" s="74" t="str">
        <f ca="1">IF($DV36="","",OFFSET('Simulation results'!G$1,$DV36,0))</f>
        <v/>
      </c>
      <c r="ED36" s="74" t="str">
        <f ca="1">IF($DV36="","",OFFSET('Simulation results'!H$1,$DV36,0))</f>
        <v/>
      </c>
      <c r="EE36" s="74" t="str">
        <f ca="1">IF($DV36="","",OFFSET('Simulation results'!I$1,$DV36,0))</f>
        <v/>
      </c>
      <c r="EF36" s="74" t="str">
        <f ca="1">IF($DV36="","",OFFSET('Simulation results'!J$1,$DV36,0))</f>
        <v/>
      </c>
      <c r="EG36" s="74" t="str">
        <f ca="1">IF($DV36="","",OFFSET('Simulation results'!K$1,$DV36,0))</f>
        <v/>
      </c>
      <c r="EH36" s="74" t="str">
        <f ca="1">IF($DV36="","",OFFSET('Simulation results'!L$1,$DV36,0))</f>
        <v/>
      </c>
      <c r="EI36" s="74" t="str">
        <f ca="1">IF($DV36="","",OFFSET('Simulation results'!M$1,$DV36,0))</f>
        <v/>
      </c>
      <c r="EJ36" s="74" t="str">
        <f ca="1">IF($DV36="","",OFFSET('Simulation results'!N$1,$DV36,0))</f>
        <v/>
      </c>
      <c r="EK36" s="74" t="str">
        <f ca="1">IF($DV36="","",OFFSET('Simulation results'!O$1,$DV36,0))</f>
        <v/>
      </c>
      <c r="EL36" s="74" t="str">
        <f ca="1">IF($DV36="","",OFFSET('Simulation results'!P$1,$DV36,0))</f>
        <v/>
      </c>
      <c r="EM36" s="74" t="str">
        <f ca="1">IF($DV36="","",OFFSET('Simulation results'!Q$1,$DV36,0))</f>
        <v/>
      </c>
      <c r="EN36" s="74" t="str">
        <f ca="1">IF($DV36="","",OFFSET('Simulation results'!R$1,$DV36,0))</f>
        <v/>
      </c>
      <c r="EO36" s="74" t="str">
        <f ca="1">IF($DV36="","",OFFSET('Simulation results'!S$1,$DV36,0))</f>
        <v/>
      </c>
      <c r="EP36" s="74" t="str">
        <f ca="1">IF($DV36="","",OFFSET('Simulation results'!T$1,$DV36,0))</f>
        <v/>
      </c>
      <c r="EQ36" s="74" t="str">
        <f ca="1">IF($DV36="","",OFFSET('Simulation results'!U$1,$DV36,0))</f>
        <v/>
      </c>
      <c r="ER36" s="74" t="str">
        <f ca="1">IF($DV36="","",OFFSET('Simulation results'!V$1,$DV36,0))</f>
        <v/>
      </c>
      <c r="ES36" s="74" t="str">
        <f ca="1">IF($DV36="","",OFFSET('Simulation results'!W$1,$DV36,0))</f>
        <v/>
      </c>
      <c r="ET36" s="74" t="str">
        <f ca="1">IF($DV36="","",OFFSET('Simulation results'!X$1,$DV36,0))</f>
        <v/>
      </c>
      <c r="EU36" s="74" t="str">
        <f ca="1">IF($DV36="","",OFFSET('Simulation results'!Y$1,$DV36,0))</f>
        <v/>
      </c>
      <c r="EV36" s="74" t="str">
        <f ca="1">IF($DV36="","",OFFSET('Simulation results'!Z$1,$DV36,0))</f>
        <v/>
      </c>
      <c r="EW36" s="74" t="str">
        <f ca="1">IF($DV36="","",OFFSET('Simulation results'!AA$1,$DV36,0))</f>
        <v/>
      </c>
      <c r="EX36" s="74" t="str">
        <f ca="1">IF($DV36="","",OFFSET('Simulation results'!AB$1,$DV36,0))</f>
        <v/>
      </c>
      <c r="EY36" s="74" t="str">
        <f ca="1">IF($DV36="","",OFFSET('Simulation results'!AC$1,$DV36,0))</f>
        <v/>
      </c>
      <c r="EZ36" s="74" t="str">
        <f ca="1">IF($DV36="","",OFFSET('Simulation results'!AD$1,$DV36,0))</f>
        <v/>
      </c>
      <c r="FA36" s="74" t="str">
        <f ca="1">IF($DV36="","",OFFSET('Simulation results'!AE$1,$DV36,0))</f>
        <v/>
      </c>
      <c r="FB36" s="74" t="str">
        <f ca="1">IF($DV36="","",OFFSET('Simulation results'!AF$1,$DV36,0))</f>
        <v/>
      </c>
      <c r="FC36" s="74" t="str">
        <f ca="1">IF($DV36="","",OFFSET('Simulation results'!AG$1,$DV36,0))</f>
        <v/>
      </c>
      <c r="FD36" s="74" t="str">
        <f ca="1">IF($DV36="","",OFFSET('Simulation results'!AH$1,$DV36,0))</f>
        <v/>
      </c>
      <c r="FE36" s="74" t="str">
        <f ca="1">IF($DV36="","",OFFSET('Simulation results'!AI$1,$DV36,0))</f>
        <v/>
      </c>
      <c r="FF36" s="74" t="str">
        <f ca="1">IF($DV36="","",OFFSET('Simulation results'!AJ$1,$DV36,0))</f>
        <v/>
      </c>
      <c r="FG36" s="74" t="str">
        <f ca="1">IF($DV36="","",OFFSET('Simulation results'!AK$1,$DV36,0))</f>
        <v/>
      </c>
      <c r="FH36" s="74" t="str">
        <f ca="1">IF($DV36="","",OFFSET('Simulation results'!AL$1,$DV36,0))</f>
        <v/>
      </c>
      <c r="FI36" s="74" t="str">
        <f ca="1">IF($DV36="","",OFFSET('Simulation results'!AM$1,$DV36,0))</f>
        <v/>
      </c>
      <c r="FJ36" s="74" t="str">
        <f ca="1">IF($DV36="","",OFFSET('Simulation results'!AN$1,$DV36,0))</f>
        <v/>
      </c>
      <c r="FK36" s="74" t="str">
        <f ca="1">IF($DV36="","",OFFSET('Simulation results'!AO$1,$DV36,0))</f>
        <v/>
      </c>
      <c r="FL36" s="74" t="str">
        <f ca="1">IF($DV36="","",OFFSET('Simulation results'!AP$1,$DV36,0))</f>
        <v/>
      </c>
      <c r="FM36" s="74" t="str">
        <f ca="1">IF($DV36="","",OFFSET('Simulation results'!AQ$1,$DV36,0))</f>
        <v/>
      </c>
      <c r="FN36" s="74" t="str">
        <f ca="1">IF($DV36="","",OFFSET('Simulation results'!AR$1,$DV36,0))</f>
        <v/>
      </c>
      <c r="FO36" s="74" t="str">
        <f ca="1">IF($DV36="","",OFFSET('Simulation results'!AS$1,$DV36,0))</f>
        <v/>
      </c>
      <c r="FP36" s="74" t="str">
        <f ca="1">IF($DV36="","",OFFSET('Simulation results'!AT$1,$DV36,0))</f>
        <v/>
      </c>
      <c r="FQ36" s="74" t="str">
        <f ca="1">IF($DV36="","",OFFSET('Simulation results'!AU$1,$DV36,0))</f>
        <v/>
      </c>
      <c r="FR36" s="74" t="str">
        <f ca="1">IF($DV36="","",OFFSET('Simulation results'!AV$1,$DV36,0))</f>
        <v/>
      </c>
      <c r="FS36" s="74" t="str">
        <f ca="1">IF($DV36="","",OFFSET('Simulation results'!AW$1,$DV36,0))</f>
        <v/>
      </c>
      <c r="FT36" s="74" t="str">
        <f ca="1">IF($DV36="","",OFFSET('Simulation results'!AX$1,$DV36,0))</f>
        <v/>
      </c>
      <c r="FU36" s="74" t="str">
        <f ca="1">IF($DV36="","",OFFSET('Simulation results'!AY$1,$DV36,0))</f>
        <v/>
      </c>
      <c r="FV36" s="74" t="str">
        <f ca="1">IF($DV36="","",OFFSET('Simulation results'!AZ$1,$DV36,0))</f>
        <v/>
      </c>
      <c r="FW36" s="74" t="str">
        <f ca="1">IF($DV36="","",OFFSET('Simulation results'!BA$1,$DV36,0))</f>
        <v/>
      </c>
      <c r="FX36" s="74" t="str">
        <f ca="1">IF($DV36="","",OFFSET('Simulation results'!BB$1,$DV36,0))</f>
        <v/>
      </c>
      <c r="FY36" s="74" t="str">
        <f ca="1">IF($DV36="","",OFFSET('Simulation results'!BC$1,$DV36,0))</f>
        <v/>
      </c>
      <c r="FZ36" s="74" t="str">
        <f ca="1">IF($DV36="","",OFFSET('Simulation results'!BD$1,$DV36,0))</f>
        <v/>
      </c>
      <c r="GA36" s="74" t="str">
        <f ca="1">IF($DV36="","",OFFSET('Simulation results'!BE$1,$DV36,0))</f>
        <v/>
      </c>
      <c r="GB36" s="74" t="str">
        <f ca="1">IF($DV36="","",OFFSET('Simulation results'!BF$1,$DV36,0))</f>
        <v/>
      </c>
      <c r="GC36" s="74" t="str">
        <f ca="1">IF($DV36="","",OFFSET('Simulation results'!BG$1,$DV36,0))</f>
        <v/>
      </c>
      <c r="GD36" s="74" t="str">
        <f ca="1">IF($DV36="","",OFFSET('Simulation results'!BH$1,$DV36,0))</f>
        <v/>
      </c>
      <c r="GE36" s="74" t="str">
        <f ca="1">IF($DV36="","",OFFSET('Simulation results'!BI$1,$DV36,0))</f>
        <v/>
      </c>
      <c r="GF36" s="74" t="str">
        <f ca="1">IF($DV36="","",OFFSET('Simulation results'!BJ$1,$DV36,0))</f>
        <v/>
      </c>
      <c r="GG36" s="74" t="str">
        <f ca="1">IF($DV36="","",OFFSET('Simulation results'!BK$1,$DV36,0))</f>
        <v/>
      </c>
      <c r="GH36" s="74" t="str">
        <f ca="1">IF($DV36="","",OFFSET('Simulation results'!BL$1,$DV36,0))</f>
        <v/>
      </c>
      <c r="GI36" s="74" t="str">
        <f ca="1">IF($DV36="","",OFFSET('Simulation results'!BM$1,$DV36,0))</f>
        <v/>
      </c>
      <c r="GJ36" s="74" t="str">
        <f ca="1">IF($DV36="","",OFFSET('Simulation results'!BN$1,$DV36,0))</f>
        <v/>
      </c>
      <c r="GK36" s="74" t="str">
        <f ca="1">IF($DV36="","",OFFSET('Simulation results'!BO$1,$DV36,0))</f>
        <v/>
      </c>
      <c r="GL36" s="74" t="str">
        <f ca="1">IF($DV36="","",OFFSET('Simulation results'!BP$1,$DV36,0))</f>
        <v/>
      </c>
      <c r="GM36" s="74" t="str">
        <f ca="1">IF($DV36="","",OFFSET('Simulation results'!BQ$1,$DV36,0))</f>
        <v/>
      </c>
      <c r="GN36" s="74" t="str">
        <f ca="1">IF($DV36="","",OFFSET('Simulation results'!BR$1,$DV36,0))</f>
        <v/>
      </c>
      <c r="GO36" s="74" t="str">
        <f ca="1">IF($DV36="","",OFFSET('Simulation results'!BS$1,$DV36,0))</f>
        <v/>
      </c>
      <c r="GP36" s="74" t="str">
        <f ca="1">IF($DV36="","",OFFSET('Simulation results'!BT$1,$DV36,0))</f>
        <v/>
      </c>
      <c r="GQ36" s="74" t="str">
        <f ca="1">IF($DV36="","",OFFSET('Simulation results'!BU$1,$DV36,0))</f>
        <v/>
      </c>
      <c r="GR36" s="74" t="str">
        <f ca="1">IF($DV36="","",OFFSET('Simulation results'!BV$1,$DV36,0))</f>
        <v/>
      </c>
      <c r="GS36" s="74" t="str">
        <f ca="1">IF($DV36="","",OFFSET('Simulation results'!BW$1,$DV36,0))</f>
        <v/>
      </c>
      <c r="GT36" s="74" t="str">
        <f ca="1">IF($DV36="","",OFFSET('Simulation results'!BX$1,$DV36,0))</f>
        <v/>
      </c>
      <c r="GU36" s="74" t="str">
        <f ca="1">IF($DV36="","",OFFSET('Simulation results'!BY$1,$DV36,0))</f>
        <v/>
      </c>
      <c r="GV36" s="74" t="str">
        <f ca="1">IF($DV36="","",OFFSET('Simulation results'!BZ$1,$DV36,0))</f>
        <v/>
      </c>
      <c r="GW36" s="74" t="str">
        <f ca="1">IF($DV36="","",OFFSET('Simulation results'!CA$1,$DV36,0))</f>
        <v/>
      </c>
      <c r="GX36" s="74" t="str">
        <f ca="1">IF($DV36="","",OFFSET('Simulation results'!CB$1,$DV36,0))</f>
        <v/>
      </c>
      <c r="GY36" s="74" t="str">
        <f ca="1">IF($DV36="","",OFFSET('Simulation results'!CC$1,$DV36,0))</f>
        <v/>
      </c>
      <c r="GZ36" s="74" t="str">
        <f ca="1">IF($DV36="","",OFFSET('Simulation results'!CD$1,$DV36,0))</f>
        <v/>
      </c>
      <c r="HA36" s="74" t="str">
        <f ca="1">IF($DV36="","",OFFSET('Simulation results'!CE$1,$DV36,0))</f>
        <v/>
      </c>
      <c r="HB36" s="74" t="str">
        <f ca="1">IF($DV36="","",OFFSET('Simulation results'!CF$1,$DV36,0))</f>
        <v/>
      </c>
      <c r="HC36" s="74" t="str">
        <f ca="1">IF($DV36="","",OFFSET('Simulation results'!CG$1,$DV36,0))</f>
        <v/>
      </c>
      <c r="HD36" s="74" t="str">
        <f ca="1">IF($DV36="","",OFFSET('Simulation results'!CH$1,$DV36,0))</f>
        <v/>
      </c>
      <c r="HE36" s="74" t="str">
        <f ca="1">IF($DV36="","",OFFSET('Simulation results'!CI$1,$DV36,0))</f>
        <v/>
      </c>
      <c r="HF36" s="74" t="str">
        <f ca="1">IF($DV36="","",OFFSET('Simulation results'!CJ$1,$DV36,0))</f>
        <v/>
      </c>
      <c r="HG36" s="74" t="str">
        <f ca="1">IF($DV36="","",OFFSET('Simulation results'!CK$1,$DV36,0))</f>
        <v/>
      </c>
      <c r="HH36" s="74" t="str">
        <f ca="1">IF($DV36="","",OFFSET('Simulation results'!CL$1,$DV36,0))</f>
        <v/>
      </c>
      <c r="HI36" s="74" t="str">
        <f ca="1">IF($DV36="","",OFFSET('Simulation results'!CM$1,$DV36,0))</f>
        <v/>
      </c>
      <c r="HJ36" s="74" t="str">
        <f ca="1">IF($DV36="","",OFFSET('Simulation results'!CN$1,$DV36,0))</f>
        <v/>
      </c>
      <c r="HK36" s="74" t="str">
        <f ca="1">IF($DV36="","",OFFSET('Simulation results'!CO$1,$DV36,0))</f>
        <v/>
      </c>
      <c r="HL36" s="74" t="str">
        <f ca="1">IF($DV36="","",OFFSET('Simulation results'!CP$1,$DV36,0))</f>
        <v/>
      </c>
      <c r="HM36" s="74" t="str">
        <f ca="1">IF($DV36="","",OFFSET('Simulation results'!CQ$1,$DV36,0))</f>
        <v/>
      </c>
      <c r="HN36" s="74" t="str">
        <f ca="1">IF($DV36="","",OFFSET('Simulation results'!CR$1,$DV36,0))</f>
        <v/>
      </c>
      <c r="HO36" s="74" t="str">
        <f ca="1">IF($DV36="","",OFFSET('Simulation results'!CS$1,$DV36,0))</f>
        <v/>
      </c>
      <c r="HP36" s="74" t="str">
        <f ca="1">IF($DV36="","",OFFSET('Simulation results'!CT$1,$DV36,0))</f>
        <v/>
      </c>
      <c r="HQ36" s="74" t="str">
        <f ca="1">IF($DV36="","",OFFSET('Simulation results'!CU$1,$DV36,0))</f>
        <v/>
      </c>
      <c r="HR36" s="74" t="str">
        <f ca="1">IF($DV36="","",OFFSET('Simulation results'!CV$1,$DV36,0))</f>
        <v/>
      </c>
      <c r="HS36" s="74" t="str">
        <f ca="1">IF($DV36="","",OFFSET('Simulation results'!CW$1,$DV36,0))</f>
        <v/>
      </c>
      <c r="HT36" s="64" t="str">
        <f ca="1">IF($DV36="","",OFFSET('Simulation results'!CX$1,$DV36,0))</f>
        <v/>
      </c>
    </row>
    <row r="37" spans="1:228" x14ac:dyDescent="0.25">
      <c r="A37" s="260"/>
      <c r="B37" s="258"/>
      <c r="D37" s="141"/>
      <c r="Q37" s="141"/>
      <c r="DV37" s="265" t="str">
        <f t="shared" si="0"/>
        <v/>
      </c>
      <c r="DW37" s="64" t="str">
        <f t="shared" si="1"/>
        <v/>
      </c>
      <c r="DX37" s="63" t="str">
        <f ca="1">IF($DV37="","",OFFSET('Simulation results'!B$1,$DV37,0))</f>
        <v/>
      </c>
      <c r="DY37" s="74" t="str">
        <f ca="1">IF($DV37="","",OFFSET('Simulation results'!C$1,$DV37,0))</f>
        <v/>
      </c>
      <c r="DZ37" s="74" t="str">
        <f ca="1">IF($DV37="","",OFFSET('Simulation results'!D$1,$DV37,0))</f>
        <v/>
      </c>
      <c r="EA37" s="74" t="str">
        <f ca="1">IF($DV37="","",OFFSET('Simulation results'!E$1,$DV37,0))</f>
        <v/>
      </c>
      <c r="EB37" s="74" t="str">
        <f ca="1">IF($DV37="","",OFFSET('Simulation results'!F$1,$DV37,0))</f>
        <v/>
      </c>
      <c r="EC37" s="74" t="str">
        <f ca="1">IF($DV37="","",OFFSET('Simulation results'!G$1,$DV37,0))</f>
        <v/>
      </c>
      <c r="ED37" s="74" t="str">
        <f ca="1">IF($DV37="","",OFFSET('Simulation results'!H$1,$DV37,0))</f>
        <v/>
      </c>
      <c r="EE37" s="74" t="str">
        <f ca="1">IF($DV37="","",OFFSET('Simulation results'!I$1,$DV37,0))</f>
        <v/>
      </c>
      <c r="EF37" s="74" t="str">
        <f ca="1">IF($DV37="","",OFFSET('Simulation results'!J$1,$DV37,0))</f>
        <v/>
      </c>
      <c r="EG37" s="74" t="str">
        <f ca="1">IF($DV37="","",OFFSET('Simulation results'!K$1,$DV37,0))</f>
        <v/>
      </c>
      <c r="EH37" s="74" t="str">
        <f ca="1">IF($DV37="","",OFFSET('Simulation results'!L$1,$DV37,0))</f>
        <v/>
      </c>
      <c r="EI37" s="74" t="str">
        <f ca="1">IF($DV37="","",OFFSET('Simulation results'!M$1,$DV37,0))</f>
        <v/>
      </c>
      <c r="EJ37" s="74" t="str">
        <f ca="1">IF($DV37="","",OFFSET('Simulation results'!N$1,$DV37,0))</f>
        <v/>
      </c>
      <c r="EK37" s="74" t="str">
        <f ca="1">IF($DV37="","",OFFSET('Simulation results'!O$1,$DV37,0))</f>
        <v/>
      </c>
      <c r="EL37" s="74" t="str">
        <f ca="1">IF($DV37="","",OFFSET('Simulation results'!P$1,$DV37,0))</f>
        <v/>
      </c>
      <c r="EM37" s="74" t="str">
        <f ca="1">IF($DV37="","",OFFSET('Simulation results'!Q$1,$DV37,0))</f>
        <v/>
      </c>
      <c r="EN37" s="74" t="str">
        <f ca="1">IF($DV37="","",OFFSET('Simulation results'!R$1,$DV37,0))</f>
        <v/>
      </c>
      <c r="EO37" s="74" t="str">
        <f ca="1">IF($DV37="","",OFFSET('Simulation results'!S$1,$DV37,0))</f>
        <v/>
      </c>
      <c r="EP37" s="74" t="str">
        <f ca="1">IF($DV37="","",OFFSET('Simulation results'!T$1,$DV37,0))</f>
        <v/>
      </c>
      <c r="EQ37" s="74" t="str">
        <f ca="1">IF($DV37="","",OFFSET('Simulation results'!U$1,$DV37,0))</f>
        <v/>
      </c>
      <c r="ER37" s="74" t="str">
        <f ca="1">IF($DV37="","",OFFSET('Simulation results'!V$1,$DV37,0))</f>
        <v/>
      </c>
      <c r="ES37" s="74" t="str">
        <f ca="1">IF($DV37="","",OFFSET('Simulation results'!W$1,$DV37,0))</f>
        <v/>
      </c>
      <c r="ET37" s="74" t="str">
        <f ca="1">IF($DV37="","",OFFSET('Simulation results'!X$1,$DV37,0))</f>
        <v/>
      </c>
      <c r="EU37" s="74" t="str">
        <f ca="1">IF($DV37="","",OFFSET('Simulation results'!Y$1,$DV37,0))</f>
        <v/>
      </c>
      <c r="EV37" s="74" t="str">
        <f ca="1">IF($DV37="","",OFFSET('Simulation results'!Z$1,$DV37,0))</f>
        <v/>
      </c>
      <c r="EW37" s="74" t="str">
        <f ca="1">IF($DV37="","",OFFSET('Simulation results'!AA$1,$DV37,0))</f>
        <v/>
      </c>
      <c r="EX37" s="74" t="str">
        <f ca="1">IF($DV37="","",OFFSET('Simulation results'!AB$1,$DV37,0))</f>
        <v/>
      </c>
      <c r="EY37" s="74" t="str">
        <f ca="1">IF($DV37="","",OFFSET('Simulation results'!AC$1,$DV37,0))</f>
        <v/>
      </c>
      <c r="EZ37" s="74" t="str">
        <f ca="1">IF($DV37="","",OFFSET('Simulation results'!AD$1,$DV37,0))</f>
        <v/>
      </c>
      <c r="FA37" s="74" t="str">
        <f ca="1">IF($DV37="","",OFFSET('Simulation results'!AE$1,$DV37,0))</f>
        <v/>
      </c>
      <c r="FB37" s="74" t="str">
        <f ca="1">IF($DV37="","",OFFSET('Simulation results'!AF$1,$DV37,0))</f>
        <v/>
      </c>
      <c r="FC37" s="74" t="str">
        <f ca="1">IF($DV37="","",OFFSET('Simulation results'!AG$1,$DV37,0))</f>
        <v/>
      </c>
      <c r="FD37" s="74" t="str">
        <f ca="1">IF($DV37="","",OFFSET('Simulation results'!AH$1,$DV37,0))</f>
        <v/>
      </c>
      <c r="FE37" s="74" t="str">
        <f ca="1">IF($DV37="","",OFFSET('Simulation results'!AI$1,$DV37,0))</f>
        <v/>
      </c>
      <c r="FF37" s="74" t="str">
        <f ca="1">IF($DV37="","",OFFSET('Simulation results'!AJ$1,$DV37,0))</f>
        <v/>
      </c>
      <c r="FG37" s="74" t="str">
        <f ca="1">IF($DV37="","",OFFSET('Simulation results'!AK$1,$DV37,0))</f>
        <v/>
      </c>
      <c r="FH37" s="74" t="str">
        <f ca="1">IF($DV37="","",OFFSET('Simulation results'!AL$1,$DV37,0))</f>
        <v/>
      </c>
      <c r="FI37" s="74" t="str">
        <f ca="1">IF($DV37="","",OFFSET('Simulation results'!AM$1,$DV37,0))</f>
        <v/>
      </c>
      <c r="FJ37" s="74" t="str">
        <f ca="1">IF($DV37="","",OFFSET('Simulation results'!AN$1,$DV37,0))</f>
        <v/>
      </c>
      <c r="FK37" s="74" t="str">
        <f ca="1">IF($DV37="","",OFFSET('Simulation results'!AO$1,$DV37,0))</f>
        <v/>
      </c>
      <c r="FL37" s="74" t="str">
        <f ca="1">IF($DV37="","",OFFSET('Simulation results'!AP$1,$DV37,0))</f>
        <v/>
      </c>
      <c r="FM37" s="74" t="str">
        <f ca="1">IF($DV37="","",OFFSET('Simulation results'!AQ$1,$DV37,0))</f>
        <v/>
      </c>
      <c r="FN37" s="74" t="str">
        <f ca="1">IF($DV37="","",OFFSET('Simulation results'!AR$1,$DV37,0))</f>
        <v/>
      </c>
      <c r="FO37" s="74" t="str">
        <f ca="1">IF($DV37="","",OFFSET('Simulation results'!AS$1,$DV37,0))</f>
        <v/>
      </c>
      <c r="FP37" s="74" t="str">
        <f ca="1">IF($DV37="","",OFFSET('Simulation results'!AT$1,$DV37,0))</f>
        <v/>
      </c>
      <c r="FQ37" s="74" t="str">
        <f ca="1">IF($DV37="","",OFFSET('Simulation results'!AU$1,$DV37,0))</f>
        <v/>
      </c>
      <c r="FR37" s="74" t="str">
        <f ca="1">IF($DV37="","",OFFSET('Simulation results'!AV$1,$DV37,0))</f>
        <v/>
      </c>
      <c r="FS37" s="74" t="str">
        <f ca="1">IF($DV37="","",OFFSET('Simulation results'!AW$1,$DV37,0))</f>
        <v/>
      </c>
      <c r="FT37" s="74" t="str">
        <f ca="1">IF($DV37="","",OFFSET('Simulation results'!AX$1,$DV37,0))</f>
        <v/>
      </c>
      <c r="FU37" s="74" t="str">
        <f ca="1">IF($DV37="","",OFFSET('Simulation results'!AY$1,$DV37,0))</f>
        <v/>
      </c>
      <c r="FV37" s="74" t="str">
        <f ca="1">IF($DV37="","",OFFSET('Simulation results'!AZ$1,$DV37,0))</f>
        <v/>
      </c>
      <c r="FW37" s="74" t="str">
        <f ca="1">IF($DV37="","",OFFSET('Simulation results'!BA$1,$DV37,0))</f>
        <v/>
      </c>
      <c r="FX37" s="74" t="str">
        <f ca="1">IF($DV37="","",OFFSET('Simulation results'!BB$1,$DV37,0))</f>
        <v/>
      </c>
      <c r="FY37" s="74" t="str">
        <f ca="1">IF($DV37="","",OFFSET('Simulation results'!BC$1,$DV37,0))</f>
        <v/>
      </c>
      <c r="FZ37" s="74" t="str">
        <f ca="1">IF($DV37="","",OFFSET('Simulation results'!BD$1,$DV37,0))</f>
        <v/>
      </c>
      <c r="GA37" s="74" t="str">
        <f ca="1">IF($DV37="","",OFFSET('Simulation results'!BE$1,$DV37,0))</f>
        <v/>
      </c>
      <c r="GB37" s="74" t="str">
        <f ca="1">IF($DV37="","",OFFSET('Simulation results'!BF$1,$DV37,0))</f>
        <v/>
      </c>
      <c r="GC37" s="74" t="str">
        <f ca="1">IF($DV37="","",OFFSET('Simulation results'!BG$1,$DV37,0))</f>
        <v/>
      </c>
      <c r="GD37" s="74" t="str">
        <f ca="1">IF($DV37="","",OFFSET('Simulation results'!BH$1,$DV37,0))</f>
        <v/>
      </c>
      <c r="GE37" s="74" t="str">
        <f ca="1">IF($DV37="","",OFFSET('Simulation results'!BI$1,$DV37,0))</f>
        <v/>
      </c>
      <c r="GF37" s="74" t="str">
        <f ca="1">IF($DV37="","",OFFSET('Simulation results'!BJ$1,$DV37,0))</f>
        <v/>
      </c>
      <c r="GG37" s="74" t="str">
        <f ca="1">IF($DV37="","",OFFSET('Simulation results'!BK$1,$DV37,0))</f>
        <v/>
      </c>
      <c r="GH37" s="74" t="str">
        <f ca="1">IF($DV37="","",OFFSET('Simulation results'!BL$1,$DV37,0))</f>
        <v/>
      </c>
      <c r="GI37" s="74" t="str">
        <f ca="1">IF($DV37="","",OFFSET('Simulation results'!BM$1,$DV37,0))</f>
        <v/>
      </c>
      <c r="GJ37" s="74" t="str">
        <f ca="1">IF($DV37="","",OFFSET('Simulation results'!BN$1,$DV37,0))</f>
        <v/>
      </c>
      <c r="GK37" s="74" t="str">
        <f ca="1">IF($DV37="","",OFFSET('Simulation results'!BO$1,$DV37,0))</f>
        <v/>
      </c>
      <c r="GL37" s="74" t="str">
        <f ca="1">IF($DV37="","",OFFSET('Simulation results'!BP$1,$DV37,0))</f>
        <v/>
      </c>
      <c r="GM37" s="74" t="str">
        <f ca="1">IF($DV37="","",OFFSET('Simulation results'!BQ$1,$DV37,0))</f>
        <v/>
      </c>
      <c r="GN37" s="74" t="str">
        <f ca="1">IF($DV37="","",OFFSET('Simulation results'!BR$1,$DV37,0))</f>
        <v/>
      </c>
      <c r="GO37" s="74" t="str">
        <f ca="1">IF($DV37="","",OFFSET('Simulation results'!BS$1,$DV37,0))</f>
        <v/>
      </c>
      <c r="GP37" s="74" t="str">
        <f ca="1">IF($DV37="","",OFFSET('Simulation results'!BT$1,$DV37,0))</f>
        <v/>
      </c>
      <c r="GQ37" s="74" t="str">
        <f ca="1">IF($DV37="","",OFFSET('Simulation results'!BU$1,$DV37,0))</f>
        <v/>
      </c>
      <c r="GR37" s="74" t="str">
        <f ca="1">IF($DV37="","",OFFSET('Simulation results'!BV$1,$DV37,0))</f>
        <v/>
      </c>
      <c r="GS37" s="74" t="str">
        <f ca="1">IF($DV37="","",OFFSET('Simulation results'!BW$1,$DV37,0))</f>
        <v/>
      </c>
      <c r="GT37" s="74" t="str">
        <f ca="1">IF($DV37="","",OFFSET('Simulation results'!BX$1,$DV37,0))</f>
        <v/>
      </c>
      <c r="GU37" s="74" t="str">
        <f ca="1">IF($DV37="","",OFFSET('Simulation results'!BY$1,$DV37,0))</f>
        <v/>
      </c>
      <c r="GV37" s="74" t="str">
        <f ca="1">IF($DV37="","",OFFSET('Simulation results'!BZ$1,$DV37,0))</f>
        <v/>
      </c>
      <c r="GW37" s="74" t="str">
        <f ca="1">IF($DV37="","",OFFSET('Simulation results'!CA$1,$DV37,0))</f>
        <v/>
      </c>
      <c r="GX37" s="74" t="str">
        <f ca="1">IF($DV37="","",OFFSET('Simulation results'!CB$1,$DV37,0))</f>
        <v/>
      </c>
      <c r="GY37" s="74" t="str">
        <f ca="1">IF($DV37="","",OFFSET('Simulation results'!CC$1,$DV37,0))</f>
        <v/>
      </c>
      <c r="GZ37" s="74" t="str">
        <f ca="1">IF($DV37="","",OFFSET('Simulation results'!CD$1,$DV37,0))</f>
        <v/>
      </c>
      <c r="HA37" s="74" t="str">
        <f ca="1">IF($DV37="","",OFFSET('Simulation results'!CE$1,$DV37,0))</f>
        <v/>
      </c>
      <c r="HB37" s="74" t="str">
        <f ca="1">IF($DV37="","",OFFSET('Simulation results'!CF$1,$DV37,0))</f>
        <v/>
      </c>
      <c r="HC37" s="74" t="str">
        <f ca="1">IF($DV37="","",OFFSET('Simulation results'!CG$1,$DV37,0))</f>
        <v/>
      </c>
      <c r="HD37" s="74" t="str">
        <f ca="1">IF($DV37="","",OFFSET('Simulation results'!CH$1,$DV37,0))</f>
        <v/>
      </c>
      <c r="HE37" s="74" t="str">
        <f ca="1">IF($DV37="","",OFFSET('Simulation results'!CI$1,$DV37,0))</f>
        <v/>
      </c>
      <c r="HF37" s="74" t="str">
        <f ca="1">IF($DV37="","",OFFSET('Simulation results'!CJ$1,$DV37,0))</f>
        <v/>
      </c>
      <c r="HG37" s="74" t="str">
        <f ca="1">IF($DV37="","",OFFSET('Simulation results'!CK$1,$DV37,0))</f>
        <v/>
      </c>
      <c r="HH37" s="74" t="str">
        <f ca="1">IF($DV37="","",OFFSET('Simulation results'!CL$1,$DV37,0))</f>
        <v/>
      </c>
      <c r="HI37" s="74" t="str">
        <f ca="1">IF($DV37="","",OFFSET('Simulation results'!CM$1,$DV37,0))</f>
        <v/>
      </c>
      <c r="HJ37" s="74" t="str">
        <f ca="1">IF($DV37="","",OFFSET('Simulation results'!CN$1,$DV37,0))</f>
        <v/>
      </c>
      <c r="HK37" s="74" t="str">
        <f ca="1">IF($DV37="","",OFFSET('Simulation results'!CO$1,$DV37,0))</f>
        <v/>
      </c>
      <c r="HL37" s="74" t="str">
        <f ca="1">IF($DV37="","",OFFSET('Simulation results'!CP$1,$DV37,0))</f>
        <v/>
      </c>
      <c r="HM37" s="74" t="str">
        <f ca="1">IF($DV37="","",OFFSET('Simulation results'!CQ$1,$DV37,0))</f>
        <v/>
      </c>
      <c r="HN37" s="74" t="str">
        <f ca="1">IF($DV37="","",OFFSET('Simulation results'!CR$1,$DV37,0))</f>
        <v/>
      </c>
      <c r="HO37" s="74" t="str">
        <f ca="1">IF($DV37="","",OFFSET('Simulation results'!CS$1,$DV37,0))</f>
        <v/>
      </c>
      <c r="HP37" s="74" t="str">
        <f ca="1">IF($DV37="","",OFFSET('Simulation results'!CT$1,$DV37,0))</f>
        <v/>
      </c>
      <c r="HQ37" s="74" t="str">
        <f ca="1">IF($DV37="","",OFFSET('Simulation results'!CU$1,$DV37,0))</f>
        <v/>
      </c>
      <c r="HR37" s="74" t="str">
        <f ca="1">IF($DV37="","",OFFSET('Simulation results'!CV$1,$DV37,0))</f>
        <v/>
      </c>
      <c r="HS37" s="74" t="str">
        <f ca="1">IF($DV37="","",OFFSET('Simulation results'!CW$1,$DV37,0))</f>
        <v/>
      </c>
      <c r="HT37" s="64" t="str">
        <f ca="1">IF($DV37="","",OFFSET('Simulation results'!CX$1,$DV37,0))</f>
        <v/>
      </c>
    </row>
    <row r="38" spans="1:228" x14ac:dyDescent="0.25">
      <c r="A38" s="260"/>
      <c r="B38" s="258"/>
      <c r="D38" s="141"/>
      <c r="Q38" s="141"/>
      <c r="DV38" s="265" t="str">
        <f t="shared" si="0"/>
        <v/>
      </c>
      <c r="DW38" s="64" t="str">
        <f t="shared" si="1"/>
        <v/>
      </c>
      <c r="DX38" s="63" t="str">
        <f ca="1">IF($DV38="","",OFFSET('Simulation results'!B$1,$DV38,0))</f>
        <v/>
      </c>
      <c r="DY38" s="74" t="str">
        <f ca="1">IF($DV38="","",OFFSET('Simulation results'!C$1,$DV38,0))</f>
        <v/>
      </c>
      <c r="DZ38" s="74" t="str">
        <f ca="1">IF($DV38="","",OFFSET('Simulation results'!D$1,$DV38,0))</f>
        <v/>
      </c>
      <c r="EA38" s="74" t="str">
        <f ca="1">IF($DV38="","",OFFSET('Simulation results'!E$1,$DV38,0))</f>
        <v/>
      </c>
      <c r="EB38" s="74" t="str">
        <f ca="1">IF($DV38="","",OFFSET('Simulation results'!F$1,$DV38,0))</f>
        <v/>
      </c>
      <c r="EC38" s="74" t="str">
        <f ca="1">IF($DV38="","",OFFSET('Simulation results'!G$1,$DV38,0))</f>
        <v/>
      </c>
      <c r="ED38" s="74" t="str">
        <f ca="1">IF($DV38="","",OFFSET('Simulation results'!H$1,$DV38,0))</f>
        <v/>
      </c>
      <c r="EE38" s="74" t="str">
        <f ca="1">IF($DV38="","",OFFSET('Simulation results'!I$1,$DV38,0))</f>
        <v/>
      </c>
      <c r="EF38" s="74" t="str">
        <f ca="1">IF($DV38="","",OFFSET('Simulation results'!J$1,$DV38,0))</f>
        <v/>
      </c>
      <c r="EG38" s="74" t="str">
        <f ca="1">IF($DV38="","",OFFSET('Simulation results'!K$1,$DV38,0))</f>
        <v/>
      </c>
      <c r="EH38" s="74" t="str">
        <f ca="1">IF($DV38="","",OFFSET('Simulation results'!L$1,$DV38,0))</f>
        <v/>
      </c>
      <c r="EI38" s="74" t="str">
        <f ca="1">IF($DV38="","",OFFSET('Simulation results'!M$1,$DV38,0))</f>
        <v/>
      </c>
      <c r="EJ38" s="74" t="str">
        <f ca="1">IF($DV38="","",OFFSET('Simulation results'!N$1,$DV38,0))</f>
        <v/>
      </c>
      <c r="EK38" s="74" t="str">
        <f ca="1">IF($DV38="","",OFFSET('Simulation results'!O$1,$DV38,0))</f>
        <v/>
      </c>
      <c r="EL38" s="74" t="str">
        <f ca="1">IF($DV38="","",OFFSET('Simulation results'!P$1,$DV38,0))</f>
        <v/>
      </c>
      <c r="EM38" s="74" t="str">
        <f ca="1">IF($DV38="","",OFFSET('Simulation results'!Q$1,$DV38,0))</f>
        <v/>
      </c>
      <c r="EN38" s="74" t="str">
        <f ca="1">IF($DV38="","",OFFSET('Simulation results'!R$1,$DV38,0))</f>
        <v/>
      </c>
      <c r="EO38" s="74" t="str">
        <f ca="1">IF($DV38="","",OFFSET('Simulation results'!S$1,$DV38,0))</f>
        <v/>
      </c>
      <c r="EP38" s="74" t="str">
        <f ca="1">IF($DV38="","",OFFSET('Simulation results'!T$1,$DV38,0))</f>
        <v/>
      </c>
      <c r="EQ38" s="74" t="str">
        <f ca="1">IF($DV38="","",OFFSET('Simulation results'!U$1,$DV38,0))</f>
        <v/>
      </c>
      <c r="ER38" s="74" t="str">
        <f ca="1">IF($DV38="","",OFFSET('Simulation results'!V$1,$DV38,0))</f>
        <v/>
      </c>
      <c r="ES38" s="74" t="str">
        <f ca="1">IF($DV38="","",OFFSET('Simulation results'!W$1,$DV38,0))</f>
        <v/>
      </c>
      <c r="ET38" s="74" t="str">
        <f ca="1">IF($DV38="","",OFFSET('Simulation results'!X$1,$DV38,0))</f>
        <v/>
      </c>
      <c r="EU38" s="74" t="str">
        <f ca="1">IF($DV38="","",OFFSET('Simulation results'!Y$1,$DV38,0))</f>
        <v/>
      </c>
      <c r="EV38" s="74" t="str">
        <f ca="1">IF($DV38="","",OFFSET('Simulation results'!Z$1,$DV38,0))</f>
        <v/>
      </c>
      <c r="EW38" s="74" t="str">
        <f ca="1">IF($DV38="","",OFFSET('Simulation results'!AA$1,$DV38,0))</f>
        <v/>
      </c>
      <c r="EX38" s="74" t="str">
        <f ca="1">IF($DV38="","",OFFSET('Simulation results'!AB$1,$DV38,0))</f>
        <v/>
      </c>
      <c r="EY38" s="74" t="str">
        <f ca="1">IF($DV38="","",OFFSET('Simulation results'!AC$1,$DV38,0))</f>
        <v/>
      </c>
      <c r="EZ38" s="74" t="str">
        <f ca="1">IF($DV38="","",OFFSET('Simulation results'!AD$1,$DV38,0))</f>
        <v/>
      </c>
      <c r="FA38" s="74" t="str">
        <f ca="1">IF($DV38="","",OFFSET('Simulation results'!AE$1,$DV38,0))</f>
        <v/>
      </c>
      <c r="FB38" s="74" t="str">
        <f ca="1">IF($DV38="","",OFFSET('Simulation results'!AF$1,$DV38,0))</f>
        <v/>
      </c>
      <c r="FC38" s="74" t="str">
        <f ca="1">IF($DV38="","",OFFSET('Simulation results'!AG$1,$DV38,0))</f>
        <v/>
      </c>
      <c r="FD38" s="74" t="str">
        <f ca="1">IF($DV38="","",OFFSET('Simulation results'!AH$1,$DV38,0))</f>
        <v/>
      </c>
      <c r="FE38" s="74" t="str">
        <f ca="1">IF($DV38="","",OFFSET('Simulation results'!AI$1,$DV38,0))</f>
        <v/>
      </c>
      <c r="FF38" s="74" t="str">
        <f ca="1">IF($DV38="","",OFFSET('Simulation results'!AJ$1,$DV38,0))</f>
        <v/>
      </c>
      <c r="FG38" s="74" t="str">
        <f ca="1">IF($DV38="","",OFFSET('Simulation results'!AK$1,$DV38,0))</f>
        <v/>
      </c>
      <c r="FH38" s="74" t="str">
        <f ca="1">IF($DV38="","",OFFSET('Simulation results'!AL$1,$DV38,0))</f>
        <v/>
      </c>
      <c r="FI38" s="74" t="str">
        <f ca="1">IF($DV38="","",OFFSET('Simulation results'!AM$1,$DV38,0))</f>
        <v/>
      </c>
      <c r="FJ38" s="74" t="str">
        <f ca="1">IF($DV38="","",OFFSET('Simulation results'!AN$1,$DV38,0))</f>
        <v/>
      </c>
      <c r="FK38" s="74" t="str">
        <f ca="1">IF($DV38="","",OFFSET('Simulation results'!AO$1,$DV38,0))</f>
        <v/>
      </c>
      <c r="FL38" s="74" t="str">
        <f ca="1">IF($DV38="","",OFFSET('Simulation results'!AP$1,$DV38,0))</f>
        <v/>
      </c>
      <c r="FM38" s="74" t="str">
        <f ca="1">IF($DV38="","",OFFSET('Simulation results'!AQ$1,$DV38,0))</f>
        <v/>
      </c>
      <c r="FN38" s="74" t="str">
        <f ca="1">IF($DV38="","",OFFSET('Simulation results'!AR$1,$DV38,0))</f>
        <v/>
      </c>
      <c r="FO38" s="74" t="str">
        <f ca="1">IF($DV38="","",OFFSET('Simulation results'!AS$1,$DV38,0))</f>
        <v/>
      </c>
      <c r="FP38" s="74" t="str">
        <f ca="1">IF($DV38="","",OFFSET('Simulation results'!AT$1,$DV38,0))</f>
        <v/>
      </c>
      <c r="FQ38" s="74" t="str">
        <f ca="1">IF($DV38="","",OFFSET('Simulation results'!AU$1,$DV38,0))</f>
        <v/>
      </c>
      <c r="FR38" s="74" t="str">
        <f ca="1">IF($DV38="","",OFFSET('Simulation results'!AV$1,$DV38,0))</f>
        <v/>
      </c>
      <c r="FS38" s="74" t="str">
        <f ca="1">IF($DV38="","",OFFSET('Simulation results'!AW$1,$DV38,0))</f>
        <v/>
      </c>
      <c r="FT38" s="74" t="str">
        <f ca="1">IF($DV38="","",OFFSET('Simulation results'!AX$1,$DV38,0))</f>
        <v/>
      </c>
      <c r="FU38" s="74" t="str">
        <f ca="1">IF($DV38="","",OFFSET('Simulation results'!AY$1,$DV38,0))</f>
        <v/>
      </c>
      <c r="FV38" s="74" t="str">
        <f ca="1">IF($DV38="","",OFFSET('Simulation results'!AZ$1,$DV38,0))</f>
        <v/>
      </c>
      <c r="FW38" s="74" t="str">
        <f ca="1">IF($DV38="","",OFFSET('Simulation results'!BA$1,$DV38,0))</f>
        <v/>
      </c>
      <c r="FX38" s="74" t="str">
        <f ca="1">IF($DV38="","",OFFSET('Simulation results'!BB$1,$DV38,0))</f>
        <v/>
      </c>
      <c r="FY38" s="74" t="str">
        <f ca="1">IF($DV38="","",OFFSET('Simulation results'!BC$1,$DV38,0))</f>
        <v/>
      </c>
      <c r="FZ38" s="74" t="str">
        <f ca="1">IF($DV38="","",OFFSET('Simulation results'!BD$1,$DV38,0))</f>
        <v/>
      </c>
      <c r="GA38" s="74" t="str">
        <f ca="1">IF($DV38="","",OFFSET('Simulation results'!BE$1,$DV38,0))</f>
        <v/>
      </c>
      <c r="GB38" s="74" t="str">
        <f ca="1">IF($DV38="","",OFFSET('Simulation results'!BF$1,$DV38,0))</f>
        <v/>
      </c>
      <c r="GC38" s="74" t="str">
        <f ca="1">IF($DV38="","",OFFSET('Simulation results'!BG$1,$DV38,0))</f>
        <v/>
      </c>
      <c r="GD38" s="74" t="str">
        <f ca="1">IF($DV38="","",OFFSET('Simulation results'!BH$1,$DV38,0))</f>
        <v/>
      </c>
      <c r="GE38" s="74" t="str">
        <f ca="1">IF($DV38="","",OFFSET('Simulation results'!BI$1,$DV38,0))</f>
        <v/>
      </c>
      <c r="GF38" s="74" t="str">
        <f ca="1">IF($DV38="","",OFFSET('Simulation results'!BJ$1,$DV38,0))</f>
        <v/>
      </c>
      <c r="GG38" s="74" t="str">
        <f ca="1">IF($DV38="","",OFFSET('Simulation results'!BK$1,$DV38,0))</f>
        <v/>
      </c>
      <c r="GH38" s="74" t="str">
        <f ca="1">IF($DV38="","",OFFSET('Simulation results'!BL$1,$DV38,0))</f>
        <v/>
      </c>
      <c r="GI38" s="74" t="str">
        <f ca="1">IF($DV38="","",OFFSET('Simulation results'!BM$1,$DV38,0))</f>
        <v/>
      </c>
      <c r="GJ38" s="74" t="str">
        <f ca="1">IF($DV38="","",OFFSET('Simulation results'!BN$1,$DV38,0))</f>
        <v/>
      </c>
      <c r="GK38" s="74" t="str">
        <f ca="1">IF($DV38="","",OFFSET('Simulation results'!BO$1,$DV38,0))</f>
        <v/>
      </c>
      <c r="GL38" s="74" t="str">
        <f ca="1">IF($DV38="","",OFFSET('Simulation results'!BP$1,$DV38,0))</f>
        <v/>
      </c>
      <c r="GM38" s="74" t="str">
        <f ca="1">IF($DV38="","",OFFSET('Simulation results'!BQ$1,$DV38,0))</f>
        <v/>
      </c>
      <c r="GN38" s="74" t="str">
        <f ca="1">IF($DV38="","",OFFSET('Simulation results'!BR$1,$DV38,0))</f>
        <v/>
      </c>
      <c r="GO38" s="74" t="str">
        <f ca="1">IF($DV38="","",OFFSET('Simulation results'!BS$1,$DV38,0))</f>
        <v/>
      </c>
      <c r="GP38" s="74" t="str">
        <f ca="1">IF($DV38="","",OFFSET('Simulation results'!BT$1,$DV38,0))</f>
        <v/>
      </c>
      <c r="GQ38" s="74" t="str">
        <f ca="1">IF($DV38="","",OFFSET('Simulation results'!BU$1,$DV38,0))</f>
        <v/>
      </c>
      <c r="GR38" s="74" t="str">
        <f ca="1">IF($DV38="","",OFFSET('Simulation results'!BV$1,$DV38,0))</f>
        <v/>
      </c>
      <c r="GS38" s="74" t="str">
        <f ca="1">IF($DV38="","",OFFSET('Simulation results'!BW$1,$DV38,0))</f>
        <v/>
      </c>
      <c r="GT38" s="74" t="str">
        <f ca="1">IF($DV38="","",OFFSET('Simulation results'!BX$1,$DV38,0))</f>
        <v/>
      </c>
      <c r="GU38" s="74" t="str">
        <f ca="1">IF($DV38="","",OFFSET('Simulation results'!BY$1,$DV38,0))</f>
        <v/>
      </c>
      <c r="GV38" s="74" t="str">
        <f ca="1">IF($DV38="","",OFFSET('Simulation results'!BZ$1,$DV38,0))</f>
        <v/>
      </c>
      <c r="GW38" s="74" t="str">
        <f ca="1">IF($DV38="","",OFFSET('Simulation results'!CA$1,$DV38,0))</f>
        <v/>
      </c>
      <c r="GX38" s="74" t="str">
        <f ca="1">IF($DV38="","",OFFSET('Simulation results'!CB$1,$DV38,0))</f>
        <v/>
      </c>
      <c r="GY38" s="74" t="str">
        <f ca="1">IF($DV38="","",OFFSET('Simulation results'!CC$1,$DV38,0))</f>
        <v/>
      </c>
      <c r="GZ38" s="74" t="str">
        <f ca="1">IF($DV38="","",OFFSET('Simulation results'!CD$1,$DV38,0))</f>
        <v/>
      </c>
      <c r="HA38" s="74" t="str">
        <f ca="1">IF($DV38="","",OFFSET('Simulation results'!CE$1,$DV38,0))</f>
        <v/>
      </c>
      <c r="HB38" s="74" t="str">
        <f ca="1">IF($DV38="","",OFFSET('Simulation results'!CF$1,$DV38,0))</f>
        <v/>
      </c>
      <c r="HC38" s="74" t="str">
        <f ca="1">IF($DV38="","",OFFSET('Simulation results'!CG$1,$DV38,0))</f>
        <v/>
      </c>
      <c r="HD38" s="74" t="str">
        <f ca="1">IF($DV38="","",OFFSET('Simulation results'!CH$1,$DV38,0))</f>
        <v/>
      </c>
      <c r="HE38" s="74" t="str">
        <f ca="1">IF($DV38="","",OFFSET('Simulation results'!CI$1,$DV38,0))</f>
        <v/>
      </c>
      <c r="HF38" s="74" t="str">
        <f ca="1">IF($DV38="","",OFFSET('Simulation results'!CJ$1,$DV38,0))</f>
        <v/>
      </c>
      <c r="HG38" s="74" t="str">
        <f ca="1">IF($DV38="","",OFFSET('Simulation results'!CK$1,$DV38,0))</f>
        <v/>
      </c>
      <c r="HH38" s="74" t="str">
        <f ca="1">IF($DV38="","",OFFSET('Simulation results'!CL$1,$DV38,0))</f>
        <v/>
      </c>
      <c r="HI38" s="74" t="str">
        <f ca="1">IF($DV38="","",OFFSET('Simulation results'!CM$1,$DV38,0))</f>
        <v/>
      </c>
      <c r="HJ38" s="74" t="str">
        <f ca="1">IF($DV38="","",OFFSET('Simulation results'!CN$1,$DV38,0))</f>
        <v/>
      </c>
      <c r="HK38" s="74" t="str">
        <f ca="1">IF($DV38="","",OFFSET('Simulation results'!CO$1,$DV38,0))</f>
        <v/>
      </c>
      <c r="HL38" s="74" t="str">
        <f ca="1">IF($DV38="","",OFFSET('Simulation results'!CP$1,$DV38,0))</f>
        <v/>
      </c>
      <c r="HM38" s="74" t="str">
        <f ca="1">IF($DV38="","",OFFSET('Simulation results'!CQ$1,$DV38,0))</f>
        <v/>
      </c>
      <c r="HN38" s="74" t="str">
        <f ca="1">IF($DV38="","",OFFSET('Simulation results'!CR$1,$DV38,0))</f>
        <v/>
      </c>
      <c r="HO38" s="74" t="str">
        <f ca="1">IF($DV38="","",OFFSET('Simulation results'!CS$1,$DV38,0))</f>
        <v/>
      </c>
      <c r="HP38" s="74" t="str">
        <f ca="1">IF($DV38="","",OFFSET('Simulation results'!CT$1,$DV38,0))</f>
        <v/>
      </c>
      <c r="HQ38" s="74" t="str">
        <f ca="1">IF($DV38="","",OFFSET('Simulation results'!CU$1,$DV38,0))</f>
        <v/>
      </c>
      <c r="HR38" s="74" t="str">
        <f ca="1">IF($DV38="","",OFFSET('Simulation results'!CV$1,$DV38,0))</f>
        <v/>
      </c>
      <c r="HS38" s="74" t="str">
        <f ca="1">IF($DV38="","",OFFSET('Simulation results'!CW$1,$DV38,0))</f>
        <v/>
      </c>
      <c r="HT38" s="64" t="str">
        <f ca="1">IF($DV38="","",OFFSET('Simulation results'!CX$1,$DV38,0))</f>
        <v/>
      </c>
    </row>
    <row r="39" spans="1:228" x14ac:dyDescent="0.25">
      <c r="A39" s="260"/>
      <c r="B39" s="258"/>
      <c r="D39" s="141"/>
      <c r="Q39" s="141"/>
      <c r="DV39" s="265" t="str">
        <f t="shared" si="0"/>
        <v/>
      </c>
      <c r="DW39" s="64" t="str">
        <f t="shared" si="1"/>
        <v/>
      </c>
      <c r="DX39" s="63" t="str">
        <f ca="1">IF($DV39="","",OFFSET('Simulation results'!B$1,$DV39,0))</f>
        <v/>
      </c>
      <c r="DY39" s="74" t="str">
        <f ca="1">IF($DV39="","",OFFSET('Simulation results'!C$1,$DV39,0))</f>
        <v/>
      </c>
      <c r="DZ39" s="74" t="str">
        <f ca="1">IF($DV39="","",OFFSET('Simulation results'!D$1,$DV39,0))</f>
        <v/>
      </c>
      <c r="EA39" s="74" t="str">
        <f ca="1">IF($DV39="","",OFFSET('Simulation results'!E$1,$DV39,0))</f>
        <v/>
      </c>
      <c r="EB39" s="74" t="str">
        <f ca="1">IF($DV39="","",OFFSET('Simulation results'!F$1,$DV39,0))</f>
        <v/>
      </c>
      <c r="EC39" s="74" t="str">
        <f ca="1">IF($DV39="","",OFFSET('Simulation results'!G$1,$DV39,0))</f>
        <v/>
      </c>
      <c r="ED39" s="74" t="str">
        <f ca="1">IF($DV39="","",OFFSET('Simulation results'!H$1,$DV39,0))</f>
        <v/>
      </c>
      <c r="EE39" s="74" t="str">
        <f ca="1">IF($DV39="","",OFFSET('Simulation results'!I$1,$DV39,0))</f>
        <v/>
      </c>
      <c r="EF39" s="74" t="str">
        <f ca="1">IF($DV39="","",OFFSET('Simulation results'!J$1,$DV39,0))</f>
        <v/>
      </c>
      <c r="EG39" s="74" t="str">
        <f ca="1">IF($DV39="","",OFFSET('Simulation results'!K$1,$DV39,0))</f>
        <v/>
      </c>
      <c r="EH39" s="74" t="str">
        <f ca="1">IF($DV39="","",OFFSET('Simulation results'!L$1,$DV39,0))</f>
        <v/>
      </c>
      <c r="EI39" s="74" t="str">
        <f ca="1">IF($DV39="","",OFFSET('Simulation results'!M$1,$DV39,0))</f>
        <v/>
      </c>
      <c r="EJ39" s="74" t="str">
        <f ca="1">IF($DV39="","",OFFSET('Simulation results'!N$1,$DV39,0))</f>
        <v/>
      </c>
      <c r="EK39" s="74" t="str">
        <f ca="1">IF($DV39="","",OFFSET('Simulation results'!O$1,$DV39,0))</f>
        <v/>
      </c>
      <c r="EL39" s="74" t="str">
        <f ca="1">IF($DV39="","",OFFSET('Simulation results'!P$1,$DV39,0))</f>
        <v/>
      </c>
      <c r="EM39" s="74" t="str">
        <f ca="1">IF($DV39="","",OFFSET('Simulation results'!Q$1,$DV39,0))</f>
        <v/>
      </c>
      <c r="EN39" s="74" t="str">
        <f ca="1">IF($DV39="","",OFFSET('Simulation results'!R$1,$DV39,0))</f>
        <v/>
      </c>
      <c r="EO39" s="74" t="str">
        <f ca="1">IF($DV39="","",OFFSET('Simulation results'!S$1,$DV39,0))</f>
        <v/>
      </c>
      <c r="EP39" s="74" t="str">
        <f ca="1">IF($DV39="","",OFFSET('Simulation results'!T$1,$DV39,0))</f>
        <v/>
      </c>
      <c r="EQ39" s="74" t="str">
        <f ca="1">IF($DV39="","",OFFSET('Simulation results'!U$1,$DV39,0))</f>
        <v/>
      </c>
      <c r="ER39" s="74" t="str">
        <f ca="1">IF($DV39="","",OFFSET('Simulation results'!V$1,$DV39,0))</f>
        <v/>
      </c>
      <c r="ES39" s="74" t="str">
        <f ca="1">IF($DV39="","",OFFSET('Simulation results'!W$1,$DV39,0))</f>
        <v/>
      </c>
      <c r="ET39" s="74" t="str">
        <f ca="1">IF($DV39="","",OFFSET('Simulation results'!X$1,$DV39,0))</f>
        <v/>
      </c>
      <c r="EU39" s="74" t="str">
        <f ca="1">IF($DV39="","",OFFSET('Simulation results'!Y$1,$DV39,0))</f>
        <v/>
      </c>
      <c r="EV39" s="74" t="str">
        <f ca="1">IF($DV39="","",OFFSET('Simulation results'!Z$1,$DV39,0))</f>
        <v/>
      </c>
      <c r="EW39" s="74" t="str">
        <f ca="1">IF($DV39="","",OFFSET('Simulation results'!AA$1,$DV39,0))</f>
        <v/>
      </c>
      <c r="EX39" s="74" t="str">
        <f ca="1">IF($DV39="","",OFFSET('Simulation results'!AB$1,$DV39,0))</f>
        <v/>
      </c>
      <c r="EY39" s="74" t="str">
        <f ca="1">IF($DV39="","",OFFSET('Simulation results'!AC$1,$DV39,0))</f>
        <v/>
      </c>
      <c r="EZ39" s="74" t="str">
        <f ca="1">IF($DV39="","",OFFSET('Simulation results'!AD$1,$DV39,0))</f>
        <v/>
      </c>
      <c r="FA39" s="74" t="str">
        <f ca="1">IF($DV39="","",OFFSET('Simulation results'!AE$1,$DV39,0))</f>
        <v/>
      </c>
      <c r="FB39" s="74" t="str">
        <f ca="1">IF($DV39="","",OFFSET('Simulation results'!AF$1,$DV39,0))</f>
        <v/>
      </c>
      <c r="FC39" s="74" t="str">
        <f ca="1">IF($DV39="","",OFFSET('Simulation results'!AG$1,$DV39,0))</f>
        <v/>
      </c>
      <c r="FD39" s="74" t="str">
        <f ca="1">IF($DV39="","",OFFSET('Simulation results'!AH$1,$DV39,0))</f>
        <v/>
      </c>
      <c r="FE39" s="74" t="str">
        <f ca="1">IF($DV39="","",OFFSET('Simulation results'!AI$1,$DV39,0))</f>
        <v/>
      </c>
      <c r="FF39" s="74" t="str">
        <f ca="1">IF($DV39="","",OFFSET('Simulation results'!AJ$1,$DV39,0))</f>
        <v/>
      </c>
      <c r="FG39" s="74" t="str">
        <f ca="1">IF($DV39="","",OFFSET('Simulation results'!AK$1,$DV39,0))</f>
        <v/>
      </c>
      <c r="FH39" s="74" t="str">
        <f ca="1">IF($DV39="","",OFFSET('Simulation results'!AL$1,$DV39,0))</f>
        <v/>
      </c>
      <c r="FI39" s="74" t="str">
        <f ca="1">IF($DV39="","",OFFSET('Simulation results'!AM$1,$DV39,0))</f>
        <v/>
      </c>
      <c r="FJ39" s="74" t="str">
        <f ca="1">IF($DV39="","",OFFSET('Simulation results'!AN$1,$DV39,0))</f>
        <v/>
      </c>
      <c r="FK39" s="74" t="str">
        <f ca="1">IF($DV39="","",OFFSET('Simulation results'!AO$1,$DV39,0))</f>
        <v/>
      </c>
      <c r="FL39" s="74" t="str">
        <f ca="1">IF($DV39="","",OFFSET('Simulation results'!AP$1,$DV39,0))</f>
        <v/>
      </c>
      <c r="FM39" s="74" t="str">
        <f ca="1">IF($DV39="","",OFFSET('Simulation results'!AQ$1,$DV39,0))</f>
        <v/>
      </c>
      <c r="FN39" s="74" t="str">
        <f ca="1">IF($DV39="","",OFFSET('Simulation results'!AR$1,$DV39,0))</f>
        <v/>
      </c>
      <c r="FO39" s="74" t="str">
        <f ca="1">IF($DV39="","",OFFSET('Simulation results'!AS$1,$DV39,0))</f>
        <v/>
      </c>
      <c r="FP39" s="74" t="str">
        <f ca="1">IF($DV39="","",OFFSET('Simulation results'!AT$1,$DV39,0))</f>
        <v/>
      </c>
      <c r="FQ39" s="74" t="str">
        <f ca="1">IF($DV39="","",OFFSET('Simulation results'!AU$1,$DV39,0))</f>
        <v/>
      </c>
      <c r="FR39" s="74" t="str">
        <f ca="1">IF($DV39="","",OFFSET('Simulation results'!AV$1,$DV39,0))</f>
        <v/>
      </c>
      <c r="FS39" s="74" t="str">
        <f ca="1">IF($DV39="","",OFFSET('Simulation results'!AW$1,$DV39,0))</f>
        <v/>
      </c>
      <c r="FT39" s="74" t="str">
        <f ca="1">IF($DV39="","",OFFSET('Simulation results'!AX$1,$DV39,0))</f>
        <v/>
      </c>
      <c r="FU39" s="74" t="str">
        <f ca="1">IF($DV39="","",OFFSET('Simulation results'!AY$1,$DV39,0))</f>
        <v/>
      </c>
      <c r="FV39" s="74" t="str">
        <f ca="1">IF($DV39="","",OFFSET('Simulation results'!AZ$1,$DV39,0))</f>
        <v/>
      </c>
      <c r="FW39" s="74" t="str">
        <f ca="1">IF($DV39="","",OFFSET('Simulation results'!BA$1,$DV39,0))</f>
        <v/>
      </c>
      <c r="FX39" s="74" t="str">
        <f ca="1">IF($DV39="","",OFFSET('Simulation results'!BB$1,$DV39,0))</f>
        <v/>
      </c>
      <c r="FY39" s="74" t="str">
        <f ca="1">IF($DV39="","",OFFSET('Simulation results'!BC$1,$DV39,0))</f>
        <v/>
      </c>
      <c r="FZ39" s="74" t="str">
        <f ca="1">IF($DV39="","",OFFSET('Simulation results'!BD$1,$DV39,0))</f>
        <v/>
      </c>
      <c r="GA39" s="74" t="str">
        <f ca="1">IF($DV39="","",OFFSET('Simulation results'!BE$1,$DV39,0))</f>
        <v/>
      </c>
      <c r="GB39" s="74" t="str">
        <f ca="1">IF($DV39="","",OFFSET('Simulation results'!BF$1,$DV39,0))</f>
        <v/>
      </c>
      <c r="GC39" s="74" t="str">
        <f ca="1">IF($DV39="","",OFFSET('Simulation results'!BG$1,$DV39,0))</f>
        <v/>
      </c>
      <c r="GD39" s="74" t="str">
        <f ca="1">IF($DV39="","",OFFSET('Simulation results'!BH$1,$DV39,0))</f>
        <v/>
      </c>
      <c r="GE39" s="74" t="str">
        <f ca="1">IF($DV39="","",OFFSET('Simulation results'!BI$1,$DV39,0))</f>
        <v/>
      </c>
      <c r="GF39" s="74" t="str">
        <f ca="1">IF($DV39="","",OFFSET('Simulation results'!BJ$1,$DV39,0))</f>
        <v/>
      </c>
      <c r="GG39" s="74" t="str">
        <f ca="1">IF($DV39="","",OFFSET('Simulation results'!BK$1,$DV39,0))</f>
        <v/>
      </c>
      <c r="GH39" s="74" t="str">
        <f ca="1">IF($DV39="","",OFFSET('Simulation results'!BL$1,$DV39,0))</f>
        <v/>
      </c>
      <c r="GI39" s="74" t="str">
        <f ca="1">IF($DV39="","",OFFSET('Simulation results'!BM$1,$DV39,0))</f>
        <v/>
      </c>
      <c r="GJ39" s="74" t="str">
        <f ca="1">IF($DV39="","",OFFSET('Simulation results'!BN$1,$DV39,0))</f>
        <v/>
      </c>
      <c r="GK39" s="74" t="str">
        <f ca="1">IF($DV39="","",OFFSET('Simulation results'!BO$1,$DV39,0))</f>
        <v/>
      </c>
      <c r="GL39" s="74" t="str">
        <f ca="1">IF($DV39="","",OFFSET('Simulation results'!BP$1,$DV39,0))</f>
        <v/>
      </c>
      <c r="GM39" s="74" t="str">
        <f ca="1">IF($DV39="","",OFFSET('Simulation results'!BQ$1,$DV39,0))</f>
        <v/>
      </c>
      <c r="GN39" s="74" t="str">
        <f ca="1">IF($DV39="","",OFFSET('Simulation results'!BR$1,$DV39,0))</f>
        <v/>
      </c>
      <c r="GO39" s="74" t="str">
        <f ca="1">IF($DV39="","",OFFSET('Simulation results'!BS$1,$DV39,0))</f>
        <v/>
      </c>
      <c r="GP39" s="74" t="str">
        <f ca="1">IF($DV39="","",OFFSET('Simulation results'!BT$1,$DV39,0))</f>
        <v/>
      </c>
      <c r="GQ39" s="74" t="str">
        <f ca="1">IF($DV39="","",OFFSET('Simulation results'!BU$1,$DV39,0))</f>
        <v/>
      </c>
      <c r="GR39" s="74" t="str">
        <f ca="1">IF($DV39="","",OFFSET('Simulation results'!BV$1,$DV39,0))</f>
        <v/>
      </c>
      <c r="GS39" s="74" t="str">
        <f ca="1">IF($DV39="","",OFFSET('Simulation results'!BW$1,$DV39,0))</f>
        <v/>
      </c>
      <c r="GT39" s="74" t="str">
        <f ca="1">IF($DV39="","",OFFSET('Simulation results'!BX$1,$DV39,0))</f>
        <v/>
      </c>
      <c r="GU39" s="74" t="str">
        <f ca="1">IF($DV39="","",OFFSET('Simulation results'!BY$1,$DV39,0))</f>
        <v/>
      </c>
      <c r="GV39" s="74" t="str">
        <f ca="1">IF($DV39="","",OFFSET('Simulation results'!BZ$1,$DV39,0))</f>
        <v/>
      </c>
      <c r="GW39" s="74" t="str">
        <f ca="1">IF($DV39="","",OFFSET('Simulation results'!CA$1,$DV39,0))</f>
        <v/>
      </c>
      <c r="GX39" s="74" t="str">
        <f ca="1">IF($DV39="","",OFFSET('Simulation results'!CB$1,$DV39,0))</f>
        <v/>
      </c>
      <c r="GY39" s="74" t="str">
        <f ca="1">IF($DV39="","",OFFSET('Simulation results'!CC$1,$DV39,0))</f>
        <v/>
      </c>
      <c r="GZ39" s="74" t="str">
        <f ca="1">IF($DV39="","",OFFSET('Simulation results'!CD$1,$DV39,0))</f>
        <v/>
      </c>
      <c r="HA39" s="74" t="str">
        <f ca="1">IF($DV39="","",OFFSET('Simulation results'!CE$1,$DV39,0))</f>
        <v/>
      </c>
      <c r="HB39" s="74" t="str">
        <f ca="1">IF($DV39="","",OFFSET('Simulation results'!CF$1,$DV39,0))</f>
        <v/>
      </c>
      <c r="HC39" s="74" t="str">
        <f ca="1">IF($DV39="","",OFFSET('Simulation results'!CG$1,$DV39,0))</f>
        <v/>
      </c>
      <c r="HD39" s="74" t="str">
        <f ca="1">IF($DV39="","",OFFSET('Simulation results'!CH$1,$DV39,0))</f>
        <v/>
      </c>
      <c r="HE39" s="74" t="str">
        <f ca="1">IF($DV39="","",OFFSET('Simulation results'!CI$1,$DV39,0))</f>
        <v/>
      </c>
      <c r="HF39" s="74" t="str">
        <f ca="1">IF($DV39="","",OFFSET('Simulation results'!CJ$1,$DV39,0))</f>
        <v/>
      </c>
      <c r="HG39" s="74" t="str">
        <f ca="1">IF($DV39="","",OFFSET('Simulation results'!CK$1,$DV39,0))</f>
        <v/>
      </c>
      <c r="HH39" s="74" t="str">
        <f ca="1">IF($DV39="","",OFFSET('Simulation results'!CL$1,$DV39,0))</f>
        <v/>
      </c>
      <c r="HI39" s="74" t="str">
        <f ca="1">IF($DV39="","",OFFSET('Simulation results'!CM$1,$DV39,0))</f>
        <v/>
      </c>
      <c r="HJ39" s="74" t="str">
        <f ca="1">IF($DV39="","",OFFSET('Simulation results'!CN$1,$DV39,0))</f>
        <v/>
      </c>
      <c r="HK39" s="74" t="str">
        <f ca="1">IF($DV39="","",OFFSET('Simulation results'!CO$1,$DV39,0))</f>
        <v/>
      </c>
      <c r="HL39" s="74" t="str">
        <f ca="1">IF($DV39="","",OFFSET('Simulation results'!CP$1,$DV39,0))</f>
        <v/>
      </c>
      <c r="HM39" s="74" t="str">
        <f ca="1">IF($DV39="","",OFFSET('Simulation results'!CQ$1,$DV39,0))</f>
        <v/>
      </c>
      <c r="HN39" s="74" t="str">
        <f ca="1">IF($DV39="","",OFFSET('Simulation results'!CR$1,$DV39,0))</f>
        <v/>
      </c>
      <c r="HO39" s="74" t="str">
        <f ca="1">IF($DV39="","",OFFSET('Simulation results'!CS$1,$DV39,0))</f>
        <v/>
      </c>
      <c r="HP39" s="74" t="str">
        <f ca="1">IF($DV39="","",OFFSET('Simulation results'!CT$1,$DV39,0))</f>
        <v/>
      </c>
      <c r="HQ39" s="74" t="str">
        <f ca="1">IF($DV39="","",OFFSET('Simulation results'!CU$1,$DV39,0))</f>
        <v/>
      </c>
      <c r="HR39" s="74" t="str">
        <f ca="1">IF($DV39="","",OFFSET('Simulation results'!CV$1,$DV39,0))</f>
        <v/>
      </c>
      <c r="HS39" s="74" t="str">
        <f ca="1">IF($DV39="","",OFFSET('Simulation results'!CW$1,$DV39,0))</f>
        <v/>
      </c>
      <c r="HT39" s="64" t="str">
        <f ca="1">IF($DV39="","",OFFSET('Simulation results'!CX$1,$DV39,0))</f>
        <v/>
      </c>
    </row>
    <row r="40" spans="1:228" x14ac:dyDescent="0.25">
      <c r="A40" s="260"/>
      <c r="B40" s="258"/>
      <c r="D40" s="141"/>
      <c r="Q40" s="141"/>
      <c r="DV40" s="265" t="str">
        <f t="shared" si="0"/>
        <v/>
      </c>
      <c r="DW40" s="64" t="str">
        <f t="shared" si="1"/>
        <v/>
      </c>
      <c r="DX40" s="63" t="str">
        <f ca="1">IF($DV40="","",OFFSET('Simulation results'!B$1,$DV40,0))</f>
        <v/>
      </c>
      <c r="DY40" s="74" t="str">
        <f ca="1">IF($DV40="","",OFFSET('Simulation results'!C$1,$DV40,0))</f>
        <v/>
      </c>
      <c r="DZ40" s="74" t="str">
        <f ca="1">IF($DV40="","",OFFSET('Simulation results'!D$1,$DV40,0))</f>
        <v/>
      </c>
      <c r="EA40" s="74" t="str">
        <f ca="1">IF($DV40="","",OFFSET('Simulation results'!E$1,$DV40,0))</f>
        <v/>
      </c>
      <c r="EB40" s="74" t="str">
        <f ca="1">IF($DV40="","",OFFSET('Simulation results'!F$1,$DV40,0))</f>
        <v/>
      </c>
      <c r="EC40" s="74" t="str">
        <f ca="1">IF($DV40="","",OFFSET('Simulation results'!G$1,$DV40,0))</f>
        <v/>
      </c>
      <c r="ED40" s="74" t="str">
        <f ca="1">IF($DV40="","",OFFSET('Simulation results'!H$1,$DV40,0))</f>
        <v/>
      </c>
      <c r="EE40" s="74" t="str">
        <f ca="1">IF($DV40="","",OFFSET('Simulation results'!I$1,$DV40,0))</f>
        <v/>
      </c>
      <c r="EF40" s="74" t="str">
        <f ca="1">IF($DV40="","",OFFSET('Simulation results'!J$1,$DV40,0))</f>
        <v/>
      </c>
      <c r="EG40" s="74" t="str">
        <f ca="1">IF($DV40="","",OFFSET('Simulation results'!K$1,$DV40,0))</f>
        <v/>
      </c>
      <c r="EH40" s="74" t="str">
        <f ca="1">IF($DV40="","",OFFSET('Simulation results'!L$1,$DV40,0))</f>
        <v/>
      </c>
      <c r="EI40" s="74" t="str">
        <f ca="1">IF($DV40="","",OFFSET('Simulation results'!M$1,$DV40,0))</f>
        <v/>
      </c>
      <c r="EJ40" s="74" t="str">
        <f ca="1">IF($DV40="","",OFFSET('Simulation results'!N$1,$DV40,0))</f>
        <v/>
      </c>
      <c r="EK40" s="74" t="str">
        <f ca="1">IF($DV40="","",OFFSET('Simulation results'!O$1,$DV40,0))</f>
        <v/>
      </c>
      <c r="EL40" s="74" t="str">
        <f ca="1">IF($DV40="","",OFFSET('Simulation results'!P$1,$DV40,0))</f>
        <v/>
      </c>
      <c r="EM40" s="74" t="str">
        <f ca="1">IF($DV40="","",OFFSET('Simulation results'!Q$1,$DV40,0))</f>
        <v/>
      </c>
      <c r="EN40" s="74" t="str">
        <f ca="1">IF($DV40="","",OFFSET('Simulation results'!R$1,$DV40,0))</f>
        <v/>
      </c>
      <c r="EO40" s="74" t="str">
        <f ca="1">IF($DV40="","",OFFSET('Simulation results'!S$1,$DV40,0))</f>
        <v/>
      </c>
      <c r="EP40" s="74" t="str">
        <f ca="1">IF($DV40="","",OFFSET('Simulation results'!T$1,$DV40,0))</f>
        <v/>
      </c>
      <c r="EQ40" s="74" t="str">
        <f ca="1">IF($DV40="","",OFFSET('Simulation results'!U$1,$DV40,0))</f>
        <v/>
      </c>
      <c r="ER40" s="74" t="str">
        <f ca="1">IF($DV40="","",OFFSET('Simulation results'!V$1,$DV40,0))</f>
        <v/>
      </c>
      <c r="ES40" s="74" t="str">
        <f ca="1">IF($DV40="","",OFFSET('Simulation results'!W$1,$DV40,0))</f>
        <v/>
      </c>
      <c r="ET40" s="74" t="str">
        <f ca="1">IF($DV40="","",OFFSET('Simulation results'!X$1,$DV40,0))</f>
        <v/>
      </c>
      <c r="EU40" s="74" t="str">
        <f ca="1">IF($DV40="","",OFFSET('Simulation results'!Y$1,$DV40,0))</f>
        <v/>
      </c>
      <c r="EV40" s="74" t="str">
        <f ca="1">IF($DV40="","",OFFSET('Simulation results'!Z$1,$DV40,0))</f>
        <v/>
      </c>
      <c r="EW40" s="74" t="str">
        <f ca="1">IF($DV40="","",OFFSET('Simulation results'!AA$1,$DV40,0))</f>
        <v/>
      </c>
      <c r="EX40" s="74" t="str">
        <f ca="1">IF($DV40="","",OFFSET('Simulation results'!AB$1,$DV40,0))</f>
        <v/>
      </c>
      <c r="EY40" s="74" t="str">
        <f ca="1">IF($DV40="","",OFFSET('Simulation results'!AC$1,$DV40,0))</f>
        <v/>
      </c>
      <c r="EZ40" s="74" t="str">
        <f ca="1">IF($DV40="","",OFFSET('Simulation results'!AD$1,$DV40,0))</f>
        <v/>
      </c>
      <c r="FA40" s="74" t="str">
        <f ca="1">IF($DV40="","",OFFSET('Simulation results'!AE$1,$DV40,0))</f>
        <v/>
      </c>
      <c r="FB40" s="74" t="str">
        <f ca="1">IF($DV40="","",OFFSET('Simulation results'!AF$1,$DV40,0))</f>
        <v/>
      </c>
      <c r="FC40" s="74" t="str">
        <f ca="1">IF($DV40="","",OFFSET('Simulation results'!AG$1,$DV40,0))</f>
        <v/>
      </c>
      <c r="FD40" s="74" t="str">
        <f ca="1">IF($DV40="","",OFFSET('Simulation results'!AH$1,$DV40,0))</f>
        <v/>
      </c>
      <c r="FE40" s="74" t="str">
        <f ca="1">IF($DV40="","",OFFSET('Simulation results'!AI$1,$DV40,0))</f>
        <v/>
      </c>
      <c r="FF40" s="74" t="str">
        <f ca="1">IF($DV40="","",OFFSET('Simulation results'!AJ$1,$DV40,0))</f>
        <v/>
      </c>
      <c r="FG40" s="74" t="str">
        <f ca="1">IF($DV40="","",OFFSET('Simulation results'!AK$1,$DV40,0))</f>
        <v/>
      </c>
      <c r="FH40" s="74" t="str">
        <f ca="1">IF($DV40="","",OFFSET('Simulation results'!AL$1,$DV40,0))</f>
        <v/>
      </c>
      <c r="FI40" s="74" t="str">
        <f ca="1">IF($DV40="","",OFFSET('Simulation results'!AM$1,$DV40,0))</f>
        <v/>
      </c>
      <c r="FJ40" s="74" t="str">
        <f ca="1">IF($DV40="","",OFFSET('Simulation results'!AN$1,$DV40,0))</f>
        <v/>
      </c>
      <c r="FK40" s="74" t="str">
        <f ca="1">IF($DV40="","",OFFSET('Simulation results'!AO$1,$DV40,0))</f>
        <v/>
      </c>
      <c r="FL40" s="74" t="str">
        <f ca="1">IF($DV40="","",OFFSET('Simulation results'!AP$1,$DV40,0))</f>
        <v/>
      </c>
      <c r="FM40" s="74" t="str">
        <f ca="1">IF($DV40="","",OFFSET('Simulation results'!AQ$1,$DV40,0))</f>
        <v/>
      </c>
      <c r="FN40" s="74" t="str">
        <f ca="1">IF($DV40="","",OFFSET('Simulation results'!AR$1,$DV40,0))</f>
        <v/>
      </c>
      <c r="FO40" s="74" t="str">
        <f ca="1">IF($DV40="","",OFFSET('Simulation results'!AS$1,$DV40,0))</f>
        <v/>
      </c>
      <c r="FP40" s="74" t="str">
        <f ca="1">IF($DV40="","",OFFSET('Simulation results'!AT$1,$DV40,0))</f>
        <v/>
      </c>
      <c r="FQ40" s="74" t="str">
        <f ca="1">IF($DV40="","",OFFSET('Simulation results'!AU$1,$DV40,0))</f>
        <v/>
      </c>
      <c r="FR40" s="74" t="str">
        <f ca="1">IF($DV40="","",OFFSET('Simulation results'!AV$1,$DV40,0))</f>
        <v/>
      </c>
      <c r="FS40" s="74" t="str">
        <f ca="1">IF($DV40="","",OFFSET('Simulation results'!AW$1,$DV40,0))</f>
        <v/>
      </c>
      <c r="FT40" s="74" t="str">
        <f ca="1">IF($DV40="","",OFFSET('Simulation results'!AX$1,$DV40,0))</f>
        <v/>
      </c>
      <c r="FU40" s="74" t="str">
        <f ca="1">IF($DV40="","",OFFSET('Simulation results'!AY$1,$DV40,0))</f>
        <v/>
      </c>
      <c r="FV40" s="74" t="str">
        <f ca="1">IF($DV40="","",OFFSET('Simulation results'!AZ$1,$DV40,0))</f>
        <v/>
      </c>
      <c r="FW40" s="74" t="str">
        <f ca="1">IF($DV40="","",OFFSET('Simulation results'!BA$1,$DV40,0))</f>
        <v/>
      </c>
      <c r="FX40" s="74" t="str">
        <f ca="1">IF($DV40="","",OFFSET('Simulation results'!BB$1,$DV40,0))</f>
        <v/>
      </c>
      <c r="FY40" s="74" t="str">
        <f ca="1">IF($DV40="","",OFFSET('Simulation results'!BC$1,$DV40,0))</f>
        <v/>
      </c>
      <c r="FZ40" s="74" t="str">
        <f ca="1">IF($DV40="","",OFFSET('Simulation results'!BD$1,$DV40,0))</f>
        <v/>
      </c>
      <c r="GA40" s="74" t="str">
        <f ca="1">IF($DV40="","",OFFSET('Simulation results'!BE$1,$DV40,0))</f>
        <v/>
      </c>
      <c r="GB40" s="74" t="str">
        <f ca="1">IF($DV40="","",OFFSET('Simulation results'!BF$1,$DV40,0))</f>
        <v/>
      </c>
      <c r="GC40" s="74" t="str">
        <f ca="1">IF($DV40="","",OFFSET('Simulation results'!BG$1,$DV40,0))</f>
        <v/>
      </c>
      <c r="GD40" s="74" t="str">
        <f ca="1">IF($DV40="","",OFFSET('Simulation results'!BH$1,$DV40,0))</f>
        <v/>
      </c>
      <c r="GE40" s="74" t="str">
        <f ca="1">IF($DV40="","",OFFSET('Simulation results'!BI$1,$DV40,0))</f>
        <v/>
      </c>
      <c r="GF40" s="74" t="str">
        <f ca="1">IF($DV40="","",OFFSET('Simulation results'!BJ$1,$DV40,0))</f>
        <v/>
      </c>
      <c r="GG40" s="74" t="str">
        <f ca="1">IF($DV40="","",OFFSET('Simulation results'!BK$1,$DV40,0))</f>
        <v/>
      </c>
      <c r="GH40" s="74" t="str">
        <f ca="1">IF($DV40="","",OFFSET('Simulation results'!BL$1,$DV40,0))</f>
        <v/>
      </c>
      <c r="GI40" s="74" t="str">
        <f ca="1">IF($DV40="","",OFFSET('Simulation results'!BM$1,$DV40,0))</f>
        <v/>
      </c>
      <c r="GJ40" s="74" t="str">
        <f ca="1">IF($DV40="","",OFFSET('Simulation results'!BN$1,$DV40,0))</f>
        <v/>
      </c>
      <c r="GK40" s="74" t="str">
        <f ca="1">IF($DV40="","",OFFSET('Simulation results'!BO$1,$DV40,0))</f>
        <v/>
      </c>
      <c r="GL40" s="74" t="str">
        <f ca="1">IF($DV40="","",OFFSET('Simulation results'!BP$1,$DV40,0))</f>
        <v/>
      </c>
      <c r="GM40" s="74" t="str">
        <f ca="1">IF($DV40="","",OFFSET('Simulation results'!BQ$1,$DV40,0))</f>
        <v/>
      </c>
      <c r="GN40" s="74" t="str">
        <f ca="1">IF($DV40="","",OFFSET('Simulation results'!BR$1,$DV40,0))</f>
        <v/>
      </c>
      <c r="GO40" s="74" t="str">
        <f ca="1">IF($DV40="","",OFFSET('Simulation results'!BS$1,$DV40,0))</f>
        <v/>
      </c>
      <c r="GP40" s="74" t="str">
        <f ca="1">IF($DV40="","",OFFSET('Simulation results'!BT$1,$DV40,0))</f>
        <v/>
      </c>
      <c r="GQ40" s="74" t="str">
        <f ca="1">IF($DV40="","",OFFSET('Simulation results'!BU$1,$DV40,0))</f>
        <v/>
      </c>
      <c r="GR40" s="74" t="str">
        <f ca="1">IF($DV40="","",OFFSET('Simulation results'!BV$1,$DV40,0))</f>
        <v/>
      </c>
      <c r="GS40" s="74" t="str">
        <f ca="1">IF($DV40="","",OFFSET('Simulation results'!BW$1,$DV40,0))</f>
        <v/>
      </c>
      <c r="GT40" s="74" t="str">
        <f ca="1">IF($DV40="","",OFFSET('Simulation results'!BX$1,$DV40,0))</f>
        <v/>
      </c>
      <c r="GU40" s="74" t="str">
        <f ca="1">IF($DV40="","",OFFSET('Simulation results'!BY$1,$DV40,0))</f>
        <v/>
      </c>
      <c r="GV40" s="74" t="str">
        <f ca="1">IF($DV40="","",OFFSET('Simulation results'!BZ$1,$DV40,0))</f>
        <v/>
      </c>
      <c r="GW40" s="74" t="str">
        <f ca="1">IF($DV40="","",OFFSET('Simulation results'!CA$1,$DV40,0))</f>
        <v/>
      </c>
      <c r="GX40" s="74" t="str">
        <f ca="1">IF($DV40="","",OFFSET('Simulation results'!CB$1,$DV40,0))</f>
        <v/>
      </c>
      <c r="GY40" s="74" t="str">
        <f ca="1">IF($DV40="","",OFFSET('Simulation results'!CC$1,$DV40,0))</f>
        <v/>
      </c>
      <c r="GZ40" s="74" t="str">
        <f ca="1">IF($DV40="","",OFFSET('Simulation results'!CD$1,$DV40,0))</f>
        <v/>
      </c>
      <c r="HA40" s="74" t="str">
        <f ca="1">IF($DV40="","",OFFSET('Simulation results'!CE$1,$DV40,0))</f>
        <v/>
      </c>
      <c r="HB40" s="74" t="str">
        <f ca="1">IF($DV40="","",OFFSET('Simulation results'!CF$1,$DV40,0))</f>
        <v/>
      </c>
      <c r="HC40" s="74" t="str">
        <f ca="1">IF($DV40="","",OFFSET('Simulation results'!CG$1,$DV40,0))</f>
        <v/>
      </c>
      <c r="HD40" s="74" t="str">
        <f ca="1">IF($DV40="","",OFFSET('Simulation results'!CH$1,$DV40,0))</f>
        <v/>
      </c>
      <c r="HE40" s="74" t="str">
        <f ca="1">IF($DV40="","",OFFSET('Simulation results'!CI$1,$DV40,0))</f>
        <v/>
      </c>
      <c r="HF40" s="74" t="str">
        <f ca="1">IF($DV40="","",OFFSET('Simulation results'!CJ$1,$DV40,0))</f>
        <v/>
      </c>
      <c r="HG40" s="74" t="str">
        <f ca="1">IF($DV40="","",OFFSET('Simulation results'!CK$1,$DV40,0))</f>
        <v/>
      </c>
      <c r="HH40" s="74" t="str">
        <f ca="1">IF($DV40="","",OFFSET('Simulation results'!CL$1,$DV40,0))</f>
        <v/>
      </c>
      <c r="HI40" s="74" t="str">
        <f ca="1">IF($DV40="","",OFFSET('Simulation results'!CM$1,$DV40,0))</f>
        <v/>
      </c>
      <c r="HJ40" s="74" t="str">
        <f ca="1">IF($DV40="","",OFFSET('Simulation results'!CN$1,$DV40,0))</f>
        <v/>
      </c>
      <c r="HK40" s="74" t="str">
        <f ca="1">IF($DV40="","",OFFSET('Simulation results'!CO$1,$DV40,0))</f>
        <v/>
      </c>
      <c r="HL40" s="74" t="str">
        <f ca="1">IF($DV40="","",OFFSET('Simulation results'!CP$1,$DV40,0))</f>
        <v/>
      </c>
      <c r="HM40" s="74" t="str">
        <f ca="1">IF($DV40="","",OFFSET('Simulation results'!CQ$1,$DV40,0))</f>
        <v/>
      </c>
      <c r="HN40" s="74" t="str">
        <f ca="1">IF($DV40="","",OFFSET('Simulation results'!CR$1,$DV40,0))</f>
        <v/>
      </c>
      <c r="HO40" s="74" t="str">
        <f ca="1">IF($DV40="","",OFFSET('Simulation results'!CS$1,$DV40,0))</f>
        <v/>
      </c>
      <c r="HP40" s="74" t="str">
        <f ca="1">IF($DV40="","",OFFSET('Simulation results'!CT$1,$DV40,0))</f>
        <v/>
      </c>
      <c r="HQ40" s="74" t="str">
        <f ca="1">IF($DV40="","",OFFSET('Simulation results'!CU$1,$DV40,0))</f>
        <v/>
      </c>
      <c r="HR40" s="74" t="str">
        <f ca="1">IF($DV40="","",OFFSET('Simulation results'!CV$1,$DV40,0))</f>
        <v/>
      </c>
      <c r="HS40" s="74" t="str">
        <f ca="1">IF($DV40="","",OFFSET('Simulation results'!CW$1,$DV40,0))</f>
        <v/>
      </c>
      <c r="HT40" s="64" t="str">
        <f ca="1">IF($DV40="","",OFFSET('Simulation results'!CX$1,$DV40,0))</f>
        <v/>
      </c>
    </row>
    <row r="41" spans="1:228" x14ac:dyDescent="0.25">
      <c r="A41" s="260"/>
      <c r="B41" s="258"/>
      <c r="D41" s="141"/>
      <c r="Q41" s="141"/>
      <c r="DV41" s="265" t="str">
        <f t="shared" si="0"/>
        <v/>
      </c>
      <c r="DW41" s="64" t="str">
        <f t="shared" si="1"/>
        <v/>
      </c>
      <c r="DX41" s="63" t="str">
        <f ca="1">IF($DV41="","",OFFSET('Simulation results'!B$1,$DV41,0))</f>
        <v/>
      </c>
      <c r="DY41" s="74" t="str">
        <f ca="1">IF($DV41="","",OFFSET('Simulation results'!C$1,$DV41,0))</f>
        <v/>
      </c>
      <c r="DZ41" s="74" t="str">
        <f ca="1">IF($DV41="","",OFFSET('Simulation results'!D$1,$DV41,0))</f>
        <v/>
      </c>
      <c r="EA41" s="74" t="str">
        <f ca="1">IF($DV41="","",OFFSET('Simulation results'!E$1,$DV41,0))</f>
        <v/>
      </c>
      <c r="EB41" s="74" t="str">
        <f ca="1">IF($DV41="","",OFFSET('Simulation results'!F$1,$DV41,0))</f>
        <v/>
      </c>
      <c r="EC41" s="74" t="str">
        <f ca="1">IF($DV41="","",OFFSET('Simulation results'!G$1,$DV41,0))</f>
        <v/>
      </c>
      <c r="ED41" s="74" t="str">
        <f ca="1">IF($DV41="","",OFFSET('Simulation results'!H$1,$DV41,0))</f>
        <v/>
      </c>
      <c r="EE41" s="74" t="str">
        <f ca="1">IF($DV41="","",OFFSET('Simulation results'!I$1,$DV41,0))</f>
        <v/>
      </c>
      <c r="EF41" s="74" t="str">
        <f ca="1">IF($DV41="","",OFFSET('Simulation results'!J$1,$DV41,0))</f>
        <v/>
      </c>
      <c r="EG41" s="74" t="str">
        <f ca="1">IF($DV41="","",OFFSET('Simulation results'!K$1,$DV41,0))</f>
        <v/>
      </c>
      <c r="EH41" s="74" t="str">
        <f ca="1">IF($DV41="","",OFFSET('Simulation results'!L$1,$DV41,0))</f>
        <v/>
      </c>
      <c r="EI41" s="74" t="str">
        <f ca="1">IF($DV41="","",OFFSET('Simulation results'!M$1,$DV41,0))</f>
        <v/>
      </c>
      <c r="EJ41" s="74" t="str">
        <f ca="1">IF($DV41="","",OFFSET('Simulation results'!N$1,$DV41,0))</f>
        <v/>
      </c>
      <c r="EK41" s="74" t="str">
        <f ca="1">IF($DV41="","",OFFSET('Simulation results'!O$1,$DV41,0))</f>
        <v/>
      </c>
      <c r="EL41" s="74" t="str">
        <f ca="1">IF($DV41="","",OFFSET('Simulation results'!P$1,$DV41,0))</f>
        <v/>
      </c>
      <c r="EM41" s="74" t="str">
        <f ca="1">IF($DV41="","",OFFSET('Simulation results'!Q$1,$DV41,0))</f>
        <v/>
      </c>
      <c r="EN41" s="74" t="str">
        <f ca="1">IF($DV41="","",OFFSET('Simulation results'!R$1,$DV41,0))</f>
        <v/>
      </c>
      <c r="EO41" s="74" t="str">
        <f ca="1">IF($DV41="","",OFFSET('Simulation results'!S$1,$DV41,0))</f>
        <v/>
      </c>
      <c r="EP41" s="74" t="str">
        <f ca="1">IF($DV41="","",OFFSET('Simulation results'!T$1,$DV41,0))</f>
        <v/>
      </c>
      <c r="EQ41" s="74" t="str">
        <f ca="1">IF($DV41="","",OFFSET('Simulation results'!U$1,$DV41,0))</f>
        <v/>
      </c>
      <c r="ER41" s="74" t="str">
        <f ca="1">IF($DV41="","",OFFSET('Simulation results'!V$1,$DV41,0))</f>
        <v/>
      </c>
      <c r="ES41" s="74" t="str">
        <f ca="1">IF($DV41="","",OFFSET('Simulation results'!W$1,$DV41,0))</f>
        <v/>
      </c>
      <c r="ET41" s="74" t="str">
        <f ca="1">IF($DV41="","",OFFSET('Simulation results'!X$1,$DV41,0))</f>
        <v/>
      </c>
      <c r="EU41" s="74" t="str">
        <f ca="1">IF($DV41="","",OFFSET('Simulation results'!Y$1,$DV41,0))</f>
        <v/>
      </c>
      <c r="EV41" s="74" t="str">
        <f ca="1">IF($DV41="","",OFFSET('Simulation results'!Z$1,$DV41,0))</f>
        <v/>
      </c>
      <c r="EW41" s="74" t="str">
        <f ca="1">IF($DV41="","",OFFSET('Simulation results'!AA$1,$DV41,0))</f>
        <v/>
      </c>
      <c r="EX41" s="74" t="str">
        <f ca="1">IF($DV41="","",OFFSET('Simulation results'!AB$1,$DV41,0))</f>
        <v/>
      </c>
      <c r="EY41" s="74" t="str">
        <f ca="1">IF($DV41="","",OFFSET('Simulation results'!AC$1,$DV41,0))</f>
        <v/>
      </c>
      <c r="EZ41" s="74" t="str">
        <f ca="1">IF($DV41="","",OFFSET('Simulation results'!AD$1,$DV41,0))</f>
        <v/>
      </c>
      <c r="FA41" s="74" t="str">
        <f ca="1">IF($DV41="","",OFFSET('Simulation results'!AE$1,$DV41,0))</f>
        <v/>
      </c>
      <c r="FB41" s="74" t="str">
        <f ca="1">IF($DV41="","",OFFSET('Simulation results'!AF$1,$DV41,0))</f>
        <v/>
      </c>
      <c r="FC41" s="74" t="str">
        <f ca="1">IF($DV41="","",OFFSET('Simulation results'!AG$1,$DV41,0))</f>
        <v/>
      </c>
      <c r="FD41" s="74" t="str">
        <f ca="1">IF($DV41="","",OFFSET('Simulation results'!AH$1,$DV41,0))</f>
        <v/>
      </c>
      <c r="FE41" s="74" t="str">
        <f ca="1">IF($DV41="","",OFFSET('Simulation results'!AI$1,$DV41,0))</f>
        <v/>
      </c>
      <c r="FF41" s="74" t="str">
        <f ca="1">IF($DV41="","",OFFSET('Simulation results'!AJ$1,$DV41,0))</f>
        <v/>
      </c>
      <c r="FG41" s="74" t="str">
        <f ca="1">IF($DV41="","",OFFSET('Simulation results'!AK$1,$DV41,0))</f>
        <v/>
      </c>
      <c r="FH41" s="74" t="str">
        <f ca="1">IF($DV41="","",OFFSET('Simulation results'!AL$1,$DV41,0))</f>
        <v/>
      </c>
      <c r="FI41" s="74" t="str">
        <f ca="1">IF($DV41="","",OFFSET('Simulation results'!AM$1,$DV41,0))</f>
        <v/>
      </c>
      <c r="FJ41" s="74" t="str">
        <f ca="1">IF($DV41="","",OFFSET('Simulation results'!AN$1,$DV41,0))</f>
        <v/>
      </c>
      <c r="FK41" s="74" t="str">
        <f ca="1">IF($DV41="","",OFFSET('Simulation results'!AO$1,$DV41,0))</f>
        <v/>
      </c>
      <c r="FL41" s="74" t="str">
        <f ca="1">IF($DV41="","",OFFSET('Simulation results'!AP$1,$DV41,0))</f>
        <v/>
      </c>
      <c r="FM41" s="74" t="str">
        <f ca="1">IF($DV41="","",OFFSET('Simulation results'!AQ$1,$DV41,0))</f>
        <v/>
      </c>
      <c r="FN41" s="74" t="str">
        <f ca="1">IF($DV41="","",OFFSET('Simulation results'!AR$1,$DV41,0))</f>
        <v/>
      </c>
      <c r="FO41" s="74" t="str">
        <f ca="1">IF($DV41="","",OFFSET('Simulation results'!AS$1,$DV41,0))</f>
        <v/>
      </c>
      <c r="FP41" s="74" t="str">
        <f ca="1">IF($DV41="","",OFFSET('Simulation results'!AT$1,$DV41,0))</f>
        <v/>
      </c>
      <c r="FQ41" s="74" t="str">
        <f ca="1">IF($DV41="","",OFFSET('Simulation results'!AU$1,$DV41,0))</f>
        <v/>
      </c>
      <c r="FR41" s="74" t="str">
        <f ca="1">IF($DV41="","",OFFSET('Simulation results'!AV$1,$DV41,0))</f>
        <v/>
      </c>
      <c r="FS41" s="74" t="str">
        <f ca="1">IF($DV41="","",OFFSET('Simulation results'!AW$1,$DV41,0))</f>
        <v/>
      </c>
      <c r="FT41" s="74" t="str">
        <f ca="1">IF($DV41="","",OFFSET('Simulation results'!AX$1,$DV41,0))</f>
        <v/>
      </c>
      <c r="FU41" s="74" t="str">
        <f ca="1">IF($DV41="","",OFFSET('Simulation results'!AY$1,$DV41,0))</f>
        <v/>
      </c>
      <c r="FV41" s="74" t="str">
        <f ca="1">IF($DV41="","",OFFSET('Simulation results'!AZ$1,$DV41,0))</f>
        <v/>
      </c>
      <c r="FW41" s="74" t="str">
        <f ca="1">IF($DV41="","",OFFSET('Simulation results'!BA$1,$DV41,0))</f>
        <v/>
      </c>
      <c r="FX41" s="74" t="str">
        <f ca="1">IF($DV41="","",OFFSET('Simulation results'!BB$1,$DV41,0))</f>
        <v/>
      </c>
      <c r="FY41" s="74" t="str">
        <f ca="1">IF($DV41="","",OFFSET('Simulation results'!BC$1,$DV41,0))</f>
        <v/>
      </c>
      <c r="FZ41" s="74" t="str">
        <f ca="1">IF($DV41="","",OFFSET('Simulation results'!BD$1,$DV41,0))</f>
        <v/>
      </c>
      <c r="GA41" s="74" t="str">
        <f ca="1">IF($DV41="","",OFFSET('Simulation results'!BE$1,$DV41,0))</f>
        <v/>
      </c>
      <c r="GB41" s="74" t="str">
        <f ca="1">IF($DV41="","",OFFSET('Simulation results'!BF$1,$DV41,0))</f>
        <v/>
      </c>
      <c r="GC41" s="74" t="str">
        <f ca="1">IF($DV41="","",OFFSET('Simulation results'!BG$1,$DV41,0))</f>
        <v/>
      </c>
      <c r="GD41" s="74" t="str">
        <f ca="1">IF($DV41="","",OFFSET('Simulation results'!BH$1,$DV41,0))</f>
        <v/>
      </c>
      <c r="GE41" s="74" t="str">
        <f ca="1">IF($DV41="","",OFFSET('Simulation results'!BI$1,$DV41,0))</f>
        <v/>
      </c>
      <c r="GF41" s="74" t="str">
        <f ca="1">IF($DV41="","",OFFSET('Simulation results'!BJ$1,$DV41,0))</f>
        <v/>
      </c>
      <c r="GG41" s="74" t="str">
        <f ca="1">IF($DV41="","",OFFSET('Simulation results'!BK$1,$DV41,0))</f>
        <v/>
      </c>
      <c r="GH41" s="74" t="str">
        <f ca="1">IF($DV41="","",OFFSET('Simulation results'!BL$1,$DV41,0))</f>
        <v/>
      </c>
      <c r="GI41" s="74" t="str">
        <f ca="1">IF($DV41="","",OFFSET('Simulation results'!BM$1,$DV41,0))</f>
        <v/>
      </c>
      <c r="GJ41" s="74" t="str">
        <f ca="1">IF($DV41="","",OFFSET('Simulation results'!BN$1,$DV41,0))</f>
        <v/>
      </c>
      <c r="GK41" s="74" t="str">
        <f ca="1">IF($DV41="","",OFFSET('Simulation results'!BO$1,$DV41,0))</f>
        <v/>
      </c>
      <c r="GL41" s="74" t="str">
        <f ca="1">IF($DV41="","",OFFSET('Simulation results'!BP$1,$DV41,0))</f>
        <v/>
      </c>
      <c r="GM41" s="74" t="str">
        <f ca="1">IF($DV41="","",OFFSET('Simulation results'!BQ$1,$DV41,0))</f>
        <v/>
      </c>
      <c r="GN41" s="74" t="str">
        <f ca="1">IF($DV41="","",OFFSET('Simulation results'!BR$1,$DV41,0))</f>
        <v/>
      </c>
      <c r="GO41" s="74" t="str">
        <f ca="1">IF($DV41="","",OFFSET('Simulation results'!BS$1,$DV41,0))</f>
        <v/>
      </c>
      <c r="GP41" s="74" t="str">
        <f ca="1">IF($DV41="","",OFFSET('Simulation results'!BT$1,$DV41,0))</f>
        <v/>
      </c>
      <c r="GQ41" s="74" t="str">
        <f ca="1">IF($DV41="","",OFFSET('Simulation results'!BU$1,$DV41,0))</f>
        <v/>
      </c>
      <c r="GR41" s="74" t="str">
        <f ca="1">IF($DV41="","",OFFSET('Simulation results'!BV$1,$DV41,0))</f>
        <v/>
      </c>
      <c r="GS41" s="74" t="str">
        <f ca="1">IF($DV41="","",OFFSET('Simulation results'!BW$1,$DV41,0))</f>
        <v/>
      </c>
      <c r="GT41" s="74" t="str">
        <f ca="1">IF($DV41="","",OFFSET('Simulation results'!BX$1,$DV41,0))</f>
        <v/>
      </c>
      <c r="GU41" s="74" t="str">
        <f ca="1">IF($DV41="","",OFFSET('Simulation results'!BY$1,$DV41,0))</f>
        <v/>
      </c>
      <c r="GV41" s="74" t="str">
        <f ca="1">IF($DV41="","",OFFSET('Simulation results'!BZ$1,$DV41,0))</f>
        <v/>
      </c>
      <c r="GW41" s="74" t="str">
        <f ca="1">IF($DV41="","",OFFSET('Simulation results'!CA$1,$DV41,0))</f>
        <v/>
      </c>
      <c r="GX41" s="74" t="str">
        <f ca="1">IF($DV41="","",OFFSET('Simulation results'!CB$1,$DV41,0))</f>
        <v/>
      </c>
      <c r="GY41" s="74" t="str">
        <f ca="1">IF($DV41="","",OFFSET('Simulation results'!CC$1,$DV41,0))</f>
        <v/>
      </c>
      <c r="GZ41" s="74" t="str">
        <f ca="1">IF($DV41="","",OFFSET('Simulation results'!CD$1,$DV41,0))</f>
        <v/>
      </c>
      <c r="HA41" s="74" t="str">
        <f ca="1">IF($DV41="","",OFFSET('Simulation results'!CE$1,$DV41,0))</f>
        <v/>
      </c>
      <c r="HB41" s="74" t="str">
        <f ca="1">IF($DV41="","",OFFSET('Simulation results'!CF$1,$DV41,0))</f>
        <v/>
      </c>
      <c r="HC41" s="74" t="str">
        <f ca="1">IF($DV41="","",OFFSET('Simulation results'!CG$1,$DV41,0))</f>
        <v/>
      </c>
      <c r="HD41" s="74" t="str">
        <f ca="1">IF($DV41="","",OFFSET('Simulation results'!CH$1,$DV41,0))</f>
        <v/>
      </c>
      <c r="HE41" s="74" t="str">
        <f ca="1">IF($DV41="","",OFFSET('Simulation results'!CI$1,$DV41,0))</f>
        <v/>
      </c>
      <c r="HF41" s="74" t="str">
        <f ca="1">IF($DV41="","",OFFSET('Simulation results'!CJ$1,$DV41,0))</f>
        <v/>
      </c>
      <c r="HG41" s="74" t="str">
        <f ca="1">IF($DV41="","",OFFSET('Simulation results'!CK$1,$DV41,0))</f>
        <v/>
      </c>
      <c r="HH41" s="74" t="str">
        <f ca="1">IF($DV41="","",OFFSET('Simulation results'!CL$1,$DV41,0))</f>
        <v/>
      </c>
      <c r="HI41" s="74" t="str">
        <f ca="1">IF($DV41="","",OFFSET('Simulation results'!CM$1,$DV41,0))</f>
        <v/>
      </c>
      <c r="HJ41" s="74" t="str">
        <f ca="1">IF($DV41="","",OFFSET('Simulation results'!CN$1,$DV41,0))</f>
        <v/>
      </c>
      <c r="HK41" s="74" t="str">
        <f ca="1">IF($DV41="","",OFFSET('Simulation results'!CO$1,$DV41,0))</f>
        <v/>
      </c>
      <c r="HL41" s="74" t="str">
        <f ca="1">IF($DV41="","",OFFSET('Simulation results'!CP$1,$DV41,0))</f>
        <v/>
      </c>
      <c r="HM41" s="74" t="str">
        <f ca="1">IF($DV41="","",OFFSET('Simulation results'!CQ$1,$DV41,0))</f>
        <v/>
      </c>
      <c r="HN41" s="74" t="str">
        <f ca="1">IF($DV41="","",OFFSET('Simulation results'!CR$1,$DV41,0))</f>
        <v/>
      </c>
      <c r="HO41" s="74" t="str">
        <f ca="1">IF($DV41="","",OFFSET('Simulation results'!CS$1,$DV41,0))</f>
        <v/>
      </c>
      <c r="HP41" s="74" t="str">
        <f ca="1">IF($DV41="","",OFFSET('Simulation results'!CT$1,$DV41,0))</f>
        <v/>
      </c>
      <c r="HQ41" s="74" t="str">
        <f ca="1">IF($DV41="","",OFFSET('Simulation results'!CU$1,$DV41,0))</f>
        <v/>
      </c>
      <c r="HR41" s="74" t="str">
        <f ca="1">IF($DV41="","",OFFSET('Simulation results'!CV$1,$DV41,0))</f>
        <v/>
      </c>
      <c r="HS41" s="74" t="str">
        <f ca="1">IF($DV41="","",OFFSET('Simulation results'!CW$1,$DV41,0))</f>
        <v/>
      </c>
      <c r="HT41" s="64" t="str">
        <f ca="1">IF($DV41="","",OFFSET('Simulation results'!CX$1,$DV41,0))</f>
        <v/>
      </c>
    </row>
    <row r="42" spans="1:228" x14ac:dyDescent="0.25">
      <c r="A42" s="260"/>
      <c r="B42" s="258"/>
      <c r="D42" s="141"/>
      <c r="Q42" s="141"/>
      <c r="DV42" s="265" t="str">
        <f t="shared" si="0"/>
        <v/>
      </c>
      <c r="DW42" s="64" t="str">
        <f t="shared" si="1"/>
        <v/>
      </c>
      <c r="DX42" s="63" t="str">
        <f ca="1">IF($DV42="","",OFFSET('Simulation results'!B$1,$DV42,0))</f>
        <v/>
      </c>
      <c r="DY42" s="74" t="str">
        <f ca="1">IF($DV42="","",OFFSET('Simulation results'!C$1,$DV42,0))</f>
        <v/>
      </c>
      <c r="DZ42" s="74" t="str">
        <f ca="1">IF($DV42="","",OFFSET('Simulation results'!D$1,$DV42,0))</f>
        <v/>
      </c>
      <c r="EA42" s="74" t="str">
        <f ca="1">IF($DV42="","",OFFSET('Simulation results'!E$1,$DV42,0))</f>
        <v/>
      </c>
      <c r="EB42" s="74" t="str">
        <f ca="1">IF($DV42="","",OFFSET('Simulation results'!F$1,$DV42,0))</f>
        <v/>
      </c>
      <c r="EC42" s="74" t="str">
        <f ca="1">IF($DV42="","",OFFSET('Simulation results'!G$1,$DV42,0))</f>
        <v/>
      </c>
      <c r="ED42" s="74" t="str">
        <f ca="1">IF($DV42="","",OFFSET('Simulation results'!H$1,$DV42,0))</f>
        <v/>
      </c>
      <c r="EE42" s="74" t="str">
        <f ca="1">IF($DV42="","",OFFSET('Simulation results'!I$1,$DV42,0))</f>
        <v/>
      </c>
      <c r="EF42" s="74" t="str">
        <f ca="1">IF($DV42="","",OFFSET('Simulation results'!J$1,$DV42,0))</f>
        <v/>
      </c>
      <c r="EG42" s="74" t="str">
        <f ca="1">IF($DV42="","",OFFSET('Simulation results'!K$1,$DV42,0))</f>
        <v/>
      </c>
      <c r="EH42" s="74" t="str">
        <f ca="1">IF($DV42="","",OFFSET('Simulation results'!L$1,$DV42,0))</f>
        <v/>
      </c>
      <c r="EI42" s="74" t="str">
        <f ca="1">IF($DV42="","",OFFSET('Simulation results'!M$1,$DV42,0))</f>
        <v/>
      </c>
      <c r="EJ42" s="74" t="str">
        <f ca="1">IF($DV42="","",OFFSET('Simulation results'!N$1,$DV42,0))</f>
        <v/>
      </c>
      <c r="EK42" s="74" t="str">
        <f ca="1">IF($DV42="","",OFFSET('Simulation results'!O$1,$DV42,0))</f>
        <v/>
      </c>
      <c r="EL42" s="74" t="str">
        <f ca="1">IF($DV42="","",OFFSET('Simulation results'!P$1,$DV42,0))</f>
        <v/>
      </c>
      <c r="EM42" s="74" t="str">
        <f ca="1">IF($DV42="","",OFFSET('Simulation results'!Q$1,$DV42,0))</f>
        <v/>
      </c>
      <c r="EN42" s="74" t="str">
        <f ca="1">IF($DV42="","",OFFSET('Simulation results'!R$1,$DV42,0))</f>
        <v/>
      </c>
      <c r="EO42" s="74" t="str">
        <f ca="1">IF($DV42="","",OFFSET('Simulation results'!S$1,$DV42,0))</f>
        <v/>
      </c>
      <c r="EP42" s="74" t="str">
        <f ca="1">IF($DV42="","",OFFSET('Simulation results'!T$1,$DV42,0))</f>
        <v/>
      </c>
      <c r="EQ42" s="74" t="str">
        <f ca="1">IF($DV42="","",OFFSET('Simulation results'!U$1,$DV42,0))</f>
        <v/>
      </c>
      <c r="ER42" s="74" t="str">
        <f ca="1">IF($DV42="","",OFFSET('Simulation results'!V$1,$DV42,0))</f>
        <v/>
      </c>
      <c r="ES42" s="74" t="str">
        <f ca="1">IF($DV42="","",OFFSET('Simulation results'!W$1,$DV42,0))</f>
        <v/>
      </c>
      <c r="ET42" s="74" t="str">
        <f ca="1">IF($DV42="","",OFFSET('Simulation results'!X$1,$DV42,0))</f>
        <v/>
      </c>
      <c r="EU42" s="74" t="str">
        <f ca="1">IF($DV42="","",OFFSET('Simulation results'!Y$1,$DV42,0))</f>
        <v/>
      </c>
      <c r="EV42" s="74" t="str">
        <f ca="1">IF($DV42="","",OFFSET('Simulation results'!Z$1,$DV42,0))</f>
        <v/>
      </c>
      <c r="EW42" s="74" t="str">
        <f ca="1">IF($DV42="","",OFFSET('Simulation results'!AA$1,$DV42,0))</f>
        <v/>
      </c>
      <c r="EX42" s="74" t="str">
        <f ca="1">IF($DV42="","",OFFSET('Simulation results'!AB$1,$DV42,0))</f>
        <v/>
      </c>
      <c r="EY42" s="74" t="str">
        <f ca="1">IF($DV42="","",OFFSET('Simulation results'!AC$1,$DV42,0))</f>
        <v/>
      </c>
      <c r="EZ42" s="74" t="str">
        <f ca="1">IF($DV42="","",OFFSET('Simulation results'!AD$1,$DV42,0))</f>
        <v/>
      </c>
      <c r="FA42" s="74" t="str">
        <f ca="1">IF($DV42="","",OFFSET('Simulation results'!AE$1,$DV42,0))</f>
        <v/>
      </c>
      <c r="FB42" s="74" t="str">
        <f ca="1">IF($DV42="","",OFFSET('Simulation results'!AF$1,$DV42,0))</f>
        <v/>
      </c>
      <c r="FC42" s="74" t="str">
        <f ca="1">IF($DV42="","",OFFSET('Simulation results'!AG$1,$DV42,0))</f>
        <v/>
      </c>
      <c r="FD42" s="74" t="str">
        <f ca="1">IF($DV42="","",OFFSET('Simulation results'!AH$1,$DV42,0))</f>
        <v/>
      </c>
      <c r="FE42" s="74" t="str">
        <f ca="1">IF($DV42="","",OFFSET('Simulation results'!AI$1,$DV42,0))</f>
        <v/>
      </c>
      <c r="FF42" s="74" t="str">
        <f ca="1">IF($DV42="","",OFFSET('Simulation results'!AJ$1,$DV42,0))</f>
        <v/>
      </c>
      <c r="FG42" s="74" t="str">
        <f ca="1">IF($DV42="","",OFFSET('Simulation results'!AK$1,$DV42,0))</f>
        <v/>
      </c>
      <c r="FH42" s="74" t="str">
        <f ca="1">IF($DV42="","",OFFSET('Simulation results'!AL$1,$DV42,0))</f>
        <v/>
      </c>
      <c r="FI42" s="74" t="str">
        <f ca="1">IF($DV42="","",OFFSET('Simulation results'!AM$1,$DV42,0))</f>
        <v/>
      </c>
      <c r="FJ42" s="74" t="str">
        <f ca="1">IF($DV42="","",OFFSET('Simulation results'!AN$1,$DV42,0))</f>
        <v/>
      </c>
      <c r="FK42" s="74" t="str">
        <f ca="1">IF($DV42="","",OFFSET('Simulation results'!AO$1,$DV42,0))</f>
        <v/>
      </c>
      <c r="FL42" s="74" t="str">
        <f ca="1">IF($DV42="","",OFFSET('Simulation results'!AP$1,$DV42,0))</f>
        <v/>
      </c>
      <c r="FM42" s="74" t="str">
        <f ca="1">IF($DV42="","",OFFSET('Simulation results'!AQ$1,$DV42,0))</f>
        <v/>
      </c>
      <c r="FN42" s="74" t="str">
        <f ca="1">IF($DV42="","",OFFSET('Simulation results'!AR$1,$DV42,0))</f>
        <v/>
      </c>
      <c r="FO42" s="74" t="str">
        <f ca="1">IF($DV42="","",OFFSET('Simulation results'!AS$1,$DV42,0))</f>
        <v/>
      </c>
      <c r="FP42" s="74" t="str">
        <f ca="1">IF($DV42="","",OFFSET('Simulation results'!AT$1,$DV42,0))</f>
        <v/>
      </c>
      <c r="FQ42" s="74" t="str">
        <f ca="1">IF($DV42="","",OFFSET('Simulation results'!AU$1,$DV42,0))</f>
        <v/>
      </c>
      <c r="FR42" s="74" t="str">
        <f ca="1">IF($DV42="","",OFFSET('Simulation results'!AV$1,$DV42,0))</f>
        <v/>
      </c>
      <c r="FS42" s="74" t="str">
        <f ca="1">IF($DV42="","",OFFSET('Simulation results'!AW$1,$DV42,0))</f>
        <v/>
      </c>
      <c r="FT42" s="74" t="str">
        <f ca="1">IF($DV42="","",OFFSET('Simulation results'!AX$1,$DV42,0))</f>
        <v/>
      </c>
      <c r="FU42" s="74" t="str">
        <f ca="1">IF($DV42="","",OFFSET('Simulation results'!AY$1,$DV42,0))</f>
        <v/>
      </c>
      <c r="FV42" s="74" t="str">
        <f ca="1">IF($DV42="","",OFFSET('Simulation results'!AZ$1,$DV42,0))</f>
        <v/>
      </c>
      <c r="FW42" s="74" t="str">
        <f ca="1">IF($DV42="","",OFFSET('Simulation results'!BA$1,$DV42,0))</f>
        <v/>
      </c>
      <c r="FX42" s="74" t="str">
        <f ca="1">IF($DV42="","",OFFSET('Simulation results'!BB$1,$DV42,0))</f>
        <v/>
      </c>
      <c r="FY42" s="74" t="str">
        <f ca="1">IF($DV42="","",OFFSET('Simulation results'!BC$1,$DV42,0))</f>
        <v/>
      </c>
      <c r="FZ42" s="74" t="str">
        <f ca="1">IF($DV42="","",OFFSET('Simulation results'!BD$1,$DV42,0))</f>
        <v/>
      </c>
      <c r="GA42" s="74" t="str">
        <f ca="1">IF($DV42="","",OFFSET('Simulation results'!BE$1,$DV42,0))</f>
        <v/>
      </c>
      <c r="GB42" s="74" t="str">
        <f ca="1">IF($DV42="","",OFFSET('Simulation results'!BF$1,$DV42,0))</f>
        <v/>
      </c>
      <c r="GC42" s="74" t="str">
        <f ca="1">IF($DV42="","",OFFSET('Simulation results'!BG$1,$DV42,0))</f>
        <v/>
      </c>
      <c r="GD42" s="74" t="str">
        <f ca="1">IF($DV42="","",OFFSET('Simulation results'!BH$1,$DV42,0))</f>
        <v/>
      </c>
      <c r="GE42" s="74" t="str">
        <f ca="1">IF($DV42="","",OFFSET('Simulation results'!BI$1,$DV42,0))</f>
        <v/>
      </c>
      <c r="GF42" s="74" t="str">
        <f ca="1">IF($DV42="","",OFFSET('Simulation results'!BJ$1,$DV42,0))</f>
        <v/>
      </c>
      <c r="GG42" s="74" t="str">
        <f ca="1">IF($DV42="","",OFFSET('Simulation results'!BK$1,$DV42,0))</f>
        <v/>
      </c>
      <c r="GH42" s="74" t="str">
        <f ca="1">IF($DV42="","",OFFSET('Simulation results'!BL$1,$DV42,0))</f>
        <v/>
      </c>
      <c r="GI42" s="74" t="str">
        <f ca="1">IF($DV42="","",OFFSET('Simulation results'!BM$1,$DV42,0))</f>
        <v/>
      </c>
      <c r="GJ42" s="74" t="str">
        <f ca="1">IF($DV42="","",OFFSET('Simulation results'!BN$1,$DV42,0))</f>
        <v/>
      </c>
      <c r="GK42" s="74" t="str">
        <f ca="1">IF($DV42="","",OFFSET('Simulation results'!BO$1,$DV42,0))</f>
        <v/>
      </c>
      <c r="GL42" s="74" t="str">
        <f ca="1">IF($DV42="","",OFFSET('Simulation results'!BP$1,$DV42,0))</f>
        <v/>
      </c>
      <c r="GM42" s="74" t="str">
        <f ca="1">IF($DV42="","",OFFSET('Simulation results'!BQ$1,$DV42,0))</f>
        <v/>
      </c>
      <c r="GN42" s="74" t="str">
        <f ca="1">IF($DV42="","",OFFSET('Simulation results'!BR$1,$DV42,0))</f>
        <v/>
      </c>
      <c r="GO42" s="74" t="str">
        <f ca="1">IF($DV42="","",OFFSET('Simulation results'!BS$1,$DV42,0))</f>
        <v/>
      </c>
      <c r="GP42" s="74" t="str">
        <f ca="1">IF($DV42="","",OFFSET('Simulation results'!BT$1,$DV42,0))</f>
        <v/>
      </c>
      <c r="GQ42" s="74" t="str">
        <f ca="1">IF($DV42="","",OFFSET('Simulation results'!BU$1,$DV42,0))</f>
        <v/>
      </c>
      <c r="GR42" s="74" t="str">
        <f ca="1">IF($DV42="","",OFFSET('Simulation results'!BV$1,$DV42,0))</f>
        <v/>
      </c>
      <c r="GS42" s="74" t="str">
        <f ca="1">IF($DV42="","",OFFSET('Simulation results'!BW$1,$DV42,0))</f>
        <v/>
      </c>
      <c r="GT42" s="74" t="str">
        <f ca="1">IF($DV42="","",OFFSET('Simulation results'!BX$1,$DV42,0))</f>
        <v/>
      </c>
      <c r="GU42" s="74" t="str">
        <f ca="1">IF($DV42="","",OFFSET('Simulation results'!BY$1,$DV42,0))</f>
        <v/>
      </c>
      <c r="GV42" s="74" t="str">
        <f ca="1">IF($DV42="","",OFFSET('Simulation results'!BZ$1,$DV42,0))</f>
        <v/>
      </c>
      <c r="GW42" s="74" t="str">
        <f ca="1">IF($DV42="","",OFFSET('Simulation results'!CA$1,$DV42,0))</f>
        <v/>
      </c>
      <c r="GX42" s="74" t="str">
        <f ca="1">IF($DV42="","",OFFSET('Simulation results'!CB$1,$DV42,0))</f>
        <v/>
      </c>
      <c r="GY42" s="74" t="str">
        <f ca="1">IF($DV42="","",OFFSET('Simulation results'!CC$1,$DV42,0))</f>
        <v/>
      </c>
      <c r="GZ42" s="74" t="str">
        <f ca="1">IF($DV42="","",OFFSET('Simulation results'!CD$1,$DV42,0))</f>
        <v/>
      </c>
      <c r="HA42" s="74" t="str">
        <f ca="1">IF($DV42="","",OFFSET('Simulation results'!CE$1,$DV42,0))</f>
        <v/>
      </c>
      <c r="HB42" s="74" t="str">
        <f ca="1">IF($DV42="","",OFFSET('Simulation results'!CF$1,$DV42,0))</f>
        <v/>
      </c>
      <c r="HC42" s="74" t="str">
        <f ca="1">IF($DV42="","",OFFSET('Simulation results'!CG$1,$DV42,0))</f>
        <v/>
      </c>
      <c r="HD42" s="74" t="str">
        <f ca="1">IF($DV42="","",OFFSET('Simulation results'!CH$1,$DV42,0))</f>
        <v/>
      </c>
      <c r="HE42" s="74" t="str">
        <f ca="1">IF($DV42="","",OFFSET('Simulation results'!CI$1,$DV42,0))</f>
        <v/>
      </c>
      <c r="HF42" s="74" t="str">
        <f ca="1">IF($DV42="","",OFFSET('Simulation results'!CJ$1,$DV42,0))</f>
        <v/>
      </c>
      <c r="HG42" s="74" t="str">
        <f ca="1">IF($DV42="","",OFFSET('Simulation results'!CK$1,$DV42,0))</f>
        <v/>
      </c>
      <c r="HH42" s="74" t="str">
        <f ca="1">IF($DV42="","",OFFSET('Simulation results'!CL$1,$DV42,0))</f>
        <v/>
      </c>
      <c r="HI42" s="74" t="str">
        <f ca="1">IF($DV42="","",OFFSET('Simulation results'!CM$1,$DV42,0))</f>
        <v/>
      </c>
      <c r="HJ42" s="74" t="str">
        <f ca="1">IF($DV42="","",OFFSET('Simulation results'!CN$1,$DV42,0))</f>
        <v/>
      </c>
      <c r="HK42" s="74" t="str">
        <f ca="1">IF($DV42="","",OFFSET('Simulation results'!CO$1,$DV42,0))</f>
        <v/>
      </c>
      <c r="HL42" s="74" t="str">
        <f ca="1">IF($DV42="","",OFFSET('Simulation results'!CP$1,$DV42,0))</f>
        <v/>
      </c>
      <c r="HM42" s="74" t="str">
        <f ca="1">IF($DV42="","",OFFSET('Simulation results'!CQ$1,$DV42,0))</f>
        <v/>
      </c>
      <c r="HN42" s="74" t="str">
        <f ca="1">IF($DV42="","",OFFSET('Simulation results'!CR$1,$DV42,0))</f>
        <v/>
      </c>
      <c r="HO42" s="74" t="str">
        <f ca="1">IF($DV42="","",OFFSET('Simulation results'!CS$1,$DV42,0))</f>
        <v/>
      </c>
      <c r="HP42" s="74" t="str">
        <f ca="1">IF($DV42="","",OFFSET('Simulation results'!CT$1,$DV42,0))</f>
        <v/>
      </c>
      <c r="HQ42" s="74" t="str">
        <f ca="1">IF($DV42="","",OFFSET('Simulation results'!CU$1,$DV42,0))</f>
        <v/>
      </c>
      <c r="HR42" s="74" t="str">
        <f ca="1">IF($DV42="","",OFFSET('Simulation results'!CV$1,$DV42,0))</f>
        <v/>
      </c>
      <c r="HS42" s="74" t="str">
        <f ca="1">IF($DV42="","",OFFSET('Simulation results'!CW$1,$DV42,0))</f>
        <v/>
      </c>
      <c r="HT42" s="64" t="str">
        <f ca="1">IF($DV42="","",OFFSET('Simulation results'!CX$1,$DV42,0))</f>
        <v/>
      </c>
    </row>
    <row r="43" spans="1:228" x14ac:dyDescent="0.25">
      <c r="A43" s="260"/>
      <c r="B43" s="258"/>
      <c r="D43" s="141"/>
      <c r="Q43" s="141"/>
      <c r="DV43" s="265" t="str">
        <f t="shared" si="0"/>
        <v/>
      </c>
      <c r="DW43" s="64" t="str">
        <f t="shared" si="1"/>
        <v/>
      </c>
      <c r="DX43" s="63" t="str">
        <f ca="1">IF($DV43="","",OFFSET('Simulation results'!B$1,$DV43,0))</f>
        <v/>
      </c>
      <c r="DY43" s="74" t="str">
        <f ca="1">IF($DV43="","",OFFSET('Simulation results'!C$1,$DV43,0))</f>
        <v/>
      </c>
      <c r="DZ43" s="74" t="str">
        <f ca="1">IF($DV43="","",OFFSET('Simulation results'!D$1,$DV43,0))</f>
        <v/>
      </c>
      <c r="EA43" s="74" t="str">
        <f ca="1">IF($DV43="","",OFFSET('Simulation results'!E$1,$DV43,0))</f>
        <v/>
      </c>
      <c r="EB43" s="74" t="str">
        <f ca="1">IF($DV43="","",OFFSET('Simulation results'!F$1,$DV43,0))</f>
        <v/>
      </c>
      <c r="EC43" s="74" t="str">
        <f ca="1">IF($DV43="","",OFFSET('Simulation results'!G$1,$DV43,0))</f>
        <v/>
      </c>
      <c r="ED43" s="74" t="str">
        <f ca="1">IF($DV43="","",OFFSET('Simulation results'!H$1,$DV43,0))</f>
        <v/>
      </c>
      <c r="EE43" s="74" t="str">
        <f ca="1">IF($DV43="","",OFFSET('Simulation results'!I$1,$DV43,0))</f>
        <v/>
      </c>
      <c r="EF43" s="74" t="str">
        <f ca="1">IF($DV43="","",OFFSET('Simulation results'!J$1,$DV43,0))</f>
        <v/>
      </c>
      <c r="EG43" s="74" t="str">
        <f ca="1">IF($DV43="","",OFFSET('Simulation results'!K$1,$DV43,0))</f>
        <v/>
      </c>
      <c r="EH43" s="74" t="str">
        <f ca="1">IF($DV43="","",OFFSET('Simulation results'!L$1,$DV43,0))</f>
        <v/>
      </c>
      <c r="EI43" s="74" t="str">
        <f ca="1">IF($DV43="","",OFFSET('Simulation results'!M$1,$DV43,0))</f>
        <v/>
      </c>
      <c r="EJ43" s="74" t="str">
        <f ca="1">IF($DV43="","",OFFSET('Simulation results'!N$1,$DV43,0))</f>
        <v/>
      </c>
      <c r="EK43" s="74" t="str">
        <f ca="1">IF($DV43="","",OFFSET('Simulation results'!O$1,$DV43,0))</f>
        <v/>
      </c>
      <c r="EL43" s="74" t="str">
        <f ca="1">IF($DV43="","",OFFSET('Simulation results'!P$1,$DV43,0))</f>
        <v/>
      </c>
      <c r="EM43" s="74" t="str">
        <f ca="1">IF($DV43="","",OFFSET('Simulation results'!Q$1,$DV43,0))</f>
        <v/>
      </c>
      <c r="EN43" s="74" t="str">
        <f ca="1">IF($DV43="","",OFFSET('Simulation results'!R$1,$DV43,0))</f>
        <v/>
      </c>
      <c r="EO43" s="74" t="str">
        <f ca="1">IF($DV43="","",OFFSET('Simulation results'!S$1,$DV43,0))</f>
        <v/>
      </c>
      <c r="EP43" s="74" t="str">
        <f ca="1">IF($DV43="","",OFFSET('Simulation results'!T$1,$DV43,0))</f>
        <v/>
      </c>
      <c r="EQ43" s="74" t="str">
        <f ca="1">IF($DV43="","",OFFSET('Simulation results'!U$1,$DV43,0))</f>
        <v/>
      </c>
      <c r="ER43" s="74" t="str">
        <f ca="1">IF($DV43="","",OFFSET('Simulation results'!V$1,$DV43,0))</f>
        <v/>
      </c>
      <c r="ES43" s="74" t="str">
        <f ca="1">IF($DV43="","",OFFSET('Simulation results'!W$1,$DV43,0))</f>
        <v/>
      </c>
      <c r="ET43" s="74" t="str">
        <f ca="1">IF($DV43="","",OFFSET('Simulation results'!X$1,$DV43,0))</f>
        <v/>
      </c>
      <c r="EU43" s="74" t="str">
        <f ca="1">IF($DV43="","",OFFSET('Simulation results'!Y$1,$DV43,0))</f>
        <v/>
      </c>
      <c r="EV43" s="74" t="str">
        <f ca="1">IF($DV43="","",OFFSET('Simulation results'!Z$1,$DV43,0))</f>
        <v/>
      </c>
      <c r="EW43" s="74" t="str">
        <f ca="1">IF($DV43="","",OFFSET('Simulation results'!AA$1,$DV43,0))</f>
        <v/>
      </c>
      <c r="EX43" s="74" t="str">
        <f ca="1">IF($DV43="","",OFFSET('Simulation results'!AB$1,$DV43,0))</f>
        <v/>
      </c>
      <c r="EY43" s="74" t="str">
        <f ca="1">IF($DV43="","",OFFSET('Simulation results'!AC$1,$DV43,0))</f>
        <v/>
      </c>
      <c r="EZ43" s="74" t="str">
        <f ca="1">IF($DV43="","",OFFSET('Simulation results'!AD$1,$DV43,0))</f>
        <v/>
      </c>
      <c r="FA43" s="74" t="str">
        <f ca="1">IF($DV43="","",OFFSET('Simulation results'!AE$1,$DV43,0))</f>
        <v/>
      </c>
      <c r="FB43" s="74" t="str">
        <f ca="1">IF($DV43="","",OFFSET('Simulation results'!AF$1,$DV43,0))</f>
        <v/>
      </c>
      <c r="FC43" s="74" t="str">
        <f ca="1">IF($DV43="","",OFFSET('Simulation results'!AG$1,$DV43,0))</f>
        <v/>
      </c>
      <c r="FD43" s="74" t="str">
        <f ca="1">IF($DV43="","",OFFSET('Simulation results'!AH$1,$DV43,0))</f>
        <v/>
      </c>
      <c r="FE43" s="74" t="str">
        <f ca="1">IF($DV43="","",OFFSET('Simulation results'!AI$1,$DV43,0))</f>
        <v/>
      </c>
      <c r="FF43" s="74" t="str">
        <f ca="1">IF($DV43="","",OFFSET('Simulation results'!AJ$1,$DV43,0))</f>
        <v/>
      </c>
      <c r="FG43" s="74" t="str">
        <f ca="1">IF($DV43="","",OFFSET('Simulation results'!AK$1,$DV43,0))</f>
        <v/>
      </c>
      <c r="FH43" s="74" t="str">
        <f ca="1">IF($DV43="","",OFFSET('Simulation results'!AL$1,$DV43,0))</f>
        <v/>
      </c>
      <c r="FI43" s="74" t="str">
        <f ca="1">IF($DV43="","",OFFSET('Simulation results'!AM$1,$DV43,0))</f>
        <v/>
      </c>
      <c r="FJ43" s="74" t="str">
        <f ca="1">IF($DV43="","",OFFSET('Simulation results'!AN$1,$DV43,0))</f>
        <v/>
      </c>
      <c r="FK43" s="74" t="str">
        <f ca="1">IF($DV43="","",OFFSET('Simulation results'!AO$1,$DV43,0))</f>
        <v/>
      </c>
      <c r="FL43" s="74" t="str">
        <f ca="1">IF($DV43="","",OFFSET('Simulation results'!AP$1,$DV43,0))</f>
        <v/>
      </c>
      <c r="FM43" s="74" t="str">
        <f ca="1">IF($DV43="","",OFFSET('Simulation results'!AQ$1,$DV43,0))</f>
        <v/>
      </c>
      <c r="FN43" s="74" t="str">
        <f ca="1">IF($DV43="","",OFFSET('Simulation results'!AR$1,$DV43,0))</f>
        <v/>
      </c>
      <c r="FO43" s="74" t="str">
        <f ca="1">IF($DV43="","",OFFSET('Simulation results'!AS$1,$DV43,0))</f>
        <v/>
      </c>
      <c r="FP43" s="74" t="str">
        <f ca="1">IF($DV43="","",OFFSET('Simulation results'!AT$1,$DV43,0))</f>
        <v/>
      </c>
      <c r="FQ43" s="74" t="str">
        <f ca="1">IF($DV43="","",OFFSET('Simulation results'!AU$1,$DV43,0))</f>
        <v/>
      </c>
      <c r="FR43" s="74" t="str">
        <f ca="1">IF($DV43="","",OFFSET('Simulation results'!AV$1,$DV43,0))</f>
        <v/>
      </c>
      <c r="FS43" s="74" t="str">
        <f ca="1">IF($DV43="","",OFFSET('Simulation results'!AW$1,$DV43,0))</f>
        <v/>
      </c>
      <c r="FT43" s="74" t="str">
        <f ca="1">IF($DV43="","",OFFSET('Simulation results'!AX$1,$DV43,0))</f>
        <v/>
      </c>
      <c r="FU43" s="74" t="str">
        <f ca="1">IF($DV43="","",OFFSET('Simulation results'!AY$1,$DV43,0))</f>
        <v/>
      </c>
      <c r="FV43" s="74" t="str">
        <f ca="1">IF($DV43="","",OFFSET('Simulation results'!AZ$1,$DV43,0))</f>
        <v/>
      </c>
      <c r="FW43" s="74" t="str">
        <f ca="1">IF($DV43="","",OFFSET('Simulation results'!BA$1,$DV43,0))</f>
        <v/>
      </c>
      <c r="FX43" s="74" t="str">
        <f ca="1">IF($DV43="","",OFFSET('Simulation results'!BB$1,$DV43,0))</f>
        <v/>
      </c>
      <c r="FY43" s="74" t="str">
        <f ca="1">IF($DV43="","",OFFSET('Simulation results'!BC$1,$DV43,0))</f>
        <v/>
      </c>
      <c r="FZ43" s="74" t="str">
        <f ca="1">IF($DV43="","",OFFSET('Simulation results'!BD$1,$DV43,0))</f>
        <v/>
      </c>
      <c r="GA43" s="74" t="str">
        <f ca="1">IF($DV43="","",OFFSET('Simulation results'!BE$1,$DV43,0))</f>
        <v/>
      </c>
      <c r="GB43" s="74" t="str">
        <f ca="1">IF($DV43="","",OFFSET('Simulation results'!BF$1,$DV43,0))</f>
        <v/>
      </c>
      <c r="GC43" s="74" t="str">
        <f ca="1">IF($DV43="","",OFFSET('Simulation results'!BG$1,$DV43,0))</f>
        <v/>
      </c>
      <c r="GD43" s="74" t="str">
        <f ca="1">IF($DV43="","",OFFSET('Simulation results'!BH$1,$DV43,0))</f>
        <v/>
      </c>
      <c r="GE43" s="74" t="str">
        <f ca="1">IF($DV43="","",OFFSET('Simulation results'!BI$1,$DV43,0))</f>
        <v/>
      </c>
      <c r="GF43" s="74" t="str">
        <f ca="1">IF($DV43="","",OFFSET('Simulation results'!BJ$1,$DV43,0))</f>
        <v/>
      </c>
      <c r="GG43" s="74" t="str">
        <f ca="1">IF($DV43="","",OFFSET('Simulation results'!BK$1,$DV43,0))</f>
        <v/>
      </c>
      <c r="GH43" s="74" t="str">
        <f ca="1">IF($DV43="","",OFFSET('Simulation results'!BL$1,$DV43,0))</f>
        <v/>
      </c>
      <c r="GI43" s="74" t="str">
        <f ca="1">IF($DV43="","",OFFSET('Simulation results'!BM$1,$DV43,0))</f>
        <v/>
      </c>
      <c r="GJ43" s="74" t="str">
        <f ca="1">IF($DV43="","",OFFSET('Simulation results'!BN$1,$DV43,0))</f>
        <v/>
      </c>
      <c r="GK43" s="74" t="str">
        <f ca="1">IF($DV43="","",OFFSET('Simulation results'!BO$1,$DV43,0))</f>
        <v/>
      </c>
      <c r="GL43" s="74" t="str">
        <f ca="1">IF($DV43="","",OFFSET('Simulation results'!BP$1,$DV43,0))</f>
        <v/>
      </c>
      <c r="GM43" s="74" t="str">
        <f ca="1">IF($DV43="","",OFFSET('Simulation results'!BQ$1,$DV43,0))</f>
        <v/>
      </c>
      <c r="GN43" s="74" t="str">
        <f ca="1">IF($DV43="","",OFFSET('Simulation results'!BR$1,$DV43,0))</f>
        <v/>
      </c>
      <c r="GO43" s="74" t="str">
        <f ca="1">IF($DV43="","",OFFSET('Simulation results'!BS$1,$DV43,0))</f>
        <v/>
      </c>
      <c r="GP43" s="74" t="str">
        <f ca="1">IF($DV43="","",OFFSET('Simulation results'!BT$1,$DV43,0))</f>
        <v/>
      </c>
      <c r="GQ43" s="74" t="str">
        <f ca="1">IF($DV43="","",OFFSET('Simulation results'!BU$1,$DV43,0))</f>
        <v/>
      </c>
      <c r="GR43" s="74" t="str">
        <f ca="1">IF($DV43="","",OFFSET('Simulation results'!BV$1,$DV43,0))</f>
        <v/>
      </c>
      <c r="GS43" s="74" t="str">
        <f ca="1">IF($DV43="","",OFFSET('Simulation results'!BW$1,$DV43,0))</f>
        <v/>
      </c>
      <c r="GT43" s="74" t="str">
        <f ca="1">IF($DV43="","",OFFSET('Simulation results'!BX$1,$DV43,0))</f>
        <v/>
      </c>
      <c r="GU43" s="74" t="str">
        <f ca="1">IF($DV43="","",OFFSET('Simulation results'!BY$1,$DV43,0))</f>
        <v/>
      </c>
      <c r="GV43" s="74" t="str">
        <f ca="1">IF($DV43="","",OFFSET('Simulation results'!BZ$1,$DV43,0))</f>
        <v/>
      </c>
      <c r="GW43" s="74" t="str">
        <f ca="1">IF($DV43="","",OFFSET('Simulation results'!CA$1,$DV43,0))</f>
        <v/>
      </c>
      <c r="GX43" s="74" t="str">
        <f ca="1">IF($DV43="","",OFFSET('Simulation results'!CB$1,$DV43,0))</f>
        <v/>
      </c>
      <c r="GY43" s="74" t="str">
        <f ca="1">IF($DV43="","",OFFSET('Simulation results'!CC$1,$DV43,0))</f>
        <v/>
      </c>
      <c r="GZ43" s="74" t="str">
        <f ca="1">IF($DV43="","",OFFSET('Simulation results'!CD$1,$DV43,0))</f>
        <v/>
      </c>
      <c r="HA43" s="74" t="str">
        <f ca="1">IF($DV43="","",OFFSET('Simulation results'!CE$1,$DV43,0))</f>
        <v/>
      </c>
      <c r="HB43" s="74" t="str">
        <f ca="1">IF($DV43="","",OFFSET('Simulation results'!CF$1,$DV43,0))</f>
        <v/>
      </c>
      <c r="HC43" s="74" t="str">
        <f ca="1">IF($DV43="","",OFFSET('Simulation results'!CG$1,$DV43,0))</f>
        <v/>
      </c>
      <c r="HD43" s="74" t="str">
        <f ca="1">IF($DV43="","",OFFSET('Simulation results'!CH$1,$DV43,0))</f>
        <v/>
      </c>
      <c r="HE43" s="74" t="str">
        <f ca="1">IF($DV43="","",OFFSET('Simulation results'!CI$1,$DV43,0))</f>
        <v/>
      </c>
      <c r="HF43" s="74" t="str">
        <f ca="1">IF($DV43="","",OFFSET('Simulation results'!CJ$1,$DV43,0))</f>
        <v/>
      </c>
      <c r="HG43" s="74" t="str">
        <f ca="1">IF($DV43="","",OFFSET('Simulation results'!CK$1,$DV43,0))</f>
        <v/>
      </c>
      <c r="HH43" s="74" t="str">
        <f ca="1">IF($DV43="","",OFFSET('Simulation results'!CL$1,$DV43,0))</f>
        <v/>
      </c>
      <c r="HI43" s="74" t="str">
        <f ca="1">IF($DV43="","",OFFSET('Simulation results'!CM$1,$DV43,0))</f>
        <v/>
      </c>
      <c r="HJ43" s="74" t="str">
        <f ca="1">IF($DV43="","",OFFSET('Simulation results'!CN$1,$DV43,0))</f>
        <v/>
      </c>
      <c r="HK43" s="74" t="str">
        <f ca="1">IF($DV43="","",OFFSET('Simulation results'!CO$1,$DV43,0))</f>
        <v/>
      </c>
      <c r="HL43" s="74" t="str">
        <f ca="1">IF($DV43="","",OFFSET('Simulation results'!CP$1,$DV43,0))</f>
        <v/>
      </c>
      <c r="HM43" s="74" t="str">
        <f ca="1">IF($DV43="","",OFFSET('Simulation results'!CQ$1,$DV43,0))</f>
        <v/>
      </c>
      <c r="HN43" s="74" t="str">
        <f ca="1">IF($DV43="","",OFFSET('Simulation results'!CR$1,$DV43,0))</f>
        <v/>
      </c>
      <c r="HO43" s="74" t="str">
        <f ca="1">IF($DV43="","",OFFSET('Simulation results'!CS$1,$DV43,0))</f>
        <v/>
      </c>
      <c r="HP43" s="74" t="str">
        <f ca="1">IF($DV43="","",OFFSET('Simulation results'!CT$1,$DV43,0))</f>
        <v/>
      </c>
      <c r="HQ43" s="74" t="str">
        <f ca="1">IF($DV43="","",OFFSET('Simulation results'!CU$1,$DV43,0))</f>
        <v/>
      </c>
      <c r="HR43" s="74" t="str">
        <f ca="1">IF($DV43="","",OFFSET('Simulation results'!CV$1,$DV43,0))</f>
        <v/>
      </c>
      <c r="HS43" s="74" t="str">
        <f ca="1">IF($DV43="","",OFFSET('Simulation results'!CW$1,$DV43,0))</f>
        <v/>
      </c>
      <c r="HT43" s="64" t="str">
        <f ca="1">IF($DV43="","",OFFSET('Simulation results'!CX$1,$DV43,0))</f>
        <v/>
      </c>
    </row>
    <row r="44" spans="1:228" x14ac:dyDescent="0.25">
      <c r="A44" s="260"/>
      <c r="B44" s="258"/>
      <c r="D44" s="141"/>
      <c r="Q44" s="141"/>
      <c r="DV44" s="265" t="str">
        <f t="shared" si="0"/>
        <v/>
      </c>
      <c r="DW44" s="64" t="str">
        <f t="shared" si="1"/>
        <v/>
      </c>
      <c r="DX44" s="63" t="str">
        <f ca="1">IF($DV44="","",OFFSET('Simulation results'!B$1,$DV44,0))</f>
        <v/>
      </c>
      <c r="DY44" s="74" t="str">
        <f ca="1">IF($DV44="","",OFFSET('Simulation results'!C$1,$DV44,0))</f>
        <v/>
      </c>
      <c r="DZ44" s="74" t="str">
        <f ca="1">IF($DV44="","",OFFSET('Simulation results'!D$1,$DV44,0))</f>
        <v/>
      </c>
      <c r="EA44" s="74" t="str">
        <f ca="1">IF($DV44="","",OFFSET('Simulation results'!E$1,$DV44,0))</f>
        <v/>
      </c>
      <c r="EB44" s="74" t="str">
        <f ca="1">IF($DV44="","",OFFSET('Simulation results'!F$1,$DV44,0))</f>
        <v/>
      </c>
      <c r="EC44" s="74" t="str">
        <f ca="1">IF($DV44="","",OFFSET('Simulation results'!G$1,$DV44,0))</f>
        <v/>
      </c>
      <c r="ED44" s="74" t="str">
        <f ca="1">IF($DV44="","",OFFSET('Simulation results'!H$1,$DV44,0))</f>
        <v/>
      </c>
      <c r="EE44" s="74" t="str">
        <f ca="1">IF($DV44="","",OFFSET('Simulation results'!I$1,$DV44,0))</f>
        <v/>
      </c>
      <c r="EF44" s="74" t="str">
        <f ca="1">IF($DV44="","",OFFSET('Simulation results'!J$1,$DV44,0))</f>
        <v/>
      </c>
      <c r="EG44" s="74" t="str">
        <f ca="1">IF($DV44="","",OFFSET('Simulation results'!K$1,$DV44,0))</f>
        <v/>
      </c>
      <c r="EH44" s="74" t="str">
        <f ca="1">IF($DV44="","",OFFSET('Simulation results'!L$1,$DV44,0))</f>
        <v/>
      </c>
      <c r="EI44" s="74" t="str">
        <f ca="1">IF($DV44="","",OFFSET('Simulation results'!M$1,$DV44,0))</f>
        <v/>
      </c>
      <c r="EJ44" s="74" t="str">
        <f ca="1">IF($DV44="","",OFFSET('Simulation results'!N$1,$DV44,0))</f>
        <v/>
      </c>
      <c r="EK44" s="74" t="str">
        <f ca="1">IF($DV44="","",OFFSET('Simulation results'!O$1,$DV44,0))</f>
        <v/>
      </c>
      <c r="EL44" s="74" t="str">
        <f ca="1">IF($DV44="","",OFFSET('Simulation results'!P$1,$DV44,0))</f>
        <v/>
      </c>
      <c r="EM44" s="74" t="str">
        <f ca="1">IF($DV44="","",OFFSET('Simulation results'!Q$1,$DV44,0))</f>
        <v/>
      </c>
      <c r="EN44" s="74" t="str">
        <f ca="1">IF($DV44="","",OFFSET('Simulation results'!R$1,$DV44,0))</f>
        <v/>
      </c>
      <c r="EO44" s="74" t="str">
        <f ca="1">IF($DV44="","",OFFSET('Simulation results'!S$1,$DV44,0))</f>
        <v/>
      </c>
      <c r="EP44" s="74" t="str">
        <f ca="1">IF($DV44="","",OFFSET('Simulation results'!T$1,$DV44,0))</f>
        <v/>
      </c>
      <c r="EQ44" s="74" t="str">
        <f ca="1">IF($DV44="","",OFFSET('Simulation results'!U$1,$DV44,0))</f>
        <v/>
      </c>
      <c r="ER44" s="74" t="str">
        <f ca="1">IF($DV44="","",OFFSET('Simulation results'!V$1,$DV44,0))</f>
        <v/>
      </c>
      <c r="ES44" s="74" t="str">
        <f ca="1">IF($DV44="","",OFFSET('Simulation results'!W$1,$DV44,0))</f>
        <v/>
      </c>
      <c r="ET44" s="74" t="str">
        <f ca="1">IF($DV44="","",OFFSET('Simulation results'!X$1,$DV44,0))</f>
        <v/>
      </c>
      <c r="EU44" s="74" t="str">
        <f ca="1">IF($DV44="","",OFFSET('Simulation results'!Y$1,$DV44,0))</f>
        <v/>
      </c>
      <c r="EV44" s="74" t="str">
        <f ca="1">IF($DV44="","",OFFSET('Simulation results'!Z$1,$DV44,0))</f>
        <v/>
      </c>
      <c r="EW44" s="74" t="str">
        <f ca="1">IF($DV44="","",OFFSET('Simulation results'!AA$1,$DV44,0))</f>
        <v/>
      </c>
      <c r="EX44" s="74" t="str">
        <f ca="1">IF($DV44="","",OFFSET('Simulation results'!AB$1,$DV44,0))</f>
        <v/>
      </c>
      <c r="EY44" s="74" t="str">
        <f ca="1">IF($DV44="","",OFFSET('Simulation results'!AC$1,$DV44,0))</f>
        <v/>
      </c>
      <c r="EZ44" s="74" t="str">
        <f ca="1">IF($DV44="","",OFFSET('Simulation results'!AD$1,$DV44,0))</f>
        <v/>
      </c>
      <c r="FA44" s="74" t="str">
        <f ca="1">IF($DV44="","",OFFSET('Simulation results'!AE$1,$DV44,0))</f>
        <v/>
      </c>
      <c r="FB44" s="74" t="str">
        <f ca="1">IF($DV44="","",OFFSET('Simulation results'!AF$1,$DV44,0))</f>
        <v/>
      </c>
      <c r="FC44" s="74" t="str">
        <f ca="1">IF($DV44="","",OFFSET('Simulation results'!AG$1,$DV44,0))</f>
        <v/>
      </c>
      <c r="FD44" s="74" t="str">
        <f ca="1">IF($DV44="","",OFFSET('Simulation results'!AH$1,$DV44,0))</f>
        <v/>
      </c>
      <c r="FE44" s="74" t="str">
        <f ca="1">IF($DV44="","",OFFSET('Simulation results'!AI$1,$DV44,0))</f>
        <v/>
      </c>
      <c r="FF44" s="74" t="str">
        <f ca="1">IF($DV44="","",OFFSET('Simulation results'!AJ$1,$DV44,0))</f>
        <v/>
      </c>
      <c r="FG44" s="74" t="str">
        <f ca="1">IF($DV44="","",OFFSET('Simulation results'!AK$1,$DV44,0))</f>
        <v/>
      </c>
      <c r="FH44" s="74" t="str">
        <f ca="1">IF($DV44="","",OFFSET('Simulation results'!AL$1,$DV44,0))</f>
        <v/>
      </c>
      <c r="FI44" s="74" t="str">
        <f ca="1">IF($DV44="","",OFFSET('Simulation results'!AM$1,$DV44,0))</f>
        <v/>
      </c>
      <c r="FJ44" s="74" t="str">
        <f ca="1">IF($DV44="","",OFFSET('Simulation results'!AN$1,$DV44,0))</f>
        <v/>
      </c>
      <c r="FK44" s="74" t="str">
        <f ca="1">IF($DV44="","",OFFSET('Simulation results'!AO$1,$DV44,0))</f>
        <v/>
      </c>
      <c r="FL44" s="74" t="str">
        <f ca="1">IF($DV44="","",OFFSET('Simulation results'!AP$1,$DV44,0))</f>
        <v/>
      </c>
      <c r="FM44" s="74" t="str">
        <f ca="1">IF($DV44="","",OFFSET('Simulation results'!AQ$1,$DV44,0))</f>
        <v/>
      </c>
      <c r="FN44" s="74" t="str">
        <f ca="1">IF($DV44="","",OFFSET('Simulation results'!AR$1,$DV44,0))</f>
        <v/>
      </c>
      <c r="FO44" s="74" t="str">
        <f ca="1">IF($DV44="","",OFFSET('Simulation results'!AS$1,$DV44,0))</f>
        <v/>
      </c>
      <c r="FP44" s="74" t="str">
        <f ca="1">IF($DV44="","",OFFSET('Simulation results'!AT$1,$DV44,0))</f>
        <v/>
      </c>
      <c r="FQ44" s="74" t="str">
        <f ca="1">IF($DV44="","",OFFSET('Simulation results'!AU$1,$DV44,0))</f>
        <v/>
      </c>
      <c r="FR44" s="74" t="str">
        <f ca="1">IF($DV44="","",OFFSET('Simulation results'!AV$1,$DV44,0))</f>
        <v/>
      </c>
      <c r="FS44" s="74" t="str">
        <f ca="1">IF($DV44="","",OFFSET('Simulation results'!AW$1,$DV44,0))</f>
        <v/>
      </c>
      <c r="FT44" s="74" t="str">
        <f ca="1">IF($DV44="","",OFFSET('Simulation results'!AX$1,$DV44,0))</f>
        <v/>
      </c>
      <c r="FU44" s="74" t="str">
        <f ca="1">IF($DV44="","",OFFSET('Simulation results'!AY$1,$DV44,0))</f>
        <v/>
      </c>
      <c r="FV44" s="74" t="str">
        <f ca="1">IF($DV44="","",OFFSET('Simulation results'!AZ$1,$DV44,0))</f>
        <v/>
      </c>
      <c r="FW44" s="74" t="str">
        <f ca="1">IF($DV44="","",OFFSET('Simulation results'!BA$1,$DV44,0))</f>
        <v/>
      </c>
      <c r="FX44" s="74" t="str">
        <f ca="1">IF($DV44="","",OFFSET('Simulation results'!BB$1,$DV44,0))</f>
        <v/>
      </c>
      <c r="FY44" s="74" t="str">
        <f ca="1">IF($DV44="","",OFFSET('Simulation results'!BC$1,$DV44,0))</f>
        <v/>
      </c>
      <c r="FZ44" s="74" t="str">
        <f ca="1">IF($DV44="","",OFFSET('Simulation results'!BD$1,$DV44,0))</f>
        <v/>
      </c>
      <c r="GA44" s="74" t="str">
        <f ca="1">IF($DV44="","",OFFSET('Simulation results'!BE$1,$DV44,0))</f>
        <v/>
      </c>
      <c r="GB44" s="74" t="str">
        <f ca="1">IF($DV44="","",OFFSET('Simulation results'!BF$1,$DV44,0))</f>
        <v/>
      </c>
      <c r="GC44" s="74" t="str">
        <f ca="1">IF($DV44="","",OFFSET('Simulation results'!BG$1,$DV44,0))</f>
        <v/>
      </c>
      <c r="GD44" s="74" t="str">
        <f ca="1">IF($DV44="","",OFFSET('Simulation results'!BH$1,$DV44,0))</f>
        <v/>
      </c>
      <c r="GE44" s="74" t="str">
        <f ca="1">IF($DV44="","",OFFSET('Simulation results'!BI$1,$DV44,0))</f>
        <v/>
      </c>
      <c r="GF44" s="74" t="str">
        <f ca="1">IF($DV44="","",OFFSET('Simulation results'!BJ$1,$DV44,0))</f>
        <v/>
      </c>
      <c r="GG44" s="74" t="str">
        <f ca="1">IF($DV44="","",OFFSET('Simulation results'!BK$1,$DV44,0))</f>
        <v/>
      </c>
      <c r="GH44" s="74" t="str">
        <f ca="1">IF($DV44="","",OFFSET('Simulation results'!BL$1,$DV44,0))</f>
        <v/>
      </c>
      <c r="GI44" s="74" t="str">
        <f ca="1">IF($DV44="","",OFFSET('Simulation results'!BM$1,$DV44,0))</f>
        <v/>
      </c>
      <c r="GJ44" s="74" t="str">
        <f ca="1">IF($DV44="","",OFFSET('Simulation results'!BN$1,$DV44,0))</f>
        <v/>
      </c>
      <c r="GK44" s="74" t="str">
        <f ca="1">IF($DV44="","",OFFSET('Simulation results'!BO$1,$DV44,0))</f>
        <v/>
      </c>
      <c r="GL44" s="74" t="str">
        <f ca="1">IF($DV44="","",OFFSET('Simulation results'!BP$1,$DV44,0))</f>
        <v/>
      </c>
      <c r="GM44" s="74" t="str">
        <f ca="1">IF($DV44="","",OFFSET('Simulation results'!BQ$1,$DV44,0))</f>
        <v/>
      </c>
      <c r="GN44" s="74" t="str">
        <f ca="1">IF($DV44="","",OFFSET('Simulation results'!BR$1,$DV44,0))</f>
        <v/>
      </c>
      <c r="GO44" s="74" t="str">
        <f ca="1">IF($DV44="","",OFFSET('Simulation results'!BS$1,$DV44,0))</f>
        <v/>
      </c>
      <c r="GP44" s="74" t="str">
        <f ca="1">IF($DV44="","",OFFSET('Simulation results'!BT$1,$DV44,0))</f>
        <v/>
      </c>
      <c r="GQ44" s="74" t="str">
        <f ca="1">IF($DV44="","",OFFSET('Simulation results'!BU$1,$DV44,0))</f>
        <v/>
      </c>
      <c r="GR44" s="74" t="str">
        <f ca="1">IF($DV44="","",OFFSET('Simulation results'!BV$1,$DV44,0))</f>
        <v/>
      </c>
      <c r="GS44" s="74" t="str">
        <f ca="1">IF($DV44="","",OFFSET('Simulation results'!BW$1,$DV44,0))</f>
        <v/>
      </c>
      <c r="GT44" s="74" t="str">
        <f ca="1">IF($DV44="","",OFFSET('Simulation results'!BX$1,$DV44,0))</f>
        <v/>
      </c>
      <c r="GU44" s="74" t="str">
        <f ca="1">IF($DV44="","",OFFSET('Simulation results'!BY$1,$DV44,0))</f>
        <v/>
      </c>
      <c r="GV44" s="74" t="str">
        <f ca="1">IF($DV44="","",OFFSET('Simulation results'!BZ$1,$DV44,0))</f>
        <v/>
      </c>
      <c r="GW44" s="74" t="str">
        <f ca="1">IF($DV44="","",OFFSET('Simulation results'!CA$1,$DV44,0))</f>
        <v/>
      </c>
      <c r="GX44" s="74" t="str">
        <f ca="1">IF($DV44="","",OFFSET('Simulation results'!CB$1,$DV44,0))</f>
        <v/>
      </c>
      <c r="GY44" s="74" t="str">
        <f ca="1">IF($DV44="","",OFFSET('Simulation results'!CC$1,$DV44,0))</f>
        <v/>
      </c>
      <c r="GZ44" s="74" t="str">
        <f ca="1">IF($DV44="","",OFFSET('Simulation results'!CD$1,$DV44,0))</f>
        <v/>
      </c>
      <c r="HA44" s="74" t="str">
        <f ca="1">IF($DV44="","",OFFSET('Simulation results'!CE$1,$DV44,0))</f>
        <v/>
      </c>
      <c r="HB44" s="74" t="str">
        <f ca="1">IF($DV44="","",OFFSET('Simulation results'!CF$1,$DV44,0))</f>
        <v/>
      </c>
      <c r="HC44" s="74" t="str">
        <f ca="1">IF($DV44="","",OFFSET('Simulation results'!CG$1,$DV44,0))</f>
        <v/>
      </c>
      <c r="HD44" s="74" t="str">
        <f ca="1">IF($DV44="","",OFFSET('Simulation results'!CH$1,$DV44,0))</f>
        <v/>
      </c>
      <c r="HE44" s="74" t="str">
        <f ca="1">IF($DV44="","",OFFSET('Simulation results'!CI$1,$DV44,0))</f>
        <v/>
      </c>
      <c r="HF44" s="74" t="str">
        <f ca="1">IF($DV44="","",OFFSET('Simulation results'!CJ$1,$DV44,0))</f>
        <v/>
      </c>
      <c r="HG44" s="74" t="str">
        <f ca="1">IF($DV44="","",OFFSET('Simulation results'!CK$1,$DV44,0))</f>
        <v/>
      </c>
      <c r="HH44" s="74" t="str">
        <f ca="1">IF($DV44="","",OFFSET('Simulation results'!CL$1,$DV44,0))</f>
        <v/>
      </c>
      <c r="HI44" s="74" t="str">
        <f ca="1">IF($DV44="","",OFFSET('Simulation results'!CM$1,$DV44,0))</f>
        <v/>
      </c>
      <c r="HJ44" s="74" t="str">
        <f ca="1">IF($DV44="","",OFFSET('Simulation results'!CN$1,$DV44,0))</f>
        <v/>
      </c>
      <c r="HK44" s="74" t="str">
        <f ca="1">IF($DV44="","",OFFSET('Simulation results'!CO$1,$DV44,0))</f>
        <v/>
      </c>
      <c r="HL44" s="74" t="str">
        <f ca="1">IF($DV44="","",OFFSET('Simulation results'!CP$1,$DV44,0))</f>
        <v/>
      </c>
      <c r="HM44" s="74" t="str">
        <f ca="1">IF($DV44="","",OFFSET('Simulation results'!CQ$1,$DV44,0))</f>
        <v/>
      </c>
      <c r="HN44" s="74" t="str">
        <f ca="1">IF($DV44="","",OFFSET('Simulation results'!CR$1,$DV44,0))</f>
        <v/>
      </c>
      <c r="HO44" s="74" t="str">
        <f ca="1">IF($DV44="","",OFFSET('Simulation results'!CS$1,$DV44,0))</f>
        <v/>
      </c>
      <c r="HP44" s="74" t="str">
        <f ca="1">IF($DV44="","",OFFSET('Simulation results'!CT$1,$DV44,0))</f>
        <v/>
      </c>
      <c r="HQ44" s="74" t="str">
        <f ca="1">IF($DV44="","",OFFSET('Simulation results'!CU$1,$DV44,0))</f>
        <v/>
      </c>
      <c r="HR44" s="74" t="str">
        <f ca="1">IF($DV44="","",OFFSET('Simulation results'!CV$1,$DV44,0))</f>
        <v/>
      </c>
      <c r="HS44" s="74" t="str">
        <f ca="1">IF($DV44="","",OFFSET('Simulation results'!CW$1,$DV44,0))</f>
        <v/>
      </c>
      <c r="HT44" s="64" t="str">
        <f ca="1">IF($DV44="","",OFFSET('Simulation results'!CX$1,$DV44,0))</f>
        <v/>
      </c>
    </row>
    <row r="45" spans="1:228" x14ac:dyDescent="0.25">
      <c r="A45" s="260"/>
      <c r="B45" s="258"/>
      <c r="D45" s="141"/>
      <c r="Q45" s="141"/>
      <c r="DV45" s="265" t="str">
        <f t="shared" si="0"/>
        <v/>
      </c>
      <c r="DW45" s="64" t="str">
        <f t="shared" si="1"/>
        <v/>
      </c>
      <c r="DX45" s="63" t="str">
        <f ca="1">IF($DV45="","",OFFSET('Simulation results'!B$1,$DV45,0))</f>
        <v/>
      </c>
      <c r="DY45" s="74" t="str">
        <f ca="1">IF($DV45="","",OFFSET('Simulation results'!C$1,$DV45,0))</f>
        <v/>
      </c>
      <c r="DZ45" s="74" t="str">
        <f ca="1">IF($DV45="","",OFFSET('Simulation results'!D$1,$DV45,0))</f>
        <v/>
      </c>
      <c r="EA45" s="74" t="str">
        <f ca="1">IF($DV45="","",OFFSET('Simulation results'!E$1,$DV45,0))</f>
        <v/>
      </c>
      <c r="EB45" s="74" t="str">
        <f ca="1">IF($DV45="","",OFFSET('Simulation results'!F$1,$DV45,0))</f>
        <v/>
      </c>
      <c r="EC45" s="74" t="str">
        <f ca="1">IF($DV45="","",OFFSET('Simulation results'!G$1,$DV45,0))</f>
        <v/>
      </c>
      <c r="ED45" s="74" t="str">
        <f ca="1">IF($DV45="","",OFFSET('Simulation results'!H$1,$DV45,0))</f>
        <v/>
      </c>
      <c r="EE45" s="74" t="str">
        <f ca="1">IF($DV45="","",OFFSET('Simulation results'!I$1,$DV45,0))</f>
        <v/>
      </c>
      <c r="EF45" s="74" t="str">
        <f ca="1">IF($DV45="","",OFFSET('Simulation results'!J$1,$DV45,0))</f>
        <v/>
      </c>
      <c r="EG45" s="74" t="str">
        <f ca="1">IF($DV45="","",OFFSET('Simulation results'!K$1,$DV45,0))</f>
        <v/>
      </c>
      <c r="EH45" s="74" t="str">
        <f ca="1">IF($DV45="","",OFFSET('Simulation results'!L$1,$DV45,0))</f>
        <v/>
      </c>
      <c r="EI45" s="74" t="str">
        <f ca="1">IF($DV45="","",OFFSET('Simulation results'!M$1,$DV45,0))</f>
        <v/>
      </c>
      <c r="EJ45" s="74" t="str">
        <f ca="1">IF($DV45="","",OFFSET('Simulation results'!N$1,$DV45,0))</f>
        <v/>
      </c>
      <c r="EK45" s="74" t="str">
        <f ca="1">IF($DV45="","",OFFSET('Simulation results'!O$1,$DV45,0))</f>
        <v/>
      </c>
      <c r="EL45" s="74" t="str">
        <f ca="1">IF($DV45="","",OFFSET('Simulation results'!P$1,$DV45,0))</f>
        <v/>
      </c>
      <c r="EM45" s="74" t="str">
        <f ca="1">IF($DV45="","",OFFSET('Simulation results'!Q$1,$DV45,0))</f>
        <v/>
      </c>
      <c r="EN45" s="74" t="str">
        <f ca="1">IF($DV45="","",OFFSET('Simulation results'!R$1,$DV45,0))</f>
        <v/>
      </c>
      <c r="EO45" s="74" t="str">
        <f ca="1">IF($DV45="","",OFFSET('Simulation results'!S$1,$DV45,0))</f>
        <v/>
      </c>
      <c r="EP45" s="74" t="str">
        <f ca="1">IF($DV45="","",OFFSET('Simulation results'!T$1,$DV45,0))</f>
        <v/>
      </c>
      <c r="EQ45" s="74" t="str">
        <f ca="1">IF($DV45="","",OFFSET('Simulation results'!U$1,$DV45,0))</f>
        <v/>
      </c>
      <c r="ER45" s="74" t="str">
        <f ca="1">IF($DV45="","",OFFSET('Simulation results'!V$1,$DV45,0))</f>
        <v/>
      </c>
      <c r="ES45" s="74" t="str">
        <f ca="1">IF($DV45="","",OFFSET('Simulation results'!W$1,$DV45,0))</f>
        <v/>
      </c>
      <c r="ET45" s="74" t="str">
        <f ca="1">IF($DV45="","",OFFSET('Simulation results'!X$1,$DV45,0))</f>
        <v/>
      </c>
      <c r="EU45" s="74" t="str">
        <f ca="1">IF($DV45="","",OFFSET('Simulation results'!Y$1,$DV45,0))</f>
        <v/>
      </c>
      <c r="EV45" s="74" t="str">
        <f ca="1">IF($DV45="","",OFFSET('Simulation results'!Z$1,$DV45,0))</f>
        <v/>
      </c>
      <c r="EW45" s="74" t="str">
        <f ca="1">IF($DV45="","",OFFSET('Simulation results'!AA$1,$DV45,0))</f>
        <v/>
      </c>
      <c r="EX45" s="74" t="str">
        <f ca="1">IF($DV45="","",OFFSET('Simulation results'!AB$1,$DV45,0))</f>
        <v/>
      </c>
      <c r="EY45" s="74" t="str">
        <f ca="1">IF($DV45="","",OFFSET('Simulation results'!AC$1,$DV45,0))</f>
        <v/>
      </c>
      <c r="EZ45" s="74" t="str">
        <f ca="1">IF($DV45="","",OFFSET('Simulation results'!AD$1,$DV45,0))</f>
        <v/>
      </c>
      <c r="FA45" s="74" t="str">
        <f ca="1">IF($DV45="","",OFFSET('Simulation results'!AE$1,$DV45,0))</f>
        <v/>
      </c>
      <c r="FB45" s="74" t="str">
        <f ca="1">IF($DV45="","",OFFSET('Simulation results'!AF$1,$DV45,0))</f>
        <v/>
      </c>
      <c r="FC45" s="74" t="str">
        <f ca="1">IF($DV45="","",OFFSET('Simulation results'!AG$1,$DV45,0))</f>
        <v/>
      </c>
      <c r="FD45" s="74" t="str">
        <f ca="1">IF($DV45="","",OFFSET('Simulation results'!AH$1,$DV45,0))</f>
        <v/>
      </c>
      <c r="FE45" s="74" t="str">
        <f ca="1">IF($DV45="","",OFFSET('Simulation results'!AI$1,$DV45,0))</f>
        <v/>
      </c>
      <c r="FF45" s="74" t="str">
        <f ca="1">IF($DV45="","",OFFSET('Simulation results'!AJ$1,$DV45,0))</f>
        <v/>
      </c>
      <c r="FG45" s="74" t="str">
        <f ca="1">IF($DV45="","",OFFSET('Simulation results'!AK$1,$DV45,0))</f>
        <v/>
      </c>
      <c r="FH45" s="74" t="str">
        <f ca="1">IF($DV45="","",OFFSET('Simulation results'!AL$1,$DV45,0))</f>
        <v/>
      </c>
      <c r="FI45" s="74" t="str">
        <f ca="1">IF($DV45="","",OFFSET('Simulation results'!AM$1,$DV45,0))</f>
        <v/>
      </c>
      <c r="FJ45" s="74" t="str">
        <f ca="1">IF($DV45="","",OFFSET('Simulation results'!AN$1,$DV45,0))</f>
        <v/>
      </c>
      <c r="FK45" s="74" t="str">
        <f ca="1">IF($DV45="","",OFFSET('Simulation results'!AO$1,$DV45,0))</f>
        <v/>
      </c>
      <c r="FL45" s="74" t="str">
        <f ca="1">IF($DV45="","",OFFSET('Simulation results'!AP$1,$DV45,0))</f>
        <v/>
      </c>
      <c r="FM45" s="74" t="str">
        <f ca="1">IF($DV45="","",OFFSET('Simulation results'!AQ$1,$DV45,0))</f>
        <v/>
      </c>
      <c r="FN45" s="74" t="str">
        <f ca="1">IF($DV45="","",OFFSET('Simulation results'!AR$1,$DV45,0))</f>
        <v/>
      </c>
      <c r="FO45" s="74" t="str">
        <f ca="1">IF($DV45="","",OFFSET('Simulation results'!AS$1,$DV45,0))</f>
        <v/>
      </c>
      <c r="FP45" s="74" t="str">
        <f ca="1">IF($DV45="","",OFFSET('Simulation results'!AT$1,$DV45,0))</f>
        <v/>
      </c>
      <c r="FQ45" s="74" t="str">
        <f ca="1">IF($DV45="","",OFFSET('Simulation results'!AU$1,$DV45,0))</f>
        <v/>
      </c>
      <c r="FR45" s="74" t="str">
        <f ca="1">IF($DV45="","",OFFSET('Simulation results'!AV$1,$DV45,0))</f>
        <v/>
      </c>
      <c r="FS45" s="74" t="str">
        <f ca="1">IF($DV45="","",OFFSET('Simulation results'!AW$1,$DV45,0))</f>
        <v/>
      </c>
      <c r="FT45" s="74" t="str">
        <f ca="1">IF($DV45="","",OFFSET('Simulation results'!AX$1,$DV45,0))</f>
        <v/>
      </c>
      <c r="FU45" s="74" t="str">
        <f ca="1">IF($DV45="","",OFFSET('Simulation results'!AY$1,$DV45,0))</f>
        <v/>
      </c>
      <c r="FV45" s="74" t="str">
        <f ca="1">IF($DV45="","",OFFSET('Simulation results'!AZ$1,$DV45,0))</f>
        <v/>
      </c>
      <c r="FW45" s="74" t="str">
        <f ca="1">IF($DV45="","",OFFSET('Simulation results'!BA$1,$DV45,0))</f>
        <v/>
      </c>
      <c r="FX45" s="74" t="str">
        <f ca="1">IF($DV45="","",OFFSET('Simulation results'!BB$1,$DV45,0))</f>
        <v/>
      </c>
      <c r="FY45" s="74" t="str">
        <f ca="1">IF($DV45="","",OFFSET('Simulation results'!BC$1,$DV45,0))</f>
        <v/>
      </c>
      <c r="FZ45" s="74" t="str">
        <f ca="1">IF($DV45="","",OFFSET('Simulation results'!BD$1,$DV45,0))</f>
        <v/>
      </c>
      <c r="GA45" s="74" t="str">
        <f ca="1">IF($DV45="","",OFFSET('Simulation results'!BE$1,$DV45,0))</f>
        <v/>
      </c>
      <c r="GB45" s="74" t="str">
        <f ca="1">IF($DV45="","",OFFSET('Simulation results'!BF$1,$DV45,0))</f>
        <v/>
      </c>
      <c r="GC45" s="74" t="str">
        <f ca="1">IF($DV45="","",OFFSET('Simulation results'!BG$1,$DV45,0))</f>
        <v/>
      </c>
      <c r="GD45" s="74" t="str">
        <f ca="1">IF($DV45="","",OFFSET('Simulation results'!BH$1,$DV45,0))</f>
        <v/>
      </c>
      <c r="GE45" s="74" t="str">
        <f ca="1">IF($DV45="","",OFFSET('Simulation results'!BI$1,$DV45,0))</f>
        <v/>
      </c>
      <c r="GF45" s="74" t="str">
        <f ca="1">IF($DV45="","",OFFSET('Simulation results'!BJ$1,$DV45,0))</f>
        <v/>
      </c>
      <c r="GG45" s="74" t="str">
        <f ca="1">IF($DV45="","",OFFSET('Simulation results'!BK$1,$DV45,0))</f>
        <v/>
      </c>
      <c r="GH45" s="74" t="str">
        <f ca="1">IF($DV45="","",OFFSET('Simulation results'!BL$1,$DV45,0))</f>
        <v/>
      </c>
      <c r="GI45" s="74" t="str">
        <f ca="1">IF($DV45="","",OFFSET('Simulation results'!BM$1,$DV45,0))</f>
        <v/>
      </c>
      <c r="GJ45" s="74" t="str">
        <f ca="1">IF($DV45="","",OFFSET('Simulation results'!BN$1,$DV45,0))</f>
        <v/>
      </c>
      <c r="GK45" s="74" t="str">
        <f ca="1">IF($DV45="","",OFFSET('Simulation results'!BO$1,$DV45,0))</f>
        <v/>
      </c>
      <c r="GL45" s="74" t="str">
        <f ca="1">IF($DV45="","",OFFSET('Simulation results'!BP$1,$DV45,0))</f>
        <v/>
      </c>
      <c r="GM45" s="74" t="str">
        <f ca="1">IF($DV45="","",OFFSET('Simulation results'!BQ$1,$DV45,0))</f>
        <v/>
      </c>
      <c r="GN45" s="74" t="str">
        <f ca="1">IF($DV45="","",OFFSET('Simulation results'!BR$1,$DV45,0))</f>
        <v/>
      </c>
      <c r="GO45" s="74" t="str">
        <f ca="1">IF($DV45="","",OFFSET('Simulation results'!BS$1,$DV45,0))</f>
        <v/>
      </c>
      <c r="GP45" s="74" t="str">
        <f ca="1">IF($DV45="","",OFFSET('Simulation results'!BT$1,$DV45,0))</f>
        <v/>
      </c>
      <c r="GQ45" s="74" t="str">
        <f ca="1">IF($DV45="","",OFFSET('Simulation results'!BU$1,$DV45,0))</f>
        <v/>
      </c>
      <c r="GR45" s="74" t="str">
        <f ca="1">IF($DV45="","",OFFSET('Simulation results'!BV$1,$DV45,0))</f>
        <v/>
      </c>
      <c r="GS45" s="74" t="str">
        <f ca="1">IF($DV45="","",OFFSET('Simulation results'!BW$1,$DV45,0))</f>
        <v/>
      </c>
      <c r="GT45" s="74" t="str">
        <f ca="1">IF($DV45="","",OFFSET('Simulation results'!BX$1,$DV45,0))</f>
        <v/>
      </c>
      <c r="GU45" s="74" t="str">
        <f ca="1">IF($DV45="","",OFFSET('Simulation results'!BY$1,$DV45,0))</f>
        <v/>
      </c>
      <c r="GV45" s="74" t="str">
        <f ca="1">IF($DV45="","",OFFSET('Simulation results'!BZ$1,$DV45,0))</f>
        <v/>
      </c>
      <c r="GW45" s="74" t="str">
        <f ca="1">IF($DV45="","",OFFSET('Simulation results'!CA$1,$DV45,0))</f>
        <v/>
      </c>
      <c r="GX45" s="74" t="str">
        <f ca="1">IF($DV45="","",OFFSET('Simulation results'!CB$1,$DV45,0))</f>
        <v/>
      </c>
      <c r="GY45" s="74" t="str">
        <f ca="1">IF($DV45="","",OFFSET('Simulation results'!CC$1,$DV45,0))</f>
        <v/>
      </c>
      <c r="GZ45" s="74" t="str">
        <f ca="1">IF($DV45="","",OFFSET('Simulation results'!CD$1,$DV45,0))</f>
        <v/>
      </c>
      <c r="HA45" s="74" t="str">
        <f ca="1">IF($DV45="","",OFFSET('Simulation results'!CE$1,$DV45,0))</f>
        <v/>
      </c>
      <c r="HB45" s="74" t="str">
        <f ca="1">IF($DV45="","",OFFSET('Simulation results'!CF$1,$DV45,0))</f>
        <v/>
      </c>
      <c r="HC45" s="74" t="str">
        <f ca="1">IF($DV45="","",OFFSET('Simulation results'!CG$1,$DV45,0))</f>
        <v/>
      </c>
      <c r="HD45" s="74" t="str">
        <f ca="1">IF($DV45="","",OFFSET('Simulation results'!CH$1,$DV45,0))</f>
        <v/>
      </c>
      <c r="HE45" s="74" t="str">
        <f ca="1">IF($DV45="","",OFFSET('Simulation results'!CI$1,$DV45,0))</f>
        <v/>
      </c>
      <c r="HF45" s="74" t="str">
        <f ca="1">IF($DV45="","",OFFSET('Simulation results'!CJ$1,$DV45,0))</f>
        <v/>
      </c>
      <c r="HG45" s="74" t="str">
        <f ca="1">IF($DV45="","",OFFSET('Simulation results'!CK$1,$DV45,0))</f>
        <v/>
      </c>
      <c r="HH45" s="74" t="str">
        <f ca="1">IF($DV45="","",OFFSET('Simulation results'!CL$1,$DV45,0))</f>
        <v/>
      </c>
      <c r="HI45" s="74" t="str">
        <f ca="1">IF($DV45="","",OFFSET('Simulation results'!CM$1,$DV45,0))</f>
        <v/>
      </c>
      <c r="HJ45" s="74" t="str">
        <f ca="1">IF($DV45="","",OFFSET('Simulation results'!CN$1,$DV45,0))</f>
        <v/>
      </c>
      <c r="HK45" s="74" t="str">
        <f ca="1">IF($DV45="","",OFFSET('Simulation results'!CO$1,$DV45,0))</f>
        <v/>
      </c>
      <c r="HL45" s="74" t="str">
        <f ca="1">IF($DV45="","",OFFSET('Simulation results'!CP$1,$DV45,0))</f>
        <v/>
      </c>
      <c r="HM45" s="74" t="str">
        <f ca="1">IF($DV45="","",OFFSET('Simulation results'!CQ$1,$DV45,0))</f>
        <v/>
      </c>
      <c r="HN45" s="74" t="str">
        <f ca="1">IF($DV45="","",OFFSET('Simulation results'!CR$1,$DV45,0))</f>
        <v/>
      </c>
      <c r="HO45" s="74" t="str">
        <f ca="1">IF($DV45="","",OFFSET('Simulation results'!CS$1,$DV45,0))</f>
        <v/>
      </c>
      <c r="HP45" s="74" t="str">
        <f ca="1">IF($DV45="","",OFFSET('Simulation results'!CT$1,$DV45,0))</f>
        <v/>
      </c>
      <c r="HQ45" s="74" t="str">
        <f ca="1">IF($DV45="","",OFFSET('Simulation results'!CU$1,$DV45,0))</f>
        <v/>
      </c>
      <c r="HR45" s="74" t="str">
        <f ca="1">IF($DV45="","",OFFSET('Simulation results'!CV$1,$DV45,0))</f>
        <v/>
      </c>
      <c r="HS45" s="74" t="str">
        <f ca="1">IF($DV45="","",OFFSET('Simulation results'!CW$1,$DV45,0))</f>
        <v/>
      </c>
      <c r="HT45" s="64" t="str">
        <f ca="1">IF($DV45="","",OFFSET('Simulation results'!CX$1,$DV45,0))</f>
        <v/>
      </c>
    </row>
    <row r="46" spans="1:228" x14ac:dyDescent="0.25">
      <c r="A46" s="260"/>
      <c r="B46" s="258"/>
      <c r="D46" s="141"/>
      <c r="Q46" s="141"/>
      <c r="DV46" s="265" t="str">
        <f t="shared" si="0"/>
        <v/>
      </c>
      <c r="DW46" s="64" t="str">
        <f t="shared" si="1"/>
        <v/>
      </c>
      <c r="DX46" s="63" t="str">
        <f ca="1">IF($DV46="","",OFFSET('Simulation results'!B$1,$DV46,0))</f>
        <v/>
      </c>
      <c r="DY46" s="74" t="str">
        <f ca="1">IF($DV46="","",OFFSET('Simulation results'!C$1,$DV46,0))</f>
        <v/>
      </c>
      <c r="DZ46" s="74" t="str">
        <f ca="1">IF($DV46="","",OFFSET('Simulation results'!D$1,$DV46,0))</f>
        <v/>
      </c>
      <c r="EA46" s="74" t="str">
        <f ca="1">IF($DV46="","",OFFSET('Simulation results'!E$1,$DV46,0))</f>
        <v/>
      </c>
      <c r="EB46" s="74" t="str">
        <f ca="1">IF($DV46="","",OFFSET('Simulation results'!F$1,$DV46,0))</f>
        <v/>
      </c>
      <c r="EC46" s="74" t="str">
        <f ca="1">IF($DV46="","",OFFSET('Simulation results'!G$1,$DV46,0))</f>
        <v/>
      </c>
      <c r="ED46" s="74" t="str">
        <f ca="1">IF($DV46="","",OFFSET('Simulation results'!H$1,$DV46,0))</f>
        <v/>
      </c>
      <c r="EE46" s="74" t="str">
        <f ca="1">IF($DV46="","",OFFSET('Simulation results'!I$1,$DV46,0))</f>
        <v/>
      </c>
      <c r="EF46" s="74" t="str">
        <f ca="1">IF($DV46="","",OFFSET('Simulation results'!J$1,$DV46,0))</f>
        <v/>
      </c>
      <c r="EG46" s="74" t="str">
        <f ca="1">IF($DV46="","",OFFSET('Simulation results'!K$1,$DV46,0))</f>
        <v/>
      </c>
      <c r="EH46" s="74" t="str">
        <f ca="1">IF($DV46="","",OFFSET('Simulation results'!L$1,$DV46,0))</f>
        <v/>
      </c>
      <c r="EI46" s="74" t="str">
        <f ca="1">IF($DV46="","",OFFSET('Simulation results'!M$1,$DV46,0))</f>
        <v/>
      </c>
      <c r="EJ46" s="74" t="str">
        <f ca="1">IF($DV46="","",OFFSET('Simulation results'!N$1,$DV46,0))</f>
        <v/>
      </c>
      <c r="EK46" s="74" t="str">
        <f ca="1">IF($DV46="","",OFFSET('Simulation results'!O$1,$DV46,0))</f>
        <v/>
      </c>
      <c r="EL46" s="74" t="str">
        <f ca="1">IF($DV46="","",OFFSET('Simulation results'!P$1,$DV46,0))</f>
        <v/>
      </c>
      <c r="EM46" s="74" t="str">
        <f ca="1">IF($DV46="","",OFFSET('Simulation results'!Q$1,$DV46,0))</f>
        <v/>
      </c>
      <c r="EN46" s="74" t="str">
        <f ca="1">IF($DV46="","",OFFSET('Simulation results'!R$1,$DV46,0))</f>
        <v/>
      </c>
      <c r="EO46" s="74" t="str">
        <f ca="1">IF($DV46="","",OFFSET('Simulation results'!S$1,$DV46,0))</f>
        <v/>
      </c>
      <c r="EP46" s="74" t="str">
        <f ca="1">IF($DV46="","",OFFSET('Simulation results'!T$1,$DV46,0))</f>
        <v/>
      </c>
      <c r="EQ46" s="74" t="str">
        <f ca="1">IF($DV46="","",OFFSET('Simulation results'!U$1,$DV46,0))</f>
        <v/>
      </c>
      <c r="ER46" s="74" t="str">
        <f ca="1">IF($DV46="","",OFFSET('Simulation results'!V$1,$DV46,0))</f>
        <v/>
      </c>
      <c r="ES46" s="74" t="str">
        <f ca="1">IF($DV46="","",OFFSET('Simulation results'!W$1,$DV46,0))</f>
        <v/>
      </c>
      <c r="ET46" s="74" t="str">
        <f ca="1">IF($DV46="","",OFFSET('Simulation results'!X$1,$DV46,0))</f>
        <v/>
      </c>
      <c r="EU46" s="74" t="str">
        <f ca="1">IF($DV46="","",OFFSET('Simulation results'!Y$1,$DV46,0))</f>
        <v/>
      </c>
      <c r="EV46" s="74" t="str">
        <f ca="1">IF($DV46="","",OFFSET('Simulation results'!Z$1,$DV46,0))</f>
        <v/>
      </c>
      <c r="EW46" s="74" t="str">
        <f ca="1">IF($DV46="","",OFFSET('Simulation results'!AA$1,$DV46,0))</f>
        <v/>
      </c>
      <c r="EX46" s="74" t="str">
        <f ca="1">IF($DV46="","",OFFSET('Simulation results'!AB$1,$DV46,0))</f>
        <v/>
      </c>
      <c r="EY46" s="74" t="str">
        <f ca="1">IF($DV46="","",OFFSET('Simulation results'!AC$1,$DV46,0))</f>
        <v/>
      </c>
      <c r="EZ46" s="74" t="str">
        <f ca="1">IF($DV46="","",OFFSET('Simulation results'!AD$1,$DV46,0))</f>
        <v/>
      </c>
      <c r="FA46" s="74" t="str">
        <f ca="1">IF($DV46="","",OFFSET('Simulation results'!AE$1,$DV46,0))</f>
        <v/>
      </c>
      <c r="FB46" s="74" t="str">
        <f ca="1">IF($DV46="","",OFFSET('Simulation results'!AF$1,$DV46,0))</f>
        <v/>
      </c>
      <c r="FC46" s="74" t="str">
        <f ca="1">IF($DV46="","",OFFSET('Simulation results'!AG$1,$DV46,0))</f>
        <v/>
      </c>
      <c r="FD46" s="74" t="str">
        <f ca="1">IF($DV46="","",OFFSET('Simulation results'!AH$1,$DV46,0))</f>
        <v/>
      </c>
      <c r="FE46" s="74" t="str">
        <f ca="1">IF($DV46="","",OFFSET('Simulation results'!AI$1,$DV46,0))</f>
        <v/>
      </c>
      <c r="FF46" s="74" t="str">
        <f ca="1">IF($DV46="","",OFFSET('Simulation results'!AJ$1,$DV46,0))</f>
        <v/>
      </c>
      <c r="FG46" s="74" t="str">
        <f ca="1">IF($DV46="","",OFFSET('Simulation results'!AK$1,$DV46,0))</f>
        <v/>
      </c>
      <c r="FH46" s="74" t="str">
        <f ca="1">IF($DV46="","",OFFSET('Simulation results'!AL$1,$DV46,0))</f>
        <v/>
      </c>
      <c r="FI46" s="74" t="str">
        <f ca="1">IF($DV46="","",OFFSET('Simulation results'!AM$1,$DV46,0))</f>
        <v/>
      </c>
      <c r="FJ46" s="74" t="str">
        <f ca="1">IF($DV46="","",OFFSET('Simulation results'!AN$1,$DV46,0))</f>
        <v/>
      </c>
      <c r="FK46" s="74" t="str">
        <f ca="1">IF($DV46="","",OFFSET('Simulation results'!AO$1,$DV46,0))</f>
        <v/>
      </c>
      <c r="FL46" s="74" t="str">
        <f ca="1">IF($DV46="","",OFFSET('Simulation results'!AP$1,$DV46,0))</f>
        <v/>
      </c>
      <c r="FM46" s="74" t="str">
        <f ca="1">IF($DV46="","",OFFSET('Simulation results'!AQ$1,$DV46,0))</f>
        <v/>
      </c>
      <c r="FN46" s="74" t="str">
        <f ca="1">IF($DV46="","",OFFSET('Simulation results'!AR$1,$DV46,0))</f>
        <v/>
      </c>
      <c r="FO46" s="74" t="str">
        <f ca="1">IF($DV46="","",OFFSET('Simulation results'!AS$1,$DV46,0))</f>
        <v/>
      </c>
      <c r="FP46" s="74" t="str">
        <f ca="1">IF($DV46="","",OFFSET('Simulation results'!AT$1,$DV46,0))</f>
        <v/>
      </c>
      <c r="FQ46" s="74" t="str">
        <f ca="1">IF($DV46="","",OFFSET('Simulation results'!AU$1,$DV46,0))</f>
        <v/>
      </c>
      <c r="FR46" s="74" t="str">
        <f ca="1">IF($DV46="","",OFFSET('Simulation results'!AV$1,$DV46,0))</f>
        <v/>
      </c>
      <c r="FS46" s="74" t="str">
        <f ca="1">IF($DV46="","",OFFSET('Simulation results'!AW$1,$DV46,0))</f>
        <v/>
      </c>
      <c r="FT46" s="74" t="str">
        <f ca="1">IF($DV46="","",OFFSET('Simulation results'!AX$1,$DV46,0))</f>
        <v/>
      </c>
      <c r="FU46" s="74" t="str">
        <f ca="1">IF($DV46="","",OFFSET('Simulation results'!AY$1,$DV46,0))</f>
        <v/>
      </c>
      <c r="FV46" s="74" t="str">
        <f ca="1">IF($DV46="","",OFFSET('Simulation results'!AZ$1,$DV46,0))</f>
        <v/>
      </c>
      <c r="FW46" s="74" t="str">
        <f ca="1">IF($DV46="","",OFFSET('Simulation results'!BA$1,$DV46,0))</f>
        <v/>
      </c>
      <c r="FX46" s="74" t="str">
        <f ca="1">IF($DV46="","",OFFSET('Simulation results'!BB$1,$DV46,0))</f>
        <v/>
      </c>
      <c r="FY46" s="74" t="str">
        <f ca="1">IF($DV46="","",OFFSET('Simulation results'!BC$1,$DV46,0))</f>
        <v/>
      </c>
      <c r="FZ46" s="74" t="str">
        <f ca="1">IF($DV46="","",OFFSET('Simulation results'!BD$1,$DV46,0))</f>
        <v/>
      </c>
      <c r="GA46" s="74" t="str">
        <f ca="1">IF($DV46="","",OFFSET('Simulation results'!BE$1,$DV46,0))</f>
        <v/>
      </c>
      <c r="GB46" s="74" t="str">
        <f ca="1">IF($DV46="","",OFFSET('Simulation results'!BF$1,$DV46,0))</f>
        <v/>
      </c>
      <c r="GC46" s="74" t="str">
        <f ca="1">IF($DV46="","",OFFSET('Simulation results'!BG$1,$DV46,0))</f>
        <v/>
      </c>
      <c r="GD46" s="74" t="str">
        <f ca="1">IF($DV46="","",OFFSET('Simulation results'!BH$1,$DV46,0))</f>
        <v/>
      </c>
      <c r="GE46" s="74" t="str">
        <f ca="1">IF($DV46="","",OFFSET('Simulation results'!BI$1,$DV46,0))</f>
        <v/>
      </c>
      <c r="GF46" s="74" t="str">
        <f ca="1">IF($DV46="","",OFFSET('Simulation results'!BJ$1,$DV46,0))</f>
        <v/>
      </c>
      <c r="GG46" s="74" t="str">
        <f ca="1">IF($DV46="","",OFFSET('Simulation results'!BK$1,$DV46,0))</f>
        <v/>
      </c>
      <c r="GH46" s="74" t="str">
        <f ca="1">IF($DV46="","",OFFSET('Simulation results'!BL$1,$DV46,0))</f>
        <v/>
      </c>
      <c r="GI46" s="74" t="str">
        <f ca="1">IF($DV46="","",OFFSET('Simulation results'!BM$1,$DV46,0))</f>
        <v/>
      </c>
      <c r="GJ46" s="74" t="str">
        <f ca="1">IF($DV46="","",OFFSET('Simulation results'!BN$1,$DV46,0))</f>
        <v/>
      </c>
      <c r="GK46" s="74" t="str">
        <f ca="1">IF($DV46="","",OFFSET('Simulation results'!BO$1,$DV46,0))</f>
        <v/>
      </c>
      <c r="GL46" s="74" t="str">
        <f ca="1">IF($DV46="","",OFFSET('Simulation results'!BP$1,$DV46,0))</f>
        <v/>
      </c>
      <c r="GM46" s="74" t="str">
        <f ca="1">IF($DV46="","",OFFSET('Simulation results'!BQ$1,$DV46,0))</f>
        <v/>
      </c>
      <c r="GN46" s="74" t="str">
        <f ca="1">IF($DV46="","",OFFSET('Simulation results'!BR$1,$DV46,0))</f>
        <v/>
      </c>
      <c r="GO46" s="74" t="str">
        <f ca="1">IF($DV46="","",OFFSET('Simulation results'!BS$1,$DV46,0))</f>
        <v/>
      </c>
      <c r="GP46" s="74" t="str">
        <f ca="1">IF($DV46="","",OFFSET('Simulation results'!BT$1,$DV46,0))</f>
        <v/>
      </c>
      <c r="GQ46" s="74" t="str">
        <f ca="1">IF($DV46="","",OFFSET('Simulation results'!BU$1,$DV46,0))</f>
        <v/>
      </c>
      <c r="GR46" s="74" t="str">
        <f ca="1">IF($DV46="","",OFFSET('Simulation results'!BV$1,$DV46,0))</f>
        <v/>
      </c>
      <c r="GS46" s="74" t="str">
        <f ca="1">IF($DV46="","",OFFSET('Simulation results'!BW$1,$DV46,0))</f>
        <v/>
      </c>
      <c r="GT46" s="74" t="str">
        <f ca="1">IF($DV46="","",OFFSET('Simulation results'!BX$1,$DV46,0))</f>
        <v/>
      </c>
      <c r="GU46" s="74" t="str">
        <f ca="1">IF($DV46="","",OFFSET('Simulation results'!BY$1,$DV46,0))</f>
        <v/>
      </c>
      <c r="GV46" s="74" t="str">
        <f ca="1">IF($DV46="","",OFFSET('Simulation results'!BZ$1,$DV46,0))</f>
        <v/>
      </c>
      <c r="GW46" s="74" t="str">
        <f ca="1">IF($DV46="","",OFFSET('Simulation results'!CA$1,$DV46,0))</f>
        <v/>
      </c>
      <c r="GX46" s="74" t="str">
        <f ca="1">IF($DV46="","",OFFSET('Simulation results'!CB$1,$DV46,0))</f>
        <v/>
      </c>
      <c r="GY46" s="74" t="str">
        <f ca="1">IF($DV46="","",OFFSET('Simulation results'!CC$1,$DV46,0))</f>
        <v/>
      </c>
      <c r="GZ46" s="74" t="str">
        <f ca="1">IF($DV46="","",OFFSET('Simulation results'!CD$1,$DV46,0))</f>
        <v/>
      </c>
      <c r="HA46" s="74" t="str">
        <f ca="1">IF($DV46="","",OFFSET('Simulation results'!CE$1,$DV46,0))</f>
        <v/>
      </c>
      <c r="HB46" s="74" t="str">
        <f ca="1">IF($DV46="","",OFFSET('Simulation results'!CF$1,$DV46,0))</f>
        <v/>
      </c>
      <c r="HC46" s="74" t="str">
        <f ca="1">IF($DV46="","",OFFSET('Simulation results'!CG$1,$DV46,0))</f>
        <v/>
      </c>
      <c r="HD46" s="74" t="str">
        <f ca="1">IF($DV46="","",OFFSET('Simulation results'!CH$1,$DV46,0))</f>
        <v/>
      </c>
      <c r="HE46" s="74" t="str">
        <f ca="1">IF($DV46="","",OFFSET('Simulation results'!CI$1,$DV46,0))</f>
        <v/>
      </c>
      <c r="HF46" s="74" t="str">
        <f ca="1">IF($DV46="","",OFFSET('Simulation results'!CJ$1,$DV46,0))</f>
        <v/>
      </c>
      <c r="HG46" s="74" t="str">
        <f ca="1">IF($DV46="","",OFFSET('Simulation results'!CK$1,$DV46,0))</f>
        <v/>
      </c>
      <c r="HH46" s="74" t="str">
        <f ca="1">IF($DV46="","",OFFSET('Simulation results'!CL$1,$DV46,0))</f>
        <v/>
      </c>
      <c r="HI46" s="74" t="str">
        <f ca="1">IF($DV46="","",OFFSET('Simulation results'!CM$1,$DV46,0))</f>
        <v/>
      </c>
      <c r="HJ46" s="74" t="str">
        <f ca="1">IF($DV46="","",OFFSET('Simulation results'!CN$1,$DV46,0))</f>
        <v/>
      </c>
      <c r="HK46" s="74" t="str">
        <f ca="1">IF($DV46="","",OFFSET('Simulation results'!CO$1,$DV46,0))</f>
        <v/>
      </c>
      <c r="HL46" s="74" t="str">
        <f ca="1">IF($DV46="","",OFFSET('Simulation results'!CP$1,$DV46,0))</f>
        <v/>
      </c>
      <c r="HM46" s="74" t="str">
        <f ca="1">IF($DV46="","",OFFSET('Simulation results'!CQ$1,$DV46,0))</f>
        <v/>
      </c>
      <c r="HN46" s="74" t="str">
        <f ca="1">IF($DV46="","",OFFSET('Simulation results'!CR$1,$DV46,0))</f>
        <v/>
      </c>
      <c r="HO46" s="74" t="str">
        <f ca="1">IF($DV46="","",OFFSET('Simulation results'!CS$1,$DV46,0))</f>
        <v/>
      </c>
      <c r="HP46" s="74" t="str">
        <f ca="1">IF($DV46="","",OFFSET('Simulation results'!CT$1,$DV46,0))</f>
        <v/>
      </c>
      <c r="HQ46" s="74" t="str">
        <f ca="1">IF($DV46="","",OFFSET('Simulation results'!CU$1,$DV46,0))</f>
        <v/>
      </c>
      <c r="HR46" s="74" t="str">
        <f ca="1">IF($DV46="","",OFFSET('Simulation results'!CV$1,$DV46,0))</f>
        <v/>
      </c>
      <c r="HS46" s="74" t="str">
        <f ca="1">IF($DV46="","",OFFSET('Simulation results'!CW$1,$DV46,0))</f>
        <v/>
      </c>
      <c r="HT46" s="64" t="str">
        <f ca="1">IF($DV46="","",OFFSET('Simulation results'!CX$1,$DV46,0))</f>
        <v/>
      </c>
    </row>
    <row r="47" spans="1:228" x14ac:dyDescent="0.25">
      <c r="A47" s="260"/>
      <c r="B47" s="258"/>
      <c r="D47" s="141"/>
      <c r="Q47" s="141"/>
      <c r="DV47" s="265" t="str">
        <f t="shared" si="0"/>
        <v/>
      </c>
      <c r="DW47" s="64" t="str">
        <f t="shared" si="1"/>
        <v/>
      </c>
      <c r="DX47" s="63" t="str">
        <f ca="1">IF($DV47="","",OFFSET('Simulation results'!B$1,$DV47,0))</f>
        <v/>
      </c>
      <c r="DY47" s="74" t="str">
        <f ca="1">IF($DV47="","",OFFSET('Simulation results'!C$1,$DV47,0))</f>
        <v/>
      </c>
      <c r="DZ47" s="74" t="str">
        <f ca="1">IF($DV47="","",OFFSET('Simulation results'!D$1,$DV47,0))</f>
        <v/>
      </c>
      <c r="EA47" s="74" t="str">
        <f ca="1">IF($DV47="","",OFFSET('Simulation results'!E$1,$DV47,0))</f>
        <v/>
      </c>
      <c r="EB47" s="74" t="str">
        <f ca="1">IF($DV47="","",OFFSET('Simulation results'!F$1,$DV47,0))</f>
        <v/>
      </c>
      <c r="EC47" s="74" t="str">
        <f ca="1">IF($DV47="","",OFFSET('Simulation results'!G$1,$DV47,0))</f>
        <v/>
      </c>
      <c r="ED47" s="74" t="str">
        <f ca="1">IF($DV47="","",OFFSET('Simulation results'!H$1,$DV47,0))</f>
        <v/>
      </c>
      <c r="EE47" s="74" t="str">
        <f ca="1">IF($DV47="","",OFFSET('Simulation results'!I$1,$DV47,0))</f>
        <v/>
      </c>
      <c r="EF47" s="74" t="str">
        <f ca="1">IF($DV47="","",OFFSET('Simulation results'!J$1,$DV47,0))</f>
        <v/>
      </c>
      <c r="EG47" s="74" t="str">
        <f ca="1">IF($DV47="","",OFFSET('Simulation results'!K$1,$DV47,0))</f>
        <v/>
      </c>
      <c r="EH47" s="74" t="str">
        <f ca="1">IF($DV47="","",OFFSET('Simulation results'!L$1,$DV47,0))</f>
        <v/>
      </c>
      <c r="EI47" s="74" t="str">
        <f ca="1">IF($DV47="","",OFFSET('Simulation results'!M$1,$DV47,0))</f>
        <v/>
      </c>
      <c r="EJ47" s="74" t="str">
        <f ca="1">IF($DV47="","",OFFSET('Simulation results'!N$1,$DV47,0))</f>
        <v/>
      </c>
      <c r="EK47" s="74" t="str">
        <f ca="1">IF($DV47="","",OFFSET('Simulation results'!O$1,$DV47,0))</f>
        <v/>
      </c>
      <c r="EL47" s="74" t="str">
        <f ca="1">IF($DV47="","",OFFSET('Simulation results'!P$1,$DV47,0))</f>
        <v/>
      </c>
      <c r="EM47" s="74" t="str">
        <f ca="1">IF($DV47="","",OFFSET('Simulation results'!Q$1,$DV47,0))</f>
        <v/>
      </c>
      <c r="EN47" s="74" t="str">
        <f ca="1">IF($DV47="","",OFFSET('Simulation results'!R$1,$DV47,0))</f>
        <v/>
      </c>
      <c r="EO47" s="74" t="str">
        <f ca="1">IF($DV47="","",OFFSET('Simulation results'!S$1,$DV47,0))</f>
        <v/>
      </c>
      <c r="EP47" s="74" t="str">
        <f ca="1">IF($DV47="","",OFFSET('Simulation results'!T$1,$DV47,0))</f>
        <v/>
      </c>
      <c r="EQ47" s="74" t="str">
        <f ca="1">IF($DV47="","",OFFSET('Simulation results'!U$1,$DV47,0))</f>
        <v/>
      </c>
      <c r="ER47" s="74" t="str">
        <f ca="1">IF($DV47="","",OFFSET('Simulation results'!V$1,$DV47,0))</f>
        <v/>
      </c>
      <c r="ES47" s="74" t="str">
        <f ca="1">IF($DV47="","",OFFSET('Simulation results'!W$1,$DV47,0))</f>
        <v/>
      </c>
      <c r="ET47" s="74" t="str">
        <f ca="1">IF($DV47="","",OFFSET('Simulation results'!X$1,$DV47,0))</f>
        <v/>
      </c>
      <c r="EU47" s="74" t="str">
        <f ca="1">IF($DV47="","",OFFSET('Simulation results'!Y$1,$DV47,0))</f>
        <v/>
      </c>
      <c r="EV47" s="74" t="str">
        <f ca="1">IF($DV47="","",OFFSET('Simulation results'!Z$1,$DV47,0))</f>
        <v/>
      </c>
      <c r="EW47" s="74" t="str">
        <f ca="1">IF($DV47="","",OFFSET('Simulation results'!AA$1,$DV47,0))</f>
        <v/>
      </c>
      <c r="EX47" s="74" t="str">
        <f ca="1">IF($DV47="","",OFFSET('Simulation results'!AB$1,$DV47,0))</f>
        <v/>
      </c>
      <c r="EY47" s="74" t="str">
        <f ca="1">IF($DV47="","",OFFSET('Simulation results'!AC$1,$DV47,0))</f>
        <v/>
      </c>
      <c r="EZ47" s="74" t="str">
        <f ca="1">IF($DV47="","",OFFSET('Simulation results'!AD$1,$DV47,0))</f>
        <v/>
      </c>
      <c r="FA47" s="74" t="str">
        <f ca="1">IF($DV47="","",OFFSET('Simulation results'!AE$1,$DV47,0))</f>
        <v/>
      </c>
      <c r="FB47" s="74" t="str">
        <f ca="1">IF($DV47="","",OFFSET('Simulation results'!AF$1,$DV47,0))</f>
        <v/>
      </c>
      <c r="FC47" s="74" t="str">
        <f ca="1">IF($DV47="","",OFFSET('Simulation results'!AG$1,$DV47,0))</f>
        <v/>
      </c>
      <c r="FD47" s="74" t="str">
        <f ca="1">IF($DV47="","",OFFSET('Simulation results'!AH$1,$DV47,0))</f>
        <v/>
      </c>
      <c r="FE47" s="74" t="str">
        <f ca="1">IF($DV47="","",OFFSET('Simulation results'!AI$1,$DV47,0))</f>
        <v/>
      </c>
      <c r="FF47" s="74" t="str">
        <f ca="1">IF($DV47="","",OFFSET('Simulation results'!AJ$1,$DV47,0))</f>
        <v/>
      </c>
      <c r="FG47" s="74" t="str">
        <f ca="1">IF($DV47="","",OFFSET('Simulation results'!AK$1,$DV47,0))</f>
        <v/>
      </c>
      <c r="FH47" s="74" t="str">
        <f ca="1">IF($DV47="","",OFFSET('Simulation results'!AL$1,$DV47,0))</f>
        <v/>
      </c>
      <c r="FI47" s="74" t="str">
        <f ca="1">IF($DV47="","",OFFSET('Simulation results'!AM$1,$DV47,0))</f>
        <v/>
      </c>
      <c r="FJ47" s="74" t="str">
        <f ca="1">IF($DV47="","",OFFSET('Simulation results'!AN$1,$DV47,0))</f>
        <v/>
      </c>
      <c r="FK47" s="74" t="str">
        <f ca="1">IF($DV47="","",OFFSET('Simulation results'!AO$1,$DV47,0))</f>
        <v/>
      </c>
      <c r="FL47" s="74" t="str">
        <f ca="1">IF($DV47="","",OFFSET('Simulation results'!AP$1,$DV47,0))</f>
        <v/>
      </c>
      <c r="FM47" s="74" t="str">
        <f ca="1">IF($DV47="","",OFFSET('Simulation results'!AQ$1,$DV47,0))</f>
        <v/>
      </c>
      <c r="FN47" s="74" t="str">
        <f ca="1">IF($DV47="","",OFFSET('Simulation results'!AR$1,$DV47,0))</f>
        <v/>
      </c>
      <c r="FO47" s="74" t="str">
        <f ca="1">IF($DV47="","",OFFSET('Simulation results'!AS$1,$DV47,0))</f>
        <v/>
      </c>
      <c r="FP47" s="74" t="str">
        <f ca="1">IF($DV47="","",OFFSET('Simulation results'!AT$1,$DV47,0))</f>
        <v/>
      </c>
      <c r="FQ47" s="74" t="str">
        <f ca="1">IF($DV47="","",OFFSET('Simulation results'!AU$1,$DV47,0))</f>
        <v/>
      </c>
      <c r="FR47" s="74" t="str">
        <f ca="1">IF($DV47="","",OFFSET('Simulation results'!AV$1,$DV47,0))</f>
        <v/>
      </c>
      <c r="FS47" s="74" t="str">
        <f ca="1">IF($DV47="","",OFFSET('Simulation results'!AW$1,$DV47,0))</f>
        <v/>
      </c>
      <c r="FT47" s="74" t="str">
        <f ca="1">IF($DV47="","",OFFSET('Simulation results'!AX$1,$DV47,0))</f>
        <v/>
      </c>
      <c r="FU47" s="74" t="str">
        <f ca="1">IF($DV47="","",OFFSET('Simulation results'!AY$1,$DV47,0))</f>
        <v/>
      </c>
      <c r="FV47" s="74" t="str">
        <f ca="1">IF($DV47="","",OFFSET('Simulation results'!AZ$1,$DV47,0))</f>
        <v/>
      </c>
      <c r="FW47" s="74" t="str">
        <f ca="1">IF($DV47="","",OFFSET('Simulation results'!BA$1,$DV47,0))</f>
        <v/>
      </c>
      <c r="FX47" s="74" t="str">
        <f ca="1">IF($DV47="","",OFFSET('Simulation results'!BB$1,$DV47,0))</f>
        <v/>
      </c>
      <c r="FY47" s="74" t="str">
        <f ca="1">IF($DV47="","",OFFSET('Simulation results'!BC$1,$DV47,0))</f>
        <v/>
      </c>
      <c r="FZ47" s="74" t="str">
        <f ca="1">IF($DV47="","",OFFSET('Simulation results'!BD$1,$DV47,0))</f>
        <v/>
      </c>
      <c r="GA47" s="74" t="str">
        <f ca="1">IF($DV47="","",OFFSET('Simulation results'!BE$1,$DV47,0))</f>
        <v/>
      </c>
      <c r="GB47" s="74" t="str">
        <f ca="1">IF($DV47="","",OFFSET('Simulation results'!BF$1,$DV47,0))</f>
        <v/>
      </c>
      <c r="GC47" s="74" t="str">
        <f ca="1">IF($DV47="","",OFFSET('Simulation results'!BG$1,$DV47,0))</f>
        <v/>
      </c>
      <c r="GD47" s="74" t="str">
        <f ca="1">IF($DV47="","",OFFSET('Simulation results'!BH$1,$DV47,0))</f>
        <v/>
      </c>
      <c r="GE47" s="74" t="str">
        <f ca="1">IF($DV47="","",OFFSET('Simulation results'!BI$1,$DV47,0))</f>
        <v/>
      </c>
      <c r="GF47" s="74" t="str">
        <f ca="1">IF($DV47="","",OFFSET('Simulation results'!BJ$1,$DV47,0))</f>
        <v/>
      </c>
      <c r="GG47" s="74" t="str">
        <f ca="1">IF($DV47="","",OFFSET('Simulation results'!BK$1,$DV47,0))</f>
        <v/>
      </c>
      <c r="GH47" s="74" t="str">
        <f ca="1">IF($DV47="","",OFFSET('Simulation results'!BL$1,$DV47,0))</f>
        <v/>
      </c>
      <c r="GI47" s="74" t="str">
        <f ca="1">IF($DV47="","",OFFSET('Simulation results'!BM$1,$DV47,0))</f>
        <v/>
      </c>
      <c r="GJ47" s="74" t="str">
        <f ca="1">IF($DV47="","",OFFSET('Simulation results'!BN$1,$DV47,0))</f>
        <v/>
      </c>
      <c r="GK47" s="74" t="str">
        <f ca="1">IF($DV47="","",OFFSET('Simulation results'!BO$1,$DV47,0))</f>
        <v/>
      </c>
      <c r="GL47" s="74" t="str">
        <f ca="1">IF($DV47="","",OFFSET('Simulation results'!BP$1,$DV47,0))</f>
        <v/>
      </c>
      <c r="GM47" s="74" t="str">
        <f ca="1">IF($DV47="","",OFFSET('Simulation results'!BQ$1,$DV47,0))</f>
        <v/>
      </c>
      <c r="GN47" s="74" t="str">
        <f ca="1">IF($DV47="","",OFFSET('Simulation results'!BR$1,$DV47,0))</f>
        <v/>
      </c>
      <c r="GO47" s="74" t="str">
        <f ca="1">IF($DV47="","",OFFSET('Simulation results'!BS$1,$DV47,0))</f>
        <v/>
      </c>
      <c r="GP47" s="74" t="str">
        <f ca="1">IF($DV47="","",OFFSET('Simulation results'!BT$1,$DV47,0))</f>
        <v/>
      </c>
      <c r="GQ47" s="74" t="str">
        <f ca="1">IF($DV47="","",OFFSET('Simulation results'!BU$1,$DV47,0))</f>
        <v/>
      </c>
      <c r="GR47" s="74" t="str">
        <f ca="1">IF($DV47="","",OFFSET('Simulation results'!BV$1,$DV47,0))</f>
        <v/>
      </c>
      <c r="GS47" s="74" t="str">
        <f ca="1">IF($DV47="","",OFFSET('Simulation results'!BW$1,$DV47,0))</f>
        <v/>
      </c>
      <c r="GT47" s="74" t="str">
        <f ca="1">IF($DV47="","",OFFSET('Simulation results'!BX$1,$DV47,0))</f>
        <v/>
      </c>
      <c r="GU47" s="74" t="str">
        <f ca="1">IF($DV47="","",OFFSET('Simulation results'!BY$1,$DV47,0))</f>
        <v/>
      </c>
      <c r="GV47" s="74" t="str">
        <f ca="1">IF($DV47="","",OFFSET('Simulation results'!BZ$1,$DV47,0))</f>
        <v/>
      </c>
      <c r="GW47" s="74" t="str">
        <f ca="1">IF($DV47="","",OFFSET('Simulation results'!CA$1,$DV47,0))</f>
        <v/>
      </c>
      <c r="GX47" s="74" t="str">
        <f ca="1">IF($DV47="","",OFFSET('Simulation results'!CB$1,$DV47,0))</f>
        <v/>
      </c>
      <c r="GY47" s="74" t="str">
        <f ca="1">IF($DV47="","",OFFSET('Simulation results'!CC$1,$DV47,0))</f>
        <v/>
      </c>
      <c r="GZ47" s="74" t="str">
        <f ca="1">IF($DV47="","",OFFSET('Simulation results'!CD$1,$DV47,0))</f>
        <v/>
      </c>
      <c r="HA47" s="74" t="str">
        <f ca="1">IF($DV47="","",OFFSET('Simulation results'!CE$1,$DV47,0))</f>
        <v/>
      </c>
      <c r="HB47" s="74" t="str">
        <f ca="1">IF($DV47="","",OFFSET('Simulation results'!CF$1,$DV47,0))</f>
        <v/>
      </c>
      <c r="HC47" s="74" t="str">
        <f ca="1">IF($DV47="","",OFFSET('Simulation results'!CG$1,$DV47,0))</f>
        <v/>
      </c>
      <c r="HD47" s="74" t="str">
        <f ca="1">IF($DV47="","",OFFSET('Simulation results'!CH$1,$DV47,0))</f>
        <v/>
      </c>
      <c r="HE47" s="74" t="str">
        <f ca="1">IF($DV47="","",OFFSET('Simulation results'!CI$1,$DV47,0))</f>
        <v/>
      </c>
      <c r="HF47" s="74" t="str">
        <f ca="1">IF($DV47="","",OFFSET('Simulation results'!CJ$1,$DV47,0))</f>
        <v/>
      </c>
      <c r="HG47" s="74" t="str">
        <f ca="1">IF($DV47="","",OFFSET('Simulation results'!CK$1,$DV47,0))</f>
        <v/>
      </c>
      <c r="HH47" s="74" t="str">
        <f ca="1">IF($DV47="","",OFFSET('Simulation results'!CL$1,$DV47,0))</f>
        <v/>
      </c>
      <c r="HI47" s="74" t="str">
        <f ca="1">IF($DV47="","",OFFSET('Simulation results'!CM$1,$DV47,0))</f>
        <v/>
      </c>
      <c r="HJ47" s="74" t="str">
        <f ca="1">IF($DV47="","",OFFSET('Simulation results'!CN$1,$DV47,0))</f>
        <v/>
      </c>
      <c r="HK47" s="74" t="str">
        <f ca="1">IF($DV47="","",OFFSET('Simulation results'!CO$1,$DV47,0))</f>
        <v/>
      </c>
      <c r="HL47" s="74" t="str">
        <f ca="1">IF($DV47="","",OFFSET('Simulation results'!CP$1,$DV47,0))</f>
        <v/>
      </c>
      <c r="HM47" s="74" t="str">
        <f ca="1">IF($DV47="","",OFFSET('Simulation results'!CQ$1,$DV47,0))</f>
        <v/>
      </c>
      <c r="HN47" s="74" t="str">
        <f ca="1">IF($DV47="","",OFFSET('Simulation results'!CR$1,$DV47,0))</f>
        <v/>
      </c>
      <c r="HO47" s="74" t="str">
        <f ca="1">IF($DV47="","",OFFSET('Simulation results'!CS$1,$DV47,0))</f>
        <v/>
      </c>
      <c r="HP47" s="74" t="str">
        <f ca="1">IF($DV47="","",OFFSET('Simulation results'!CT$1,$DV47,0))</f>
        <v/>
      </c>
      <c r="HQ47" s="74" t="str">
        <f ca="1">IF($DV47="","",OFFSET('Simulation results'!CU$1,$DV47,0))</f>
        <v/>
      </c>
      <c r="HR47" s="74" t="str">
        <f ca="1">IF($DV47="","",OFFSET('Simulation results'!CV$1,$DV47,0))</f>
        <v/>
      </c>
      <c r="HS47" s="74" t="str">
        <f ca="1">IF($DV47="","",OFFSET('Simulation results'!CW$1,$DV47,0))</f>
        <v/>
      </c>
      <c r="HT47" s="64" t="str">
        <f ca="1">IF($DV47="","",OFFSET('Simulation results'!CX$1,$DV47,0))</f>
        <v/>
      </c>
    </row>
    <row r="48" spans="1:228" x14ac:dyDescent="0.25">
      <c r="A48" s="260"/>
      <c r="B48" s="258"/>
      <c r="D48" s="141"/>
      <c r="Q48" s="141"/>
      <c r="DV48" s="265" t="str">
        <f t="shared" si="0"/>
        <v/>
      </c>
      <c r="DW48" s="64" t="str">
        <f t="shared" si="1"/>
        <v/>
      </c>
      <c r="DX48" s="63" t="str">
        <f ca="1">IF($DV48="","",OFFSET('Simulation results'!B$1,$DV48,0))</f>
        <v/>
      </c>
      <c r="DY48" s="74" t="str">
        <f ca="1">IF($DV48="","",OFFSET('Simulation results'!C$1,$DV48,0))</f>
        <v/>
      </c>
      <c r="DZ48" s="74" t="str">
        <f ca="1">IF($DV48="","",OFFSET('Simulation results'!D$1,$DV48,0))</f>
        <v/>
      </c>
      <c r="EA48" s="74" t="str">
        <f ca="1">IF($DV48="","",OFFSET('Simulation results'!E$1,$DV48,0))</f>
        <v/>
      </c>
      <c r="EB48" s="74" t="str">
        <f ca="1">IF($DV48="","",OFFSET('Simulation results'!F$1,$DV48,0))</f>
        <v/>
      </c>
      <c r="EC48" s="74" t="str">
        <f ca="1">IF($DV48="","",OFFSET('Simulation results'!G$1,$DV48,0))</f>
        <v/>
      </c>
      <c r="ED48" s="74" t="str">
        <f ca="1">IF($DV48="","",OFFSET('Simulation results'!H$1,$DV48,0))</f>
        <v/>
      </c>
      <c r="EE48" s="74" t="str">
        <f ca="1">IF($DV48="","",OFFSET('Simulation results'!I$1,$DV48,0))</f>
        <v/>
      </c>
      <c r="EF48" s="74" t="str">
        <f ca="1">IF($DV48="","",OFFSET('Simulation results'!J$1,$DV48,0))</f>
        <v/>
      </c>
      <c r="EG48" s="74" t="str">
        <f ca="1">IF($DV48="","",OFFSET('Simulation results'!K$1,$DV48,0))</f>
        <v/>
      </c>
      <c r="EH48" s="74" t="str">
        <f ca="1">IF($DV48="","",OFFSET('Simulation results'!L$1,$DV48,0))</f>
        <v/>
      </c>
      <c r="EI48" s="74" t="str">
        <f ca="1">IF($DV48="","",OFFSET('Simulation results'!M$1,$DV48,0))</f>
        <v/>
      </c>
      <c r="EJ48" s="74" t="str">
        <f ca="1">IF($DV48="","",OFFSET('Simulation results'!N$1,$DV48,0))</f>
        <v/>
      </c>
      <c r="EK48" s="74" t="str">
        <f ca="1">IF($DV48="","",OFFSET('Simulation results'!O$1,$DV48,0))</f>
        <v/>
      </c>
      <c r="EL48" s="74" t="str">
        <f ca="1">IF($DV48="","",OFFSET('Simulation results'!P$1,$DV48,0))</f>
        <v/>
      </c>
      <c r="EM48" s="74" t="str">
        <f ca="1">IF($DV48="","",OFFSET('Simulation results'!Q$1,$DV48,0))</f>
        <v/>
      </c>
      <c r="EN48" s="74" t="str">
        <f ca="1">IF($DV48="","",OFFSET('Simulation results'!R$1,$DV48,0))</f>
        <v/>
      </c>
      <c r="EO48" s="74" t="str">
        <f ca="1">IF($DV48="","",OFFSET('Simulation results'!S$1,$DV48,0))</f>
        <v/>
      </c>
      <c r="EP48" s="74" t="str">
        <f ca="1">IF($DV48="","",OFFSET('Simulation results'!T$1,$DV48,0))</f>
        <v/>
      </c>
      <c r="EQ48" s="74" t="str">
        <f ca="1">IF($DV48="","",OFFSET('Simulation results'!U$1,$DV48,0))</f>
        <v/>
      </c>
      <c r="ER48" s="74" t="str">
        <f ca="1">IF($DV48="","",OFFSET('Simulation results'!V$1,$DV48,0))</f>
        <v/>
      </c>
      <c r="ES48" s="74" t="str">
        <f ca="1">IF($DV48="","",OFFSET('Simulation results'!W$1,$DV48,0))</f>
        <v/>
      </c>
      <c r="ET48" s="74" t="str">
        <f ca="1">IF($DV48="","",OFFSET('Simulation results'!X$1,$DV48,0))</f>
        <v/>
      </c>
      <c r="EU48" s="74" t="str">
        <f ca="1">IF($DV48="","",OFFSET('Simulation results'!Y$1,$DV48,0))</f>
        <v/>
      </c>
      <c r="EV48" s="74" t="str">
        <f ca="1">IF($DV48="","",OFFSET('Simulation results'!Z$1,$DV48,0))</f>
        <v/>
      </c>
      <c r="EW48" s="74" t="str">
        <f ca="1">IF($DV48="","",OFFSET('Simulation results'!AA$1,$DV48,0))</f>
        <v/>
      </c>
      <c r="EX48" s="74" t="str">
        <f ca="1">IF($DV48="","",OFFSET('Simulation results'!AB$1,$DV48,0))</f>
        <v/>
      </c>
      <c r="EY48" s="74" t="str">
        <f ca="1">IF($DV48="","",OFFSET('Simulation results'!AC$1,$DV48,0))</f>
        <v/>
      </c>
      <c r="EZ48" s="74" t="str">
        <f ca="1">IF($DV48="","",OFFSET('Simulation results'!AD$1,$DV48,0))</f>
        <v/>
      </c>
      <c r="FA48" s="74" t="str">
        <f ca="1">IF($DV48="","",OFFSET('Simulation results'!AE$1,$DV48,0))</f>
        <v/>
      </c>
      <c r="FB48" s="74" t="str">
        <f ca="1">IF($DV48="","",OFFSET('Simulation results'!AF$1,$DV48,0))</f>
        <v/>
      </c>
      <c r="FC48" s="74" t="str">
        <f ca="1">IF($DV48="","",OFFSET('Simulation results'!AG$1,$DV48,0))</f>
        <v/>
      </c>
      <c r="FD48" s="74" t="str">
        <f ca="1">IF($DV48="","",OFFSET('Simulation results'!AH$1,$DV48,0))</f>
        <v/>
      </c>
      <c r="FE48" s="74" t="str">
        <f ca="1">IF($DV48="","",OFFSET('Simulation results'!AI$1,$DV48,0))</f>
        <v/>
      </c>
      <c r="FF48" s="74" t="str">
        <f ca="1">IF($DV48="","",OFFSET('Simulation results'!AJ$1,$DV48,0))</f>
        <v/>
      </c>
      <c r="FG48" s="74" t="str">
        <f ca="1">IF($DV48="","",OFFSET('Simulation results'!AK$1,$DV48,0))</f>
        <v/>
      </c>
      <c r="FH48" s="74" t="str">
        <f ca="1">IF($DV48="","",OFFSET('Simulation results'!AL$1,$DV48,0))</f>
        <v/>
      </c>
      <c r="FI48" s="74" t="str">
        <f ca="1">IF($DV48="","",OFFSET('Simulation results'!AM$1,$DV48,0))</f>
        <v/>
      </c>
      <c r="FJ48" s="74" t="str">
        <f ca="1">IF($DV48="","",OFFSET('Simulation results'!AN$1,$DV48,0))</f>
        <v/>
      </c>
      <c r="FK48" s="74" t="str">
        <f ca="1">IF($DV48="","",OFFSET('Simulation results'!AO$1,$DV48,0))</f>
        <v/>
      </c>
      <c r="FL48" s="74" t="str">
        <f ca="1">IF($DV48="","",OFFSET('Simulation results'!AP$1,$DV48,0))</f>
        <v/>
      </c>
      <c r="FM48" s="74" t="str">
        <f ca="1">IF($DV48="","",OFFSET('Simulation results'!AQ$1,$DV48,0))</f>
        <v/>
      </c>
      <c r="FN48" s="74" t="str">
        <f ca="1">IF($DV48="","",OFFSET('Simulation results'!AR$1,$DV48,0))</f>
        <v/>
      </c>
      <c r="FO48" s="74" t="str">
        <f ca="1">IF($DV48="","",OFFSET('Simulation results'!AS$1,$DV48,0))</f>
        <v/>
      </c>
      <c r="FP48" s="74" t="str">
        <f ca="1">IF($DV48="","",OFFSET('Simulation results'!AT$1,$DV48,0))</f>
        <v/>
      </c>
      <c r="FQ48" s="74" t="str">
        <f ca="1">IF($DV48="","",OFFSET('Simulation results'!AU$1,$DV48,0))</f>
        <v/>
      </c>
      <c r="FR48" s="74" t="str">
        <f ca="1">IF($DV48="","",OFFSET('Simulation results'!AV$1,$DV48,0))</f>
        <v/>
      </c>
      <c r="FS48" s="74" t="str">
        <f ca="1">IF($DV48="","",OFFSET('Simulation results'!AW$1,$DV48,0))</f>
        <v/>
      </c>
      <c r="FT48" s="74" t="str">
        <f ca="1">IF($DV48="","",OFFSET('Simulation results'!AX$1,$DV48,0))</f>
        <v/>
      </c>
      <c r="FU48" s="74" t="str">
        <f ca="1">IF($DV48="","",OFFSET('Simulation results'!AY$1,$DV48,0))</f>
        <v/>
      </c>
      <c r="FV48" s="74" t="str">
        <f ca="1">IF($DV48="","",OFFSET('Simulation results'!AZ$1,$DV48,0))</f>
        <v/>
      </c>
      <c r="FW48" s="74" t="str">
        <f ca="1">IF($DV48="","",OFFSET('Simulation results'!BA$1,$DV48,0))</f>
        <v/>
      </c>
      <c r="FX48" s="74" t="str">
        <f ca="1">IF($DV48="","",OFFSET('Simulation results'!BB$1,$DV48,0))</f>
        <v/>
      </c>
      <c r="FY48" s="74" t="str">
        <f ca="1">IF($DV48="","",OFFSET('Simulation results'!BC$1,$DV48,0))</f>
        <v/>
      </c>
      <c r="FZ48" s="74" t="str">
        <f ca="1">IF($DV48="","",OFFSET('Simulation results'!BD$1,$DV48,0))</f>
        <v/>
      </c>
      <c r="GA48" s="74" t="str">
        <f ca="1">IF($DV48="","",OFFSET('Simulation results'!BE$1,$DV48,0))</f>
        <v/>
      </c>
      <c r="GB48" s="74" t="str">
        <f ca="1">IF($DV48="","",OFFSET('Simulation results'!BF$1,$DV48,0))</f>
        <v/>
      </c>
      <c r="GC48" s="74" t="str">
        <f ca="1">IF($DV48="","",OFFSET('Simulation results'!BG$1,$DV48,0))</f>
        <v/>
      </c>
      <c r="GD48" s="74" t="str">
        <f ca="1">IF($DV48="","",OFFSET('Simulation results'!BH$1,$DV48,0))</f>
        <v/>
      </c>
      <c r="GE48" s="74" t="str">
        <f ca="1">IF($DV48="","",OFFSET('Simulation results'!BI$1,$DV48,0))</f>
        <v/>
      </c>
      <c r="GF48" s="74" t="str">
        <f ca="1">IF($DV48="","",OFFSET('Simulation results'!BJ$1,$DV48,0))</f>
        <v/>
      </c>
      <c r="GG48" s="74" t="str">
        <f ca="1">IF($DV48="","",OFFSET('Simulation results'!BK$1,$DV48,0))</f>
        <v/>
      </c>
      <c r="GH48" s="74" t="str">
        <f ca="1">IF($DV48="","",OFFSET('Simulation results'!BL$1,$DV48,0))</f>
        <v/>
      </c>
      <c r="GI48" s="74" t="str">
        <f ca="1">IF($DV48="","",OFFSET('Simulation results'!BM$1,$DV48,0))</f>
        <v/>
      </c>
      <c r="GJ48" s="74" t="str">
        <f ca="1">IF($DV48="","",OFFSET('Simulation results'!BN$1,$DV48,0))</f>
        <v/>
      </c>
      <c r="GK48" s="74" t="str">
        <f ca="1">IF($DV48="","",OFFSET('Simulation results'!BO$1,$DV48,0))</f>
        <v/>
      </c>
      <c r="GL48" s="74" t="str">
        <f ca="1">IF($DV48="","",OFFSET('Simulation results'!BP$1,$DV48,0))</f>
        <v/>
      </c>
      <c r="GM48" s="74" t="str">
        <f ca="1">IF($DV48="","",OFFSET('Simulation results'!BQ$1,$DV48,0))</f>
        <v/>
      </c>
      <c r="GN48" s="74" t="str">
        <f ca="1">IF($DV48="","",OFFSET('Simulation results'!BR$1,$DV48,0))</f>
        <v/>
      </c>
      <c r="GO48" s="74" t="str">
        <f ca="1">IF($DV48="","",OFFSET('Simulation results'!BS$1,$DV48,0))</f>
        <v/>
      </c>
      <c r="GP48" s="74" t="str">
        <f ca="1">IF($DV48="","",OFFSET('Simulation results'!BT$1,$DV48,0))</f>
        <v/>
      </c>
      <c r="GQ48" s="74" t="str">
        <f ca="1">IF($DV48="","",OFFSET('Simulation results'!BU$1,$DV48,0))</f>
        <v/>
      </c>
      <c r="GR48" s="74" t="str">
        <f ca="1">IF($DV48="","",OFFSET('Simulation results'!BV$1,$DV48,0))</f>
        <v/>
      </c>
      <c r="GS48" s="74" t="str">
        <f ca="1">IF($DV48="","",OFFSET('Simulation results'!BW$1,$DV48,0))</f>
        <v/>
      </c>
      <c r="GT48" s="74" t="str">
        <f ca="1">IF($DV48="","",OFFSET('Simulation results'!BX$1,$DV48,0))</f>
        <v/>
      </c>
      <c r="GU48" s="74" t="str">
        <f ca="1">IF($DV48="","",OFFSET('Simulation results'!BY$1,$DV48,0))</f>
        <v/>
      </c>
      <c r="GV48" s="74" t="str">
        <f ca="1">IF($DV48="","",OFFSET('Simulation results'!BZ$1,$DV48,0))</f>
        <v/>
      </c>
      <c r="GW48" s="74" t="str">
        <f ca="1">IF($DV48="","",OFFSET('Simulation results'!CA$1,$DV48,0))</f>
        <v/>
      </c>
      <c r="GX48" s="74" t="str">
        <f ca="1">IF($DV48="","",OFFSET('Simulation results'!CB$1,$DV48,0))</f>
        <v/>
      </c>
      <c r="GY48" s="74" t="str">
        <f ca="1">IF($DV48="","",OFFSET('Simulation results'!CC$1,$DV48,0))</f>
        <v/>
      </c>
      <c r="GZ48" s="74" t="str">
        <f ca="1">IF($DV48="","",OFFSET('Simulation results'!CD$1,$DV48,0))</f>
        <v/>
      </c>
      <c r="HA48" s="74" t="str">
        <f ca="1">IF($DV48="","",OFFSET('Simulation results'!CE$1,$DV48,0))</f>
        <v/>
      </c>
      <c r="HB48" s="74" t="str">
        <f ca="1">IF($DV48="","",OFFSET('Simulation results'!CF$1,$DV48,0))</f>
        <v/>
      </c>
      <c r="HC48" s="74" t="str">
        <f ca="1">IF($DV48="","",OFFSET('Simulation results'!CG$1,$DV48,0))</f>
        <v/>
      </c>
      <c r="HD48" s="74" t="str">
        <f ca="1">IF($DV48="","",OFFSET('Simulation results'!CH$1,$DV48,0))</f>
        <v/>
      </c>
      <c r="HE48" s="74" t="str">
        <f ca="1">IF($DV48="","",OFFSET('Simulation results'!CI$1,$DV48,0))</f>
        <v/>
      </c>
      <c r="HF48" s="74" t="str">
        <f ca="1">IF($DV48="","",OFFSET('Simulation results'!CJ$1,$DV48,0))</f>
        <v/>
      </c>
      <c r="HG48" s="74" t="str">
        <f ca="1">IF($DV48="","",OFFSET('Simulation results'!CK$1,$DV48,0))</f>
        <v/>
      </c>
      <c r="HH48" s="74" t="str">
        <f ca="1">IF($DV48="","",OFFSET('Simulation results'!CL$1,$DV48,0))</f>
        <v/>
      </c>
      <c r="HI48" s="74" t="str">
        <f ca="1">IF($DV48="","",OFFSET('Simulation results'!CM$1,$DV48,0))</f>
        <v/>
      </c>
      <c r="HJ48" s="74" t="str">
        <f ca="1">IF($DV48="","",OFFSET('Simulation results'!CN$1,$DV48,0))</f>
        <v/>
      </c>
      <c r="HK48" s="74" t="str">
        <f ca="1">IF($DV48="","",OFFSET('Simulation results'!CO$1,$DV48,0))</f>
        <v/>
      </c>
      <c r="HL48" s="74" t="str">
        <f ca="1">IF($DV48="","",OFFSET('Simulation results'!CP$1,$DV48,0))</f>
        <v/>
      </c>
      <c r="HM48" s="74" t="str">
        <f ca="1">IF($DV48="","",OFFSET('Simulation results'!CQ$1,$DV48,0))</f>
        <v/>
      </c>
      <c r="HN48" s="74" t="str">
        <f ca="1">IF($DV48="","",OFFSET('Simulation results'!CR$1,$DV48,0))</f>
        <v/>
      </c>
      <c r="HO48" s="74" t="str">
        <f ca="1">IF($DV48="","",OFFSET('Simulation results'!CS$1,$DV48,0))</f>
        <v/>
      </c>
      <c r="HP48" s="74" t="str">
        <f ca="1">IF($DV48="","",OFFSET('Simulation results'!CT$1,$DV48,0))</f>
        <v/>
      </c>
      <c r="HQ48" s="74" t="str">
        <f ca="1">IF($DV48="","",OFFSET('Simulation results'!CU$1,$DV48,0))</f>
        <v/>
      </c>
      <c r="HR48" s="74" t="str">
        <f ca="1">IF($DV48="","",OFFSET('Simulation results'!CV$1,$DV48,0))</f>
        <v/>
      </c>
      <c r="HS48" s="74" t="str">
        <f ca="1">IF($DV48="","",OFFSET('Simulation results'!CW$1,$DV48,0))</f>
        <v/>
      </c>
      <c r="HT48" s="64" t="str">
        <f ca="1">IF($DV48="","",OFFSET('Simulation results'!CX$1,$DV48,0))</f>
        <v/>
      </c>
    </row>
    <row r="49" spans="1:228" x14ac:dyDescent="0.25">
      <c r="A49" s="261"/>
      <c r="B49" s="258"/>
      <c r="D49" s="141"/>
      <c r="Q49" s="141"/>
      <c r="DV49" s="266" t="str">
        <f t="shared" si="0"/>
        <v/>
      </c>
      <c r="DW49" s="66" t="str">
        <f t="shared" si="1"/>
        <v/>
      </c>
      <c r="DX49" s="65" t="str">
        <f ca="1">IF($DV49="","",OFFSET('Simulation results'!B$1,$DV49,0))</f>
        <v/>
      </c>
      <c r="DY49" s="263" t="str">
        <f ca="1">IF($DV49="","",OFFSET('Simulation results'!C$1,$DV49,0))</f>
        <v/>
      </c>
      <c r="DZ49" s="263" t="str">
        <f ca="1">IF($DV49="","",OFFSET('Simulation results'!D$1,$DV49,0))</f>
        <v/>
      </c>
      <c r="EA49" s="263" t="str">
        <f ca="1">IF($DV49="","",OFFSET('Simulation results'!E$1,$DV49,0))</f>
        <v/>
      </c>
      <c r="EB49" s="263" t="str">
        <f ca="1">IF($DV49="","",OFFSET('Simulation results'!F$1,$DV49,0))</f>
        <v/>
      </c>
      <c r="EC49" s="263" t="str">
        <f ca="1">IF($DV49="","",OFFSET('Simulation results'!G$1,$DV49,0))</f>
        <v/>
      </c>
      <c r="ED49" s="263" t="str">
        <f ca="1">IF($DV49="","",OFFSET('Simulation results'!H$1,$DV49,0))</f>
        <v/>
      </c>
      <c r="EE49" s="263" t="str">
        <f ca="1">IF($DV49="","",OFFSET('Simulation results'!I$1,$DV49,0))</f>
        <v/>
      </c>
      <c r="EF49" s="263" t="str">
        <f ca="1">IF($DV49="","",OFFSET('Simulation results'!J$1,$DV49,0))</f>
        <v/>
      </c>
      <c r="EG49" s="263" t="str">
        <f ca="1">IF($DV49="","",OFFSET('Simulation results'!K$1,$DV49,0))</f>
        <v/>
      </c>
      <c r="EH49" s="263" t="str">
        <f ca="1">IF($DV49="","",OFFSET('Simulation results'!L$1,$DV49,0))</f>
        <v/>
      </c>
      <c r="EI49" s="263" t="str">
        <f ca="1">IF($DV49="","",OFFSET('Simulation results'!M$1,$DV49,0))</f>
        <v/>
      </c>
      <c r="EJ49" s="263" t="str">
        <f ca="1">IF($DV49="","",OFFSET('Simulation results'!N$1,$DV49,0))</f>
        <v/>
      </c>
      <c r="EK49" s="263" t="str">
        <f ca="1">IF($DV49="","",OFFSET('Simulation results'!O$1,$DV49,0))</f>
        <v/>
      </c>
      <c r="EL49" s="263" t="str">
        <f ca="1">IF($DV49="","",OFFSET('Simulation results'!P$1,$DV49,0))</f>
        <v/>
      </c>
      <c r="EM49" s="263" t="str">
        <f ca="1">IF($DV49="","",OFFSET('Simulation results'!Q$1,$DV49,0))</f>
        <v/>
      </c>
      <c r="EN49" s="263" t="str">
        <f ca="1">IF($DV49="","",OFFSET('Simulation results'!R$1,$DV49,0))</f>
        <v/>
      </c>
      <c r="EO49" s="263" t="str">
        <f ca="1">IF($DV49="","",OFFSET('Simulation results'!S$1,$DV49,0))</f>
        <v/>
      </c>
      <c r="EP49" s="263" t="str">
        <f ca="1">IF($DV49="","",OFFSET('Simulation results'!T$1,$DV49,0))</f>
        <v/>
      </c>
      <c r="EQ49" s="263" t="str">
        <f ca="1">IF($DV49="","",OFFSET('Simulation results'!U$1,$DV49,0))</f>
        <v/>
      </c>
      <c r="ER49" s="263" t="str">
        <f ca="1">IF($DV49="","",OFFSET('Simulation results'!V$1,$DV49,0))</f>
        <v/>
      </c>
      <c r="ES49" s="263" t="str">
        <f ca="1">IF($DV49="","",OFFSET('Simulation results'!W$1,$DV49,0))</f>
        <v/>
      </c>
      <c r="ET49" s="263" t="str">
        <f ca="1">IF($DV49="","",OFFSET('Simulation results'!X$1,$DV49,0))</f>
        <v/>
      </c>
      <c r="EU49" s="263" t="str">
        <f ca="1">IF($DV49="","",OFFSET('Simulation results'!Y$1,$DV49,0))</f>
        <v/>
      </c>
      <c r="EV49" s="263" t="str">
        <f ca="1">IF($DV49="","",OFFSET('Simulation results'!Z$1,$DV49,0))</f>
        <v/>
      </c>
      <c r="EW49" s="263" t="str">
        <f ca="1">IF($DV49="","",OFFSET('Simulation results'!AA$1,$DV49,0))</f>
        <v/>
      </c>
      <c r="EX49" s="263" t="str">
        <f ca="1">IF($DV49="","",OFFSET('Simulation results'!AB$1,$DV49,0))</f>
        <v/>
      </c>
      <c r="EY49" s="263" t="str">
        <f ca="1">IF($DV49="","",OFFSET('Simulation results'!AC$1,$DV49,0))</f>
        <v/>
      </c>
      <c r="EZ49" s="263" t="str">
        <f ca="1">IF($DV49="","",OFFSET('Simulation results'!AD$1,$DV49,0))</f>
        <v/>
      </c>
      <c r="FA49" s="263" t="str">
        <f ca="1">IF($DV49="","",OFFSET('Simulation results'!AE$1,$DV49,0))</f>
        <v/>
      </c>
      <c r="FB49" s="263" t="str">
        <f ca="1">IF($DV49="","",OFFSET('Simulation results'!AF$1,$DV49,0))</f>
        <v/>
      </c>
      <c r="FC49" s="263" t="str">
        <f ca="1">IF($DV49="","",OFFSET('Simulation results'!AG$1,$DV49,0))</f>
        <v/>
      </c>
      <c r="FD49" s="263" t="str">
        <f ca="1">IF($DV49="","",OFFSET('Simulation results'!AH$1,$DV49,0))</f>
        <v/>
      </c>
      <c r="FE49" s="263" t="str">
        <f ca="1">IF($DV49="","",OFFSET('Simulation results'!AI$1,$DV49,0))</f>
        <v/>
      </c>
      <c r="FF49" s="263" t="str">
        <f ca="1">IF($DV49="","",OFFSET('Simulation results'!AJ$1,$DV49,0))</f>
        <v/>
      </c>
      <c r="FG49" s="263" t="str">
        <f ca="1">IF($DV49="","",OFFSET('Simulation results'!AK$1,$DV49,0))</f>
        <v/>
      </c>
      <c r="FH49" s="263" t="str">
        <f ca="1">IF($DV49="","",OFFSET('Simulation results'!AL$1,$DV49,0))</f>
        <v/>
      </c>
      <c r="FI49" s="263" t="str">
        <f ca="1">IF($DV49="","",OFFSET('Simulation results'!AM$1,$DV49,0))</f>
        <v/>
      </c>
      <c r="FJ49" s="263" t="str">
        <f ca="1">IF($DV49="","",OFFSET('Simulation results'!AN$1,$DV49,0))</f>
        <v/>
      </c>
      <c r="FK49" s="263" t="str">
        <f ca="1">IF($DV49="","",OFFSET('Simulation results'!AO$1,$DV49,0))</f>
        <v/>
      </c>
      <c r="FL49" s="263" t="str">
        <f ca="1">IF($DV49="","",OFFSET('Simulation results'!AP$1,$DV49,0))</f>
        <v/>
      </c>
      <c r="FM49" s="263" t="str">
        <f ca="1">IF($DV49="","",OFFSET('Simulation results'!AQ$1,$DV49,0))</f>
        <v/>
      </c>
      <c r="FN49" s="263" t="str">
        <f ca="1">IF($DV49="","",OFFSET('Simulation results'!AR$1,$DV49,0))</f>
        <v/>
      </c>
      <c r="FO49" s="263" t="str">
        <f ca="1">IF($DV49="","",OFFSET('Simulation results'!AS$1,$DV49,0))</f>
        <v/>
      </c>
      <c r="FP49" s="263" t="str">
        <f ca="1">IF($DV49="","",OFFSET('Simulation results'!AT$1,$DV49,0))</f>
        <v/>
      </c>
      <c r="FQ49" s="263" t="str">
        <f ca="1">IF($DV49="","",OFFSET('Simulation results'!AU$1,$DV49,0))</f>
        <v/>
      </c>
      <c r="FR49" s="263" t="str">
        <f ca="1">IF($DV49="","",OFFSET('Simulation results'!AV$1,$DV49,0))</f>
        <v/>
      </c>
      <c r="FS49" s="263" t="str">
        <f ca="1">IF($DV49="","",OFFSET('Simulation results'!AW$1,$DV49,0))</f>
        <v/>
      </c>
      <c r="FT49" s="263" t="str">
        <f ca="1">IF($DV49="","",OFFSET('Simulation results'!AX$1,$DV49,0))</f>
        <v/>
      </c>
      <c r="FU49" s="263" t="str">
        <f ca="1">IF($DV49="","",OFFSET('Simulation results'!AY$1,$DV49,0))</f>
        <v/>
      </c>
      <c r="FV49" s="263" t="str">
        <f ca="1">IF($DV49="","",OFFSET('Simulation results'!AZ$1,$DV49,0))</f>
        <v/>
      </c>
      <c r="FW49" s="263" t="str">
        <f ca="1">IF($DV49="","",OFFSET('Simulation results'!BA$1,$DV49,0))</f>
        <v/>
      </c>
      <c r="FX49" s="263" t="str">
        <f ca="1">IF($DV49="","",OFFSET('Simulation results'!BB$1,$DV49,0))</f>
        <v/>
      </c>
      <c r="FY49" s="263" t="str">
        <f ca="1">IF($DV49="","",OFFSET('Simulation results'!BC$1,$DV49,0))</f>
        <v/>
      </c>
      <c r="FZ49" s="263" t="str">
        <f ca="1">IF($DV49="","",OFFSET('Simulation results'!BD$1,$DV49,0))</f>
        <v/>
      </c>
      <c r="GA49" s="263" t="str">
        <f ca="1">IF($DV49="","",OFFSET('Simulation results'!BE$1,$DV49,0))</f>
        <v/>
      </c>
      <c r="GB49" s="263" t="str">
        <f ca="1">IF($DV49="","",OFFSET('Simulation results'!BF$1,$DV49,0))</f>
        <v/>
      </c>
      <c r="GC49" s="263" t="str">
        <f ca="1">IF($DV49="","",OFFSET('Simulation results'!BG$1,$DV49,0))</f>
        <v/>
      </c>
      <c r="GD49" s="263" t="str">
        <f ca="1">IF($DV49="","",OFFSET('Simulation results'!BH$1,$DV49,0))</f>
        <v/>
      </c>
      <c r="GE49" s="263" t="str">
        <f ca="1">IF($DV49="","",OFFSET('Simulation results'!BI$1,$DV49,0))</f>
        <v/>
      </c>
      <c r="GF49" s="263" t="str">
        <f ca="1">IF($DV49="","",OFFSET('Simulation results'!BJ$1,$DV49,0))</f>
        <v/>
      </c>
      <c r="GG49" s="263" t="str">
        <f ca="1">IF($DV49="","",OFFSET('Simulation results'!BK$1,$DV49,0))</f>
        <v/>
      </c>
      <c r="GH49" s="263" t="str">
        <f ca="1">IF($DV49="","",OFFSET('Simulation results'!BL$1,$DV49,0))</f>
        <v/>
      </c>
      <c r="GI49" s="263" t="str">
        <f ca="1">IF($DV49="","",OFFSET('Simulation results'!BM$1,$DV49,0))</f>
        <v/>
      </c>
      <c r="GJ49" s="263" t="str">
        <f ca="1">IF($DV49="","",OFFSET('Simulation results'!BN$1,$DV49,0))</f>
        <v/>
      </c>
      <c r="GK49" s="263" t="str">
        <f ca="1">IF($DV49="","",OFFSET('Simulation results'!BO$1,$DV49,0))</f>
        <v/>
      </c>
      <c r="GL49" s="263" t="str">
        <f ca="1">IF($DV49="","",OFFSET('Simulation results'!BP$1,$DV49,0))</f>
        <v/>
      </c>
      <c r="GM49" s="263" t="str">
        <f ca="1">IF($DV49="","",OFFSET('Simulation results'!BQ$1,$DV49,0))</f>
        <v/>
      </c>
      <c r="GN49" s="263" t="str">
        <f ca="1">IF($DV49="","",OFFSET('Simulation results'!BR$1,$DV49,0))</f>
        <v/>
      </c>
      <c r="GO49" s="263" t="str">
        <f ca="1">IF($DV49="","",OFFSET('Simulation results'!BS$1,$DV49,0))</f>
        <v/>
      </c>
      <c r="GP49" s="263" t="str">
        <f ca="1">IF($DV49="","",OFFSET('Simulation results'!BT$1,$DV49,0))</f>
        <v/>
      </c>
      <c r="GQ49" s="263" t="str">
        <f ca="1">IF($DV49="","",OFFSET('Simulation results'!BU$1,$DV49,0))</f>
        <v/>
      </c>
      <c r="GR49" s="263" t="str">
        <f ca="1">IF($DV49="","",OFFSET('Simulation results'!BV$1,$DV49,0))</f>
        <v/>
      </c>
      <c r="GS49" s="263" t="str">
        <f ca="1">IF($DV49="","",OFFSET('Simulation results'!BW$1,$DV49,0))</f>
        <v/>
      </c>
      <c r="GT49" s="263" t="str">
        <f ca="1">IF($DV49="","",OFFSET('Simulation results'!BX$1,$DV49,0))</f>
        <v/>
      </c>
      <c r="GU49" s="263" t="str">
        <f ca="1">IF($DV49="","",OFFSET('Simulation results'!BY$1,$DV49,0))</f>
        <v/>
      </c>
      <c r="GV49" s="263" t="str">
        <f ca="1">IF($DV49="","",OFFSET('Simulation results'!BZ$1,$DV49,0))</f>
        <v/>
      </c>
      <c r="GW49" s="263" t="str">
        <f ca="1">IF($DV49="","",OFFSET('Simulation results'!CA$1,$DV49,0))</f>
        <v/>
      </c>
      <c r="GX49" s="263" t="str">
        <f ca="1">IF($DV49="","",OFFSET('Simulation results'!CB$1,$DV49,0))</f>
        <v/>
      </c>
      <c r="GY49" s="263" t="str">
        <f ca="1">IF($DV49="","",OFFSET('Simulation results'!CC$1,$DV49,0))</f>
        <v/>
      </c>
      <c r="GZ49" s="263" t="str">
        <f ca="1">IF($DV49="","",OFFSET('Simulation results'!CD$1,$DV49,0))</f>
        <v/>
      </c>
      <c r="HA49" s="263" t="str">
        <f ca="1">IF($DV49="","",OFFSET('Simulation results'!CE$1,$DV49,0))</f>
        <v/>
      </c>
      <c r="HB49" s="263" t="str">
        <f ca="1">IF($DV49="","",OFFSET('Simulation results'!CF$1,$DV49,0))</f>
        <v/>
      </c>
      <c r="HC49" s="263" t="str">
        <f ca="1">IF($DV49="","",OFFSET('Simulation results'!CG$1,$DV49,0))</f>
        <v/>
      </c>
      <c r="HD49" s="263" t="str">
        <f ca="1">IF($DV49="","",OFFSET('Simulation results'!CH$1,$DV49,0))</f>
        <v/>
      </c>
      <c r="HE49" s="263" t="str">
        <f ca="1">IF($DV49="","",OFFSET('Simulation results'!CI$1,$DV49,0))</f>
        <v/>
      </c>
      <c r="HF49" s="263" t="str">
        <f ca="1">IF($DV49="","",OFFSET('Simulation results'!CJ$1,$DV49,0))</f>
        <v/>
      </c>
      <c r="HG49" s="263" t="str">
        <f ca="1">IF($DV49="","",OFFSET('Simulation results'!CK$1,$DV49,0))</f>
        <v/>
      </c>
      <c r="HH49" s="263" t="str">
        <f ca="1">IF($DV49="","",OFFSET('Simulation results'!CL$1,$DV49,0))</f>
        <v/>
      </c>
      <c r="HI49" s="263" t="str">
        <f ca="1">IF($DV49="","",OFFSET('Simulation results'!CM$1,$DV49,0))</f>
        <v/>
      </c>
      <c r="HJ49" s="263" t="str">
        <f ca="1">IF($DV49="","",OFFSET('Simulation results'!CN$1,$DV49,0))</f>
        <v/>
      </c>
      <c r="HK49" s="263" t="str">
        <f ca="1">IF($DV49="","",OFFSET('Simulation results'!CO$1,$DV49,0))</f>
        <v/>
      </c>
      <c r="HL49" s="263" t="str">
        <f ca="1">IF($DV49="","",OFFSET('Simulation results'!CP$1,$DV49,0))</f>
        <v/>
      </c>
      <c r="HM49" s="263" t="str">
        <f ca="1">IF($DV49="","",OFFSET('Simulation results'!CQ$1,$DV49,0))</f>
        <v/>
      </c>
      <c r="HN49" s="263" t="str">
        <f ca="1">IF($DV49="","",OFFSET('Simulation results'!CR$1,$DV49,0))</f>
        <v/>
      </c>
      <c r="HO49" s="263" t="str">
        <f ca="1">IF($DV49="","",OFFSET('Simulation results'!CS$1,$DV49,0))</f>
        <v/>
      </c>
      <c r="HP49" s="263" t="str">
        <f ca="1">IF($DV49="","",OFFSET('Simulation results'!CT$1,$DV49,0))</f>
        <v/>
      </c>
      <c r="HQ49" s="263" t="str">
        <f ca="1">IF($DV49="","",OFFSET('Simulation results'!CU$1,$DV49,0))</f>
        <v/>
      </c>
      <c r="HR49" s="263" t="str">
        <f ca="1">IF($DV49="","",OFFSET('Simulation results'!CV$1,$DV49,0))</f>
        <v/>
      </c>
      <c r="HS49" s="263" t="str">
        <f ca="1">IF($DV49="","",OFFSET('Simulation results'!CW$1,$DV49,0))</f>
        <v/>
      </c>
      <c r="HT49" s="66" t="str">
        <f ca="1">IF($DV49="","",OFFSET('Simulation results'!CX$1,$DV49,0))</f>
        <v/>
      </c>
    </row>
    <row r="50" spans="1:228" x14ac:dyDescent="0.25">
      <c r="A50" s="141"/>
      <c r="D50" s="141"/>
      <c r="Q50" s="141"/>
    </row>
    <row r="51" spans="1:228" x14ac:dyDescent="0.25">
      <c r="C51" s="141" t="s">
        <v>344</v>
      </c>
      <c r="P51" s="141" t="s">
        <v>344</v>
      </c>
    </row>
    <row r="70" spans="3:16" x14ac:dyDescent="0.25">
      <c r="C70" s="141" t="s">
        <v>425</v>
      </c>
      <c r="P70" s="141" t="s">
        <v>425</v>
      </c>
    </row>
    <row r="89" spans="3:18" x14ac:dyDescent="0.25">
      <c r="C89" s="141" t="s">
        <v>426</v>
      </c>
      <c r="D89" s="141"/>
      <c r="E89" s="141"/>
      <c r="P89" s="141" t="s">
        <v>426</v>
      </c>
      <c r="Q89" s="141"/>
      <c r="R89" s="141"/>
    </row>
    <row r="108" spans="3:16" x14ac:dyDescent="0.25">
      <c r="C108" s="141" t="s">
        <v>2148</v>
      </c>
      <c r="P108" s="141" t="s">
        <v>2148</v>
      </c>
    </row>
    <row r="127" spans="3:18" x14ac:dyDescent="0.25">
      <c r="C127" s="141" t="s">
        <v>2149</v>
      </c>
      <c r="D127" s="141"/>
      <c r="E127" s="141"/>
      <c r="P127" s="141" t="s">
        <v>2149</v>
      </c>
      <c r="Q127" s="141"/>
      <c r="R127" s="141"/>
    </row>
    <row r="146" spans="3:18" x14ac:dyDescent="0.25">
      <c r="C146" s="141" t="s">
        <v>427</v>
      </c>
      <c r="D146" s="141"/>
      <c r="E146" s="141"/>
      <c r="P146" s="141" t="s">
        <v>427</v>
      </c>
      <c r="Q146" s="141"/>
      <c r="R146" s="141"/>
    </row>
    <row r="165" spans="3:19" x14ac:dyDescent="0.25">
      <c r="C165" s="141" t="s">
        <v>428</v>
      </c>
      <c r="D165" s="141"/>
      <c r="E165" s="141"/>
      <c r="F165" s="141"/>
      <c r="P165" s="141" t="s">
        <v>428</v>
      </c>
      <c r="Q165" s="141"/>
      <c r="R165" s="141"/>
      <c r="S165" s="141"/>
    </row>
    <row r="184" spans="3:18" x14ac:dyDescent="0.25">
      <c r="C184" s="141" t="s">
        <v>429</v>
      </c>
      <c r="D184" s="141"/>
      <c r="E184" s="141"/>
      <c r="P184" s="141" t="s">
        <v>429</v>
      </c>
      <c r="Q184" s="141"/>
      <c r="R184" s="141"/>
    </row>
    <row r="203" spans="3:18" x14ac:dyDescent="0.25">
      <c r="C203" s="141" t="s">
        <v>433</v>
      </c>
      <c r="D203" s="141"/>
      <c r="E203" s="141"/>
      <c r="P203" s="141" t="s">
        <v>433</v>
      </c>
      <c r="Q203" s="141"/>
      <c r="R203" s="141"/>
    </row>
    <row r="222" spans="3:17" x14ac:dyDescent="0.25">
      <c r="C222" s="141" t="s">
        <v>434</v>
      </c>
      <c r="D222" s="141"/>
      <c r="P222" s="141" t="s">
        <v>434</v>
      </c>
      <c r="Q222" s="141"/>
    </row>
    <row r="241" spans="3:16" x14ac:dyDescent="0.25">
      <c r="C241" s="141" t="s">
        <v>2136</v>
      </c>
      <c r="P241" s="141" t="s">
        <v>2136</v>
      </c>
    </row>
    <row r="260" spans="3:16" x14ac:dyDescent="0.25">
      <c r="C260" s="141" t="s">
        <v>2137</v>
      </c>
      <c r="P260" s="141" t="s">
        <v>2137</v>
      </c>
    </row>
    <row r="279" spans="3:18" x14ac:dyDescent="0.25">
      <c r="C279" s="141" t="s">
        <v>435</v>
      </c>
      <c r="D279" s="141"/>
      <c r="E279" s="141"/>
      <c r="P279" s="141" t="s">
        <v>435</v>
      </c>
      <c r="Q279" s="141"/>
      <c r="R279" s="141"/>
    </row>
    <row r="299" spans="3:18" x14ac:dyDescent="0.25">
      <c r="C299" s="141" t="s">
        <v>2189</v>
      </c>
      <c r="D299" s="141"/>
      <c r="E299" s="141"/>
      <c r="P299" s="141" t="s">
        <v>430</v>
      </c>
      <c r="Q299" s="141"/>
      <c r="R299" s="141"/>
    </row>
    <row r="318" spans="3:16" x14ac:dyDescent="0.25">
      <c r="C318" s="141" t="s">
        <v>2190</v>
      </c>
      <c r="P318" s="141" t="s">
        <v>431</v>
      </c>
    </row>
    <row r="337" spans="3:16" x14ac:dyDescent="0.25">
      <c r="C337" s="141" t="s">
        <v>2191</v>
      </c>
      <c r="P337" s="141" t="s">
        <v>432</v>
      </c>
    </row>
    <row r="481" spans="1:102" x14ac:dyDescent="0.25">
      <c r="A481" s="129" t="str">
        <f>'Simulation results'!A1</f>
        <v>Year</v>
      </c>
      <c r="B481" s="129">
        <f>'Simulation results'!B1</f>
        <v>2000</v>
      </c>
      <c r="C481" s="129">
        <f>'Simulation results'!C1</f>
        <v>2000.5</v>
      </c>
      <c r="D481" s="129">
        <f>'Simulation results'!D1</f>
        <v>2001</v>
      </c>
      <c r="E481" s="129">
        <f>'Simulation results'!E1</f>
        <v>2001.5</v>
      </c>
      <c r="F481" s="129">
        <f>'Simulation results'!F1</f>
        <v>2002</v>
      </c>
      <c r="G481" s="129">
        <f>'Simulation results'!G1</f>
        <v>2002.5</v>
      </c>
      <c r="H481" s="129">
        <f>'Simulation results'!H1</f>
        <v>2003</v>
      </c>
      <c r="I481" s="129">
        <f>'Simulation results'!I1</f>
        <v>2003.5</v>
      </c>
      <c r="J481" s="129">
        <f>'Simulation results'!J1</f>
        <v>2004</v>
      </c>
      <c r="K481" s="129">
        <f>'Simulation results'!K1</f>
        <v>2004.5</v>
      </c>
      <c r="L481" s="129">
        <f>'Simulation results'!L1</f>
        <v>2005</v>
      </c>
      <c r="M481" s="129">
        <f>'Simulation results'!M1</f>
        <v>2005.5</v>
      </c>
      <c r="N481" s="129">
        <f>'Simulation results'!N1</f>
        <v>2006</v>
      </c>
      <c r="O481" s="129">
        <f>'Simulation results'!O1</f>
        <v>2006.5</v>
      </c>
      <c r="P481" s="129">
        <f>'Simulation results'!P1</f>
        <v>2007</v>
      </c>
      <c r="Q481" s="129">
        <f>'Simulation results'!Q1</f>
        <v>2007.5</v>
      </c>
      <c r="R481" s="129">
        <f>'Simulation results'!R1</f>
        <v>2008</v>
      </c>
      <c r="S481" s="129">
        <f>'Simulation results'!S1</f>
        <v>2008.5</v>
      </c>
      <c r="T481" s="129">
        <f>'Simulation results'!T1</f>
        <v>2009</v>
      </c>
      <c r="U481" s="129">
        <f>'Simulation results'!U1</f>
        <v>2009.5</v>
      </c>
      <c r="V481" s="129">
        <f>'Simulation results'!V1</f>
        <v>2010</v>
      </c>
      <c r="W481" s="129">
        <f>'Simulation results'!W1</f>
        <v>2010.5</v>
      </c>
      <c r="X481" s="129">
        <f>'Simulation results'!X1</f>
        <v>2011</v>
      </c>
      <c r="Y481" s="129">
        <f>'Simulation results'!Y1</f>
        <v>2011.5</v>
      </c>
      <c r="Z481" s="129">
        <f>'Simulation results'!Z1</f>
        <v>2012</v>
      </c>
      <c r="AA481" s="129">
        <f>'Simulation results'!AA1</f>
        <v>2012.5</v>
      </c>
      <c r="AB481" s="129">
        <f>'Simulation results'!AB1</f>
        <v>2013</v>
      </c>
      <c r="AC481" s="129">
        <f>'Simulation results'!AC1</f>
        <v>2013.5</v>
      </c>
      <c r="AD481" s="129">
        <f>'Simulation results'!AD1</f>
        <v>2014</v>
      </c>
      <c r="AE481" s="129">
        <f>'Simulation results'!AE1</f>
        <v>2014.5</v>
      </c>
      <c r="AF481" s="129">
        <f>'Simulation results'!AF1</f>
        <v>2015</v>
      </c>
      <c r="AG481" s="129">
        <f>'Simulation results'!AG1</f>
        <v>2015.5</v>
      </c>
      <c r="AH481" s="129">
        <f>'Simulation results'!AH1</f>
        <v>2016</v>
      </c>
      <c r="AI481" s="129">
        <f>'Simulation results'!AI1</f>
        <v>2016.5</v>
      </c>
      <c r="AJ481" s="129">
        <f>'Simulation results'!AJ1</f>
        <v>2017</v>
      </c>
      <c r="AK481" s="129">
        <f>'Simulation results'!AK1</f>
        <v>2017.5</v>
      </c>
      <c r="AL481" s="129">
        <f>'Simulation results'!AL1</f>
        <v>2018</v>
      </c>
      <c r="AM481" s="129">
        <f>'Simulation results'!AM1</f>
        <v>2018.5</v>
      </c>
      <c r="AN481" s="129">
        <f>'Simulation results'!AN1</f>
        <v>2019</v>
      </c>
      <c r="AO481" s="129">
        <f>'Simulation results'!AO1</f>
        <v>2019.5</v>
      </c>
      <c r="AP481" s="129">
        <f>'Simulation results'!AP1</f>
        <v>2020</v>
      </c>
      <c r="AQ481" s="129">
        <f>'Simulation results'!AQ1</f>
        <v>2020.5</v>
      </c>
      <c r="AR481" s="129">
        <f>'Simulation results'!AR1</f>
        <v>2021</v>
      </c>
      <c r="AS481" s="129">
        <f>'Simulation results'!AS1</f>
        <v>2021.5</v>
      </c>
      <c r="AT481" s="129">
        <f>'Simulation results'!AT1</f>
        <v>2022</v>
      </c>
      <c r="AU481" s="129">
        <f>'Simulation results'!AU1</f>
        <v>2022.5</v>
      </c>
      <c r="AV481" s="129">
        <f>'Simulation results'!AV1</f>
        <v>2023</v>
      </c>
      <c r="AW481" s="129">
        <f>'Simulation results'!AW1</f>
        <v>2023.5</v>
      </c>
      <c r="AX481" s="129">
        <f>'Simulation results'!AX1</f>
        <v>2024</v>
      </c>
      <c r="AY481" s="129">
        <f>'Simulation results'!AY1</f>
        <v>2024.5</v>
      </c>
      <c r="AZ481" s="129">
        <f>'Simulation results'!AZ1</f>
        <v>2025</v>
      </c>
      <c r="BA481" s="129">
        <f>'Simulation results'!BA1</f>
        <v>2025.5</v>
      </c>
      <c r="BB481" s="129">
        <f>'Simulation results'!BB1</f>
        <v>2026</v>
      </c>
      <c r="BC481" s="129">
        <f>'Simulation results'!BC1</f>
        <v>2026.5</v>
      </c>
      <c r="BD481" s="129">
        <f>'Simulation results'!BD1</f>
        <v>2027</v>
      </c>
      <c r="BE481" s="129">
        <f>'Simulation results'!BE1</f>
        <v>2027.5</v>
      </c>
      <c r="BF481" s="129">
        <f>'Simulation results'!BF1</f>
        <v>2028</v>
      </c>
      <c r="BG481" s="129">
        <f>'Simulation results'!BG1</f>
        <v>2028.5</v>
      </c>
      <c r="BH481" s="129">
        <f>'Simulation results'!BH1</f>
        <v>2029</v>
      </c>
      <c r="BI481" s="129">
        <f>'Simulation results'!BI1</f>
        <v>2029.5</v>
      </c>
      <c r="BJ481" s="129">
        <f>'Simulation results'!BJ1</f>
        <v>2030</v>
      </c>
      <c r="BK481" s="129">
        <f>'Simulation results'!BK1</f>
        <v>2030.5</v>
      </c>
      <c r="BL481" s="129">
        <f>'Simulation results'!BL1</f>
        <v>2031</v>
      </c>
      <c r="BM481" s="129">
        <f>'Simulation results'!BM1</f>
        <v>2031.5</v>
      </c>
      <c r="BN481" s="129">
        <f>'Simulation results'!BN1</f>
        <v>2032</v>
      </c>
      <c r="BO481" s="129">
        <f>'Simulation results'!BO1</f>
        <v>2032.5</v>
      </c>
      <c r="BP481" s="129">
        <f>'Simulation results'!BP1</f>
        <v>2033</v>
      </c>
      <c r="BQ481" s="129">
        <f>'Simulation results'!BQ1</f>
        <v>2033.5</v>
      </c>
      <c r="BR481" s="129">
        <f>'Simulation results'!BR1</f>
        <v>2034</v>
      </c>
      <c r="BS481" s="129">
        <f>'Simulation results'!BS1</f>
        <v>2034.5</v>
      </c>
      <c r="BT481" s="129">
        <f>'Simulation results'!BT1</f>
        <v>2035</v>
      </c>
      <c r="BU481" s="129">
        <f>'Simulation results'!BU1</f>
        <v>2035.5</v>
      </c>
      <c r="BV481" s="129">
        <f>'Simulation results'!BV1</f>
        <v>2036</v>
      </c>
      <c r="BW481" s="129">
        <f>'Simulation results'!BW1</f>
        <v>2036.5</v>
      </c>
      <c r="BX481" s="129">
        <f>'Simulation results'!BX1</f>
        <v>2037</v>
      </c>
      <c r="BY481" s="129">
        <f>'Simulation results'!BY1</f>
        <v>2037.5</v>
      </c>
      <c r="BZ481" s="129">
        <f>'Simulation results'!BZ1</f>
        <v>2038</v>
      </c>
      <c r="CA481" s="129">
        <f>'Simulation results'!CA1</f>
        <v>2038.5</v>
      </c>
      <c r="CB481" s="129">
        <f>'Simulation results'!CB1</f>
        <v>2039</v>
      </c>
      <c r="CC481" s="129">
        <f>'Simulation results'!CC1</f>
        <v>2039.5</v>
      </c>
      <c r="CD481" s="129">
        <f>'Simulation results'!CD1</f>
        <v>2040</v>
      </c>
      <c r="CE481" s="129">
        <f>'Simulation results'!CE1</f>
        <v>2040.5</v>
      </c>
      <c r="CF481" s="129">
        <f>'Simulation results'!CF1</f>
        <v>2041</v>
      </c>
      <c r="CG481" s="129">
        <f>'Simulation results'!CG1</f>
        <v>2041.5</v>
      </c>
      <c r="CH481" s="129">
        <f>'Simulation results'!CH1</f>
        <v>2042</v>
      </c>
      <c r="CI481" s="129">
        <f>'Simulation results'!CI1</f>
        <v>2042.5</v>
      </c>
      <c r="CJ481" s="129">
        <f>'Simulation results'!CJ1</f>
        <v>2043</v>
      </c>
      <c r="CK481" s="129">
        <f>'Simulation results'!CK1</f>
        <v>2043.5</v>
      </c>
      <c r="CL481" s="129">
        <f>'Simulation results'!CL1</f>
        <v>2044</v>
      </c>
      <c r="CM481" s="129">
        <f>'Simulation results'!CM1</f>
        <v>2044.5</v>
      </c>
      <c r="CN481" s="129">
        <f>'Simulation results'!CN1</f>
        <v>2045</v>
      </c>
      <c r="CO481" s="129">
        <f>'Simulation results'!CO1</f>
        <v>2045.5</v>
      </c>
      <c r="CP481" s="129">
        <f>'Simulation results'!CP1</f>
        <v>2046</v>
      </c>
      <c r="CQ481" s="129">
        <f>'Simulation results'!CQ1</f>
        <v>2046.5</v>
      </c>
      <c r="CR481" s="129">
        <f>'Simulation results'!CR1</f>
        <v>2047</v>
      </c>
      <c r="CS481" s="129">
        <f>'Simulation results'!CS1</f>
        <v>2047.5</v>
      </c>
      <c r="CT481" s="129">
        <f>'Simulation results'!CT1</f>
        <v>2048</v>
      </c>
      <c r="CU481" s="129">
        <f>'Simulation results'!CU1</f>
        <v>2048.5</v>
      </c>
      <c r="CV481" s="129">
        <f>'Simulation results'!CV1</f>
        <v>2049</v>
      </c>
      <c r="CW481" s="129">
        <f>'Simulation results'!CW1</f>
        <v>2049.5</v>
      </c>
      <c r="CX481" s="129">
        <f>'Simulation results'!CX1</f>
        <v>2050</v>
      </c>
    </row>
    <row r="482" spans="1:102" x14ac:dyDescent="0.25">
      <c r="A482" t="s">
        <v>2132</v>
      </c>
      <c r="B482" s="20">
        <f>SUM('Simulation results'!B91:B93)</f>
        <v>270406.93999999994</v>
      </c>
      <c r="C482" s="20">
        <f>SUM('Simulation results'!C91:C93)</f>
        <v>278387.05000000005</v>
      </c>
      <c r="D482" s="20">
        <f>SUM('Simulation results'!D91:D93)</f>
        <v>285928.79000000004</v>
      </c>
      <c r="E482" s="20">
        <f>SUM('Simulation results'!E91:E93)</f>
        <v>293292.33999999997</v>
      </c>
      <c r="F482" s="20">
        <f>SUM('Simulation results'!F91:F93)</f>
        <v>300495.77</v>
      </c>
      <c r="G482" s="20">
        <f>SUM('Simulation results'!G91:G93)</f>
        <v>307567.44</v>
      </c>
      <c r="H482" s="20">
        <f>SUM('Simulation results'!H91:H93)</f>
        <v>314530.54000000004</v>
      </c>
      <c r="I482" s="20">
        <f>SUM('Simulation results'!I91:I93)</f>
        <v>321402.65000000002</v>
      </c>
      <c r="J482" s="20">
        <f>SUM('Simulation results'!J91:J93)</f>
        <v>328199.38</v>
      </c>
      <c r="K482" s="20">
        <f>SUM('Simulation results'!K91:K93)</f>
        <v>334940.13</v>
      </c>
      <c r="L482" s="20">
        <f>SUM('Simulation results'!L91:L93)</f>
        <v>341651.81</v>
      </c>
      <c r="M482" s="20">
        <f>SUM('Simulation results'!M91:M93)</f>
        <v>348341.74</v>
      </c>
      <c r="N482" s="20">
        <f>SUM('Simulation results'!N91:N93)</f>
        <v>355016.57</v>
      </c>
      <c r="O482" s="20">
        <f>SUM('Simulation results'!O91:O93)</f>
        <v>361680.52</v>
      </c>
      <c r="P482" s="20">
        <f>SUM('Simulation results'!P91:P93)</f>
        <v>368337.92999999993</v>
      </c>
      <c r="Q482" s="20">
        <f>SUM('Simulation results'!Q91:Q93)</f>
        <v>374990.47</v>
      </c>
      <c r="R482" s="20">
        <f>SUM('Simulation results'!R91:R93)</f>
        <v>381639.48000000004</v>
      </c>
      <c r="S482" s="20">
        <f>SUM('Simulation results'!S91:S93)</f>
        <v>388286.4</v>
      </c>
      <c r="T482" s="20">
        <f>SUM('Simulation results'!T91:T93)</f>
        <v>394930.65</v>
      </c>
      <c r="U482" s="20">
        <f>SUM('Simulation results'!U91:U93)</f>
        <v>401571.76</v>
      </c>
      <c r="V482" s="20">
        <f>SUM('Simulation results'!V91:V93)</f>
        <v>408206.76</v>
      </c>
      <c r="W482" s="20">
        <f>SUM('Simulation results'!W91:W93)</f>
        <v>414834.12</v>
      </c>
      <c r="X482" s="20">
        <f>SUM('Simulation results'!X91:X93)</f>
        <v>421453.05000000005</v>
      </c>
      <c r="Y482" s="20">
        <f>SUM('Simulation results'!Y91:Y93)</f>
        <v>428061.99</v>
      </c>
      <c r="Z482" s="20">
        <f>SUM('Simulation results'!Z91:Z93)</f>
        <v>434659.27</v>
      </c>
      <c r="AA482" s="20">
        <f>SUM('Simulation results'!AA91:AA93)</f>
        <v>441241.85</v>
      </c>
      <c r="AB482" s="20">
        <f>SUM('Simulation results'!AB91:AB93)</f>
        <v>447807.97000000003</v>
      </c>
      <c r="AC482" s="20">
        <f>SUM('Simulation results'!AC91:AC93)</f>
        <v>454355.17000000004</v>
      </c>
      <c r="AD482" s="20">
        <f>SUM('Simulation results'!AD91:AD93)</f>
        <v>460881.26</v>
      </c>
      <c r="AE482" s="20">
        <f>SUM('Simulation results'!AE91:AE93)</f>
        <v>467383.96</v>
      </c>
      <c r="AF482" s="20">
        <f>SUM('Simulation results'!AF91:AF93)</f>
        <v>473861.03</v>
      </c>
      <c r="AG482" s="20">
        <f>SUM('Simulation results'!AG91:AG93)</f>
        <v>480309.81</v>
      </c>
      <c r="AH482" s="20">
        <f>SUM('Simulation results'!AH91:AH93)</f>
        <v>486727.92</v>
      </c>
      <c r="AI482" s="20">
        <f>SUM('Simulation results'!AI91:AI93)</f>
        <v>493113.37</v>
      </c>
      <c r="AJ482" s="20">
        <f>SUM('Simulation results'!AJ91:AJ93)</f>
        <v>499464.34</v>
      </c>
      <c r="AK482" s="20">
        <f>SUM('Simulation results'!AK91:AK93)</f>
        <v>505778.38</v>
      </c>
      <c r="AL482" s="20">
        <f>SUM('Simulation results'!AL91:AL93)</f>
        <v>512054.17000000004</v>
      </c>
      <c r="AM482" s="20">
        <f>SUM('Simulation results'!AM91:AM93)</f>
        <v>518289.53</v>
      </c>
      <c r="AN482" s="20">
        <f>SUM('Simulation results'!AN91:AN93)</f>
        <v>524483.47</v>
      </c>
      <c r="AO482" s="20">
        <f>SUM('Simulation results'!AO91:AO93)</f>
        <v>530633.67000000004</v>
      </c>
      <c r="AP482" s="20">
        <f>SUM('Simulation results'!AP91:AP93)</f>
        <v>536739.66999999993</v>
      </c>
      <c r="AQ482" s="20">
        <f>SUM('Simulation results'!AQ91:AQ93)</f>
        <v>542799.56000000006</v>
      </c>
      <c r="AR482" s="20">
        <f>SUM('Simulation results'!AR91:AR93)</f>
        <v>548812.28</v>
      </c>
      <c r="AS482" s="20">
        <f>SUM('Simulation results'!AS91:AS93)</f>
        <v>554777.19000000006</v>
      </c>
      <c r="AT482" s="20">
        <f>SUM('Simulation results'!AT91:AT93)</f>
        <v>560693.16999999993</v>
      </c>
      <c r="AU482" s="20">
        <f>SUM('Simulation results'!AU91:AU93)</f>
        <v>566559.1399999999</v>
      </c>
      <c r="AV482" s="20">
        <f>SUM('Simulation results'!AV91:AV93)</f>
        <v>572374.4</v>
      </c>
      <c r="AW482" s="20">
        <f>SUM('Simulation results'!AW91:AW93)</f>
        <v>578138.19000000006</v>
      </c>
      <c r="AX482" s="20">
        <f>SUM('Simulation results'!AX91:AX93)</f>
        <v>583849.80000000005</v>
      </c>
      <c r="AY482" s="20">
        <f>SUM('Simulation results'!AY91:AY93)</f>
        <v>589508.18999999994</v>
      </c>
      <c r="AZ482" s="20">
        <f>SUM('Simulation results'!AZ91:AZ93)</f>
        <v>595111.56999999995</v>
      </c>
      <c r="BA482" s="20">
        <f>SUM('Simulation results'!BA91:BA93)</f>
        <v>600660.16999999993</v>
      </c>
      <c r="BB482" s="20">
        <f>SUM('Simulation results'!BB91:BB93)</f>
        <v>606152.63</v>
      </c>
      <c r="BC482" s="20">
        <f>SUM('Simulation results'!BC91:BC93)</f>
        <v>611588.75</v>
      </c>
      <c r="BD482" s="20">
        <f>SUM('Simulation results'!BD91:BD93)</f>
        <v>616968.20000000007</v>
      </c>
      <c r="BE482" s="20">
        <f>SUM('Simulation results'!BE91:BE93)</f>
        <v>622289.99</v>
      </c>
      <c r="BF482" s="20">
        <f>SUM('Simulation results'!BF91:BF93)</f>
        <v>627554.3899999999</v>
      </c>
      <c r="BG482" s="20">
        <f>SUM('Simulation results'!BG91:BG93)</f>
        <v>632761.21000000008</v>
      </c>
      <c r="BH482" s="20">
        <f>SUM('Simulation results'!BH91:BH93)</f>
        <v>637910.18999999994</v>
      </c>
      <c r="BI482" s="20">
        <f>SUM('Simulation results'!BI91:BI93)</f>
        <v>643001.63</v>
      </c>
      <c r="BJ482" s="20">
        <f>SUM('Simulation results'!BJ91:BJ93)</f>
        <v>648040.20000000007</v>
      </c>
      <c r="BK482" s="20">
        <f>SUM('Simulation results'!BK91:BK93)</f>
        <v>653026.84000000008</v>
      </c>
      <c r="BL482" s="20">
        <f>SUM('Simulation results'!BL91:BL93)</f>
        <v>657962.3899999999</v>
      </c>
      <c r="BM482" s="20">
        <f>SUM('Simulation results'!BM91:BM93)</f>
        <v>662846.25</v>
      </c>
      <c r="BN482" s="20">
        <f>SUM('Simulation results'!BN91:BN93)</f>
        <v>667678.96000000008</v>
      </c>
      <c r="BO482" s="20">
        <f>SUM('Simulation results'!BO91:BO93)</f>
        <v>672460.30999999994</v>
      </c>
      <c r="BP482" s="20">
        <f>SUM('Simulation results'!BP91:BP93)</f>
        <v>677190.11</v>
      </c>
      <c r="BQ482" s="20">
        <f>SUM('Simulation results'!BQ91:BQ93)</f>
        <v>681869.32000000007</v>
      </c>
      <c r="BR482" s="20">
        <f>SUM('Simulation results'!BR91:BR93)</f>
        <v>686497.54</v>
      </c>
      <c r="BS482" s="20">
        <f>SUM('Simulation results'!BS91:BS93)</f>
        <v>691075.81</v>
      </c>
      <c r="BT482" s="20">
        <f>SUM('Simulation results'!BT91:BT93)</f>
        <v>695603.82</v>
      </c>
      <c r="BU482" s="20">
        <f>SUM('Simulation results'!BU91:BU93)</f>
        <v>700082.38</v>
      </c>
      <c r="BV482" s="20">
        <f>SUM('Simulation results'!BV91:BV93)</f>
        <v>704511.52</v>
      </c>
      <c r="BW482" s="20">
        <f>SUM('Simulation results'!BW91:BW93)</f>
        <v>708891.9</v>
      </c>
      <c r="BX482" s="20">
        <f>SUM('Simulation results'!BX91:BX93)</f>
        <v>713224.34</v>
      </c>
      <c r="BY482" s="20">
        <f>SUM('Simulation results'!BY91:BY93)</f>
        <v>717509.03</v>
      </c>
      <c r="BZ482" s="20">
        <f>SUM('Simulation results'!BZ91:BZ93)</f>
        <v>721746.98</v>
      </c>
      <c r="CA482" s="20">
        <f>SUM('Simulation results'!CA91:CA93)</f>
        <v>725938.78</v>
      </c>
      <c r="CB482" s="20">
        <f>SUM('Simulation results'!CB91:CB93)</f>
        <v>730084.87999999989</v>
      </c>
      <c r="CC482" s="20">
        <f>SUM('Simulation results'!CC91:CC93)</f>
        <v>734185.76</v>
      </c>
      <c r="CD482" s="20">
        <f>SUM('Simulation results'!CD91:CD93)</f>
        <v>738241.97</v>
      </c>
      <c r="CE482" s="20">
        <f>SUM('Simulation results'!CE91:CE93)</f>
        <v>742254.25</v>
      </c>
      <c r="CF482" s="20">
        <f>SUM('Simulation results'!CF91:CF93)</f>
        <v>746224.2</v>
      </c>
      <c r="CG482" s="20">
        <f>SUM('Simulation results'!CG91:CG93)</f>
        <v>750151.39</v>
      </c>
      <c r="CH482" s="20">
        <f>SUM('Simulation results'!CH91:CH93)</f>
        <v>754036.1</v>
      </c>
      <c r="CI482" s="20">
        <f>SUM('Simulation results'!CI91:CI93)</f>
        <v>757879.01</v>
      </c>
      <c r="CJ482" s="20">
        <f>SUM('Simulation results'!CJ91:CJ93)</f>
        <v>761680.38</v>
      </c>
      <c r="CK482" s="20">
        <f>SUM('Simulation results'!CK91:CK93)</f>
        <v>765441.85</v>
      </c>
      <c r="CL482" s="20">
        <f>SUM('Simulation results'!CL91:CL93)</f>
        <v>769163.69</v>
      </c>
      <c r="CM482" s="20">
        <f>SUM('Simulation results'!CM91:CM93)</f>
        <v>772847.38</v>
      </c>
      <c r="CN482" s="20">
        <f>SUM('Simulation results'!CN91:CN93)</f>
        <v>776493.17</v>
      </c>
      <c r="CO482" s="20">
        <f>SUM('Simulation results'!CO91:CO93)</f>
        <v>780101.98</v>
      </c>
      <c r="CP482" s="20">
        <f>SUM('Simulation results'!CP91:CP93)</f>
        <v>783675.79999999993</v>
      </c>
      <c r="CQ482" s="20">
        <f>SUM('Simulation results'!CQ91:CQ93)</f>
        <v>787213.29</v>
      </c>
      <c r="CR482" s="20">
        <f>SUM('Simulation results'!CR91:CR93)</f>
        <v>790716.62</v>
      </c>
      <c r="CS482" s="20">
        <f>SUM('Simulation results'!CS91:CS93)</f>
        <v>794187.37</v>
      </c>
      <c r="CT482" s="20">
        <f>SUM('Simulation results'!CT91:CT93)</f>
        <v>797626.62</v>
      </c>
      <c r="CU482" s="20">
        <f>SUM('Simulation results'!CU91:CU93)</f>
        <v>801035.59000000008</v>
      </c>
      <c r="CV482" s="20">
        <f>SUM('Simulation results'!CV91:CV93)</f>
        <v>804414.32000000007</v>
      </c>
      <c r="CW482" s="20">
        <f>SUM('Simulation results'!CW91:CW93)</f>
        <v>807764.57000000007</v>
      </c>
      <c r="CX482" s="20">
        <f>SUM('Simulation results'!CX91:CX93)</f>
        <v>811086.16</v>
      </c>
    </row>
    <row r="483" spans="1:102" x14ac:dyDescent="0.25">
      <c r="A483" t="s">
        <v>2133</v>
      </c>
      <c r="B483" s="20">
        <f>SUM('Simulation results'!B94:B96)</f>
        <v>1227197.8400000001</v>
      </c>
      <c r="C483" s="20">
        <f>SUM('Simulation results'!C94:C96)</f>
        <v>1242375.99</v>
      </c>
      <c r="D483" s="20">
        <f>SUM('Simulation results'!D94:D96)</f>
        <v>1255841.45</v>
      </c>
      <c r="E483" s="20">
        <f>SUM('Simulation results'!E94:E96)</f>
        <v>1268560.3900000001</v>
      </c>
      <c r="F483" s="20">
        <f>SUM('Simulation results'!F94:F96)</f>
        <v>1280606.2399999998</v>
      </c>
      <c r="G483" s="20">
        <f>SUM('Simulation results'!G94:G96)</f>
        <v>1292073.71</v>
      </c>
      <c r="H483" s="20">
        <f>SUM('Simulation results'!H94:H96)</f>
        <v>1303043.26</v>
      </c>
      <c r="I483" s="20">
        <f>SUM('Simulation results'!I94:I96)</f>
        <v>1313582.96</v>
      </c>
      <c r="J483" s="20">
        <f>SUM('Simulation results'!J94:J96)</f>
        <v>1323753.08</v>
      </c>
      <c r="K483" s="20">
        <f>SUM('Simulation results'!K94:K96)</f>
        <v>1333620.72</v>
      </c>
      <c r="L483" s="20">
        <f>SUM('Simulation results'!L94:L96)</f>
        <v>1343280.78</v>
      </c>
      <c r="M483" s="20">
        <f>SUM('Simulation results'!M94:M96)</f>
        <v>1352766.81</v>
      </c>
      <c r="N483" s="20">
        <f>SUM('Simulation results'!N94:N96)</f>
        <v>1362103.79</v>
      </c>
      <c r="O483" s="20">
        <f>SUM('Simulation results'!O94:O96)</f>
        <v>1371313.63</v>
      </c>
      <c r="P483" s="20">
        <f>SUM('Simulation results'!P94:P96)</f>
        <v>1380412.2</v>
      </c>
      <c r="Q483" s="20">
        <f>SUM('Simulation results'!Q94:Q96)</f>
        <v>1389415.26</v>
      </c>
      <c r="R483" s="20">
        <f>SUM('Simulation results'!R94:R96)</f>
        <v>1398334.8599999999</v>
      </c>
      <c r="S483" s="20">
        <f>SUM('Simulation results'!S94:S96)</f>
        <v>1407177.92</v>
      </c>
      <c r="T483" s="20">
        <f>SUM('Simulation results'!T94:T96)</f>
        <v>1415953.14</v>
      </c>
      <c r="U483" s="20">
        <f>SUM('Simulation results'!U94:U96)</f>
        <v>1424665.75</v>
      </c>
      <c r="V483" s="20">
        <f>SUM('Simulation results'!V94:V96)</f>
        <v>1433314.23</v>
      </c>
      <c r="W483" s="20">
        <f>SUM('Simulation results'!W94:W96)</f>
        <v>1441900.8599999999</v>
      </c>
      <c r="X483" s="20">
        <f>SUM('Simulation results'!X94:X96)</f>
        <v>1450430.88</v>
      </c>
      <c r="Y483" s="20">
        <f>SUM('Simulation results'!Y94:Y96)</f>
        <v>1458906.97</v>
      </c>
      <c r="Z483" s="20">
        <f>SUM('Simulation results'!Z94:Z96)</f>
        <v>1467329.51</v>
      </c>
      <c r="AA483" s="20">
        <f>SUM('Simulation results'!AA94:AA96)</f>
        <v>1475698.6500000001</v>
      </c>
      <c r="AB483" s="20">
        <f>SUM('Simulation results'!AB94:AB96)</f>
        <v>1484016.03</v>
      </c>
      <c r="AC483" s="20">
        <f>SUM('Simulation results'!AC94:AC96)</f>
        <v>1492280.22</v>
      </c>
      <c r="AD483" s="20">
        <f>SUM('Simulation results'!AD94:AD96)</f>
        <v>1500489.68</v>
      </c>
      <c r="AE483" s="20">
        <f>SUM('Simulation results'!AE94:AE96)</f>
        <v>1508647.6099999999</v>
      </c>
      <c r="AF483" s="20">
        <f>SUM('Simulation results'!AF94:AF96)</f>
        <v>1516751.4100000001</v>
      </c>
      <c r="AG483" s="20">
        <f>SUM('Simulation results'!AG94:AG96)</f>
        <v>1524801.2799999998</v>
      </c>
      <c r="AH483" s="20">
        <f>SUM('Simulation results'!AH94:AH96)</f>
        <v>1532794.35</v>
      </c>
      <c r="AI483" s="20">
        <f>SUM('Simulation results'!AI94:AI96)</f>
        <v>1540731.7899999998</v>
      </c>
      <c r="AJ483" s="20">
        <f>SUM('Simulation results'!AJ94:AJ96)</f>
        <v>1548612.5499999998</v>
      </c>
      <c r="AK483" s="20">
        <f>SUM('Simulation results'!AK94:AK96)</f>
        <v>1556438.19</v>
      </c>
      <c r="AL483" s="20">
        <f>SUM('Simulation results'!AL94:AL96)</f>
        <v>1564206.0399999998</v>
      </c>
      <c r="AM483" s="20">
        <f>SUM('Simulation results'!AM94:AM96)</f>
        <v>1571918.18</v>
      </c>
      <c r="AN483" s="20">
        <f>SUM('Simulation results'!AN94:AN96)</f>
        <v>1579573.61</v>
      </c>
      <c r="AO483" s="20">
        <f>SUM('Simulation results'!AO94:AO96)</f>
        <v>1587174.5399999998</v>
      </c>
      <c r="AP483" s="20">
        <f>SUM('Simulation results'!AP94:AP96)</f>
        <v>1594719.43</v>
      </c>
      <c r="AQ483" s="20">
        <f>SUM('Simulation results'!AQ94:AQ96)</f>
        <v>1602209.43</v>
      </c>
      <c r="AR483" s="20">
        <f>SUM('Simulation results'!AR94:AR96)</f>
        <v>1609646.39</v>
      </c>
      <c r="AS483" s="20">
        <f>SUM('Simulation results'!AS94:AS96)</f>
        <v>1617028.97</v>
      </c>
      <c r="AT483" s="20">
        <f>SUM('Simulation results'!AT94:AT96)</f>
        <v>1624359.58</v>
      </c>
      <c r="AU483" s="20">
        <f>SUM('Simulation results'!AU94:AU96)</f>
        <v>1631638.66</v>
      </c>
      <c r="AV483" s="20">
        <f>SUM('Simulation results'!AV94:AV96)</f>
        <v>1638866.6400000001</v>
      </c>
      <c r="AW483" s="20">
        <f>SUM('Simulation results'!AW94:AW96)</f>
        <v>1646043.66</v>
      </c>
      <c r="AX483" s="20">
        <f>SUM('Simulation results'!AX94:AX96)</f>
        <v>1653172.53</v>
      </c>
      <c r="AY483" s="20">
        <f>SUM('Simulation results'!AY94:AY96)</f>
        <v>1660251.0099999998</v>
      </c>
      <c r="AZ483" s="20">
        <f>SUM('Simulation results'!AZ94:AZ96)</f>
        <v>1667279.93</v>
      </c>
      <c r="BA483" s="20">
        <f>SUM('Simulation results'!BA94:BA96)</f>
        <v>1674258</v>
      </c>
      <c r="BB483" s="20">
        <f>SUM('Simulation results'!BB94:BB96)</f>
        <v>1681188.02</v>
      </c>
      <c r="BC483" s="20">
        <f>SUM('Simulation results'!BC94:BC96)</f>
        <v>1688067.46</v>
      </c>
      <c r="BD483" s="20">
        <f>SUM('Simulation results'!BD94:BD96)</f>
        <v>1694899</v>
      </c>
      <c r="BE483" s="20">
        <f>SUM('Simulation results'!BE94:BE96)</f>
        <v>1701683.25</v>
      </c>
      <c r="BF483" s="20">
        <f>SUM('Simulation results'!BF94:BF96)</f>
        <v>1708420.2000000002</v>
      </c>
      <c r="BG483" s="20">
        <f>SUM('Simulation results'!BG94:BG96)</f>
        <v>1715111.2499999998</v>
      </c>
      <c r="BH483" s="20">
        <f>SUM('Simulation results'!BH94:BH96)</f>
        <v>1721756.5699999998</v>
      </c>
      <c r="BI483" s="20">
        <f>SUM('Simulation results'!BI94:BI96)</f>
        <v>1728358.15</v>
      </c>
      <c r="BJ483" s="20">
        <f>SUM('Simulation results'!BJ94:BJ96)</f>
        <v>1734927.22</v>
      </c>
      <c r="BK483" s="20">
        <f>SUM('Simulation results'!BK94:BK96)</f>
        <v>1741470.5999999999</v>
      </c>
      <c r="BL483" s="20">
        <f>SUM('Simulation results'!BL94:BL96)</f>
        <v>1747986.43</v>
      </c>
      <c r="BM483" s="20">
        <f>SUM('Simulation results'!BM94:BM96)</f>
        <v>1754475.8599999999</v>
      </c>
      <c r="BN483" s="20">
        <f>SUM('Simulation results'!BN94:BN96)</f>
        <v>1760940.0399999998</v>
      </c>
      <c r="BO483" s="20">
        <f>SUM('Simulation results'!BO94:BO96)</f>
        <v>1767378.6300000001</v>
      </c>
      <c r="BP483" s="20">
        <f>SUM('Simulation results'!BP94:BP96)</f>
        <v>1773791.91</v>
      </c>
      <c r="BQ483" s="20">
        <f>SUM('Simulation results'!BQ94:BQ96)</f>
        <v>1780181.24</v>
      </c>
      <c r="BR483" s="20">
        <f>SUM('Simulation results'!BR94:BR96)</f>
        <v>1786546.51</v>
      </c>
      <c r="BS483" s="20">
        <f>SUM('Simulation results'!BS94:BS96)</f>
        <v>1792889.42</v>
      </c>
      <c r="BT483" s="20">
        <f>SUM('Simulation results'!BT94:BT96)</f>
        <v>1799208.98</v>
      </c>
      <c r="BU483" s="20">
        <f>SUM('Simulation results'!BU94:BU96)</f>
        <v>1805507.68</v>
      </c>
      <c r="BV483" s="20">
        <f>SUM('Simulation results'!BV94:BV96)</f>
        <v>1811784.82</v>
      </c>
      <c r="BW483" s="20">
        <f>SUM('Simulation results'!BW94:BW96)</f>
        <v>1818040.79</v>
      </c>
      <c r="BX483" s="20">
        <f>SUM('Simulation results'!BX94:BX96)</f>
        <v>1824278.0899999999</v>
      </c>
      <c r="BY483" s="20">
        <f>SUM('Simulation results'!BY94:BY96)</f>
        <v>1830497.4</v>
      </c>
      <c r="BZ483" s="20">
        <f>SUM('Simulation results'!BZ94:BZ96)</f>
        <v>1836697</v>
      </c>
      <c r="CA483" s="20">
        <f>SUM('Simulation results'!CA94:CA96)</f>
        <v>1842881.0899999999</v>
      </c>
      <c r="CB483" s="20">
        <f>SUM('Simulation results'!CB94:CB96)</f>
        <v>1849047.71</v>
      </c>
      <c r="CC483" s="20">
        <f>SUM('Simulation results'!CC94:CC96)</f>
        <v>1855200.02</v>
      </c>
      <c r="CD483" s="20">
        <f>SUM('Simulation results'!CD94:CD96)</f>
        <v>1861335.1099999999</v>
      </c>
      <c r="CE483" s="20">
        <f>SUM('Simulation results'!CE94:CE96)</f>
        <v>1867457.2099999997</v>
      </c>
      <c r="CF483" s="20">
        <f>SUM('Simulation results'!CF94:CF96)</f>
        <v>1873565.51</v>
      </c>
      <c r="CG483" s="20">
        <f>SUM('Simulation results'!CG94:CG96)</f>
        <v>1879660.46</v>
      </c>
      <c r="CH483" s="20">
        <f>SUM('Simulation results'!CH94:CH96)</f>
        <v>1885741.43</v>
      </c>
      <c r="CI483" s="20">
        <f>SUM('Simulation results'!CI94:CI96)</f>
        <v>1891807.9</v>
      </c>
      <c r="CJ483" s="20">
        <f>SUM('Simulation results'!CJ94:CJ96)</f>
        <v>1897861.81</v>
      </c>
      <c r="CK483" s="20">
        <f>SUM('Simulation results'!CK94:CK96)</f>
        <v>1903905.0799999998</v>
      </c>
      <c r="CL483" s="20">
        <f>SUM('Simulation results'!CL94:CL96)</f>
        <v>1909933.97</v>
      </c>
      <c r="CM483" s="20">
        <f>SUM('Simulation results'!CM94:CM96)</f>
        <v>1915956.77</v>
      </c>
      <c r="CN483" s="20">
        <f>SUM('Simulation results'!CN94:CN96)</f>
        <v>1921968.41</v>
      </c>
      <c r="CO483" s="20">
        <f>SUM('Simulation results'!CO94:CO96)</f>
        <v>1927972.3399999999</v>
      </c>
      <c r="CP483" s="20">
        <f>SUM('Simulation results'!CP94:CP96)</f>
        <v>1933968.0399999998</v>
      </c>
      <c r="CQ483" s="20">
        <f>SUM('Simulation results'!CQ94:CQ96)</f>
        <v>1939956.5699999998</v>
      </c>
      <c r="CR483" s="20">
        <f>SUM('Simulation results'!CR94:CR96)</f>
        <v>1945939.53</v>
      </c>
      <c r="CS483" s="20">
        <f>SUM('Simulation results'!CS94:CS96)</f>
        <v>1951917.58</v>
      </c>
      <c r="CT483" s="20">
        <f>SUM('Simulation results'!CT94:CT96)</f>
        <v>1957895.34</v>
      </c>
      <c r="CU483" s="20">
        <f>SUM('Simulation results'!CU94:CU96)</f>
        <v>1963872.13</v>
      </c>
      <c r="CV483" s="20">
        <f>SUM('Simulation results'!CV94:CV96)</f>
        <v>1969848.8499999999</v>
      </c>
      <c r="CW483" s="20">
        <f>SUM('Simulation results'!CW94:CW96)</f>
        <v>1975823.7599999998</v>
      </c>
      <c r="CX483" s="20">
        <f>SUM('Simulation results'!CX94:CX96)</f>
        <v>1981801.0899999999</v>
      </c>
    </row>
    <row r="484" spans="1:102" x14ac:dyDescent="0.25">
      <c r="A484" t="s">
        <v>2134</v>
      </c>
      <c r="B484" s="20">
        <f>SUM('Simulation results'!B97:B99)</f>
        <v>147104.98000000001</v>
      </c>
      <c r="C484" s="20">
        <f>SUM('Simulation results'!C97:C99)</f>
        <v>154248.43</v>
      </c>
      <c r="D484" s="20">
        <f>SUM('Simulation results'!D97:D99)</f>
        <v>161076.58000000002</v>
      </c>
      <c r="E484" s="20">
        <f>SUM('Simulation results'!E97:E99)</f>
        <v>167766.83000000002</v>
      </c>
      <c r="F484" s="20">
        <f>SUM('Simulation results'!F97:F99)</f>
        <v>174339.04</v>
      </c>
      <c r="G484" s="20">
        <f>SUM('Simulation results'!G97:G99)</f>
        <v>180813.43</v>
      </c>
      <c r="H484" s="20">
        <f>SUM('Simulation results'!H97:H99)</f>
        <v>187205.39</v>
      </c>
      <c r="I484" s="20">
        <f>SUM('Simulation results'!I97:I99)</f>
        <v>193525.65</v>
      </c>
      <c r="J484" s="20">
        <f>SUM('Simulation results'!J97:J99)</f>
        <v>199784.36</v>
      </c>
      <c r="K484" s="20">
        <f>SUM('Simulation results'!K97:K99)</f>
        <v>205991.83000000002</v>
      </c>
      <c r="L484" s="20">
        <f>SUM('Simulation results'!L97:L99)</f>
        <v>212168.3</v>
      </c>
      <c r="M484" s="20">
        <f>SUM('Simulation results'!M97:M99)</f>
        <v>218318.28000000003</v>
      </c>
      <c r="N484" s="20">
        <f>SUM('Simulation results'!N97:N99)</f>
        <v>224445.58999999997</v>
      </c>
      <c r="O484" s="20">
        <f>SUM('Simulation results'!O97:O99)</f>
        <v>230552.74</v>
      </c>
      <c r="P484" s="20">
        <f>SUM('Simulation results'!P97:P99)</f>
        <v>236641.63</v>
      </c>
      <c r="Q484" s="20">
        <f>SUM('Simulation results'!Q97:Q99)</f>
        <v>242713.19</v>
      </c>
      <c r="R484" s="20">
        <f>SUM('Simulation results'!R97:R99)</f>
        <v>248767.65999999997</v>
      </c>
      <c r="S484" s="20">
        <f>SUM('Simulation results'!S97:S99)</f>
        <v>254804.96</v>
      </c>
      <c r="T484" s="20">
        <f>SUM('Simulation results'!T97:T99)</f>
        <v>260824.55</v>
      </c>
      <c r="U484" s="20">
        <f>SUM('Simulation results'!U97:U99)</f>
        <v>266824.78000000003</v>
      </c>
      <c r="V484" s="20">
        <f>SUM('Simulation results'!V97:V99)</f>
        <v>272802.23000000004</v>
      </c>
      <c r="W484" s="20">
        <f>SUM('Simulation results'!W97:W99)</f>
        <v>278754.65000000002</v>
      </c>
      <c r="X484" s="20">
        <f>SUM('Simulation results'!X97:X99)</f>
        <v>284681.03999999998</v>
      </c>
      <c r="Y484" s="20">
        <f>SUM('Simulation results'!Y97:Y99)</f>
        <v>290579.5</v>
      </c>
      <c r="Z484" s="20">
        <f>SUM('Simulation results'!Z97:Z99)</f>
        <v>296448.2</v>
      </c>
      <c r="AA484" s="20">
        <f>SUM('Simulation results'!AA97:AA99)</f>
        <v>302284.75</v>
      </c>
      <c r="AB484" s="20">
        <f>SUM('Simulation results'!AB97:AB99)</f>
        <v>308086.77</v>
      </c>
      <c r="AC484" s="20">
        <f>SUM('Simulation results'!AC97:AC99)</f>
        <v>313851.95999999996</v>
      </c>
      <c r="AD484" s="20">
        <f>SUM('Simulation results'!AD97:AD99)</f>
        <v>319578.43</v>
      </c>
      <c r="AE484" s="20">
        <f>SUM('Simulation results'!AE97:AE99)</f>
        <v>325263.90000000002</v>
      </c>
      <c r="AF484" s="20">
        <f>SUM('Simulation results'!AF97:AF99)</f>
        <v>330906.27</v>
      </c>
      <c r="AG484" s="20">
        <f>SUM('Simulation results'!AG97:AG99)</f>
        <v>336503.38</v>
      </c>
      <c r="AH484" s="20">
        <f>SUM('Simulation results'!AH97:AH99)</f>
        <v>342053.51</v>
      </c>
      <c r="AI484" s="20">
        <f>SUM('Simulation results'!AI97:AI99)</f>
        <v>347554.63</v>
      </c>
      <c r="AJ484" s="20">
        <f>SUM('Simulation results'!AJ97:AJ99)</f>
        <v>353004.93</v>
      </c>
      <c r="AK484" s="20">
        <f>SUM('Simulation results'!AK97:AK99)</f>
        <v>358403</v>
      </c>
      <c r="AL484" s="20">
        <f>SUM('Simulation results'!AL97:AL99)</f>
        <v>363746.83999999997</v>
      </c>
      <c r="AM484" s="20">
        <f>SUM('Simulation results'!AM97:AM99)</f>
        <v>369035.31999999995</v>
      </c>
      <c r="AN484" s="20">
        <f>SUM('Simulation results'!AN97:AN99)</f>
        <v>374266.87</v>
      </c>
      <c r="AO484" s="20">
        <f>SUM('Simulation results'!AO97:AO99)</f>
        <v>379439.94</v>
      </c>
      <c r="AP484" s="20">
        <f>SUM('Simulation results'!AP97:AP99)</f>
        <v>384553.88</v>
      </c>
      <c r="AQ484" s="20">
        <f>SUM('Simulation results'!AQ97:AQ99)</f>
        <v>389607.32</v>
      </c>
      <c r="AR484" s="20">
        <f>SUM('Simulation results'!AR97:AR99)</f>
        <v>394599.61</v>
      </c>
      <c r="AS484" s="20">
        <f>SUM('Simulation results'!AS97:AS99)</f>
        <v>399529.95999999996</v>
      </c>
      <c r="AT484" s="20">
        <f>SUM('Simulation results'!AT97:AT99)</f>
        <v>404397.69</v>
      </c>
      <c r="AU484" s="20">
        <f>SUM('Simulation results'!AU97:AU99)</f>
        <v>409202.28</v>
      </c>
      <c r="AV484" s="20">
        <f>SUM('Simulation results'!AV97:AV99)</f>
        <v>413942.79</v>
      </c>
      <c r="AW484" s="20">
        <f>SUM('Simulation results'!AW97:AW99)</f>
        <v>418619.12</v>
      </c>
      <c r="AX484" s="20">
        <f>SUM('Simulation results'!AX97:AX99)</f>
        <v>423230.85000000003</v>
      </c>
      <c r="AY484" s="20">
        <f>SUM('Simulation results'!AY97:AY99)</f>
        <v>427777.29</v>
      </c>
      <c r="AZ484" s="20">
        <f>SUM('Simulation results'!AZ97:AZ99)</f>
        <v>432258.64</v>
      </c>
      <c r="BA484" s="20">
        <f>SUM('Simulation results'!BA97:BA99)</f>
        <v>436673.81</v>
      </c>
      <c r="BB484" s="20">
        <f>SUM('Simulation results'!BB97:BB99)</f>
        <v>441023.4</v>
      </c>
      <c r="BC484" s="20">
        <f>SUM('Simulation results'!BC97:BC99)</f>
        <v>445306.68</v>
      </c>
      <c r="BD484" s="20">
        <f>SUM('Simulation results'!BD97:BD99)</f>
        <v>449523.73</v>
      </c>
      <c r="BE484" s="20">
        <f>SUM('Simulation results'!BE97:BE99)</f>
        <v>453674.58999999997</v>
      </c>
      <c r="BF484" s="20">
        <f>SUM('Simulation results'!BF97:BF99)</f>
        <v>457759.38999999996</v>
      </c>
      <c r="BG484" s="20">
        <f>SUM('Simulation results'!BG97:BG99)</f>
        <v>461778.30000000005</v>
      </c>
      <c r="BH484" s="20">
        <f>SUM('Simulation results'!BH97:BH99)</f>
        <v>465731.72</v>
      </c>
      <c r="BI484" s="20">
        <f>SUM('Simulation results'!BI97:BI99)</f>
        <v>469619.74</v>
      </c>
      <c r="BJ484" s="20">
        <f>SUM('Simulation results'!BJ97:BJ99)</f>
        <v>473447.55</v>
      </c>
      <c r="BK484" s="20">
        <f>SUM('Simulation results'!BK97:BK99)</f>
        <v>477216.17999999993</v>
      </c>
      <c r="BL484" s="20">
        <f>SUM('Simulation results'!BL97:BL99)</f>
        <v>480926.57999999996</v>
      </c>
      <c r="BM484" s="20">
        <f>SUM('Simulation results'!BM97:BM99)</f>
        <v>484578.67</v>
      </c>
      <c r="BN484" s="20">
        <f>SUM('Simulation results'!BN97:BN99)</f>
        <v>488172.99999999994</v>
      </c>
      <c r="BO484" s="20">
        <f>SUM('Simulation results'!BO97:BO99)</f>
        <v>491710.36000000004</v>
      </c>
      <c r="BP484" s="20">
        <f>SUM('Simulation results'!BP97:BP99)</f>
        <v>495190.70999999996</v>
      </c>
      <c r="BQ484" s="20">
        <f>SUM('Simulation results'!BQ97:BQ99)</f>
        <v>498615.16000000003</v>
      </c>
      <c r="BR484" s="20">
        <f>SUM('Simulation results'!BR97:BR99)</f>
        <v>501984.36</v>
      </c>
      <c r="BS484" s="20">
        <f>SUM('Simulation results'!BS97:BS99)</f>
        <v>505298.59</v>
      </c>
      <c r="BT484" s="20">
        <f>SUM('Simulation results'!BT97:BT99)</f>
        <v>508558.91</v>
      </c>
      <c r="BU484" s="20">
        <f>SUM('Simulation results'!BU97:BU99)</f>
        <v>511765.83999999997</v>
      </c>
      <c r="BV484" s="20">
        <f>SUM('Simulation results'!BV97:BV99)</f>
        <v>514920.12</v>
      </c>
      <c r="BW484" s="20">
        <f>SUM('Simulation results'!BW97:BW99)</f>
        <v>518022.63</v>
      </c>
      <c r="BX484" s="20">
        <f>SUM('Simulation results'!BX97:BX99)</f>
        <v>521074.47000000009</v>
      </c>
      <c r="BY484" s="20">
        <f>SUM('Simulation results'!BY97:BY99)</f>
        <v>524076.33000000007</v>
      </c>
      <c r="BZ484" s="20">
        <f>SUM('Simulation results'!BZ97:BZ99)</f>
        <v>527029.17000000004</v>
      </c>
      <c r="CA484" s="20">
        <f>SUM('Simulation results'!CA97:CA99)</f>
        <v>529934.29</v>
      </c>
      <c r="CB484" s="20">
        <f>SUM('Simulation results'!CB97:CB99)</f>
        <v>532791.96</v>
      </c>
      <c r="CC484" s="20">
        <f>SUM('Simulation results'!CC97:CC99)</f>
        <v>535603.56000000006</v>
      </c>
      <c r="CD484" s="20">
        <f>SUM('Simulation results'!CD97:CD99)</f>
        <v>538369.4</v>
      </c>
      <c r="CE484" s="20">
        <f>SUM('Simulation results'!CE97:CE99)</f>
        <v>541091.13</v>
      </c>
      <c r="CF484" s="20">
        <f>SUM('Simulation results'!CF97:CF99)</f>
        <v>543769.76</v>
      </c>
      <c r="CG484" s="20">
        <f>SUM('Simulation results'!CG97:CG99)</f>
        <v>546405.25999999989</v>
      </c>
      <c r="CH484" s="20">
        <f>SUM('Simulation results'!CH97:CH99)</f>
        <v>548998.79</v>
      </c>
      <c r="CI484" s="20">
        <f>SUM('Simulation results'!CI97:CI99)</f>
        <v>551550.86999999988</v>
      </c>
      <c r="CJ484" s="20">
        <f>SUM('Simulation results'!CJ97:CJ99)</f>
        <v>554062.56000000006</v>
      </c>
      <c r="CK484" s="20">
        <f>SUM('Simulation results'!CK97:CK99)</f>
        <v>556534.81000000006</v>
      </c>
      <c r="CL484" s="20">
        <f>SUM('Simulation results'!CL97:CL99)</f>
        <v>558969.4</v>
      </c>
      <c r="CM484" s="20">
        <f>SUM('Simulation results'!CM97:CM99)</f>
        <v>561366.68999999994</v>
      </c>
      <c r="CN484" s="20">
        <f>SUM('Simulation results'!CN97:CN99)</f>
        <v>563728.1</v>
      </c>
      <c r="CO484" s="20">
        <f>SUM('Simulation results'!CO97:CO99)</f>
        <v>566054.76</v>
      </c>
      <c r="CP484" s="20">
        <f>SUM('Simulation results'!CP97:CP99)</f>
        <v>568347.32000000007</v>
      </c>
      <c r="CQ484" s="20">
        <f>SUM('Simulation results'!CQ97:CQ99)</f>
        <v>570607.18999999994</v>
      </c>
      <c r="CR484" s="20">
        <f>SUM('Simulation results'!CR97:CR99)</f>
        <v>572834.75</v>
      </c>
      <c r="CS484" s="20">
        <f>SUM('Simulation results'!CS97:CS99)</f>
        <v>575031.88</v>
      </c>
      <c r="CT484" s="20">
        <f>SUM('Simulation results'!CT97:CT99)</f>
        <v>577200.12</v>
      </c>
      <c r="CU484" s="20">
        <f>SUM('Simulation results'!CU97:CU99)</f>
        <v>579339.99</v>
      </c>
      <c r="CV484" s="20">
        <f>SUM('Simulation results'!CV97:CV99)</f>
        <v>581452.66</v>
      </c>
      <c r="CW484" s="20">
        <f>SUM('Simulation results'!CW97:CW99)</f>
        <v>583538.58000000007</v>
      </c>
      <c r="CX484" s="20">
        <f>SUM('Simulation results'!CX97:CX99)</f>
        <v>585598.87</v>
      </c>
    </row>
    <row r="485" spans="1:102" x14ac:dyDescent="0.25">
      <c r="A485" t="s">
        <v>2135</v>
      </c>
      <c r="B485" s="20">
        <f>SUM('Simulation results'!B100:B102)</f>
        <v>2603270.1100000003</v>
      </c>
      <c r="C485" s="20">
        <f>SUM('Simulation results'!C100:C102)</f>
        <v>2652538.67</v>
      </c>
      <c r="D485" s="20">
        <f>SUM('Simulation results'!D100:D102)</f>
        <v>2697645.23</v>
      </c>
      <c r="E485" s="20">
        <f>SUM('Simulation results'!E100:E102)</f>
        <v>2740428.3</v>
      </c>
      <c r="F485" s="20">
        <f>SUM('Simulation results'!F100:F102)</f>
        <v>2780958.54</v>
      </c>
      <c r="G485" s="20">
        <f>SUM('Simulation results'!G100:G102)</f>
        <v>2819428.6</v>
      </c>
      <c r="H485" s="20">
        <f>SUM('Simulation results'!H100:H102)</f>
        <v>2856053.7399999998</v>
      </c>
      <c r="I485" s="20">
        <f>SUM('Simulation results'!I100:I102)</f>
        <v>2891023.91</v>
      </c>
      <c r="J485" s="20">
        <f>SUM('Simulation results'!J100:J102)</f>
        <v>2924520.94</v>
      </c>
      <c r="K485" s="20">
        <f>SUM('Simulation results'!K100:K102)</f>
        <v>2956758.52</v>
      </c>
      <c r="L485" s="20">
        <f>SUM('Simulation results'!L100:L102)</f>
        <v>2987982.87</v>
      </c>
      <c r="M485" s="20">
        <f>SUM('Simulation results'!M100:M102)</f>
        <v>3018304.57</v>
      </c>
      <c r="N485" s="20">
        <f>SUM('Simulation results'!N100:N102)</f>
        <v>3047820.21</v>
      </c>
      <c r="O485" s="20">
        <f>SUM('Simulation results'!O100:O102)</f>
        <v>3076612.23</v>
      </c>
      <c r="P485" s="20">
        <f>SUM('Simulation results'!P100:P102)</f>
        <v>3104754.0500000003</v>
      </c>
      <c r="Q485" s="20">
        <f>SUM('Simulation results'!Q100:Q102)</f>
        <v>3132305.64</v>
      </c>
      <c r="R485" s="20">
        <f>SUM('Simulation results'!R100:R102)</f>
        <v>3159321.31</v>
      </c>
      <c r="S485" s="20">
        <f>SUM('Simulation results'!S100:S102)</f>
        <v>3185848.17</v>
      </c>
      <c r="T485" s="20">
        <f>SUM('Simulation results'!T100:T102)</f>
        <v>3211924.56</v>
      </c>
      <c r="U485" s="20">
        <f>SUM('Simulation results'!U100:U102)</f>
        <v>3237583.96</v>
      </c>
      <c r="V485" s="20">
        <f>SUM('Simulation results'!V100:V102)</f>
        <v>3262855.57</v>
      </c>
      <c r="W485" s="20">
        <f>SUM('Simulation results'!W100:W102)</f>
        <v>3287757.89</v>
      </c>
      <c r="X485" s="20">
        <f>SUM('Simulation results'!X100:X102)</f>
        <v>3312321.7</v>
      </c>
      <c r="Y485" s="20">
        <f>SUM('Simulation results'!Y100:Y102)</f>
        <v>3336571.14</v>
      </c>
      <c r="Z485" s="20">
        <f>SUM('Simulation results'!Z100:Z102)</f>
        <v>3360521.0500000003</v>
      </c>
      <c r="AA485" s="20">
        <f>SUM('Simulation results'!AA100:AA102)</f>
        <v>3384179.91</v>
      </c>
      <c r="AB485" s="20">
        <f>SUM('Simulation results'!AB100:AB102)</f>
        <v>3407566.58</v>
      </c>
      <c r="AC485" s="20">
        <f>SUM('Simulation results'!AC100:AC102)</f>
        <v>3430685.56</v>
      </c>
      <c r="AD485" s="20">
        <f>SUM('Simulation results'!AD100:AD102)</f>
        <v>3453550.1100000003</v>
      </c>
      <c r="AE485" s="20">
        <f>SUM('Simulation results'!AE100:AE102)</f>
        <v>3476165.7800000003</v>
      </c>
      <c r="AF485" s="20">
        <f>SUM('Simulation results'!AF100:AF102)</f>
        <v>3498537.91</v>
      </c>
      <c r="AG485" s="20">
        <f>SUM('Simulation results'!AG100:AG102)</f>
        <v>3520667.48</v>
      </c>
      <c r="AH485" s="20">
        <f>SUM('Simulation results'!AH100:AH102)</f>
        <v>3542556.05</v>
      </c>
      <c r="AI485" s="20">
        <f>SUM('Simulation results'!AI100:AI102)</f>
        <v>3564211.63</v>
      </c>
      <c r="AJ485" s="20">
        <f>SUM('Simulation results'!AJ100:AJ102)</f>
        <v>3585637.46</v>
      </c>
      <c r="AK485" s="20">
        <f>SUM('Simulation results'!AK100:AK102)</f>
        <v>3606835.44</v>
      </c>
      <c r="AL485" s="20">
        <f>SUM('Simulation results'!AL100:AL102)</f>
        <v>3627817.9299999997</v>
      </c>
      <c r="AM485" s="20">
        <f>SUM('Simulation results'!AM100:AM102)</f>
        <v>3648586.57</v>
      </c>
      <c r="AN485" s="20">
        <f>SUM('Simulation results'!AN100:AN102)</f>
        <v>3669140.5900000003</v>
      </c>
      <c r="AO485" s="20">
        <f>SUM('Simulation results'!AO100:AO102)</f>
        <v>3689496.61</v>
      </c>
      <c r="AP485" s="20">
        <f>SUM('Simulation results'!AP100:AP102)</f>
        <v>3709648.5300000003</v>
      </c>
      <c r="AQ485" s="20">
        <f>SUM('Simulation results'!AQ100:AQ102)</f>
        <v>3729608.37</v>
      </c>
      <c r="AR485" s="20">
        <f>SUM('Simulation results'!AR100:AR102)</f>
        <v>3749378.03</v>
      </c>
      <c r="AS485" s="20">
        <f>SUM('Simulation results'!AS100:AS102)</f>
        <v>3768965.8800000004</v>
      </c>
      <c r="AT485" s="20">
        <f>SUM('Simulation results'!AT100:AT102)</f>
        <v>3788373.62</v>
      </c>
      <c r="AU485" s="20">
        <f>SUM('Simulation results'!AU100:AU102)</f>
        <v>3807605.45</v>
      </c>
      <c r="AV485" s="20">
        <f>SUM('Simulation results'!AV100:AV102)</f>
        <v>3826667.89</v>
      </c>
      <c r="AW485" s="20">
        <f>SUM('Simulation results'!AW100:AW102)</f>
        <v>3845563.89</v>
      </c>
      <c r="AX485" s="20">
        <f>SUM('Simulation results'!AX100:AX102)</f>
        <v>3864300.21</v>
      </c>
      <c r="AY485" s="20">
        <f>SUM('Simulation results'!AY100:AY102)</f>
        <v>3882868.54</v>
      </c>
      <c r="AZ485" s="20">
        <f>SUM('Simulation results'!AZ100:AZ102)</f>
        <v>3901268.7600000002</v>
      </c>
      <c r="BA485" s="20">
        <f>SUM('Simulation results'!BA100:BA102)</f>
        <v>3919506.3400000003</v>
      </c>
      <c r="BB485" s="20">
        <f>SUM('Simulation results'!BB100:BB102)</f>
        <v>3937579.86</v>
      </c>
      <c r="BC485" s="20">
        <f>SUM('Simulation results'!BC100:BC102)</f>
        <v>3955494.95</v>
      </c>
      <c r="BD485" s="20">
        <f>SUM('Simulation results'!BD100:BD102)</f>
        <v>3973251.98</v>
      </c>
      <c r="BE485" s="20">
        <f>SUM('Simulation results'!BE100:BE102)</f>
        <v>3990857.42</v>
      </c>
      <c r="BF485" s="20">
        <f>SUM('Simulation results'!BF100:BF102)</f>
        <v>4008314.2199999997</v>
      </c>
      <c r="BG485" s="20">
        <f>SUM('Simulation results'!BG100:BG102)</f>
        <v>4025620.53</v>
      </c>
      <c r="BH485" s="20">
        <f>SUM('Simulation results'!BH100:BH102)</f>
        <v>4042785.19</v>
      </c>
      <c r="BI485" s="20">
        <f>SUM('Simulation results'!BI100:BI102)</f>
        <v>4059813.88</v>
      </c>
      <c r="BJ485" s="20">
        <f>SUM('Simulation results'!BJ100:BJ102)</f>
        <v>4076725.38</v>
      </c>
      <c r="BK485" s="20">
        <f>SUM('Simulation results'!BK100:BK102)</f>
        <v>4093535.44</v>
      </c>
      <c r="BL485" s="20">
        <f>SUM('Simulation results'!BL100:BL102)</f>
        <v>4110242.5900000003</v>
      </c>
      <c r="BM485" s="20">
        <f>SUM('Simulation results'!BM100:BM102)</f>
        <v>4126848.62</v>
      </c>
      <c r="BN485" s="20">
        <f>SUM('Simulation results'!BN100:BN102)</f>
        <v>4143360.84</v>
      </c>
      <c r="BO485" s="20">
        <f>SUM('Simulation results'!BO100:BO102)</f>
        <v>4159774.69</v>
      </c>
      <c r="BP485" s="20">
        <f>SUM('Simulation results'!BP100:BP102)</f>
        <v>4176100.33</v>
      </c>
      <c r="BQ485" s="20">
        <f>SUM('Simulation results'!BQ100:BQ102)</f>
        <v>4192332.4</v>
      </c>
      <c r="BR485" s="20">
        <f>SUM('Simulation results'!BR100:BR102)</f>
        <v>4208482.41</v>
      </c>
      <c r="BS485" s="20">
        <f>SUM('Simulation results'!BS100:BS102)</f>
        <v>4224544.07</v>
      </c>
      <c r="BT485" s="20">
        <f>SUM('Simulation results'!BT100:BT102)</f>
        <v>4240527.5</v>
      </c>
      <c r="BU485" s="20">
        <f>SUM('Simulation results'!BU100:BU102)</f>
        <v>4256431.76</v>
      </c>
      <c r="BV485" s="20">
        <f>SUM('Simulation results'!BV100:BV102)</f>
        <v>4272255.4200000009</v>
      </c>
      <c r="BW485" s="20">
        <f>SUM('Simulation results'!BW100:BW102)</f>
        <v>4288008.8</v>
      </c>
      <c r="BX485" s="20">
        <f>SUM('Simulation results'!BX100:BX102)</f>
        <v>4303691.09</v>
      </c>
      <c r="BY485" s="20">
        <f>SUM('Simulation results'!BY100:BY102)</f>
        <v>4319307.6499999994</v>
      </c>
      <c r="BZ485" s="20">
        <f>SUM('Simulation results'!BZ100:BZ102)</f>
        <v>4334855.29</v>
      </c>
      <c r="CA485" s="20">
        <f>SUM('Simulation results'!CA100:CA102)</f>
        <v>4350341.5100000007</v>
      </c>
      <c r="CB485" s="20">
        <f>SUM('Simulation results'!CB100:CB102)</f>
        <v>4365768.4499999993</v>
      </c>
      <c r="CC485" s="20">
        <f>SUM('Simulation results'!CC100:CC102)</f>
        <v>4381136.6400000006</v>
      </c>
      <c r="CD485" s="20">
        <f>SUM('Simulation results'!CD100:CD102)</f>
        <v>4396450.59</v>
      </c>
      <c r="CE485" s="20">
        <f>SUM('Simulation results'!CE100:CE102)</f>
        <v>4411706.3599999994</v>
      </c>
      <c r="CF485" s="20">
        <f>SUM('Simulation results'!CF100:CF102)</f>
        <v>4426918.7300000004</v>
      </c>
      <c r="CG485" s="20">
        <f>SUM('Simulation results'!CG100:CG102)</f>
        <v>4442075.3500000006</v>
      </c>
      <c r="CH485" s="20">
        <f>SUM('Simulation results'!CH100:CH102)</f>
        <v>4457184.72</v>
      </c>
      <c r="CI485" s="20">
        <f>SUM('Simulation results'!CI100:CI102)</f>
        <v>4472242.5100000007</v>
      </c>
      <c r="CJ485" s="20">
        <f>SUM('Simulation results'!CJ100:CJ102)</f>
        <v>4487252.6100000003</v>
      </c>
      <c r="CK485" s="20">
        <f>SUM('Simulation results'!CK100:CK102)</f>
        <v>4502217.0699999994</v>
      </c>
      <c r="CL485" s="20">
        <f>SUM('Simulation results'!CL100:CL102)</f>
        <v>4517138.9399999995</v>
      </c>
      <c r="CM485" s="20">
        <f>SUM('Simulation results'!CM100:CM102)</f>
        <v>4532021.3</v>
      </c>
      <c r="CN485" s="20">
        <f>SUM('Simulation results'!CN100:CN102)</f>
        <v>4546865.59</v>
      </c>
      <c r="CO485" s="20">
        <f>SUM('Simulation results'!CO100:CO102)</f>
        <v>4561677.88</v>
      </c>
      <c r="CP485" s="20">
        <f>SUM('Simulation results'!CP100:CP102)</f>
        <v>4576453.1100000003</v>
      </c>
      <c r="CQ485" s="20">
        <f>SUM('Simulation results'!CQ100:CQ102)</f>
        <v>4591200.84</v>
      </c>
      <c r="CR485" s="20">
        <f>SUM('Simulation results'!CR100:CR102)</f>
        <v>4605914.4800000004</v>
      </c>
      <c r="CS485" s="20">
        <f>SUM('Simulation results'!CS100:CS102)</f>
        <v>4620613.72</v>
      </c>
      <c r="CT485" s="20">
        <f>SUM('Simulation results'!CT100:CT102)</f>
        <v>4635300.0200000005</v>
      </c>
      <c r="CU485" s="20">
        <f>SUM('Simulation results'!CU100:CU102)</f>
        <v>4649979.5599999996</v>
      </c>
      <c r="CV485" s="20">
        <f>SUM('Simulation results'!CV100:CV102)</f>
        <v>4664649.41</v>
      </c>
      <c r="CW485" s="20">
        <f>SUM('Simulation results'!CW100:CW102)</f>
        <v>4679311.2699999996</v>
      </c>
      <c r="CX485" s="20">
        <f>SUM('Simulation results'!CX100:CX102)</f>
        <v>4693969.13</v>
      </c>
    </row>
    <row r="487" spans="1:102" x14ac:dyDescent="0.25">
      <c r="A487" s="129" t="str">
        <f>'Simulation results'!A1</f>
        <v>Year</v>
      </c>
      <c r="B487" s="129">
        <f>'Simulation results'!B1</f>
        <v>2000</v>
      </c>
      <c r="C487" s="129">
        <f>'Simulation results'!C1</f>
        <v>2000.5</v>
      </c>
      <c r="D487" s="129">
        <f>'Simulation results'!D1</f>
        <v>2001</v>
      </c>
      <c r="E487" s="129">
        <f>'Simulation results'!E1</f>
        <v>2001.5</v>
      </c>
      <c r="F487" s="129">
        <f>'Simulation results'!F1</f>
        <v>2002</v>
      </c>
      <c r="G487" s="129">
        <f>'Simulation results'!G1</f>
        <v>2002.5</v>
      </c>
      <c r="H487" s="129">
        <f>'Simulation results'!H1</f>
        <v>2003</v>
      </c>
      <c r="I487" s="129">
        <f>'Simulation results'!I1</f>
        <v>2003.5</v>
      </c>
      <c r="J487" s="129">
        <f>'Simulation results'!J1</f>
        <v>2004</v>
      </c>
      <c r="K487" s="129">
        <f>'Simulation results'!K1</f>
        <v>2004.5</v>
      </c>
      <c r="L487" s="129">
        <f>'Simulation results'!L1</f>
        <v>2005</v>
      </c>
      <c r="M487" s="129">
        <f>'Simulation results'!M1</f>
        <v>2005.5</v>
      </c>
      <c r="N487" s="129">
        <f>'Simulation results'!N1</f>
        <v>2006</v>
      </c>
      <c r="O487" s="129">
        <f>'Simulation results'!O1</f>
        <v>2006.5</v>
      </c>
      <c r="P487" s="129">
        <f>'Simulation results'!P1</f>
        <v>2007</v>
      </c>
      <c r="Q487" s="129">
        <f>'Simulation results'!Q1</f>
        <v>2007.5</v>
      </c>
      <c r="R487" s="129">
        <f>'Simulation results'!R1</f>
        <v>2008</v>
      </c>
      <c r="S487" s="129">
        <f>'Simulation results'!S1</f>
        <v>2008.5</v>
      </c>
      <c r="T487" s="129">
        <f>'Simulation results'!T1</f>
        <v>2009</v>
      </c>
      <c r="U487" s="129">
        <f>'Simulation results'!U1</f>
        <v>2009.5</v>
      </c>
      <c r="V487" s="129">
        <f>'Simulation results'!V1</f>
        <v>2010</v>
      </c>
      <c r="W487" s="129">
        <f>'Simulation results'!W1</f>
        <v>2010.5</v>
      </c>
      <c r="X487" s="129">
        <f>'Simulation results'!X1</f>
        <v>2011</v>
      </c>
      <c r="Y487" s="129">
        <f>'Simulation results'!Y1</f>
        <v>2011.5</v>
      </c>
      <c r="Z487" s="129">
        <f>'Simulation results'!Z1</f>
        <v>2012</v>
      </c>
      <c r="AA487" s="129">
        <f>'Simulation results'!AA1</f>
        <v>2012.5</v>
      </c>
      <c r="AB487" s="129">
        <f>'Simulation results'!AB1</f>
        <v>2013</v>
      </c>
      <c r="AC487" s="129">
        <f>'Simulation results'!AC1</f>
        <v>2013.5</v>
      </c>
      <c r="AD487" s="129">
        <f>'Simulation results'!AD1</f>
        <v>2014</v>
      </c>
      <c r="AE487" s="129">
        <f>'Simulation results'!AE1</f>
        <v>2014.5</v>
      </c>
      <c r="AF487" s="129">
        <f>'Simulation results'!AF1</f>
        <v>2015</v>
      </c>
      <c r="AG487" s="129">
        <f>'Simulation results'!AG1</f>
        <v>2015.5</v>
      </c>
      <c r="AH487" s="129">
        <f>'Simulation results'!AH1</f>
        <v>2016</v>
      </c>
      <c r="AI487" s="129">
        <f>'Simulation results'!AI1</f>
        <v>2016.5</v>
      </c>
      <c r="AJ487" s="129">
        <f>'Simulation results'!AJ1</f>
        <v>2017</v>
      </c>
      <c r="AK487" s="129">
        <f>'Simulation results'!AK1</f>
        <v>2017.5</v>
      </c>
      <c r="AL487" s="129">
        <f>'Simulation results'!AL1</f>
        <v>2018</v>
      </c>
      <c r="AM487" s="129">
        <f>'Simulation results'!AM1</f>
        <v>2018.5</v>
      </c>
      <c r="AN487" s="129">
        <f>'Simulation results'!AN1</f>
        <v>2019</v>
      </c>
      <c r="AO487" s="129">
        <f>'Simulation results'!AO1</f>
        <v>2019.5</v>
      </c>
      <c r="AP487" s="129">
        <f>'Simulation results'!AP1</f>
        <v>2020</v>
      </c>
      <c r="AQ487" s="129">
        <f>'Simulation results'!AQ1</f>
        <v>2020.5</v>
      </c>
      <c r="AR487" s="129">
        <f>'Simulation results'!AR1</f>
        <v>2021</v>
      </c>
      <c r="AS487" s="129">
        <f>'Simulation results'!AS1</f>
        <v>2021.5</v>
      </c>
      <c r="AT487" s="129">
        <f>'Simulation results'!AT1</f>
        <v>2022</v>
      </c>
      <c r="AU487" s="129">
        <f>'Simulation results'!AU1</f>
        <v>2022.5</v>
      </c>
      <c r="AV487" s="129">
        <f>'Simulation results'!AV1</f>
        <v>2023</v>
      </c>
      <c r="AW487" s="129">
        <f>'Simulation results'!AW1</f>
        <v>2023.5</v>
      </c>
      <c r="AX487" s="129">
        <f>'Simulation results'!AX1</f>
        <v>2024</v>
      </c>
      <c r="AY487" s="129">
        <f>'Simulation results'!AY1</f>
        <v>2024.5</v>
      </c>
      <c r="AZ487" s="129">
        <f>'Simulation results'!AZ1</f>
        <v>2025</v>
      </c>
      <c r="BA487" s="129">
        <f>'Simulation results'!BA1</f>
        <v>2025.5</v>
      </c>
      <c r="BB487" s="129">
        <f>'Simulation results'!BB1</f>
        <v>2026</v>
      </c>
      <c r="BC487" s="129">
        <f>'Simulation results'!BC1</f>
        <v>2026.5</v>
      </c>
      <c r="BD487" s="129">
        <f>'Simulation results'!BD1</f>
        <v>2027</v>
      </c>
      <c r="BE487" s="129">
        <f>'Simulation results'!BE1</f>
        <v>2027.5</v>
      </c>
      <c r="BF487" s="129">
        <f>'Simulation results'!BF1</f>
        <v>2028</v>
      </c>
      <c r="BG487" s="129">
        <f>'Simulation results'!BG1</f>
        <v>2028.5</v>
      </c>
      <c r="BH487" s="129">
        <f>'Simulation results'!BH1</f>
        <v>2029</v>
      </c>
      <c r="BI487" s="129">
        <f>'Simulation results'!BI1</f>
        <v>2029.5</v>
      </c>
      <c r="BJ487" s="129">
        <f>'Simulation results'!BJ1</f>
        <v>2030</v>
      </c>
      <c r="BK487" s="129">
        <f>'Simulation results'!BK1</f>
        <v>2030.5</v>
      </c>
      <c r="BL487" s="129">
        <f>'Simulation results'!BL1</f>
        <v>2031</v>
      </c>
      <c r="BM487" s="129">
        <f>'Simulation results'!BM1</f>
        <v>2031.5</v>
      </c>
      <c r="BN487" s="129">
        <f>'Simulation results'!BN1</f>
        <v>2032</v>
      </c>
      <c r="BO487" s="129">
        <f>'Simulation results'!BO1</f>
        <v>2032.5</v>
      </c>
      <c r="BP487" s="129">
        <f>'Simulation results'!BP1</f>
        <v>2033</v>
      </c>
      <c r="BQ487" s="129">
        <f>'Simulation results'!BQ1</f>
        <v>2033.5</v>
      </c>
      <c r="BR487" s="129">
        <f>'Simulation results'!BR1</f>
        <v>2034</v>
      </c>
      <c r="BS487" s="129">
        <f>'Simulation results'!BS1</f>
        <v>2034.5</v>
      </c>
      <c r="BT487" s="129">
        <f>'Simulation results'!BT1</f>
        <v>2035</v>
      </c>
      <c r="BU487" s="129">
        <f>'Simulation results'!BU1</f>
        <v>2035.5</v>
      </c>
      <c r="BV487" s="129">
        <f>'Simulation results'!BV1</f>
        <v>2036</v>
      </c>
      <c r="BW487" s="129">
        <f>'Simulation results'!BW1</f>
        <v>2036.5</v>
      </c>
      <c r="BX487" s="129">
        <f>'Simulation results'!BX1</f>
        <v>2037</v>
      </c>
      <c r="BY487" s="129">
        <f>'Simulation results'!BY1</f>
        <v>2037.5</v>
      </c>
      <c r="BZ487" s="129">
        <f>'Simulation results'!BZ1</f>
        <v>2038</v>
      </c>
      <c r="CA487" s="129">
        <f>'Simulation results'!CA1</f>
        <v>2038.5</v>
      </c>
      <c r="CB487" s="129">
        <f>'Simulation results'!CB1</f>
        <v>2039</v>
      </c>
      <c r="CC487" s="129">
        <f>'Simulation results'!CC1</f>
        <v>2039.5</v>
      </c>
      <c r="CD487" s="129">
        <f>'Simulation results'!CD1</f>
        <v>2040</v>
      </c>
      <c r="CE487" s="129">
        <f>'Simulation results'!CE1</f>
        <v>2040.5</v>
      </c>
      <c r="CF487" s="129">
        <f>'Simulation results'!CF1</f>
        <v>2041</v>
      </c>
      <c r="CG487" s="129">
        <f>'Simulation results'!CG1</f>
        <v>2041.5</v>
      </c>
      <c r="CH487" s="129">
        <f>'Simulation results'!CH1</f>
        <v>2042</v>
      </c>
      <c r="CI487" s="129">
        <f>'Simulation results'!CI1</f>
        <v>2042.5</v>
      </c>
      <c r="CJ487" s="129">
        <f>'Simulation results'!CJ1</f>
        <v>2043</v>
      </c>
      <c r="CK487" s="129">
        <f>'Simulation results'!CK1</f>
        <v>2043.5</v>
      </c>
      <c r="CL487" s="129">
        <f>'Simulation results'!CL1</f>
        <v>2044</v>
      </c>
      <c r="CM487" s="129">
        <f>'Simulation results'!CM1</f>
        <v>2044.5</v>
      </c>
      <c r="CN487" s="129">
        <f>'Simulation results'!CN1</f>
        <v>2045</v>
      </c>
      <c r="CO487" s="129">
        <f>'Simulation results'!CO1</f>
        <v>2045.5</v>
      </c>
      <c r="CP487" s="129">
        <f>'Simulation results'!CP1</f>
        <v>2046</v>
      </c>
      <c r="CQ487" s="129">
        <f>'Simulation results'!CQ1</f>
        <v>2046.5</v>
      </c>
      <c r="CR487" s="129">
        <f>'Simulation results'!CR1</f>
        <v>2047</v>
      </c>
      <c r="CS487" s="129">
        <f>'Simulation results'!CS1</f>
        <v>2047.5</v>
      </c>
      <c r="CT487" s="129">
        <f>'Simulation results'!CT1</f>
        <v>2048</v>
      </c>
      <c r="CU487" s="129">
        <f>'Simulation results'!CU1</f>
        <v>2048.5</v>
      </c>
      <c r="CV487" s="129">
        <f>'Simulation results'!CV1</f>
        <v>2049</v>
      </c>
      <c r="CW487" s="129">
        <f>'Simulation results'!CW1</f>
        <v>2049.5</v>
      </c>
      <c r="CX487" s="129">
        <f>'Simulation results'!CX1</f>
        <v>2050</v>
      </c>
    </row>
    <row r="488" spans="1:102" x14ac:dyDescent="0.25">
      <c r="A488" s="129" t="s">
        <v>2150</v>
      </c>
      <c r="B488" s="246">
        <f>'Simulation results'!B91+'Simulation results'!B94+'Simulation results'!B97+'Simulation results'!B100</f>
        <v>3823460.9400000004</v>
      </c>
      <c r="C488" s="246">
        <f>'Simulation results'!C91+'Simulation results'!C94+'Simulation results'!C97+'Simulation results'!C100</f>
        <v>3889566.9</v>
      </c>
      <c r="D488" s="246">
        <f>'Simulation results'!D91+'Simulation results'!D94+'Simulation results'!D97+'Simulation results'!D100</f>
        <v>3950032.36</v>
      </c>
      <c r="E488" s="246">
        <f>'Simulation results'!E91+'Simulation results'!E94+'Simulation results'!E97+'Simulation results'!E100</f>
        <v>4007564.9699999997</v>
      </c>
      <c r="F488" s="246">
        <f>'Simulation results'!F91+'Simulation results'!F94+'Simulation results'!F97+'Simulation results'!F100</f>
        <v>4062300.41</v>
      </c>
      <c r="G488" s="246">
        <f>'Simulation results'!G91+'Simulation results'!G94+'Simulation results'!G97+'Simulation results'!G100</f>
        <v>4114514.1799999997</v>
      </c>
      <c r="H488" s="246">
        <f>'Simulation results'!H91+'Simulation results'!H94+'Simulation results'!H97+'Simulation results'!H100</f>
        <v>4164492.52</v>
      </c>
      <c r="I488" s="246">
        <f>'Simulation results'!I91+'Simulation results'!I94+'Simulation results'!I97+'Simulation results'!I100</f>
        <v>4212487.96</v>
      </c>
      <c r="J488" s="246">
        <f>'Simulation results'!J91+'Simulation results'!J94+'Simulation results'!J97+'Simulation results'!J100</f>
        <v>4258736.38</v>
      </c>
      <c r="K488" s="246">
        <f>'Simulation results'!K91+'Simulation results'!K94+'Simulation results'!K97+'Simulation results'!K100</f>
        <v>4303513.1099999994</v>
      </c>
      <c r="L488" s="246">
        <f>'Simulation results'!L91+'Simulation results'!L94+'Simulation results'!L97+'Simulation results'!L100</f>
        <v>4347150.72</v>
      </c>
      <c r="M488" s="246">
        <f>'Simulation results'!M91+'Simulation results'!M94+'Simulation results'!M97+'Simulation results'!M100</f>
        <v>4389791.9000000004</v>
      </c>
      <c r="N488" s="246">
        <f>'Simulation results'!N91+'Simulation results'!N94+'Simulation results'!N97+'Simulation results'!N100</f>
        <v>4431558.76</v>
      </c>
      <c r="O488" s="246">
        <f>'Simulation results'!O91+'Simulation results'!O94+'Simulation results'!O97+'Simulation results'!O100</f>
        <v>4472554.63</v>
      </c>
      <c r="P488" s="246">
        <f>'Simulation results'!P91+'Simulation results'!P94+'Simulation results'!P97+'Simulation results'!P100</f>
        <v>4512870.71</v>
      </c>
      <c r="Q488" s="246">
        <f>'Simulation results'!Q91+'Simulation results'!Q94+'Simulation results'!Q97+'Simulation results'!Q100</f>
        <v>4552583.84</v>
      </c>
      <c r="R488" s="246">
        <f>'Simulation results'!R91+'Simulation results'!R94+'Simulation results'!R97+'Simulation results'!R100</f>
        <v>4591761.5199999996</v>
      </c>
      <c r="S488" s="246">
        <f>'Simulation results'!S91+'Simulation results'!S94+'Simulation results'!S97+'Simulation results'!S100</f>
        <v>4630460.59</v>
      </c>
      <c r="T488" s="246">
        <f>'Simulation results'!T91+'Simulation results'!T94+'Simulation results'!T97+'Simulation results'!T100</f>
        <v>4668729.59</v>
      </c>
      <c r="U488" s="246">
        <f>'Simulation results'!U91+'Simulation results'!U94+'Simulation results'!U97+'Simulation results'!U100</f>
        <v>4706610.26</v>
      </c>
      <c r="V488" s="246">
        <f>'Simulation results'!V91+'Simulation results'!V94+'Simulation results'!V97+'Simulation results'!V100</f>
        <v>4744132.9800000004</v>
      </c>
      <c r="W488" s="246">
        <f>'Simulation results'!W91+'Simulation results'!W94+'Simulation results'!W97+'Simulation results'!W100</f>
        <v>4781321.7799999993</v>
      </c>
      <c r="X488" s="246">
        <f>'Simulation results'!X91+'Simulation results'!X94+'Simulation results'!X97+'Simulation results'!X100</f>
        <v>4818214.54</v>
      </c>
      <c r="Y488" s="246">
        <f>'Simulation results'!Y91+'Simulation results'!Y94+'Simulation results'!Y97+'Simulation results'!Y100</f>
        <v>4854840.3599999994</v>
      </c>
      <c r="Z488" s="246">
        <f>'Simulation results'!Z91+'Simulation results'!Z94+'Simulation results'!Z97+'Simulation results'!Z100</f>
        <v>4891217.55</v>
      </c>
      <c r="AA488" s="246">
        <f>'Simulation results'!AA91+'Simulation results'!AA94+'Simulation results'!AA97+'Simulation results'!AA100</f>
        <v>4927356.12</v>
      </c>
      <c r="AB488" s="246">
        <f>'Simulation results'!AB91+'Simulation results'!AB94+'Simulation results'!AB97+'Simulation results'!AB100</f>
        <v>4963279.3099999996</v>
      </c>
      <c r="AC488" s="246">
        <f>'Simulation results'!AC91+'Simulation results'!AC94+'Simulation results'!AC97+'Simulation results'!AC100</f>
        <v>4998992.29</v>
      </c>
      <c r="AD488" s="246">
        <f>'Simulation results'!AD91+'Simulation results'!AD94+'Simulation results'!AD97+'Simulation results'!AD100</f>
        <v>5034508.7799999993</v>
      </c>
      <c r="AE488" s="246">
        <f>'Simulation results'!AE91+'Simulation results'!AE94+'Simulation results'!AE97+'Simulation results'!AE100</f>
        <v>5069839.1500000004</v>
      </c>
      <c r="AF488" s="246">
        <f>'Simulation results'!AF91+'Simulation results'!AF94+'Simulation results'!AF97+'Simulation results'!AF100</f>
        <v>5104988.1399999997</v>
      </c>
      <c r="AG488" s="246">
        <f>'Simulation results'!AG91+'Simulation results'!AG94+'Simulation results'!AG97+'Simulation results'!AG100</f>
        <v>5139958.0999999996</v>
      </c>
      <c r="AH488" s="246">
        <f>'Simulation results'!AH91+'Simulation results'!AH94+'Simulation results'!AH97+'Simulation results'!AH100</f>
        <v>5174749.5199999996</v>
      </c>
      <c r="AI488" s="246">
        <f>'Simulation results'!AI91+'Simulation results'!AI94+'Simulation results'!AI97+'Simulation results'!AI100</f>
        <v>5209372.41</v>
      </c>
      <c r="AJ488" s="246">
        <f>'Simulation results'!AJ91+'Simulation results'!AJ94+'Simulation results'!AJ97+'Simulation results'!AJ100</f>
        <v>5243830.37</v>
      </c>
      <c r="AK488" s="246">
        <f>'Simulation results'!AK91+'Simulation results'!AK94+'Simulation results'!AK97+'Simulation results'!AK100</f>
        <v>5278127.6399999997</v>
      </c>
      <c r="AL488" s="246">
        <f>'Simulation results'!AL91+'Simulation results'!AL94+'Simulation results'!AL97+'Simulation results'!AL100</f>
        <v>5312274.6500000004</v>
      </c>
      <c r="AM488" s="246">
        <f>'Simulation results'!AM91+'Simulation results'!AM94+'Simulation results'!AM97+'Simulation results'!AM100</f>
        <v>5346275.5199999996</v>
      </c>
      <c r="AN488" s="246">
        <f>'Simulation results'!AN91+'Simulation results'!AN94+'Simulation results'!AN97+'Simulation results'!AN100</f>
        <v>5380129.3399999999</v>
      </c>
      <c r="AO488" s="246">
        <f>'Simulation results'!AO91+'Simulation results'!AO94+'Simulation results'!AO97+'Simulation results'!AO100</f>
        <v>5413854.4299999997</v>
      </c>
      <c r="AP488" s="246">
        <f>'Simulation results'!AP91+'Simulation results'!AP94+'Simulation results'!AP97+'Simulation results'!AP100</f>
        <v>5447444.3499999996</v>
      </c>
      <c r="AQ488" s="246">
        <f>'Simulation results'!AQ91+'Simulation results'!AQ94+'Simulation results'!AQ97+'Simulation results'!AQ100</f>
        <v>5480911.5499999998</v>
      </c>
      <c r="AR488" s="246">
        <f>'Simulation results'!AR91+'Simulation results'!AR94+'Simulation results'!AR97+'Simulation results'!AR100</f>
        <v>5514259.8499999996</v>
      </c>
      <c r="AS488" s="246">
        <f>'Simulation results'!AS91+'Simulation results'!AS94+'Simulation results'!AS97+'Simulation results'!AS100</f>
        <v>5547495.7699999996</v>
      </c>
      <c r="AT488" s="246">
        <f>'Simulation results'!AT91+'Simulation results'!AT94+'Simulation results'!AT97+'Simulation results'!AT100</f>
        <v>5580623.5600000005</v>
      </c>
      <c r="AU488" s="246">
        <f>'Simulation results'!AU91+'Simulation results'!AU94+'Simulation results'!AU97+'Simulation results'!AU100</f>
        <v>5613647.04</v>
      </c>
      <c r="AV488" s="246">
        <f>'Simulation results'!AV91+'Simulation results'!AV94+'Simulation results'!AV97+'Simulation results'!AV100</f>
        <v>5646572.5099999998</v>
      </c>
      <c r="AW488" s="246">
        <f>'Simulation results'!AW91+'Simulation results'!AW94+'Simulation results'!AW97+'Simulation results'!AW100</f>
        <v>5679402.3799999999</v>
      </c>
      <c r="AX488" s="246">
        <f>'Simulation results'!AX91+'Simulation results'!AX94+'Simulation results'!AX97+'Simulation results'!AX100</f>
        <v>5712145.7300000004</v>
      </c>
      <c r="AY488" s="246">
        <f>'Simulation results'!AY91+'Simulation results'!AY94+'Simulation results'!AY97+'Simulation results'!AY100</f>
        <v>5744790.8799999999</v>
      </c>
      <c r="AZ488" s="246">
        <f>'Simulation results'!AZ91+'Simulation results'!AZ94+'Simulation results'!AZ97+'Simulation results'!AZ100</f>
        <v>5777337.46</v>
      </c>
      <c r="BA488" s="246">
        <f>'Simulation results'!BA91+'Simulation results'!BA94+'Simulation results'!BA97+'Simulation results'!BA100</f>
        <v>5809788.9199999999</v>
      </c>
      <c r="BB488" s="246">
        <f>'Simulation results'!BB91+'Simulation results'!BB94+'Simulation results'!BB97+'Simulation results'!BB100</f>
        <v>5842145.29</v>
      </c>
      <c r="BC488" s="246">
        <f>'Simulation results'!BC91+'Simulation results'!BC94+'Simulation results'!BC97+'Simulation results'!BC100</f>
        <v>5874408.3499999996</v>
      </c>
      <c r="BD488" s="246">
        <f>'Simulation results'!BD91+'Simulation results'!BD94+'Simulation results'!BD97+'Simulation results'!BD100</f>
        <v>5906579.8599999994</v>
      </c>
      <c r="BE488" s="246">
        <f>'Simulation results'!BE91+'Simulation results'!BE94+'Simulation results'!BE97+'Simulation results'!BE100</f>
        <v>5938665.1099999994</v>
      </c>
      <c r="BF488" s="246">
        <f>'Simulation results'!BF91+'Simulation results'!BF94+'Simulation results'!BF97+'Simulation results'!BF100</f>
        <v>5970665.7400000002</v>
      </c>
      <c r="BG488" s="246">
        <f>'Simulation results'!BG91+'Simulation results'!BG94+'Simulation results'!BG97+'Simulation results'!BG100</f>
        <v>6002579.79</v>
      </c>
      <c r="BH488" s="246">
        <f>'Simulation results'!BH91+'Simulation results'!BH94+'Simulation results'!BH97+'Simulation results'!BH100</f>
        <v>6034414.0999999996</v>
      </c>
      <c r="BI488" s="246">
        <f>'Simulation results'!BI91+'Simulation results'!BI94+'Simulation results'!BI97+'Simulation results'!BI100</f>
        <v>6066174.9299999997</v>
      </c>
      <c r="BJ488" s="246">
        <f>'Simulation results'!BJ91+'Simulation results'!BJ94+'Simulation results'!BJ97+'Simulation results'!BJ100</f>
        <v>6097891.5300000003</v>
      </c>
      <c r="BK488" s="246">
        <f>'Simulation results'!BK91+'Simulation results'!BK94+'Simulation results'!BK97+'Simulation results'!BK100</f>
        <v>6129584.0199999996</v>
      </c>
      <c r="BL488" s="246">
        <f>'Simulation results'!BL91+'Simulation results'!BL94+'Simulation results'!BL97+'Simulation results'!BL100</f>
        <v>6161248.8799999999</v>
      </c>
      <c r="BM488" s="246">
        <f>'Simulation results'!BM91+'Simulation results'!BM94+'Simulation results'!BM97+'Simulation results'!BM100</f>
        <v>6192886.1099999994</v>
      </c>
      <c r="BN488" s="246">
        <f>'Simulation results'!BN91+'Simulation results'!BN94+'Simulation results'!BN97+'Simulation results'!BN100</f>
        <v>6224503.0800000001</v>
      </c>
      <c r="BO488" s="246">
        <f>'Simulation results'!BO91+'Simulation results'!BO94+'Simulation results'!BO97+'Simulation results'!BO100</f>
        <v>6256092.3200000003</v>
      </c>
      <c r="BP488" s="246">
        <f>'Simulation results'!BP91+'Simulation results'!BP94+'Simulation results'!BP97+'Simulation results'!BP100</f>
        <v>6287662.1500000004</v>
      </c>
      <c r="BQ488" s="246">
        <f>'Simulation results'!BQ91+'Simulation results'!BQ94+'Simulation results'!BQ97+'Simulation results'!BQ100</f>
        <v>6319206.9900000002</v>
      </c>
      <c r="BR488" s="246">
        <f>'Simulation results'!BR91+'Simulation results'!BR94+'Simulation results'!BR97+'Simulation results'!BR100</f>
        <v>6350735.9199999999</v>
      </c>
      <c r="BS488" s="246">
        <f>'Simulation results'!BS91+'Simulation results'!BS94+'Simulation results'!BS97+'Simulation results'!BS100</f>
        <v>6382242.5899999999</v>
      </c>
      <c r="BT488" s="246">
        <f>'Simulation results'!BT91+'Simulation results'!BT94+'Simulation results'!BT97+'Simulation results'!BT100</f>
        <v>6413733.5099999998</v>
      </c>
      <c r="BU488" s="246">
        <f>'Simulation results'!BU91+'Simulation results'!BU94+'Simulation results'!BU97+'Simulation results'!BU100</f>
        <v>6445208.3599999994</v>
      </c>
      <c r="BV488" s="246">
        <f>'Simulation results'!BV91+'Simulation results'!BV94+'Simulation results'!BV97+'Simulation results'!BV100</f>
        <v>6476662.4700000007</v>
      </c>
      <c r="BW488" s="246">
        <f>'Simulation results'!BW91+'Simulation results'!BW94+'Simulation results'!BW97+'Simulation results'!BW100</f>
        <v>6508104.6600000001</v>
      </c>
      <c r="BX488" s="246">
        <f>'Simulation results'!BX91+'Simulation results'!BX94+'Simulation results'!BX97+'Simulation results'!BX100</f>
        <v>6539534.5700000003</v>
      </c>
      <c r="BY488" s="246">
        <f>'Simulation results'!BY91+'Simulation results'!BY94+'Simulation results'!BY97+'Simulation results'!BY100</f>
        <v>6570955.25</v>
      </c>
      <c r="BZ488" s="246">
        <f>'Simulation results'!BZ91+'Simulation results'!BZ94+'Simulation results'!BZ97+'Simulation results'!BZ100</f>
        <v>6602360.1899999995</v>
      </c>
      <c r="CA488" s="246">
        <f>'Simulation results'!CA91+'Simulation results'!CA94+'Simulation results'!CA97+'Simulation results'!CA100</f>
        <v>6633758.9399999995</v>
      </c>
      <c r="CB488" s="246">
        <f>'Simulation results'!CB91+'Simulation results'!CB94+'Simulation results'!CB97+'Simulation results'!CB100</f>
        <v>6665148.8499999996</v>
      </c>
      <c r="CC488" s="246">
        <f>'Simulation results'!CC91+'Simulation results'!CC94+'Simulation results'!CC97+'Simulation results'!CC100</f>
        <v>6696532.0099999998</v>
      </c>
      <c r="CD488" s="246">
        <f>'Simulation results'!CD91+'Simulation results'!CD94+'Simulation results'!CD97+'Simulation results'!CD100</f>
        <v>6727907.0099999998</v>
      </c>
      <c r="CE488" s="246">
        <f>'Simulation results'!CE91+'Simulation results'!CE94+'Simulation results'!CE97+'Simulation results'!CE100</f>
        <v>6759271.79</v>
      </c>
      <c r="CF488" s="246">
        <f>'Simulation results'!CF91+'Simulation results'!CF94+'Simulation results'!CF97+'Simulation results'!CF100</f>
        <v>6790639.4399999995</v>
      </c>
      <c r="CG488" s="246">
        <f>'Simulation results'!CG91+'Simulation results'!CG94+'Simulation results'!CG97+'Simulation results'!CG100</f>
        <v>6821994.4100000001</v>
      </c>
      <c r="CH488" s="246">
        <f>'Simulation results'!CH91+'Simulation results'!CH94+'Simulation results'!CH97+'Simulation results'!CH100</f>
        <v>6853342.8200000003</v>
      </c>
      <c r="CI488" s="246">
        <f>'Simulation results'!CI91+'Simulation results'!CI94+'Simulation results'!CI97+'Simulation results'!CI100</f>
        <v>6884677.1600000001</v>
      </c>
      <c r="CJ488" s="246">
        <f>'Simulation results'!CJ91+'Simulation results'!CJ94+'Simulation results'!CJ97+'Simulation results'!CJ100</f>
        <v>6916000.5999999996</v>
      </c>
      <c r="CK488" s="246">
        <f>'Simulation results'!CK91+'Simulation results'!CK94+'Simulation results'!CK97+'Simulation results'!CK100</f>
        <v>6947315.6600000001</v>
      </c>
      <c r="CL488" s="246">
        <f>'Simulation results'!CL91+'Simulation results'!CL94+'Simulation results'!CL97+'Simulation results'!CL100</f>
        <v>6978619.25</v>
      </c>
      <c r="CM488" s="246">
        <f>'Simulation results'!CM91+'Simulation results'!CM94+'Simulation results'!CM97+'Simulation results'!CM100</f>
        <v>7009920.5999999996</v>
      </c>
      <c r="CN488" s="246">
        <f>'Simulation results'!CN91+'Simulation results'!CN94+'Simulation results'!CN97+'Simulation results'!CN100</f>
        <v>7041213.7200000007</v>
      </c>
      <c r="CO488" s="246">
        <f>'Simulation results'!CO91+'Simulation results'!CO94+'Simulation results'!CO97+'Simulation results'!CO100</f>
        <v>7072506.1600000001</v>
      </c>
      <c r="CP488" s="246">
        <f>'Simulation results'!CP91+'Simulation results'!CP94+'Simulation results'!CP97+'Simulation results'!CP100</f>
        <v>7103790.7599999998</v>
      </c>
      <c r="CQ488" s="246">
        <f>'Simulation results'!CQ91+'Simulation results'!CQ94+'Simulation results'!CQ97+'Simulation results'!CQ100</f>
        <v>7135074.5700000003</v>
      </c>
      <c r="CR488" s="246">
        <f>'Simulation results'!CR91+'Simulation results'!CR94+'Simulation results'!CR97+'Simulation results'!CR100</f>
        <v>7166351.5300000003</v>
      </c>
      <c r="CS488" s="246">
        <f>'Simulation results'!CS91+'Simulation results'!CS94+'Simulation results'!CS97+'Simulation results'!CS100</f>
        <v>7197640.1600000001</v>
      </c>
      <c r="CT488" s="246">
        <f>'Simulation results'!CT91+'Simulation results'!CT94+'Simulation results'!CT97+'Simulation results'!CT100</f>
        <v>7228944.5899999999</v>
      </c>
      <c r="CU488" s="246">
        <f>'Simulation results'!CU91+'Simulation results'!CU94+'Simulation results'!CU97+'Simulation results'!CU100</f>
        <v>7260268.6299999999</v>
      </c>
      <c r="CV488" s="246">
        <f>'Simulation results'!CV91+'Simulation results'!CV94+'Simulation results'!CV97+'Simulation results'!CV100</f>
        <v>7291607.7199999997</v>
      </c>
      <c r="CW488" s="246">
        <f>'Simulation results'!CW91+'Simulation results'!CW94+'Simulation results'!CW97+'Simulation results'!CW100</f>
        <v>7322960.7199999997</v>
      </c>
      <c r="CX488" s="246">
        <f>'Simulation results'!CX91+'Simulation results'!CX94+'Simulation results'!CX97+'Simulation results'!CX100</f>
        <v>7354333.1399999997</v>
      </c>
    </row>
    <row r="489" spans="1:102" x14ac:dyDescent="0.25">
      <c r="A489" s="129" t="s">
        <v>2151</v>
      </c>
      <c r="B489" s="246">
        <f>'Simulation results'!B92+'Simulation results'!B95+'Simulation results'!B98+'Simulation results'!B101</f>
        <v>68971.990000000005</v>
      </c>
      <c r="C489" s="246">
        <f>'Simulation results'!C92+'Simulation results'!C95+'Simulation results'!C98+'Simulation results'!C101</f>
        <v>78000.179999999993</v>
      </c>
      <c r="D489" s="246">
        <f>'Simulation results'!D92+'Simulation results'!D95+'Simulation results'!D98+'Simulation results'!D101</f>
        <v>87115.66</v>
      </c>
      <c r="E489" s="246">
        <f>'Simulation results'!E92+'Simulation results'!E95+'Simulation results'!E98+'Simulation results'!E101</f>
        <v>96326.34</v>
      </c>
      <c r="F489" s="246">
        <f>'Simulation results'!F92+'Simulation results'!F95+'Simulation results'!F98+'Simulation results'!F101</f>
        <v>105606.96999999999</v>
      </c>
      <c r="G489" s="246">
        <f>'Simulation results'!G92+'Simulation results'!G95+'Simulation results'!G98+'Simulation results'!G101</f>
        <v>114938.62999999999</v>
      </c>
      <c r="H489" s="246">
        <f>'Simulation results'!H92+'Simulation results'!H95+'Simulation results'!H98+'Simulation results'!H101</f>
        <v>124305.46</v>
      </c>
      <c r="I489" s="246">
        <f>'Simulation results'!I92+'Simulation results'!I95+'Simulation results'!I98+'Simulation results'!I101</f>
        <v>133693.66</v>
      </c>
      <c r="J489" s="246">
        <f>'Simulation results'!J92+'Simulation results'!J95+'Simulation results'!J98+'Simulation results'!J101</f>
        <v>143091.96999999997</v>
      </c>
      <c r="K489" s="246">
        <f>'Simulation results'!K92+'Simulation results'!K95+'Simulation results'!K98+'Simulation results'!K101</f>
        <v>152492.29999999999</v>
      </c>
      <c r="L489" s="246">
        <f>'Simulation results'!L92+'Simulation results'!L95+'Simulation results'!L98+'Simulation results'!L101</f>
        <v>161892.20000000001</v>
      </c>
      <c r="M489" s="246">
        <f>'Simulation results'!M92+'Simulation results'!M95+'Simulation results'!M98+'Simulation results'!M101</f>
        <v>171285.48</v>
      </c>
      <c r="N489" s="246">
        <f>'Simulation results'!N92+'Simulation results'!N95+'Simulation results'!N98+'Simulation results'!N101</f>
        <v>180666.11</v>
      </c>
      <c r="O489" s="246">
        <f>'Simulation results'!O92+'Simulation results'!O95+'Simulation results'!O98+'Simulation results'!O101</f>
        <v>190028.91</v>
      </c>
      <c r="P489" s="246">
        <f>'Simulation results'!P92+'Simulation results'!P95+'Simulation results'!P98+'Simulation results'!P101</f>
        <v>199368.75</v>
      </c>
      <c r="Q489" s="246">
        <f>'Simulation results'!Q92+'Simulation results'!Q95+'Simulation results'!Q98+'Simulation results'!Q101</f>
        <v>208680.63</v>
      </c>
      <c r="R489" s="246">
        <f>'Simulation results'!R92+'Simulation results'!R95+'Simulation results'!R98+'Simulation results'!R101</f>
        <v>217959.61</v>
      </c>
      <c r="S489" s="246">
        <f>'Simulation results'!S92+'Simulation results'!S95+'Simulation results'!S98+'Simulation results'!S101</f>
        <v>227200.98</v>
      </c>
      <c r="T489" s="246">
        <f>'Simulation results'!T92+'Simulation results'!T95+'Simulation results'!T98+'Simulation results'!T101</f>
        <v>236399.65999999997</v>
      </c>
      <c r="U489" s="246">
        <f>'Simulation results'!U92+'Simulation results'!U95+'Simulation results'!U98+'Simulation results'!U101</f>
        <v>245550.69</v>
      </c>
      <c r="V489" s="246">
        <f>'Simulation results'!V92+'Simulation results'!V95+'Simulation results'!V98+'Simulation results'!V101</f>
        <v>254648.28000000003</v>
      </c>
      <c r="W489" s="246">
        <f>'Simulation results'!W92+'Simulation results'!W95+'Simulation results'!W98+'Simulation results'!W101</f>
        <v>263686.82</v>
      </c>
      <c r="X489" s="246">
        <f>'Simulation results'!X92+'Simulation results'!X95+'Simulation results'!X98+'Simulation results'!X101</f>
        <v>272661.74</v>
      </c>
      <c r="Y489" s="246">
        <f>'Simulation results'!Y92+'Simulation results'!Y95+'Simulation results'!Y98+'Simulation results'!Y101</f>
        <v>281567.41000000003</v>
      </c>
      <c r="Z489" s="246">
        <f>'Simulation results'!Z92+'Simulation results'!Z95+'Simulation results'!Z98+'Simulation results'!Z101</f>
        <v>290398.68000000005</v>
      </c>
      <c r="AA489" s="246">
        <f>'Simulation results'!AA92+'Simulation results'!AA95+'Simulation results'!AA98+'Simulation results'!AA101</f>
        <v>299150.05000000005</v>
      </c>
      <c r="AB489" s="246">
        <f>'Simulation results'!AB92+'Simulation results'!AB95+'Simulation results'!AB98+'Simulation results'!AB101</f>
        <v>307816.23</v>
      </c>
      <c r="AC489" s="246">
        <f>'Simulation results'!AC92+'Simulation results'!AC95+'Simulation results'!AC98+'Simulation results'!AC101</f>
        <v>316391.65999999997</v>
      </c>
      <c r="AD489" s="246">
        <f>'Simulation results'!AD92+'Simulation results'!AD95+'Simulation results'!AD98+'Simulation results'!AD101</f>
        <v>324871.12</v>
      </c>
      <c r="AE489" s="246">
        <f>'Simulation results'!AE92+'Simulation results'!AE95+'Simulation results'!AE98+'Simulation results'!AE101</f>
        <v>333249.21999999997</v>
      </c>
      <c r="AF489" s="246">
        <f>'Simulation results'!AF92+'Simulation results'!AF95+'Simulation results'!AF98+'Simulation results'!AF101</f>
        <v>341520.92</v>
      </c>
      <c r="AG489" s="246">
        <f>'Simulation results'!AG92+'Simulation results'!AG95+'Simulation results'!AG98+'Simulation results'!AG101</f>
        <v>349680.78</v>
      </c>
      <c r="AH489" s="246">
        <f>'Simulation results'!AH92+'Simulation results'!AH95+'Simulation results'!AH98+'Simulation results'!AH101</f>
        <v>357723.61</v>
      </c>
      <c r="AI489" s="246">
        <f>'Simulation results'!AI92+'Simulation results'!AI95+'Simulation results'!AI98+'Simulation results'!AI101</f>
        <v>365644.83</v>
      </c>
      <c r="AJ489" s="246">
        <f>'Simulation results'!AJ92+'Simulation results'!AJ95+'Simulation results'!AJ98+'Simulation results'!AJ101</f>
        <v>373439.42</v>
      </c>
      <c r="AK489" s="246">
        <f>'Simulation results'!AK92+'Simulation results'!AK95+'Simulation results'!AK98+'Simulation results'!AK101</f>
        <v>381102.58999999997</v>
      </c>
      <c r="AL489" s="246">
        <f>'Simulation results'!AL92+'Simulation results'!AL95+'Simulation results'!AL98+'Simulation results'!AL101</f>
        <v>388630.14999999997</v>
      </c>
      <c r="AM489" s="246">
        <f>'Simulation results'!AM92+'Simulation results'!AM95+'Simulation results'!AM98+'Simulation results'!AM101</f>
        <v>396017.44</v>
      </c>
      <c r="AN489" s="246">
        <f>'Simulation results'!AN92+'Simulation results'!AN95+'Simulation results'!AN98+'Simulation results'!AN101</f>
        <v>403260.59</v>
      </c>
      <c r="AO489" s="246">
        <f>'Simulation results'!AO92+'Simulation results'!AO95+'Simulation results'!AO98+'Simulation results'!AO101</f>
        <v>410355.32999999996</v>
      </c>
      <c r="AP489" s="246">
        <f>'Simulation results'!AP92+'Simulation results'!AP95+'Simulation results'!AP98+'Simulation results'!AP101</f>
        <v>417298.09</v>
      </c>
      <c r="AQ489" s="246">
        <f>'Simulation results'!AQ92+'Simulation results'!AQ95+'Simulation results'!AQ98+'Simulation results'!AQ101</f>
        <v>424085.34</v>
      </c>
      <c r="AR489" s="246">
        <f>'Simulation results'!AR92+'Simulation results'!AR95+'Simulation results'!AR98+'Simulation results'!AR101</f>
        <v>430713.64999999997</v>
      </c>
      <c r="AS489" s="246">
        <f>'Simulation results'!AS92+'Simulation results'!AS95+'Simulation results'!AS98+'Simulation results'!AS101</f>
        <v>437180.31999999995</v>
      </c>
      <c r="AT489" s="246">
        <f>'Simulation results'!AT92+'Simulation results'!AT95+'Simulation results'!AT98+'Simulation results'!AT101</f>
        <v>443481.91</v>
      </c>
      <c r="AU489" s="246">
        <f>'Simulation results'!AU92+'Simulation results'!AU95+'Simulation results'!AU98+'Simulation results'!AU101</f>
        <v>449616.06</v>
      </c>
      <c r="AV489" s="246">
        <f>'Simulation results'!AV92+'Simulation results'!AV95+'Simulation results'!AV98+'Simulation results'!AV101</f>
        <v>455580.07</v>
      </c>
      <c r="AW489" s="246">
        <f>'Simulation results'!AW92+'Simulation results'!AW95+'Simulation results'!AW98+'Simulation results'!AW101</f>
        <v>461371.72000000009</v>
      </c>
      <c r="AX489" s="246">
        <f>'Simulation results'!AX92+'Simulation results'!AX95+'Simulation results'!AX98+'Simulation results'!AX101</f>
        <v>466988.81</v>
      </c>
      <c r="AY489" s="246">
        <f>'Simulation results'!AY92+'Simulation results'!AY95+'Simulation results'!AY98+'Simulation results'!AY101</f>
        <v>472429.13</v>
      </c>
      <c r="AZ489" s="246">
        <f>'Simulation results'!AZ92+'Simulation results'!AZ95+'Simulation results'!AZ98+'Simulation results'!AZ101</f>
        <v>477691.02</v>
      </c>
      <c r="BA489" s="246">
        <f>'Simulation results'!BA92+'Simulation results'!BA95+'Simulation results'!BA98+'Simulation results'!BA101</f>
        <v>482772.43999999994</v>
      </c>
      <c r="BB489" s="246">
        <f>'Simulation results'!BB92+'Simulation results'!BB95+'Simulation results'!BB98+'Simulation results'!BB101</f>
        <v>487672.36999999994</v>
      </c>
      <c r="BC489" s="246">
        <f>'Simulation results'!BC92+'Simulation results'!BC95+'Simulation results'!BC98+'Simulation results'!BC101</f>
        <v>492389.24</v>
      </c>
      <c r="BD489" s="246">
        <f>'Simulation results'!BD92+'Simulation results'!BD95+'Simulation results'!BD98+'Simulation results'!BD101</f>
        <v>496922.10000000003</v>
      </c>
      <c r="BE489" s="246">
        <f>'Simulation results'!BE92+'Simulation results'!BE95+'Simulation results'!BE98+'Simulation results'!BE101</f>
        <v>501269.75</v>
      </c>
      <c r="BF489" s="246">
        <f>'Simulation results'!BF92+'Simulation results'!BF95+'Simulation results'!BF98+'Simulation results'!BF101</f>
        <v>505432.01</v>
      </c>
      <c r="BG489" s="246">
        <f>'Simulation results'!BG92+'Simulation results'!BG95+'Simulation results'!BG98+'Simulation results'!BG101</f>
        <v>509408.02</v>
      </c>
      <c r="BH489" s="246">
        <f>'Simulation results'!BH92+'Simulation results'!BH95+'Simulation results'!BH98+'Simulation results'!BH101</f>
        <v>513198.06</v>
      </c>
      <c r="BI489" s="246">
        <f>'Simulation results'!BI92+'Simulation results'!BI95+'Simulation results'!BI98+'Simulation results'!BI101</f>
        <v>516801.67000000004</v>
      </c>
      <c r="BJ489" s="246">
        <f>'Simulation results'!BJ92+'Simulation results'!BJ95+'Simulation results'!BJ98+'Simulation results'!BJ101</f>
        <v>520222.80999999994</v>
      </c>
      <c r="BK489" s="246">
        <f>'Simulation results'!BK92+'Simulation results'!BK95+'Simulation results'!BK98+'Simulation results'!BK101</f>
        <v>523462.73000000004</v>
      </c>
      <c r="BL489" s="246">
        <f>'Simulation results'!BL92+'Simulation results'!BL95+'Simulation results'!BL98+'Simulation results'!BL101</f>
        <v>526521.86999999988</v>
      </c>
      <c r="BM489" s="246">
        <f>'Simulation results'!BM92+'Simulation results'!BM95+'Simulation results'!BM98+'Simulation results'!BM101</f>
        <v>529400.6</v>
      </c>
      <c r="BN489" s="246">
        <f>'Simulation results'!BN92+'Simulation results'!BN95+'Simulation results'!BN98+'Simulation results'!BN101</f>
        <v>532099.67000000004</v>
      </c>
      <c r="BO489" s="246">
        <f>'Simulation results'!BO92+'Simulation results'!BO95+'Simulation results'!BO98+'Simulation results'!BO101</f>
        <v>534620.14</v>
      </c>
      <c r="BP489" s="246">
        <f>'Simulation results'!BP92+'Simulation results'!BP95+'Simulation results'!BP98+'Simulation results'!BP101</f>
        <v>536962.40999999992</v>
      </c>
      <c r="BQ489" s="246">
        <f>'Simulation results'!BQ92+'Simulation results'!BQ95+'Simulation results'!BQ98+'Simulation results'!BQ101</f>
        <v>539128.41</v>
      </c>
      <c r="BR489" s="246">
        <f>'Simulation results'!BR92+'Simulation results'!BR95+'Simulation results'!BR98+'Simulation results'!BR101</f>
        <v>541118.66</v>
      </c>
      <c r="BS489" s="246">
        <f>'Simulation results'!BS92+'Simulation results'!BS95+'Simulation results'!BS98+'Simulation results'!BS101</f>
        <v>542934.84</v>
      </c>
      <c r="BT489" s="246">
        <f>'Simulation results'!BT92+'Simulation results'!BT95+'Simulation results'!BT98+'Simulation results'!BT101</f>
        <v>544578.4</v>
      </c>
      <c r="BU489" s="246">
        <f>'Simulation results'!BU92+'Simulation results'!BU95+'Simulation results'!BU98+'Simulation results'!BU101</f>
        <v>546050.96</v>
      </c>
      <c r="BV489" s="246">
        <f>'Simulation results'!BV92+'Simulation results'!BV95+'Simulation results'!BV98+'Simulation results'!BV101</f>
        <v>547354.01</v>
      </c>
      <c r="BW489" s="246">
        <f>'Simulation results'!BW92+'Simulation results'!BW95+'Simulation results'!BW98+'Simulation results'!BW101</f>
        <v>548489.75</v>
      </c>
      <c r="BX489" s="246">
        <f>'Simulation results'!BX92+'Simulation results'!BX95+'Simulation results'!BX98+'Simulation results'!BX101</f>
        <v>549459.77</v>
      </c>
      <c r="BY489" s="246">
        <f>'Simulation results'!BY92+'Simulation results'!BY95+'Simulation results'!BY98+'Simulation results'!BY101</f>
        <v>550266.49</v>
      </c>
      <c r="BZ489" s="246">
        <f>'Simulation results'!BZ92+'Simulation results'!BZ95+'Simulation results'!BZ98+'Simulation results'!BZ101</f>
        <v>550911.91</v>
      </c>
      <c r="CA489" s="246">
        <f>'Simulation results'!CA92+'Simulation results'!CA95+'Simulation results'!CA98+'Simulation results'!CA101</f>
        <v>551398.25</v>
      </c>
      <c r="CB489" s="246">
        <f>'Simulation results'!CB92+'Simulation results'!CB95+'Simulation results'!CB98+'Simulation results'!CB101</f>
        <v>551727.80000000005</v>
      </c>
      <c r="CC489" s="246">
        <f>'Simulation results'!CC92+'Simulation results'!CC95+'Simulation results'!CC98+'Simulation results'!CC101</f>
        <v>551902.63</v>
      </c>
      <c r="CD489" s="246">
        <f>'Simulation results'!CD92+'Simulation results'!CD95+'Simulation results'!CD98+'Simulation results'!CD101</f>
        <v>551925.22</v>
      </c>
      <c r="CE489" s="246">
        <f>'Simulation results'!CE92+'Simulation results'!CE95+'Simulation results'!CE98+'Simulation results'!CE101</f>
        <v>551798.6</v>
      </c>
      <c r="CF489" s="246">
        <f>'Simulation results'!CF92+'Simulation results'!CF95+'Simulation results'!CF98+'Simulation results'!CF101</f>
        <v>551524.9</v>
      </c>
      <c r="CG489" s="246">
        <f>'Simulation results'!CG92+'Simulation results'!CG95+'Simulation results'!CG98+'Simulation results'!CG101</f>
        <v>551106.68000000005</v>
      </c>
      <c r="CH489" s="246">
        <f>'Simulation results'!CH92+'Simulation results'!CH95+'Simulation results'!CH98+'Simulation results'!CH101</f>
        <v>550546.05000000005</v>
      </c>
      <c r="CI489" s="246">
        <f>'Simulation results'!CI92+'Simulation results'!CI95+'Simulation results'!CI98+'Simulation results'!CI101</f>
        <v>549845.72</v>
      </c>
      <c r="CJ489" s="246">
        <f>'Simulation results'!CJ92+'Simulation results'!CJ95+'Simulation results'!CJ98+'Simulation results'!CJ101</f>
        <v>549008.49</v>
      </c>
      <c r="CK489" s="246">
        <f>'Simulation results'!CK92+'Simulation results'!CK95+'Simulation results'!CK98+'Simulation results'!CK101</f>
        <v>548037.11</v>
      </c>
      <c r="CL489" s="246">
        <f>'Simulation results'!CL92+'Simulation results'!CL95+'Simulation results'!CL98+'Simulation results'!CL101</f>
        <v>546934.68999999994</v>
      </c>
      <c r="CM489" s="246">
        <f>'Simulation results'!CM92+'Simulation results'!CM95+'Simulation results'!CM98+'Simulation results'!CM101</f>
        <v>545703.80000000005</v>
      </c>
      <c r="CN489" s="246">
        <f>'Simulation results'!CN92+'Simulation results'!CN95+'Simulation results'!CN98+'Simulation results'!CN101</f>
        <v>544347.58000000007</v>
      </c>
      <c r="CO489" s="246">
        <f>'Simulation results'!CO92+'Simulation results'!CO95+'Simulation results'!CO98+'Simulation results'!CO101</f>
        <v>542868.84</v>
      </c>
      <c r="CP489" s="246">
        <f>'Simulation results'!CP92+'Simulation results'!CP95+'Simulation results'!CP98+'Simulation results'!CP101</f>
        <v>541270.71</v>
      </c>
      <c r="CQ489" s="246">
        <f>'Simulation results'!CQ92+'Simulation results'!CQ95+'Simulation results'!CQ98+'Simulation results'!CQ101</f>
        <v>539555.90999999992</v>
      </c>
      <c r="CR489" s="246">
        <f>'Simulation results'!CR92+'Simulation results'!CR95+'Simulation results'!CR98+'Simulation results'!CR101</f>
        <v>537727.1</v>
      </c>
      <c r="CS489" s="246">
        <f>'Simulation results'!CS92+'Simulation results'!CS95+'Simulation results'!CS98+'Simulation results'!CS101</f>
        <v>535788.20000000007</v>
      </c>
      <c r="CT489" s="246">
        <f>'Simulation results'!CT92+'Simulation results'!CT95+'Simulation results'!CT98+'Simulation results'!CT101</f>
        <v>533742.5</v>
      </c>
      <c r="CU489" s="246">
        <f>'Simulation results'!CU92+'Simulation results'!CU95+'Simulation results'!CU98+'Simulation results'!CU101</f>
        <v>531592.73</v>
      </c>
      <c r="CV489" s="246">
        <f>'Simulation results'!CV92+'Simulation results'!CV95+'Simulation results'!CV98+'Simulation results'!CV101</f>
        <v>529342</v>
      </c>
      <c r="CW489" s="246">
        <f>'Simulation results'!CW92+'Simulation results'!CW95+'Simulation results'!CW98+'Simulation results'!CW101</f>
        <v>526992.79</v>
      </c>
      <c r="CX489" s="246">
        <f>'Simulation results'!CX92+'Simulation results'!CX95+'Simulation results'!CX98+'Simulation results'!CX101</f>
        <v>524548.26</v>
      </c>
    </row>
    <row r="490" spans="1:102" x14ac:dyDescent="0.25">
      <c r="A490" s="129" t="s">
        <v>2152</v>
      </c>
      <c r="B490" s="246">
        <f>'Simulation results'!B93+'Simulation results'!B96+'Simulation results'!B99+'Simulation results'!B102</f>
        <v>355546.94000000006</v>
      </c>
      <c r="C490" s="246">
        <f>'Simulation results'!C93+'Simulation results'!C96+'Simulation results'!C99+'Simulation results'!C102</f>
        <v>359983.06</v>
      </c>
      <c r="D490" s="246">
        <f>'Simulation results'!D93+'Simulation results'!D96+'Simulation results'!D99+'Simulation results'!D102</f>
        <v>363344.02999999997</v>
      </c>
      <c r="E490" s="246">
        <f>'Simulation results'!E93+'Simulation results'!E96+'Simulation results'!E99+'Simulation results'!E102</f>
        <v>366156.54999999993</v>
      </c>
      <c r="F490" s="246">
        <f>'Simulation results'!F93+'Simulation results'!F96+'Simulation results'!F99+'Simulation results'!F102</f>
        <v>368492.20999999996</v>
      </c>
      <c r="G490" s="246">
        <f>'Simulation results'!G93+'Simulation results'!G96+'Simulation results'!G99+'Simulation results'!G102</f>
        <v>370430.36999999994</v>
      </c>
      <c r="H490" s="246">
        <f>'Simulation results'!H93+'Simulation results'!H96+'Simulation results'!H99+'Simulation results'!H102</f>
        <v>372034.95</v>
      </c>
      <c r="I490" s="246">
        <f>'Simulation results'!I93+'Simulation results'!I96+'Simulation results'!I99+'Simulation results'!I102</f>
        <v>373353.55</v>
      </c>
      <c r="J490" s="246">
        <f>'Simulation results'!J93+'Simulation results'!J96+'Simulation results'!J99+'Simulation results'!J102</f>
        <v>374429.41</v>
      </c>
      <c r="K490" s="246">
        <f>'Simulation results'!K93+'Simulation results'!K96+'Simulation results'!K99+'Simulation results'!K102</f>
        <v>375305.79</v>
      </c>
      <c r="L490" s="246">
        <f>'Simulation results'!L93+'Simulation results'!L96+'Simulation results'!L99+'Simulation results'!L102</f>
        <v>376040.84</v>
      </c>
      <c r="M490" s="246">
        <f>'Simulation results'!M93+'Simulation results'!M96+'Simulation results'!M99+'Simulation results'!M102</f>
        <v>376654.02</v>
      </c>
      <c r="N490" s="246">
        <f>'Simulation results'!N93+'Simulation results'!N96+'Simulation results'!N99+'Simulation results'!N102</f>
        <v>377161.29</v>
      </c>
      <c r="O490" s="246">
        <f>'Simulation results'!O93+'Simulation results'!O96+'Simulation results'!O99+'Simulation results'!O102</f>
        <v>377575.58</v>
      </c>
      <c r="P490" s="246">
        <f>'Simulation results'!P93+'Simulation results'!P96+'Simulation results'!P99+'Simulation results'!P102</f>
        <v>377906.35</v>
      </c>
      <c r="Q490" s="246">
        <f>'Simulation results'!Q93+'Simulation results'!Q96+'Simulation results'!Q99+'Simulation results'!Q102</f>
        <v>378160.09</v>
      </c>
      <c r="R490" s="246">
        <f>'Simulation results'!R93+'Simulation results'!R96+'Simulation results'!R99+'Simulation results'!R102</f>
        <v>378342.18000000005</v>
      </c>
      <c r="S490" s="246">
        <f>'Simulation results'!S93+'Simulation results'!S96+'Simulation results'!S99+'Simulation results'!S102</f>
        <v>378455.88</v>
      </c>
      <c r="T490" s="246">
        <f>'Simulation results'!T93+'Simulation results'!T96+'Simulation results'!T99+'Simulation results'!T102</f>
        <v>378503.64999999997</v>
      </c>
      <c r="U490" s="246">
        <f>'Simulation results'!U93+'Simulation results'!U96+'Simulation results'!U99+'Simulation results'!U102</f>
        <v>378485.3</v>
      </c>
      <c r="V490" s="246">
        <f>'Simulation results'!V93+'Simulation results'!V96+'Simulation results'!V99+'Simulation results'!V102</f>
        <v>378397.53</v>
      </c>
      <c r="W490" s="246">
        <f>'Simulation results'!W93+'Simulation results'!W96+'Simulation results'!W99+'Simulation results'!W102</f>
        <v>378238.92000000004</v>
      </c>
      <c r="X490" s="246">
        <f>'Simulation results'!X93+'Simulation results'!X96+'Simulation results'!X99+'Simulation results'!X102</f>
        <v>378010.39</v>
      </c>
      <c r="Y490" s="246">
        <f>'Simulation results'!Y93+'Simulation results'!Y96+'Simulation results'!Y99+'Simulation results'!Y102</f>
        <v>377711.82999999996</v>
      </c>
      <c r="Z490" s="246">
        <f>'Simulation results'!Z93+'Simulation results'!Z96+'Simulation results'!Z99+'Simulation results'!Z102</f>
        <v>377341.80000000005</v>
      </c>
      <c r="AA490" s="246">
        <f>'Simulation results'!AA93+'Simulation results'!AA96+'Simulation results'!AA99+'Simulation results'!AA102</f>
        <v>376898.99</v>
      </c>
      <c r="AB490" s="246">
        <f>'Simulation results'!AB93+'Simulation results'!AB96+'Simulation results'!AB99+'Simulation results'!AB102</f>
        <v>376381.80999999994</v>
      </c>
      <c r="AC490" s="246">
        <f>'Simulation results'!AC93+'Simulation results'!AC96+'Simulation results'!AC99+'Simulation results'!AC102</f>
        <v>375788.96</v>
      </c>
      <c r="AD490" s="246">
        <f>'Simulation results'!AD93+'Simulation results'!AD96+'Simulation results'!AD99+'Simulation results'!AD102</f>
        <v>375119.57999999996</v>
      </c>
      <c r="AE490" s="246">
        <f>'Simulation results'!AE93+'Simulation results'!AE96+'Simulation results'!AE99+'Simulation results'!AE102</f>
        <v>374372.88</v>
      </c>
      <c r="AF490" s="246">
        <f>'Simulation results'!AF93+'Simulation results'!AF96+'Simulation results'!AF99+'Simulation results'!AF102</f>
        <v>373547.56</v>
      </c>
      <c r="AG490" s="246">
        <f>'Simulation results'!AG93+'Simulation results'!AG96+'Simulation results'!AG99+'Simulation results'!AG102</f>
        <v>372643.06999999995</v>
      </c>
      <c r="AH490" s="246">
        <f>'Simulation results'!AH93+'Simulation results'!AH96+'Simulation results'!AH99+'Simulation results'!AH102</f>
        <v>371658.7</v>
      </c>
      <c r="AI490" s="246">
        <f>'Simulation results'!AI93+'Simulation results'!AI96+'Simulation results'!AI99+'Simulation results'!AI102</f>
        <v>370594.18</v>
      </c>
      <c r="AJ490" s="246">
        <f>'Simulation results'!AJ93+'Simulation results'!AJ96+'Simulation results'!AJ99+'Simulation results'!AJ102</f>
        <v>369449.49</v>
      </c>
      <c r="AK490" s="246">
        <f>'Simulation results'!AK93+'Simulation results'!AK96+'Simulation results'!AK99+'Simulation results'!AK102</f>
        <v>368224.77999999997</v>
      </c>
      <c r="AL490" s="246">
        <f>'Simulation results'!AL93+'Simulation results'!AL96+'Simulation results'!AL99+'Simulation results'!AL102</f>
        <v>366920.18000000005</v>
      </c>
      <c r="AM490" s="246">
        <f>'Simulation results'!AM93+'Simulation results'!AM96+'Simulation results'!AM99+'Simulation results'!AM102</f>
        <v>365536.64</v>
      </c>
      <c r="AN490" s="246">
        <f>'Simulation results'!AN93+'Simulation results'!AN96+'Simulation results'!AN99+'Simulation results'!AN102</f>
        <v>364074.61</v>
      </c>
      <c r="AO490" s="246">
        <f>'Simulation results'!AO93+'Simulation results'!AO96+'Simulation results'!AO99+'Simulation results'!AO102</f>
        <v>362535</v>
      </c>
      <c r="AP490" s="246">
        <f>'Simulation results'!AP93+'Simulation results'!AP96+'Simulation results'!AP99+'Simulation results'!AP102</f>
        <v>360919.06999999995</v>
      </c>
      <c r="AQ490" s="246">
        <f>'Simulation results'!AQ93+'Simulation results'!AQ96+'Simulation results'!AQ99+'Simulation results'!AQ102</f>
        <v>359227.79000000004</v>
      </c>
      <c r="AR490" s="246">
        <f>'Simulation results'!AR93+'Simulation results'!AR96+'Simulation results'!AR99+'Simulation results'!AR102</f>
        <v>357462.81</v>
      </c>
      <c r="AS490" s="246">
        <f>'Simulation results'!AS93+'Simulation results'!AS96+'Simulation results'!AS99+'Simulation results'!AS102</f>
        <v>355625.91000000003</v>
      </c>
      <c r="AT490" s="246">
        <f>'Simulation results'!AT93+'Simulation results'!AT96+'Simulation results'!AT99+'Simulation results'!AT102</f>
        <v>353718.58999999997</v>
      </c>
      <c r="AU490" s="246">
        <f>'Simulation results'!AU93+'Simulation results'!AU96+'Simulation results'!AU99+'Simulation results'!AU102</f>
        <v>351742.43000000005</v>
      </c>
      <c r="AV490" s="246">
        <f>'Simulation results'!AV93+'Simulation results'!AV96+'Simulation results'!AV99+'Simulation results'!AV102</f>
        <v>349699.14</v>
      </c>
      <c r="AW490" s="246">
        <f>'Simulation results'!AW93+'Simulation results'!AW96+'Simulation results'!AW99+'Simulation results'!AW102</f>
        <v>347590.76</v>
      </c>
      <c r="AX490" s="246">
        <f>'Simulation results'!AX93+'Simulation results'!AX96+'Simulation results'!AX99+'Simulation results'!AX102</f>
        <v>345418.85</v>
      </c>
      <c r="AY490" s="246">
        <f>'Simulation results'!AY93+'Simulation results'!AY96+'Simulation results'!AY99+'Simulation results'!AY102</f>
        <v>343185.02</v>
      </c>
      <c r="AZ490" s="246">
        <f>'Simulation results'!AZ93+'Simulation results'!AZ96+'Simulation results'!AZ99+'Simulation results'!AZ102</f>
        <v>340890.42000000004</v>
      </c>
      <c r="BA490" s="246">
        <f>'Simulation results'!BA93+'Simulation results'!BA96+'Simulation results'!BA99+'Simulation results'!BA102</f>
        <v>338536.95999999996</v>
      </c>
      <c r="BB490" s="246">
        <f>'Simulation results'!BB93+'Simulation results'!BB96+'Simulation results'!BB99+'Simulation results'!BB102</f>
        <v>336126.25</v>
      </c>
      <c r="BC490" s="246">
        <f>'Simulation results'!BC93+'Simulation results'!BC96+'Simulation results'!BC99+'Simulation results'!BC102</f>
        <v>333660.25</v>
      </c>
      <c r="BD490" s="246">
        <f>'Simulation results'!BD93+'Simulation results'!BD96+'Simulation results'!BD99+'Simulation results'!BD102</f>
        <v>331140.94999999995</v>
      </c>
      <c r="BE490" s="246">
        <f>'Simulation results'!BE93+'Simulation results'!BE96+'Simulation results'!BE99+'Simulation results'!BE102</f>
        <v>328570.39</v>
      </c>
      <c r="BF490" s="246">
        <f>'Simulation results'!BF93+'Simulation results'!BF96+'Simulation results'!BF99+'Simulation results'!BF102</f>
        <v>325950.44999999995</v>
      </c>
      <c r="BG490" s="246">
        <f>'Simulation results'!BG93+'Simulation results'!BG96+'Simulation results'!BG99+'Simulation results'!BG102</f>
        <v>323283.48000000004</v>
      </c>
      <c r="BH490" s="246">
        <f>'Simulation results'!BH93+'Simulation results'!BH96+'Simulation results'!BH99+'Simulation results'!BH102</f>
        <v>320571.51</v>
      </c>
      <c r="BI490" s="246">
        <f>'Simulation results'!BI93+'Simulation results'!BI96+'Simulation results'!BI99+'Simulation results'!BI102</f>
        <v>317816.80000000005</v>
      </c>
      <c r="BJ490" s="246">
        <f>'Simulation results'!BJ93+'Simulation results'!BJ96+'Simulation results'!BJ99+'Simulation results'!BJ102</f>
        <v>315026.01</v>
      </c>
      <c r="BK490" s="246">
        <f>'Simulation results'!BK93+'Simulation results'!BK96+'Simulation results'!BK99+'Simulation results'!BK102</f>
        <v>312202.31</v>
      </c>
      <c r="BL490" s="246">
        <f>'Simulation results'!BL93+'Simulation results'!BL96+'Simulation results'!BL99+'Simulation results'!BL102</f>
        <v>309347.24</v>
      </c>
      <c r="BM490" s="246">
        <f>'Simulation results'!BM93+'Simulation results'!BM96+'Simulation results'!BM99+'Simulation results'!BM102</f>
        <v>306462.69</v>
      </c>
      <c r="BN490" s="246">
        <f>'Simulation results'!BN93+'Simulation results'!BN96+'Simulation results'!BN99+'Simulation results'!BN102</f>
        <v>303550.08999999997</v>
      </c>
      <c r="BO490" s="246">
        <f>'Simulation results'!BO93+'Simulation results'!BO96+'Simulation results'!BO99+'Simulation results'!BO102</f>
        <v>300611.53000000003</v>
      </c>
      <c r="BP490" s="246">
        <f>'Simulation results'!BP93+'Simulation results'!BP96+'Simulation results'!BP99+'Simulation results'!BP102</f>
        <v>297648.5</v>
      </c>
      <c r="BQ490" s="246">
        <f>'Simulation results'!BQ93+'Simulation results'!BQ96+'Simulation results'!BQ99+'Simulation results'!BQ102</f>
        <v>294662.72000000003</v>
      </c>
      <c r="BR490" s="246">
        <f>'Simulation results'!BR93+'Simulation results'!BR96+'Simulation results'!BR99+'Simulation results'!BR102</f>
        <v>291656.24</v>
      </c>
      <c r="BS490" s="246">
        <f>'Simulation results'!BS93+'Simulation results'!BS96+'Simulation results'!BS99+'Simulation results'!BS102</f>
        <v>288630.45999999996</v>
      </c>
      <c r="BT490" s="246">
        <f>'Simulation results'!BT93+'Simulation results'!BT96+'Simulation results'!BT99+'Simulation results'!BT102</f>
        <v>285587.3</v>
      </c>
      <c r="BU490" s="246">
        <f>'Simulation results'!BU93+'Simulation results'!BU96+'Simulation results'!BU99+'Simulation results'!BU102</f>
        <v>282528.33999999997</v>
      </c>
      <c r="BV490" s="246">
        <f>'Simulation results'!BV93+'Simulation results'!BV96+'Simulation results'!BV99+'Simulation results'!BV102</f>
        <v>279455.39999999997</v>
      </c>
      <c r="BW490" s="246">
        <f>'Simulation results'!BW93+'Simulation results'!BW96+'Simulation results'!BW99+'Simulation results'!BW102</f>
        <v>276369.71000000002</v>
      </c>
      <c r="BX490" s="246">
        <f>'Simulation results'!BX93+'Simulation results'!BX96+'Simulation results'!BX99+'Simulation results'!BX102</f>
        <v>273273.65000000002</v>
      </c>
      <c r="BY490" s="246">
        <f>'Simulation results'!BY93+'Simulation results'!BY96+'Simulation results'!BY99+'Simulation results'!BY102</f>
        <v>270168.67</v>
      </c>
      <c r="BZ490" s="246">
        <f>'Simulation results'!BZ93+'Simulation results'!BZ96+'Simulation results'!BZ99+'Simulation results'!BZ102</f>
        <v>267056.34000000003</v>
      </c>
      <c r="CA490" s="246">
        <f>'Simulation results'!CA93+'Simulation results'!CA96+'Simulation results'!CA99+'Simulation results'!CA102</f>
        <v>263938.48</v>
      </c>
      <c r="CB490" s="246">
        <f>'Simulation results'!CB93+'Simulation results'!CB96+'Simulation results'!CB99+'Simulation results'!CB102</f>
        <v>260816.34999999998</v>
      </c>
      <c r="CC490" s="246">
        <f>'Simulation results'!CC93+'Simulation results'!CC96+'Simulation results'!CC99+'Simulation results'!CC102</f>
        <v>257691.33999999997</v>
      </c>
      <c r="CD490" s="246">
        <f>'Simulation results'!CD93+'Simulation results'!CD96+'Simulation results'!CD99+'Simulation results'!CD102</f>
        <v>254564.83999999997</v>
      </c>
      <c r="CE490" s="246">
        <f>'Simulation results'!CE93+'Simulation results'!CE96+'Simulation results'!CE99+'Simulation results'!CE102</f>
        <v>251438.56</v>
      </c>
      <c r="CF490" s="246">
        <f>'Simulation results'!CF93+'Simulation results'!CF96+'Simulation results'!CF99+'Simulation results'!CF102</f>
        <v>248313.86</v>
      </c>
      <c r="CG490" s="246">
        <f>'Simulation results'!CG93+'Simulation results'!CG96+'Simulation results'!CG99+'Simulation results'!CG102</f>
        <v>245191.37</v>
      </c>
      <c r="CH490" s="246">
        <f>'Simulation results'!CH93+'Simulation results'!CH96+'Simulation results'!CH99+'Simulation results'!CH102</f>
        <v>242072.17</v>
      </c>
      <c r="CI490" s="246">
        <f>'Simulation results'!CI93+'Simulation results'!CI96+'Simulation results'!CI99+'Simulation results'!CI102</f>
        <v>238957.41</v>
      </c>
      <c r="CJ490" s="246">
        <f>'Simulation results'!CJ93+'Simulation results'!CJ96+'Simulation results'!CJ99+'Simulation results'!CJ102</f>
        <v>235848.27</v>
      </c>
      <c r="CK490" s="246">
        <f>'Simulation results'!CK93+'Simulation results'!CK96+'Simulation results'!CK99+'Simulation results'!CK102</f>
        <v>232746.04</v>
      </c>
      <c r="CL490" s="246">
        <f>'Simulation results'!CL93+'Simulation results'!CL96+'Simulation results'!CL99+'Simulation results'!CL102</f>
        <v>229652.06</v>
      </c>
      <c r="CM490" s="246">
        <f>'Simulation results'!CM93+'Simulation results'!CM96+'Simulation results'!CM99+'Simulation results'!CM102</f>
        <v>226567.74000000002</v>
      </c>
      <c r="CN490" s="246">
        <f>'Simulation results'!CN93+'Simulation results'!CN96+'Simulation results'!CN99+'Simulation results'!CN102</f>
        <v>223493.96999999997</v>
      </c>
      <c r="CO490" s="246">
        <f>'Simulation results'!CO93+'Simulation results'!CO96+'Simulation results'!CO99+'Simulation results'!CO102</f>
        <v>220431.96000000002</v>
      </c>
      <c r="CP490" s="246">
        <f>'Simulation results'!CP93+'Simulation results'!CP96+'Simulation results'!CP99+'Simulation results'!CP102</f>
        <v>217382.80000000002</v>
      </c>
      <c r="CQ490" s="246">
        <f>'Simulation results'!CQ93+'Simulation results'!CQ96+'Simulation results'!CQ99+'Simulation results'!CQ102</f>
        <v>214347.41</v>
      </c>
      <c r="CR490" s="246">
        <f>'Simulation results'!CR93+'Simulation results'!CR96+'Simulation results'!CR99+'Simulation results'!CR102</f>
        <v>211326.75</v>
      </c>
      <c r="CS490" s="246">
        <f>'Simulation results'!CS93+'Simulation results'!CS96+'Simulation results'!CS99+'Simulation results'!CS102</f>
        <v>208322.19</v>
      </c>
      <c r="CT490" s="246">
        <f>'Simulation results'!CT93+'Simulation results'!CT96+'Simulation results'!CT99+'Simulation results'!CT102</f>
        <v>205335.01</v>
      </c>
      <c r="CU490" s="246">
        <f>'Simulation results'!CU93+'Simulation results'!CU96+'Simulation results'!CU99+'Simulation results'!CU102</f>
        <v>202365.90999999997</v>
      </c>
      <c r="CV490" s="246">
        <f>'Simulation results'!CV93+'Simulation results'!CV96+'Simulation results'!CV99+'Simulation results'!CV102</f>
        <v>199415.52000000002</v>
      </c>
      <c r="CW490" s="246">
        <f>'Simulation results'!CW93+'Simulation results'!CW96+'Simulation results'!CW99+'Simulation results'!CW102</f>
        <v>196484.66999999998</v>
      </c>
      <c r="CX490" s="246">
        <f>'Simulation results'!CX93+'Simulation results'!CX96+'Simulation results'!CX99+'Simulation results'!CX102</f>
        <v>193573.84999999998</v>
      </c>
    </row>
    <row r="494" spans="1:102" x14ac:dyDescent="0.25">
      <c r="A494" s="129" t="str">
        <f>'Simulation results'!A49</f>
        <v>Urban Area/Retail Jobs</v>
      </c>
      <c r="B494" s="386">
        <f>'Simulation results'!B49/'Simulation results'!$B49</f>
        <v>1</v>
      </c>
      <c r="C494" s="386">
        <f>'Simulation results'!C49/'Simulation results'!$B49</f>
        <v>1.0087563356784628</v>
      </c>
      <c r="D494" s="386">
        <f>'Simulation results'!D49/'Simulation results'!$B49</f>
        <v>1.0149941450630535</v>
      </c>
      <c r="E494" s="386">
        <f>'Simulation results'!E49/'Simulation results'!$B49</f>
        <v>1.0240729539770121</v>
      </c>
      <c r="F494" s="386">
        <f>'Simulation results'!F49/'Simulation results'!$B49</f>
        <v>1.0343926137453787</v>
      </c>
      <c r="G494" s="386">
        <f>'Simulation results'!G49/'Simulation results'!$B49</f>
        <v>1.0454802553974258</v>
      </c>
      <c r="H494" s="386">
        <f>'Simulation results'!H49/'Simulation results'!$B49</f>
        <v>1.0573525704506797</v>
      </c>
      <c r="I494" s="386">
        <f>'Simulation results'!I49/'Simulation results'!$B49</f>
        <v>1.0697008518696651</v>
      </c>
      <c r="J494" s="386">
        <f>'Simulation results'!J49/'Simulation results'!$B49</f>
        <v>1.0823278988390792</v>
      </c>
      <c r="K494" s="386">
        <f>'Simulation results'!K49/'Simulation results'!$B49</f>
        <v>1.0950810786161873</v>
      </c>
      <c r="L494" s="386">
        <f>'Simulation results'!L49/'Simulation results'!$B49</f>
        <v>1.1076663107530369</v>
      </c>
      <c r="M494" s="386">
        <f>'Simulation results'!M49/'Simulation results'!$B49</f>
        <v>1.1196511644914637</v>
      </c>
      <c r="N494" s="386">
        <f>'Simulation results'!N49/'Simulation results'!$B49</f>
        <v>1.1311877563417012</v>
      </c>
      <c r="O494" s="386">
        <f>'Simulation results'!O49/'Simulation results'!$B49</f>
        <v>1.1423650503713862</v>
      </c>
      <c r="P494" s="386">
        <f>'Simulation results'!P49/'Simulation results'!$B49</f>
        <v>1.1532393159231056</v>
      </c>
      <c r="Q494" s="386">
        <f>'Simulation results'!Q49/'Simulation results'!$B49</f>
        <v>1.1638482379694166</v>
      </c>
      <c r="R494" s="386">
        <f>'Simulation results'!R49/'Simulation results'!$B49</f>
        <v>1.1742140145078539</v>
      </c>
      <c r="S494" s="386">
        <f>'Simulation results'!S49/'Simulation results'!$B49</f>
        <v>1.1843526487459421</v>
      </c>
      <c r="T494" s="386">
        <f>'Simulation results'!T49/'Simulation results'!$B49</f>
        <v>1.1945473802491164</v>
      </c>
      <c r="U494" s="386">
        <f>'Simulation results'!U49/'Simulation results'!$B49</f>
        <v>1.2051177569353684</v>
      </c>
      <c r="V494" s="386">
        <f>'Simulation results'!V49/'Simulation results'!$B49</f>
        <v>1.2154616796312725</v>
      </c>
      <c r="W494" s="386">
        <f>'Simulation results'!W49/'Simulation results'!$B49</f>
        <v>1.224435005037569</v>
      </c>
      <c r="X494" s="386">
        <f>'Simulation results'!X49/'Simulation results'!$B49</f>
        <v>1.232579433125091</v>
      </c>
      <c r="Y494" s="386">
        <f>'Simulation results'!Y49/'Simulation results'!$B49</f>
        <v>1.2401883560317897</v>
      </c>
      <c r="Z494" s="386">
        <f>'Simulation results'!Z49/'Simulation results'!$B49</f>
        <v>1.2474250753054161</v>
      </c>
      <c r="AA494" s="386">
        <f>'Simulation results'!AA49/'Simulation results'!$B49</f>
        <v>1.2543875030436209</v>
      </c>
      <c r="AB494" s="386">
        <f>'Simulation results'!AB49/'Simulation results'!$B49</f>
        <v>1.2611331131314922</v>
      </c>
      <c r="AC494" s="386">
        <f>'Simulation results'!AC49/'Simulation results'!$B49</f>
        <v>1.2676990743090875</v>
      </c>
      <c r="AD494" s="386">
        <f>'Simulation results'!AD49/'Simulation results'!$B49</f>
        <v>1.2741130910539489</v>
      </c>
      <c r="AE494" s="386">
        <f>'Simulation results'!AE49/'Simulation results'!$B49</f>
        <v>1.2804278190811578</v>
      </c>
      <c r="AF494" s="386">
        <f>'Simulation results'!AF49/'Simulation results'!$B49</f>
        <v>1.2867188004133301</v>
      </c>
      <c r="AG494" s="386">
        <f>'Simulation results'!AG49/'Simulation results'!$B49</f>
        <v>1.2929727850829456</v>
      </c>
      <c r="AH494" s="386">
        <f>'Simulation results'!AH49/'Simulation results'!$B49</f>
        <v>1.2991739419599801</v>
      </c>
      <c r="AI494" s="386">
        <f>'Simulation results'!AI49/'Simulation results'!$B49</f>
        <v>1.3053107418519152</v>
      </c>
      <c r="AJ494" s="386">
        <f>'Simulation results'!AJ49/'Simulation results'!$B49</f>
        <v>1.3113859379987558</v>
      </c>
      <c r="AK494" s="386">
        <f>'Simulation results'!AK49/'Simulation results'!$B49</f>
        <v>1.3174010790980042</v>
      </c>
      <c r="AL494" s="386">
        <f>'Simulation results'!AL49/'Simulation results'!$B49</f>
        <v>1.3233606391646671</v>
      </c>
      <c r="AM494" s="386">
        <f>'Simulation results'!AM49/'Simulation results'!$B49</f>
        <v>1.3292699526012526</v>
      </c>
      <c r="AN494" s="386">
        <f>'Simulation results'!AN49/'Simulation results'!$B49</f>
        <v>1.3351371070502733</v>
      </c>
      <c r="AO494" s="386">
        <f>'Simulation results'!AO49/'Simulation results'!$B49</f>
        <v>1.3409633070542311</v>
      </c>
      <c r="AP494" s="386">
        <f>'Simulation results'!AP49/'Simulation results'!$B49</f>
        <v>1.3467550915581359</v>
      </c>
      <c r="AQ494" s="386">
        <f>'Simulation results'!AQ49/'Simulation results'!$B49</f>
        <v>1.3525159021119932</v>
      </c>
      <c r="AR494" s="386">
        <f>'Simulation results'!AR49/'Simulation results'!$B49</f>
        <v>1.358239371848293</v>
      </c>
      <c r="AS494" s="386">
        <f>'Simulation results'!AS49/'Simulation results'!$B49</f>
        <v>1.3639313514020444</v>
      </c>
      <c r="AT494" s="386">
        <f>'Simulation results'!AT49/'Simulation results'!$B49</f>
        <v>1.3696007888032611</v>
      </c>
      <c r="AU494" s="386">
        <f>'Simulation results'!AU49/'Simulation results'!$B49</f>
        <v>1.3752500931369471</v>
      </c>
      <c r="AV494" s="386">
        <f>'Simulation results'!AV49/'Simulation results'!$B49</f>
        <v>1.3808854591931115</v>
      </c>
      <c r="AW494" s="386">
        <f>'Simulation results'!AW49/'Simulation results'!$B49</f>
        <v>1.3865096402117587</v>
      </c>
      <c r="AX494" s="386">
        <f>'Simulation results'!AX49/'Simulation results'!$B49</f>
        <v>1.3922394768155681</v>
      </c>
      <c r="AY494" s="386">
        <f>'Simulation results'!AY49/'Simulation results'!$B49</f>
        <v>1.3980567287895123</v>
      </c>
      <c r="AZ494" s="386">
        <f>'Simulation results'!AZ49/'Simulation results'!$B49</f>
        <v>1.4039070196435071</v>
      </c>
      <c r="BA494" s="386">
        <f>'Simulation results'!BA49/'Simulation results'!$B49</f>
        <v>1.4097703883875219</v>
      </c>
      <c r="BB494" s="386">
        <f>'Simulation results'!BB49/'Simulation results'!$B49</f>
        <v>1.4156328967440355</v>
      </c>
      <c r="BC494" s="386">
        <f>'Simulation results'!BC49/'Simulation results'!$B49</f>
        <v>1.4214942005580473</v>
      </c>
      <c r="BD494" s="386">
        <f>'Simulation results'!BD49/'Simulation results'!$B49</f>
        <v>1.4273432868695404</v>
      </c>
      <c r="BE494" s="386">
        <f>'Simulation results'!BE49/'Simulation results'!$B49</f>
        <v>1.4331739608885048</v>
      </c>
      <c r="BF494" s="386">
        <f>'Simulation results'!BF49/'Simulation results'!$B49</f>
        <v>1.4389836414524375</v>
      </c>
      <c r="BG494" s="386">
        <f>'Simulation results'!BG49/'Simulation results'!$B49</f>
        <v>1.4447678545463307</v>
      </c>
      <c r="BH494" s="386">
        <f>'Simulation results'!BH49/'Simulation results'!$B49</f>
        <v>1.4505269443251851</v>
      </c>
      <c r="BI494" s="386">
        <f>'Simulation results'!BI49/'Simulation results'!$B49</f>
        <v>1.4562571250839953</v>
      </c>
      <c r="BJ494" s="386">
        <f>'Simulation results'!BJ49/'Simulation results'!$B49</f>
        <v>1.4619575364352597</v>
      </c>
      <c r="BK494" s="386">
        <f>'Simulation results'!BK49/'Simulation results'!$B49</f>
        <v>1.4676302433089816</v>
      </c>
      <c r="BL494" s="386">
        <f>'Simulation results'!BL49/'Simulation results'!$B49</f>
        <v>1.4732740411626588</v>
      </c>
      <c r="BM494" s="386">
        <f>'Simulation results'!BM49/'Simulation results'!$B49</f>
        <v>1.4788928877787979</v>
      </c>
      <c r="BN494" s="386">
        <f>'Simulation results'!BN49/'Simulation results'!$B49</f>
        <v>1.4844823091423918</v>
      </c>
      <c r="BO494" s="386">
        <f>'Simulation results'!BO49/'Simulation results'!$B49</f>
        <v>1.4900452305709446</v>
      </c>
      <c r="BP494" s="386">
        <f>'Simulation results'!BP49/'Simulation results'!$B49</f>
        <v>1.4955801033669545</v>
      </c>
      <c r="BQ494" s="386">
        <f>'Simulation results'!BQ49/'Simulation results'!$B49</f>
        <v>1.5010772911904064</v>
      </c>
      <c r="BR494" s="386">
        <f>'Simulation results'!BR49/'Simulation results'!$B49</f>
        <v>1.5065288784762882</v>
      </c>
      <c r="BS494" s="386">
        <f>'Simulation results'!BS49/'Simulation results'!$B49</f>
        <v>1.5119315957520949</v>
      </c>
      <c r="BT494" s="386">
        <f>'Simulation results'!BT49/'Simulation results'!$B49</f>
        <v>1.5172825177003217</v>
      </c>
      <c r="BU494" s="386">
        <f>'Simulation results'!BU49/'Simulation results'!$B49</f>
        <v>1.5225819884759697</v>
      </c>
      <c r="BV494" s="386">
        <f>'Simulation results'!BV49/'Simulation results'!$B49</f>
        <v>1.5278291476915373</v>
      </c>
      <c r="BW494" s="386">
        <f>'Simulation results'!BW49/'Simulation results'!$B49</f>
        <v>1.5330258881995273</v>
      </c>
      <c r="BX494" s="386">
        <f>'Simulation results'!BX49/'Simulation results'!$B49</f>
        <v>1.5381073367823401</v>
      </c>
      <c r="BY494" s="386">
        <f>'Simulation results'!BY49/'Simulation results'!$B49</f>
        <v>1.5430342597699152</v>
      </c>
      <c r="BZ494" s="386">
        <f>'Simulation results'!BZ49/'Simulation results'!$B49</f>
        <v>1.5478515693898218</v>
      </c>
      <c r="CA494" s="386">
        <f>'Simulation results'!CA49/'Simulation results'!$B49</f>
        <v>1.5525830123370965</v>
      </c>
      <c r="CB494" s="386">
        <f>'Simulation results'!CB49/'Simulation results'!$B49</f>
        <v>1.5572440755867627</v>
      </c>
      <c r="CC494" s="386">
        <f>'Simulation results'!CC49/'Simulation results'!$B49</f>
        <v>1.5618416422388317</v>
      </c>
      <c r="CD494" s="386">
        <f>'Simulation results'!CD49/'Simulation results'!$B49</f>
        <v>1.5663815629283115</v>
      </c>
      <c r="CE494" s="386">
        <f>'Simulation results'!CE49/'Simulation results'!$B49</f>
        <v>1.5708688279027108</v>
      </c>
      <c r="CF494" s="386">
        <f>'Simulation results'!CF49/'Simulation results'!$B49</f>
        <v>1.5757227900301738</v>
      </c>
      <c r="CG494" s="386">
        <f>'Simulation results'!CG49/'Simulation results'!$B49</f>
        <v>1.5808020016054831</v>
      </c>
      <c r="CH494" s="386">
        <f>'Simulation results'!CH49/'Simulation results'!$B49</f>
        <v>1.5860183589485033</v>
      </c>
      <c r="CI494" s="386">
        <f>'Simulation results'!CI49/'Simulation results'!$B49</f>
        <v>1.5913192063441532</v>
      </c>
      <c r="CJ494" s="386">
        <f>'Simulation results'!CJ49/'Simulation results'!$B49</f>
        <v>1.5966704724473808</v>
      </c>
      <c r="CK494" s="386">
        <f>'Simulation results'!CK49/'Simulation results'!$B49</f>
        <v>1.6020509917256536</v>
      </c>
      <c r="CL494" s="386">
        <f>'Simulation results'!CL49/'Simulation results'!$B49</f>
        <v>1.6074352967089318</v>
      </c>
      <c r="CM494" s="386">
        <f>'Simulation results'!CM49/'Simulation results'!$B49</f>
        <v>1.6128185692272086</v>
      </c>
      <c r="CN494" s="386">
        <f>'Simulation results'!CN49/'Simulation results'!$B49</f>
        <v>1.6181999488929826</v>
      </c>
      <c r="CO494" s="386">
        <f>'Simulation results'!CO49/'Simulation results'!$B49</f>
        <v>1.6235775428537504</v>
      </c>
      <c r="CP494" s="386">
        <f>'Simulation results'!CP49/'Simulation results'!$B49</f>
        <v>1.6289516952645131</v>
      </c>
      <c r="CQ494" s="386">
        <f>'Simulation results'!CQ49/'Simulation results'!$B49</f>
        <v>1.6343201691177673</v>
      </c>
      <c r="CR494" s="386">
        <f>'Simulation results'!CR49/'Simulation results'!$B49</f>
        <v>1.6396815877935105</v>
      </c>
      <c r="CS494" s="386">
        <f>'Simulation results'!CS49/'Simulation results'!$B49</f>
        <v>1.6450352629817417</v>
      </c>
      <c r="CT494" s="386">
        <f>'Simulation results'!CT49/'Simulation results'!$B49</f>
        <v>1.6503786135199572</v>
      </c>
      <c r="CU494" s="386">
        <f>'Simulation results'!CU49/'Simulation results'!$B49</f>
        <v>1.6557078537031509</v>
      </c>
      <c r="CV494" s="386">
        <f>'Simulation results'!CV49/'Simulation results'!$B49</f>
        <v>1.6610212627563201</v>
      </c>
      <c r="CW494" s="386">
        <f>'Simulation results'!CW49/'Simulation results'!$B49</f>
        <v>1.6663181523694641</v>
      </c>
      <c r="CX494" s="386">
        <f>'Simulation results'!CX49/'Simulation results'!$B49</f>
        <v>1.6715986946200829</v>
      </c>
    </row>
    <row r="495" spans="1:102" x14ac:dyDescent="0.25">
      <c r="A495" s="129" t="str">
        <f>'Simulation results'!A50</f>
        <v>Urban Area/Service Jobs</v>
      </c>
      <c r="B495" s="386">
        <f>'Simulation results'!B50/'Simulation results'!$B50</f>
        <v>1</v>
      </c>
      <c r="C495" s="386">
        <f>'Simulation results'!C50/'Simulation results'!$B50</f>
        <v>1.00715767497244</v>
      </c>
      <c r="D495" s="386">
        <f>'Simulation results'!D50/'Simulation results'!$B50</f>
        <v>1.0107518656290526</v>
      </c>
      <c r="E495" s="386">
        <f>'Simulation results'!E50/'Simulation results'!$B50</f>
        <v>1.0173569835904461</v>
      </c>
      <c r="F495" s="386">
        <f>'Simulation results'!F50/'Simulation results'!$B50</f>
        <v>1.0251796259209012</v>
      </c>
      <c r="G495" s="386">
        <f>'Simulation results'!G50/'Simulation results'!$B50</f>
        <v>1.0335103594282684</v>
      </c>
      <c r="H495" s="386">
        <f>'Simulation results'!H50/'Simulation results'!$B50</f>
        <v>1.0422826761536688</v>
      </c>
      <c r="I495" s="386">
        <f>'Simulation results'!I50/'Simulation results'!$B50</f>
        <v>1.0513252445918289</v>
      </c>
      <c r="J495" s="386">
        <f>'Simulation results'!J50/'Simulation results'!$B50</f>
        <v>1.0605129498717414</v>
      </c>
      <c r="K495" s="386">
        <f>'Simulation results'!K50/'Simulation results'!$B50</f>
        <v>1.0697492735245642</v>
      </c>
      <c r="L495" s="386">
        <f>'Simulation results'!L50/'Simulation results'!$B50</f>
        <v>1.0788902459086327</v>
      </c>
      <c r="M495" s="386">
        <f>'Simulation results'!M50/'Simulation results'!$B50</f>
        <v>1.0877439299478828</v>
      </c>
      <c r="N495" s="386">
        <f>'Simulation results'!N50/'Simulation results'!$B50</f>
        <v>1.0963489330298524</v>
      </c>
      <c r="O495" s="386">
        <f>'Simulation results'!O50/'Simulation results'!$B50</f>
        <v>1.104725501586842</v>
      </c>
      <c r="P495" s="386">
        <f>'Simulation results'!P50/'Simulation results'!$B50</f>
        <v>1.1128858687736243</v>
      </c>
      <c r="Q495" s="386">
        <f>'Simulation results'!Q50/'Simulation results'!$B50</f>
        <v>1.1208386763600837</v>
      </c>
      <c r="R495" s="386">
        <f>'Simulation results'!R50/'Simulation results'!$B50</f>
        <v>1.1285896256697288</v>
      </c>
      <c r="S495" s="386">
        <f>'Simulation results'!S50/'Simulation results'!$B50</f>
        <v>1.136144148672201</v>
      </c>
      <c r="T495" s="386">
        <f>'Simulation results'!T50/'Simulation results'!$B50</f>
        <v>1.1435870244969935</v>
      </c>
      <c r="U495" s="386">
        <f>'Simulation results'!U50/'Simulation results'!$B50</f>
        <v>1.1510112251203726</v>
      </c>
      <c r="V495" s="386">
        <f>'Simulation results'!V50/'Simulation results'!$B50</f>
        <v>1.1581961721717995</v>
      </c>
      <c r="W495" s="386">
        <f>'Simulation results'!W50/'Simulation results'!$B50</f>
        <v>1.1647045696489502</v>
      </c>
      <c r="X495" s="386">
        <f>'Simulation results'!X50/'Simulation results'!$B50</f>
        <v>1.1707486235063458</v>
      </c>
      <c r="Y495" s="386">
        <f>'Simulation results'!Y50/'Simulation results'!$B50</f>
        <v>1.1764494531993055</v>
      </c>
      <c r="Z495" s="386">
        <f>'Simulation results'!Z50/'Simulation results'!$B50</f>
        <v>1.1818800087333503</v>
      </c>
      <c r="AA495" s="386">
        <f>'Simulation results'!AA50/'Simulation results'!$B50</f>
        <v>1.1870885044505899</v>
      </c>
      <c r="AB495" s="386">
        <f>'Simulation results'!AB50/'Simulation results'!$B50</f>
        <v>1.1921081606612314</v>
      </c>
      <c r="AC495" s="386">
        <f>'Simulation results'!AC50/'Simulation results'!$B50</f>
        <v>1.1969634212286626</v>
      </c>
      <c r="AD495" s="386">
        <f>'Simulation results'!AD50/'Simulation results'!$B50</f>
        <v>1.2016748692775181</v>
      </c>
      <c r="AE495" s="386">
        <f>'Simulation results'!AE50/'Simulation results'!$B50</f>
        <v>1.2062697319944737</v>
      </c>
      <c r="AF495" s="386">
        <f>'Simulation results'!AF50/'Simulation results'!$B50</f>
        <v>1.2107739795814954</v>
      </c>
      <c r="AG495" s="386">
        <f>'Simulation results'!AG50/'Simulation results'!$B50</f>
        <v>1.2151926399774244</v>
      </c>
      <c r="AH495" s="386">
        <f>'Simulation results'!AH50/'Simulation results'!$B50</f>
        <v>1.2195296637056372</v>
      </c>
      <c r="AI495" s="386">
        <f>'Simulation results'!AI50/'Simulation results'!$B50</f>
        <v>1.2237886645971761</v>
      </c>
      <c r="AJ495" s="386">
        <f>'Simulation results'!AJ50/'Simulation results'!$B50</f>
        <v>1.2279779701757481</v>
      </c>
      <c r="AK495" s="386">
        <f>'Simulation results'!AK50/'Simulation results'!$B50</f>
        <v>1.2321041347187727</v>
      </c>
      <c r="AL495" s="386">
        <f>'Simulation results'!AL50/'Simulation results'!$B50</f>
        <v>1.2361744532268022</v>
      </c>
      <c r="AM495" s="386">
        <f>'Simulation results'!AM50/'Simulation results'!$B50</f>
        <v>1.2401958391157435</v>
      </c>
      <c r="AN495" s="386">
        <f>'Simulation results'!AN50/'Simulation results'!$B50</f>
        <v>1.2441759465246383</v>
      </c>
      <c r="AO495" s="386">
        <f>'Simulation results'!AO50/'Simulation results'!$B50</f>
        <v>1.2481193320230615</v>
      </c>
      <c r="AP495" s="386">
        <f>'Simulation results'!AP50/'Simulation results'!$B50</f>
        <v>1.2520318316114549</v>
      </c>
      <c r="AQ495" s="386">
        <f>'Simulation results'!AQ50/'Simulation results'!$B50</f>
        <v>1.2559182487671057</v>
      </c>
      <c r="AR495" s="386">
        <f>'Simulation results'!AR50/'Simulation results'!$B50</f>
        <v>1.259779818028568</v>
      </c>
      <c r="AS495" s="386">
        <f>'Simulation results'!AS50/'Simulation results'!$B50</f>
        <v>1.2636214775500623</v>
      </c>
      <c r="AT495" s="386">
        <f>'Simulation results'!AT50/'Simulation results'!$B50</f>
        <v>1.2674489735474075</v>
      </c>
      <c r="AU495" s="386">
        <f>'Simulation results'!AU50/'Simulation results'!$B50</f>
        <v>1.2712652464669807</v>
      </c>
      <c r="AV495" s="386">
        <f>'Simulation results'!AV50/'Simulation results'!$B50</f>
        <v>1.2750742019398462</v>
      </c>
      <c r="AW495" s="386">
        <f>'Simulation results'!AW50/'Simulation results'!$B50</f>
        <v>1.2788785559508247</v>
      </c>
      <c r="AX495" s="386">
        <f>'Simulation results'!AX50/'Simulation results'!$B50</f>
        <v>1.2827050643173261</v>
      </c>
      <c r="AY495" s="386">
        <f>'Simulation results'!AY50/'Simulation results'!$B50</f>
        <v>1.2865499560852189</v>
      </c>
      <c r="AZ495" s="386">
        <f>'Simulation results'!AZ50/'Simulation results'!$B50</f>
        <v>1.2903980576533545</v>
      </c>
      <c r="BA495" s="386">
        <f>'Simulation results'!BA50/'Simulation results'!$B50</f>
        <v>1.2942451940368014</v>
      </c>
      <c r="BB495" s="386">
        <f>'Simulation results'!BB50/'Simulation results'!$B50</f>
        <v>1.2980886716968949</v>
      </c>
      <c r="BC495" s="386">
        <f>'Simulation results'!BC50/'Simulation results'!$B50</f>
        <v>1.3019300618645226</v>
      </c>
      <c r="BD495" s="386">
        <f>'Simulation results'!BD50/'Simulation results'!$B50</f>
        <v>1.3057669403548857</v>
      </c>
      <c r="BE495" s="386">
        <f>'Simulation results'!BE50/'Simulation results'!$B50</f>
        <v>1.3095980726294296</v>
      </c>
      <c r="BF495" s="386">
        <f>'Simulation results'!BF50/'Simulation results'!$B50</f>
        <v>1.3134233240112203</v>
      </c>
      <c r="BG495" s="386">
        <f>'Simulation results'!BG50/'Simulation results'!$B50</f>
        <v>1.3172417068694147</v>
      </c>
      <c r="BH495" s="386">
        <f>'Simulation results'!BH50/'Simulation results'!$B50</f>
        <v>1.3210538945886785</v>
      </c>
      <c r="BI495" s="386">
        <f>'Simulation results'!BI50/'Simulation results'!$B50</f>
        <v>1.3248588097535459</v>
      </c>
      <c r="BJ495" s="386">
        <f>'Simulation results'!BJ50/'Simulation results'!$B50</f>
        <v>1.3286564074717055</v>
      </c>
      <c r="BK495" s="386">
        <f>'Simulation results'!BK50/'Simulation results'!$B50</f>
        <v>1.3324481242971127</v>
      </c>
      <c r="BL495" s="386">
        <f>'Simulation results'!BL50/'Simulation results'!$B50</f>
        <v>1.3362340949067</v>
      </c>
      <c r="BM495" s="386">
        <f>'Simulation results'!BM50/'Simulation results'!$B50</f>
        <v>1.3400161374390673</v>
      </c>
      <c r="BN495" s="386">
        <f>'Simulation results'!BN50/'Simulation results'!$B50</f>
        <v>1.3437931071402816</v>
      </c>
      <c r="BO495" s="386">
        <f>'Simulation results'!BO50/'Simulation results'!$B50</f>
        <v>1.3475663058873639</v>
      </c>
      <c r="BP495" s="386">
        <f>'Simulation results'!BP50/'Simulation results'!$B50</f>
        <v>1.3513353072033594</v>
      </c>
      <c r="BQ495" s="386">
        <f>'Simulation results'!BQ50/'Simulation results'!$B50</f>
        <v>1.3550964299187591</v>
      </c>
      <c r="BR495" s="386">
        <f>'Simulation results'!BR50/'Simulation results'!$B50</f>
        <v>1.3588467784794969</v>
      </c>
      <c r="BS495" s="386">
        <f>'Simulation results'!BS50/'Simulation results'!$B50</f>
        <v>1.362584893885463</v>
      </c>
      <c r="BT495" s="386">
        <f>'Simulation results'!BT50/'Simulation results'!$B50</f>
        <v>1.3663094069211688</v>
      </c>
      <c r="BU495" s="386">
        <f>'Simulation results'!BU50/'Simulation results'!$B50</f>
        <v>1.3700204747097033</v>
      </c>
      <c r="BV495" s="386">
        <f>'Simulation results'!BV50/'Simulation results'!$B50</f>
        <v>1.3737173565279335</v>
      </c>
      <c r="BW495" s="386">
        <f>'Simulation results'!BW50/'Simulation results'!$B50</f>
        <v>1.3774006135297481</v>
      </c>
      <c r="BX495" s="386">
        <f>'Simulation results'!BX50/'Simulation results'!$B50</f>
        <v>1.3810449040055366</v>
      </c>
      <c r="BY495" s="386">
        <f>'Simulation results'!BY50/'Simulation results'!$B50</f>
        <v>1.3846337524771295</v>
      </c>
      <c r="BZ495" s="386">
        <f>'Simulation results'!BZ50/'Simulation results'!$B50</f>
        <v>1.3881836119765412</v>
      </c>
      <c r="CA495" s="386">
        <f>'Simulation results'!CA50/'Simulation results'!$B50</f>
        <v>1.3917035956429227</v>
      </c>
      <c r="CB495" s="386">
        <f>'Simulation results'!CB50/'Simulation results'!$B50</f>
        <v>1.3951992925690049</v>
      </c>
      <c r="CC495" s="386">
        <f>'Simulation results'!CC50/'Simulation results'!$B50</f>
        <v>1.3986735534165415</v>
      </c>
      <c r="CD495" s="386">
        <f>'Simulation results'!CD50/'Simulation results'!$B50</f>
        <v>1.4021285779087764</v>
      </c>
      <c r="CE495" s="386">
        <f>'Simulation results'!CE50/'Simulation results'!$B50</f>
        <v>1.4055664759843307</v>
      </c>
      <c r="CF495" s="386">
        <f>'Simulation results'!CF50/'Simulation results'!$B50</f>
        <v>1.4091521146556807</v>
      </c>
      <c r="CG495" s="386">
        <f>'Simulation results'!CG50/'Simulation results'!$B50</f>
        <v>1.4128344064728067</v>
      </c>
      <c r="CH495" s="386">
        <f>'Simulation results'!CH50/'Simulation results'!$B50</f>
        <v>1.4165809391871023</v>
      </c>
      <c r="CI495" s="386">
        <f>'Simulation results'!CI50/'Simulation results'!$B50</f>
        <v>1.4203723866586424</v>
      </c>
      <c r="CJ495" s="386">
        <f>'Simulation results'!CJ50/'Simulation results'!$B50</f>
        <v>1.4241952363017902</v>
      </c>
      <c r="CK495" s="386">
        <f>'Simulation results'!CK50/'Simulation results'!$B50</f>
        <v>1.42804125037746</v>
      </c>
      <c r="CL495" s="386">
        <f>'Simulation results'!CL50/'Simulation results'!$B50</f>
        <v>1.4319011586234123</v>
      </c>
      <c r="CM495" s="386">
        <f>'Simulation results'!CM50/'Simulation results'!$B50</f>
        <v>1.4357728286548699</v>
      </c>
      <c r="CN495" s="386">
        <f>'Simulation results'!CN50/'Simulation results'!$B50</f>
        <v>1.4396550259332781</v>
      </c>
      <c r="CO495" s="386">
        <f>'Simulation results'!CO50/'Simulation results'!$B50</f>
        <v>1.4435464934739262</v>
      </c>
      <c r="CP495" s="386">
        <f>'Simulation results'!CP50/'Simulation results'!$B50</f>
        <v>1.447446804799859</v>
      </c>
      <c r="CQ495" s="386">
        <f>'Simulation results'!CQ50/'Simulation results'!$B50</f>
        <v>1.4513543886801883</v>
      </c>
      <c r="CR495" s="386">
        <f>'Simulation results'!CR50/'Simulation results'!$B50</f>
        <v>1.4552684370533144</v>
      </c>
      <c r="CS495" s="386">
        <f>'Simulation results'!CS50/'Simulation results'!$B50</f>
        <v>1.4591880969653268</v>
      </c>
      <c r="CT495" s="386">
        <f>'Simulation results'!CT50/'Simulation results'!$B50</f>
        <v>1.4631122461084483</v>
      </c>
      <c r="CU495" s="386">
        <f>'Simulation results'!CU50/'Simulation results'!$B50</f>
        <v>1.4670392010210127</v>
      </c>
      <c r="CV495" s="386">
        <f>'Simulation results'!CV50/'Simulation results'!$B50</f>
        <v>1.4709682658721983</v>
      </c>
      <c r="CW495" s="386">
        <f>'Simulation results'!CW50/'Simulation results'!$B50</f>
        <v>1.4748988570619612</v>
      </c>
      <c r="CX495" s="386">
        <f>'Simulation results'!CX50/'Simulation results'!$B50</f>
        <v>1.478831019482612</v>
      </c>
    </row>
    <row r="496" spans="1:102" x14ac:dyDescent="0.25">
      <c r="A496" s="129" t="str">
        <f>'Simulation results'!A51</f>
        <v>Urban Area/Other Jobs</v>
      </c>
      <c r="B496" s="386">
        <f>'Simulation results'!B51/'Simulation results'!$B51</f>
        <v>1</v>
      </c>
      <c r="C496" s="386">
        <f>'Simulation results'!C51/'Simulation results'!$B51</f>
        <v>1.0080512194770905</v>
      </c>
      <c r="D496" s="386">
        <f>'Simulation results'!D51/'Simulation results'!$B51</f>
        <v>1.0131228720520575</v>
      </c>
      <c r="E496" s="386">
        <f>'Simulation results'!E51/'Simulation results'!$B51</f>
        <v>1.0211106029179173</v>
      </c>
      <c r="F496" s="386">
        <f>'Simulation results'!F51/'Simulation results'!$B51</f>
        <v>1.0303322837189295</v>
      </c>
      <c r="G496" s="386">
        <f>'Simulation results'!G51/'Simulation results'!$B51</f>
        <v>1.0402137982981214</v>
      </c>
      <c r="H496" s="386">
        <f>'Simulation results'!H51/'Simulation results'!$B51</f>
        <v>1.0507316382780354</v>
      </c>
      <c r="I496" s="386">
        <f>'Simulation results'!I51/'Simulation results'!$B51</f>
        <v>1.0616364869208663</v>
      </c>
      <c r="J496" s="386">
        <f>'Simulation results'!J51/'Simulation results'!$B51</f>
        <v>1.0727621064145887</v>
      </c>
      <c r="K496" s="386">
        <f>'Simulation results'!K51/'Simulation results'!$B51</f>
        <v>1.0839802401692602</v>
      </c>
      <c r="L496" s="386">
        <f>'Simulation results'!L51/'Simulation results'!$B51</f>
        <v>1.0950619613663006</v>
      </c>
      <c r="M496" s="386">
        <f>'Simulation results'!M51/'Simulation results'!$B51</f>
        <v>1.1056797519306454</v>
      </c>
      <c r="N496" s="386">
        <f>'Simulation results'!N51/'Simulation results'!$B51</f>
        <v>1.1159360412212203</v>
      </c>
      <c r="O496" s="386">
        <f>'Simulation results'!O51/'Simulation results'!$B51</f>
        <v>1.1258899999840077</v>
      </c>
      <c r="P496" s="386">
        <f>'Simulation results'!P51/'Simulation results'!$B51</f>
        <v>1.1355787298759492</v>
      </c>
      <c r="Q496" s="386">
        <f>'Simulation results'!Q51/'Simulation results'!$B51</f>
        <v>1.1450271785629185</v>
      </c>
      <c r="R496" s="386">
        <f>'Simulation results'!R51/'Simulation results'!$B51</f>
        <v>1.1542504585732813</v>
      </c>
      <c r="S496" s="386">
        <f>'Simulation results'!S51/'Simulation results'!$B51</f>
        <v>1.163260004253897</v>
      </c>
      <c r="T496" s="386">
        <f>'Simulation results'!T51/'Simulation results'!$B51</f>
        <v>1.1722521985130552</v>
      </c>
      <c r="U496" s="386">
        <f>'Simulation results'!U51/'Simulation results'!$B51</f>
        <v>1.1814465328341666</v>
      </c>
      <c r="V496" s="386">
        <f>'Simulation results'!V51/'Simulation results'!$B51</f>
        <v>1.1904083421156579</v>
      </c>
      <c r="W496" s="386">
        <f>'Simulation results'!W51/'Simulation results'!$B51</f>
        <v>1.1983019595112174</v>
      </c>
      <c r="X496" s="386">
        <f>'Simulation results'!X51/'Simulation results'!$B51</f>
        <v>1.2055253482678165</v>
      </c>
      <c r="Y496" s="386">
        <f>'Simulation results'!Y51/'Simulation results'!$B51</f>
        <v>1.2122971203037218</v>
      </c>
      <c r="Z496" s="386">
        <f>'Simulation results'!Z51/'Simulation results'!$B51</f>
        <v>1.2187412943040961</v>
      </c>
      <c r="AA496" s="386">
        <f>'Simulation results'!AA51/'Simulation results'!$B51</f>
        <v>1.2249339926340419</v>
      </c>
      <c r="AB496" s="386">
        <f>'Simulation results'!AB51/'Simulation results'!$B51</f>
        <v>1.2309223120089425</v>
      </c>
      <c r="AC496" s="386">
        <f>'Simulation results'!AC51/'Simulation results'!$B51</f>
        <v>1.2367378368134794</v>
      </c>
      <c r="AD496" s="386">
        <f>'Simulation results'!AD51/'Simulation results'!$B51</f>
        <v>1.2424051149111879</v>
      </c>
      <c r="AE496" s="386">
        <f>'Simulation results'!AE51/'Simulation results'!$B51</f>
        <v>1.2479657257451915</v>
      </c>
      <c r="AF496" s="386">
        <f>'Simulation results'!AF51/'Simulation results'!$B51</f>
        <v>1.2534746821171612</v>
      </c>
      <c r="AG496" s="386">
        <f>'Simulation results'!AG51/'Simulation results'!$B51</f>
        <v>1.2589260669524986</v>
      </c>
      <c r="AH496" s="386">
        <f>'Simulation results'!AH51/'Simulation results'!$B51</f>
        <v>1.2643125238881898</v>
      </c>
      <c r="AI496" s="386">
        <f>'Simulation results'!AI51/'Simulation results'!$B51</f>
        <v>1.2696287755333762</v>
      </c>
      <c r="AJ496" s="386">
        <f>'Simulation results'!AJ51/'Simulation results'!$B51</f>
        <v>1.2748799393579813</v>
      </c>
      <c r="AK496" s="386">
        <f>'Simulation results'!AK51/'Simulation results'!$B51</f>
        <v>1.280069853464447</v>
      </c>
      <c r="AL496" s="386">
        <f>'Simulation results'!AL51/'Simulation results'!$B51</f>
        <v>1.2852041150855018</v>
      </c>
      <c r="AM496" s="386">
        <f>'Simulation results'!AM51/'Simulation results'!$B51</f>
        <v>1.2902887212562109</v>
      </c>
      <c r="AN496" s="386">
        <f>'Simulation results'!AN51/'Simulation results'!$B51</f>
        <v>1.2953315880628617</v>
      </c>
      <c r="AO496" s="386">
        <f>'Simulation results'!AO51/'Simulation results'!$B51</f>
        <v>1.3003353542008831</v>
      </c>
      <c r="AP496" s="386">
        <f>'Simulation results'!AP51/'Simulation results'!$B51</f>
        <v>1.3053062565867435</v>
      </c>
      <c r="AQ496" s="386">
        <f>'Simulation results'!AQ51/'Simulation results'!$B51</f>
        <v>1.3102484531647554</v>
      </c>
      <c r="AR496" s="386">
        <f>'Simulation results'!AR51/'Simulation results'!$B51</f>
        <v>1.3151588254766844</v>
      </c>
      <c r="AS496" s="386">
        <f>'Simulation results'!AS51/'Simulation results'!$B51</f>
        <v>1.3200424909924535</v>
      </c>
      <c r="AT496" s="386">
        <f>'Simulation results'!AT51/'Simulation results'!$B51</f>
        <v>1.3249074457588168</v>
      </c>
      <c r="AU496" s="386">
        <f>'Simulation results'!AU51/'Simulation results'!$B51</f>
        <v>1.3297561685502688</v>
      </c>
      <c r="AV496" s="386">
        <f>'Simulation results'!AV51/'Simulation results'!$B51</f>
        <v>1.334593776836732</v>
      </c>
      <c r="AW496" s="386">
        <f>'Simulation results'!AW51/'Simulation results'!$B51</f>
        <v>1.3394231491950381</v>
      </c>
      <c r="AX496" s="386">
        <f>'Simulation results'!AX51/'Simulation results'!$B51</f>
        <v>1.3443232066066537</v>
      </c>
      <c r="AY496" s="386">
        <f>'Simulation results'!AY51/'Simulation results'!$B51</f>
        <v>1.3492813952781744</v>
      </c>
      <c r="AZ496" s="386">
        <f>'Simulation results'!AZ51/'Simulation results'!$B51</f>
        <v>1.3542602137503219</v>
      </c>
      <c r="BA496" s="386">
        <f>'Simulation results'!BA51/'Simulation results'!$B51</f>
        <v>1.3592461487040806</v>
      </c>
      <c r="BB496" s="386">
        <f>'Simulation results'!BB51/'Simulation results'!$B51</f>
        <v>1.3642300046856835</v>
      </c>
      <c r="BC496" s="386">
        <f>'Simulation results'!BC51/'Simulation results'!$B51</f>
        <v>1.3692123414184028</v>
      </c>
      <c r="BD496" s="386">
        <f>'Simulation results'!BD51/'Simulation results'!$B51</f>
        <v>1.3741859624601598</v>
      </c>
      <c r="BE496" s="386">
        <f>'Simulation results'!BE51/'Simulation results'!$B51</f>
        <v>1.3791465499457067</v>
      </c>
      <c r="BF496" s="386">
        <f>'Simulation results'!BF51/'Simulation results'!$B51</f>
        <v>1.3840928245075634</v>
      </c>
      <c r="BG496" s="386">
        <f>'Simulation results'!BG51/'Simulation results'!$B51</f>
        <v>1.3890215077665602</v>
      </c>
      <c r="BH496" s="386">
        <f>'Simulation results'!BH51/'Simulation results'!$B51</f>
        <v>1.3939332394064374</v>
      </c>
      <c r="BI496" s="386">
        <f>'Simulation results'!BI51/'Simulation results'!$B51</f>
        <v>1.3988254606922337</v>
      </c>
      <c r="BJ496" s="386">
        <f>'Simulation results'!BJ51/'Simulation results'!$B51</f>
        <v>1.4036975319402087</v>
      </c>
      <c r="BK496" s="386">
        <f>'Simulation results'!BK51/'Simulation results'!$B51</f>
        <v>1.4085513722015834</v>
      </c>
      <c r="BL496" s="386">
        <f>'Simulation results'!BL51/'Simulation results'!$B51</f>
        <v>1.4133863417926178</v>
      </c>
      <c r="BM496" s="386">
        <f>'Simulation results'!BM51/'Simulation results'!$B51</f>
        <v>1.4182055591715454</v>
      </c>
      <c r="BN496" s="386">
        <f>'Simulation results'!BN51/'Simulation results'!$B51</f>
        <v>1.4230059858406003</v>
      </c>
      <c r="BO496" s="386">
        <f>'Simulation results'!BO51/'Simulation results'!$B51</f>
        <v>1.4277894608905357</v>
      </c>
      <c r="BP496" s="386">
        <f>'Simulation results'!BP51/'Simulation results'!$B51</f>
        <v>1.4325555045585463</v>
      </c>
      <c r="BQ496" s="386">
        <f>'Simulation results'!BQ51/'Simulation results'!$B51</f>
        <v>1.4372966805211502</v>
      </c>
      <c r="BR496" s="386">
        <f>'Simulation results'!BR51/'Simulation results'!$B51</f>
        <v>1.4420073115851522</v>
      </c>
      <c r="BS496" s="386">
        <f>'Simulation results'!BS51/'Simulation results'!$B51</f>
        <v>1.4466849989365258</v>
      </c>
      <c r="BT496" s="386">
        <f>'Simulation results'!BT51/'Simulation results'!$B51</f>
        <v>1.4513275836426471</v>
      </c>
      <c r="BU496" s="386">
        <f>'Simulation results'!BU51/'Simulation results'!$B51</f>
        <v>1.4559352256244513</v>
      </c>
      <c r="BV496" s="386">
        <f>'Simulation results'!BV51/'Simulation results'!$B51</f>
        <v>1.4605069653563278</v>
      </c>
      <c r="BW496" s="386">
        <f>'Simulation results'!BW51/'Simulation results'!$B51</f>
        <v>1.4650441621662249</v>
      </c>
      <c r="BX496" s="386">
        <f>'Simulation results'!BX51/'Simulation results'!$B51</f>
        <v>1.4694994794573562</v>
      </c>
      <c r="BY496" s="386">
        <f>'Simulation results'!BY51/'Simulation results'!$B51</f>
        <v>1.4738433318567299</v>
      </c>
      <c r="BZ496" s="386">
        <f>'Simulation results'!BZ51/'Simulation results'!$B51</f>
        <v>1.478108263274637</v>
      </c>
      <c r="CA496" s="386">
        <f>'Simulation results'!CA51/'Simulation results'!$B51</f>
        <v>1.4823116251325343</v>
      </c>
      <c r="CB496" s="386">
        <f>'Simulation results'!CB51/'Simulation results'!$B51</f>
        <v>1.4864646918563462</v>
      </c>
      <c r="CC496" s="386">
        <f>'Simulation results'!CC51/'Simulation results'!$B51</f>
        <v>1.4905725809159951</v>
      </c>
      <c r="CD496" s="386">
        <f>'Simulation results'!CD51/'Simulation results'!$B51</f>
        <v>1.4946394502557934</v>
      </c>
      <c r="CE496" s="386">
        <f>'Simulation results'!CE51/'Simulation results'!$B51</f>
        <v>1.498669058017716</v>
      </c>
      <c r="CF496" s="386">
        <f>'Simulation results'!CF51/'Simulation results'!$B51</f>
        <v>1.5029702115274208</v>
      </c>
      <c r="CG496" s="386">
        <f>'Simulation results'!CG51/'Simulation results'!$B51</f>
        <v>1.507440321505048</v>
      </c>
      <c r="CH496" s="386">
        <f>'Simulation results'!CH51/'Simulation results'!$B51</f>
        <v>1.5120158193788991</v>
      </c>
      <c r="CI496" s="386">
        <f>'Simulation results'!CI51/'Simulation results'!$B51</f>
        <v>1.5166586439664229</v>
      </c>
      <c r="CJ496" s="386">
        <f>'Simulation results'!CJ51/'Simulation results'!$B51</f>
        <v>1.521343607720343</v>
      </c>
      <c r="CK496" s="386">
        <f>'Simulation results'!CK51/'Simulation results'!$B51</f>
        <v>1.5260551183494881</v>
      </c>
      <c r="CL496" s="386">
        <f>'Simulation results'!CL51/'Simulation results'!$B51</f>
        <v>1.5307747849463227</v>
      </c>
      <c r="CM496" s="386">
        <f>'Simulation results'!CM51/'Simulation results'!$B51</f>
        <v>1.5354990892502747</v>
      </c>
      <c r="CN496" s="386">
        <f>'Simulation results'!CN51/'Simulation results'!$B51</f>
        <v>1.5402267518938637</v>
      </c>
      <c r="CO496" s="386">
        <f>'Simulation results'!CO51/'Simulation results'!$B51</f>
        <v>1.5449564135491411</v>
      </c>
      <c r="CP496" s="386">
        <f>'Simulation results'!CP51/'Simulation results'!$B51</f>
        <v>1.5496878343347049</v>
      </c>
      <c r="CQ496" s="386">
        <f>'Simulation results'!CQ51/'Simulation results'!$B51</f>
        <v>1.554419335080736</v>
      </c>
      <c r="CR496" s="386">
        <f>'Simulation results'!CR51/'Simulation results'!$B51</f>
        <v>1.5591496364197541</v>
      </c>
      <c r="CS496" s="386">
        <f>'Simulation results'!CS51/'Simulation results'!$B51</f>
        <v>1.5638779387470836</v>
      </c>
      <c r="CT496" s="386">
        <f>'Simulation results'!CT51/'Simulation results'!$B51</f>
        <v>1.5686023230115032</v>
      </c>
      <c r="CU496" s="386">
        <f>'Simulation results'!CU51/'Simulation results'!$B51</f>
        <v>1.5733199106361815</v>
      </c>
      <c r="CV496" s="386">
        <f>'Simulation results'!CV51/'Simulation results'!$B51</f>
        <v>1.5780295821745729</v>
      </c>
      <c r="CW496" s="386">
        <f>'Simulation results'!CW51/'Simulation results'!$B51</f>
        <v>1.582730538022002</v>
      </c>
      <c r="CX496" s="386">
        <f>'Simulation results'!CX51/'Simulation results'!$B51</f>
        <v>1.5874227781784687</v>
      </c>
    </row>
    <row r="497" spans="1:102" x14ac:dyDescent="0.25">
      <c r="A497" s="129" t="str">
        <f>'Simulation results'!A52</f>
        <v>Suburban Area/Retail Jobs</v>
      </c>
      <c r="B497" s="386">
        <f>'Simulation results'!B52/'Simulation results'!$B52</f>
        <v>1</v>
      </c>
      <c r="C497" s="386">
        <f>'Simulation results'!C52/'Simulation results'!$B52</f>
        <v>1.0049013646696177</v>
      </c>
      <c r="D497" s="386">
        <f>'Simulation results'!D52/'Simulation results'!$B52</f>
        <v>1.0047644292651996</v>
      </c>
      <c r="E497" s="386">
        <f>'Simulation results'!E52/'Simulation results'!$B52</f>
        <v>1.0078782433885656</v>
      </c>
      <c r="F497" s="386">
        <f>'Simulation results'!F52/'Simulation results'!$B52</f>
        <v>1.0125090218221544</v>
      </c>
      <c r="G497" s="386">
        <f>'Simulation results'!G52/'Simulation results'!$B52</f>
        <v>1.0178886437537475</v>
      </c>
      <c r="H497" s="386">
        <f>'Simulation results'!H52/'Simulation results'!$B52</f>
        <v>1.0235357628588484</v>
      </c>
      <c r="I497" s="386">
        <f>'Simulation results'!I52/'Simulation results'!$B52</f>
        <v>1.0293176667552197</v>
      </c>
      <c r="J497" s="386">
        <f>'Simulation results'!J52/'Simulation results'!$B52</f>
        <v>1.035160999983499</v>
      </c>
      <c r="K497" s="386">
        <f>'Simulation results'!K52/'Simulation results'!$B52</f>
        <v>1.0409937756563261</v>
      </c>
      <c r="L497" s="386">
        <f>'Simulation results'!L52/'Simulation results'!$B52</f>
        <v>1.046790421028273</v>
      </c>
      <c r="M497" s="386">
        <f>'Simulation results'!M52/'Simulation results'!$B52</f>
        <v>1.0525697050868101</v>
      </c>
      <c r="N497" s="386">
        <f>'Simulation results'!N52/'Simulation results'!$B52</f>
        <v>1.0582676177642523</v>
      </c>
      <c r="O497" s="386">
        <f>'Simulation results'!O52/'Simulation results'!$B52</f>
        <v>1.0638458781465721</v>
      </c>
      <c r="P497" s="386">
        <f>'Simulation results'!P52/'Simulation results'!$B52</f>
        <v>1.0692802038562292</v>
      </c>
      <c r="Q497" s="386">
        <f>'Simulation results'!Q52/'Simulation results'!$B52</f>
        <v>1.0745560489279351</v>
      </c>
      <c r="R497" s="386">
        <f>'Simulation results'!R52/'Simulation results'!$B52</f>
        <v>1.0796657102564149</v>
      </c>
      <c r="S497" s="386">
        <f>'Simulation results'!S52/'Simulation results'!$B52</f>
        <v>1.0846072327388074</v>
      </c>
      <c r="T497" s="386">
        <f>'Simulation results'!T52/'Simulation results'!$B52</f>
        <v>1.0892472001558453</v>
      </c>
      <c r="U497" s="386">
        <f>'Simulation results'!U52/'Simulation results'!$B52</f>
        <v>1.093357060983021</v>
      </c>
      <c r="V497" s="386">
        <f>'Simulation results'!V52/'Simulation results'!$B52</f>
        <v>1.0971712320534266</v>
      </c>
      <c r="W497" s="386">
        <f>'Simulation results'!W52/'Simulation results'!$B52</f>
        <v>1.1009172091360238</v>
      </c>
      <c r="X497" s="386">
        <f>'Simulation results'!X52/'Simulation results'!$B52</f>
        <v>1.1045224188125942</v>
      </c>
      <c r="Y497" s="386">
        <f>'Simulation results'!Y52/'Simulation results'!$B52</f>
        <v>1.1079621876850261</v>
      </c>
      <c r="Z497" s="386">
        <f>'Simulation results'!Z52/'Simulation results'!$B52</f>
        <v>1.1112351471813164</v>
      </c>
      <c r="AA497" s="386">
        <f>'Simulation results'!AA52/'Simulation results'!$B52</f>
        <v>1.1143480228553089</v>
      </c>
      <c r="AB497" s="386">
        <f>'Simulation results'!AB52/'Simulation results'!$B52</f>
        <v>1.1173131709570878</v>
      </c>
      <c r="AC497" s="386">
        <f>'Simulation results'!AC52/'Simulation results'!$B52</f>
        <v>1.1201440425943403</v>
      </c>
      <c r="AD497" s="386">
        <f>'Simulation results'!AD52/'Simulation results'!$B52</f>
        <v>1.122854049772696</v>
      </c>
      <c r="AE497" s="386">
        <f>'Simulation results'!AE52/'Simulation results'!$B52</f>
        <v>1.1254620396837394</v>
      </c>
      <c r="AF497" s="386">
        <f>'Simulation results'!AF52/'Simulation results'!$B52</f>
        <v>1.1280308102313819</v>
      </c>
      <c r="AG497" s="386">
        <f>'Simulation results'!AG52/'Simulation results'!$B52</f>
        <v>1.1305328726693904</v>
      </c>
      <c r="AH497" s="386">
        <f>'Simulation results'!AH52/'Simulation results'!$B52</f>
        <v>1.1329573175237981</v>
      </c>
      <c r="AI497" s="386">
        <f>'Simulation results'!AI52/'Simulation results'!$B52</f>
        <v>1.1353085633270721</v>
      </c>
      <c r="AJ497" s="386">
        <f>'Simulation results'!AJ52/'Simulation results'!$B52</f>
        <v>1.1375934529392273</v>
      </c>
      <c r="AK497" s="386">
        <f>'Simulation results'!AK52/'Simulation results'!$B52</f>
        <v>1.1398201977922824</v>
      </c>
      <c r="AL497" s="386">
        <f>'Simulation results'!AL52/'Simulation results'!$B52</f>
        <v>1.1419966182976826</v>
      </c>
      <c r="AM497" s="386">
        <f>'Simulation results'!AM52/'Simulation results'!$B52</f>
        <v>1.1441306130709887</v>
      </c>
      <c r="AN497" s="386">
        <f>'Simulation results'!AN52/'Simulation results'!$B52</f>
        <v>1.1462270698693546</v>
      </c>
      <c r="AO497" s="386">
        <f>'Simulation results'!AO52/'Simulation results'!$B52</f>
        <v>1.148293496287768</v>
      </c>
      <c r="AP497" s="386">
        <f>'Simulation results'!AP52/'Simulation results'!$B52</f>
        <v>1.1503341544504673</v>
      </c>
      <c r="AQ497" s="386">
        <f>'Simulation results'!AQ52/'Simulation results'!$B52</f>
        <v>1.1523541276248916</v>
      </c>
      <c r="AR497" s="386">
        <f>'Simulation results'!AR52/'Simulation results'!$B52</f>
        <v>1.1543647163055812</v>
      </c>
      <c r="AS497" s="386">
        <f>'Simulation results'!AS52/'Simulation results'!$B52</f>
        <v>1.1563695569838581</v>
      </c>
      <c r="AT497" s="386">
        <f>'Simulation results'!AT52/'Simulation results'!$B52</f>
        <v>1.1583679067206349</v>
      </c>
      <c r="AU497" s="386">
        <f>'Simulation results'!AU52/'Simulation results'!$B52</f>
        <v>1.1603625808640319</v>
      </c>
      <c r="AV497" s="386">
        <f>'Simulation results'!AV52/'Simulation results'!$B52</f>
        <v>1.1623552217004529</v>
      </c>
      <c r="AW497" s="386">
        <f>'Simulation results'!AW52/'Simulation results'!$B52</f>
        <v>1.1643473542101304</v>
      </c>
      <c r="AX497" s="386">
        <f>'Simulation results'!AX52/'Simulation results'!$B52</f>
        <v>1.1664271926341736</v>
      </c>
      <c r="AY497" s="386">
        <f>'Simulation results'!AY52/'Simulation results'!$B52</f>
        <v>1.1685218507379065</v>
      </c>
      <c r="AZ497" s="386">
        <f>'Simulation results'!AZ52/'Simulation results'!$B52</f>
        <v>1.170616000514896</v>
      </c>
      <c r="BA497" s="386">
        <f>'Simulation results'!BA52/'Simulation results'!$B52</f>
        <v>1.1727094464548549</v>
      </c>
      <c r="BB497" s="386">
        <f>'Simulation results'!BB52/'Simulation results'!$B52</f>
        <v>1.1748034789256725</v>
      </c>
      <c r="BC497" s="386">
        <f>'Simulation results'!BC52/'Simulation results'!$B52</f>
        <v>1.1768973940903185</v>
      </c>
      <c r="BD497" s="386">
        <f>'Simulation results'!BD52/'Simulation results'!$B52</f>
        <v>1.1789938508886844</v>
      </c>
      <c r="BE497" s="386">
        <f>'Simulation results'!BE52/'Simulation results'!$B52</f>
        <v>1.1810944916071735</v>
      </c>
      <c r="BF497" s="386">
        <f>'Simulation results'!BF52/'Simulation results'!$B52</f>
        <v>1.1831997854704732</v>
      </c>
      <c r="BG497" s="386">
        <f>'Simulation results'!BG52/'Simulation results'!$B52</f>
        <v>1.1853114138670442</v>
      </c>
      <c r="BH497" s="386">
        <f>'Simulation results'!BH52/'Simulation results'!$B52</f>
        <v>1.1874297678174586</v>
      </c>
      <c r="BI497" s="386">
        <f>'Simulation results'!BI52/'Simulation results'!$B52</f>
        <v>1.189555824873147</v>
      </c>
      <c r="BJ497" s="386">
        <f>'Simulation results'!BJ52/'Simulation results'!$B52</f>
        <v>1.1916904452793691</v>
      </c>
      <c r="BK497" s="386">
        <f>'Simulation results'!BK52/'Simulation results'!$B52</f>
        <v>1.1938344501793261</v>
      </c>
      <c r="BL497" s="386">
        <f>'Simulation results'!BL52/'Simulation results'!$B52</f>
        <v>1.1959894427573645</v>
      </c>
      <c r="BM497" s="386">
        <f>'Simulation results'!BM52/'Simulation results'!$B52</f>
        <v>1.1981559704422857</v>
      </c>
      <c r="BN497" s="386">
        <f>'Simulation results'!BN52/'Simulation results'!$B52</f>
        <v>1.200335753724608</v>
      </c>
      <c r="BO497" s="386">
        <f>'Simulation results'!BO52/'Simulation results'!$B52</f>
        <v>1.2025284015837585</v>
      </c>
      <c r="BP497" s="386">
        <f>'Simulation results'!BP52/'Simulation results'!$B52</f>
        <v>1.2047346178567677</v>
      </c>
      <c r="BQ497" s="386">
        <f>'Simulation results'!BQ52/'Simulation results'!$B52</f>
        <v>1.2069564749526691</v>
      </c>
      <c r="BR497" s="386">
        <f>'Simulation results'!BR52/'Simulation results'!$B52</f>
        <v>1.2091950677290646</v>
      </c>
      <c r="BS497" s="386">
        <f>'Simulation results'!BS52/'Simulation results'!$B52</f>
        <v>1.2114505134921258</v>
      </c>
      <c r="BT497" s="386">
        <f>'Simulation results'!BT52/'Simulation results'!$B52</f>
        <v>1.2137230859562538</v>
      </c>
      <c r="BU497" s="386">
        <f>'Simulation results'!BU52/'Simulation results'!$B52</f>
        <v>1.2160126287132194</v>
      </c>
      <c r="BV497" s="386">
        <f>'Simulation results'!BV52/'Simulation results'!$B52</f>
        <v>1.2183186725383359</v>
      </c>
      <c r="BW497" s="386">
        <f>'Simulation results'!BW52/'Simulation results'!$B52</f>
        <v>1.2206407482069164</v>
      </c>
      <c r="BX497" s="386">
        <f>'Simulation results'!BX52/'Simulation results'!$B52</f>
        <v>1.222987849192124</v>
      </c>
      <c r="BY497" s="386">
        <f>'Simulation results'!BY52/'Simulation results'!$B52</f>
        <v>1.2253641594140823</v>
      </c>
      <c r="BZ497" s="386">
        <f>'Simulation results'!BZ52/'Simulation results'!$B52</f>
        <v>1.2277612328284293</v>
      </c>
      <c r="CA497" s="386">
        <f>'Simulation results'!CA52/'Simulation results'!$B52</f>
        <v>1.2301742989841835</v>
      </c>
      <c r="CB497" s="386">
        <f>'Simulation results'!CB52/'Simulation results'!$B52</f>
        <v>1.2326013245743681</v>
      </c>
      <c r="CC497" s="386">
        <f>'Simulation results'!CC52/'Simulation results'!$B52</f>
        <v>1.2350403153940654</v>
      </c>
      <c r="CD497" s="386">
        <f>'Simulation results'!CD52/'Simulation results'!$B52</f>
        <v>1.2374902938918444</v>
      </c>
      <c r="CE497" s="386">
        <f>'Simulation results'!CE52/'Simulation results'!$B52</f>
        <v>1.2399525113335357</v>
      </c>
      <c r="CF497" s="386">
        <f>'Simulation results'!CF52/'Simulation results'!$B52</f>
        <v>1.2423667114489494</v>
      </c>
      <c r="CG497" s="386">
        <f>'Simulation results'!CG52/'Simulation results'!$B52</f>
        <v>1.2447625335974652</v>
      </c>
      <c r="CH497" s="386">
        <f>'Simulation results'!CH52/'Simulation results'!$B52</f>
        <v>1.247157182684264</v>
      </c>
      <c r="CI497" s="386">
        <f>'Simulation results'!CI52/'Simulation results'!$B52</f>
        <v>1.2495589092434212</v>
      </c>
      <c r="CJ497" s="386">
        <f>'Simulation results'!CJ52/'Simulation results'!$B52</f>
        <v>1.2519735785835218</v>
      </c>
      <c r="CK497" s="386">
        <f>'Simulation results'!CK52/'Simulation results'!$B52</f>
        <v>1.2544037714403422</v>
      </c>
      <c r="CL497" s="386">
        <f>'Simulation results'!CL52/'Simulation results'!$B52</f>
        <v>1.2568596152467055</v>
      </c>
      <c r="CM497" s="386">
        <f>'Simulation results'!CM52/'Simulation results'!$B52</f>
        <v>1.259337825429804</v>
      </c>
      <c r="CN497" s="386">
        <f>'Simulation results'!CN52/'Simulation results'!$B52</f>
        <v>1.2618362122744331</v>
      </c>
      <c r="CO497" s="386">
        <f>'Simulation results'!CO52/'Simulation results'!$B52</f>
        <v>1.264353172596246</v>
      </c>
      <c r="CP497" s="386">
        <f>'Simulation results'!CP52/'Simulation results'!$B52</f>
        <v>1.266887455129412</v>
      </c>
      <c r="CQ497" s="386">
        <f>'Simulation results'!CQ52/'Simulation results'!$B52</f>
        <v>1.2694388643636443</v>
      </c>
      <c r="CR497" s="386">
        <f>'Simulation results'!CR52/'Simulation results'!$B52</f>
        <v>1.272006540053684</v>
      </c>
      <c r="CS497" s="386">
        <f>'Simulation results'!CS52/'Simulation results'!$B52</f>
        <v>1.2745897392604442</v>
      </c>
      <c r="CT497" s="386">
        <f>'Simulation results'!CT52/'Simulation results'!$B52</f>
        <v>1.2771881882695235</v>
      </c>
      <c r="CU497" s="386">
        <f>'Simulation results'!CU52/'Simulation results'!$B52</f>
        <v>1.2798020434891517</v>
      </c>
      <c r="CV497" s="386">
        <f>'Simulation results'!CV52/'Simulation results'!$B52</f>
        <v>1.2824318914501867</v>
      </c>
      <c r="CW497" s="386">
        <f>'Simulation results'!CW52/'Simulation results'!$B52</f>
        <v>1.2850764026826826</v>
      </c>
      <c r="CX497" s="386">
        <f>'Simulation results'!CX52/'Simulation results'!$B52</f>
        <v>1.2877358509010406</v>
      </c>
    </row>
    <row r="498" spans="1:102" x14ac:dyDescent="0.25">
      <c r="A498" s="129" t="str">
        <f>'Simulation results'!A53</f>
        <v>Suburban Area/Service Jobs</v>
      </c>
      <c r="B498" s="386">
        <f>'Simulation results'!B53/'Simulation results'!$B53</f>
        <v>1</v>
      </c>
      <c r="C498" s="386">
        <f>'Simulation results'!C53/'Simulation results'!$B53</f>
        <v>1.0049013930641415</v>
      </c>
      <c r="D498" s="386">
        <f>'Simulation results'!D53/'Simulation results'!$B53</f>
        <v>1.0047644412105643</v>
      </c>
      <c r="E498" s="386">
        <f>'Simulation results'!E53/'Simulation results'!$B53</f>
        <v>1.0078783133983968</v>
      </c>
      <c r="F498" s="386">
        <f>'Simulation results'!F53/'Simulation results'!$B53</f>
        <v>1.0125090727442569</v>
      </c>
      <c r="G498" s="386">
        <f>'Simulation results'!G53/'Simulation results'!$B53</f>
        <v>1.0178886426864451</v>
      </c>
      <c r="H498" s="386">
        <f>'Simulation results'!H53/'Simulation results'!$B53</f>
        <v>1.0235358123366196</v>
      </c>
      <c r="I498" s="386">
        <f>'Simulation results'!I53/'Simulation results'!$B53</f>
        <v>1.0293177088994889</v>
      </c>
      <c r="J498" s="386">
        <f>'Simulation results'!J53/'Simulation results'!$B53</f>
        <v>1.035161010459599</v>
      </c>
      <c r="K498" s="386">
        <f>'Simulation results'!K53/'Simulation results'!$B53</f>
        <v>1.0409937941173542</v>
      </c>
      <c r="L498" s="386">
        <f>'Simulation results'!L53/'Simulation results'!$B53</f>
        <v>1.0467904393413778</v>
      </c>
      <c r="M498" s="386">
        <f>'Simulation results'!M53/'Simulation results'!$B53</f>
        <v>1.0525697064286583</v>
      </c>
      <c r="N498" s="386">
        <f>'Simulation results'!N53/'Simulation results'!$B53</f>
        <v>1.05826764518443</v>
      </c>
      <c r="O498" s="386">
        <f>'Simulation results'!O53/'Simulation results'!$B53</f>
        <v>1.0638460102233676</v>
      </c>
      <c r="P498" s="386">
        <f>'Simulation results'!P53/'Simulation results'!$B53</f>
        <v>1.0692803609069863</v>
      </c>
      <c r="Q498" s="386">
        <f>'Simulation results'!Q53/'Simulation results'!$B53</f>
        <v>1.0745561676970981</v>
      </c>
      <c r="R498" s="386">
        <f>'Simulation results'!R53/'Simulation results'!$B53</f>
        <v>1.079665845567966</v>
      </c>
      <c r="S498" s="386">
        <f>'Simulation results'!S53/'Simulation results'!$B53</f>
        <v>1.08460737184606</v>
      </c>
      <c r="T498" s="386">
        <f>'Simulation results'!T53/'Simulation results'!$B53</f>
        <v>1.089247300645255</v>
      </c>
      <c r="U498" s="386">
        <f>'Simulation results'!U53/'Simulation results'!$B53</f>
        <v>1.0933571204235264</v>
      </c>
      <c r="V498" s="386">
        <f>'Simulation results'!V53/'Simulation results'!$B53</f>
        <v>1.0971713433210368</v>
      </c>
      <c r="W498" s="386">
        <f>'Simulation results'!W53/'Simulation results'!$B53</f>
        <v>1.1009174021205947</v>
      </c>
      <c r="X498" s="386">
        <f>'Simulation results'!X53/'Simulation results'!$B53</f>
        <v>1.1045225985644176</v>
      </c>
      <c r="Y498" s="386">
        <f>'Simulation results'!Y53/'Simulation results'!$B53</f>
        <v>1.1079624077359578</v>
      </c>
      <c r="Z498" s="386">
        <f>'Simulation results'!Z53/'Simulation results'!$B53</f>
        <v>1.111235346341293</v>
      </c>
      <c r="AA498" s="386">
        <f>'Simulation results'!AA53/'Simulation results'!$B53</f>
        <v>1.1143482577591992</v>
      </c>
      <c r="AB498" s="386">
        <f>'Simulation results'!AB53/'Simulation results'!$B53</f>
        <v>1.1173133791645311</v>
      </c>
      <c r="AC498" s="386">
        <f>'Simulation results'!AC53/'Simulation results'!$B53</f>
        <v>1.1201442793255509</v>
      </c>
      <c r="AD498" s="386">
        <f>'Simulation results'!AD53/'Simulation results'!$B53</f>
        <v>1.1228543415987808</v>
      </c>
      <c r="AE498" s="386">
        <f>'Simulation results'!AE53/'Simulation results'!$B53</f>
        <v>1.1254623262812091</v>
      </c>
      <c r="AF498" s="386">
        <f>'Simulation results'!AF53/'Simulation results'!$B53</f>
        <v>1.1280310205303217</v>
      </c>
      <c r="AG498" s="386">
        <f>'Simulation results'!AG53/'Simulation results'!$B53</f>
        <v>1.1305330171197909</v>
      </c>
      <c r="AH498" s="386">
        <f>'Simulation results'!AH53/'Simulation results'!$B53</f>
        <v>1.132957494746232</v>
      </c>
      <c r="AI498" s="386">
        <f>'Simulation results'!AI53/'Simulation results'!$B53</f>
        <v>1.1353087515908959</v>
      </c>
      <c r="AJ498" s="386">
        <f>'Simulation results'!AJ53/'Simulation results'!$B53</f>
        <v>1.1375936310325585</v>
      </c>
      <c r="AK498" s="386">
        <f>'Simulation results'!AK53/'Simulation results'!$B53</f>
        <v>1.1398203586102407</v>
      </c>
      <c r="AL498" s="386">
        <f>'Simulation results'!AL53/'Simulation results'!$B53</f>
        <v>1.1419967384726446</v>
      </c>
      <c r="AM498" s="386">
        <f>'Simulation results'!AM53/'Simulation results'!$B53</f>
        <v>1.1441306590465363</v>
      </c>
      <c r="AN498" s="386">
        <f>'Simulation results'!AN53/'Simulation results'!$B53</f>
        <v>1.1462271770157404</v>
      </c>
      <c r="AO498" s="386">
        <f>'Simulation results'!AO53/'Simulation results'!$B53</f>
        <v>1.1482935740049638</v>
      </c>
      <c r="AP498" s="386">
        <f>'Simulation results'!AP53/'Simulation results'!$B53</f>
        <v>1.1503341481954577</v>
      </c>
      <c r="AQ498" s="386">
        <f>'Simulation results'!AQ53/'Simulation results'!$B53</f>
        <v>1.1523541922496241</v>
      </c>
      <c r="AR498" s="386">
        <f>'Simulation results'!AR53/'Simulation results'!$B53</f>
        <v>1.1543648645831028</v>
      </c>
      <c r="AS498" s="386">
        <f>'Simulation results'!AS53/'Simulation results'!$B53</f>
        <v>1.1563696205965071</v>
      </c>
      <c r="AT498" s="386">
        <f>'Simulation results'!AT53/'Simulation results'!$B53</f>
        <v>1.1583679546214545</v>
      </c>
      <c r="AU498" s="386">
        <f>'Simulation results'!AU53/'Simulation results'!$B53</f>
        <v>1.1603626141228225</v>
      </c>
      <c r="AV498" s="386">
        <f>'Simulation results'!AV53/'Simulation results'!$B53</f>
        <v>1.1623551498169844</v>
      </c>
      <c r="AW498" s="386">
        <f>'Simulation results'!AW53/'Simulation results'!$B53</f>
        <v>1.1643472809764404</v>
      </c>
      <c r="AX498" s="386">
        <f>'Simulation results'!AX53/'Simulation results'!$B53</f>
        <v>1.1664271624558622</v>
      </c>
      <c r="AY498" s="386">
        <f>'Simulation results'!AY53/'Simulation results'!$B53</f>
        <v>1.168518943997884</v>
      </c>
      <c r="AZ498" s="386">
        <f>'Simulation results'!AZ53/'Simulation results'!$B53</f>
        <v>1.1706082983316701</v>
      </c>
      <c r="BA498" s="386">
        <f>'Simulation results'!BA53/'Simulation results'!$B53</f>
        <v>1.1726957648368288</v>
      </c>
      <c r="BB498" s="386">
        <f>'Simulation results'!BB53/'Simulation results'!$B53</f>
        <v>1.1747832144863746</v>
      </c>
      <c r="BC498" s="386">
        <f>'Simulation results'!BC53/'Simulation results'!$B53</f>
        <v>1.1768702596012142</v>
      </c>
      <c r="BD498" s="386">
        <f>'Simulation results'!BD53/'Simulation results'!$B53</f>
        <v>1.1789599341916426</v>
      </c>
      <c r="BE498" s="386">
        <f>'Simulation results'!BE53/'Simulation results'!$B53</f>
        <v>1.181053822685258</v>
      </c>
      <c r="BF498" s="386">
        <f>'Simulation results'!BF53/'Simulation results'!$B53</f>
        <v>1.1831526667290213</v>
      </c>
      <c r="BG498" s="386">
        <f>'Simulation results'!BG53/'Simulation results'!$B53</f>
        <v>1.1852581350285947</v>
      </c>
      <c r="BH498" s="386">
        <f>'Simulation results'!BH53/'Simulation results'!$B53</f>
        <v>1.1873706826855219</v>
      </c>
      <c r="BI498" s="386">
        <f>'Simulation results'!BI53/'Simulation results'!$B53</f>
        <v>1.1894912199028917</v>
      </c>
      <c r="BJ498" s="386">
        <f>'Simulation results'!BJ53/'Simulation results'!$B53</f>
        <v>1.1916206063169545</v>
      </c>
      <c r="BK498" s="386">
        <f>'Simulation results'!BK53/'Simulation results'!$B53</f>
        <v>1.1937598026976364</v>
      </c>
      <c r="BL498" s="386">
        <f>'Simulation results'!BL53/'Simulation results'!$B53</f>
        <v>1.1959103597613105</v>
      </c>
      <c r="BM498" s="386">
        <f>'Simulation results'!BM53/'Simulation results'!$B53</f>
        <v>1.1980726146202316</v>
      </c>
      <c r="BN498" s="386">
        <f>'Simulation results'!BN53/'Simulation results'!$B53</f>
        <v>1.2002484719586402</v>
      </c>
      <c r="BO498" s="386">
        <f>'Simulation results'!BO53/'Simulation results'!$B53</f>
        <v>1.2024374935306053</v>
      </c>
      <c r="BP498" s="386">
        <f>'Simulation results'!BP53/'Simulation results'!$B53</f>
        <v>1.204640302993798</v>
      </c>
      <c r="BQ498" s="386">
        <f>'Simulation results'!BQ53/'Simulation results'!$B53</f>
        <v>1.2068590241554249</v>
      </c>
      <c r="BR498" s="386">
        <f>'Simulation results'!BR53/'Simulation results'!$B53</f>
        <v>1.2090947189190886</v>
      </c>
      <c r="BS498" s="386">
        <f>'Simulation results'!BS53/'Simulation results'!$B53</f>
        <v>1.2113475726965302</v>
      </c>
      <c r="BT498" s="386">
        <f>'Simulation results'!BT53/'Simulation results'!$B53</f>
        <v>1.2136178214663276</v>
      </c>
      <c r="BU498" s="386">
        <f>'Simulation results'!BU53/'Simulation results'!$B53</f>
        <v>1.2159052292499022</v>
      </c>
      <c r="BV498" s="386">
        <f>'Simulation results'!BV53/'Simulation results'!$B53</f>
        <v>1.2182093915125485</v>
      </c>
      <c r="BW498" s="386">
        <f>'Simulation results'!BW53/'Simulation results'!$B53</f>
        <v>1.2205299879976239</v>
      </c>
      <c r="BX498" s="386">
        <f>'Simulation results'!BX53/'Simulation results'!$B53</f>
        <v>1.2228758679018212</v>
      </c>
      <c r="BY498" s="386">
        <f>'Simulation results'!BY53/'Simulation results'!$B53</f>
        <v>1.2252511439946512</v>
      </c>
      <c r="BZ498" s="386">
        <f>'Simulation results'!BZ53/'Simulation results'!$B53</f>
        <v>1.2276473716141267</v>
      </c>
      <c r="CA498" s="386">
        <f>'Simulation results'!CA53/'Simulation results'!$B53</f>
        <v>1.2300599323223553</v>
      </c>
      <c r="CB498" s="386">
        <f>'Simulation results'!CB53/'Simulation results'!$B53</f>
        <v>1.2324867191677429</v>
      </c>
      <c r="CC498" s="386">
        <f>'Simulation results'!CC53/'Simulation results'!$B53</f>
        <v>1.2349255240650197</v>
      </c>
      <c r="CD498" s="386">
        <f>'Simulation results'!CD53/'Simulation results'!$B53</f>
        <v>1.2373752682549701</v>
      </c>
      <c r="CE498" s="386">
        <f>'Simulation results'!CE53/'Simulation results'!$B53</f>
        <v>1.2398372496197754</v>
      </c>
      <c r="CF498" s="386">
        <f>'Simulation results'!CF53/'Simulation results'!$B53</f>
        <v>1.2422512936219257</v>
      </c>
      <c r="CG498" s="386">
        <f>'Simulation results'!CG53/'Simulation results'!$B53</f>
        <v>1.2446469987174058</v>
      </c>
      <c r="CH498" s="386">
        <f>'Simulation results'!CH53/'Simulation results'!$B53</f>
        <v>1.2470414396419303</v>
      </c>
      <c r="CI498" s="386">
        <f>'Simulation results'!CI53/'Simulation results'!$B53</f>
        <v>1.2494429430681959</v>
      </c>
      <c r="CJ498" s="386">
        <f>'Simulation results'!CJ53/'Simulation results'!$B53</f>
        <v>1.2518574084606646</v>
      </c>
      <c r="CK498" s="386">
        <f>'Simulation results'!CK53/'Simulation results'!$B53</f>
        <v>1.2542873473056364</v>
      </c>
      <c r="CL498" s="386">
        <f>'Simulation results'!CL53/'Simulation results'!$B53</f>
        <v>1.2567430078156612</v>
      </c>
      <c r="CM498" s="386">
        <f>'Simulation results'!CM53/'Simulation results'!$B53</f>
        <v>1.2592209851569645</v>
      </c>
      <c r="CN498" s="386">
        <f>'Simulation results'!CN53/'Simulation results'!$B53</f>
        <v>1.2617191049555014</v>
      </c>
      <c r="CO498" s="386">
        <f>'Simulation results'!CO53/'Simulation results'!$B53</f>
        <v>1.2642357490724483</v>
      </c>
      <c r="CP498" s="386">
        <f>'Simulation results'!CP53/'Simulation results'!$B53</f>
        <v>1.2667697713261385</v>
      </c>
      <c r="CQ498" s="386">
        <f>'Simulation results'!CQ53/'Simulation results'!$B53</f>
        <v>1.2693209863048316</v>
      </c>
      <c r="CR498" s="386">
        <f>'Simulation results'!CR53/'Simulation results'!$B53</f>
        <v>1.2718883995273755</v>
      </c>
      <c r="CS498" s="386">
        <f>'Simulation results'!CS53/'Simulation results'!$B53</f>
        <v>1.2744713199136475</v>
      </c>
      <c r="CT498" s="386">
        <f>'Simulation results'!CT53/'Simulation results'!$B53</f>
        <v>1.2770696126187455</v>
      </c>
      <c r="CU498" s="386">
        <f>'Simulation results'!CU53/'Simulation results'!$B53</f>
        <v>1.2796832776426699</v>
      </c>
      <c r="CV498" s="386">
        <f>'Simulation results'!CV53/'Simulation results'!$B53</f>
        <v>1.2823128712206409</v>
      </c>
      <c r="CW498" s="386">
        <f>'Simulation results'!CW53/'Simulation results'!$B53</f>
        <v>1.2849570954704772</v>
      </c>
      <c r="CX498" s="386">
        <f>'Simulation results'!CX53/'Simulation results'!$B53</f>
        <v>1.2876161695151445</v>
      </c>
    </row>
    <row r="499" spans="1:102" x14ac:dyDescent="0.25">
      <c r="A499" s="129" t="str">
        <f>'Simulation results'!A54</f>
        <v>Suburban Area/Other Jobs</v>
      </c>
      <c r="B499" s="386">
        <f>'Simulation results'!B54/'Simulation results'!$B54</f>
        <v>1</v>
      </c>
      <c r="C499" s="386">
        <f>'Simulation results'!C54/'Simulation results'!$B54</f>
        <v>1.0049014032643411</v>
      </c>
      <c r="D499" s="386">
        <f>'Simulation results'!D54/'Simulation results'!$B54</f>
        <v>1.0047644710077042</v>
      </c>
      <c r="E499" s="386">
        <f>'Simulation results'!E54/'Simulation results'!$B54</f>
        <v>1.0078782758838047</v>
      </c>
      <c r="F499" s="386">
        <f>'Simulation results'!F54/'Simulation results'!$B54</f>
        <v>1.0125090424362457</v>
      </c>
      <c r="G499" s="386">
        <f>'Simulation results'!G54/'Simulation results'!$B54</f>
        <v>1.0178886326650245</v>
      </c>
      <c r="H499" s="386">
        <f>'Simulation results'!H54/'Simulation results'!$B54</f>
        <v>1.0235357367734801</v>
      </c>
      <c r="I499" s="386">
        <f>'Simulation results'!I54/'Simulation results'!$B54</f>
        <v>1.0293176475132781</v>
      </c>
      <c r="J499" s="386">
        <f>'Simulation results'!J54/'Simulation results'!$B54</f>
        <v>1.0351609914483206</v>
      </c>
      <c r="K499" s="386">
        <f>'Simulation results'!K54/'Simulation results'!$B54</f>
        <v>1.0409937334991777</v>
      </c>
      <c r="L499" s="386">
        <f>'Simulation results'!L54/'Simulation results'!$B54</f>
        <v>1.0467903399200249</v>
      </c>
      <c r="M499" s="386">
        <f>'Simulation results'!M54/'Simulation results'!$B54</f>
        <v>1.0525695477042012</v>
      </c>
      <c r="N499" s="386">
        <f>'Simulation results'!N54/'Simulation results'!$B54</f>
        <v>1.058267483123716</v>
      </c>
      <c r="O499" s="386">
        <f>'Simulation results'!O54/'Simulation results'!$B54</f>
        <v>1.0638457799541148</v>
      </c>
      <c r="P499" s="386">
        <f>'Simulation results'!P54/'Simulation results'!$B54</f>
        <v>1.0692800591102278</v>
      </c>
      <c r="Q499" s="386">
        <f>'Simulation results'!Q54/'Simulation results'!$B54</f>
        <v>1.0745558348493065</v>
      </c>
      <c r="R499" s="386">
        <f>'Simulation results'!R54/'Simulation results'!$B54</f>
        <v>1.0796654444233746</v>
      </c>
      <c r="S499" s="386">
        <f>'Simulation results'!S54/'Simulation results'!$B54</f>
        <v>1.0846070246300139</v>
      </c>
      <c r="T499" s="386">
        <f>'Simulation results'!T54/'Simulation results'!$B54</f>
        <v>1.0892470022253984</v>
      </c>
      <c r="U499" s="386">
        <f>'Simulation results'!U54/'Simulation results'!$B54</f>
        <v>1.0933568593692078</v>
      </c>
      <c r="V499" s="386">
        <f>'Simulation results'!V54/'Simulation results'!$B54</f>
        <v>1.09717101841647</v>
      </c>
      <c r="W499" s="386">
        <f>'Simulation results'!W54/'Simulation results'!$B54</f>
        <v>1.1009170262428647</v>
      </c>
      <c r="X499" s="386">
        <f>'Simulation results'!X54/'Simulation results'!$B54</f>
        <v>1.1045222179540599</v>
      </c>
      <c r="Y499" s="386">
        <f>'Simulation results'!Y54/'Simulation results'!$B54</f>
        <v>1.1079620045265846</v>
      </c>
      <c r="Z499" s="386">
        <f>'Simulation results'!Z54/'Simulation results'!$B54</f>
        <v>1.1112349163923341</v>
      </c>
      <c r="AA499" s="386">
        <f>'Simulation results'!AA54/'Simulation results'!$B54</f>
        <v>1.1143478290306565</v>
      </c>
      <c r="AB499" s="386">
        <f>'Simulation results'!AB54/'Simulation results'!$B54</f>
        <v>1.1173129713475682</v>
      </c>
      <c r="AC499" s="386">
        <f>'Simulation results'!AC54/'Simulation results'!$B54</f>
        <v>1.1201438581211771</v>
      </c>
      <c r="AD499" s="386">
        <f>'Simulation results'!AD54/'Simulation results'!$B54</f>
        <v>1.1228538466758657</v>
      </c>
      <c r="AE499" s="386">
        <f>'Simulation results'!AE54/'Simulation results'!$B54</f>
        <v>1.1254618577009856</v>
      </c>
      <c r="AF499" s="386">
        <f>'Simulation results'!AF54/'Simulation results'!$B54</f>
        <v>1.1280305577792977</v>
      </c>
      <c r="AG499" s="386">
        <f>'Simulation results'!AG54/'Simulation results'!$B54</f>
        <v>1.1305326024471352</v>
      </c>
      <c r="AH499" s="386">
        <f>'Simulation results'!AH54/'Simulation results'!$B54</f>
        <v>1.1329570486705736</v>
      </c>
      <c r="AI499" s="386">
        <f>'Simulation results'!AI54/'Simulation results'!$B54</f>
        <v>1.1353083576385028</v>
      </c>
      <c r="AJ499" s="386">
        <f>'Simulation results'!AJ54/'Simulation results'!$B54</f>
        <v>1.1375932473765453</v>
      </c>
      <c r="AK499" s="386">
        <f>'Simulation results'!AK54/'Simulation results'!$B54</f>
        <v>1.1398199842052918</v>
      </c>
      <c r="AL499" s="386">
        <f>'Simulation results'!AL54/'Simulation results'!$B54</f>
        <v>1.1419963620841562</v>
      </c>
      <c r="AM499" s="386">
        <f>'Simulation results'!AM54/'Simulation results'!$B54</f>
        <v>1.1441302799417021</v>
      </c>
      <c r="AN499" s="386">
        <f>'Simulation results'!AN54/'Simulation results'!$B54</f>
        <v>1.1462268025394344</v>
      </c>
      <c r="AO499" s="386">
        <f>'Simulation results'!AO54/'Simulation results'!$B54</f>
        <v>1.1482931989910155</v>
      </c>
      <c r="AP499" s="386">
        <f>'Simulation results'!AP54/'Simulation results'!$B54</f>
        <v>1.1503338780007595</v>
      </c>
      <c r="AQ499" s="386">
        <f>'Simulation results'!AQ54/'Simulation results'!$B54</f>
        <v>1.1523538780878839</v>
      </c>
      <c r="AR499" s="386">
        <f>'Simulation results'!AR54/'Simulation results'!$B54</f>
        <v>1.1543645359206267</v>
      </c>
      <c r="AS499" s="386">
        <f>'Simulation results'!AS54/'Simulation results'!$B54</f>
        <v>1.1563693679655251</v>
      </c>
      <c r="AT499" s="386">
        <f>'Simulation results'!AT54/'Simulation results'!$B54</f>
        <v>1.1583677181653891</v>
      </c>
      <c r="AU499" s="386">
        <f>'Simulation results'!AU54/'Simulation results'!$B54</f>
        <v>1.1603623682027029</v>
      </c>
      <c r="AV499" s="386">
        <f>'Simulation results'!AV54/'Simulation results'!$B54</f>
        <v>1.1623549713415851</v>
      </c>
      <c r="AW499" s="386">
        <f>'Simulation results'!AW54/'Simulation results'!$B54</f>
        <v>1.1643471021192902</v>
      </c>
      <c r="AX499" s="386">
        <f>'Simulation results'!AX54/'Simulation results'!$B54</f>
        <v>1.1664270395912668</v>
      </c>
      <c r="AY499" s="386">
        <f>'Simulation results'!AY54/'Simulation results'!$B54</f>
        <v>1.1685213315945542</v>
      </c>
      <c r="AZ499" s="386">
        <f>'Simulation results'!AZ54/'Simulation results'!$B54</f>
        <v>1.1706149937829395</v>
      </c>
      <c r="BA499" s="386">
        <f>'Simulation results'!BA54/'Simulation results'!$B54</f>
        <v>1.1727078162181221</v>
      </c>
      <c r="BB499" s="386">
        <f>'Simulation results'!BB54/'Simulation results'!$B54</f>
        <v>1.174801189741344</v>
      </c>
      <c r="BC499" s="386">
        <f>'Simulation results'!BC54/'Simulation results'!$B54</f>
        <v>1.176894353326265</v>
      </c>
      <c r="BD499" s="386">
        <f>'Simulation results'!BD54/'Simulation results'!$B54</f>
        <v>1.1789901148976574</v>
      </c>
      <c r="BE499" s="386">
        <f>'Simulation results'!BE54/'Simulation results'!$B54</f>
        <v>1.1810899965082011</v>
      </c>
      <c r="BF499" s="386">
        <f>'Simulation results'!BF54/'Simulation results'!$B54</f>
        <v>1.1831946279727985</v>
      </c>
      <c r="BG499" s="386">
        <f>'Simulation results'!BG54/'Simulation results'!$B54</f>
        <v>1.1853056625555671</v>
      </c>
      <c r="BH499" s="386">
        <f>'Simulation results'!BH54/'Simulation results'!$B54</f>
        <v>1.1874234151639587</v>
      </c>
      <c r="BI499" s="386">
        <f>'Simulation results'!BI54/'Simulation results'!$B54</f>
        <v>1.1895488830049012</v>
      </c>
      <c r="BJ499" s="386">
        <f>'Simulation results'!BJ54/'Simulation results'!$B54</f>
        <v>1.1916828533470227</v>
      </c>
      <c r="BK499" s="386">
        <f>'Simulation results'!BK54/'Simulation results'!$B54</f>
        <v>1.1938263758818259</v>
      </c>
      <c r="BL499" s="386">
        <f>'Simulation results'!BL54/'Simulation results'!$B54</f>
        <v>1.1959809464197042</v>
      </c>
      <c r="BM499" s="386">
        <f>'Simulation results'!BM54/'Simulation results'!$B54</f>
        <v>1.1981469061103958</v>
      </c>
      <c r="BN499" s="386">
        <f>'Simulation results'!BN54/'Simulation results'!$B54</f>
        <v>1.2003262493677578</v>
      </c>
      <c r="BO499" s="386">
        <f>'Simulation results'!BO54/'Simulation results'!$B54</f>
        <v>1.2025184775883253</v>
      </c>
      <c r="BP499" s="386">
        <f>'Simulation results'!BP54/'Simulation results'!$B54</f>
        <v>1.2047242993138638</v>
      </c>
      <c r="BQ499" s="386">
        <f>'Simulation results'!BQ54/'Simulation results'!$B54</f>
        <v>1.2069458664119554</v>
      </c>
      <c r="BR499" s="386">
        <f>'Simulation results'!BR54/'Simulation results'!$B54</f>
        <v>1.2091841760895286</v>
      </c>
      <c r="BS499" s="386">
        <f>'Simulation results'!BS54/'Simulation results'!$B54</f>
        <v>1.2114392808311583</v>
      </c>
      <c r="BT499" s="386">
        <f>'Simulation results'!BT54/'Simulation results'!$B54</f>
        <v>1.2137116267557335</v>
      </c>
      <c r="BU499" s="386">
        <f>'Simulation results'!BU54/'Simulation results'!$B54</f>
        <v>1.2160009251980912</v>
      </c>
      <c r="BV499" s="386">
        <f>'Simulation results'!BV54/'Simulation results'!$B54</f>
        <v>1.2183067300393418</v>
      </c>
      <c r="BW499" s="386">
        <f>'Simulation results'!BW54/'Simulation results'!$B54</f>
        <v>1.2206286738874594</v>
      </c>
      <c r="BX499" s="386">
        <f>'Simulation results'!BX54/'Simulation results'!$B54</f>
        <v>1.2229757316047993</v>
      </c>
      <c r="BY499" s="386">
        <f>'Simulation results'!BY54/'Simulation results'!$B54</f>
        <v>1.2253519707459375</v>
      </c>
      <c r="BZ499" s="386">
        <f>'Simulation results'!BZ54/'Simulation results'!$B54</f>
        <v>1.2277488625674078</v>
      </c>
      <c r="CA499" s="386">
        <f>'Simulation results'!CA54/'Simulation results'!$B54</f>
        <v>1.2301618409111699</v>
      </c>
      <c r="CB499" s="386">
        <f>'Simulation results'!CB54/'Simulation results'!$B54</f>
        <v>1.2325888588787919</v>
      </c>
      <c r="CC499" s="386">
        <f>'Simulation results'!CC54/'Simulation results'!$B54</f>
        <v>1.2350278170872666</v>
      </c>
      <c r="CD499" s="386">
        <f>'Simulation results'!CD54/'Simulation results'!$B54</f>
        <v>1.2374777970565285</v>
      </c>
      <c r="CE499" s="386">
        <f>'Simulation results'!CE54/'Simulation results'!$B54</f>
        <v>1.239939979689519</v>
      </c>
      <c r="CF499" s="386">
        <f>'Simulation results'!CF54/'Simulation results'!$B54</f>
        <v>1.2423541914207978</v>
      </c>
      <c r="CG499" s="386">
        <f>'Simulation results'!CG54/'Simulation results'!$B54</f>
        <v>1.2447501122776274</v>
      </c>
      <c r="CH499" s="386">
        <f>'Simulation results'!CH54/'Simulation results'!$B54</f>
        <v>1.2471447210200775</v>
      </c>
      <c r="CI499" s="386">
        <f>'Simulation results'!CI54/'Simulation results'!$B54</f>
        <v>1.2495463626956014</v>
      </c>
      <c r="CJ499" s="386">
        <f>'Simulation results'!CJ54/'Simulation results'!$B54</f>
        <v>1.2519609943034815</v>
      </c>
      <c r="CK499" s="386">
        <f>'Simulation results'!CK54/'Simulation results'!$B54</f>
        <v>1.2543911088610389</v>
      </c>
      <c r="CL499" s="386">
        <f>'Simulation results'!CL54/'Simulation results'!$B54</f>
        <v>1.2568468883758579</v>
      </c>
      <c r="CM499" s="386">
        <f>'Simulation results'!CM54/'Simulation results'!$B54</f>
        <v>1.2593251575311402</v>
      </c>
      <c r="CN499" s="386">
        <f>'Simulation results'!CN54/'Simulation results'!$B54</f>
        <v>1.2618235020364277</v>
      </c>
      <c r="CO499" s="386">
        <f>'Simulation results'!CO54/'Simulation results'!$B54</f>
        <v>1.2643403735967527</v>
      </c>
      <c r="CP499" s="386">
        <f>'Simulation results'!CP54/'Simulation results'!$B54</f>
        <v>1.266874565066886</v>
      </c>
      <c r="CQ499" s="386">
        <f>'Simulation results'!CQ54/'Simulation results'!$B54</f>
        <v>1.2694259714776774</v>
      </c>
      <c r="CR499" s="386">
        <f>'Simulation results'!CR54/'Simulation results'!$B54</f>
        <v>1.2719935431376233</v>
      </c>
      <c r="CS499" s="386">
        <f>'Simulation results'!CS54/'Simulation results'!$B54</f>
        <v>1.2745766764741091</v>
      </c>
      <c r="CT499" s="386">
        <f>'Simulation results'!CT54/'Simulation results'!$B54</f>
        <v>1.2771751615488343</v>
      </c>
      <c r="CU499" s="386">
        <f>'Simulation results'!CU54/'Simulation results'!$B54</f>
        <v>1.2797890508463741</v>
      </c>
      <c r="CV499" s="386">
        <f>'Simulation results'!CV54/'Simulation results'!$B54</f>
        <v>1.2824188429701924</v>
      </c>
      <c r="CW499" s="386">
        <f>'Simulation results'!CW54/'Simulation results'!$B54</f>
        <v>1.2850633307750601</v>
      </c>
      <c r="CX499" s="386">
        <f>'Simulation results'!CX54/'Simulation results'!$B54</f>
        <v>1.287722671714703</v>
      </c>
    </row>
    <row r="500" spans="1:102" x14ac:dyDescent="0.25">
      <c r="A500" s="129" t="str">
        <f>'Simulation results'!A55</f>
        <v>Rural Area/Retail Jobs</v>
      </c>
      <c r="B500" s="386">
        <f>'Simulation results'!B55/'Simulation results'!$B55</f>
        <v>1</v>
      </c>
      <c r="C500" s="386">
        <f>'Simulation results'!C55/'Simulation results'!$B55</f>
        <v>1.0129917294249784</v>
      </c>
      <c r="D500" s="386">
        <f>'Simulation results'!D55/'Simulation results'!$B55</f>
        <v>1.0354748888563867</v>
      </c>
      <c r="E500" s="386">
        <f>'Simulation results'!E55/'Simulation results'!$B55</f>
        <v>1.0477229012415521</v>
      </c>
      <c r="F500" s="386">
        <f>'Simulation results'!F55/'Simulation results'!$B55</f>
        <v>1.0564830324889822</v>
      </c>
      <c r="G500" s="386">
        <f>'Simulation results'!G55/'Simulation results'!$B55</f>
        <v>1.0640838482320507</v>
      </c>
      <c r="H500" s="386">
        <f>'Simulation results'!H55/'Simulation results'!$B55</f>
        <v>1.0714287094094692</v>
      </c>
      <c r="I500" s="386">
        <f>'Simulation results'!I55/'Simulation results'!$B55</f>
        <v>1.0787196200557996</v>
      </c>
      <c r="J500" s="386">
        <f>'Simulation results'!J55/'Simulation results'!$B55</f>
        <v>1.0859325714948023</v>
      </c>
      <c r="K500" s="386">
        <f>'Simulation results'!K55/'Simulation results'!$B55</f>
        <v>1.0930954358678584</v>
      </c>
      <c r="L500" s="386">
        <f>'Simulation results'!L55/'Simulation results'!$B55</f>
        <v>1.1002420184949595</v>
      </c>
      <c r="M500" s="386">
        <f>'Simulation results'!M55/'Simulation results'!$B55</f>
        <v>1.1074014333455675</v>
      </c>
      <c r="N500" s="386">
        <f>'Simulation results'!N55/'Simulation results'!$B55</f>
        <v>1.1145155904616564</v>
      </c>
      <c r="O500" s="386">
        <f>'Simulation results'!O55/'Simulation results'!$B55</f>
        <v>1.1215359205671567</v>
      </c>
      <c r="P500" s="386">
        <f>'Simulation results'!P55/'Simulation results'!$B55</f>
        <v>1.1284275144948932</v>
      </c>
      <c r="Q500" s="386">
        <f>'Simulation results'!Q55/'Simulation results'!$B55</f>
        <v>1.1351660876068317</v>
      </c>
      <c r="R500" s="386">
        <f>'Simulation results'!R55/'Simulation results'!$B55</f>
        <v>1.1417374278704857</v>
      </c>
      <c r="S500" s="386">
        <f>'Simulation results'!S55/'Simulation results'!$B55</f>
        <v>1.1481316006612046</v>
      </c>
      <c r="T500" s="386">
        <f>'Simulation results'!T55/'Simulation results'!$B55</f>
        <v>1.1543862747641216</v>
      </c>
      <c r="U500" s="386">
        <f>'Simulation results'!U55/'Simulation results'!$B55</f>
        <v>1.1607614061909268</v>
      </c>
      <c r="V500" s="386">
        <f>'Simulation results'!V55/'Simulation results'!$B55</f>
        <v>1.1670175980837212</v>
      </c>
      <c r="W500" s="386">
        <f>'Simulation results'!W55/'Simulation results'!$B55</f>
        <v>1.1732296360891799</v>
      </c>
      <c r="X500" s="386">
        <f>'Simulation results'!X55/'Simulation results'!$B55</f>
        <v>1.1792948624192465</v>
      </c>
      <c r="Y500" s="386">
        <f>'Simulation results'!Y55/'Simulation results'!$B55</f>
        <v>1.1851591885619355</v>
      </c>
      <c r="Z500" s="386">
        <f>'Simulation results'!Z55/'Simulation results'!$B55</f>
        <v>1.1907981918983135</v>
      </c>
      <c r="AA500" s="386">
        <f>'Simulation results'!AA55/'Simulation results'!$B55</f>
        <v>1.1962102166576059</v>
      </c>
      <c r="AB500" s="386">
        <f>'Simulation results'!AB55/'Simulation results'!$B55</f>
        <v>1.2014028517891981</v>
      </c>
      <c r="AC500" s="386">
        <f>'Simulation results'!AC55/'Simulation results'!$B55</f>
        <v>1.2063900333637811</v>
      </c>
      <c r="AD500" s="386">
        <f>'Simulation results'!AD55/'Simulation results'!$B55</f>
        <v>1.211188733031799</v>
      </c>
      <c r="AE500" s="386">
        <f>'Simulation results'!AE55/'Simulation results'!$B55</f>
        <v>1.215760730084527</v>
      </c>
      <c r="AF500" s="386">
        <f>'Simulation results'!AF55/'Simulation results'!$B55</f>
        <v>1.2198395834080731</v>
      </c>
      <c r="AG500" s="386">
        <f>'Simulation results'!AG55/'Simulation results'!$B55</f>
        <v>1.2235968032585569</v>
      </c>
      <c r="AH500" s="386">
        <f>'Simulation results'!AH55/'Simulation results'!$B55</f>
        <v>1.2271531229216626</v>
      </c>
      <c r="AI500" s="386">
        <f>'Simulation results'!AI55/'Simulation results'!$B55</f>
        <v>1.230565942450927</v>
      </c>
      <c r="AJ500" s="386">
        <f>'Simulation results'!AJ55/'Simulation results'!$B55</f>
        <v>1.2338667214910766</v>
      </c>
      <c r="AK500" s="386">
        <f>'Simulation results'!AK55/'Simulation results'!$B55</f>
        <v>1.2370765711194942</v>
      </c>
      <c r="AL500" s="386">
        <f>'Simulation results'!AL55/'Simulation results'!$B55</f>
        <v>1.2402114971203386</v>
      </c>
      <c r="AM500" s="386">
        <f>'Simulation results'!AM55/'Simulation results'!$B55</f>
        <v>1.2432821240227503</v>
      </c>
      <c r="AN500" s="386">
        <f>'Simulation results'!AN55/'Simulation results'!$B55</f>
        <v>1.246301560012032</v>
      </c>
      <c r="AO500" s="386">
        <f>'Simulation results'!AO55/'Simulation results'!$B55</f>
        <v>1.2492778079802631</v>
      </c>
      <c r="AP500" s="386">
        <f>'Simulation results'!AP55/'Simulation results'!$B55</f>
        <v>1.2522203886094008</v>
      </c>
      <c r="AQ500" s="386">
        <f>'Simulation results'!AQ55/'Simulation results'!$B55</f>
        <v>1.2551363389252392</v>
      </c>
      <c r="AR500" s="386">
        <f>'Simulation results'!AR55/'Simulation results'!$B55</f>
        <v>1.2580238651761051</v>
      </c>
      <c r="AS500" s="386">
        <f>'Simulation results'!AS55/'Simulation results'!$B55</f>
        <v>1.260890970254078</v>
      </c>
      <c r="AT500" s="386">
        <f>'Simulation results'!AT55/'Simulation results'!$B55</f>
        <v>1.2637499344590735</v>
      </c>
      <c r="AU500" s="386">
        <f>'Simulation results'!AU55/'Simulation results'!$B55</f>
        <v>1.2666057251034166</v>
      </c>
      <c r="AV500" s="386">
        <f>'Simulation results'!AV55/'Simulation results'!$B55</f>
        <v>1.2694634474803308</v>
      </c>
      <c r="AW500" s="386">
        <f>'Simulation results'!AW55/'Simulation results'!$B55</f>
        <v>1.2723271030358558</v>
      </c>
      <c r="AX500" s="386">
        <f>'Simulation results'!AX55/'Simulation results'!$B55</f>
        <v>1.2747092052576241</v>
      </c>
      <c r="AY500" s="386">
        <f>'Simulation results'!AY55/'Simulation results'!$B55</f>
        <v>1.2768817144954452</v>
      </c>
      <c r="AZ500" s="386">
        <f>'Simulation results'!AZ55/'Simulation results'!$B55</f>
        <v>1.2789685375956552</v>
      </c>
      <c r="BA500" s="386">
        <f>'Simulation results'!BA55/'Simulation results'!$B55</f>
        <v>1.2810069294006938</v>
      </c>
      <c r="BB500" s="386">
        <f>'Simulation results'!BB55/'Simulation results'!$B55</f>
        <v>1.2830197947396162</v>
      </c>
      <c r="BC500" s="386">
        <f>'Simulation results'!BC55/'Simulation results'!$B55</f>
        <v>1.2850232773774799</v>
      </c>
      <c r="BD500" s="386">
        <f>'Simulation results'!BD55/'Simulation results'!$B55</f>
        <v>1.2870278638625268</v>
      </c>
      <c r="BE500" s="386">
        <f>'Simulation results'!BE55/'Simulation results'!$B55</f>
        <v>1.2890419710295307</v>
      </c>
      <c r="BF500" s="386">
        <f>'Simulation results'!BF55/'Simulation results'!$B55</f>
        <v>1.2910711181144081</v>
      </c>
      <c r="BG500" s="386">
        <f>'Simulation results'!BG55/'Simulation results'!$B55</f>
        <v>1.2931193065631994</v>
      </c>
      <c r="BH500" s="386">
        <f>'Simulation results'!BH55/'Simulation results'!$B55</f>
        <v>1.2951886060893729</v>
      </c>
      <c r="BI500" s="386">
        <f>'Simulation results'!BI55/'Simulation results'!$B55</f>
        <v>1.2972816383299894</v>
      </c>
      <c r="BJ500" s="386">
        <f>'Simulation results'!BJ55/'Simulation results'!$B55</f>
        <v>1.2993989552086409</v>
      </c>
      <c r="BK500" s="386">
        <f>'Simulation results'!BK55/'Simulation results'!$B55</f>
        <v>1.3015411086489186</v>
      </c>
      <c r="BL500" s="386">
        <f>'Simulation results'!BL55/'Simulation results'!$B55</f>
        <v>1.3037085125935166</v>
      </c>
      <c r="BM500" s="386">
        <f>'Simulation results'!BM55/'Simulation results'!$B55</f>
        <v>1.3059002011761491</v>
      </c>
      <c r="BN500" s="386">
        <f>'Simulation results'!BN55/'Simulation results'!$B55</f>
        <v>1.3081175542057957</v>
      </c>
      <c r="BO500" s="386">
        <f>'Simulation results'!BO55/'Simulation results'!$B55</f>
        <v>1.310361123606048</v>
      </c>
      <c r="BP500" s="386">
        <f>'Simulation results'!BP55/'Simulation results'!$B55</f>
        <v>1.3126307713960079</v>
      </c>
      <c r="BQ500" s="386">
        <f>'Simulation results'!BQ55/'Simulation results'!$B55</f>
        <v>1.3149285672891444</v>
      </c>
      <c r="BR500" s="386">
        <f>'Simulation results'!BR55/'Simulation results'!$B55</f>
        <v>1.3172554771517431</v>
      </c>
      <c r="BS500" s="386">
        <f>'Simulation results'!BS55/'Simulation results'!$B55</f>
        <v>1.3196119149264975</v>
      </c>
      <c r="BT500" s="386">
        <f>'Simulation results'!BT55/'Simulation results'!$B55</f>
        <v>1.3219980185943057</v>
      </c>
      <c r="BU500" s="386">
        <f>'Simulation results'!BU55/'Simulation results'!$B55</f>
        <v>1.3244130982506781</v>
      </c>
      <c r="BV500" s="386">
        <f>'Simulation results'!BV55/'Simulation results'!$B55</f>
        <v>1.3268572918765125</v>
      </c>
      <c r="BW500" s="386">
        <f>'Simulation results'!BW55/'Simulation results'!$B55</f>
        <v>1.3293299095673194</v>
      </c>
      <c r="BX500" s="386">
        <f>'Simulation results'!BX55/'Simulation results'!$B55</f>
        <v>1.3318406099859534</v>
      </c>
      <c r="BY500" s="386">
        <f>'Simulation results'!BY55/'Simulation results'!$B55</f>
        <v>1.3343933945784545</v>
      </c>
      <c r="BZ500" s="386">
        <f>'Simulation results'!BZ55/'Simulation results'!$B55</f>
        <v>1.3369787426628656</v>
      </c>
      <c r="CA500" s="386">
        <f>'Simulation results'!CA55/'Simulation results'!$B55</f>
        <v>1.3395930667358409</v>
      </c>
      <c r="CB500" s="386">
        <f>'Simulation results'!CB55/'Simulation results'!$B55</f>
        <v>1.3422323653513406</v>
      </c>
      <c r="CC500" s="386">
        <f>'Simulation results'!CC55/'Simulation results'!$B55</f>
        <v>1.344899536108221</v>
      </c>
      <c r="CD500" s="386">
        <f>'Simulation results'!CD55/'Simulation results'!$B55</f>
        <v>1.3475936131401967</v>
      </c>
      <c r="CE500" s="386">
        <f>'Simulation results'!CE55/'Simulation results'!$B55</f>
        <v>1.350308801249555</v>
      </c>
      <c r="CF500" s="386">
        <f>'Simulation results'!CF55/'Simulation results'!$B55</f>
        <v>1.3529816292232504</v>
      </c>
      <c r="CG500" s="386">
        <f>'Simulation results'!CG55/'Simulation results'!$B55</f>
        <v>1.3556403831453574</v>
      </c>
      <c r="CH500" s="386">
        <f>'Simulation results'!CH55/'Simulation results'!$B55</f>
        <v>1.3583028625517082</v>
      </c>
      <c r="CI500" s="386">
        <f>'Simulation results'!CI55/'Simulation results'!$B55</f>
        <v>1.3609821756276061</v>
      </c>
      <c r="CJ500" s="386">
        <f>'Simulation results'!CJ55/'Simulation results'!$B55</f>
        <v>1.3636827377617842</v>
      </c>
      <c r="CK500" s="386">
        <f>'Simulation results'!CK55/'Simulation results'!$B55</f>
        <v>1.366407722514895</v>
      </c>
      <c r="CL500" s="386">
        <f>'Simulation results'!CL55/'Simulation results'!$B55</f>
        <v>1.3691482991094712</v>
      </c>
      <c r="CM500" s="386">
        <f>'Simulation results'!CM55/'Simulation results'!$B55</f>
        <v>1.3719138502465718</v>
      </c>
      <c r="CN500" s="386">
        <f>'Simulation results'!CN55/'Simulation results'!$B55</f>
        <v>1.3747069975632573</v>
      </c>
      <c r="CO500" s="386">
        <f>'Simulation results'!CO55/'Simulation results'!$B55</f>
        <v>1.3775277410595277</v>
      </c>
      <c r="CP500" s="386">
        <f>'Simulation results'!CP55/'Simulation results'!$B55</f>
        <v>1.3803755288117912</v>
      </c>
      <c r="CQ500" s="386">
        <f>'Simulation results'!CQ55/'Simulation results'!$B55</f>
        <v>1.3832478771638854</v>
      </c>
      <c r="CR500" s="386">
        <f>'Simulation results'!CR55/'Simulation results'!$B55</f>
        <v>1.3861454760202996</v>
      </c>
      <c r="CS500" s="386">
        <f>'Simulation results'!CS55/'Simulation results'!$B55</f>
        <v>1.3890677734574426</v>
      </c>
      <c r="CT500" s="386">
        <f>'Simulation results'!CT55/'Simulation results'!$B55</f>
        <v>1.3920143555326201</v>
      </c>
      <c r="CU500" s="386">
        <f>'Simulation results'!CU55/'Simulation results'!$B55</f>
        <v>1.3949870159975051</v>
      </c>
      <c r="CV500" s="386">
        <f>'Simulation results'!CV55/'Simulation results'!$B55</f>
        <v>1.3979836851386294</v>
      </c>
      <c r="CW500" s="386">
        <f>'Simulation results'!CW55/'Simulation results'!$B55</f>
        <v>1.4010071225739509</v>
      </c>
      <c r="CX500" s="386">
        <f>'Simulation results'!CX55/'Simulation results'!$B55</f>
        <v>1.4040560864753884</v>
      </c>
    </row>
    <row r="501" spans="1:102" x14ac:dyDescent="0.25">
      <c r="A501" s="129" t="str">
        <f>'Simulation results'!A56</f>
        <v>Rural Area/Service Jobs</v>
      </c>
      <c r="B501" s="386">
        <f>'Simulation results'!B56/'Simulation results'!$B56</f>
        <v>1</v>
      </c>
      <c r="C501" s="386">
        <f>'Simulation results'!C56/'Simulation results'!$B56</f>
        <v>1.0171315855704162</v>
      </c>
      <c r="D501" s="386">
        <f>'Simulation results'!D56/'Simulation results'!$B56</f>
        <v>1.0530540285377379</v>
      </c>
      <c r="E501" s="386">
        <f>'Simulation results'!E56/'Simulation results'!$B56</f>
        <v>1.0692932082875015</v>
      </c>
      <c r="F501" s="386">
        <f>'Simulation results'!F56/'Simulation results'!$B56</f>
        <v>1.0790953638418932</v>
      </c>
      <c r="G501" s="386">
        <f>'Simulation results'!G56/'Simulation results'!$B56</f>
        <v>1.0872911378174213</v>
      </c>
      <c r="H501" s="386">
        <f>'Simulation results'!H56/'Simulation results'!$B56</f>
        <v>1.0951092703147309</v>
      </c>
      <c r="I501" s="386">
        <f>'Simulation results'!I56/'Simulation results'!$B56</f>
        <v>1.1028298837564341</v>
      </c>
      <c r="J501" s="386">
        <f>'Simulation results'!J56/'Simulation results'!$B56</f>
        <v>1.1104398620424749</v>
      </c>
      <c r="K501" s="386">
        <f>'Simulation results'!K56/'Simulation results'!$B56</f>
        <v>1.117990392030862</v>
      </c>
      <c r="L501" s="386">
        <f>'Simulation results'!L56/'Simulation results'!$B56</f>
        <v>1.1255288279529643</v>
      </c>
      <c r="M501" s="386">
        <f>'Simulation results'!M56/'Simulation results'!$B56</f>
        <v>1.1330870231946306</v>
      </c>
      <c r="N501" s="386">
        <f>'Simulation results'!N56/'Simulation results'!$B56</f>
        <v>1.140607829034191</v>
      </c>
      <c r="O501" s="386">
        <f>'Simulation results'!O56/'Simulation results'!$B56</f>
        <v>1.1480393772577897</v>
      </c>
      <c r="P501" s="386">
        <f>'Simulation results'!P56/'Simulation results'!$B56</f>
        <v>1.1553441081243592</v>
      </c>
      <c r="Q501" s="386">
        <f>'Simulation results'!Q56/'Simulation results'!$B56</f>
        <v>1.1624952784169038</v>
      </c>
      <c r="R501" s="386">
        <f>'Simulation results'!R56/'Simulation results'!$B56</f>
        <v>1.1694768762730177</v>
      </c>
      <c r="S501" s="386">
        <f>'Simulation results'!S56/'Simulation results'!$B56</f>
        <v>1.1762773186433013</v>
      </c>
      <c r="T501" s="386">
        <f>'Simulation results'!T56/'Simulation results'!$B56</f>
        <v>1.1829732580605461</v>
      </c>
      <c r="U501" s="386">
        <f>'Simulation results'!U56/'Simulation results'!$B56</f>
        <v>1.1899387588847739</v>
      </c>
      <c r="V501" s="386">
        <f>'Simulation results'!V56/'Simulation results'!$B56</f>
        <v>1.1968240300580133</v>
      </c>
      <c r="W501" s="386">
        <f>'Simulation results'!W56/'Simulation results'!$B56</f>
        <v>1.203670208439529</v>
      </c>
      <c r="X501" s="386">
        <f>'Simulation results'!X56/'Simulation results'!$B56</f>
        <v>1.210366233026255</v>
      </c>
      <c r="Y501" s="386">
        <f>'Simulation results'!Y56/'Simulation results'!$B56</f>
        <v>1.2168511224698808</v>
      </c>
      <c r="Z501" s="386">
        <f>'Simulation results'!Z56/'Simulation results'!$B56</f>
        <v>1.2230945564352145</v>
      </c>
      <c r="AA501" s="386">
        <f>'Simulation results'!AA56/'Simulation results'!$B56</f>
        <v>1.2290931281430202</v>
      </c>
      <c r="AB501" s="386">
        <f>'Simulation results'!AB56/'Simulation results'!$B56</f>
        <v>1.2348533956433256</v>
      </c>
      <c r="AC501" s="386">
        <f>'Simulation results'!AC56/'Simulation results'!$B56</f>
        <v>1.2403896674089188</v>
      </c>
      <c r="AD501" s="386">
        <f>'Simulation results'!AD56/'Simulation results'!$B56</f>
        <v>1.2457198290307843</v>
      </c>
      <c r="AE501" s="386">
        <f>'Simulation results'!AE56/'Simulation results'!$B56</f>
        <v>1.2507923529729899</v>
      </c>
      <c r="AF501" s="386">
        <f>'Simulation results'!AF56/'Simulation results'!$B56</f>
        <v>1.2552625583464174</v>
      </c>
      <c r="AG501" s="386">
        <f>'Simulation results'!AG56/'Simulation results'!$B56</f>
        <v>1.2593497565643312</v>
      </c>
      <c r="AH501" s="386">
        <f>'Simulation results'!AH56/'Simulation results'!$B56</f>
        <v>1.2632053789637345</v>
      </c>
      <c r="AI501" s="386">
        <f>'Simulation results'!AI56/'Simulation results'!$B56</f>
        <v>1.2669000310442757</v>
      </c>
      <c r="AJ501" s="386">
        <f>'Simulation results'!AJ56/'Simulation results'!$B56</f>
        <v>1.2704708466996188</v>
      </c>
      <c r="AK501" s="386">
        <f>'Simulation results'!AK56/'Simulation results'!$B56</f>
        <v>1.2739423547402564</v>
      </c>
      <c r="AL501" s="386">
        <f>'Simulation results'!AL56/'Simulation results'!$B56</f>
        <v>1.2773323555876928</v>
      </c>
      <c r="AM501" s="386">
        <f>'Simulation results'!AM56/'Simulation results'!$B56</f>
        <v>1.2806523471218465</v>
      </c>
      <c r="AN501" s="386">
        <f>'Simulation results'!AN56/'Simulation results'!$B56</f>
        <v>1.283917404340833</v>
      </c>
      <c r="AO501" s="386">
        <f>'Simulation results'!AO56/'Simulation results'!$B56</f>
        <v>1.2871357886842976</v>
      </c>
      <c r="AP501" s="386">
        <f>'Simulation results'!AP56/'Simulation results'!$B56</f>
        <v>1.2903181463373503</v>
      </c>
      <c r="AQ501" s="386">
        <f>'Simulation results'!AQ56/'Simulation results'!$B56</f>
        <v>1.2934722277227513</v>
      </c>
      <c r="AR501" s="386">
        <f>'Simulation results'!AR56/'Simulation results'!$B56</f>
        <v>1.2965934336885325</v>
      </c>
      <c r="AS501" s="386">
        <f>'Simulation results'!AS56/'Simulation results'!$B56</f>
        <v>1.2996905366912253</v>
      </c>
      <c r="AT501" s="386">
        <f>'Simulation results'!AT56/'Simulation results'!$B56</f>
        <v>1.3027790375763493</v>
      </c>
      <c r="AU501" s="386">
        <f>'Simulation results'!AU56/'Simulation results'!$B56</f>
        <v>1.3058645575296421</v>
      </c>
      <c r="AV501" s="386">
        <f>'Simulation results'!AV56/'Simulation results'!$B56</f>
        <v>1.3089527177368425</v>
      </c>
      <c r="AW501" s="386">
        <f>'Simulation results'!AW56/'Simulation results'!$B56</f>
        <v>1.3120483728583603</v>
      </c>
      <c r="AX501" s="386">
        <f>'Simulation results'!AX56/'Simulation results'!$B56</f>
        <v>1.3145274861077929</v>
      </c>
      <c r="AY501" s="386">
        <f>'Simulation results'!AY56/'Simulation results'!$B56</f>
        <v>1.3167679544718023</v>
      </c>
      <c r="AZ501" s="386">
        <f>'Simulation results'!AZ56/'Simulation results'!$B56</f>
        <v>1.3189201020841397</v>
      </c>
      <c r="BA501" s="386">
        <f>'Simulation results'!BA56/'Simulation results'!$B56</f>
        <v>1.3210219997027586</v>
      </c>
      <c r="BB501" s="386">
        <f>'Simulation results'!BB56/'Simulation results'!$B56</f>
        <v>1.3230977502907473</v>
      </c>
      <c r="BC501" s="386">
        <f>'Simulation results'!BC56/'Simulation results'!$B56</f>
        <v>1.325163791557916</v>
      </c>
      <c r="BD501" s="386">
        <f>'Simulation results'!BD56/'Simulation results'!$B56</f>
        <v>1.3272308548588549</v>
      </c>
      <c r="BE501" s="386">
        <f>'Simulation results'!BE56/'Simulation results'!$B56</f>
        <v>1.329307968158538</v>
      </c>
      <c r="BF501" s="386">
        <f>'Simulation results'!BF56/'Simulation results'!$B56</f>
        <v>1.3314004971342599</v>
      </c>
      <c r="BG501" s="386">
        <f>'Simulation results'!BG56/'Simulation results'!$B56</f>
        <v>1.3335127002600651</v>
      </c>
      <c r="BH501" s="386">
        <f>'Simulation results'!BH56/'Simulation results'!$B56</f>
        <v>1.3356467067729751</v>
      </c>
      <c r="BI501" s="386">
        <f>'Simulation results'!BI56/'Simulation results'!$B56</f>
        <v>1.337805071757417</v>
      </c>
      <c r="BJ501" s="386">
        <f>'Simulation results'!BJ56/'Simulation results'!$B56</f>
        <v>1.3399886469081987</v>
      </c>
      <c r="BK501" s="386">
        <f>'Simulation results'!BK56/'Simulation results'!$B56</f>
        <v>1.3421976877337638</v>
      </c>
      <c r="BL501" s="386">
        <f>'Simulation results'!BL56/'Simulation results'!$B56</f>
        <v>1.3444327052509966</v>
      </c>
      <c r="BM501" s="386">
        <f>'Simulation results'!BM56/'Simulation results'!$B56</f>
        <v>1.3466927625956082</v>
      </c>
      <c r="BN501" s="386">
        <f>'Simulation results'!BN56/'Simulation results'!$B56</f>
        <v>1.3489794779877349</v>
      </c>
      <c r="BO501" s="386">
        <f>'Simulation results'!BO56/'Simulation results'!$B56</f>
        <v>1.3512931069358192</v>
      </c>
      <c r="BP501" s="386">
        <f>'Simulation results'!BP56/'Simulation results'!$B56</f>
        <v>1.3536337346093426</v>
      </c>
      <c r="BQ501" s="386">
        <f>'Simulation results'!BQ56/'Simulation results'!$B56</f>
        <v>1.3560031495674028</v>
      </c>
      <c r="BR501" s="386">
        <f>'Simulation results'!BR56/'Simulation results'!$B56</f>
        <v>1.3584026293522138</v>
      </c>
      <c r="BS501" s="386">
        <f>'Simulation results'!BS56/'Simulation results'!$B56</f>
        <v>1.3608327701501413</v>
      </c>
      <c r="BT501" s="386">
        <f>'Simulation results'!BT56/'Simulation results'!$B56</f>
        <v>1.3632934016222231</v>
      </c>
      <c r="BU501" s="386">
        <f>'Simulation results'!BU56/'Simulation results'!$B56</f>
        <v>1.3657839275820938</v>
      </c>
      <c r="BV501" s="386">
        <f>'Simulation results'!BV56/'Simulation results'!$B56</f>
        <v>1.368304518368715</v>
      </c>
      <c r="BW501" s="386">
        <f>'Simulation results'!BW56/'Simulation results'!$B56</f>
        <v>1.3708544074567584</v>
      </c>
      <c r="BX501" s="386">
        <f>'Simulation results'!BX56/'Simulation results'!$B56</f>
        <v>1.3734434745060062</v>
      </c>
      <c r="BY501" s="386">
        <f>'Simulation results'!BY56/'Simulation results'!$B56</f>
        <v>1.376075977990503</v>
      </c>
      <c r="BZ501" s="386">
        <f>'Simulation results'!BZ56/'Simulation results'!$B56</f>
        <v>1.3787420382504656</v>
      </c>
      <c r="CA501" s="386">
        <f>'Simulation results'!CA56/'Simulation results'!$B56</f>
        <v>1.3814380781676978</v>
      </c>
      <c r="CB501" s="386">
        <f>'Simulation results'!CB56/'Simulation results'!$B56</f>
        <v>1.3841599244376366</v>
      </c>
      <c r="CC501" s="386">
        <f>'Simulation results'!CC56/'Simulation results'!$B56</f>
        <v>1.3869126020596536</v>
      </c>
      <c r="CD501" s="386">
        <f>'Simulation results'!CD56/'Simulation results'!$B56</f>
        <v>1.3896961962032297</v>
      </c>
      <c r="CE501" s="386">
        <f>'Simulation results'!CE56/'Simulation results'!$B56</f>
        <v>1.3925032119540477</v>
      </c>
      <c r="CF501" s="386">
        <f>'Simulation results'!CF56/'Simulation results'!$B56</f>
        <v>1.3952686649981965</v>
      </c>
      <c r="CG501" s="386">
        <f>'Simulation results'!CG56/'Simulation results'!$B56</f>
        <v>1.3980210019422901</v>
      </c>
      <c r="CH501" s="386">
        <f>'Simulation results'!CH56/'Simulation results'!$B56</f>
        <v>1.4007779380383509</v>
      </c>
      <c r="CI501" s="386">
        <f>'Simulation results'!CI56/'Simulation results'!$B56</f>
        <v>1.4035542927760525</v>
      </c>
      <c r="CJ501" s="386">
        <f>'Simulation results'!CJ56/'Simulation results'!$B56</f>
        <v>1.4063539839515149</v>
      </c>
      <c r="CK501" s="386">
        <f>'Simulation results'!CK56/'Simulation results'!$B56</f>
        <v>1.4091804183439731</v>
      </c>
      <c r="CL501" s="386">
        <f>'Simulation results'!CL56/'Simulation results'!$B56</f>
        <v>1.4120203095144106</v>
      </c>
      <c r="CM501" s="386">
        <f>'Simulation results'!CM56/'Simulation results'!$B56</f>
        <v>1.4148862625459968</v>
      </c>
      <c r="CN501" s="386">
        <f>'Simulation results'!CN56/'Simulation results'!$B56</f>
        <v>1.4177817693874484</v>
      </c>
      <c r="CO501" s="386">
        <f>'Simulation results'!CO56/'Simulation results'!$B56</f>
        <v>1.4207071707166885</v>
      </c>
      <c r="CP501" s="386">
        <f>'Simulation results'!CP56/'Simulation results'!$B56</f>
        <v>1.4236622961947556</v>
      </c>
      <c r="CQ501" s="386">
        <f>'Simulation results'!CQ56/'Simulation results'!$B56</f>
        <v>1.426643739042414</v>
      </c>
      <c r="CR501" s="386">
        <f>'Simulation results'!CR56/'Simulation results'!$B56</f>
        <v>1.42965303231032</v>
      </c>
      <c r="CS501" s="386">
        <f>'Simulation results'!CS56/'Simulation results'!$B56</f>
        <v>1.4326893243036649</v>
      </c>
      <c r="CT501" s="386">
        <f>'Simulation results'!CT56/'Simulation results'!$B56</f>
        <v>1.4357521040055634</v>
      </c>
      <c r="CU501" s="386">
        <f>'Simulation results'!CU56/'Simulation results'!$B56</f>
        <v>1.4388439265004414</v>
      </c>
      <c r="CV501" s="386">
        <f>'Simulation results'!CV56/'Simulation results'!$B56</f>
        <v>1.4419617256869879</v>
      </c>
      <c r="CW501" s="386">
        <f>'Simulation results'!CW56/'Simulation results'!$B56</f>
        <v>1.4451096748697652</v>
      </c>
      <c r="CX501" s="386">
        <f>'Simulation results'!CX56/'Simulation results'!$B56</f>
        <v>1.4482857299812328</v>
      </c>
    </row>
    <row r="502" spans="1:102" x14ac:dyDescent="0.25">
      <c r="A502" s="129" t="str">
        <f>'Simulation results'!A57</f>
        <v>Rural Area/Other Jobs</v>
      </c>
      <c r="B502" s="386">
        <f>'Simulation results'!B57/'Simulation results'!$B57</f>
        <v>1</v>
      </c>
      <c r="C502" s="386">
        <f>'Simulation results'!C57/'Simulation results'!$B57</f>
        <v>1.0134344497806425</v>
      </c>
      <c r="D502" s="386">
        <f>'Simulation results'!D57/'Simulation results'!$B57</f>
        <v>1.0374001504915671</v>
      </c>
      <c r="E502" s="386">
        <f>'Simulation results'!E57/'Simulation results'!$B57</f>
        <v>1.0500584037843239</v>
      </c>
      <c r="F502" s="386">
        <f>'Simulation results'!F57/'Simulation results'!$B57</f>
        <v>1.0589039232621273</v>
      </c>
      <c r="G502" s="386">
        <f>'Simulation results'!G57/'Simulation results'!$B57</f>
        <v>1.0665551396718151</v>
      </c>
      <c r="H502" s="386">
        <f>'Simulation results'!H57/'Simulation results'!$B57</f>
        <v>1.0739410192132801</v>
      </c>
      <c r="I502" s="386">
        <f>'Simulation results'!I57/'Simulation results'!$B57</f>
        <v>1.081269466532186</v>
      </c>
      <c r="J502" s="386">
        <f>'Simulation results'!J57/'Simulation results'!$B57</f>
        <v>1.0885175087395091</v>
      </c>
      <c r="K502" s="386">
        <f>'Simulation results'!K57/'Simulation results'!$B57</f>
        <v>1.0957147234298676</v>
      </c>
      <c r="L502" s="386">
        <f>'Simulation results'!L57/'Simulation results'!$B57</f>
        <v>1.1028958570979097</v>
      </c>
      <c r="M502" s="386">
        <f>'Simulation results'!M57/'Simulation results'!$B57</f>
        <v>1.1100904873382529</v>
      </c>
      <c r="N502" s="386">
        <f>'Simulation results'!N57/'Simulation results'!$B57</f>
        <v>1.1172404161653711</v>
      </c>
      <c r="O502" s="386">
        <f>'Simulation results'!O57/'Simulation results'!$B57</f>
        <v>1.124296826190089</v>
      </c>
      <c r="P502" s="386">
        <f>'Simulation results'!P57/'Simulation results'!$B57</f>
        <v>1.1312244923159036</v>
      </c>
      <c r="Q502" s="386">
        <f>'Simulation results'!Q57/'Simulation results'!$B57</f>
        <v>1.1379990058482274</v>
      </c>
      <c r="R502" s="386">
        <f>'Simulation results'!R57/'Simulation results'!$B57</f>
        <v>1.1446059130110497</v>
      </c>
      <c r="S502" s="386">
        <f>'Simulation results'!S57/'Simulation results'!$B57</f>
        <v>1.1510353546061647</v>
      </c>
      <c r="T502" s="386">
        <f>'Simulation results'!T57/'Simulation results'!$B57</f>
        <v>1.1573278203504764</v>
      </c>
      <c r="U502" s="386">
        <f>'Simulation results'!U57/'Simulation results'!$B57</f>
        <v>1.1637522844863029</v>
      </c>
      <c r="V502" s="386">
        <f>'Simulation results'!V57/'Simulation results'!$B57</f>
        <v>1.1700607355325598</v>
      </c>
      <c r="W502" s="386">
        <f>'Simulation results'!W57/'Simulation results'!$B57</f>
        <v>1.1763252509285593</v>
      </c>
      <c r="X502" s="386">
        <f>'Simulation results'!X57/'Simulation results'!$B57</f>
        <v>1.1824426441144367</v>
      </c>
      <c r="Y502" s="386">
        <f>'Simulation results'!Y57/'Simulation results'!$B57</f>
        <v>1.1883583544787608</v>
      </c>
      <c r="Z502" s="386">
        <f>'Simulation results'!Z57/'Simulation results'!$B57</f>
        <v>1.194047207563977</v>
      </c>
      <c r="AA502" s="386">
        <f>'Simulation results'!AA57/'Simulation results'!$B57</f>
        <v>1.1995076718441495</v>
      </c>
      <c r="AB502" s="386">
        <f>'Simulation results'!AB57/'Simulation results'!$B57</f>
        <v>1.2047470220674701</v>
      </c>
      <c r="AC502" s="386">
        <f>'Simulation results'!AC57/'Simulation results'!$B57</f>
        <v>1.2097795205692068</v>
      </c>
      <c r="AD502" s="386">
        <f>'Simulation results'!AD57/'Simulation results'!$B57</f>
        <v>1.2146219184142732</v>
      </c>
      <c r="AE502" s="386">
        <f>'Simulation results'!AE57/'Simulation results'!$B57</f>
        <v>1.2192352574117</v>
      </c>
      <c r="AF502" s="386">
        <f>'Simulation results'!AF57/'Simulation results'!$B57</f>
        <v>1.2233465430635897</v>
      </c>
      <c r="AG502" s="386">
        <f>'Simulation results'!AG57/'Simulation results'!$B57</f>
        <v>1.2271315179709732</v>
      </c>
      <c r="AH502" s="386">
        <f>'Simulation results'!AH57/'Simulation results'!$B57</f>
        <v>1.2307128956493847</v>
      </c>
      <c r="AI502" s="386">
        <f>'Simulation results'!AI57/'Simulation results'!$B57</f>
        <v>1.2341495441269474</v>
      </c>
      <c r="AJ502" s="386">
        <f>'Simulation results'!AJ57/'Simulation results'!$B57</f>
        <v>1.2374731468464397</v>
      </c>
      <c r="AK502" s="386">
        <f>'Simulation results'!AK57/'Simulation results'!$B57</f>
        <v>1.2407050494505794</v>
      </c>
      <c r="AL502" s="386">
        <f>'Simulation results'!AL57/'Simulation results'!$B57</f>
        <v>1.2438615244024249</v>
      </c>
      <c r="AM502" s="386">
        <f>'Simulation results'!AM57/'Simulation results'!$B57</f>
        <v>1.2469531966631495</v>
      </c>
      <c r="AN502" s="386">
        <f>'Simulation results'!AN57/'Simulation results'!$B57</f>
        <v>1.249993467084684</v>
      </c>
      <c r="AO502" s="386">
        <f>'Simulation results'!AO57/'Simulation results'!$B57</f>
        <v>1.2529901847374443</v>
      </c>
      <c r="AP502" s="386">
        <f>'Simulation results'!AP57/'Simulation results'!$B57</f>
        <v>1.2559530173788949</v>
      </c>
      <c r="AQ502" s="386">
        <f>'Simulation results'!AQ57/'Simulation results'!$B57</f>
        <v>1.2588890483164843</v>
      </c>
      <c r="AR502" s="386">
        <f>'Simulation results'!AR57/'Simulation results'!$B57</f>
        <v>1.2617963631427946</v>
      </c>
      <c r="AS502" s="386">
        <f>'Simulation results'!AS57/'Simulation results'!$B57</f>
        <v>1.2646830023689835</v>
      </c>
      <c r="AT502" s="386">
        <f>'Simulation results'!AT57/'Simulation results'!$B57</f>
        <v>1.2675613139229012</v>
      </c>
      <c r="AU502" s="386">
        <f>'Simulation results'!AU57/'Simulation results'!$B57</f>
        <v>1.2704366581453201</v>
      </c>
      <c r="AV502" s="386">
        <f>'Simulation results'!AV57/'Simulation results'!$B57</f>
        <v>1.2733138210547867</v>
      </c>
      <c r="AW502" s="386">
        <f>'Simulation results'!AW57/'Simulation results'!$B57</f>
        <v>1.276197110067993</v>
      </c>
      <c r="AX502" s="386">
        <f>'Simulation results'!AX57/'Simulation results'!$B57</f>
        <v>1.2785881092134972</v>
      </c>
      <c r="AY502" s="386">
        <f>'Simulation results'!AY57/'Simulation results'!$B57</f>
        <v>1.2807672791781295</v>
      </c>
      <c r="AZ502" s="386">
        <f>'Simulation results'!AZ57/'Simulation results'!$B57</f>
        <v>1.2828605879700361</v>
      </c>
      <c r="BA502" s="386">
        <f>'Simulation results'!BA57/'Simulation results'!$B57</f>
        <v>1.2849050793727674</v>
      </c>
      <c r="BB502" s="386">
        <f>'Simulation results'!BB57/'Simulation results'!$B57</f>
        <v>1.2869242048772018</v>
      </c>
      <c r="BC502" s="386">
        <f>'Simulation results'!BC57/'Simulation results'!$B57</f>
        <v>1.288933758344543</v>
      </c>
      <c r="BD502" s="386">
        <f>'Simulation results'!BD57/'Simulation results'!$B57</f>
        <v>1.2909442690155937</v>
      </c>
      <c r="BE502" s="386">
        <f>'Simulation results'!BE57/'Simulation results'!$B57</f>
        <v>1.2929646388848499</v>
      </c>
      <c r="BF502" s="386">
        <f>'Simulation results'!BF57/'Simulation results'!$B57</f>
        <v>1.294999845411601</v>
      </c>
      <c r="BG502" s="386">
        <f>'Simulation results'!BG57/'Simulation results'!$B57</f>
        <v>1.2970542917329091</v>
      </c>
      <c r="BH502" s="386">
        <f>'Simulation results'!BH57/'Simulation results'!$B57</f>
        <v>1.2991298922561931</v>
      </c>
      <c r="BI502" s="386">
        <f>'Simulation results'!BI57/'Simulation results'!$B57</f>
        <v>1.3012293271518394</v>
      </c>
      <c r="BJ502" s="386">
        <f>'Simulation results'!BJ57/'Simulation results'!$B57</f>
        <v>1.3033530750217022</v>
      </c>
      <c r="BK502" s="386">
        <f>'Simulation results'!BK57/'Simulation results'!$B57</f>
        <v>1.305501901628749</v>
      </c>
      <c r="BL502" s="386">
        <f>'Simulation results'!BL57/'Simulation results'!$B57</f>
        <v>1.3076758069729801</v>
      </c>
      <c r="BM502" s="386">
        <f>'Simulation results'!BM57/'Simulation results'!$B57</f>
        <v>1.3098740252914278</v>
      </c>
      <c r="BN502" s="386">
        <f>'Simulation results'!BN57/'Simulation results'!$B57</f>
        <v>1.3120981838303982</v>
      </c>
      <c r="BO502" s="386">
        <f>'Simulation results'!BO57/'Simulation results'!$B57</f>
        <v>1.3143486654713745</v>
      </c>
      <c r="BP502" s="386">
        <f>'Simulation results'!BP57/'Simulation results'!$B57</f>
        <v>1.3166253744939862</v>
      </c>
      <c r="BQ502" s="386">
        <f>'Simulation results'!BQ57/'Simulation results'!$B57</f>
        <v>1.3189299381445392</v>
      </c>
      <c r="BR502" s="386">
        <f>'Simulation results'!BR57/'Simulation results'!$B57</f>
        <v>1.321263887948968</v>
      </c>
      <c r="BS502" s="386">
        <f>'Simulation results'!BS57/'Simulation results'!$B57</f>
        <v>1.3236276067887567</v>
      </c>
      <c r="BT502" s="386">
        <f>'Simulation results'!BT57/'Simulation results'!$B57</f>
        <v>1.3260209032231633</v>
      </c>
      <c r="BU502" s="386">
        <f>'Simulation results'!BU57/'Simulation results'!$B57</f>
        <v>1.3284433943707039</v>
      </c>
      <c r="BV502" s="386">
        <f>'Simulation results'!BV57/'Simulation results'!$B57</f>
        <v>1.3308949845110083</v>
      </c>
      <c r="BW502" s="386">
        <f>'Simulation results'!BW57/'Simulation results'!$B57</f>
        <v>1.3333751950422208</v>
      </c>
      <c r="BX502" s="386">
        <f>'Simulation results'!BX57/'Simulation results'!$B57</f>
        <v>1.3358934065606933</v>
      </c>
      <c r="BY502" s="386">
        <f>'Simulation results'!BY57/'Simulation results'!$B57</f>
        <v>1.3384540222034886</v>
      </c>
      <c r="BZ502" s="386">
        <f>'Simulation results'!BZ57/'Simulation results'!$B57</f>
        <v>1.3410471827724009</v>
      </c>
      <c r="CA502" s="386">
        <f>'Simulation results'!CA57/'Simulation results'!$B57</f>
        <v>1.3436694423340763</v>
      </c>
      <c r="CB502" s="386">
        <f>'Simulation results'!CB57/'Simulation results'!$B57</f>
        <v>1.3463168763533064</v>
      </c>
      <c r="CC502" s="386">
        <f>'Simulation results'!CC57/'Simulation results'!$B57</f>
        <v>1.3489922607208491</v>
      </c>
      <c r="CD502" s="386">
        <f>'Simulation results'!CD57/'Simulation results'!$B57</f>
        <v>1.3516949253941071</v>
      </c>
      <c r="CE502" s="386">
        <f>'Simulation results'!CE57/'Simulation results'!$B57</f>
        <v>1.3544188399897121</v>
      </c>
      <c r="CF502" s="386">
        <f>'Simulation results'!CF57/'Simulation results'!$B57</f>
        <v>1.3571005419017359</v>
      </c>
      <c r="CG502" s="386">
        <f>'Simulation results'!CG57/'Simulation results'!$B57</f>
        <v>1.3597682686396038</v>
      </c>
      <c r="CH502" s="386">
        <f>'Simulation results'!CH57/'Simulation results'!$B57</f>
        <v>1.3624396327515673</v>
      </c>
      <c r="CI502" s="386">
        <f>'Simulation results'!CI57/'Simulation results'!$B57</f>
        <v>1.3651282265302982</v>
      </c>
      <c r="CJ502" s="386">
        <f>'Simulation results'!CJ57/'Simulation results'!$B57</f>
        <v>1.3678381659517471</v>
      </c>
      <c r="CK502" s="386">
        <f>'Simulation results'!CK57/'Simulation results'!$B57</f>
        <v>1.3705726097881543</v>
      </c>
      <c r="CL502" s="386">
        <f>'Simulation results'!CL57/'Simulation results'!$B57</f>
        <v>1.3733224646042819</v>
      </c>
      <c r="CM502" s="386">
        <f>'Simulation results'!CM57/'Simulation results'!$B57</f>
        <v>1.3760975895983354</v>
      </c>
      <c r="CN502" s="386">
        <f>'Simulation results'!CN57/'Simulation results'!$B57</f>
        <v>1.3789003777795878</v>
      </c>
      <c r="CO502" s="386">
        <f>'Simulation results'!CO57/'Simulation results'!$B57</f>
        <v>1.3817309248684106</v>
      </c>
      <c r="CP502" s="386">
        <f>'Simulation results'!CP57/'Simulation results'!$B57</f>
        <v>1.384588752262949</v>
      </c>
      <c r="CQ502" s="386">
        <f>'Simulation results'!CQ57/'Simulation results'!$B57</f>
        <v>1.3874712755131879</v>
      </c>
      <c r="CR502" s="386">
        <f>'Simulation results'!CR57/'Simulation results'!$B57</f>
        <v>1.3903793561024655</v>
      </c>
      <c r="CS502" s="386">
        <f>'Simulation results'!CS57/'Simulation results'!$B57</f>
        <v>1.3933123239881855</v>
      </c>
      <c r="CT502" s="386">
        <f>'Simulation results'!CT57/'Simulation results'!$B57</f>
        <v>1.396269604848122</v>
      </c>
      <c r="CU502" s="386">
        <f>'Simulation results'!CU57/'Simulation results'!$B57</f>
        <v>1.3992532088100647</v>
      </c>
      <c r="CV502" s="386">
        <f>'Simulation results'!CV57/'Simulation results'!$B57</f>
        <v>1.4022611257462239</v>
      </c>
      <c r="CW502" s="386">
        <f>'Simulation results'!CW57/'Simulation results'!$B57</f>
        <v>1.4052962272677281</v>
      </c>
      <c r="CX502" s="386">
        <f>'Simulation results'!CX57/'Simulation results'!$B57</f>
        <v>1.4083568861282709</v>
      </c>
    </row>
    <row r="503" spans="1:102" x14ac:dyDescent="0.25">
      <c r="A503" s="129" t="str">
        <f>'Simulation results'!A58</f>
        <v>Urban Area/Non-resid. Land</v>
      </c>
      <c r="B503" s="386">
        <f>'Simulation results'!B58/'Simulation results'!$B58</f>
        <v>1</v>
      </c>
      <c r="C503" s="386">
        <f>'Simulation results'!C58/'Simulation results'!$B58</f>
        <v>0.99234179766223307</v>
      </c>
      <c r="D503" s="386">
        <f>'Simulation results'!D58/'Simulation results'!$B58</f>
        <v>0.98548972188633621</v>
      </c>
      <c r="E503" s="386">
        <f>'Simulation results'!E58/'Simulation results'!$B58</f>
        <v>0.97863764611043946</v>
      </c>
      <c r="F503" s="386">
        <f>'Simulation results'!F58/'Simulation results'!$B58</f>
        <v>0.97218863361547769</v>
      </c>
      <c r="G503" s="386">
        <f>'Simulation results'!G58/'Simulation results'!$B58</f>
        <v>0.96614268440145101</v>
      </c>
      <c r="H503" s="386">
        <f>'Simulation results'!H58/'Simulation results'!$B58</f>
        <v>0.96009673518742444</v>
      </c>
      <c r="I503" s="386">
        <f>'Simulation results'!I58/'Simulation results'!$B58</f>
        <v>0.95445384925433296</v>
      </c>
      <c r="J503" s="386">
        <f>'Simulation results'!J58/'Simulation results'!$B58</f>
        <v>0.94921402660217657</v>
      </c>
      <c r="K503" s="386">
        <f>'Simulation results'!K58/'Simulation results'!$B58</f>
        <v>0.94437726723095528</v>
      </c>
      <c r="L503" s="386">
        <f>'Simulation results'!L58/'Simulation results'!$B58</f>
        <v>0.93994357114066918</v>
      </c>
      <c r="M503" s="386">
        <f>'Simulation results'!M58/'Simulation results'!$B58</f>
        <v>0.93550987505038297</v>
      </c>
      <c r="N503" s="386">
        <f>'Simulation results'!N58/'Simulation results'!$B58</f>
        <v>0.93147924224103185</v>
      </c>
      <c r="O503" s="386">
        <f>'Simulation results'!O58/'Simulation results'!$B58</f>
        <v>0.92744860943168084</v>
      </c>
      <c r="P503" s="386">
        <f>'Simulation results'!P58/'Simulation results'!$B58</f>
        <v>0.92382103990326492</v>
      </c>
      <c r="Q503" s="386">
        <f>'Simulation results'!Q58/'Simulation results'!$B58</f>
        <v>0.92059653365578398</v>
      </c>
      <c r="R503" s="386">
        <f>'Simulation results'!R58/'Simulation results'!$B58</f>
        <v>0.91737202740830326</v>
      </c>
      <c r="S503" s="386">
        <f>'Simulation results'!S58/'Simulation results'!$B58</f>
        <v>0.91455058444175741</v>
      </c>
      <c r="T503" s="386">
        <f>'Simulation results'!T58/'Simulation results'!$B58</f>
        <v>0.91213220475614676</v>
      </c>
      <c r="U503" s="386">
        <f>'Simulation results'!U58/'Simulation results'!$B58</f>
        <v>0.90971382507053611</v>
      </c>
      <c r="V503" s="386">
        <f>'Simulation results'!V58/'Simulation results'!$B58</f>
        <v>0.90729544538492557</v>
      </c>
      <c r="W503" s="386">
        <f>'Simulation results'!W58/'Simulation results'!$B58</f>
        <v>0.90528012898025001</v>
      </c>
      <c r="X503" s="386">
        <f>'Simulation results'!X58/'Simulation results'!$B58</f>
        <v>0.90366787585650954</v>
      </c>
      <c r="Y503" s="386">
        <f>'Simulation results'!Y58/'Simulation results'!$B58</f>
        <v>0.90165255945183398</v>
      </c>
      <c r="Z503" s="386">
        <f>'Simulation results'!Z58/'Simulation results'!$B58</f>
        <v>0.90004030632809351</v>
      </c>
      <c r="AA503" s="386">
        <f>'Simulation results'!AA58/'Simulation results'!$B58</f>
        <v>0.89883111648528824</v>
      </c>
      <c r="AB503" s="386">
        <f>'Simulation results'!AB58/'Simulation results'!$B58</f>
        <v>0.89762192664248286</v>
      </c>
      <c r="AC503" s="386">
        <f>'Simulation results'!AC58/'Simulation results'!$B58</f>
        <v>0.89641273679967748</v>
      </c>
      <c r="AD503" s="386">
        <f>'Simulation results'!AD58/'Simulation results'!$B58</f>
        <v>0.89520354695687232</v>
      </c>
      <c r="AE503" s="386">
        <f>'Simulation results'!AE58/'Simulation results'!$B58</f>
        <v>0.89439742039500214</v>
      </c>
      <c r="AF503" s="386">
        <f>'Simulation results'!AF58/'Simulation results'!$B58</f>
        <v>0.89359129383313196</v>
      </c>
      <c r="AG503" s="386">
        <f>'Simulation results'!AG58/'Simulation results'!$B58</f>
        <v>0.89278516727126156</v>
      </c>
      <c r="AH503" s="386">
        <f>'Simulation results'!AH58/'Simulation results'!$B58</f>
        <v>0.89238210399032658</v>
      </c>
      <c r="AI503" s="386">
        <f>'Simulation results'!AI58/'Simulation results'!$B58</f>
        <v>0.89197904070939138</v>
      </c>
      <c r="AJ503" s="386">
        <f>'Simulation results'!AJ58/'Simulation results'!$B58</f>
        <v>0.8915759774284564</v>
      </c>
      <c r="AK503" s="386">
        <f>'Simulation results'!AK58/'Simulation results'!$B58</f>
        <v>0.8911729141475212</v>
      </c>
      <c r="AL503" s="386">
        <f>'Simulation results'!AL58/'Simulation results'!$B58</f>
        <v>0.89076985086658611</v>
      </c>
      <c r="AM503" s="386">
        <f>'Simulation results'!AM58/'Simulation results'!$B58</f>
        <v>0.89076985086658611</v>
      </c>
      <c r="AN503" s="386">
        <f>'Simulation results'!AN58/'Simulation results'!$B58</f>
        <v>0.89076985086658611</v>
      </c>
      <c r="AO503" s="386">
        <f>'Simulation results'!AO58/'Simulation results'!$B58</f>
        <v>0.89076985086658611</v>
      </c>
      <c r="AP503" s="386">
        <f>'Simulation results'!AP58/'Simulation results'!$B58</f>
        <v>0.89076985086658611</v>
      </c>
      <c r="AQ503" s="386">
        <f>'Simulation results'!AQ58/'Simulation results'!$B58</f>
        <v>0.89076985086658611</v>
      </c>
      <c r="AR503" s="386">
        <f>'Simulation results'!AR58/'Simulation results'!$B58</f>
        <v>0.8911729141475212</v>
      </c>
      <c r="AS503" s="386">
        <f>'Simulation results'!AS58/'Simulation results'!$B58</f>
        <v>0.8915759774284564</v>
      </c>
      <c r="AT503" s="386">
        <f>'Simulation results'!AT58/'Simulation results'!$B58</f>
        <v>0.89197904070939138</v>
      </c>
      <c r="AU503" s="386">
        <f>'Simulation results'!AU58/'Simulation results'!$B58</f>
        <v>0.89238210399032658</v>
      </c>
      <c r="AV503" s="386">
        <f>'Simulation results'!AV58/'Simulation results'!$B58</f>
        <v>0.89278516727126156</v>
      </c>
      <c r="AW503" s="386">
        <f>'Simulation results'!AW58/'Simulation results'!$B58</f>
        <v>0.89318823055219676</v>
      </c>
      <c r="AX503" s="386">
        <f>'Simulation results'!AX58/'Simulation results'!$B58</f>
        <v>0.89399435711406694</v>
      </c>
      <c r="AY503" s="386">
        <f>'Simulation results'!AY58/'Simulation results'!$B58</f>
        <v>0.89480048367593712</v>
      </c>
      <c r="AZ503" s="386">
        <f>'Simulation results'!AZ58/'Simulation results'!$B58</f>
        <v>0.8956066102378073</v>
      </c>
      <c r="BA503" s="386">
        <f>'Simulation results'!BA58/'Simulation results'!$B58</f>
        <v>0.8960096735187425</v>
      </c>
      <c r="BB503" s="386">
        <f>'Simulation results'!BB58/'Simulation results'!$B58</f>
        <v>0.89721886336154788</v>
      </c>
      <c r="BC503" s="386">
        <f>'Simulation results'!BC58/'Simulation results'!$B58</f>
        <v>0.89802498992341806</v>
      </c>
      <c r="BD503" s="386">
        <f>'Simulation results'!BD58/'Simulation results'!$B58</f>
        <v>0.89883111648528824</v>
      </c>
      <c r="BE503" s="386">
        <f>'Simulation results'!BE58/'Simulation results'!$B58</f>
        <v>0.89963724304715842</v>
      </c>
      <c r="BF503" s="386">
        <f>'Simulation results'!BF58/'Simulation results'!$B58</f>
        <v>0.9008464328899638</v>
      </c>
      <c r="BG503" s="386">
        <f>'Simulation results'!BG58/'Simulation results'!$B58</f>
        <v>0.90165255945183398</v>
      </c>
      <c r="BH503" s="386">
        <f>'Simulation results'!BH58/'Simulation results'!$B58</f>
        <v>0.90286174929463925</v>
      </c>
      <c r="BI503" s="386">
        <f>'Simulation results'!BI58/'Simulation results'!$B58</f>
        <v>0.90366787585650954</v>
      </c>
      <c r="BJ503" s="386">
        <f>'Simulation results'!BJ58/'Simulation results'!$B58</f>
        <v>0.90487706569931481</v>
      </c>
      <c r="BK503" s="386">
        <f>'Simulation results'!BK58/'Simulation results'!$B58</f>
        <v>0.90568319226118499</v>
      </c>
      <c r="BL503" s="386">
        <f>'Simulation results'!BL58/'Simulation results'!$B58</f>
        <v>0.90689238210399037</v>
      </c>
      <c r="BM503" s="386">
        <f>'Simulation results'!BM58/'Simulation results'!$B58</f>
        <v>0.90769850866586055</v>
      </c>
      <c r="BN503" s="386">
        <f>'Simulation results'!BN58/'Simulation results'!$B58</f>
        <v>0.90890769850866593</v>
      </c>
      <c r="BO503" s="386">
        <f>'Simulation results'!BO58/'Simulation results'!$B58</f>
        <v>0.90971382507053611</v>
      </c>
      <c r="BP503" s="386">
        <f>'Simulation results'!BP58/'Simulation results'!$B58</f>
        <v>0.91092301491334149</v>
      </c>
      <c r="BQ503" s="386">
        <f>'Simulation results'!BQ58/'Simulation results'!$B58</f>
        <v>0.91172914147521167</v>
      </c>
      <c r="BR503" s="386">
        <f>'Simulation results'!BR58/'Simulation results'!$B58</f>
        <v>0.91253526803708185</v>
      </c>
      <c r="BS503" s="386">
        <f>'Simulation results'!BS58/'Simulation results'!$B58</f>
        <v>0.91334139459895214</v>
      </c>
      <c r="BT503" s="386">
        <f>'Simulation results'!BT58/'Simulation results'!$B58</f>
        <v>0.91455058444175741</v>
      </c>
      <c r="BU503" s="386">
        <f>'Simulation results'!BU58/'Simulation results'!$B58</f>
        <v>0.9153567110036277</v>
      </c>
      <c r="BV503" s="386">
        <f>'Simulation results'!BV58/'Simulation results'!$B58</f>
        <v>0.91575977428456268</v>
      </c>
      <c r="BW503" s="386">
        <f>'Simulation results'!BW58/'Simulation results'!$B58</f>
        <v>0.91656590084643286</v>
      </c>
      <c r="BX503" s="386">
        <f>'Simulation results'!BX58/'Simulation results'!$B58</f>
        <v>0.91737202740830326</v>
      </c>
      <c r="BY503" s="386">
        <f>'Simulation results'!BY58/'Simulation results'!$B58</f>
        <v>0.91817815397017344</v>
      </c>
      <c r="BZ503" s="386">
        <f>'Simulation results'!BZ58/'Simulation results'!$B58</f>
        <v>0.91898428053204362</v>
      </c>
      <c r="CA503" s="386">
        <f>'Simulation results'!CA58/'Simulation results'!$B58</f>
        <v>0.9193873438129786</v>
      </c>
      <c r="CB503" s="386">
        <f>'Simulation results'!CB58/'Simulation results'!$B58</f>
        <v>0.92019347037484878</v>
      </c>
      <c r="CC503" s="386">
        <f>'Simulation results'!CC58/'Simulation results'!$B58</f>
        <v>0.92059653365578398</v>
      </c>
      <c r="CD503" s="386">
        <f>'Simulation results'!CD58/'Simulation results'!$B58</f>
        <v>0.92140266021765416</v>
      </c>
      <c r="CE503" s="386">
        <f>'Simulation results'!CE58/'Simulation results'!$B58</f>
        <v>0.92180572349858936</v>
      </c>
      <c r="CF503" s="386">
        <f>'Simulation results'!CF58/'Simulation results'!$B58</f>
        <v>0.92220878677952445</v>
      </c>
      <c r="CG503" s="386">
        <f>'Simulation results'!CG58/'Simulation results'!$B58</f>
        <v>0.92301491334139463</v>
      </c>
      <c r="CH503" s="386">
        <f>'Simulation results'!CH58/'Simulation results'!$B58</f>
        <v>0.92341797662232972</v>
      </c>
      <c r="CI503" s="386">
        <f>'Simulation results'!CI58/'Simulation results'!$B58</f>
        <v>0.92382103990326492</v>
      </c>
      <c r="CJ503" s="386">
        <f>'Simulation results'!CJ58/'Simulation results'!$B58</f>
        <v>0.92422410318420001</v>
      </c>
      <c r="CK503" s="386">
        <f>'Simulation results'!CK58/'Simulation results'!$B58</f>
        <v>0.9246271664651351</v>
      </c>
      <c r="CL503" s="386">
        <f>'Simulation results'!CL58/'Simulation results'!$B58</f>
        <v>0.92503022974607019</v>
      </c>
      <c r="CM503" s="386">
        <f>'Simulation results'!CM58/'Simulation results'!$B58</f>
        <v>0.92543329302700528</v>
      </c>
      <c r="CN503" s="386">
        <f>'Simulation results'!CN58/'Simulation results'!$B58</f>
        <v>0.92583635630794037</v>
      </c>
      <c r="CO503" s="386">
        <f>'Simulation results'!CO58/'Simulation results'!$B58</f>
        <v>0.92623941958887557</v>
      </c>
      <c r="CP503" s="386">
        <f>'Simulation results'!CP58/'Simulation results'!$B58</f>
        <v>0.92664248286981055</v>
      </c>
      <c r="CQ503" s="386">
        <f>'Simulation results'!CQ58/'Simulation results'!$B58</f>
        <v>0.92704554615074575</v>
      </c>
      <c r="CR503" s="386">
        <f>'Simulation results'!CR58/'Simulation results'!$B58</f>
        <v>0.92744860943168084</v>
      </c>
      <c r="CS503" s="386">
        <f>'Simulation results'!CS58/'Simulation results'!$B58</f>
        <v>0.92785167271261593</v>
      </c>
      <c r="CT503" s="386">
        <f>'Simulation results'!CT58/'Simulation results'!$B58</f>
        <v>0.92785167271261593</v>
      </c>
      <c r="CU503" s="386">
        <f>'Simulation results'!CU58/'Simulation results'!$B58</f>
        <v>0.92825473599355113</v>
      </c>
      <c r="CV503" s="386">
        <f>'Simulation results'!CV58/'Simulation results'!$B58</f>
        <v>0.92865779927448611</v>
      </c>
      <c r="CW503" s="386">
        <f>'Simulation results'!CW58/'Simulation results'!$B58</f>
        <v>0.92865779927448611</v>
      </c>
      <c r="CX503" s="386">
        <f>'Simulation results'!CX58/'Simulation results'!$B58</f>
        <v>0.92906086255542131</v>
      </c>
    </row>
    <row r="504" spans="1:102" x14ac:dyDescent="0.25">
      <c r="A504" s="129" t="str">
        <f>'Simulation results'!A59</f>
        <v>Urban Area/Residential Land</v>
      </c>
      <c r="B504" s="386">
        <f>'Simulation results'!B59/'Simulation results'!$B59</f>
        <v>1</v>
      </c>
      <c r="C504" s="386">
        <f>'Simulation results'!C59/'Simulation results'!$B59</f>
        <v>0.99880525686977306</v>
      </c>
      <c r="D504" s="386">
        <f>'Simulation results'!D59/'Simulation results'!$B59</f>
        <v>1</v>
      </c>
      <c r="E504" s="386">
        <f>'Simulation results'!E59/'Simulation results'!$B59</f>
        <v>1.0023894862604541</v>
      </c>
      <c r="F504" s="386">
        <f>'Simulation results'!F59/'Simulation results'!$B59</f>
        <v>1.0071684587813621</v>
      </c>
      <c r="G504" s="386">
        <f>'Simulation results'!G59/'Simulation results'!$B59</f>
        <v>1.0131421744324971</v>
      </c>
      <c r="H504" s="386">
        <f>'Simulation results'!H59/'Simulation results'!$B59</f>
        <v>1.020310633213859</v>
      </c>
      <c r="I504" s="386">
        <f>'Simulation results'!I59/'Simulation results'!$B59</f>
        <v>1.0298685782556751</v>
      </c>
      <c r="J504" s="386">
        <f>'Simulation results'!J59/'Simulation results'!$B59</f>
        <v>1.0406212664277183</v>
      </c>
      <c r="K504" s="386">
        <f>'Simulation results'!K59/'Simulation results'!$B59</f>
        <v>1.0537634408602152</v>
      </c>
      <c r="L504" s="386">
        <f>'Simulation results'!L59/'Simulation results'!$B59</f>
        <v>1.0669056152927121</v>
      </c>
      <c r="M504" s="386">
        <f>'Simulation results'!M59/'Simulation results'!$B59</f>
        <v>1.0812425328554363</v>
      </c>
      <c r="N504" s="386">
        <f>'Simulation results'!N59/'Simulation results'!$B59</f>
        <v>1.0979689366786141</v>
      </c>
      <c r="O504" s="386">
        <f>'Simulation results'!O59/'Simulation results'!$B59</f>
        <v>1.1158900836320191</v>
      </c>
      <c r="P504" s="386">
        <f>'Simulation results'!P59/'Simulation results'!$B59</f>
        <v>1.1338112305854242</v>
      </c>
      <c r="Q504" s="386">
        <f>'Simulation results'!Q59/'Simulation results'!$B59</f>
        <v>1.1541218637992834</v>
      </c>
      <c r="R504" s="386">
        <f>'Simulation results'!R59/'Simulation results'!$B59</f>
        <v>1.1744324970131423</v>
      </c>
      <c r="S504" s="386">
        <f>'Simulation results'!S59/'Simulation results'!$B59</f>
        <v>1.1959378733572283</v>
      </c>
      <c r="T504" s="386">
        <f>'Simulation results'!T59/'Simulation results'!$B59</f>
        <v>1.2186379928315412</v>
      </c>
      <c r="U504" s="386">
        <f>'Simulation results'!U59/'Simulation results'!$B59</f>
        <v>1.2425328554360815</v>
      </c>
      <c r="V504" s="386">
        <f>'Simulation results'!V59/'Simulation results'!$B59</f>
        <v>1.2676224611708484</v>
      </c>
      <c r="W504" s="386">
        <f>'Simulation results'!W59/'Simulation results'!$B59</f>
        <v>1.2927120669056154</v>
      </c>
      <c r="X504" s="386">
        <f>'Simulation results'!X59/'Simulation results'!$B59</f>
        <v>1.3189964157706093</v>
      </c>
      <c r="Y504" s="386">
        <f>'Simulation results'!Y59/'Simulation results'!$B59</f>
        <v>1.3464755077658304</v>
      </c>
      <c r="Z504" s="386">
        <f>'Simulation results'!Z59/'Simulation results'!$B59</f>
        <v>1.3751493428912784</v>
      </c>
      <c r="AA504" s="386">
        <f>'Simulation results'!AA59/'Simulation results'!$B59</f>
        <v>1.4038231780167265</v>
      </c>
      <c r="AB504" s="386">
        <f>'Simulation results'!AB59/'Simulation results'!$B59</f>
        <v>1.4336917562724016</v>
      </c>
      <c r="AC504" s="386">
        <f>'Simulation results'!AC59/'Simulation results'!$B59</f>
        <v>1.4635603345280765</v>
      </c>
      <c r="AD504" s="386">
        <f>'Simulation results'!AD59/'Simulation results'!$B59</f>
        <v>1.4946236559139785</v>
      </c>
      <c r="AE504" s="386">
        <f>'Simulation results'!AE59/'Simulation results'!$B59</f>
        <v>1.5256869772998807</v>
      </c>
      <c r="AF504" s="386">
        <f>'Simulation results'!AF59/'Simulation results'!$B59</f>
        <v>1.5579450418160097</v>
      </c>
      <c r="AG504" s="386">
        <f>'Simulation results'!AG59/'Simulation results'!$B59</f>
        <v>1.5913978494623657</v>
      </c>
      <c r="AH504" s="386">
        <f>'Simulation results'!AH59/'Simulation results'!$B59</f>
        <v>1.6248506571087218</v>
      </c>
      <c r="AI504" s="386">
        <f>'Simulation results'!AI59/'Simulation results'!$B59</f>
        <v>1.6583034647550778</v>
      </c>
      <c r="AJ504" s="386">
        <f>'Simulation results'!AJ59/'Simulation results'!$B59</f>
        <v>1.6905615292712068</v>
      </c>
      <c r="AK504" s="386">
        <f>'Simulation results'!AK59/'Simulation results'!$B59</f>
        <v>1.7216248506571088</v>
      </c>
      <c r="AL504" s="386">
        <f>'Simulation results'!AL59/'Simulation results'!$B59</f>
        <v>1.7514934289127839</v>
      </c>
      <c r="AM504" s="386">
        <f>'Simulation results'!AM59/'Simulation results'!$B59</f>
        <v>1.780167264038232</v>
      </c>
      <c r="AN504" s="386">
        <f>'Simulation results'!AN59/'Simulation results'!$B59</f>
        <v>1.807646356033453</v>
      </c>
      <c r="AO504" s="386">
        <f>'Simulation results'!AO59/'Simulation results'!$B59</f>
        <v>1.833930704898447</v>
      </c>
      <c r="AP504" s="386">
        <f>'Simulation results'!AP59/'Simulation results'!$B59</f>
        <v>1.860215053763441</v>
      </c>
      <c r="AQ504" s="386">
        <f>'Simulation results'!AQ59/'Simulation results'!$B59</f>
        <v>1.8853046594982079</v>
      </c>
      <c r="AR504" s="386">
        <f>'Simulation results'!AR59/'Simulation results'!$B59</f>
        <v>1.9080047789725212</v>
      </c>
      <c r="AS504" s="386">
        <f>'Simulation results'!AS59/'Simulation results'!$B59</f>
        <v>1.9318996415770613</v>
      </c>
      <c r="AT504" s="386">
        <f>'Simulation results'!AT59/'Simulation results'!$B59</f>
        <v>1.9534050179211473</v>
      </c>
      <c r="AU504" s="386">
        <f>'Simulation results'!AU59/'Simulation results'!$B59</f>
        <v>1.9749103942652333</v>
      </c>
      <c r="AV504" s="386">
        <f>'Simulation results'!AV59/'Simulation results'!$B59</f>
        <v>1.9940262843488654</v>
      </c>
      <c r="AW504" s="386">
        <f>'Simulation results'!AW59/'Simulation results'!$B59</f>
        <v>2.0143369175627241</v>
      </c>
      <c r="AX504" s="386">
        <f>'Simulation results'!AX59/'Simulation results'!$B59</f>
        <v>2.0322580645161294</v>
      </c>
      <c r="AY504" s="386">
        <f>'Simulation results'!AY59/'Simulation results'!$B59</f>
        <v>2.0501792114695343</v>
      </c>
      <c r="AZ504" s="386">
        <f>'Simulation results'!AZ59/'Simulation results'!$B59</f>
        <v>2.0681003584229392</v>
      </c>
      <c r="BA504" s="386">
        <f>'Simulation results'!BA59/'Simulation results'!$B59</f>
        <v>2.0836320191158904</v>
      </c>
      <c r="BB504" s="386">
        <f>'Simulation results'!BB59/'Simulation results'!$B59</f>
        <v>2.0991636798088411</v>
      </c>
      <c r="BC504" s="386">
        <f>'Simulation results'!BC59/'Simulation results'!$B59</f>
        <v>2.1146953405017923</v>
      </c>
      <c r="BD504" s="386">
        <f>'Simulation results'!BD59/'Simulation results'!$B59</f>
        <v>2.127837514934289</v>
      </c>
      <c r="BE504" s="386">
        <f>'Simulation results'!BE59/'Simulation results'!$B59</f>
        <v>2.1409796893667865</v>
      </c>
      <c r="BF504" s="386">
        <f>'Simulation results'!BF59/'Simulation results'!$B59</f>
        <v>2.1529271206690561</v>
      </c>
      <c r="BG504" s="386">
        <f>'Simulation results'!BG59/'Simulation results'!$B59</f>
        <v>2.1636798088410991</v>
      </c>
      <c r="BH504" s="386">
        <f>'Simulation results'!BH59/'Simulation results'!$B59</f>
        <v>2.1744324970131421</v>
      </c>
      <c r="BI504" s="386">
        <f>'Simulation results'!BI59/'Simulation results'!$B59</f>
        <v>2.1839904420549585</v>
      </c>
      <c r="BJ504" s="386">
        <f>'Simulation results'!BJ59/'Simulation results'!$B59</f>
        <v>2.1923536439665474</v>
      </c>
      <c r="BK504" s="386">
        <f>'Simulation results'!BK59/'Simulation results'!$B59</f>
        <v>2.2007168458781368</v>
      </c>
      <c r="BL504" s="386">
        <f>'Simulation results'!BL59/'Simulation results'!$B59</f>
        <v>2.2078853046594986</v>
      </c>
      <c r="BM504" s="386">
        <f>'Simulation results'!BM59/'Simulation results'!$B59</f>
        <v>2.2150537634408605</v>
      </c>
      <c r="BN504" s="386">
        <f>'Simulation results'!BN59/'Simulation results'!$B59</f>
        <v>2.2222222222222228</v>
      </c>
      <c r="BO504" s="386">
        <f>'Simulation results'!BO59/'Simulation results'!$B59</f>
        <v>2.2281959378733571</v>
      </c>
      <c r="BP504" s="386">
        <f>'Simulation results'!BP59/'Simulation results'!$B59</f>
        <v>2.2341696535244924</v>
      </c>
      <c r="BQ504" s="386">
        <f>'Simulation results'!BQ59/'Simulation results'!$B59</f>
        <v>2.2401433691756276</v>
      </c>
      <c r="BR504" s="386">
        <f>'Simulation results'!BR59/'Simulation results'!$B59</f>
        <v>2.2449223416965354</v>
      </c>
      <c r="BS504" s="386">
        <f>'Simulation results'!BS59/'Simulation results'!$B59</f>
        <v>2.2508960573476706</v>
      </c>
      <c r="BT504" s="386">
        <f>'Simulation results'!BT59/'Simulation results'!$B59</f>
        <v>2.2556750298685784</v>
      </c>
      <c r="BU504" s="386">
        <f>'Simulation results'!BU59/'Simulation results'!$B59</f>
        <v>2.2604540023894866</v>
      </c>
      <c r="BV504" s="386">
        <f>'Simulation results'!BV59/'Simulation results'!$B59</f>
        <v>2.2652329749103948</v>
      </c>
      <c r="BW504" s="386">
        <f>'Simulation results'!BW59/'Simulation results'!$B59</f>
        <v>2.2688172043010755</v>
      </c>
      <c r="BX504" s="386">
        <f>'Simulation results'!BX59/'Simulation results'!$B59</f>
        <v>2.2735961768219837</v>
      </c>
      <c r="BY504" s="386">
        <f>'Simulation results'!BY59/'Simulation results'!$B59</f>
        <v>2.2783751493428914</v>
      </c>
      <c r="BZ504" s="386">
        <f>'Simulation results'!BZ59/'Simulation results'!$B59</f>
        <v>2.2819593787335726</v>
      </c>
      <c r="CA504" s="386">
        <f>'Simulation results'!CA59/'Simulation results'!$B59</f>
        <v>2.2855436081242533</v>
      </c>
      <c r="CB504" s="386">
        <f>'Simulation results'!CB59/'Simulation results'!$B59</f>
        <v>2.2891278375149344</v>
      </c>
      <c r="CC504" s="386">
        <f>'Simulation results'!CC59/'Simulation results'!$B59</f>
        <v>2.2927120669056156</v>
      </c>
      <c r="CD504" s="386">
        <f>'Simulation results'!CD59/'Simulation results'!$B59</f>
        <v>2.2962962962962963</v>
      </c>
      <c r="CE504" s="386">
        <f>'Simulation results'!CE59/'Simulation results'!$B59</f>
        <v>2.2998805256869774</v>
      </c>
      <c r="CF504" s="386">
        <f>'Simulation results'!CF59/'Simulation results'!$B59</f>
        <v>2.3022700119474315</v>
      </c>
      <c r="CG504" s="386">
        <f>'Simulation results'!CG59/'Simulation results'!$B59</f>
        <v>2.3058542413381127</v>
      </c>
      <c r="CH504" s="386">
        <f>'Simulation results'!CH59/'Simulation results'!$B59</f>
        <v>2.3082437275985668</v>
      </c>
      <c r="CI504" s="386">
        <f>'Simulation results'!CI59/'Simulation results'!$B59</f>
        <v>2.3118279569892475</v>
      </c>
      <c r="CJ504" s="386">
        <f>'Simulation results'!CJ59/'Simulation results'!$B59</f>
        <v>2.3142174432497016</v>
      </c>
      <c r="CK504" s="386">
        <f>'Simulation results'!CK59/'Simulation results'!$B59</f>
        <v>2.3166069295101557</v>
      </c>
      <c r="CL504" s="386">
        <f>'Simulation results'!CL59/'Simulation results'!$B59</f>
        <v>2.3189964157706093</v>
      </c>
      <c r="CM504" s="386">
        <f>'Simulation results'!CM59/'Simulation results'!$B59</f>
        <v>2.3213859020310634</v>
      </c>
      <c r="CN504" s="386">
        <f>'Simulation results'!CN59/'Simulation results'!$B59</f>
        <v>2.3237753882915175</v>
      </c>
      <c r="CO504" s="386">
        <f>'Simulation results'!CO59/'Simulation results'!$B59</f>
        <v>2.3261648745519716</v>
      </c>
      <c r="CP504" s="386">
        <f>'Simulation results'!CP59/'Simulation results'!$B59</f>
        <v>2.3285543608124253</v>
      </c>
      <c r="CQ504" s="386">
        <f>'Simulation results'!CQ59/'Simulation results'!$B59</f>
        <v>2.3309438470728798</v>
      </c>
      <c r="CR504" s="386">
        <f>'Simulation results'!CR59/'Simulation results'!$B59</f>
        <v>2.3333333333333335</v>
      </c>
      <c r="CS504" s="386">
        <f>'Simulation results'!CS59/'Simulation results'!$B59</f>
        <v>2.3345280764635605</v>
      </c>
      <c r="CT504" s="386">
        <f>'Simulation results'!CT59/'Simulation results'!$B59</f>
        <v>2.3369175627240142</v>
      </c>
      <c r="CU504" s="386">
        <f>'Simulation results'!CU59/'Simulation results'!$B59</f>
        <v>2.3381123058542417</v>
      </c>
      <c r="CV504" s="386">
        <f>'Simulation results'!CV59/'Simulation results'!$B59</f>
        <v>2.3393070489844683</v>
      </c>
      <c r="CW504" s="386">
        <f>'Simulation results'!CW59/'Simulation results'!$B59</f>
        <v>2.3405017921146953</v>
      </c>
      <c r="CX504" s="386">
        <f>'Simulation results'!CX59/'Simulation results'!$B59</f>
        <v>2.3416965352449228</v>
      </c>
    </row>
    <row r="505" spans="1:102" x14ac:dyDescent="0.25">
      <c r="A505" s="129" t="str">
        <f>'Simulation results'!A60</f>
        <v>Urban Area/Developable Land</v>
      </c>
      <c r="B505" s="386">
        <f>'Simulation results'!B60/'Simulation results'!$B60</f>
        <v>1</v>
      </c>
      <c r="C505" s="386">
        <f>'Simulation results'!C60/'Simulation results'!$B60</f>
        <v>1.02</v>
      </c>
      <c r="D505" s="386">
        <f>'Simulation results'!D60/'Simulation results'!$B60</f>
        <v>1.036</v>
      </c>
      <c r="E505" s="386">
        <f>'Simulation results'!E60/'Simulation results'!$B60</f>
        <v>1.0509999999999999</v>
      </c>
      <c r="F505" s="386">
        <f>'Simulation results'!F60/'Simulation results'!$B60</f>
        <v>1.0630000000000002</v>
      </c>
      <c r="G505" s="386">
        <f>'Simulation results'!G60/'Simulation results'!$B60</f>
        <v>1.0740000000000001</v>
      </c>
      <c r="H505" s="386">
        <f>'Simulation results'!H60/'Simulation results'!$B60</f>
        <v>1.0820000000000001</v>
      </c>
      <c r="I505" s="386">
        <f>'Simulation results'!I60/'Simulation results'!$B60</f>
        <v>1.0880000000000001</v>
      </c>
      <c r="J505" s="386">
        <f>'Simulation results'!J60/'Simulation results'!$B60</f>
        <v>1.091</v>
      </c>
      <c r="K505" s="386">
        <f>'Simulation results'!K60/'Simulation results'!$B60</f>
        <v>1.093</v>
      </c>
      <c r="L505" s="386">
        <f>'Simulation results'!L60/'Simulation results'!$B60</f>
        <v>1.0939999999999999</v>
      </c>
      <c r="M505" s="386">
        <f>'Simulation results'!M60/'Simulation results'!$B60</f>
        <v>1.0920000000000001</v>
      </c>
      <c r="N505" s="386">
        <f>'Simulation results'!N60/'Simulation results'!$B60</f>
        <v>1.0880000000000001</v>
      </c>
      <c r="O505" s="386">
        <f>'Simulation results'!O60/'Simulation results'!$B60</f>
        <v>1.083</v>
      </c>
      <c r="P505" s="386">
        <f>'Simulation results'!P60/'Simulation results'!$B60</f>
        <v>1.077</v>
      </c>
      <c r="Q505" s="386">
        <f>'Simulation results'!Q60/'Simulation results'!$B60</f>
        <v>1.0680000000000001</v>
      </c>
      <c r="R505" s="386">
        <f>'Simulation results'!R60/'Simulation results'!$B60</f>
        <v>1.0589999999999999</v>
      </c>
      <c r="S505" s="386">
        <f>'Simulation results'!S60/'Simulation results'!$B60</f>
        <v>1.048</v>
      </c>
      <c r="T505" s="386">
        <f>'Simulation results'!T60/'Simulation results'!$B60</f>
        <v>1.0349999999999999</v>
      </c>
      <c r="U505" s="386">
        <f>'Simulation results'!U60/'Simulation results'!$B60</f>
        <v>1.0210000000000001</v>
      </c>
      <c r="V505" s="386">
        <f>'Simulation results'!V60/'Simulation results'!$B60</f>
        <v>1.006</v>
      </c>
      <c r="W505" s="386">
        <f>'Simulation results'!W60/'Simulation results'!$B60</f>
        <v>0.99</v>
      </c>
      <c r="X505" s="386">
        <f>'Simulation results'!X60/'Simulation results'!$B60</f>
        <v>0.97200000000000009</v>
      </c>
      <c r="Y505" s="386">
        <f>'Simulation results'!Y60/'Simulation results'!$B60</f>
        <v>0.95399999999999996</v>
      </c>
      <c r="Z505" s="386">
        <f>'Simulation results'!Z60/'Simulation results'!$B60</f>
        <v>0.93399999999999994</v>
      </c>
      <c r="AA505" s="386">
        <f>'Simulation results'!AA60/'Simulation results'!$B60</f>
        <v>0.91300000000000003</v>
      </c>
      <c r="AB505" s="386">
        <f>'Simulation results'!AB60/'Simulation results'!$B60</f>
        <v>0.89200000000000002</v>
      </c>
      <c r="AC505" s="386">
        <f>'Simulation results'!AC60/'Simulation results'!$B60</f>
        <v>0.86899999999999999</v>
      </c>
      <c r="AD505" s="386">
        <f>'Simulation results'!AD60/'Simulation results'!$B60</f>
        <v>0.84600000000000009</v>
      </c>
      <c r="AE505" s="386">
        <f>'Simulation results'!AE60/'Simulation results'!$B60</f>
        <v>0.82200000000000006</v>
      </c>
      <c r="AF505" s="386">
        <f>'Simulation results'!AF60/'Simulation results'!$B60</f>
        <v>0.79600000000000004</v>
      </c>
      <c r="AG505" s="386">
        <f>'Simulation results'!AG60/'Simulation results'!$B60</f>
        <v>0.77100000000000002</v>
      </c>
      <c r="AH505" s="386">
        <f>'Simulation results'!AH60/'Simulation results'!$B60</f>
        <v>0.74399999999999999</v>
      </c>
      <c r="AI505" s="386">
        <f>'Simulation results'!AI60/'Simulation results'!$B60</f>
        <v>0.71699999999999997</v>
      </c>
      <c r="AJ505" s="386">
        <f>'Simulation results'!AJ60/'Simulation results'!$B60</f>
        <v>0.69100000000000006</v>
      </c>
      <c r="AK505" s="386">
        <f>'Simulation results'!AK60/'Simulation results'!$B60</f>
        <v>0.66600000000000004</v>
      </c>
      <c r="AL505" s="386">
        <f>'Simulation results'!AL60/'Simulation results'!$B60</f>
        <v>0.64200000000000002</v>
      </c>
      <c r="AM505" s="386">
        <f>'Simulation results'!AM60/'Simulation results'!$B60</f>
        <v>0.61799999999999999</v>
      </c>
      <c r="AN505" s="386">
        <f>'Simulation results'!AN60/'Simulation results'!$B60</f>
        <v>0.59499999999999997</v>
      </c>
      <c r="AO505" s="386">
        <f>'Simulation results'!AO60/'Simulation results'!$B60</f>
        <v>0.57300000000000006</v>
      </c>
      <c r="AP505" s="386">
        <f>'Simulation results'!AP60/'Simulation results'!$B60</f>
        <v>0.55099999999999993</v>
      </c>
      <c r="AQ505" s="386">
        <f>'Simulation results'!AQ60/'Simulation results'!$B60</f>
        <v>0.53</v>
      </c>
      <c r="AR505" s="386">
        <f>'Simulation results'!AR60/'Simulation results'!$B60</f>
        <v>0.51</v>
      </c>
      <c r="AS505" s="386">
        <f>'Simulation results'!AS60/'Simulation results'!$B60</f>
        <v>0.49000000000000005</v>
      </c>
      <c r="AT505" s="386">
        <f>'Simulation results'!AT60/'Simulation results'!$B60</f>
        <v>0.47000000000000003</v>
      </c>
      <c r="AU505" s="386">
        <f>'Simulation results'!AU60/'Simulation results'!$B60</f>
        <v>0.45199999999999996</v>
      </c>
      <c r="AV505" s="386">
        <f>'Simulation results'!AV60/'Simulation results'!$B60</f>
        <v>0.433</v>
      </c>
      <c r="AW505" s="386">
        <f>'Simulation results'!AW60/'Simulation results'!$B60</f>
        <v>0.41600000000000004</v>
      </c>
      <c r="AX505" s="386">
        <f>'Simulation results'!AX60/'Simulation results'!$B60</f>
        <v>0.39900000000000002</v>
      </c>
      <c r="AY505" s="386">
        <f>'Simulation results'!AY60/'Simulation results'!$B60</f>
        <v>0.38200000000000001</v>
      </c>
      <c r="AZ505" s="386">
        <f>'Simulation results'!AZ60/'Simulation results'!$B60</f>
        <v>0.36599999999999999</v>
      </c>
      <c r="BA505" s="386">
        <f>'Simulation results'!BA60/'Simulation results'!$B60</f>
        <v>0.35</v>
      </c>
      <c r="BB505" s="386">
        <f>'Simulation results'!BB60/'Simulation results'!$B60</f>
        <v>0.33500000000000002</v>
      </c>
      <c r="BC505" s="386">
        <f>'Simulation results'!BC60/'Simulation results'!$B60</f>
        <v>0.32</v>
      </c>
      <c r="BD505" s="386">
        <f>'Simulation results'!BD60/'Simulation results'!$B60</f>
        <v>0.307</v>
      </c>
      <c r="BE505" s="386">
        <f>'Simulation results'!BE60/'Simulation results'!$B60</f>
        <v>0.29399999999999998</v>
      </c>
      <c r="BF505" s="386">
        <f>'Simulation results'!BF60/'Simulation results'!$B60</f>
        <v>0.28100000000000003</v>
      </c>
      <c r="BG505" s="386">
        <f>'Simulation results'!BG60/'Simulation results'!$B60</f>
        <v>0.27</v>
      </c>
      <c r="BH505" s="386">
        <f>'Simulation results'!BH60/'Simulation results'!$B60</f>
        <v>0.25900000000000001</v>
      </c>
      <c r="BI505" s="386">
        <f>'Simulation results'!BI60/'Simulation results'!$B60</f>
        <v>0.248</v>
      </c>
      <c r="BJ505" s="386">
        <f>'Simulation results'!BJ60/'Simulation results'!$B60</f>
        <v>0.23799999999999999</v>
      </c>
      <c r="BK505" s="386">
        <f>'Simulation results'!BK60/'Simulation results'!$B60</f>
        <v>0.22900000000000001</v>
      </c>
      <c r="BL505" s="386">
        <f>'Simulation results'!BL60/'Simulation results'!$B60</f>
        <v>0.22000000000000003</v>
      </c>
      <c r="BM505" s="386">
        <f>'Simulation results'!BM60/'Simulation results'!$B60</f>
        <v>0.21099999999999999</v>
      </c>
      <c r="BN505" s="386">
        <f>'Simulation results'!BN60/'Simulation results'!$B60</f>
        <v>0.20299999999999999</v>
      </c>
      <c r="BO505" s="386">
        <f>'Simulation results'!BO60/'Simulation results'!$B60</f>
        <v>0.19600000000000001</v>
      </c>
      <c r="BP505" s="386">
        <f>'Simulation results'!BP60/'Simulation results'!$B60</f>
        <v>0.188</v>
      </c>
      <c r="BQ505" s="386">
        <f>'Simulation results'!BQ60/'Simulation results'!$B60</f>
        <v>0.18099999999999999</v>
      </c>
      <c r="BR505" s="386">
        <f>'Simulation results'!BR60/'Simulation results'!$B60</f>
        <v>0.17499999999999999</v>
      </c>
      <c r="BS505" s="386">
        <f>'Simulation results'!BS60/'Simulation results'!$B60</f>
        <v>0.16799999999999998</v>
      </c>
      <c r="BT505" s="386">
        <f>'Simulation results'!BT60/'Simulation results'!$B60</f>
        <v>0.16200000000000001</v>
      </c>
      <c r="BU505" s="386">
        <f>'Simulation results'!BU60/'Simulation results'!$B60</f>
        <v>0.156</v>
      </c>
      <c r="BV505" s="386">
        <f>'Simulation results'!BV60/'Simulation results'!$B60</f>
        <v>0.15</v>
      </c>
      <c r="BW505" s="386">
        <f>'Simulation results'!BW60/'Simulation results'!$B60</f>
        <v>0.14399999999999999</v>
      </c>
      <c r="BX505" s="386">
        <f>'Simulation results'!BX60/'Simulation results'!$B60</f>
        <v>0.13899999999999998</v>
      </c>
      <c r="BY505" s="386">
        <f>'Simulation results'!BY60/'Simulation results'!$B60</f>
        <v>0.13400000000000001</v>
      </c>
      <c r="BZ505" s="386">
        <f>'Simulation results'!BZ60/'Simulation results'!$B60</f>
        <v>0.129</v>
      </c>
      <c r="CA505" s="386">
        <f>'Simulation results'!CA60/'Simulation results'!$B60</f>
        <v>0.124</v>
      </c>
      <c r="CB505" s="386">
        <f>'Simulation results'!CB60/'Simulation results'!$B60</f>
        <v>0.11899999999999999</v>
      </c>
      <c r="CC505" s="386">
        <f>'Simulation results'!CC60/'Simulation results'!$B60</f>
        <v>0.11499999999999999</v>
      </c>
      <c r="CD505" s="386">
        <f>'Simulation results'!CD60/'Simulation results'!$B60</f>
        <v>0.11000000000000001</v>
      </c>
      <c r="CE505" s="386">
        <f>'Simulation results'!CE60/'Simulation results'!$B60</f>
        <v>0.10600000000000001</v>
      </c>
      <c r="CF505" s="386">
        <f>'Simulation results'!CF60/'Simulation results'!$B60</f>
        <v>0.10200000000000001</v>
      </c>
      <c r="CG505" s="386">
        <f>'Simulation results'!CG60/'Simulation results'!$B60</f>
        <v>9.8000000000000004E-2</v>
      </c>
      <c r="CH505" s="386">
        <f>'Simulation results'!CH60/'Simulation results'!$B60</f>
        <v>9.5000000000000001E-2</v>
      </c>
      <c r="CI505" s="386">
        <f>'Simulation results'!CI60/'Simulation results'!$B60</f>
        <v>9.0999999999999998E-2</v>
      </c>
      <c r="CJ505" s="386">
        <f>'Simulation results'!CJ60/'Simulation results'!$B60</f>
        <v>8.7999999999999995E-2</v>
      </c>
      <c r="CK505" s="386">
        <f>'Simulation results'!CK60/'Simulation results'!$B60</f>
        <v>8.3999999999999991E-2</v>
      </c>
      <c r="CL505" s="386">
        <f>'Simulation results'!CL60/'Simulation results'!$B60</f>
        <v>8.1000000000000003E-2</v>
      </c>
      <c r="CM505" s="386">
        <f>'Simulation results'!CM60/'Simulation results'!$B60</f>
        <v>7.8E-2</v>
      </c>
      <c r="CN505" s="386">
        <f>'Simulation results'!CN60/'Simulation results'!$B60</f>
        <v>7.4999999999999997E-2</v>
      </c>
      <c r="CO505" s="386">
        <f>'Simulation results'!CO60/'Simulation results'!$B60</f>
        <v>7.1999999999999995E-2</v>
      </c>
      <c r="CP505" s="386">
        <f>'Simulation results'!CP60/'Simulation results'!$B60</f>
        <v>6.9999999999999993E-2</v>
      </c>
      <c r="CQ505" s="386">
        <f>'Simulation results'!CQ60/'Simulation results'!$B60</f>
        <v>6.7000000000000004E-2</v>
      </c>
      <c r="CR505" s="386">
        <f>'Simulation results'!CR60/'Simulation results'!$B60</f>
        <v>6.5000000000000002E-2</v>
      </c>
      <c r="CS505" s="386">
        <f>'Simulation results'!CS60/'Simulation results'!$B60</f>
        <v>6.2E-2</v>
      </c>
      <c r="CT505" s="386">
        <f>'Simulation results'!CT60/'Simulation results'!$B60</f>
        <v>0.06</v>
      </c>
      <c r="CU505" s="386">
        <f>'Simulation results'!CU60/'Simulation results'!$B60</f>
        <v>5.7999999999999996E-2</v>
      </c>
      <c r="CV505" s="386">
        <f>'Simulation results'!CV60/'Simulation results'!$B60</f>
        <v>5.6000000000000008E-2</v>
      </c>
      <c r="CW505" s="386">
        <f>'Simulation results'!CW60/'Simulation results'!$B60</f>
        <v>5.4000000000000006E-2</v>
      </c>
      <c r="CX505" s="386">
        <f>'Simulation results'!CX60/'Simulation results'!$B60</f>
        <v>5.3000000000000005E-2</v>
      </c>
    </row>
    <row r="506" spans="1:102" x14ac:dyDescent="0.25">
      <c r="A506" s="129" t="str">
        <f>'Simulation results'!A61</f>
        <v>Urban Area/Protected Land</v>
      </c>
      <c r="B506" s="386">
        <f>'Simulation results'!B61/'Simulation results'!$B61</f>
        <v>1</v>
      </c>
      <c r="C506" s="386">
        <f>'Simulation results'!C61/'Simulation results'!$B61</f>
        <v>1</v>
      </c>
      <c r="D506" s="386">
        <f>'Simulation results'!D61/'Simulation results'!$B61</f>
        <v>1</v>
      </c>
      <c r="E506" s="386">
        <f>'Simulation results'!E61/'Simulation results'!$B61</f>
        <v>1</v>
      </c>
      <c r="F506" s="386">
        <f>'Simulation results'!F61/'Simulation results'!$B61</f>
        <v>1</v>
      </c>
      <c r="G506" s="386">
        <f>'Simulation results'!G61/'Simulation results'!$B61</f>
        <v>1</v>
      </c>
      <c r="H506" s="386">
        <f>'Simulation results'!H61/'Simulation results'!$B61</f>
        <v>1</v>
      </c>
      <c r="I506" s="386">
        <f>'Simulation results'!I61/'Simulation results'!$B61</f>
        <v>1</v>
      </c>
      <c r="J506" s="386">
        <f>'Simulation results'!J61/'Simulation results'!$B61</f>
        <v>1</v>
      </c>
      <c r="K506" s="386">
        <f>'Simulation results'!K61/'Simulation results'!$B61</f>
        <v>1</v>
      </c>
      <c r="L506" s="386">
        <f>'Simulation results'!L61/'Simulation results'!$B61</f>
        <v>1</v>
      </c>
      <c r="M506" s="386">
        <f>'Simulation results'!M61/'Simulation results'!$B61</f>
        <v>1</v>
      </c>
      <c r="N506" s="386">
        <f>'Simulation results'!N61/'Simulation results'!$B61</f>
        <v>1</v>
      </c>
      <c r="O506" s="386">
        <f>'Simulation results'!O61/'Simulation results'!$B61</f>
        <v>1</v>
      </c>
      <c r="P506" s="386">
        <f>'Simulation results'!P61/'Simulation results'!$B61</f>
        <v>1</v>
      </c>
      <c r="Q506" s="386">
        <f>'Simulation results'!Q61/'Simulation results'!$B61</f>
        <v>1</v>
      </c>
      <c r="R506" s="386">
        <f>'Simulation results'!R61/'Simulation results'!$B61</f>
        <v>1</v>
      </c>
      <c r="S506" s="386">
        <f>'Simulation results'!S61/'Simulation results'!$B61</f>
        <v>1</v>
      </c>
      <c r="T506" s="386">
        <f>'Simulation results'!T61/'Simulation results'!$B61</f>
        <v>1</v>
      </c>
      <c r="U506" s="386">
        <f>'Simulation results'!U61/'Simulation results'!$B61</f>
        <v>1</v>
      </c>
      <c r="V506" s="386">
        <f>'Simulation results'!V61/'Simulation results'!$B61</f>
        <v>1</v>
      </c>
      <c r="W506" s="386">
        <f>'Simulation results'!W61/'Simulation results'!$B61</f>
        <v>1</v>
      </c>
      <c r="X506" s="386">
        <f>'Simulation results'!X61/'Simulation results'!$B61</f>
        <v>1</v>
      </c>
      <c r="Y506" s="386">
        <f>'Simulation results'!Y61/'Simulation results'!$B61</f>
        <v>1</v>
      </c>
      <c r="Z506" s="386">
        <f>'Simulation results'!Z61/'Simulation results'!$B61</f>
        <v>1</v>
      </c>
      <c r="AA506" s="386">
        <f>'Simulation results'!AA61/'Simulation results'!$B61</f>
        <v>1</v>
      </c>
      <c r="AB506" s="386">
        <f>'Simulation results'!AB61/'Simulation results'!$B61</f>
        <v>1</v>
      </c>
      <c r="AC506" s="386">
        <f>'Simulation results'!AC61/'Simulation results'!$B61</f>
        <v>1</v>
      </c>
      <c r="AD506" s="386">
        <f>'Simulation results'!AD61/'Simulation results'!$B61</f>
        <v>1</v>
      </c>
      <c r="AE506" s="386">
        <f>'Simulation results'!AE61/'Simulation results'!$B61</f>
        <v>1</v>
      </c>
      <c r="AF506" s="386">
        <f>'Simulation results'!AF61/'Simulation results'!$B61</f>
        <v>1</v>
      </c>
      <c r="AG506" s="386">
        <f>'Simulation results'!AG61/'Simulation results'!$B61</f>
        <v>1</v>
      </c>
      <c r="AH506" s="386">
        <f>'Simulation results'!AH61/'Simulation results'!$B61</f>
        <v>1</v>
      </c>
      <c r="AI506" s="386">
        <f>'Simulation results'!AI61/'Simulation results'!$B61</f>
        <v>1</v>
      </c>
      <c r="AJ506" s="386">
        <f>'Simulation results'!AJ61/'Simulation results'!$B61</f>
        <v>1</v>
      </c>
      <c r="AK506" s="386">
        <f>'Simulation results'!AK61/'Simulation results'!$B61</f>
        <v>1</v>
      </c>
      <c r="AL506" s="386">
        <f>'Simulation results'!AL61/'Simulation results'!$B61</f>
        <v>1</v>
      </c>
      <c r="AM506" s="386">
        <f>'Simulation results'!AM61/'Simulation results'!$B61</f>
        <v>1</v>
      </c>
      <c r="AN506" s="386">
        <f>'Simulation results'!AN61/'Simulation results'!$B61</f>
        <v>1</v>
      </c>
      <c r="AO506" s="386">
        <f>'Simulation results'!AO61/'Simulation results'!$B61</f>
        <v>1</v>
      </c>
      <c r="AP506" s="386">
        <f>'Simulation results'!AP61/'Simulation results'!$B61</f>
        <v>1</v>
      </c>
      <c r="AQ506" s="386">
        <f>'Simulation results'!AQ61/'Simulation results'!$B61</f>
        <v>1</v>
      </c>
      <c r="AR506" s="386">
        <f>'Simulation results'!AR61/'Simulation results'!$B61</f>
        <v>1</v>
      </c>
      <c r="AS506" s="386">
        <f>'Simulation results'!AS61/'Simulation results'!$B61</f>
        <v>1</v>
      </c>
      <c r="AT506" s="386">
        <f>'Simulation results'!AT61/'Simulation results'!$B61</f>
        <v>1</v>
      </c>
      <c r="AU506" s="386">
        <f>'Simulation results'!AU61/'Simulation results'!$B61</f>
        <v>1</v>
      </c>
      <c r="AV506" s="386">
        <f>'Simulation results'!AV61/'Simulation results'!$B61</f>
        <v>1</v>
      </c>
      <c r="AW506" s="386">
        <f>'Simulation results'!AW61/'Simulation results'!$B61</f>
        <v>1</v>
      </c>
      <c r="AX506" s="386">
        <f>'Simulation results'!AX61/'Simulation results'!$B61</f>
        <v>1</v>
      </c>
      <c r="AY506" s="386">
        <f>'Simulation results'!AY61/'Simulation results'!$B61</f>
        <v>1</v>
      </c>
      <c r="AZ506" s="386">
        <f>'Simulation results'!AZ61/'Simulation results'!$B61</f>
        <v>1</v>
      </c>
      <c r="BA506" s="386">
        <f>'Simulation results'!BA61/'Simulation results'!$B61</f>
        <v>1</v>
      </c>
      <c r="BB506" s="386">
        <f>'Simulation results'!BB61/'Simulation results'!$B61</f>
        <v>1</v>
      </c>
      <c r="BC506" s="386">
        <f>'Simulation results'!BC61/'Simulation results'!$B61</f>
        <v>1</v>
      </c>
      <c r="BD506" s="386">
        <f>'Simulation results'!BD61/'Simulation results'!$B61</f>
        <v>1</v>
      </c>
      <c r="BE506" s="386">
        <f>'Simulation results'!BE61/'Simulation results'!$B61</f>
        <v>1</v>
      </c>
      <c r="BF506" s="386">
        <f>'Simulation results'!BF61/'Simulation results'!$B61</f>
        <v>1</v>
      </c>
      <c r="BG506" s="386">
        <f>'Simulation results'!BG61/'Simulation results'!$B61</f>
        <v>1</v>
      </c>
      <c r="BH506" s="386">
        <f>'Simulation results'!BH61/'Simulation results'!$B61</f>
        <v>1</v>
      </c>
      <c r="BI506" s="386">
        <f>'Simulation results'!BI61/'Simulation results'!$B61</f>
        <v>1</v>
      </c>
      <c r="BJ506" s="386">
        <f>'Simulation results'!BJ61/'Simulation results'!$B61</f>
        <v>1</v>
      </c>
      <c r="BK506" s="386">
        <f>'Simulation results'!BK61/'Simulation results'!$B61</f>
        <v>1</v>
      </c>
      <c r="BL506" s="386">
        <f>'Simulation results'!BL61/'Simulation results'!$B61</f>
        <v>1</v>
      </c>
      <c r="BM506" s="386">
        <f>'Simulation results'!BM61/'Simulation results'!$B61</f>
        <v>1</v>
      </c>
      <c r="BN506" s="386">
        <f>'Simulation results'!BN61/'Simulation results'!$B61</f>
        <v>1</v>
      </c>
      <c r="BO506" s="386">
        <f>'Simulation results'!BO61/'Simulation results'!$B61</f>
        <v>1</v>
      </c>
      <c r="BP506" s="386">
        <f>'Simulation results'!BP61/'Simulation results'!$B61</f>
        <v>1</v>
      </c>
      <c r="BQ506" s="386">
        <f>'Simulation results'!BQ61/'Simulation results'!$B61</f>
        <v>1</v>
      </c>
      <c r="BR506" s="386">
        <f>'Simulation results'!BR61/'Simulation results'!$B61</f>
        <v>1</v>
      </c>
      <c r="BS506" s="386">
        <f>'Simulation results'!BS61/'Simulation results'!$B61</f>
        <v>1</v>
      </c>
      <c r="BT506" s="386">
        <f>'Simulation results'!BT61/'Simulation results'!$B61</f>
        <v>1</v>
      </c>
      <c r="BU506" s="386">
        <f>'Simulation results'!BU61/'Simulation results'!$B61</f>
        <v>1</v>
      </c>
      <c r="BV506" s="386">
        <f>'Simulation results'!BV61/'Simulation results'!$B61</f>
        <v>1</v>
      </c>
      <c r="BW506" s="386">
        <f>'Simulation results'!BW61/'Simulation results'!$B61</f>
        <v>1</v>
      </c>
      <c r="BX506" s="386">
        <f>'Simulation results'!BX61/'Simulation results'!$B61</f>
        <v>1</v>
      </c>
      <c r="BY506" s="386">
        <f>'Simulation results'!BY61/'Simulation results'!$B61</f>
        <v>1</v>
      </c>
      <c r="BZ506" s="386">
        <f>'Simulation results'!BZ61/'Simulation results'!$B61</f>
        <v>1</v>
      </c>
      <c r="CA506" s="386">
        <f>'Simulation results'!CA61/'Simulation results'!$B61</f>
        <v>1</v>
      </c>
      <c r="CB506" s="386">
        <f>'Simulation results'!CB61/'Simulation results'!$B61</f>
        <v>1</v>
      </c>
      <c r="CC506" s="386">
        <f>'Simulation results'!CC61/'Simulation results'!$B61</f>
        <v>1</v>
      </c>
      <c r="CD506" s="386">
        <f>'Simulation results'!CD61/'Simulation results'!$B61</f>
        <v>1</v>
      </c>
      <c r="CE506" s="386">
        <f>'Simulation results'!CE61/'Simulation results'!$B61</f>
        <v>1</v>
      </c>
      <c r="CF506" s="386">
        <f>'Simulation results'!CF61/'Simulation results'!$B61</f>
        <v>1</v>
      </c>
      <c r="CG506" s="386">
        <f>'Simulation results'!CG61/'Simulation results'!$B61</f>
        <v>1</v>
      </c>
      <c r="CH506" s="386">
        <f>'Simulation results'!CH61/'Simulation results'!$B61</f>
        <v>1</v>
      </c>
      <c r="CI506" s="386">
        <f>'Simulation results'!CI61/'Simulation results'!$B61</f>
        <v>1</v>
      </c>
      <c r="CJ506" s="386">
        <f>'Simulation results'!CJ61/'Simulation results'!$B61</f>
        <v>1</v>
      </c>
      <c r="CK506" s="386">
        <f>'Simulation results'!CK61/'Simulation results'!$B61</f>
        <v>1</v>
      </c>
      <c r="CL506" s="386">
        <f>'Simulation results'!CL61/'Simulation results'!$B61</f>
        <v>1</v>
      </c>
      <c r="CM506" s="386">
        <f>'Simulation results'!CM61/'Simulation results'!$B61</f>
        <v>1</v>
      </c>
      <c r="CN506" s="386">
        <f>'Simulation results'!CN61/'Simulation results'!$B61</f>
        <v>1</v>
      </c>
      <c r="CO506" s="386">
        <f>'Simulation results'!CO61/'Simulation results'!$B61</f>
        <v>1</v>
      </c>
      <c r="CP506" s="386">
        <f>'Simulation results'!CP61/'Simulation results'!$B61</f>
        <v>1</v>
      </c>
      <c r="CQ506" s="386">
        <f>'Simulation results'!CQ61/'Simulation results'!$B61</f>
        <v>1</v>
      </c>
      <c r="CR506" s="386">
        <f>'Simulation results'!CR61/'Simulation results'!$B61</f>
        <v>1</v>
      </c>
      <c r="CS506" s="386">
        <f>'Simulation results'!CS61/'Simulation results'!$B61</f>
        <v>1</v>
      </c>
      <c r="CT506" s="386">
        <f>'Simulation results'!CT61/'Simulation results'!$B61</f>
        <v>1</v>
      </c>
      <c r="CU506" s="386">
        <f>'Simulation results'!CU61/'Simulation results'!$B61</f>
        <v>1</v>
      </c>
      <c r="CV506" s="386">
        <f>'Simulation results'!CV61/'Simulation results'!$B61</f>
        <v>1</v>
      </c>
      <c r="CW506" s="386">
        <f>'Simulation results'!CW61/'Simulation results'!$B61</f>
        <v>1</v>
      </c>
      <c r="CX506" s="386">
        <f>'Simulation results'!CX61/'Simulation results'!$B61</f>
        <v>1</v>
      </c>
    </row>
    <row r="507" spans="1:102" x14ac:dyDescent="0.25">
      <c r="A507" s="129" t="str">
        <f>'Simulation results'!A62</f>
        <v>Suburban Area/Non-resid. Land</v>
      </c>
      <c r="B507" s="386">
        <f>'Simulation results'!B62/'Simulation results'!$B62</f>
        <v>1</v>
      </c>
      <c r="C507" s="386">
        <f>'Simulation results'!C62/'Simulation results'!$B62</f>
        <v>0.99433427762039661</v>
      </c>
      <c r="D507" s="386">
        <f>'Simulation results'!D62/'Simulation results'!$B62</f>
        <v>0.98900849858356943</v>
      </c>
      <c r="E507" s="386">
        <f>'Simulation results'!E62/'Simulation results'!$B62</f>
        <v>0.98368271954674225</v>
      </c>
      <c r="F507" s="386">
        <f>'Simulation results'!F62/'Simulation results'!$B62</f>
        <v>0.97869688385269127</v>
      </c>
      <c r="G507" s="386">
        <f>'Simulation results'!G62/'Simulation results'!$B62</f>
        <v>0.97382436260623229</v>
      </c>
      <c r="H507" s="386">
        <f>'Simulation results'!H62/'Simulation results'!$B62</f>
        <v>0.96917847025495751</v>
      </c>
      <c r="I507" s="386">
        <f>'Simulation results'!I62/'Simulation results'!$B62</f>
        <v>0.96487252124645895</v>
      </c>
      <c r="J507" s="386">
        <f>'Simulation results'!J62/'Simulation results'!$B62</f>
        <v>0.96067988668555238</v>
      </c>
      <c r="K507" s="386">
        <f>'Simulation results'!K62/'Simulation results'!$B62</f>
        <v>0.95671388101983013</v>
      </c>
      <c r="L507" s="386">
        <f>'Simulation results'!L62/'Simulation results'!$B62</f>
        <v>0.95297450424929175</v>
      </c>
      <c r="M507" s="386">
        <f>'Simulation results'!M62/'Simulation results'!$B62</f>
        <v>0.9494617563739377</v>
      </c>
      <c r="N507" s="386">
        <f>'Simulation results'!N62/'Simulation results'!$B62</f>
        <v>0.94606232294617554</v>
      </c>
      <c r="O507" s="386">
        <f>'Simulation results'!O62/'Simulation results'!$B62</f>
        <v>0.9430028328611898</v>
      </c>
      <c r="P507" s="386">
        <f>'Simulation results'!P62/'Simulation results'!$B62</f>
        <v>0.94005665722379594</v>
      </c>
      <c r="Q507" s="386">
        <f>'Simulation results'!Q62/'Simulation results'!$B62</f>
        <v>0.93722379603399431</v>
      </c>
      <c r="R507" s="386">
        <f>'Simulation results'!R62/'Simulation results'!$B62</f>
        <v>0.93461756373937677</v>
      </c>
      <c r="S507" s="386">
        <f>'Simulation results'!S62/'Simulation results'!$B62</f>
        <v>0.93223796033994333</v>
      </c>
      <c r="T507" s="386">
        <f>'Simulation results'!T62/'Simulation results'!$B62</f>
        <v>0.92997167138810188</v>
      </c>
      <c r="U507" s="386">
        <f>'Simulation results'!U62/'Simulation results'!$B62</f>
        <v>0.92781869688385266</v>
      </c>
      <c r="V507" s="386">
        <f>'Simulation results'!V62/'Simulation results'!$B62</f>
        <v>0.92577903682719553</v>
      </c>
      <c r="W507" s="386">
        <f>'Simulation results'!W62/'Simulation results'!$B62</f>
        <v>0.9239660056657224</v>
      </c>
      <c r="X507" s="386">
        <f>'Simulation results'!X62/'Simulation results'!$B62</f>
        <v>0.92215297450424927</v>
      </c>
      <c r="Y507" s="386">
        <f>'Simulation results'!Y62/'Simulation results'!$B62</f>
        <v>0.92056657223796023</v>
      </c>
      <c r="Z507" s="386">
        <f>'Simulation results'!Z62/'Simulation results'!$B62</f>
        <v>0.91898016997167131</v>
      </c>
      <c r="AA507" s="386">
        <f>'Simulation results'!AA62/'Simulation results'!$B62</f>
        <v>0.9175070821529745</v>
      </c>
      <c r="AB507" s="386">
        <f>'Simulation results'!AB62/'Simulation results'!$B62</f>
        <v>0.91626062322946178</v>
      </c>
      <c r="AC507" s="386">
        <f>'Simulation results'!AC62/'Simulation results'!$B62</f>
        <v>0.91501416430594906</v>
      </c>
      <c r="AD507" s="386">
        <f>'Simulation results'!AD62/'Simulation results'!$B62</f>
        <v>0.91376770538243623</v>
      </c>
      <c r="AE507" s="386">
        <f>'Simulation results'!AE62/'Simulation results'!$B62</f>
        <v>0.91274787535410762</v>
      </c>
      <c r="AF507" s="386">
        <f>'Simulation results'!AF62/'Simulation results'!$B62</f>
        <v>0.911728045325779</v>
      </c>
      <c r="AG507" s="386">
        <f>'Simulation results'!AG62/'Simulation results'!$B62</f>
        <v>0.91082152974504249</v>
      </c>
      <c r="AH507" s="386">
        <f>'Simulation results'!AH62/'Simulation results'!$B62</f>
        <v>0.90991501416430587</v>
      </c>
      <c r="AI507" s="386">
        <f>'Simulation results'!AI62/'Simulation results'!$B62</f>
        <v>0.90912181303116146</v>
      </c>
      <c r="AJ507" s="386">
        <f>'Simulation results'!AJ62/'Simulation results'!$B62</f>
        <v>0.90844192634560905</v>
      </c>
      <c r="AK507" s="386">
        <f>'Simulation results'!AK62/'Simulation results'!$B62</f>
        <v>0.90776203966005664</v>
      </c>
      <c r="AL507" s="386">
        <f>'Simulation results'!AL62/'Simulation results'!$B62</f>
        <v>0.90719546742209634</v>
      </c>
      <c r="AM507" s="386">
        <f>'Simulation results'!AM62/'Simulation results'!$B62</f>
        <v>0.90662889518413603</v>
      </c>
      <c r="AN507" s="386">
        <f>'Simulation results'!AN62/'Simulation results'!$B62</f>
        <v>0.90617563739376772</v>
      </c>
      <c r="AO507" s="386">
        <f>'Simulation results'!AO62/'Simulation results'!$B62</f>
        <v>0.90572237960339952</v>
      </c>
      <c r="AP507" s="386">
        <f>'Simulation results'!AP62/'Simulation results'!$B62</f>
        <v>0.90538243626062331</v>
      </c>
      <c r="AQ507" s="386">
        <f>'Simulation results'!AQ62/'Simulation results'!$B62</f>
        <v>0.90504249291784711</v>
      </c>
      <c r="AR507" s="386">
        <f>'Simulation results'!AR62/'Simulation results'!$B62</f>
        <v>0.9047025495750709</v>
      </c>
      <c r="AS507" s="386">
        <f>'Simulation results'!AS62/'Simulation results'!$B62</f>
        <v>0.90447592067988658</v>
      </c>
      <c r="AT507" s="386">
        <f>'Simulation results'!AT62/'Simulation results'!$B62</f>
        <v>0.90424929178470248</v>
      </c>
      <c r="AU507" s="386">
        <f>'Simulation results'!AU62/'Simulation results'!$B62</f>
        <v>0.9041359773371106</v>
      </c>
      <c r="AV507" s="386">
        <f>'Simulation results'!AV62/'Simulation results'!$B62</f>
        <v>0.90402266288951838</v>
      </c>
      <c r="AW507" s="386">
        <f>'Simulation results'!AW62/'Simulation results'!$B62</f>
        <v>0.90402266288951838</v>
      </c>
      <c r="AX507" s="386">
        <f>'Simulation results'!AX62/'Simulation results'!$B62</f>
        <v>0.90390934844192627</v>
      </c>
      <c r="AY507" s="386">
        <f>'Simulation results'!AY62/'Simulation results'!$B62</f>
        <v>0.90390934844192627</v>
      </c>
      <c r="AZ507" s="386">
        <f>'Simulation results'!AZ62/'Simulation results'!$B62</f>
        <v>0.90402266288951838</v>
      </c>
      <c r="BA507" s="386">
        <f>'Simulation results'!BA62/'Simulation results'!$B62</f>
        <v>0.9041359773371106</v>
      </c>
      <c r="BB507" s="386">
        <f>'Simulation results'!BB62/'Simulation results'!$B62</f>
        <v>0.90424929178470248</v>
      </c>
      <c r="BC507" s="386">
        <f>'Simulation results'!BC62/'Simulation results'!$B62</f>
        <v>0.9043626062322947</v>
      </c>
      <c r="BD507" s="386">
        <f>'Simulation results'!BD62/'Simulation results'!$B62</f>
        <v>0.90458923512747869</v>
      </c>
      <c r="BE507" s="386">
        <f>'Simulation results'!BE62/'Simulation results'!$B62</f>
        <v>0.90481586402266279</v>
      </c>
      <c r="BF507" s="386">
        <f>'Simulation results'!BF62/'Simulation results'!$B62</f>
        <v>0.90515580736543899</v>
      </c>
      <c r="BG507" s="386">
        <f>'Simulation results'!BG62/'Simulation results'!$B62</f>
        <v>0.90538243626062331</v>
      </c>
      <c r="BH507" s="386">
        <f>'Simulation results'!BH62/'Simulation results'!$B62</f>
        <v>0.90572237960339952</v>
      </c>
      <c r="BI507" s="386">
        <f>'Simulation results'!BI62/'Simulation results'!$B62</f>
        <v>0.90617563739376772</v>
      </c>
      <c r="BJ507" s="386">
        <f>'Simulation results'!BJ62/'Simulation results'!$B62</f>
        <v>0.90651558073654392</v>
      </c>
      <c r="BK507" s="386">
        <f>'Simulation results'!BK62/'Simulation results'!$B62</f>
        <v>0.90696883852691224</v>
      </c>
      <c r="BL507" s="386">
        <f>'Simulation results'!BL62/'Simulation results'!$B62</f>
        <v>0.90742209631728044</v>
      </c>
      <c r="BM507" s="386">
        <f>'Simulation results'!BM62/'Simulation results'!$B62</f>
        <v>0.90798866855524074</v>
      </c>
      <c r="BN507" s="386">
        <f>'Simulation results'!BN62/'Simulation results'!$B62</f>
        <v>0.90844192634560905</v>
      </c>
      <c r="BO507" s="386">
        <f>'Simulation results'!BO62/'Simulation results'!$B62</f>
        <v>0.90900849858356936</v>
      </c>
      <c r="BP507" s="386">
        <f>'Simulation results'!BP62/'Simulation results'!$B62</f>
        <v>0.90957507082152966</v>
      </c>
      <c r="BQ507" s="386">
        <f>'Simulation results'!BQ62/'Simulation results'!$B62</f>
        <v>0.91025495750708219</v>
      </c>
      <c r="BR507" s="386">
        <f>'Simulation results'!BR62/'Simulation results'!$B62</f>
        <v>0.9109348441926346</v>
      </c>
      <c r="BS507" s="386">
        <f>'Simulation results'!BS62/'Simulation results'!$B62</f>
        <v>0.9115014164305949</v>
      </c>
      <c r="BT507" s="386">
        <f>'Simulation results'!BT62/'Simulation results'!$B62</f>
        <v>0.91229461756373942</v>
      </c>
      <c r="BU507" s="386">
        <f>'Simulation results'!BU62/'Simulation results'!$B62</f>
        <v>0.91297450424929172</v>
      </c>
      <c r="BV507" s="386">
        <f>'Simulation results'!BV62/'Simulation results'!$B62</f>
        <v>0.91376770538243623</v>
      </c>
      <c r="BW507" s="386">
        <f>'Simulation results'!BW62/'Simulation results'!$B62</f>
        <v>0.91444759206798865</v>
      </c>
      <c r="BX507" s="386">
        <f>'Simulation results'!BX62/'Simulation results'!$B62</f>
        <v>0.91524079320113305</v>
      </c>
      <c r="BY507" s="386">
        <f>'Simulation results'!BY62/'Simulation results'!$B62</f>
        <v>0.91614730878186967</v>
      </c>
      <c r="BZ507" s="386">
        <f>'Simulation results'!BZ62/'Simulation results'!$B62</f>
        <v>0.91694050991501419</v>
      </c>
      <c r="CA507" s="386">
        <f>'Simulation results'!CA62/'Simulation results'!$B62</f>
        <v>0.9178470254957507</v>
      </c>
      <c r="CB507" s="386">
        <f>'Simulation results'!CB62/'Simulation results'!$B62</f>
        <v>0.91875354107648721</v>
      </c>
      <c r="CC507" s="386">
        <f>'Simulation results'!CC62/'Simulation results'!$B62</f>
        <v>0.91966005665722372</v>
      </c>
      <c r="CD507" s="386">
        <f>'Simulation results'!CD62/'Simulation results'!$B62</f>
        <v>0.92056657223796023</v>
      </c>
      <c r="CE507" s="386">
        <f>'Simulation results'!CE62/'Simulation results'!$B62</f>
        <v>0.92158640226628896</v>
      </c>
      <c r="CF507" s="386">
        <f>'Simulation results'!CF62/'Simulation results'!$B62</f>
        <v>0.92260623229461758</v>
      </c>
      <c r="CG507" s="386">
        <f>'Simulation results'!CG62/'Simulation results'!$B62</f>
        <v>0.9236260623229462</v>
      </c>
      <c r="CH507" s="386">
        <f>'Simulation results'!CH62/'Simulation results'!$B62</f>
        <v>0.9246458923512747</v>
      </c>
      <c r="CI507" s="386">
        <f>'Simulation results'!CI62/'Simulation results'!$B62</f>
        <v>0.92566572237960343</v>
      </c>
      <c r="CJ507" s="386">
        <f>'Simulation results'!CJ62/'Simulation results'!$B62</f>
        <v>0.92679886685552415</v>
      </c>
      <c r="CK507" s="386">
        <f>'Simulation results'!CK62/'Simulation results'!$B62</f>
        <v>0.92793201133144476</v>
      </c>
      <c r="CL507" s="386">
        <f>'Simulation results'!CL62/'Simulation results'!$B62</f>
        <v>0.92895184135977338</v>
      </c>
      <c r="CM507" s="386">
        <f>'Simulation results'!CM62/'Simulation results'!$B62</f>
        <v>0.93019830028328621</v>
      </c>
      <c r="CN507" s="386">
        <f>'Simulation results'!CN62/'Simulation results'!$B62</f>
        <v>0.93133144475920682</v>
      </c>
      <c r="CO507" s="386">
        <f>'Simulation results'!CO62/'Simulation results'!$B62</f>
        <v>0.93246458923512754</v>
      </c>
      <c r="CP507" s="386">
        <f>'Simulation results'!CP62/'Simulation results'!$B62</f>
        <v>0.93371104815864026</v>
      </c>
      <c r="CQ507" s="386">
        <f>'Simulation results'!CQ62/'Simulation results'!$B62</f>
        <v>0.93484419263456087</v>
      </c>
      <c r="CR507" s="386">
        <f>'Simulation results'!CR62/'Simulation results'!$B62</f>
        <v>0.93609065155807369</v>
      </c>
      <c r="CS507" s="386">
        <f>'Simulation results'!CS62/'Simulation results'!$B62</f>
        <v>0.93733711048158641</v>
      </c>
      <c r="CT507" s="386">
        <f>'Simulation results'!CT62/'Simulation results'!$B62</f>
        <v>0.93869688385269123</v>
      </c>
      <c r="CU507" s="386">
        <f>'Simulation results'!CU62/'Simulation results'!$B62</f>
        <v>0.93994334277620395</v>
      </c>
      <c r="CV507" s="386">
        <f>'Simulation results'!CV62/'Simulation results'!$B62</f>
        <v>0.94130311614730866</v>
      </c>
      <c r="CW507" s="386">
        <f>'Simulation results'!CW62/'Simulation results'!$B62</f>
        <v>0.9425495750708216</v>
      </c>
      <c r="CX507" s="386">
        <f>'Simulation results'!CX62/'Simulation results'!$B62</f>
        <v>0.94390934844192631</v>
      </c>
    </row>
    <row r="508" spans="1:102" x14ac:dyDescent="0.25">
      <c r="A508" s="129" t="str">
        <f>'Simulation results'!A63</f>
        <v>Suburban Area/Residential Land</v>
      </c>
      <c r="B508" s="386">
        <f>'Simulation results'!B63/'Simulation results'!$B63</f>
        <v>1</v>
      </c>
      <c r="C508" s="386">
        <f>'Simulation results'!C63/'Simulation results'!$B63</f>
        <v>1.0008213102636405</v>
      </c>
      <c r="D508" s="386">
        <f>'Simulation results'!D63/'Simulation results'!$B63</f>
        <v>1.0024639307909218</v>
      </c>
      <c r="E508" s="386">
        <f>'Simulation results'!E63/'Simulation results'!$B63</f>
        <v>1.0047909765379035</v>
      </c>
      <c r="F508" s="386">
        <f>'Simulation results'!F63/'Simulation results'!$B63</f>
        <v>1.0077203164782216</v>
      </c>
      <c r="G508" s="386">
        <f>'Simulation results'!G63/'Simulation results'!$B63</f>
        <v>1.0111971965943003</v>
      </c>
      <c r="H508" s="386">
        <f>'Simulation results'!H63/'Simulation results'!$B63</f>
        <v>1.0151394858597751</v>
      </c>
      <c r="I508" s="386">
        <f>'Simulation results'!I63/'Simulation results'!$B63</f>
        <v>1.0195198072658582</v>
      </c>
      <c r="J508" s="386">
        <f>'Simulation results'!J63/'Simulation results'!$B63</f>
        <v>1.0242834067949735</v>
      </c>
      <c r="K508" s="386">
        <f>'Simulation results'!K63/'Simulation results'!$B63</f>
        <v>1.0293755304295453</v>
      </c>
      <c r="L508" s="386">
        <f>'Simulation results'!L63/'Simulation results'!$B63</f>
        <v>1.0347961781695734</v>
      </c>
      <c r="M508" s="386">
        <f>'Simulation results'!M63/'Simulation results'!$B63</f>
        <v>1.0405179730062695</v>
      </c>
      <c r="N508" s="386">
        <f>'Simulation results'!N63/'Simulation results'!$B63</f>
        <v>1.0464861609220577</v>
      </c>
      <c r="O508" s="386">
        <f>'Simulation results'!O63/'Simulation results'!$B63</f>
        <v>1.0526733649081501</v>
      </c>
      <c r="P508" s="386">
        <f>'Simulation results'!P63/'Simulation results'!$B63</f>
        <v>1.0590795849645469</v>
      </c>
      <c r="Q508" s="386">
        <f>'Simulation results'!Q63/'Simulation results'!$B63</f>
        <v>1.0656774440824597</v>
      </c>
      <c r="R508" s="386">
        <f>'Simulation results'!R63/'Simulation results'!$B63</f>
        <v>1.0724669422618884</v>
      </c>
      <c r="S508" s="386">
        <f>'Simulation results'!S63/'Simulation results'!$B63</f>
        <v>1.0794207024940454</v>
      </c>
      <c r="T508" s="386">
        <f>'Simulation results'!T63/'Simulation results'!$B63</f>
        <v>1.0865113477701427</v>
      </c>
      <c r="U508" s="386">
        <f>'Simulation results'!U63/'Simulation results'!$B63</f>
        <v>1.09373887809018</v>
      </c>
      <c r="V508" s="386">
        <f>'Simulation results'!V63/'Simulation results'!$B63</f>
        <v>1.1010759164453692</v>
      </c>
      <c r="W508" s="386">
        <f>'Simulation results'!W63/'Simulation results'!$B63</f>
        <v>1.1085224628357107</v>
      </c>
      <c r="X508" s="386">
        <f>'Simulation results'!X63/'Simulation results'!$B63</f>
        <v>1.1160785172612042</v>
      </c>
      <c r="Y508" s="386">
        <f>'Simulation results'!Y63/'Simulation results'!$B63</f>
        <v>1.1237167027130617</v>
      </c>
      <c r="Z508" s="386">
        <f>'Simulation results'!Z63/'Simulation results'!$B63</f>
        <v>1.131437019191283</v>
      </c>
      <c r="AA508" s="386">
        <f>'Simulation results'!AA63/'Simulation results'!$B63</f>
        <v>1.1392120896870808</v>
      </c>
      <c r="AB508" s="386">
        <f>'Simulation results'!AB63/'Simulation results'!$B63</f>
        <v>1.1470419142004546</v>
      </c>
      <c r="AC508" s="386">
        <f>'Simulation results'!AC63/'Simulation results'!$B63</f>
        <v>1.1549264927314042</v>
      </c>
      <c r="AD508" s="386">
        <f>'Simulation results'!AD63/'Simulation results'!$B63</f>
        <v>1.16286582527993</v>
      </c>
      <c r="AE508" s="386">
        <f>'Simulation results'!AE63/'Simulation results'!$B63</f>
        <v>1.1708325348372437</v>
      </c>
      <c r="AF508" s="386">
        <f>'Simulation results'!AF63/'Simulation results'!$B63</f>
        <v>1.1788266214033454</v>
      </c>
      <c r="AG508" s="386">
        <f>'Simulation results'!AG63/'Simulation results'!$B63</f>
        <v>1.1868207079694473</v>
      </c>
      <c r="AH508" s="386">
        <f>'Simulation results'!AH63/'Simulation results'!$B63</f>
        <v>1.1948695485531251</v>
      </c>
      <c r="AI508" s="386">
        <f>'Simulation results'!AI63/'Simulation results'!$B63</f>
        <v>1.202891012128015</v>
      </c>
      <c r="AJ508" s="386">
        <f>'Simulation results'!AJ63/'Simulation results'!$B63</f>
        <v>1.2109124757029048</v>
      </c>
      <c r="AK508" s="386">
        <f>'Simulation results'!AK63/'Simulation results'!$B63</f>
        <v>1.2189613162865827</v>
      </c>
      <c r="AL508" s="386">
        <f>'Simulation results'!AL63/'Simulation results'!$B63</f>
        <v>1.2269827798614723</v>
      </c>
      <c r="AM508" s="386">
        <f>'Simulation results'!AM63/'Simulation results'!$B63</f>
        <v>1.2350042434363622</v>
      </c>
      <c r="AN508" s="386">
        <f>'Simulation results'!AN63/'Simulation results'!$B63</f>
        <v>1.2429983300024638</v>
      </c>
      <c r="AO508" s="386">
        <f>'Simulation results'!AO63/'Simulation results'!$B63</f>
        <v>1.2509650395597778</v>
      </c>
      <c r="AP508" s="386">
        <f>'Simulation results'!AP63/'Simulation results'!$B63</f>
        <v>1.2589317491170915</v>
      </c>
      <c r="AQ508" s="386">
        <f>'Simulation results'!AQ63/'Simulation results'!$B63</f>
        <v>1.2668437046568293</v>
      </c>
      <c r="AR508" s="386">
        <f>'Simulation results'!AR63/'Simulation results'!$B63</f>
        <v>1.2747282831877791</v>
      </c>
      <c r="AS508" s="386">
        <f>'Simulation results'!AS63/'Simulation results'!$B63</f>
        <v>1.2825854847099407</v>
      </c>
      <c r="AT508" s="386">
        <f>'Simulation results'!AT63/'Simulation results'!$B63</f>
        <v>1.2904153092233144</v>
      </c>
      <c r="AU508" s="386">
        <f>'Simulation results'!AU63/'Simulation results'!$B63</f>
        <v>1.2981630027103239</v>
      </c>
      <c r="AV508" s="386">
        <f>'Simulation results'!AV63/'Simulation results'!$B63</f>
        <v>1.3059106961973335</v>
      </c>
      <c r="AW508" s="386">
        <f>'Simulation results'!AW63/'Simulation results'!$B63</f>
        <v>1.3135762586579791</v>
      </c>
      <c r="AX508" s="386">
        <f>'Simulation results'!AX63/'Simulation results'!$B63</f>
        <v>1.3212144441098368</v>
      </c>
      <c r="AY508" s="386">
        <f>'Simulation results'!AY63/'Simulation results'!$B63</f>
        <v>1.3287978755441181</v>
      </c>
      <c r="AZ508" s="386">
        <f>'Simulation results'!AZ63/'Simulation results'!$B63</f>
        <v>1.3363265529608235</v>
      </c>
      <c r="BA508" s="386">
        <f>'Simulation results'!BA63/'Simulation results'!$B63</f>
        <v>1.3438004763599531</v>
      </c>
      <c r="BB508" s="386">
        <f>'Simulation results'!BB63/'Simulation results'!$B63</f>
        <v>1.3512196457415064</v>
      </c>
      <c r="BC508" s="386">
        <f>'Simulation results'!BC63/'Simulation results'!$B63</f>
        <v>1.3585840611054836</v>
      </c>
      <c r="BD508" s="386">
        <f>'Simulation results'!BD63/'Simulation results'!$B63</f>
        <v>1.365893722451885</v>
      </c>
      <c r="BE508" s="386">
        <f>'Simulation results'!BE63/'Simulation results'!$B63</f>
        <v>1.3731212527719223</v>
      </c>
      <c r="BF508" s="386">
        <f>'Simulation results'!BF63/'Simulation results'!$B63</f>
        <v>1.3802940290743835</v>
      </c>
      <c r="BG508" s="386">
        <f>'Simulation results'!BG63/'Simulation results'!$B63</f>
        <v>1.3874120513592685</v>
      </c>
      <c r="BH508" s="386">
        <f>'Simulation results'!BH63/'Simulation results'!$B63</f>
        <v>1.3944753196265778</v>
      </c>
      <c r="BI508" s="386">
        <f>'Simulation results'!BI63/'Simulation results'!$B63</f>
        <v>1.4014564568675227</v>
      </c>
      <c r="BJ508" s="386">
        <f>'Simulation results'!BJ63/'Simulation results'!$B63</f>
        <v>1.408382840090892</v>
      </c>
      <c r="BK508" s="386">
        <f>'Simulation results'!BK63/'Simulation results'!$B63</f>
        <v>1.4152544692966849</v>
      </c>
      <c r="BL508" s="386">
        <f>'Simulation results'!BL63/'Simulation results'!$B63</f>
        <v>1.4220439674761134</v>
      </c>
      <c r="BM508" s="386">
        <f>'Simulation results'!BM63/'Simulation results'!$B63</f>
        <v>1.4287787116379664</v>
      </c>
      <c r="BN508" s="386">
        <f>'Simulation results'!BN63/'Simulation results'!$B63</f>
        <v>1.4354587017822436</v>
      </c>
      <c r="BO508" s="386">
        <f>'Simulation results'!BO63/'Simulation results'!$B63</f>
        <v>1.4420839379089441</v>
      </c>
      <c r="BP508" s="386">
        <f>'Simulation results'!BP63/'Simulation results'!$B63</f>
        <v>1.4486270430092809</v>
      </c>
      <c r="BQ508" s="386">
        <f>'Simulation results'!BQ63/'Simulation results'!$B63</f>
        <v>1.4551153940920416</v>
      </c>
      <c r="BR508" s="386">
        <f>'Simulation results'!BR63/'Simulation results'!$B63</f>
        <v>1.4615216141484382</v>
      </c>
      <c r="BS508" s="386">
        <f>'Simulation results'!BS63/'Simulation results'!$B63</f>
        <v>1.4679004571960468</v>
      </c>
      <c r="BT508" s="386">
        <f>'Simulation results'!BT63/'Simulation results'!$B63</f>
        <v>1.4742245462260795</v>
      </c>
      <c r="BU508" s="386">
        <f>'Simulation results'!BU63/'Simulation results'!$B63</f>
        <v>1.4804665042297478</v>
      </c>
      <c r="BV508" s="386">
        <f>'Simulation results'!BV63/'Simulation results'!$B63</f>
        <v>1.4866537082158404</v>
      </c>
      <c r="BW508" s="386">
        <f>'Simulation results'!BW63/'Simulation results'!$B63</f>
        <v>1.4927861581843569</v>
      </c>
      <c r="BX508" s="386">
        <f>'Simulation results'!BX63/'Simulation results'!$B63</f>
        <v>1.4988638541352972</v>
      </c>
      <c r="BY508" s="386">
        <f>'Simulation results'!BY63/'Simulation results'!$B63</f>
        <v>1.5048867960686618</v>
      </c>
      <c r="BZ508" s="386">
        <f>'Simulation results'!BZ63/'Simulation results'!$B63</f>
        <v>1.510882360993238</v>
      </c>
      <c r="CA508" s="386">
        <f>'Simulation results'!CA63/'Simulation results'!$B63</f>
        <v>1.5167957948914501</v>
      </c>
      <c r="CB508" s="386">
        <f>'Simulation results'!CB63/'Simulation results'!$B63</f>
        <v>1.5226544747720863</v>
      </c>
      <c r="CC508" s="386">
        <f>'Simulation results'!CC63/'Simulation results'!$B63</f>
        <v>1.5284584006351465</v>
      </c>
      <c r="CD508" s="386">
        <f>'Simulation results'!CD63/'Simulation results'!$B63</f>
        <v>1.5342349494894187</v>
      </c>
      <c r="CE508" s="386">
        <f>'Simulation results'!CE63/'Simulation results'!$B63</f>
        <v>1.5399293673173271</v>
      </c>
      <c r="CF508" s="386">
        <f>'Simulation results'!CF63/'Simulation results'!$B63</f>
        <v>1.5455964081364468</v>
      </c>
      <c r="CG508" s="386">
        <f>'Simulation results'!CG63/'Simulation results'!$B63</f>
        <v>1.5512086949379913</v>
      </c>
      <c r="CH508" s="386">
        <f>'Simulation results'!CH63/'Simulation results'!$B63</f>
        <v>1.5567662277219592</v>
      </c>
      <c r="CI508" s="386">
        <f>'Simulation results'!CI63/'Simulation results'!$B63</f>
        <v>1.5622963834971391</v>
      </c>
      <c r="CJ508" s="386">
        <f>'Simulation results'!CJ63/'Simulation results'!$B63</f>
        <v>1.5677444082459551</v>
      </c>
      <c r="CK508" s="386">
        <f>'Simulation results'!CK63/'Simulation results'!$B63</f>
        <v>1.5731924329947711</v>
      </c>
      <c r="CL508" s="386">
        <f>'Simulation results'!CL63/'Simulation results'!$B63</f>
        <v>1.578558326717223</v>
      </c>
      <c r="CM508" s="386">
        <f>'Simulation results'!CM63/'Simulation results'!$B63</f>
        <v>1.5838968434308867</v>
      </c>
      <c r="CN508" s="386">
        <f>'Simulation results'!CN63/'Simulation results'!$B63</f>
        <v>1.5891806061269746</v>
      </c>
      <c r="CO508" s="386">
        <f>'Simulation results'!CO63/'Simulation results'!$B63</f>
        <v>1.5944369918142745</v>
      </c>
      <c r="CP508" s="386">
        <f>'Simulation results'!CP63/'Simulation results'!$B63</f>
        <v>1.5996386234839981</v>
      </c>
      <c r="CQ508" s="386">
        <f>'Simulation results'!CQ63/'Simulation results'!$B63</f>
        <v>1.604812878144934</v>
      </c>
      <c r="CR508" s="386">
        <f>'Simulation results'!CR63/'Simulation results'!$B63</f>
        <v>1.6099323787882935</v>
      </c>
      <c r="CS508" s="386">
        <f>'Simulation results'!CS63/'Simulation results'!$B63</f>
        <v>1.6150245024228653</v>
      </c>
      <c r="CT508" s="386">
        <f>'Simulation results'!CT63/'Simulation results'!$B63</f>
        <v>1.620061872039861</v>
      </c>
      <c r="CU508" s="386">
        <f>'Simulation results'!CU63/'Simulation results'!$B63</f>
        <v>1.6250718646480686</v>
      </c>
      <c r="CV508" s="386">
        <f>'Simulation results'!CV63/'Simulation results'!$B63</f>
        <v>1.6300544802474881</v>
      </c>
      <c r="CW508" s="386">
        <f>'Simulation results'!CW63/'Simulation results'!$B63</f>
        <v>1.6350097188381199</v>
      </c>
      <c r="CX508" s="386">
        <f>'Simulation results'!CX63/'Simulation results'!$B63</f>
        <v>1.6399102034111754</v>
      </c>
    </row>
    <row r="509" spans="1:102" x14ac:dyDescent="0.25">
      <c r="A509" s="129" t="str">
        <f>'Simulation results'!A64</f>
        <v>Suburban Area/Developable Land</v>
      </c>
      <c r="B509" s="386">
        <f>'Simulation results'!B64/'Simulation results'!$B64</f>
        <v>1</v>
      </c>
      <c r="C509" s="386">
        <f>'Simulation results'!C64/'Simulation results'!$B64</f>
        <v>1.0002878787878788</v>
      </c>
      <c r="D509" s="386">
        <f>'Simulation results'!D64/'Simulation results'!$B64</f>
        <v>1.0000909090909089</v>
      </c>
      <c r="E509" s="386">
        <f>'Simulation results'!E64/'Simulation results'!$B64</f>
        <v>0.99951515151515147</v>
      </c>
      <c r="F509" s="386">
        <f>'Simulation results'!F64/'Simulation results'!$B64</f>
        <v>0.99857575757575745</v>
      </c>
      <c r="G509" s="386">
        <f>'Simulation results'!G64/'Simulation results'!$B64</f>
        <v>0.99730303030303036</v>
      </c>
      <c r="H509" s="386">
        <f>'Simulation results'!H64/'Simulation results'!$B64</f>
        <v>0.99574242424242432</v>
      </c>
      <c r="I509" s="386">
        <f>'Simulation results'!I64/'Simulation results'!$B64</f>
        <v>0.99389393939393944</v>
      </c>
      <c r="J509" s="386">
        <f>'Simulation results'!J64/'Simulation results'!$B64</f>
        <v>0.99181818181818182</v>
      </c>
      <c r="K509" s="386">
        <f>'Simulation results'!K64/'Simulation results'!$B64</f>
        <v>0.98951515151515157</v>
      </c>
      <c r="L509" s="386">
        <f>'Simulation results'!L64/'Simulation results'!$B64</f>
        <v>0.9870151515151514</v>
      </c>
      <c r="M509" s="386">
        <f>'Simulation results'!M64/'Simulation results'!$B64</f>
        <v>0.98433333333333328</v>
      </c>
      <c r="N509" s="386">
        <f>'Simulation results'!N64/'Simulation results'!$B64</f>
        <v>0.9814848484848484</v>
      </c>
      <c r="O509" s="386">
        <f>'Simulation results'!O64/'Simulation results'!$B64</f>
        <v>0.97846969696969688</v>
      </c>
      <c r="P509" s="386">
        <f>'Simulation results'!P64/'Simulation results'!$B64</f>
        <v>0.97531818181818186</v>
      </c>
      <c r="Q509" s="386">
        <f>'Simulation results'!Q64/'Simulation results'!$B64</f>
        <v>0.97203030303030302</v>
      </c>
      <c r="R509" s="386">
        <f>'Simulation results'!R64/'Simulation results'!$B64</f>
        <v>0.96862121212121211</v>
      </c>
      <c r="S509" s="386">
        <f>'Simulation results'!S64/'Simulation results'!$B64</f>
        <v>0.96510606060606063</v>
      </c>
      <c r="T509" s="386">
        <f>'Simulation results'!T64/'Simulation results'!$B64</f>
        <v>0.9614848484848485</v>
      </c>
      <c r="U509" s="386">
        <f>'Simulation results'!U64/'Simulation results'!$B64</f>
        <v>0.95777272727272722</v>
      </c>
      <c r="V509" s="386">
        <f>'Simulation results'!V64/'Simulation results'!$B64</f>
        <v>0.95396969696969702</v>
      </c>
      <c r="W509" s="386">
        <f>'Simulation results'!W64/'Simulation results'!$B64</f>
        <v>0.95009090909090899</v>
      </c>
      <c r="X509" s="386">
        <f>'Simulation results'!X64/'Simulation results'!$B64</f>
        <v>0.94615151515151519</v>
      </c>
      <c r="Y509" s="386">
        <f>'Simulation results'!Y64/'Simulation results'!$B64</f>
        <v>0.94215151515151518</v>
      </c>
      <c r="Z509" s="386">
        <f>'Simulation results'!Z64/'Simulation results'!$B64</f>
        <v>0.93809090909090909</v>
      </c>
      <c r="AA509" s="386">
        <f>'Simulation results'!AA64/'Simulation results'!$B64</f>
        <v>0.93396969696969689</v>
      </c>
      <c r="AB509" s="386">
        <f>'Simulation results'!AB64/'Simulation results'!$B64</f>
        <v>0.92981818181818177</v>
      </c>
      <c r="AC509" s="386">
        <f>'Simulation results'!AC64/'Simulation results'!$B64</f>
        <v>0.92560606060606054</v>
      </c>
      <c r="AD509" s="386">
        <f>'Simulation results'!AD64/'Simulation results'!$B64</f>
        <v>0.92137878787878791</v>
      </c>
      <c r="AE509" s="386">
        <f>'Simulation results'!AE64/'Simulation results'!$B64</f>
        <v>0.917121212121212</v>
      </c>
      <c r="AF509" s="386">
        <f>'Simulation results'!AF64/'Simulation results'!$B64</f>
        <v>0.91283333333333339</v>
      </c>
      <c r="AG509" s="386">
        <f>'Simulation results'!AG64/'Simulation results'!$B64</f>
        <v>0.9085151515151515</v>
      </c>
      <c r="AH509" s="386">
        <f>'Simulation results'!AH64/'Simulation results'!$B64</f>
        <v>0.90419696969696972</v>
      </c>
      <c r="AI509" s="386">
        <f>'Simulation results'!AI64/'Simulation results'!$B64</f>
        <v>0.89984848484848479</v>
      </c>
      <c r="AJ509" s="386">
        <f>'Simulation results'!AJ64/'Simulation results'!$B64</f>
        <v>0.89549999999999996</v>
      </c>
      <c r="AK509" s="386">
        <f>'Simulation results'!AK64/'Simulation results'!$B64</f>
        <v>0.89113636363636362</v>
      </c>
      <c r="AL509" s="386">
        <f>'Simulation results'!AL64/'Simulation results'!$B64</f>
        <v>0.88677272727272727</v>
      </c>
      <c r="AM509" s="386">
        <f>'Simulation results'!AM64/'Simulation results'!$B64</f>
        <v>0.88240909090909092</v>
      </c>
      <c r="AN509" s="386">
        <f>'Simulation results'!AN64/'Simulation results'!$B64</f>
        <v>0.87806060606060599</v>
      </c>
      <c r="AO509" s="386">
        <f>'Simulation results'!AO64/'Simulation results'!$B64</f>
        <v>0.87369696969696964</v>
      </c>
      <c r="AP509" s="386">
        <f>'Simulation results'!AP64/'Simulation results'!$B64</f>
        <v>0.86934848484848481</v>
      </c>
      <c r="AQ509" s="386">
        <f>'Simulation results'!AQ64/'Simulation results'!$B64</f>
        <v>0.86501515151515151</v>
      </c>
      <c r="AR509" s="386">
        <f>'Simulation results'!AR64/'Simulation results'!$B64</f>
        <v>0.8606818181818181</v>
      </c>
      <c r="AS509" s="386">
        <f>'Simulation results'!AS64/'Simulation results'!$B64</f>
        <v>0.85636363636363644</v>
      </c>
      <c r="AT509" s="386">
        <f>'Simulation results'!AT64/'Simulation results'!$B64</f>
        <v>0.8520757575757576</v>
      </c>
      <c r="AU509" s="386">
        <f>'Simulation results'!AU64/'Simulation results'!$B64</f>
        <v>0.84778787878787876</v>
      </c>
      <c r="AV509" s="386">
        <f>'Simulation results'!AV64/'Simulation results'!$B64</f>
        <v>0.84353030303030307</v>
      </c>
      <c r="AW509" s="386">
        <f>'Simulation results'!AW64/'Simulation results'!$B64</f>
        <v>0.83928787878787869</v>
      </c>
      <c r="AX509" s="386">
        <f>'Simulation results'!AX64/'Simulation results'!$B64</f>
        <v>0.83506060606060606</v>
      </c>
      <c r="AY509" s="386">
        <f>'Simulation results'!AY64/'Simulation results'!$B64</f>
        <v>0.83086363636363636</v>
      </c>
      <c r="AZ509" s="386">
        <f>'Simulation results'!AZ64/'Simulation results'!$B64</f>
        <v>0.82668181818181818</v>
      </c>
      <c r="BA509" s="386">
        <f>'Simulation results'!BA64/'Simulation results'!$B64</f>
        <v>0.82254545454545458</v>
      </c>
      <c r="BB509" s="386">
        <f>'Simulation results'!BB64/'Simulation results'!$B64</f>
        <v>0.81840909090909086</v>
      </c>
      <c r="BC509" s="386">
        <f>'Simulation results'!BC64/'Simulation results'!$B64</f>
        <v>0.81431818181818194</v>
      </c>
      <c r="BD509" s="386">
        <f>'Simulation results'!BD64/'Simulation results'!$B64</f>
        <v>0.81025757575757573</v>
      </c>
      <c r="BE509" s="386">
        <f>'Simulation results'!BE64/'Simulation results'!$B64</f>
        <v>0.80621212121212127</v>
      </c>
      <c r="BF509" s="386">
        <f>'Simulation results'!BF64/'Simulation results'!$B64</f>
        <v>0.80219696969696974</v>
      </c>
      <c r="BG509" s="386">
        <f>'Simulation results'!BG64/'Simulation results'!$B64</f>
        <v>0.79822727272727279</v>
      </c>
      <c r="BH509" s="386">
        <f>'Simulation results'!BH64/'Simulation results'!$B64</f>
        <v>0.79427272727272735</v>
      </c>
      <c r="BI509" s="386">
        <f>'Simulation results'!BI64/'Simulation results'!$B64</f>
        <v>0.79034848484848486</v>
      </c>
      <c r="BJ509" s="386">
        <f>'Simulation results'!BJ64/'Simulation results'!$B64</f>
        <v>0.78646969696969704</v>
      </c>
      <c r="BK509" s="386">
        <f>'Simulation results'!BK64/'Simulation results'!$B64</f>
        <v>0.78260606060606053</v>
      </c>
      <c r="BL509" s="386">
        <f>'Simulation results'!BL64/'Simulation results'!$B64</f>
        <v>0.77878787878787881</v>
      </c>
      <c r="BM509" s="386">
        <f>'Simulation results'!BM64/'Simulation results'!$B64</f>
        <v>0.7749848484848485</v>
      </c>
      <c r="BN509" s="386">
        <f>'Simulation results'!BN64/'Simulation results'!$B64</f>
        <v>0.77122727272727276</v>
      </c>
      <c r="BO509" s="386">
        <f>'Simulation results'!BO64/'Simulation results'!$B64</f>
        <v>0.76750000000000007</v>
      </c>
      <c r="BP509" s="386">
        <f>'Simulation results'!BP64/'Simulation results'!$B64</f>
        <v>0.76378787878787879</v>
      </c>
      <c r="BQ509" s="386">
        <f>'Simulation results'!BQ64/'Simulation results'!$B64</f>
        <v>0.76012121212121209</v>
      </c>
      <c r="BR509" s="386">
        <f>'Simulation results'!BR64/'Simulation results'!$B64</f>
        <v>0.7564696969696969</v>
      </c>
      <c r="BS509" s="386">
        <f>'Simulation results'!BS64/'Simulation results'!$B64</f>
        <v>0.75286363636363629</v>
      </c>
      <c r="BT509" s="386">
        <f>'Simulation results'!BT64/'Simulation results'!$B64</f>
        <v>0.7492727272727272</v>
      </c>
      <c r="BU509" s="386">
        <f>'Simulation results'!BU64/'Simulation results'!$B64</f>
        <v>0.74572727272727268</v>
      </c>
      <c r="BV509" s="386">
        <f>'Simulation results'!BV64/'Simulation results'!$B64</f>
        <v>0.74219696969696969</v>
      </c>
      <c r="BW509" s="386">
        <f>'Simulation results'!BW64/'Simulation results'!$B64</f>
        <v>0.73869696969696974</v>
      </c>
      <c r="BX509" s="386">
        <f>'Simulation results'!BX64/'Simulation results'!$B64</f>
        <v>0.73522727272727273</v>
      </c>
      <c r="BY509" s="386">
        <f>'Simulation results'!BY64/'Simulation results'!$B64</f>
        <v>0.73177272727272735</v>
      </c>
      <c r="BZ509" s="386">
        <f>'Simulation results'!BZ64/'Simulation results'!$B64</f>
        <v>0.72836363636363644</v>
      </c>
      <c r="CA509" s="386">
        <f>'Simulation results'!CA64/'Simulation results'!$B64</f>
        <v>0.72496969696969704</v>
      </c>
      <c r="CB509" s="386">
        <f>'Simulation results'!CB64/'Simulation results'!$B64</f>
        <v>0.72160606060606058</v>
      </c>
      <c r="CC509" s="386">
        <f>'Simulation results'!CC64/'Simulation results'!$B64</f>
        <v>0.71825757575757576</v>
      </c>
      <c r="CD509" s="386">
        <f>'Simulation results'!CD64/'Simulation results'!$B64</f>
        <v>0.71493939393939399</v>
      </c>
      <c r="CE509" s="386">
        <f>'Simulation results'!CE64/'Simulation results'!$B64</f>
        <v>0.71165151515151515</v>
      </c>
      <c r="CF509" s="386">
        <f>'Simulation results'!CF64/'Simulation results'!$B64</f>
        <v>0.70839393939393946</v>
      </c>
      <c r="CG509" s="386">
        <f>'Simulation results'!CG64/'Simulation results'!$B64</f>
        <v>0.70515151515151508</v>
      </c>
      <c r="CH509" s="386">
        <f>'Simulation results'!CH64/'Simulation results'!$B64</f>
        <v>0.70192424242424245</v>
      </c>
      <c r="CI509" s="386">
        <f>'Simulation results'!CI64/'Simulation results'!$B64</f>
        <v>0.69872727272727275</v>
      </c>
      <c r="CJ509" s="386">
        <f>'Simulation results'!CJ64/'Simulation results'!$B64</f>
        <v>0.6955606060606061</v>
      </c>
      <c r="CK509" s="386">
        <f>'Simulation results'!CK64/'Simulation results'!$B64</f>
        <v>0.69240909090909097</v>
      </c>
      <c r="CL509" s="386">
        <f>'Simulation results'!CL64/'Simulation results'!$B64</f>
        <v>0.68928787878787878</v>
      </c>
      <c r="CM509" s="386">
        <f>'Simulation results'!CM64/'Simulation results'!$B64</f>
        <v>0.68618181818181823</v>
      </c>
      <c r="CN509" s="386">
        <f>'Simulation results'!CN64/'Simulation results'!$B64</f>
        <v>0.68310606060606061</v>
      </c>
      <c r="CO509" s="386">
        <f>'Simulation results'!CO64/'Simulation results'!$B64</f>
        <v>0.68003030303030298</v>
      </c>
      <c r="CP509" s="386">
        <f>'Simulation results'!CP64/'Simulation results'!$B64</f>
        <v>0.67699999999999994</v>
      </c>
      <c r="CQ509" s="386">
        <f>'Simulation results'!CQ64/'Simulation results'!$B64</f>
        <v>0.673969696969697</v>
      </c>
      <c r="CR509" s="386">
        <f>'Simulation results'!CR64/'Simulation results'!$B64</f>
        <v>0.67096969696969688</v>
      </c>
      <c r="CS509" s="386">
        <f>'Simulation results'!CS64/'Simulation results'!$B64</f>
        <v>0.66798484848484851</v>
      </c>
      <c r="CT509" s="386">
        <f>'Simulation results'!CT64/'Simulation results'!$B64</f>
        <v>0.66503030303030308</v>
      </c>
      <c r="CU509" s="386">
        <f>'Simulation results'!CU64/'Simulation results'!$B64</f>
        <v>0.66207575757575765</v>
      </c>
      <c r="CV509" s="386">
        <f>'Simulation results'!CV64/'Simulation results'!$B64</f>
        <v>0.65915151515151515</v>
      </c>
      <c r="CW509" s="386">
        <f>'Simulation results'!CW64/'Simulation results'!$B64</f>
        <v>0.65624242424242429</v>
      </c>
      <c r="CX509" s="386">
        <f>'Simulation results'!CX64/'Simulation results'!$B64</f>
        <v>0.65334848484848485</v>
      </c>
    </row>
    <row r="510" spans="1:102" x14ac:dyDescent="0.25">
      <c r="A510" s="129" t="str">
        <f>'Simulation results'!A65</f>
        <v>Suburban Area/Protected Land</v>
      </c>
      <c r="B510" s="386">
        <f>'Simulation results'!B65/'Simulation results'!$B65</f>
        <v>1</v>
      </c>
      <c r="C510" s="386">
        <f>'Simulation results'!C65/'Simulation results'!$B65</f>
        <v>1</v>
      </c>
      <c r="D510" s="386">
        <f>'Simulation results'!D65/'Simulation results'!$B65</f>
        <v>1</v>
      </c>
      <c r="E510" s="386">
        <f>'Simulation results'!E65/'Simulation results'!$B65</f>
        <v>1</v>
      </c>
      <c r="F510" s="386">
        <f>'Simulation results'!F65/'Simulation results'!$B65</f>
        <v>1</v>
      </c>
      <c r="G510" s="386">
        <f>'Simulation results'!G65/'Simulation results'!$B65</f>
        <v>1</v>
      </c>
      <c r="H510" s="386">
        <f>'Simulation results'!H65/'Simulation results'!$B65</f>
        <v>1</v>
      </c>
      <c r="I510" s="386">
        <f>'Simulation results'!I65/'Simulation results'!$B65</f>
        <v>1</v>
      </c>
      <c r="J510" s="386">
        <f>'Simulation results'!J65/'Simulation results'!$B65</f>
        <v>1</v>
      </c>
      <c r="K510" s="386">
        <f>'Simulation results'!K65/'Simulation results'!$B65</f>
        <v>1</v>
      </c>
      <c r="L510" s="386">
        <f>'Simulation results'!L65/'Simulation results'!$B65</f>
        <v>1</v>
      </c>
      <c r="M510" s="386">
        <f>'Simulation results'!M65/'Simulation results'!$B65</f>
        <v>1</v>
      </c>
      <c r="N510" s="386">
        <f>'Simulation results'!N65/'Simulation results'!$B65</f>
        <v>1</v>
      </c>
      <c r="O510" s="386">
        <f>'Simulation results'!O65/'Simulation results'!$B65</f>
        <v>1</v>
      </c>
      <c r="P510" s="386">
        <f>'Simulation results'!P65/'Simulation results'!$B65</f>
        <v>1</v>
      </c>
      <c r="Q510" s="386">
        <f>'Simulation results'!Q65/'Simulation results'!$B65</f>
        <v>1</v>
      </c>
      <c r="R510" s="386">
        <f>'Simulation results'!R65/'Simulation results'!$B65</f>
        <v>1</v>
      </c>
      <c r="S510" s="386">
        <f>'Simulation results'!S65/'Simulation results'!$B65</f>
        <v>1</v>
      </c>
      <c r="T510" s="386">
        <f>'Simulation results'!T65/'Simulation results'!$B65</f>
        <v>1</v>
      </c>
      <c r="U510" s="386">
        <f>'Simulation results'!U65/'Simulation results'!$B65</f>
        <v>1</v>
      </c>
      <c r="V510" s="386">
        <f>'Simulation results'!V65/'Simulation results'!$B65</f>
        <v>1</v>
      </c>
      <c r="W510" s="386">
        <f>'Simulation results'!W65/'Simulation results'!$B65</f>
        <v>1</v>
      </c>
      <c r="X510" s="386">
        <f>'Simulation results'!X65/'Simulation results'!$B65</f>
        <v>1</v>
      </c>
      <c r="Y510" s="386">
        <f>'Simulation results'!Y65/'Simulation results'!$B65</f>
        <v>1</v>
      </c>
      <c r="Z510" s="386">
        <f>'Simulation results'!Z65/'Simulation results'!$B65</f>
        <v>1</v>
      </c>
      <c r="AA510" s="386">
        <f>'Simulation results'!AA65/'Simulation results'!$B65</f>
        <v>1</v>
      </c>
      <c r="AB510" s="386">
        <f>'Simulation results'!AB65/'Simulation results'!$B65</f>
        <v>1</v>
      </c>
      <c r="AC510" s="386">
        <f>'Simulation results'!AC65/'Simulation results'!$B65</f>
        <v>1</v>
      </c>
      <c r="AD510" s="386">
        <f>'Simulation results'!AD65/'Simulation results'!$B65</f>
        <v>1</v>
      </c>
      <c r="AE510" s="386">
        <f>'Simulation results'!AE65/'Simulation results'!$B65</f>
        <v>1</v>
      </c>
      <c r="AF510" s="386">
        <f>'Simulation results'!AF65/'Simulation results'!$B65</f>
        <v>1</v>
      </c>
      <c r="AG510" s="386">
        <f>'Simulation results'!AG65/'Simulation results'!$B65</f>
        <v>1</v>
      </c>
      <c r="AH510" s="386">
        <f>'Simulation results'!AH65/'Simulation results'!$B65</f>
        <v>1</v>
      </c>
      <c r="AI510" s="386">
        <f>'Simulation results'!AI65/'Simulation results'!$B65</f>
        <v>1</v>
      </c>
      <c r="AJ510" s="386">
        <f>'Simulation results'!AJ65/'Simulation results'!$B65</f>
        <v>1</v>
      </c>
      <c r="AK510" s="386">
        <f>'Simulation results'!AK65/'Simulation results'!$B65</f>
        <v>1</v>
      </c>
      <c r="AL510" s="386">
        <f>'Simulation results'!AL65/'Simulation results'!$B65</f>
        <v>1</v>
      </c>
      <c r="AM510" s="386">
        <f>'Simulation results'!AM65/'Simulation results'!$B65</f>
        <v>1</v>
      </c>
      <c r="AN510" s="386">
        <f>'Simulation results'!AN65/'Simulation results'!$B65</f>
        <v>1</v>
      </c>
      <c r="AO510" s="386">
        <f>'Simulation results'!AO65/'Simulation results'!$B65</f>
        <v>1</v>
      </c>
      <c r="AP510" s="386">
        <f>'Simulation results'!AP65/'Simulation results'!$B65</f>
        <v>1</v>
      </c>
      <c r="AQ510" s="386">
        <f>'Simulation results'!AQ65/'Simulation results'!$B65</f>
        <v>1</v>
      </c>
      <c r="AR510" s="386">
        <f>'Simulation results'!AR65/'Simulation results'!$B65</f>
        <v>1</v>
      </c>
      <c r="AS510" s="386">
        <f>'Simulation results'!AS65/'Simulation results'!$B65</f>
        <v>1</v>
      </c>
      <c r="AT510" s="386">
        <f>'Simulation results'!AT65/'Simulation results'!$B65</f>
        <v>1</v>
      </c>
      <c r="AU510" s="386">
        <f>'Simulation results'!AU65/'Simulation results'!$B65</f>
        <v>1</v>
      </c>
      <c r="AV510" s="386">
        <f>'Simulation results'!AV65/'Simulation results'!$B65</f>
        <v>1</v>
      </c>
      <c r="AW510" s="386">
        <f>'Simulation results'!AW65/'Simulation results'!$B65</f>
        <v>1</v>
      </c>
      <c r="AX510" s="386">
        <f>'Simulation results'!AX65/'Simulation results'!$B65</f>
        <v>1</v>
      </c>
      <c r="AY510" s="386">
        <f>'Simulation results'!AY65/'Simulation results'!$B65</f>
        <v>1</v>
      </c>
      <c r="AZ510" s="386">
        <f>'Simulation results'!AZ65/'Simulation results'!$B65</f>
        <v>1</v>
      </c>
      <c r="BA510" s="386">
        <f>'Simulation results'!BA65/'Simulation results'!$B65</f>
        <v>1</v>
      </c>
      <c r="BB510" s="386">
        <f>'Simulation results'!BB65/'Simulation results'!$B65</f>
        <v>1</v>
      </c>
      <c r="BC510" s="386">
        <f>'Simulation results'!BC65/'Simulation results'!$B65</f>
        <v>1</v>
      </c>
      <c r="BD510" s="386">
        <f>'Simulation results'!BD65/'Simulation results'!$B65</f>
        <v>1</v>
      </c>
      <c r="BE510" s="386">
        <f>'Simulation results'!BE65/'Simulation results'!$B65</f>
        <v>1</v>
      </c>
      <c r="BF510" s="386">
        <f>'Simulation results'!BF65/'Simulation results'!$B65</f>
        <v>1</v>
      </c>
      <c r="BG510" s="386">
        <f>'Simulation results'!BG65/'Simulation results'!$B65</f>
        <v>1</v>
      </c>
      <c r="BH510" s="386">
        <f>'Simulation results'!BH65/'Simulation results'!$B65</f>
        <v>1</v>
      </c>
      <c r="BI510" s="386">
        <f>'Simulation results'!BI65/'Simulation results'!$B65</f>
        <v>1</v>
      </c>
      <c r="BJ510" s="386">
        <f>'Simulation results'!BJ65/'Simulation results'!$B65</f>
        <v>1</v>
      </c>
      <c r="BK510" s="386">
        <f>'Simulation results'!BK65/'Simulation results'!$B65</f>
        <v>1</v>
      </c>
      <c r="BL510" s="386">
        <f>'Simulation results'!BL65/'Simulation results'!$B65</f>
        <v>1</v>
      </c>
      <c r="BM510" s="386">
        <f>'Simulation results'!BM65/'Simulation results'!$B65</f>
        <v>1</v>
      </c>
      <c r="BN510" s="386">
        <f>'Simulation results'!BN65/'Simulation results'!$B65</f>
        <v>1</v>
      </c>
      <c r="BO510" s="386">
        <f>'Simulation results'!BO65/'Simulation results'!$B65</f>
        <v>1</v>
      </c>
      <c r="BP510" s="386">
        <f>'Simulation results'!BP65/'Simulation results'!$B65</f>
        <v>1</v>
      </c>
      <c r="BQ510" s="386">
        <f>'Simulation results'!BQ65/'Simulation results'!$B65</f>
        <v>1</v>
      </c>
      <c r="BR510" s="386">
        <f>'Simulation results'!BR65/'Simulation results'!$B65</f>
        <v>1</v>
      </c>
      <c r="BS510" s="386">
        <f>'Simulation results'!BS65/'Simulation results'!$B65</f>
        <v>1</v>
      </c>
      <c r="BT510" s="386">
        <f>'Simulation results'!BT65/'Simulation results'!$B65</f>
        <v>1</v>
      </c>
      <c r="BU510" s="386">
        <f>'Simulation results'!BU65/'Simulation results'!$B65</f>
        <v>1</v>
      </c>
      <c r="BV510" s="386">
        <f>'Simulation results'!BV65/'Simulation results'!$B65</f>
        <v>1</v>
      </c>
      <c r="BW510" s="386">
        <f>'Simulation results'!BW65/'Simulation results'!$B65</f>
        <v>1</v>
      </c>
      <c r="BX510" s="386">
        <f>'Simulation results'!BX65/'Simulation results'!$B65</f>
        <v>1</v>
      </c>
      <c r="BY510" s="386">
        <f>'Simulation results'!BY65/'Simulation results'!$B65</f>
        <v>1</v>
      </c>
      <c r="BZ510" s="386">
        <f>'Simulation results'!BZ65/'Simulation results'!$B65</f>
        <v>1</v>
      </c>
      <c r="CA510" s="386">
        <f>'Simulation results'!CA65/'Simulation results'!$B65</f>
        <v>1</v>
      </c>
      <c r="CB510" s="386">
        <f>'Simulation results'!CB65/'Simulation results'!$B65</f>
        <v>1</v>
      </c>
      <c r="CC510" s="386">
        <f>'Simulation results'!CC65/'Simulation results'!$B65</f>
        <v>1</v>
      </c>
      <c r="CD510" s="386">
        <f>'Simulation results'!CD65/'Simulation results'!$B65</f>
        <v>1</v>
      </c>
      <c r="CE510" s="386">
        <f>'Simulation results'!CE65/'Simulation results'!$B65</f>
        <v>1</v>
      </c>
      <c r="CF510" s="386">
        <f>'Simulation results'!CF65/'Simulation results'!$B65</f>
        <v>1</v>
      </c>
      <c r="CG510" s="386">
        <f>'Simulation results'!CG65/'Simulation results'!$B65</f>
        <v>1</v>
      </c>
      <c r="CH510" s="386">
        <f>'Simulation results'!CH65/'Simulation results'!$B65</f>
        <v>1</v>
      </c>
      <c r="CI510" s="386">
        <f>'Simulation results'!CI65/'Simulation results'!$B65</f>
        <v>1</v>
      </c>
      <c r="CJ510" s="386">
        <f>'Simulation results'!CJ65/'Simulation results'!$B65</f>
        <v>1</v>
      </c>
      <c r="CK510" s="386">
        <f>'Simulation results'!CK65/'Simulation results'!$B65</f>
        <v>1</v>
      </c>
      <c r="CL510" s="386">
        <f>'Simulation results'!CL65/'Simulation results'!$B65</f>
        <v>1</v>
      </c>
      <c r="CM510" s="386">
        <f>'Simulation results'!CM65/'Simulation results'!$B65</f>
        <v>1</v>
      </c>
      <c r="CN510" s="386">
        <f>'Simulation results'!CN65/'Simulation results'!$B65</f>
        <v>1</v>
      </c>
      <c r="CO510" s="386">
        <f>'Simulation results'!CO65/'Simulation results'!$B65</f>
        <v>1</v>
      </c>
      <c r="CP510" s="386">
        <f>'Simulation results'!CP65/'Simulation results'!$B65</f>
        <v>1</v>
      </c>
      <c r="CQ510" s="386">
        <f>'Simulation results'!CQ65/'Simulation results'!$B65</f>
        <v>1</v>
      </c>
      <c r="CR510" s="386">
        <f>'Simulation results'!CR65/'Simulation results'!$B65</f>
        <v>1</v>
      </c>
      <c r="CS510" s="386">
        <f>'Simulation results'!CS65/'Simulation results'!$B65</f>
        <v>1</v>
      </c>
      <c r="CT510" s="386">
        <f>'Simulation results'!CT65/'Simulation results'!$B65</f>
        <v>1</v>
      </c>
      <c r="CU510" s="386">
        <f>'Simulation results'!CU65/'Simulation results'!$B65</f>
        <v>1</v>
      </c>
      <c r="CV510" s="386">
        <f>'Simulation results'!CV65/'Simulation results'!$B65</f>
        <v>1</v>
      </c>
      <c r="CW510" s="386">
        <f>'Simulation results'!CW65/'Simulation results'!$B65</f>
        <v>1</v>
      </c>
      <c r="CX510" s="386">
        <f>'Simulation results'!CX65/'Simulation results'!$B65</f>
        <v>1</v>
      </c>
    </row>
    <row r="511" spans="1:102" x14ac:dyDescent="0.25">
      <c r="A511" s="129" t="str">
        <f>'Simulation results'!A66</f>
        <v>Rural Area/Non-resid. Land</v>
      </c>
      <c r="B511" s="386">
        <f>'Simulation results'!B66/'Simulation results'!$B66</f>
        <v>1</v>
      </c>
      <c r="C511" s="386">
        <f>'Simulation results'!C66/'Simulation results'!$B66</f>
        <v>0.98768939393939392</v>
      </c>
      <c r="D511" s="386">
        <f>'Simulation results'!D66/'Simulation results'!$B66</f>
        <v>0.97632575757575757</v>
      </c>
      <c r="E511" s="386">
        <f>'Simulation results'!E66/'Simulation results'!$B66</f>
        <v>0.96527777777777768</v>
      </c>
      <c r="F511" s="386">
        <f>'Simulation results'!F66/'Simulation results'!$B66</f>
        <v>0.95486111111111116</v>
      </c>
      <c r="G511" s="386">
        <f>'Simulation results'!G66/'Simulation results'!$B66</f>
        <v>0.94476010101010099</v>
      </c>
      <c r="H511" s="386">
        <f>'Simulation results'!H66/'Simulation results'!$B66</f>
        <v>0.93529040404040398</v>
      </c>
      <c r="I511" s="386">
        <f>'Simulation results'!I66/'Simulation results'!$B66</f>
        <v>0.92582070707070707</v>
      </c>
      <c r="J511" s="386">
        <f>'Simulation results'!J66/'Simulation results'!$B66</f>
        <v>0.91666666666666663</v>
      </c>
      <c r="K511" s="386">
        <f>'Simulation results'!K66/'Simulation results'!$B66</f>
        <v>0.90814393939393934</v>
      </c>
      <c r="L511" s="386">
        <f>'Simulation results'!L66/'Simulation results'!$B66</f>
        <v>0.89962121212121215</v>
      </c>
      <c r="M511" s="386">
        <f>'Simulation results'!M66/'Simulation results'!$B66</f>
        <v>0.89141414141414133</v>
      </c>
      <c r="N511" s="386">
        <f>'Simulation results'!N66/'Simulation results'!$B66</f>
        <v>0.88383838383838387</v>
      </c>
      <c r="O511" s="386">
        <f>'Simulation results'!O66/'Simulation results'!$B66</f>
        <v>0.8762626262626263</v>
      </c>
      <c r="P511" s="386">
        <f>'Simulation results'!P66/'Simulation results'!$B66</f>
        <v>0.8690025252525253</v>
      </c>
      <c r="Q511" s="386">
        <f>'Simulation results'!Q66/'Simulation results'!$B66</f>
        <v>0.86205808080808077</v>
      </c>
      <c r="R511" s="386">
        <f>'Simulation results'!R66/'Simulation results'!$B66</f>
        <v>0.85542929292929293</v>
      </c>
      <c r="S511" s="386">
        <f>'Simulation results'!S66/'Simulation results'!$B66</f>
        <v>0.84880050505050508</v>
      </c>
      <c r="T511" s="386">
        <f>'Simulation results'!T66/'Simulation results'!$B66</f>
        <v>0.84280303030303028</v>
      </c>
      <c r="U511" s="386">
        <f>'Simulation results'!U66/'Simulation results'!$B66</f>
        <v>0.83680555555555558</v>
      </c>
      <c r="V511" s="386">
        <f>'Simulation results'!V66/'Simulation results'!$B66</f>
        <v>0.83112373737373735</v>
      </c>
      <c r="W511" s="386">
        <f>'Simulation results'!W66/'Simulation results'!$B66</f>
        <v>0.82544191919191912</v>
      </c>
      <c r="X511" s="386">
        <f>'Simulation results'!X66/'Simulation results'!$B66</f>
        <v>0.82039141414141414</v>
      </c>
      <c r="Y511" s="386">
        <f>'Simulation results'!Y66/'Simulation results'!$B66</f>
        <v>0.81534090909090906</v>
      </c>
      <c r="Z511" s="386">
        <f>'Simulation results'!Z66/'Simulation results'!$B66</f>
        <v>0.81029040404040409</v>
      </c>
      <c r="AA511" s="386">
        <f>'Simulation results'!AA66/'Simulation results'!$B66</f>
        <v>0.80555555555555558</v>
      </c>
      <c r="AB511" s="386">
        <f>'Simulation results'!AB66/'Simulation results'!$B66</f>
        <v>0.80113636363636365</v>
      </c>
      <c r="AC511" s="386">
        <f>'Simulation results'!AC66/'Simulation results'!$B66</f>
        <v>0.79703282828282829</v>
      </c>
      <c r="AD511" s="386">
        <f>'Simulation results'!AD66/'Simulation results'!$B66</f>
        <v>0.79292929292929293</v>
      </c>
      <c r="AE511" s="386">
        <f>'Simulation results'!AE66/'Simulation results'!$B66</f>
        <v>0.78882575757575757</v>
      </c>
      <c r="AF511" s="386">
        <f>'Simulation results'!AF66/'Simulation results'!$B66</f>
        <v>0.78503787878787878</v>
      </c>
      <c r="AG511" s="386">
        <f>'Simulation results'!AG66/'Simulation results'!$B66</f>
        <v>0.78156565656565657</v>
      </c>
      <c r="AH511" s="386">
        <f>'Simulation results'!AH66/'Simulation results'!$B66</f>
        <v>0.77809343434343425</v>
      </c>
      <c r="AI511" s="386">
        <f>'Simulation results'!AI66/'Simulation results'!$B66</f>
        <v>0.77462121212121215</v>
      </c>
      <c r="AJ511" s="386">
        <f>'Simulation results'!AJ66/'Simulation results'!$B66</f>
        <v>0.77146464646464652</v>
      </c>
      <c r="AK511" s="386">
        <f>'Simulation results'!AK66/'Simulation results'!$B66</f>
        <v>0.76830808080808077</v>
      </c>
      <c r="AL511" s="386">
        <f>'Simulation results'!AL66/'Simulation results'!$B66</f>
        <v>0.76546717171717171</v>
      </c>
      <c r="AM511" s="386">
        <f>'Simulation results'!AM66/'Simulation results'!$B66</f>
        <v>0.76231060606060608</v>
      </c>
      <c r="AN511" s="386">
        <f>'Simulation results'!AN66/'Simulation results'!$B66</f>
        <v>0.75978535353535359</v>
      </c>
      <c r="AO511" s="386">
        <f>'Simulation results'!AO66/'Simulation results'!$B66</f>
        <v>0.75694444444444442</v>
      </c>
      <c r="AP511" s="386">
        <f>'Simulation results'!AP66/'Simulation results'!$B66</f>
        <v>0.75441919191919193</v>
      </c>
      <c r="AQ511" s="386">
        <f>'Simulation results'!AQ66/'Simulation results'!$B66</f>
        <v>0.75220959595959591</v>
      </c>
      <c r="AR511" s="386">
        <f>'Simulation results'!AR66/'Simulation results'!$B66</f>
        <v>0.74968434343434343</v>
      </c>
      <c r="AS511" s="386">
        <f>'Simulation results'!AS66/'Simulation results'!$B66</f>
        <v>0.74747474747474751</v>
      </c>
      <c r="AT511" s="386">
        <f>'Simulation results'!AT66/'Simulation results'!$B66</f>
        <v>0.74526515151515149</v>
      </c>
      <c r="AU511" s="386">
        <f>'Simulation results'!AU66/'Simulation results'!$B66</f>
        <v>0.74337121212121215</v>
      </c>
      <c r="AV511" s="386">
        <f>'Simulation results'!AV66/'Simulation results'!$B66</f>
        <v>0.74147727272727271</v>
      </c>
      <c r="AW511" s="386">
        <f>'Simulation results'!AW66/'Simulation results'!$B66</f>
        <v>0.73958333333333337</v>
      </c>
      <c r="AX511" s="386">
        <f>'Simulation results'!AX66/'Simulation results'!$B66</f>
        <v>0.73768939393939392</v>
      </c>
      <c r="AY511" s="386">
        <f>'Simulation results'!AY66/'Simulation results'!$B66</f>
        <v>0.73611111111111116</v>
      </c>
      <c r="AZ511" s="386">
        <f>'Simulation results'!AZ66/'Simulation results'!$B66</f>
        <v>0.73421717171717182</v>
      </c>
      <c r="BA511" s="386">
        <f>'Simulation results'!BA66/'Simulation results'!$B66</f>
        <v>0.73263888888888895</v>
      </c>
      <c r="BB511" s="386">
        <f>'Simulation results'!BB66/'Simulation results'!$B66</f>
        <v>0.73137626262626265</v>
      </c>
      <c r="BC511" s="386">
        <f>'Simulation results'!BC66/'Simulation results'!$B66</f>
        <v>0.72979797979797989</v>
      </c>
      <c r="BD511" s="386">
        <f>'Simulation results'!BD66/'Simulation results'!$B66</f>
        <v>0.72853535353535348</v>
      </c>
      <c r="BE511" s="386">
        <f>'Simulation results'!BE66/'Simulation results'!$B66</f>
        <v>0.72727272727272729</v>
      </c>
      <c r="BF511" s="386">
        <f>'Simulation results'!BF66/'Simulation results'!$B66</f>
        <v>0.72601010101010099</v>
      </c>
      <c r="BG511" s="386">
        <f>'Simulation results'!BG66/'Simulation results'!$B66</f>
        <v>0.72474747474747481</v>
      </c>
      <c r="BH511" s="386">
        <f>'Simulation results'!BH66/'Simulation results'!$B66</f>
        <v>0.72348484848484851</v>
      </c>
      <c r="BI511" s="386">
        <f>'Simulation results'!BI66/'Simulation results'!$B66</f>
        <v>0.72253787878787878</v>
      </c>
      <c r="BJ511" s="386">
        <f>'Simulation results'!BJ66/'Simulation results'!$B66</f>
        <v>0.7212752525252526</v>
      </c>
      <c r="BK511" s="386">
        <f>'Simulation results'!BK66/'Simulation results'!$B66</f>
        <v>0.72032828282828287</v>
      </c>
      <c r="BL511" s="386">
        <f>'Simulation results'!BL66/'Simulation results'!$B66</f>
        <v>0.71938131313131315</v>
      </c>
      <c r="BM511" s="386">
        <f>'Simulation results'!BM66/'Simulation results'!$B66</f>
        <v>0.71875</v>
      </c>
      <c r="BN511" s="386">
        <f>'Simulation results'!BN66/'Simulation results'!$B66</f>
        <v>0.71780303030303028</v>
      </c>
      <c r="BO511" s="386">
        <f>'Simulation results'!BO66/'Simulation results'!$B66</f>
        <v>0.71717171717171713</v>
      </c>
      <c r="BP511" s="386">
        <f>'Simulation results'!BP66/'Simulation results'!$B66</f>
        <v>0.71622474747474751</v>
      </c>
      <c r="BQ511" s="386">
        <f>'Simulation results'!BQ66/'Simulation results'!$B66</f>
        <v>0.71559343434343436</v>
      </c>
      <c r="BR511" s="386">
        <f>'Simulation results'!BR66/'Simulation results'!$B66</f>
        <v>0.71496212121212122</v>
      </c>
      <c r="BS511" s="386">
        <f>'Simulation results'!BS66/'Simulation results'!$B66</f>
        <v>0.71433080808080807</v>
      </c>
      <c r="BT511" s="386">
        <f>'Simulation results'!BT66/'Simulation results'!$B66</f>
        <v>0.71369949494949492</v>
      </c>
      <c r="BU511" s="386">
        <f>'Simulation results'!BU66/'Simulation results'!$B66</f>
        <v>0.71338383838383845</v>
      </c>
      <c r="BV511" s="386">
        <f>'Simulation results'!BV66/'Simulation results'!$B66</f>
        <v>0.71275252525252519</v>
      </c>
      <c r="BW511" s="386">
        <f>'Simulation results'!BW66/'Simulation results'!$B66</f>
        <v>0.71243686868686873</v>
      </c>
      <c r="BX511" s="386">
        <f>'Simulation results'!BX66/'Simulation results'!$B66</f>
        <v>0.71212121212121204</v>
      </c>
      <c r="BY511" s="386">
        <f>'Simulation results'!BY66/'Simulation results'!$B66</f>
        <v>0.71180555555555558</v>
      </c>
      <c r="BZ511" s="386">
        <f>'Simulation results'!BZ66/'Simulation results'!$B66</f>
        <v>0.71148989898989901</v>
      </c>
      <c r="CA511" s="386">
        <f>'Simulation results'!CA66/'Simulation results'!$B66</f>
        <v>0.71117424242424243</v>
      </c>
      <c r="CB511" s="386">
        <f>'Simulation results'!CB66/'Simulation results'!$B66</f>
        <v>0.71117424242424243</v>
      </c>
      <c r="CC511" s="386">
        <f>'Simulation results'!CC66/'Simulation results'!$B66</f>
        <v>0.71085858585858586</v>
      </c>
      <c r="CD511" s="386">
        <f>'Simulation results'!CD66/'Simulation results'!$B66</f>
        <v>0.71085858585858586</v>
      </c>
      <c r="CE511" s="386">
        <f>'Simulation results'!CE66/'Simulation results'!$B66</f>
        <v>0.71085858585858586</v>
      </c>
      <c r="CF511" s="386">
        <f>'Simulation results'!CF66/'Simulation results'!$B66</f>
        <v>0.71054292929292939</v>
      </c>
      <c r="CG511" s="386">
        <f>'Simulation results'!CG66/'Simulation results'!$B66</f>
        <v>0.71054292929292939</v>
      </c>
      <c r="CH511" s="386">
        <f>'Simulation results'!CH66/'Simulation results'!$B66</f>
        <v>0.71054292929292939</v>
      </c>
      <c r="CI511" s="386">
        <f>'Simulation results'!CI66/'Simulation results'!$B66</f>
        <v>0.71085858585858586</v>
      </c>
      <c r="CJ511" s="386">
        <f>'Simulation results'!CJ66/'Simulation results'!$B66</f>
        <v>0.71085858585858586</v>
      </c>
      <c r="CK511" s="386">
        <f>'Simulation results'!CK66/'Simulation results'!$B66</f>
        <v>0.71085858585858586</v>
      </c>
      <c r="CL511" s="386">
        <f>'Simulation results'!CL66/'Simulation results'!$B66</f>
        <v>0.71117424242424243</v>
      </c>
      <c r="CM511" s="386">
        <f>'Simulation results'!CM66/'Simulation results'!$B66</f>
        <v>0.71117424242424243</v>
      </c>
      <c r="CN511" s="386">
        <f>'Simulation results'!CN66/'Simulation results'!$B66</f>
        <v>0.71148989898989901</v>
      </c>
      <c r="CO511" s="386">
        <f>'Simulation results'!CO66/'Simulation results'!$B66</f>
        <v>0.71180555555555558</v>
      </c>
      <c r="CP511" s="386">
        <f>'Simulation results'!CP66/'Simulation results'!$B66</f>
        <v>0.71212121212121204</v>
      </c>
      <c r="CQ511" s="386">
        <f>'Simulation results'!CQ66/'Simulation results'!$B66</f>
        <v>0.71243686868686873</v>
      </c>
      <c r="CR511" s="386">
        <f>'Simulation results'!CR66/'Simulation results'!$B66</f>
        <v>0.71275252525252519</v>
      </c>
      <c r="CS511" s="386">
        <f>'Simulation results'!CS66/'Simulation results'!$B66</f>
        <v>0.71306818181818177</v>
      </c>
      <c r="CT511" s="386">
        <f>'Simulation results'!CT66/'Simulation results'!$B66</f>
        <v>0.71338383838383845</v>
      </c>
      <c r="CU511" s="386">
        <f>'Simulation results'!CU66/'Simulation results'!$B66</f>
        <v>0.7140151515151516</v>
      </c>
      <c r="CV511" s="386">
        <f>'Simulation results'!CV66/'Simulation results'!$B66</f>
        <v>0.71433080808080807</v>
      </c>
      <c r="CW511" s="386">
        <f>'Simulation results'!CW66/'Simulation results'!$B66</f>
        <v>0.71496212121212122</v>
      </c>
      <c r="CX511" s="386">
        <f>'Simulation results'!CX66/'Simulation results'!$B66</f>
        <v>0.71559343434343436</v>
      </c>
    </row>
    <row r="512" spans="1:102" x14ac:dyDescent="0.25">
      <c r="A512" s="129" t="str">
        <f>'Simulation results'!A67</f>
        <v>Rural Area/Residential Land</v>
      </c>
      <c r="B512" s="386">
        <f>'Simulation results'!B67/'Simulation results'!$B67</f>
        <v>1</v>
      </c>
      <c r="C512" s="386">
        <f>'Simulation results'!C67/'Simulation results'!$B67</f>
        <v>0.99988617608559549</v>
      </c>
      <c r="D512" s="386">
        <f>'Simulation results'!D67/'Simulation results'!$B67</f>
        <v>1.0006829434864266</v>
      </c>
      <c r="E512" s="386">
        <f>'Simulation results'!E67/'Simulation results'!$B67</f>
        <v>1.0023049342666894</v>
      </c>
      <c r="F512" s="386">
        <f>'Simulation results'!F67/'Simulation results'!$B67</f>
        <v>1.0047236924477831</v>
      </c>
      <c r="G512" s="386">
        <f>'Simulation results'!G67/'Simulation results'!$B67</f>
        <v>1.0078823060725057</v>
      </c>
      <c r="H512" s="386">
        <f>'Simulation results'!H67/'Simulation results'!$B67</f>
        <v>1.0116669512264527</v>
      </c>
      <c r="I512" s="386">
        <f>'Simulation results'!I67/'Simulation results'!$B67</f>
        <v>1.0160491719310227</v>
      </c>
      <c r="J512" s="386">
        <f>'Simulation results'!J67/'Simulation results'!$B67</f>
        <v>1.0209720562290137</v>
      </c>
      <c r="K512" s="386">
        <f>'Simulation results'!K67/'Simulation results'!$B67</f>
        <v>1.0263786921632234</v>
      </c>
      <c r="L512" s="386">
        <f>'Simulation results'!L67/'Simulation results'!$B67</f>
        <v>1.032240623755051</v>
      </c>
      <c r="M512" s="386">
        <f>'Simulation results'!M67/'Simulation results'!$B67</f>
        <v>1.0385009390472937</v>
      </c>
      <c r="N512" s="386">
        <f>'Simulation results'!N67/'Simulation results'!$B67</f>
        <v>1.0451596380399522</v>
      </c>
      <c r="O512" s="386">
        <f>'Simulation results'!O67/'Simulation results'!$B67</f>
        <v>1.0521598087758237</v>
      </c>
      <c r="P512" s="386">
        <f>'Simulation results'!P67/'Simulation results'!$B67</f>
        <v>1.0594729952763076</v>
      </c>
      <c r="Q512" s="386">
        <f>'Simulation results'!Q67/'Simulation results'!$B67</f>
        <v>1.0670707415628022</v>
      </c>
      <c r="R512" s="386">
        <f>'Simulation results'!R67/'Simulation results'!$B67</f>
        <v>1.0749530476353082</v>
      </c>
      <c r="S512" s="386">
        <f>'Simulation results'!S67/'Simulation results'!$B67</f>
        <v>1.083119913493825</v>
      </c>
      <c r="T512" s="386">
        <f>'Simulation results'!T67/'Simulation results'!$B67</f>
        <v>1.0914859712025495</v>
      </c>
      <c r="U512" s="386">
        <f>'Simulation results'!U67/'Simulation results'!$B67</f>
        <v>1.1000796767400829</v>
      </c>
      <c r="V512" s="386">
        <f>'Simulation results'!V67/'Simulation results'!$B67</f>
        <v>1.1089010301064253</v>
      </c>
      <c r="W512" s="386">
        <f>'Simulation results'!W67/'Simulation results'!$B67</f>
        <v>1.1178931193443742</v>
      </c>
      <c r="X512" s="386">
        <f>'Simulation results'!X67/'Simulation results'!$B67</f>
        <v>1.1270559444539296</v>
      </c>
      <c r="Y512" s="386">
        <f>'Simulation results'!Y67/'Simulation results'!$B67</f>
        <v>1.1363895054350919</v>
      </c>
      <c r="Z512" s="386">
        <f>'Simulation results'!Z67/'Simulation results'!$B67</f>
        <v>1.1458653463092596</v>
      </c>
      <c r="AA512" s="386">
        <f>'Simulation results'!AA67/'Simulation results'!$B67</f>
        <v>1.1555119230550337</v>
      </c>
      <c r="AB512" s="386">
        <f>'Simulation results'!AB67/'Simulation results'!$B67</f>
        <v>1.1652723237152125</v>
      </c>
      <c r="AC512" s="386">
        <f>'Simulation results'!AC67/'Simulation results'!$B67</f>
        <v>1.1751750042683968</v>
      </c>
      <c r="AD512" s="386">
        <f>'Simulation results'!AD67/'Simulation results'!$B67</f>
        <v>1.1851915087359854</v>
      </c>
      <c r="AE512" s="386">
        <f>'Simulation results'!AE67/'Simulation results'!$B67</f>
        <v>1.1953218371179783</v>
      </c>
      <c r="AF512" s="386">
        <f>'Simulation results'!AF67/'Simulation results'!$B67</f>
        <v>1.2055375334357747</v>
      </c>
      <c r="AG512" s="386">
        <f>'Simulation results'!AG67/'Simulation results'!$B67</f>
        <v>1.2158385976893744</v>
      </c>
      <c r="AH512" s="386">
        <f>'Simulation results'!AH67/'Simulation results'!$B67</f>
        <v>1.2262534858573786</v>
      </c>
      <c r="AI512" s="386">
        <f>'Simulation results'!AI67/'Simulation results'!$B67</f>
        <v>1.236753741961186</v>
      </c>
      <c r="AJ512" s="386">
        <f>'Simulation results'!AJ67/'Simulation results'!$B67</f>
        <v>1.2473109100221955</v>
      </c>
      <c r="AK512" s="386">
        <f>'Simulation results'!AK67/'Simulation results'!$B67</f>
        <v>1.2579249900404075</v>
      </c>
      <c r="AL512" s="386">
        <f>'Simulation results'!AL67/'Simulation results'!$B67</f>
        <v>1.2686244379944225</v>
      </c>
      <c r="AM512" s="386">
        <f>'Simulation results'!AM67/'Simulation results'!$B67</f>
        <v>1.2793523419270387</v>
      </c>
      <c r="AN512" s="386">
        <f>'Simulation results'!AN67/'Simulation results'!$B67</f>
        <v>1.2901371578168572</v>
      </c>
      <c r="AO512" s="386">
        <f>'Simulation results'!AO67/'Simulation results'!$B67</f>
        <v>1.300978885663878</v>
      </c>
      <c r="AP512" s="386">
        <f>'Simulation results'!AP67/'Simulation results'!$B67</f>
        <v>1.3118490694894998</v>
      </c>
      <c r="AQ512" s="386">
        <f>'Simulation results'!AQ67/'Simulation results'!$B67</f>
        <v>1.3227477092937225</v>
      </c>
      <c r="AR512" s="386">
        <f>'Simulation results'!AR67/'Simulation results'!$B67</f>
        <v>1.3336748050765466</v>
      </c>
      <c r="AS512" s="386">
        <f>'Simulation results'!AS67/'Simulation results'!$B67</f>
        <v>1.3446588128165728</v>
      </c>
      <c r="AT512" s="386">
        <f>'Simulation results'!AT67/'Simulation results'!$B67</f>
        <v>1.3556143645779977</v>
      </c>
      <c r="AU512" s="386">
        <f>'Simulation results'!AU67/'Simulation results'!$B67</f>
        <v>1.366626828296625</v>
      </c>
      <c r="AV512" s="386">
        <f>'Simulation results'!AV67/'Simulation results'!$B67</f>
        <v>1.3776392920152523</v>
      </c>
      <c r="AW512" s="386">
        <f>'Simulation results'!AW67/'Simulation results'!$B67</f>
        <v>1.3886517557338796</v>
      </c>
      <c r="AX512" s="386">
        <f>'Simulation results'!AX67/'Simulation results'!$B67</f>
        <v>1.3996642194525069</v>
      </c>
      <c r="AY512" s="386">
        <f>'Simulation results'!AY67/'Simulation results'!$B67</f>
        <v>1.4107051391497354</v>
      </c>
      <c r="AZ512" s="386">
        <f>'Simulation results'!AZ67/'Simulation results'!$B67</f>
        <v>1.4217460588469637</v>
      </c>
      <c r="BA512" s="386">
        <f>'Simulation results'!BA67/'Simulation results'!$B67</f>
        <v>1.432758522565591</v>
      </c>
      <c r="BB512" s="386">
        <f>'Simulation results'!BB67/'Simulation results'!$B67</f>
        <v>1.4437994422628193</v>
      </c>
      <c r="BC512" s="386">
        <f>'Simulation results'!BC67/'Simulation results'!$B67</f>
        <v>1.4548119059814466</v>
      </c>
      <c r="BD512" s="386">
        <f>'Simulation results'!BD67/'Simulation results'!$B67</f>
        <v>1.4657959137214729</v>
      </c>
      <c r="BE512" s="386">
        <f>'Simulation results'!BE67/'Simulation results'!$B67</f>
        <v>1.4767799214614992</v>
      </c>
      <c r="BF512" s="386">
        <f>'Simulation results'!BF67/'Simulation results'!$B67</f>
        <v>1.4877354732229242</v>
      </c>
      <c r="BG512" s="386">
        <f>'Simulation results'!BG67/'Simulation results'!$B67</f>
        <v>1.498691024984349</v>
      </c>
      <c r="BH512" s="386">
        <f>'Simulation results'!BH67/'Simulation results'!$B67</f>
        <v>1.5096181207671731</v>
      </c>
      <c r="BI512" s="386">
        <f>'Simulation results'!BI67/'Simulation results'!$B67</f>
        <v>1.520488304592795</v>
      </c>
      <c r="BJ512" s="386">
        <f>'Simulation results'!BJ67/'Simulation results'!$B67</f>
        <v>1.5313584884184166</v>
      </c>
      <c r="BK512" s="386">
        <f>'Simulation results'!BK67/'Simulation results'!$B67</f>
        <v>1.5422002162654374</v>
      </c>
      <c r="BL512" s="386">
        <f>'Simulation results'!BL67/'Simulation results'!$B67</f>
        <v>1.5530134881338569</v>
      </c>
      <c r="BM512" s="386">
        <f>'Simulation results'!BM67/'Simulation results'!$B67</f>
        <v>1.5637698480450741</v>
      </c>
      <c r="BN512" s="386">
        <f>'Simulation results'!BN67/'Simulation results'!$B67</f>
        <v>1.5744977519776904</v>
      </c>
      <c r="BO512" s="386">
        <f>'Simulation results'!BO67/'Simulation results'!$B67</f>
        <v>1.5851971999317058</v>
      </c>
      <c r="BP512" s="386">
        <f>'Simulation results'!BP67/'Simulation results'!$B67</f>
        <v>1.5958681919071198</v>
      </c>
      <c r="BQ512" s="386">
        <f>'Simulation results'!BQ67/'Simulation results'!$B67</f>
        <v>1.6064822719253313</v>
      </c>
      <c r="BR512" s="386">
        <f>'Simulation results'!BR67/'Simulation results'!$B67</f>
        <v>1.617067895964942</v>
      </c>
      <c r="BS512" s="386">
        <f>'Simulation results'!BS67/'Simulation results'!$B67</f>
        <v>1.6275966080473507</v>
      </c>
      <c r="BT512" s="386">
        <f>'Simulation results'!BT67/'Simulation results'!$B67</f>
        <v>1.6380684081725569</v>
      </c>
      <c r="BU512" s="386">
        <f>'Simulation results'!BU67/'Simulation results'!$B67</f>
        <v>1.6485402082977634</v>
      </c>
      <c r="BV512" s="386">
        <f>'Simulation results'!BV67/'Simulation results'!$B67</f>
        <v>1.6589266404871663</v>
      </c>
      <c r="BW512" s="386">
        <f>'Simulation results'!BW67/'Simulation results'!$B67</f>
        <v>1.6692846166979682</v>
      </c>
      <c r="BX512" s="386">
        <f>'Simulation results'!BX67/'Simulation results'!$B67</f>
        <v>1.6796141369301689</v>
      </c>
      <c r="BY512" s="386">
        <f>'Simulation results'!BY67/'Simulation results'!$B67</f>
        <v>1.6898867452051676</v>
      </c>
      <c r="BZ512" s="386">
        <f>'Simulation results'!BZ67/'Simulation results'!$B67</f>
        <v>1.700102441522964</v>
      </c>
      <c r="CA512" s="386">
        <f>'Simulation results'!CA67/'Simulation results'!$B67</f>
        <v>1.7102612258835581</v>
      </c>
      <c r="CB512" s="386">
        <f>'Simulation results'!CB67/'Simulation results'!$B67</f>
        <v>1.7203915542655512</v>
      </c>
      <c r="CC512" s="386">
        <f>'Simulation results'!CC67/'Simulation results'!$B67</f>
        <v>1.7304934266689431</v>
      </c>
      <c r="CD512" s="386">
        <f>'Simulation results'!CD67/'Simulation results'!$B67</f>
        <v>1.7405099311365317</v>
      </c>
      <c r="CE512" s="386">
        <f>'Simulation results'!CE67/'Simulation results'!$B67</f>
        <v>1.7504979796255191</v>
      </c>
      <c r="CF512" s="386">
        <f>'Simulation results'!CF67/'Simulation results'!$B67</f>
        <v>1.7604291161573045</v>
      </c>
      <c r="CG512" s="386">
        <f>'Simulation results'!CG67/'Simulation results'!$B67</f>
        <v>1.7703317967104888</v>
      </c>
      <c r="CH512" s="386">
        <f>'Simulation results'!CH67/'Simulation results'!$B67</f>
        <v>1.7801775653064709</v>
      </c>
      <c r="CI512" s="386">
        <f>'Simulation results'!CI67/'Simulation results'!$B67</f>
        <v>1.7899664219452505</v>
      </c>
      <c r="CJ512" s="386">
        <f>'Simulation results'!CJ67/'Simulation results'!$B67</f>
        <v>1.7997268226054295</v>
      </c>
      <c r="CK512" s="386">
        <f>'Simulation results'!CK67/'Simulation results'!$B67</f>
        <v>1.8094303113084058</v>
      </c>
      <c r="CL512" s="386">
        <f>'Simulation results'!CL67/'Simulation results'!$B67</f>
        <v>1.8190768880541801</v>
      </c>
      <c r="CM512" s="386">
        <f>'Simulation results'!CM67/'Simulation results'!$B67</f>
        <v>1.8286950088213532</v>
      </c>
      <c r="CN512" s="386">
        <f>'Simulation results'!CN67/'Simulation results'!$B67</f>
        <v>1.8382562176313242</v>
      </c>
      <c r="CO512" s="386">
        <f>'Simulation results'!CO67/'Simulation results'!$B67</f>
        <v>1.8477889704626942</v>
      </c>
      <c r="CP512" s="386">
        <f>'Simulation results'!CP67/'Simulation results'!$B67</f>
        <v>1.8572648113368617</v>
      </c>
      <c r="CQ512" s="386">
        <f>'Simulation results'!CQ67/'Simulation results'!$B67</f>
        <v>1.8666837402538272</v>
      </c>
      <c r="CR512" s="386">
        <f>'Simulation results'!CR67/'Simulation results'!$B67</f>
        <v>1.8760742131921915</v>
      </c>
      <c r="CS512" s="386">
        <f>'Simulation results'!CS67/'Simulation results'!$B67</f>
        <v>1.8854077741733539</v>
      </c>
      <c r="CT512" s="386">
        <f>'Simulation results'!CT67/'Simulation results'!$B67</f>
        <v>1.8947128791759149</v>
      </c>
      <c r="CU512" s="386">
        <f>'Simulation results'!CU67/'Simulation results'!$B67</f>
        <v>1.9039610722212736</v>
      </c>
      <c r="CV512" s="386">
        <f>'Simulation results'!CV67/'Simulation results'!$B67</f>
        <v>1.9131523533094303</v>
      </c>
      <c r="CW512" s="386">
        <f>'Simulation results'!CW67/'Simulation results'!$B67</f>
        <v>1.9223436343975868</v>
      </c>
      <c r="CX512" s="386">
        <f>'Simulation results'!CX67/'Simulation results'!$B67</f>
        <v>1.9314780035285413</v>
      </c>
    </row>
    <row r="513" spans="1:102" x14ac:dyDescent="0.25">
      <c r="A513" s="129" t="str">
        <f>'Simulation results'!A68</f>
        <v>Rural Area/Developable Land</v>
      </c>
      <c r="B513" s="386">
        <f>'Simulation results'!B68/'Simulation results'!$B68</f>
        <v>1</v>
      </c>
      <c r="C513" s="386">
        <f>'Simulation results'!C68/'Simulation results'!$B68</f>
        <v>1.0004777777777778</v>
      </c>
      <c r="D513" s="386">
        <f>'Simulation results'!D68/'Simulation results'!$B68</f>
        <v>1.0005666666666666</v>
      </c>
      <c r="E513" s="386">
        <f>'Simulation results'!E68/'Simulation results'!$B68</f>
        <v>1.0003111111111112</v>
      </c>
      <c r="F513" s="386">
        <f>'Simulation results'!F68/'Simulation results'!$B68</f>
        <v>0.99973333333333336</v>
      </c>
      <c r="G513" s="386">
        <f>'Simulation results'!G68/'Simulation results'!$B68</f>
        <v>0.99886666666666668</v>
      </c>
      <c r="H513" s="386">
        <f>'Simulation results'!H68/'Simulation results'!$B68</f>
        <v>0.99772222222222229</v>
      </c>
      <c r="I513" s="386">
        <f>'Simulation results'!I68/'Simulation results'!$B68</f>
        <v>0.99634444444444448</v>
      </c>
      <c r="J513" s="386">
        <f>'Simulation results'!J68/'Simulation results'!$B68</f>
        <v>0.99474444444444443</v>
      </c>
      <c r="K513" s="386">
        <f>'Simulation results'!K68/'Simulation results'!$B68</f>
        <v>0.99293333333333333</v>
      </c>
      <c r="L513" s="386">
        <f>'Simulation results'!L68/'Simulation results'!$B68</f>
        <v>0.99094444444444452</v>
      </c>
      <c r="M513" s="386">
        <f>'Simulation results'!M68/'Simulation results'!$B68</f>
        <v>0.98877777777777776</v>
      </c>
      <c r="N513" s="386">
        <f>'Simulation results'!N68/'Simulation results'!$B68</f>
        <v>0.98645555555555553</v>
      </c>
      <c r="O513" s="386">
        <f>'Simulation results'!O68/'Simulation results'!$B68</f>
        <v>0.98398888888888891</v>
      </c>
      <c r="P513" s="386">
        <f>'Simulation results'!P68/'Simulation results'!$B68</f>
        <v>0.98138888888888887</v>
      </c>
      <c r="Q513" s="386">
        <f>'Simulation results'!Q68/'Simulation results'!$B68</f>
        <v>0.97866666666666657</v>
      </c>
      <c r="R513" s="386">
        <f>'Simulation results'!R68/'Simulation results'!$B68</f>
        <v>0.97582222222222226</v>
      </c>
      <c r="S513" s="386">
        <f>'Simulation results'!S68/'Simulation results'!$B68</f>
        <v>0.97286666666666666</v>
      </c>
      <c r="T513" s="386">
        <f>'Simulation results'!T68/'Simulation results'!$B68</f>
        <v>0.96981111111111118</v>
      </c>
      <c r="U513" s="386">
        <f>'Simulation results'!U68/'Simulation results'!$B68</f>
        <v>0.96666666666666667</v>
      </c>
      <c r="V513" s="386">
        <f>'Simulation results'!V68/'Simulation results'!$B68</f>
        <v>0.96343333333333336</v>
      </c>
      <c r="W513" s="386">
        <f>'Simulation results'!W68/'Simulation results'!$B68</f>
        <v>0.96011111111111114</v>
      </c>
      <c r="X513" s="386">
        <f>'Simulation results'!X68/'Simulation results'!$B68</f>
        <v>0.95671111111111107</v>
      </c>
      <c r="Y513" s="386">
        <f>'Simulation results'!Y68/'Simulation results'!$B68</f>
        <v>0.95324444444444445</v>
      </c>
      <c r="Z513" s="386">
        <f>'Simulation results'!Z68/'Simulation results'!$B68</f>
        <v>0.94971111111111117</v>
      </c>
      <c r="AA513" s="386">
        <f>'Simulation results'!AA68/'Simulation results'!$B68</f>
        <v>0.9461222222222222</v>
      </c>
      <c r="AB513" s="386">
        <f>'Simulation results'!AB68/'Simulation results'!$B68</f>
        <v>0.9424555555555556</v>
      </c>
      <c r="AC513" s="386">
        <f>'Simulation results'!AC68/'Simulation results'!$B68</f>
        <v>0.93874444444444449</v>
      </c>
      <c r="AD513" s="386">
        <f>'Simulation results'!AD68/'Simulation results'!$B68</f>
        <v>0.9349777777777778</v>
      </c>
      <c r="AE513" s="386">
        <f>'Simulation results'!AE68/'Simulation results'!$B68</f>
        <v>0.93116666666666659</v>
      </c>
      <c r="AF513" s="386">
        <f>'Simulation results'!AF68/'Simulation results'!$B68</f>
        <v>0.9273111111111112</v>
      </c>
      <c r="AG513" s="386">
        <f>'Simulation results'!AG68/'Simulation results'!$B68</f>
        <v>0.92341111111111118</v>
      </c>
      <c r="AH513" s="386">
        <f>'Simulation results'!AH68/'Simulation results'!$B68</f>
        <v>0.91946666666666665</v>
      </c>
      <c r="AI513" s="386">
        <f>'Simulation results'!AI68/'Simulation results'!$B68</f>
        <v>0.91548888888888891</v>
      </c>
      <c r="AJ513" s="386">
        <f>'Simulation results'!AJ68/'Simulation results'!$B68</f>
        <v>0.91147777777777783</v>
      </c>
      <c r="AK513" s="386">
        <f>'Simulation results'!AK68/'Simulation results'!$B68</f>
        <v>0.9074444444444445</v>
      </c>
      <c r="AL513" s="386">
        <f>'Simulation results'!AL68/'Simulation results'!$B68</f>
        <v>0.90337777777777772</v>
      </c>
      <c r="AM513" s="386">
        <f>'Simulation results'!AM68/'Simulation results'!$B68</f>
        <v>0.89927777777777784</v>
      </c>
      <c r="AN513" s="386">
        <f>'Simulation results'!AN68/'Simulation results'!$B68</f>
        <v>0.89516666666666667</v>
      </c>
      <c r="AO513" s="386">
        <f>'Simulation results'!AO68/'Simulation results'!$B68</f>
        <v>0.89103333333333323</v>
      </c>
      <c r="AP513" s="386">
        <f>'Simulation results'!AP68/'Simulation results'!$B68</f>
        <v>0.88687777777777788</v>
      </c>
      <c r="AQ513" s="386">
        <f>'Simulation results'!AQ68/'Simulation results'!$B68</f>
        <v>0.88269999999999993</v>
      </c>
      <c r="AR513" s="386">
        <f>'Simulation results'!AR68/'Simulation results'!$B68</f>
        <v>0.87851111111111102</v>
      </c>
      <c r="AS513" s="386">
        <f>'Simulation results'!AS68/'Simulation results'!$B68</f>
        <v>0.87431111111111115</v>
      </c>
      <c r="AT513" s="386">
        <f>'Simulation results'!AT68/'Simulation results'!$B68</f>
        <v>0.87009999999999998</v>
      </c>
      <c r="AU513" s="386">
        <f>'Simulation results'!AU68/'Simulation results'!$B68</f>
        <v>0.86587777777777775</v>
      </c>
      <c r="AV513" s="386">
        <f>'Simulation results'!AV68/'Simulation results'!$B68</f>
        <v>0.86165555555555562</v>
      </c>
      <c r="AW513" s="386">
        <f>'Simulation results'!AW68/'Simulation results'!$B68</f>
        <v>0.85741111111111101</v>
      </c>
      <c r="AX513" s="386">
        <f>'Simulation results'!AX68/'Simulation results'!$B68</f>
        <v>0.85316666666666674</v>
      </c>
      <c r="AY513" s="386">
        <f>'Simulation results'!AY68/'Simulation results'!$B68</f>
        <v>0.84892222222222224</v>
      </c>
      <c r="AZ513" s="386">
        <f>'Simulation results'!AZ68/'Simulation results'!$B68</f>
        <v>0.84467777777777786</v>
      </c>
      <c r="BA513" s="386">
        <f>'Simulation results'!BA68/'Simulation results'!$B68</f>
        <v>0.84042222222222218</v>
      </c>
      <c r="BB513" s="386">
        <f>'Simulation results'!BB68/'Simulation results'!$B68</f>
        <v>0.83617777777777769</v>
      </c>
      <c r="BC513" s="386">
        <f>'Simulation results'!BC68/'Simulation results'!$B68</f>
        <v>0.83192222222222223</v>
      </c>
      <c r="BD513" s="386">
        <f>'Simulation results'!BD68/'Simulation results'!$B68</f>
        <v>0.82767777777777773</v>
      </c>
      <c r="BE513" s="386">
        <f>'Simulation results'!BE68/'Simulation results'!$B68</f>
        <v>0.82343333333333335</v>
      </c>
      <c r="BF513" s="386">
        <f>'Simulation results'!BF68/'Simulation results'!$B68</f>
        <v>0.81919999999999993</v>
      </c>
      <c r="BG513" s="386">
        <f>'Simulation results'!BG68/'Simulation results'!$B68</f>
        <v>0.81496666666666673</v>
      </c>
      <c r="BH513" s="386">
        <f>'Simulation results'!BH68/'Simulation results'!$B68</f>
        <v>0.81074444444444438</v>
      </c>
      <c r="BI513" s="386">
        <f>'Simulation results'!BI68/'Simulation results'!$B68</f>
        <v>0.80653333333333332</v>
      </c>
      <c r="BJ513" s="386">
        <f>'Simulation results'!BJ68/'Simulation results'!$B68</f>
        <v>0.80232222222222227</v>
      </c>
      <c r="BK513" s="386">
        <f>'Simulation results'!BK68/'Simulation results'!$B68</f>
        <v>0.79813333333333336</v>
      </c>
      <c r="BL513" s="386">
        <f>'Simulation results'!BL68/'Simulation results'!$B68</f>
        <v>0.79394444444444434</v>
      </c>
      <c r="BM513" s="386">
        <f>'Simulation results'!BM68/'Simulation results'!$B68</f>
        <v>0.78976666666666662</v>
      </c>
      <c r="BN513" s="386">
        <f>'Simulation results'!BN68/'Simulation results'!$B68</f>
        <v>0.78561111111111104</v>
      </c>
      <c r="BO513" s="386">
        <f>'Simulation results'!BO68/'Simulation results'!$B68</f>
        <v>0.78145555555555546</v>
      </c>
      <c r="BP513" s="386">
        <f>'Simulation results'!BP68/'Simulation results'!$B68</f>
        <v>0.77732222222222225</v>
      </c>
      <c r="BQ513" s="386">
        <f>'Simulation results'!BQ68/'Simulation results'!$B68</f>
        <v>0.7732</v>
      </c>
      <c r="BR513" s="386">
        <f>'Simulation results'!BR68/'Simulation results'!$B68</f>
        <v>0.76908888888888882</v>
      </c>
      <c r="BS513" s="386">
        <f>'Simulation results'!BS68/'Simulation results'!$B68</f>
        <v>0.76500000000000001</v>
      </c>
      <c r="BT513" s="386">
        <f>'Simulation results'!BT68/'Simulation results'!$B68</f>
        <v>0.76092222222222228</v>
      </c>
      <c r="BU513" s="386">
        <f>'Simulation results'!BU68/'Simulation results'!$B68</f>
        <v>0.7568555555555555</v>
      </c>
      <c r="BV513" s="386">
        <f>'Simulation results'!BV68/'Simulation results'!$B68</f>
        <v>0.7528111111111111</v>
      </c>
      <c r="BW513" s="386">
        <f>'Simulation results'!BW68/'Simulation results'!$B68</f>
        <v>0.74877777777777776</v>
      </c>
      <c r="BX513" s="386">
        <f>'Simulation results'!BX68/'Simulation results'!$B68</f>
        <v>0.74476666666666658</v>
      </c>
      <c r="BY513" s="386">
        <f>'Simulation results'!BY68/'Simulation results'!$B68</f>
        <v>0.74076666666666668</v>
      </c>
      <c r="BZ513" s="386">
        <f>'Simulation results'!BZ68/'Simulation results'!$B68</f>
        <v>0.73678888888888894</v>
      </c>
      <c r="CA513" s="386">
        <f>'Simulation results'!CA68/'Simulation results'!$B68</f>
        <v>0.73282222222222215</v>
      </c>
      <c r="CB513" s="386">
        <f>'Simulation results'!CB68/'Simulation results'!$B68</f>
        <v>0.72887777777777774</v>
      </c>
      <c r="CC513" s="386">
        <f>'Simulation results'!CC68/'Simulation results'!$B68</f>
        <v>0.7249444444444445</v>
      </c>
      <c r="CD513" s="386">
        <f>'Simulation results'!CD68/'Simulation results'!$B68</f>
        <v>0.7210333333333333</v>
      </c>
      <c r="CE513" s="386">
        <f>'Simulation results'!CE68/'Simulation results'!$B68</f>
        <v>0.71713333333333329</v>
      </c>
      <c r="CF513" s="386">
        <f>'Simulation results'!CF68/'Simulation results'!$B68</f>
        <v>0.71325555555555553</v>
      </c>
      <c r="CG513" s="386">
        <f>'Simulation results'!CG68/'Simulation results'!$B68</f>
        <v>0.70938888888888896</v>
      </c>
      <c r="CH513" s="386">
        <f>'Simulation results'!CH68/'Simulation results'!$B68</f>
        <v>0.70554444444444442</v>
      </c>
      <c r="CI513" s="386">
        <f>'Simulation results'!CI68/'Simulation results'!$B68</f>
        <v>0.70172222222222214</v>
      </c>
      <c r="CJ513" s="386">
        <f>'Simulation results'!CJ68/'Simulation results'!$B68</f>
        <v>0.69791111111111115</v>
      </c>
      <c r="CK513" s="386">
        <f>'Simulation results'!CK68/'Simulation results'!$B68</f>
        <v>0.69411111111111112</v>
      </c>
      <c r="CL513" s="386">
        <f>'Simulation results'!CL68/'Simulation results'!$B68</f>
        <v>0.69034444444444443</v>
      </c>
      <c r="CM513" s="386">
        <f>'Simulation results'!CM68/'Simulation results'!$B68</f>
        <v>0.68657777777777773</v>
      </c>
      <c r="CN513" s="386">
        <f>'Simulation results'!CN68/'Simulation results'!$B68</f>
        <v>0.68283333333333329</v>
      </c>
      <c r="CO513" s="386">
        <f>'Simulation results'!CO68/'Simulation results'!$B68</f>
        <v>0.67911111111111111</v>
      </c>
      <c r="CP513" s="386">
        <f>'Simulation results'!CP68/'Simulation results'!$B68</f>
        <v>0.6754</v>
      </c>
      <c r="CQ513" s="386">
        <f>'Simulation results'!CQ68/'Simulation results'!$B68</f>
        <v>0.67171111111111104</v>
      </c>
      <c r="CR513" s="386">
        <f>'Simulation results'!CR68/'Simulation results'!$B68</f>
        <v>0.66803333333333337</v>
      </c>
      <c r="CS513" s="386">
        <f>'Simulation results'!CS68/'Simulation results'!$B68</f>
        <v>0.66437777777777784</v>
      </c>
      <c r="CT513" s="386">
        <f>'Simulation results'!CT68/'Simulation results'!$B68</f>
        <v>0.66073333333333328</v>
      </c>
      <c r="CU513" s="386">
        <f>'Simulation results'!CU68/'Simulation results'!$B68</f>
        <v>0.65710000000000002</v>
      </c>
      <c r="CV513" s="386">
        <f>'Simulation results'!CV68/'Simulation results'!$B68</f>
        <v>0.6534888888888889</v>
      </c>
      <c r="CW513" s="386">
        <f>'Simulation results'!CW68/'Simulation results'!$B68</f>
        <v>0.64988888888888885</v>
      </c>
      <c r="CX513" s="386">
        <f>'Simulation results'!CX68/'Simulation results'!$B68</f>
        <v>0.64631111111111106</v>
      </c>
    </row>
    <row r="514" spans="1:102" x14ac:dyDescent="0.25">
      <c r="A514" s="129" t="str">
        <f>'Simulation results'!A69</f>
        <v>Rural Area/Protected Land</v>
      </c>
      <c r="B514" s="386">
        <f>'Simulation results'!B69/'Simulation results'!$B69</f>
        <v>1</v>
      </c>
      <c r="C514" s="386">
        <f>'Simulation results'!C69/'Simulation results'!$B69</f>
        <v>1</v>
      </c>
      <c r="D514" s="386">
        <f>'Simulation results'!D69/'Simulation results'!$B69</f>
        <v>1</v>
      </c>
      <c r="E514" s="386">
        <f>'Simulation results'!E69/'Simulation results'!$B69</f>
        <v>1</v>
      </c>
      <c r="F514" s="386">
        <f>'Simulation results'!F69/'Simulation results'!$B69</f>
        <v>1</v>
      </c>
      <c r="G514" s="386">
        <f>'Simulation results'!G69/'Simulation results'!$B69</f>
        <v>1</v>
      </c>
      <c r="H514" s="386">
        <f>'Simulation results'!H69/'Simulation results'!$B69</f>
        <v>1</v>
      </c>
      <c r="I514" s="386">
        <f>'Simulation results'!I69/'Simulation results'!$B69</f>
        <v>1</v>
      </c>
      <c r="J514" s="386">
        <f>'Simulation results'!J69/'Simulation results'!$B69</f>
        <v>1</v>
      </c>
      <c r="K514" s="386">
        <f>'Simulation results'!K69/'Simulation results'!$B69</f>
        <v>1</v>
      </c>
      <c r="L514" s="386">
        <f>'Simulation results'!L69/'Simulation results'!$B69</f>
        <v>1</v>
      </c>
      <c r="M514" s="386">
        <f>'Simulation results'!M69/'Simulation results'!$B69</f>
        <v>1</v>
      </c>
      <c r="N514" s="386">
        <f>'Simulation results'!N69/'Simulation results'!$B69</f>
        <v>1</v>
      </c>
      <c r="O514" s="386">
        <f>'Simulation results'!O69/'Simulation results'!$B69</f>
        <v>1</v>
      </c>
      <c r="P514" s="386">
        <f>'Simulation results'!P69/'Simulation results'!$B69</f>
        <v>1</v>
      </c>
      <c r="Q514" s="386">
        <f>'Simulation results'!Q69/'Simulation results'!$B69</f>
        <v>1</v>
      </c>
      <c r="R514" s="386">
        <f>'Simulation results'!R69/'Simulation results'!$B69</f>
        <v>1</v>
      </c>
      <c r="S514" s="386">
        <f>'Simulation results'!S69/'Simulation results'!$B69</f>
        <v>1</v>
      </c>
      <c r="T514" s="386">
        <f>'Simulation results'!T69/'Simulation results'!$B69</f>
        <v>1</v>
      </c>
      <c r="U514" s="386">
        <f>'Simulation results'!U69/'Simulation results'!$B69</f>
        <v>1</v>
      </c>
      <c r="V514" s="386">
        <f>'Simulation results'!V69/'Simulation results'!$B69</f>
        <v>1</v>
      </c>
      <c r="W514" s="386">
        <f>'Simulation results'!W69/'Simulation results'!$B69</f>
        <v>1</v>
      </c>
      <c r="X514" s="386">
        <f>'Simulation results'!X69/'Simulation results'!$B69</f>
        <v>1</v>
      </c>
      <c r="Y514" s="386">
        <f>'Simulation results'!Y69/'Simulation results'!$B69</f>
        <v>1</v>
      </c>
      <c r="Z514" s="386">
        <f>'Simulation results'!Z69/'Simulation results'!$B69</f>
        <v>1</v>
      </c>
      <c r="AA514" s="386">
        <f>'Simulation results'!AA69/'Simulation results'!$B69</f>
        <v>1</v>
      </c>
      <c r="AB514" s="386">
        <f>'Simulation results'!AB69/'Simulation results'!$B69</f>
        <v>1</v>
      </c>
      <c r="AC514" s="386">
        <f>'Simulation results'!AC69/'Simulation results'!$B69</f>
        <v>1</v>
      </c>
      <c r="AD514" s="386">
        <f>'Simulation results'!AD69/'Simulation results'!$B69</f>
        <v>1</v>
      </c>
      <c r="AE514" s="386">
        <f>'Simulation results'!AE69/'Simulation results'!$B69</f>
        <v>1</v>
      </c>
      <c r="AF514" s="386">
        <f>'Simulation results'!AF69/'Simulation results'!$B69</f>
        <v>1</v>
      </c>
      <c r="AG514" s="386">
        <f>'Simulation results'!AG69/'Simulation results'!$B69</f>
        <v>1</v>
      </c>
      <c r="AH514" s="386">
        <f>'Simulation results'!AH69/'Simulation results'!$B69</f>
        <v>1</v>
      </c>
      <c r="AI514" s="386">
        <f>'Simulation results'!AI69/'Simulation results'!$B69</f>
        <v>1</v>
      </c>
      <c r="AJ514" s="386">
        <f>'Simulation results'!AJ69/'Simulation results'!$B69</f>
        <v>1</v>
      </c>
      <c r="AK514" s="386">
        <f>'Simulation results'!AK69/'Simulation results'!$B69</f>
        <v>1</v>
      </c>
      <c r="AL514" s="386">
        <f>'Simulation results'!AL69/'Simulation results'!$B69</f>
        <v>1</v>
      </c>
      <c r="AM514" s="386">
        <f>'Simulation results'!AM69/'Simulation results'!$B69</f>
        <v>1</v>
      </c>
      <c r="AN514" s="386">
        <f>'Simulation results'!AN69/'Simulation results'!$B69</f>
        <v>1</v>
      </c>
      <c r="AO514" s="386">
        <f>'Simulation results'!AO69/'Simulation results'!$B69</f>
        <v>1</v>
      </c>
      <c r="AP514" s="386">
        <f>'Simulation results'!AP69/'Simulation results'!$B69</f>
        <v>1</v>
      </c>
      <c r="AQ514" s="386">
        <f>'Simulation results'!AQ69/'Simulation results'!$B69</f>
        <v>1</v>
      </c>
      <c r="AR514" s="386">
        <f>'Simulation results'!AR69/'Simulation results'!$B69</f>
        <v>1</v>
      </c>
      <c r="AS514" s="386">
        <f>'Simulation results'!AS69/'Simulation results'!$B69</f>
        <v>1</v>
      </c>
      <c r="AT514" s="386">
        <f>'Simulation results'!AT69/'Simulation results'!$B69</f>
        <v>1</v>
      </c>
      <c r="AU514" s="386">
        <f>'Simulation results'!AU69/'Simulation results'!$B69</f>
        <v>1</v>
      </c>
      <c r="AV514" s="386">
        <f>'Simulation results'!AV69/'Simulation results'!$B69</f>
        <v>1</v>
      </c>
      <c r="AW514" s="386">
        <f>'Simulation results'!AW69/'Simulation results'!$B69</f>
        <v>1</v>
      </c>
      <c r="AX514" s="386">
        <f>'Simulation results'!AX69/'Simulation results'!$B69</f>
        <v>1</v>
      </c>
      <c r="AY514" s="386">
        <f>'Simulation results'!AY69/'Simulation results'!$B69</f>
        <v>1</v>
      </c>
      <c r="AZ514" s="386">
        <f>'Simulation results'!AZ69/'Simulation results'!$B69</f>
        <v>1</v>
      </c>
      <c r="BA514" s="386">
        <f>'Simulation results'!BA69/'Simulation results'!$B69</f>
        <v>1</v>
      </c>
      <c r="BB514" s="386">
        <f>'Simulation results'!BB69/'Simulation results'!$B69</f>
        <v>1</v>
      </c>
      <c r="BC514" s="386">
        <f>'Simulation results'!BC69/'Simulation results'!$B69</f>
        <v>1</v>
      </c>
      <c r="BD514" s="386">
        <f>'Simulation results'!BD69/'Simulation results'!$B69</f>
        <v>1</v>
      </c>
      <c r="BE514" s="386">
        <f>'Simulation results'!BE69/'Simulation results'!$B69</f>
        <v>1</v>
      </c>
      <c r="BF514" s="386">
        <f>'Simulation results'!BF69/'Simulation results'!$B69</f>
        <v>1</v>
      </c>
      <c r="BG514" s="386">
        <f>'Simulation results'!BG69/'Simulation results'!$B69</f>
        <v>1</v>
      </c>
      <c r="BH514" s="386">
        <f>'Simulation results'!BH69/'Simulation results'!$B69</f>
        <v>1</v>
      </c>
      <c r="BI514" s="386">
        <f>'Simulation results'!BI69/'Simulation results'!$B69</f>
        <v>1</v>
      </c>
      <c r="BJ514" s="386">
        <f>'Simulation results'!BJ69/'Simulation results'!$B69</f>
        <v>1</v>
      </c>
      <c r="BK514" s="386">
        <f>'Simulation results'!BK69/'Simulation results'!$B69</f>
        <v>1</v>
      </c>
      <c r="BL514" s="386">
        <f>'Simulation results'!BL69/'Simulation results'!$B69</f>
        <v>1</v>
      </c>
      <c r="BM514" s="386">
        <f>'Simulation results'!BM69/'Simulation results'!$B69</f>
        <v>1</v>
      </c>
      <c r="BN514" s="386">
        <f>'Simulation results'!BN69/'Simulation results'!$B69</f>
        <v>1</v>
      </c>
      <c r="BO514" s="386">
        <f>'Simulation results'!BO69/'Simulation results'!$B69</f>
        <v>1</v>
      </c>
      <c r="BP514" s="386">
        <f>'Simulation results'!BP69/'Simulation results'!$B69</f>
        <v>1</v>
      </c>
      <c r="BQ514" s="386">
        <f>'Simulation results'!BQ69/'Simulation results'!$B69</f>
        <v>1</v>
      </c>
      <c r="BR514" s="386">
        <f>'Simulation results'!BR69/'Simulation results'!$B69</f>
        <v>1</v>
      </c>
      <c r="BS514" s="386">
        <f>'Simulation results'!BS69/'Simulation results'!$B69</f>
        <v>1</v>
      </c>
      <c r="BT514" s="386">
        <f>'Simulation results'!BT69/'Simulation results'!$B69</f>
        <v>1</v>
      </c>
      <c r="BU514" s="386">
        <f>'Simulation results'!BU69/'Simulation results'!$B69</f>
        <v>1</v>
      </c>
      <c r="BV514" s="386">
        <f>'Simulation results'!BV69/'Simulation results'!$B69</f>
        <v>1</v>
      </c>
      <c r="BW514" s="386">
        <f>'Simulation results'!BW69/'Simulation results'!$B69</f>
        <v>1</v>
      </c>
      <c r="BX514" s="386">
        <f>'Simulation results'!BX69/'Simulation results'!$B69</f>
        <v>1</v>
      </c>
      <c r="BY514" s="386">
        <f>'Simulation results'!BY69/'Simulation results'!$B69</f>
        <v>1</v>
      </c>
      <c r="BZ514" s="386">
        <f>'Simulation results'!BZ69/'Simulation results'!$B69</f>
        <v>1</v>
      </c>
      <c r="CA514" s="386">
        <f>'Simulation results'!CA69/'Simulation results'!$B69</f>
        <v>1</v>
      </c>
      <c r="CB514" s="386">
        <f>'Simulation results'!CB69/'Simulation results'!$B69</f>
        <v>1</v>
      </c>
      <c r="CC514" s="386">
        <f>'Simulation results'!CC69/'Simulation results'!$B69</f>
        <v>1</v>
      </c>
      <c r="CD514" s="386">
        <f>'Simulation results'!CD69/'Simulation results'!$B69</f>
        <v>1</v>
      </c>
      <c r="CE514" s="386">
        <f>'Simulation results'!CE69/'Simulation results'!$B69</f>
        <v>1</v>
      </c>
      <c r="CF514" s="386">
        <f>'Simulation results'!CF69/'Simulation results'!$B69</f>
        <v>1</v>
      </c>
      <c r="CG514" s="386">
        <f>'Simulation results'!CG69/'Simulation results'!$B69</f>
        <v>1</v>
      </c>
      <c r="CH514" s="386">
        <f>'Simulation results'!CH69/'Simulation results'!$B69</f>
        <v>1</v>
      </c>
      <c r="CI514" s="386">
        <f>'Simulation results'!CI69/'Simulation results'!$B69</f>
        <v>1</v>
      </c>
      <c r="CJ514" s="386">
        <f>'Simulation results'!CJ69/'Simulation results'!$B69</f>
        <v>1</v>
      </c>
      <c r="CK514" s="386">
        <f>'Simulation results'!CK69/'Simulation results'!$B69</f>
        <v>1</v>
      </c>
      <c r="CL514" s="386">
        <f>'Simulation results'!CL69/'Simulation results'!$B69</f>
        <v>1</v>
      </c>
      <c r="CM514" s="386">
        <f>'Simulation results'!CM69/'Simulation results'!$B69</f>
        <v>1</v>
      </c>
      <c r="CN514" s="386">
        <f>'Simulation results'!CN69/'Simulation results'!$B69</f>
        <v>1</v>
      </c>
      <c r="CO514" s="386">
        <f>'Simulation results'!CO69/'Simulation results'!$B69</f>
        <v>1</v>
      </c>
      <c r="CP514" s="386">
        <f>'Simulation results'!CP69/'Simulation results'!$B69</f>
        <v>1</v>
      </c>
      <c r="CQ514" s="386">
        <f>'Simulation results'!CQ69/'Simulation results'!$B69</f>
        <v>1</v>
      </c>
      <c r="CR514" s="386">
        <f>'Simulation results'!CR69/'Simulation results'!$B69</f>
        <v>1</v>
      </c>
      <c r="CS514" s="386">
        <f>'Simulation results'!CS69/'Simulation results'!$B69</f>
        <v>1</v>
      </c>
      <c r="CT514" s="386">
        <f>'Simulation results'!CT69/'Simulation results'!$B69</f>
        <v>1</v>
      </c>
      <c r="CU514" s="386">
        <f>'Simulation results'!CU69/'Simulation results'!$B69</f>
        <v>1</v>
      </c>
      <c r="CV514" s="386">
        <f>'Simulation results'!CV69/'Simulation results'!$B69</f>
        <v>1</v>
      </c>
      <c r="CW514" s="386">
        <f>'Simulation results'!CW69/'Simulation results'!$B69</f>
        <v>1</v>
      </c>
      <c r="CX514" s="386">
        <f>'Simulation results'!CX69/'Simulation results'!$B69</f>
        <v>1</v>
      </c>
    </row>
    <row r="515" spans="1:102" x14ac:dyDescent="0.25">
      <c r="A515" s="129" t="str">
        <f>'Simulation results'!A70</f>
        <v>LaneMiles-Urban Area/Freeways</v>
      </c>
      <c r="B515" s="386">
        <f>'Simulation results'!B70/'Simulation results'!$B70</f>
        <v>1</v>
      </c>
      <c r="C515" s="386">
        <f>'Simulation results'!C70/'Simulation results'!$B70</f>
        <v>0.999</v>
      </c>
      <c r="D515" s="386">
        <f>'Simulation results'!D70/'Simulation results'!$B70</f>
        <v>1.0004999999999999</v>
      </c>
      <c r="E515" s="386">
        <f>'Simulation results'!E70/'Simulation results'!$B70</f>
        <v>1.0020833333333334</v>
      </c>
      <c r="F515" s="386">
        <f>'Simulation results'!F70/'Simulation results'!$B70</f>
        <v>1.0037499999999999</v>
      </c>
      <c r="G515" s="386">
        <f>'Simulation results'!G70/'Simulation results'!$B70</f>
        <v>1.0055000000000001</v>
      </c>
      <c r="H515" s="386">
        <f>'Simulation results'!H70/'Simulation results'!$B70</f>
        <v>1.0073333333333332</v>
      </c>
      <c r="I515" s="386">
        <f>'Simulation results'!I70/'Simulation results'!$B70</f>
        <v>1.0092083333333333</v>
      </c>
      <c r="J515" s="386">
        <f>'Simulation results'!J70/'Simulation results'!$B70</f>
        <v>1.0111666666666668</v>
      </c>
      <c r="K515" s="386">
        <f>'Simulation results'!K70/'Simulation results'!$B70</f>
        <v>1.0132083333333333</v>
      </c>
      <c r="L515" s="386">
        <f>'Simulation results'!L70/'Simulation results'!$B70</f>
        <v>1.01525</v>
      </c>
      <c r="M515" s="386">
        <f>'Simulation results'!M70/'Simulation results'!$B70</f>
        <v>1.0173749999999999</v>
      </c>
      <c r="N515" s="386">
        <f>'Simulation results'!N70/'Simulation results'!$B70</f>
        <v>1.0195000000000001</v>
      </c>
      <c r="O515" s="386">
        <f>'Simulation results'!O70/'Simulation results'!$B70</f>
        <v>1.0217083333333334</v>
      </c>
      <c r="P515" s="386">
        <f>'Simulation results'!P70/'Simulation results'!$B70</f>
        <v>1.0239583333333333</v>
      </c>
      <c r="Q515" s="386">
        <f>'Simulation results'!Q70/'Simulation results'!$B70</f>
        <v>1.0262083333333334</v>
      </c>
      <c r="R515" s="386">
        <f>'Simulation results'!R70/'Simulation results'!$B70</f>
        <v>1.0285416666666667</v>
      </c>
      <c r="S515" s="386">
        <f>'Simulation results'!S70/'Simulation results'!$B70</f>
        <v>1.030875</v>
      </c>
      <c r="T515" s="386">
        <f>'Simulation results'!T70/'Simulation results'!$B70</f>
        <v>1.03325</v>
      </c>
      <c r="U515" s="386">
        <f>'Simulation results'!U70/'Simulation results'!$B70</f>
        <v>1.0356666666666667</v>
      </c>
      <c r="V515" s="386">
        <f>'Simulation results'!V70/'Simulation results'!$B70</f>
        <v>1.038125</v>
      </c>
      <c r="W515" s="386">
        <f>'Simulation results'!W70/'Simulation results'!$B70</f>
        <v>1.0405833333333334</v>
      </c>
      <c r="X515" s="386">
        <f>'Simulation results'!X70/'Simulation results'!$B70</f>
        <v>1.0430833333333334</v>
      </c>
      <c r="Y515" s="386">
        <f>'Simulation results'!Y70/'Simulation results'!$B70</f>
        <v>1.045625</v>
      </c>
      <c r="Z515" s="386">
        <f>'Simulation results'!Z70/'Simulation results'!$B70</f>
        <v>1.0481666666666667</v>
      </c>
      <c r="AA515" s="386">
        <f>'Simulation results'!AA70/'Simulation results'!$B70</f>
        <v>1.0507916666666666</v>
      </c>
      <c r="AB515" s="386">
        <f>'Simulation results'!AB70/'Simulation results'!$B70</f>
        <v>1.053375</v>
      </c>
      <c r="AC515" s="386">
        <f>'Simulation results'!AC70/'Simulation results'!$B70</f>
        <v>1.0560416666666665</v>
      </c>
      <c r="AD515" s="386">
        <f>'Simulation results'!AD70/'Simulation results'!$B70</f>
        <v>1.0587083333333334</v>
      </c>
      <c r="AE515" s="386">
        <f>'Simulation results'!AE70/'Simulation results'!$B70</f>
        <v>1.0614166666666667</v>
      </c>
      <c r="AF515" s="386">
        <f>'Simulation results'!AF70/'Simulation results'!$B70</f>
        <v>1.064125</v>
      </c>
      <c r="AG515" s="386">
        <f>'Simulation results'!AG70/'Simulation results'!$B70</f>
        <v>1.066875</v>
      </c>
      <c r="AH515" s="386">
        <f>'Simulation results'!AH70/'Simulation results'!$B70</f>
        <v>1.0696666666666668</v>
      </c>
      <c r="AI515" s="386">
        <f>'Simulation results'!AI70/'Simulation results'!$B70</f>
        <v>1.0724583333333333</v>
      </c>
      <c r="AJ515" s="386">
        <f>'Simulation results'!AJ70/'Simulation results'!$B70</f>
        <v>1.0752916666666665</v>
      </c>
      <c r="AK515" s="386">
        <f>'Simulation results'!AK70/'Simulation results'!$B70</f>
        <v>1.078125</v>
      </c>
      <c r="AL515" s="386">
        <f>'Simulation results'!AL70/'Simulation results'!$B70</f>
        <v>1.081</v>
      </c>
      <c r="AM515" s="386">
        <f>'Simulation results'!AM70/'Simulation results'!$B70</f>
        <v>1.0839166666666666</v>
      </c>
      <c r="AN515" s="386">
        <f>'Simulation results'!AN70/'Simulation results'!$B70</f>
        <v>1.0868333333333333</v>
      </c>
      <c r="AO515" s="386">
        <f>'Simulation results'!AO70/'Simulation results'!$B70</f>
        <v>1.08975</v>
      </c>
      <c r="AP515" s="386">
        <f>'Simulation results'!AP70/'Simulation results'!$B70</f>
        <v>1.0927083333333334</v>
      </c>
      <c r="AQ515" s="386">
        <f>'Simulation results'!AQ70/'Simulation results'!$B70</f>
        <v>1.0957083333333335</v>
      </c>
      <c r="AR515" s="386">
        <f>'Simulation results'!AR70/'Simulation results'!$B70</f>
        <v>1.0987083333333334</v>
      </c>
      <c r="AS515" s="386">
        <f>'Simulation results'!AS70/'Simulation results'!$B70</f>
        <v>1.1017083333333335</v>
      </c>
      <c r="AT515" s="386">
        <f>'Simulation results'!AT70/'Simulation results'!$B70</f>
        <v>1.1047916666666666</v>
      </c>
      <c r="AU515" s="386">
        <f>'Simulation results'!AU70/'Simulation results'!$B70</f>
        <v>1.1078333333333332</v>
      </c>
      <c r="AV515" s="386">
        <f>'Simulation results'!AV70/'Simulation results'!$B70</f>
        <v>1.1109166666666668</v>
      </c>
      <c r="AW515" s="386">
        <f>'Simulation results'!AW70/'Simulation results'!$B70</f>
        <v>1.1140416666666666</v>
      </c>
      <c r="AX515" s="386">
        <f>'Simulation results'!AX70/'Simulation results'!$B70</f>
        <v>1.1171666666666666</v>
      </c>
      <c r="AY515" s="386">
        <f>'Simulation results'!AY70/'Simulation results'!$B70</f>
        <v>1.1202916666666667</v>
      </c>
      <c r="AZ515" s="386">
        <f>'Simulation results'!AZ70/'Simulation results'!$B70</f>
        <v>1.1234583333333332</v>
      </c>
      <c r="BA515" s="386">
        <f>'Simulation results'!BA70/'Simulation results'!$B70</f>
        <v>1.126625</v>
      </c>
      <c r="BB515" s="386">
        <f>'Simulation results'!BB70/'Simulation results'!$B70</f>
        <v>1.1298333333333335</v>
      </c>
      <c r="BC515" s="386">
        <f>'Simulation results'!BC70/'Simulation results'!$B70</f>
        <v>1.1330416666666667</v>
      </c>
      <c r="BD515" s="386">
        <f>'Simulation results'!BD70/'Simulation results'!$B70</f>
        <v>1.1362916666666665</v>
      </c>
      <c r="BE515" s="386">
        <f>'Simulation results'!BE70/'Simulation results'!$B70</f>
        <v>1.1395416666666667</v>
      </c>
      <c r="BF515" s="386">
        <f>'Simulation results'!BF70/'Simulation results'!$B70</f>
        <v>1.1427916666666667</v>
      </c>
      <c r="BG515" s="386">
        <f>'Simulation results'!BG70/'Simulation results'!$B70</f>
        <v>1.1460833333333333</v>
      </c>
      <c r="BH515" s="386">
        <f>'Simulation results'!BH70/'Simulation results'!$B70</f>
        <v>1.149375</v>
      </c>
      <c r="BI515" s="386">
        <f>'Simulation results'!BI70/'Simulation results'!$B70</f>
        <v>1.1527083333333332</v>
      </c>
      <c r="BJ515" s="386">
        <f>'Simulation results'!BJ70/'Simulation results'!$B70</f>
        <v>1.1560416666666666</v>
      </c>
      <c r="BK515" s="386">
        <f>'Simulation results'!BK70/'Simulation results'!$B70</f>
        <v>1.159375</v>
      </c>
      <c r="BL515" s="386">
        <f>'Simulation results'!BL70/'Simulation results'!$B70</f>
        <v>1.16275</v>
      </c>
      <c r="BM515" s="386">
        <f>'Simulation results'!BM70/'Simulation results'!$B70</f>
        <v>1.1661250000000001</v>
      </c>
      <c r="BN515" s="386">
        <f>'Simulation results'!BN70/'Simulation results'!$B70</f>
        <v>1.1695</v>
      </c>
      <c r="BO515" s="386">
        <f>'Simulation results'!BO70/'Simulation results'!$B70</f>
        <v>1.1729166666666666</v>
      </c>
      <c r="BP515" s="386">
        <f>'Simulation results'!BP70/'Simulation results'!$B70</f>
        <v>1.1763333333333332</v>
      </c>
      <c r="BQ515" s="386">
        <f>'Simulation results'!BQ70/'Simulation results'!$B70</f>
        <v>1.1797499999999999</v>
      </c>
      <c r="BR515" s="386">
        <f>'Simulation results'!BR70/'Simulation results'!$B70</f>
        <v>1.1832083333333334</v>
      </c>
      <c r="BS515" s="386">
        <f>'Simulation results'!BS70/'Simulation results'!$B70</f>
        <v>1.1866666666666668</v>
      </c>
      <c r="BT515" s="386">
        <f>'Simulation results'!BT70/'Simulation results'!$B70</f>
        <v>1.1901249999999999</v>
      </c>
      <c r="BU515" s="386">
        <f>'Simulation results'!BU70/'Simulation results'!$B70</f>
        <v>1.1936250000000002</v>
      </c>
      <c r="BV515" s="386">
        <f>'Simulation results'!BV70/'Simulation results'!$B70</f>
        <v>1.197125</v>
      </c>
      <c r="BW515" s="386">
        <f>'Simulation results'!BW70/'Simulation results'!$B70</f>
        <v>1.2006249999999998</v>
      </c>
      <c r="BX515" s="386">
        <f>'Simulation results'!BX70/'Simulation results'!$B70</f>
        <v>1.2041250000000001</v>
      </c>
      <c r="BY515" s="386">
        <f>'Simulation results'!BY70/'Simulation results'!$B70</f>
        <v>1.2076666666666667</v>
      </c>
      <c r="BZ515" s="386">
        <f>'Simulation results'!BZ70/'Simulation results'!$B70</f>
        <v>1.2112083333333332</v>
      </c>
      <c r="CA515" s="386">
        <f>'Simulation results'!CA70/'Simulation results'!$B70</f>
        <v>1.2147916666666667</v>
      </c>
      <c r="CB515" s="386">
        <f>'Simulation results'!CB70/'Simulation results'!$B70</f>
        <v>1.2183750000000002</v>
      </c>
      <c r="CC515" s="386">
        <f>'Simulation results'!CC70/'Simulation results'!$B70</f>
        <v>1.2219583333333333</v>
      </c>
      <c r="CD515" s="386">
        <f>'Simulation results'!CD70/'Simulation results'!$B70</f>
        <v>1.2255416666666668</v>
      </c>
      <c r="CE515" s="386">
        <f>'Simulation results'!CE70/'Simulation results'!$B70</f>
        <v>1.2291666666666667</v>
      </c>
      <c r="CF515" s="386">
        <f>'Simulation results'!CF70/'Simulation results'!$B70</f>
        <v>1.23275</v>
      </c>
      <c r="CG515" s="386">
        <f>'Simulation results'!CG70/'Simulation results'!$B70</f>
        <v>1.236375</v>
      </c>
      <c r="CH515" s="386">
        <f>'Simulation results'!CH70/'Simulation results'!$B70</f>
        <v>1.2400416666666667</v>
      </c>
      <c r="CI515" s="386">
        <f>'Simulation results'!CI70/'Simulation results'!$B70</f>
        <v>1.2436666666666667</v>
      </c>
      <c r="CJ515" s="386">
        <f>'Simulation results'!CJ70/'Simulation results'!$B70</f>
        <v>1.2473333333333334</v>
      </c>
      <c r="CK515" s="386">
        <f>'Simulation results'!CK70/'Simulation results'!$B70</f>
        <v>1.2510416666666666</v>
      </c>
      <c r="CL515" s="386">
        <f>'Simulation results'!CL70/'Simulation results'!$B70</f>
        <v>1.2547083333333333</v>
      </c>
      <c r="CM515" s="386">
        <f>'Simulation results'!CM70/'Simulation results'!$B70</f>
        <v>1.2584166666666665</v>
      </c>
      <c r="CN515" s="386">
        <f>'Simulation results'!CN70/'Simulation results'!$B70</f>
        <v>1.2621250000000002</v>
      </c>
      <c r="CO515" s="386">
        <f>'Simulation results'!CO70/'Simulation results'!$B70</f>
        <v>1.2658333333333334</v>
      </c>
      <c r="CP515" s="386">
        <f>'Simulation results'!CP70/'Simulation results'!$B70</f>
        <v>1.2695416666666666</v>
      </c>
      <c r="CQ515" s="386">
        <f>'Simulation results'!CQ70/'Simulation results'!$B70</f>
        <v>1.2732916666666665</v>
      </c>
      <c r="CR515" s="386">
        <f>'Simulation results'!CR70/'Simulation results'!$B70</f>
        <v>1.2770416666666666</v>
      </c>
      <c r="CS515" s="386">
        <f>'Simulation results'!CS70/'Simulation results'!$B70</f>
        <v>1.2807916666666666</v>
      </c>
      <c r="CT515" s="386">
        <f>'Simulation results'!CT70/'Simulation results'!$B70</f>
        <v>1.2845416666666667</v>
      </c>
      <c r="CU515" s="386">
        <f>'Simulation results'!CU70/'Simulation results'!$B70</f>
        <v>1.2883333333333333</v>
      </c>
      <c r="CV515" s="386">
        <f>'Simulation results'!CV70/'Simulation results'!$B70</f>
        <v>1.292125</v>
      </c>
      <c r="CW515" s="386">
        <f>'Simulation results'!CW70/'Simulation results'!$B70</f>
        <v>1.2959166666666666</v>
      </c>
      <c r="CX515" s="386">
        <f>'Simulation results'!CX70/'Simulation results'!$B70</f>
        <v>1.2997083333333335</v>
      </c>
    </row>
    <row r="516" spans="1:102" x14ac:dyDescent="0.25">
      <c r="A516" s="129" t="str">
        <f>'Simulation results'!A71</f>
        <v>LaneMiles-Urban Area/Arterials</v>
      </c>
      <c r="B516" s="386">
        <f>'Simulation results'!B71/'Simulation results'!$B71</f>
        <v>1</v>
      </c>
      <c r="C516" s="386">
        <f>'Simulation results'!C71/'Simulation results'!$B71</f>
        <v>0.999</v>
      </c>
      <c r="D516" s="386">
        <f>'Simulation results'!D71/'Simulation results'!$B71</f>
        <v>1.0016333333333334</v>
      </c>
      <c r="E516" s="386">
        <f>'Simulation results'!E71/'Simulation results'!$B71</f>
        <v>1.0044</v>
      </c>
      <c r="F516" s="386">
        <f>'Simulation results'!F71/'Simulation results'!$B71</f>
        <v>1.0073000000000001</v>
      </c>
      <c r="G516" s="386">
        <f>'Simulation results'!G71/'Simulation results'!$B71</f>
        <v>1.0103</v>
      </c>
      <c r="H516" s="386">
        <f>'Simulation results'!H71/'Simulation results'!$B71</f>
        <v>1.0134333333333332</v>
      </c>
      <c r="I516" s="386">
        <f>'Simulation results'!I71/'Simulation results'!$B71</f>
        <v>1.0166666666666666</v>
      </c>
      <c r="J516" s="386">
        <f>'Simulation results'!J71/'Simulation results'!$B71</f>
        <v>1.0199666666666667</v>
      </c>
      <c r="K516" s="386">
        <f>'Simulation results'!K71/'Simulation results'!$B71</f>
        <v>1.0233666666666665</v>
      </c>
      <c r="L516" s="386">
        <f>'Simulation results'!L71/'Simulation results'!$B71</f>
        <v>1.0268333333333333</v>
      </c>
      <c r="M516" s="386">
        <f>'Simulation results'!M71/'Simulation results'!$B71</f>
        <v>1.0304</v>
      </c>
      <c r="N516" s="386">
        <f>'Simulation results'!N71/'Simulation results'!$B71</f>
        <v>1.0340333333333334</v>
      </c>
      <c r="O516" s="386">
        <f>'Simulation results'!O71/'Simulation results'!$B71</f>
        <v>1.0377333333333334</v>
      </c>
      <c r="P516" s="386">
        <f>'Simulation results'!P71/'Simulation results'!$B71</f>
        <v>1.0414999999999999</v>
      </c>
      <c r="Q516" s="386">
        <f>'Simulation results'!Q71/'Simulation results'!$B71</f>
        <v>1.0452999999999999</v>
      </c>
      <c r="R516" s="386">
        <f>'Simulation results'!R71/'Simulation results'!$B71</f>
        <v>1.0491999999999999</v>
      </c>
      <c r="S516" s="386">
        <f>'Simulation results'!S71/'Simulation results'!$B71</f>
        <v>1.0531333333333333</v>
      </c>
      <c r="T516" s="386">
        <f>'Simulation results'!T71/'Simulation results'!$B71</f>
        <v>1.0571333333333333</v>
      </c>
      <c r="U516" s="386">
        <f>'Simulation results'!U71/'Simulation results'!$B71</f>
        <v>1.0612000000000001</v>
      </c>
      <c r="V516" s="386">
        <f>'Simulation results'!V71/'Simulation results'!$B71</f>
        <v>1.0653333333333335</v>
      </c>
      <c r="W516" s="386">
        <f>'Simulation results'!W71/'Simulation results'!$B71</f>
        <v>1.0695000000000001</v>
      </c>
      <c r="X516" s="386">
        <f>'Simulation results'!X71/'Simulation results'!$B71</f>
        <v>1.0737333333333334</v>
      </c>
      <c r="Y516" s="386">
        <f>'Simulation results'!Y71/'Simulation results'!$B71</f>
        <v>1.0779999999999998</v>
      </c>
      <c r="Z516" s="386">
        <f>'Simulation results'!Z71/'Simulation results'!$B71</f>
        <v>1.0823333333333334</v>
      </c>
      <c r="AA516" s="386">
        <f>'Simulation results'!AA71/'Simulation results'!$B71</f>
        <v>1.0867</v>
      </c>
      <c r="AB516" s="386">
        <f>'Simulation results'!AB71/'Simulation results'!$B71</f>
        <v>1.0911333333333333</v>
      </c>
      <c r="AC516" s="386">
        <f>'Simulation results'!AC71/'Simulation results'!$B71</f>
        <v>1.0956333333333332</v>
      </c>
      <c r="AD516" s="386">
        <f>'Simulation results'!AD71/'Simulation results'!$B71</f>
        <v>1.1001666666666667</v>
      </c>
      <c r="AE516" s="386">
        <f>'Simulation results'!AE71/'Simulation results'!$B71</f>
        <v>1.1047333333333333</v>
      </c>
      <c r="AF516" s="386">
        <f>'Simulation results'!AF71/'Simulation results'!$B71</f>
        <v>1.1093666666666666</v>
      </c>
      <c r="AG516" s="386">
        <f>'Simulation results'!AG71/'Simulation results'!$B71</f>
        <v>1.1140333333333332</v>
      </c>
      <c r="AH516" s="386">
        <f>'Simulation results'!AH71/'Simulation results'!$B71</f>
        <v>1.1187666666666667</v>
      </c>
      <c r="AI516" s="386">
        <f>'Simulation results'!AI71/'Simulation results'!$B71</f>
        <v>1.1235333333333333</v>
      </c>
      <c r="AJ516" s="386">
        <f>'Simulation results'!AJ71/'Simulation results'!$B71</f>
        <v>1.1283333333333334</v>
      </c>
      <c r="AK516" s="386">
        <f>'Simulation results'!AK71/'Simulation results'!$B71</f>
        <v>1.1332</v>
      </c>
      <c r="AL516" s="386">
        <f>'Simulation results'!AL71/'Simulation results'!$B71</f>
        <v>1.1381000000000001</v>
      </c>
      <c r="AM516" s="386">
        <f>'Simulation results'!AM71/'Simulation results'!$B71</f>
        <v>1.1430333333333333</v>
      </c>
      <c r="AN516" s="386">
        <f>'Simulation results'!AN71/'Simulation results'!$B71</f>
        <v>1.1480333333333335</v>
      </c>
      <c r="AO516" s="386">
        <f>'Simulation results'!AO71/'Simulation results'!$B71</f>
        <v>1.1530333333333334</v>
      </c>
      <c r="AP516" s="386">
        <f>'Simulation results'!AP71/'Simulation results'!$B71</f>
        <v>1.1581333333333332</v>
      </c>
      <c r="AQ516" s="386">
        <f>'Simulation results'!AQ71/'Simulation results'!$B71</f>
        <v>1.1632333333333333</v>
      </c>
      <c r="AR516" s="386">
        <f>'Simulation results'!AR71/'Simulation results'!$B71</f>
        <v>1.1683666666666666</v>
      </c>
      <c r="AS516" s="386">
        <f>'Simulation results'!AS71/'Simulation results'!$B71</f>
        <v>1.1735666666666666</v>
      </c>
      <c r="AT516" s="386">
        <f>'Simulation results'!AT71/'Simulation results'!$B71</f>
        <v>1.1787999999999998</v>
      </c>
      <c r="AU516" s="386">
        <f>'Simulation results'!AU71/'Simulation results'!$B71</f>
        <v>1.1840666666666668</v>
      </c>
      <c r="AV516" s="386">
        <f>'Simulation results'!AV71/'Simulation results'!$B71</f>
        <v>1.1894</v>
      </c>
      <c r="AW516" s="386">
        <f>'Simulation results'!AW71/'Simulation results'!$B71</f>
        <v>1.1947333333333334</v>
      </c>
      <c r="AX516" s="386">
        <f>'Simulation results'!AX71/'Simulation results'!$B71</f>
        <v>1.2001333333333335</v>
      </c>
      <c r="AY516" s="386">
        <f>'Simulation results'!AY71/'Simulation results'!$B71</f>
        <v>1.2055333333333333</v>
      </c>
      <c r="AZ516" s="386">
        <f>'Simulation results'!AZ71/'Simulation results'!$B71</f>
        <v>1.2110000000000001</v>
      </c>
      <c r="BA516" s="386">
        <f>'Simulation results'!BA71/'Simulation results'!$B71</f>
        <v>1.2164999999999999</v>
      </c>
      <c r="BB516" s="386">
        <f>'Simulation results'!BB71/'Simulation results'!$B71</f>
        <v>1.2220333333333333</v>
      </c>
      <c r="BC516" s="386">
        <f>'Simulation results'!BC71/'Simulation results'!$B71</f>
        <v>1.2275999999999998</v>
      </c>
      <c r="BD516" s="386">
        <f>'Simulation results'!BD71/'Simulation results'!$B71</f>
        <v>1.2331666666666665</v>
      </c>
      <c r="BE516" s="386">
        <f>'Simulation results'!BE71/'Simulation results'!$B71</f>
        <v>1.2387999999999999</v>
      </c>
      <c r="BF516" s="386">
        <f>'Simulation results'!BF71/'Simulation results'!$B71</f>
        <v>1.2444666666666666</v>
      </c>
      <c r="BG516" s="386">
        <f>'Simulation results'!BG71/'Simulation results'!$B71</f>
        <v>1.2501666666666666</v>
      </c>
      <c r="BH516" s="386">
        <f>'Simulation results'!BH71/'Simulation results'!$B71</f>
        <v>1.2559</v>
      </c>
      <c r="BI516" s="386">
        <f>'Simulation results'!BI71/'Simulation results'!$B71</f>
        <v>1.2616666666666667</v>
      </c>
      <c r="BJ516" s="386">
        <f>'Simulation results'!BJ71/'Simulation results'!$B71</f>
        <v>1.2674666666666667</v>
      </c>
      <c r="BK516" s="386">
        <f>'Simulation results'!BK71/'Simulation results'!$B71</f>
        <v>1.2733000000000001</v>
      </c>
      <c r="BL516" s="386">
        <f>'Simulation results'!BL71/'Simulation results'!$B71</f>
        <v>1.2791333333333335</v>
      </c>
      <c r="BM516" s="386">
        <f>'Simulation results'!BM71/'Simulation results'!$B71</f>
        <v>1.2850333333333332</v>
      </c>
      <c r="BN516" s="386">
        <f>'Simulation results'!BN71/'Simulation results'!$B71</f>
        <v>1.2909333333333333</v>
      </c>
      <c r="BO516" s="386">
        <f>'Simulation results'!BO71/'Simulation results'!$B71</f>
        <v>1.2968666666666666</v>
      </c>
      <c r="BP516" s="386">
        <f>'Simulation results'!BP71/'Simulation results'!$B71</f>
        <v>1.3028333333333335</v>
      </c>
      <c r="BQ516" s="386">
        <f>'Simulation results'!BQ71/'Simulation results'!$B71</f>
        <v>1.3088333333333333</v>
      </c>
      <c r="BR516" s="386">
        <f>'Simulation results'!BR71/'Simulation results'!$B71</f>
        <v>1.3148666666666666</v>
      </c>
      <c r="BS516" s="386">
        <f>'Simulation results'!BS71/'Simulation results'!$B71</f>
        <v>1.3209333333333333</v>
      </c>
      <c r="BT516" s="386">
        <f>'Simulation results'!BT71/'Simulation results'!$B71</f>
        <v>1.3270000000000002</v>
      </c>
      <c r="BU516" s="386">
        <f>'Simulation results'!BU71/'Simulation results'!$B71</f>
        <v>1.3331333333333333</v>
      </c>
      <c r="BV516" s="386">
        <f>'Simulation results'!BV71/'Simulation results'!$B71</f>
        <v>1.3392666666666666</v>
      </c>
      <c r="BW516" s="386">
        <f>'Simulation results'!BW71/'Simulation results'!$B71</f>
        <v>1.3453999999999999</v>
      </c>
      <c r="BX516" s="386">
        <f>'Simulation results'!BX71/'Simulation results'!$B71</f>
        <v>1.3516000000000001</v>
      </c>
      <c r="BY516" s="386">
        <f>'Simulation results'!BY71/'Simulation results'!$B71</f>
        <v>1.3577999999999999</v>
      </c>
      <c r="BZ516" s="386">
        <f>'Simulation results'!BZ71/'Simulation results'!$B71</f>
        <v>1.3640666666666668</v>
      </c>
      <c r="CA516" s="386">
        <f>'Simulation results'!CA71/'Simulation results'!$B71</f>
        <v>1.3702999999999999</v>
      </c>
      <c r="CB516" s="386">
        <f>'Simulation results'!CB71/'Simulation results'!$B71</f>
        <v>1.3766</v>
      </c>
      <c r="CC516" s="386">
        <f>'Simulation results'!CC71/'Simulation results'!$B71</f>
        <v>1.3829</v>
      </c>
      <c r="CD516" s="386">
        <f>'Simulation results'!CD71/'Simulation results'!$B71</f>
        <v>1.3892666666666666</v>
      </c>
      <c r="CE516" s="386">
        <f>'Simulation results'!CE71/'Simulation results'!$B71</f>
        <v>1.3956</v>
      </c>
      <c r="CF516" s="386">
        <f>'Simulation results'!CF71/'Simulation results'!$B71</f>
        <v>1.4020000000000001</v>
      </c>
      <c r="CG516" s="386">
        <f>'Simulation results'!CG71/'Simulation results'!$B71</f>
        <v>1.4083999999999999</v>
      </c>
      <c r="CH516" s="386">
        <f>'Simulation results'!CH71/'Simulation results'!$B71</f>
        <v>1.4148333333333334</v>
      </c>
      <c r="CI516" s="386">
        <f>'Simulation results'!CI71/'Simulation results'!$B71</f>
        <v>1.4212666666666667</v>
      </c>
      <c r="CJ516" s="386">
        <f>'Simulation results'!CJ71/'Simulation results'!$B71</f>
        <v>1.4277666666666666</v>
      </c>
      <c r="CK516" s="386">
        <f>'Simulation results'!CK71/'Simulation results'!$B71</f>
        <v>1.4342333333333332</v>
      </c>
      <c r="CL516" s="386">
        <f>'Simulation results'!CL71/'Simulation results'!$B71</f>
        <v>1.4407666666666668</v>
      </c>
      <c r="CM516" s="386">
        <f>'Simulation results'!CM71/'Simulation results'!$B71</f>
        <v>1.4473</v>
      </c>
      <c r="CN516" s="386">
        <f>'Simulation results'!CN71/'Simulation results'!$B71</f>
        <v>1.4538666666666666</v>
      </c>
      <c r="CO516" s="386">
        <f>'Simulation results'!CO71/'Simulation results'!$B71</f>
        <v>1.4604333333333333</v>
      </c>
      <c r="CP516" s="386">
        <f>'Simulation results'!CP71/'Simulation results'!$B71</f>
        <v>1.4670333333333334</v>
      </c>
      <c r="CQ516" s="386">
        <f>'Simulation results'!CQ71/'Simulation results'!$B71</f>
        <v>1.4736666666666667</v>
      </c>
      <c r="CR516" s="386">
        <f>'Simulation results'!CR71/'Simulation results'!$B71</f>
        <v>1.4802999999999999</v>
      </c>
      <c r="CS516" s="386">
        <f>'Simulation results'!CS71/'Simulation results'!$B71</f>
        <v>1.4869666666666665</v>
      </c>
      <c r="CT516" s="386">
        <f>'Simulation results'!CT71/'Simulation results'!$B71</f>
        <v>1.4936666666666667</v>
      </c>
      <c r="CU516" s="386">
        <f>'Simulation results'!CU71/'Simulation results'!$B71</f>
        <v>1.5003666666666666</v>
      </c>
      <c r="CV516" s="386">
        <f>'Simulation results'!CV71/'Simulation results'!$B71</f>
        <v>1.5070999999999999</v>
      </c>
      <c r="CW516" s="386">
        <f>'Simulation results'!CW71/'Simulation results'!$B71</f>
        <v>1.5138333333333334</v>
      </c>
      <c r="CX516" s="386">
        <f>'Simulation results'!CX71/'Simulation results'!$B71</f>
        <v>1.5206</v>
      </c>
    </row>
    <row r="517" spans="1:102" x14ac:dyDescent="0.25">
      <c r="A517" s="129" t="str">
        <f>'Simulation results'!A72</f>
        <v>LaneMiles-Urban Area/Local Roads</v>
      </c>
      <c r="B517" s="386">
        <f>'Simulation results'!B72/'Simulation results'!$B72</f>
        <v>1</v>
      </c>
      <c r="C517" s="386">
        <f>'Simulation results'!C72/'Simulation results'!$B72</f>
        <v>0.999</v>
      </c>
      <c r="D517" s="386">
        <f>'Simulation results'!D72/'Simulation results'!$B72</f>
        <v>0.99799999999999989</v>
      </c>
      <c r="E517" s="386">
        <f>'Simulation results'!E72/'Simulation results'!$B72</f>
        <v>0.99700000000000011</v>
      </c>
      <c r="F517" s="386">
        <f>'Simulation results'!F72/'Simulation results'!$B72</f>
        <v>0.996</v>
      </c>
      <c r="G517" s="386">
        <f>'Simulation results'!G72/'Simulation results'!$B72</f>
        <v>0.99501666666666666</v>
      </c>
      <c r="H517" s="386">
        <f>'Simulation results'!H72/'Simulation results'!$B72</f>
        <v>0.99401666666666666</v>
      </c>
      <c r="I517" s="386">
        <f>'Simulation results'!I72/'Simulation results'!$B72</f>
        <v>0.99301666666666655</v>
      </c>
      <c r="J517" s="386">
        <f>'Simulation results'!J72/'Simulation results'!$B72</f>
        <v>0.99203333333333343</v>
      </c>
      <c r="K517" s="386">
        <f>'Simulation results'!K72/'Simulation results'!$B72</f>
        <v>0.99103333333333332</v>
      </c>
      <c r="L517" s="386">
        <f>'Simulation results'!L72/'Simulation results'!$B72</f>
        <v>0.99004999999999999</v>
      </c>
      <c r="M517" s="386">
        <f>'Simulation results'!M72/'Simulation results'!$B72</f>
        <v>0.98904999999999987</v>
      </c>
      <c r="N517" s="386">
        <f>'Simulation results'!N72/'Simulation results'!$B72</f>
        <v>0.98806666666666676</v>
      </c>
      <c r="O517" s="386">
        <f>'Simulation results'!O72/'Simulation results'!$B72</f>
        <v>0.98808333333333342</v>
      </c>
      <c r="P517" s="386">
        <f>'Simulation results'!P72/'Simulation results'!$B72</f>
        <v>0.98814999999999997</v>
      </c>
      <c r="Q517" s="386">
        <f>'Simulation results'!Q72/'Simulation results'!$B72</f>
        <v>0.9882833333333334</v>
      </c>
      <c r="R517" s="386">
        <f>'Simulation results'!R72/'Simulation results'!$B72</f>
        <v>0.98846666666666672</v>
      </c>
      <c r="S517" s="386">
        <f>'Simulation results'!S72/'Simulation results'!$B72</f>
        <v>0.98871666666666669</v>
      </c>
      <c r="T517" s="386">
        <f>'Simulation results'!T72/'Simulation results'!$B72</f>
        <v>0.98901666666666666</v>
      </c>
      <c r="U517" s="386">
        <f>'Simulation results'!U72/'Simulation results'!$B72</f>
        <v>0.98938333333333328</v>
      </c>
      <c r="V517" s="386">
        <f>'Simulation results'!V72/'Simulation results'!$B72</f>
        <v>0.98978333333333335</v>
      </c>
      <c r="W517" s="386">
        <f>'Simulation results'!W72/'Simulation results'!$B72</f>
        <v>0.99024999999999996</v>
      </c>
      <c r="X517" s="386">
        <f>'Simulation results'!X72/'Simulation results'!$B72</f>
        <v>0.99076666666666668</v>
      </c>
      <c r="Y517" s="386">
        <f>'Simulation results'!Y72/'Simulation results'!$B72</f>
        <v>0.99133333333333329</v>
      </c>
      <c r="Z517" s="386">
        <f>'Simulation results'!Z72/'Simulation results'!$B72</f>
        <v>0.99196666666666655</v>
      </c>
      <c r="AA517" s="386">
        <f>'Simulation results'!AA72/'Simulation results'!$B72</f>
        <v>0.99263333333333337</v>
      </c>
      <c r="AB517" s="386">
        <f>'Simulation results'!AB72/'Simulation results'!$B72</f>
        <v>0.99334999999999996</v>
      </c>
      <c r="AC517" s="386">
        <f>'Simulation results'!AC72/'Simulation results'!$B72</f>
        <v>0.99413333333333331</v>
      </c>
      <c r="AD517" s="386">
        <f>'Simulation results'!AD72/'Simulation results'!$B72</f>
        <v>0.99495</v>
      </c>
      <c r="AE517" s="386">
        <f>'Simulation results'!AE72/'Simulation results'!$B72</f>
        <v>0.99581666666666668</v>
      </c>
      <c r="AF517" s="386">
        <f>'Simulation results'!AF72/'Simulation results'!$B72</f>
        <v>0.99673333333333325</v>
      </c>
      <c r="AG517" s="386">
        <f>'Simulation results'!AG72/'Simulation results'!$B72</f>
        <v>0.99770000000000003</v>
      </c>
      <c r="AH517" s="386">
        <f>'Simulation results'!AH72/'Simulation results'!$B72</f>
        <v>0.99870000000000003</v>
      </c>
      <c r="AI517" s="386">
        <f>'Simulation results'!AI72/'Simulation results'!$B72</f>
        <v>0.99976666666666669</v>
      </c>
      <c r="AJ517" s="386">
        <f>'Simulation results'!AJ72/'Simulation results'!$B72</f>
        <v>1.0008666666666666</v>
      </c>
      <c r="AK517" s="386">
        <f>'Simulation results'!AK72/'Simulation results'!$B72</f>
        <v>1.0020166666666668</v>
      </c>
      <c r="AL517" s="386">
        <f>'Simulation results'!AL72/'Simulation results'!$B72</f>
        <v>1.0031999999999999</v>
      </c>
      <c r="AM517" s="386">
        <f>'Simulation results'!AM72/'Simulation results'!$B72</f>
        <v>1.0044499999999998</v>
      </c>
      <c r="AN517" s="386">
        <f>'Simulation results'!AN72/'Simulation results'!$B72</f>
        <v>1.0057333333333334</v>
      </c>
      <c r="AO517" s="386">
        <f>'Simulation results'!AO72/'Simulation results'!$B72</f>
        <v>1.00705</v>
      </c>
      <c r="AP517" s="386">
        <f>'Simulation results'!AP72/'Simulation results'!$B72</f>
        <v>1.0084166666666665</v>
      </c>
      <c r="AQ517" s="386">
        <f>'Simulation results'!AQ72/'Simulation results'!$B72</f>
        <v>1.0098333333333334</v>
      </c>
      <c r="AR517" s="386">
        <f>'Simulation results'!AR72/'Simulation results'!$B72</f>
        <v>1.0112833333333333</v>
      </c>
      <c r="AS517" s="386">
        <f>'Simulation results'!AS72/'Simulation results'!$B72</f>
        <v>1.0127833333333334</v>
      </c>
      <c r="AT517" s="386">
        <f>'Simulation results'!AT72/'Simulation results'!$B72</f>
        <v>1.0143166666666668</v>
      </c>
      <c r="AU517" s="386">
        <f>'Simulation results'!AU72/'Simulation results'!$B72</f>
        <v>1.0158833333333332</v>
      </c>
      <c r="AV517" s="386">
        <f>'Simulation results'!AV72/'Simulation results'!$B72</f>
        <v>1.0175000000000001</v>
      </c>
      <c r="AW517" s="386">
        <f>'Simulation results'!AW72/'Simulation results'!$B72</f>
        <v>1.0191666666666668</v>
      </c>
      <c r="AX517" s="386">
        <f>'Simulation results'!AX72/'Simulation results'!$B72</f>
        <v>1.02085</v>
      </c>
      <c r="AY517" s="386">
        <f>'Simulation results'!AY72/'Simulation results'!$B72</f>
        <v>1.0225833333333332</v>
      </c>
      <c r="AZ517" s="386">
        <f>'Simulation results'!AZ72/'Simulation results'!$B72</f>
        <v>1.0243500000000001</v>
      </c>
      <c r="BA517" s="386">
        <f>'Simulation results'!BA72/'Simulation results'!$B72</f>
        <v>1.0261666666666667</v>
      </c>
      <c r="BB517" s="386">
        <f>'Simulation results'!BB72/'Simulation results'!$B72</f>
        <v>1.0280166666666666</v>
      </c>
      <c r="BC517" s="386">
        <f>'Simulation results'!BC72/'Simulation results'!$B72</f>
        <v>1.0299</v>
      </c>
      <c r="BD517" s="386">
        <f>'Simulation results'!BD72/'Simulation results'!$B72</f>
        <v>1.0318166666666668</v>
      </c>
      <c r="BE517" s="386">
        <f>'Simulation results'!BE72/'Simulation results'!$B72</f>
        <v>1.0337666666666667</v>
      </c>
      <c r="BF517" s="386">
        <f>'Simulation results'!BF72/'Simulation results'!$B72</f>
        <v>1.0357500000000002</v>
      </c>
      <c r="BG517" s="386">
        <f>'Simulation results'!BG72/'Simulation results'!$B72</f>
        <v>1.0377833333333333</v>
      </c>
      <c r="BH517" s="386">
        <f>'Simulation results'!BH72/'Simulation results'!$B72</f>
        <v>1.0398333333333334</v>
      </c>
      <c r="BI517" s="386">
        <f>'Simulation results'!BI72/'Simulation results'!$B72</f>
        <v>1.0419333333333334</v>
      </c>
      <c r="BJ517" s="386">
        <f>'Simulation results'!BJ72/'Simulation results'!$B72</f>
        <v>1.0440666666666667</v>
      </c>
      <c r="BK517" s="386">
        <f>'Simulation results'!BK72/'Simulation results'!$B72</f>
        <v>1.0462166666666668</v>
      </c>
      <c r="BL517" s="386">
        <f>'Simulation results'!BL72/'Simulation results'!$B72</f>
        <v>1.0484166666666666</v>
      </c>
      <c r="BM517" s="386">
        <f>'Simulation results'!BM72/'Simulation results'!$B72</f>
        <v>1.0506333333333333</v>
      </c>
      <c r="BN517" s="386">
        <f>'Simulation results'!BN72/'Simulation results'!$B72</f>
        <v>1.0528999999999999</v>
      </c>
      <c r="BO517" s="386">
        <f>'Simulation results'!BO72/'Simulation results'!$B72</f>
        <v>1.0551833333333334</v>
      </c>
      <c r="BP517" s="386">
        <f>'Simulation results'!BP72/'Simulation results'!$B72</f>
        <v>1.0575000000000001</v>
      </c>
      <c r="BQ517" s="386">
        <f>'Simulation results'!BQ72/'Simulation results'!$B72</f>
        <v>1.05985</v>
      </c>
      <c r="BR517" s="386">
        <f>'Simulation results'!BR72/'Simulation results'!$B72</f>
        <v>1.0622333333333334</v>
      </c>
      <c r="BS517" s="386">
        <f>'Simulation results'!BS72/'Simulation results'!$B72</f>
        <v>1.0646499999999999</v>
      </c>
      <c r="BT517" s="386">
        <f>'Simulation results'!BT72/'Simulation results'!$B72</f>
        <v>1.0670833333333334</v>
      </c>
      <c r="BU517" s="386">
        <f>'Simulation results'!BU72/'Simulation results'!$B72</f>
        <v>1.0695666666666668</v>
      </c>
      <c r="BV517" s="386">
        <f>'Simulation results'!BV72/'Simulation results'!$B72</f>
        <v>1.0720666666666667</v>
      </c>
      <c r="BW517" s="386">
        <f>'Simulation results'!BW72/'Simulation results'!$B72</f>
        <v>1.0745833333333332</v>
      </c>
      <c r="BX517" s="386">
        <f>'Simulation results'!BX72/'Simulation results'!$B72</f>
        <v>1.0771499999999998</v>
      </c>
      <c r="BY517" s="386">
        <f>'Simulation results'!BY72/'Simulation results'!$B72</f>
        <v>1.0797333333333334</v>
      </c>
      <c r="BZ517" s="386">
        <f>'Simulation results'!BZ72/'Simulation results'!$B72</f>
        <v>1.0823499999999999</v>
      </c>
      <c r="CA517" s="386">
        <f>'Simulation results'!CA72/'Simulation results'!$B72</f>
        <v>1.0849833333333334</v>
      </c>
      <c r="CB517" s="386">
        <f>'Simulation results'!CB72/'Simulation results'!$B72</f>
        <v>1.08765</v>
      </c>
      <c r="CC517" s="386">
        <f>'Simulation results'!CC72/'Simulation results'!$B72</f>
        <v>1.0903500000000002</v>
      </c>
      <c r="CD517" s="386">
        <f>'Simulation results'!CD72/'Simulation results'!$B72</f>
        <v>1.0930666666666666</v>
      </c>
      <c r="CE517" s="386">
        <f>'Simulation results'!CE72/'Simulation results'!$B72</f>
        <v>1.0958166666666667</v>
      </c>
      <c r="CF517" s="386">
        <f>'Simulation results'!CF72/'Simulation results'!$B72</f>
        <v>1.0986</v>
      </c>
      <c r="CG517" s="386">
        <f>'Simulation results'!CG72/'Simulation results'!$B72</f>
        <v>1.1014000000000002</v>
      </c>
      <c r="CH517" s="386">
        <f>'Simulation results'!CH72/'Simulation results'!$B72</f>
        <v>1.1042166666666666</v>
      </c>
      <c r="CI517" s="386">
        <f>'Simulation results'!CI72/'Simulation results'!$B72</f>
        <v>1.1070666666666666</v>
      </c>
      <c r="CJ517" s="386">
        <f>'Simulation results'!CJ72/'Simulation results'!$B72</f>
        <v>1.10995</v>
      </c>
      <c r="CK517" s="386">
        <f>'Simulation results'!CK72/'Simulation results'!$B72</f>
        <v>1.1128500000000001</v>
      </c>
      <c r="CL517" s="386">
        <f>'Simulation results'!CL72/'Simulation results'!$B72</f>
        <v>1.1157666666666668</v>
      </c>
      <c r="CM517" s="386">
        <f>'Simulation results'!CM72/'Simulation results'!$B72</f>
        <v>1.1187166666666668</v>
      </c>
      <c r="CN517" s="386">
        <f>'Simulation results'!CN72/'Simulation results'!$B72</f>
        <v>1.1216999999999999</v>
      </c>
      <c r="CO517" s="386">
        <f>'Simulation results'!CO72/'Simulation results'!$B72</f>
        <v>1.1246833333333333</v>
      </c>
      <c r="CP517" s="386">
        <f>'Simulation results'!CP72/'Simulation results'!$B72</f>
        <v>1.1277166666666667</v>
      </c>
      <c r="CQ517" s="386">
        <f>'Simulation results'!CQ72/'Simulation results'!$B72</f>
        <v>1.1307500000000001</v>
      </c>
      <c r="CR517" s="386">
        <f>'Simulation results'!CR72/'Simulation results'!$B72</f>
        <v>1.1338166666666667</v>
      </c>
      <c r="CS517" s="386">
        <f>'Simulation results'!CS72/'Simulation results'!$B72</f>
        <v>1.1369166666666666</v>
      </c>
      <c r="CT517" s="386">
        <f>'Simulation results'!CT72/'Simulation results'!$B72</f>
        <v>1.1400333333333332</v>
      </c>
      <c r="CU517" s="386">
        <f>'Simulation results'!CU72/'Simulation results'!$B72</f>
        <v>1.1431666666666667</v>
      </c>
      <c r="CV517" s="386">
        <f>'Simulation results'!CV72/'Simulation results'!$B72</f>
        <v>1.1463166666666667</v>
      </c>
      <c r="CW517" s="386">
        <f>'Simulation results'!CW72/'Simulation results'!$B72</f>
        <v>1.1495</v>
      </c>
      <c r="CX517" s="386">
        <f>'Simulation results'!CX72/'Simulation results'!$B72</f>
        <v>1.1527166666666666</v>
      </c>
    </row>
    <row r="518" spans="1:102" x14ac:dyDescent="0.25">
      <c r="A518" s="129" t="str">
        <f>'Simulation results'!A73</f>
        <v>LaneMiles-Suburban Area/Freeways</v>
      </c>
      <c r="B518" s="386">
        <f>'Simulation results'!B73/'Simulation results'!$B73</f>
        <v>1</v>
      </c>
      <c r="C518" s="386">
        <f>'Simulation results'!C73/'Simulation results'!$B73</f>
        <v>0.999</v>
      </c>
      <c r="D518" s="386">
        <f>'Simulation results'!D73/'Simulation results'!$B73</f>
        <v>1.0105555555555557</v>
      </c>
      <c r="E518" s="386">
        <f>'Simulation results'!E73/'Simulation results'!$B73</f>
        <v>1.0223055555555556</v>
      </c>
      <c r="F518" s="386">
        <f>'Simulation results'!F73/'Simulation results'!$B73</f>
        <v>1.0341666666666667</v>
      </c>
      <c r="G518" s="386">
        <f>'Simulation results'!G73/'Simulation results'!$B73</f>
        <v>1.0461944444444444</v>
      </c>
      <c r="H518" s="386">
        <f>'Simulation results'!H73/'Simulation results'!$B73</f>
        <v>1.0583055555555556</v>
      </c>
      <c r="I518" s="386">
        <f>'Simulation results'!I73/'Simulation results'!$B73</f>
        <v>1.0705</v>
      </c>
      <c r="J518" s="386">
        <f>'Simulation results'!J73/'Simulation results'!$B73</f>
        <v>1.0828055555555556</v>
      </c>
      <c r="K518" s="386">
        <f>'Simulation results'!K73/'Simulation results'!$B73</f>
        <v>1.0951388888888889</v>
      </c>
      <c r="L518" s="386">
        <f>'Simulation results'!L73/'Simulation results'!$B73</f>
        <v>1.1075277777777777</v>
      </c>
      <c r="M518" s="386">
        <f>'Simulation results'!M73/'Simulation results'!$B73</f>
        <v>1.1199722222222221</v>
      </c>
      <c r="N518" s="386">
        <f>'Simulation results'!N73/'Simulation results'!$B73</f>
        <v>1.1324444444444444</v>
      </c>
      <c r="O518" s="386">
        <f>'Simulation results'!O73/'Simulation results'!$B73</f>
        <v>1.1449444444444445</v>
      </c>
      <c r="P518" s="386">
        <f>'Simulation results'!P73/'Simulation results'!$B73</f>
        <v>1.1575</v>
      </c>
      <c r="Q518" s="386">
        <f>'Simulation results'!Q73/'Simulation results'!$B73</f>
        <v>1.1700555555555556</v>
      </c>
      <c r="R518" s="386">
        <f>'Simulation results'!R73/'Simulation results'!$B73</f>
        <v>1.1826111111111111</v>
      </c>
      <c r="S518" s="386">
        <f>'Simulation results'!S73/'Simulation results'!$B73</f>
        <v>1.1951944444444444</v>
      </c>
      <c r="T518" s="386">
        <f>'Simulation results'!T73/'Simulation results'!$B73</f>
        <v>1.2078055555555556</v>
      </c>
      <c r="U518" s="386">
        <f>'Simulation results'!U73/'Simulation results'!$B73</f>
        <v>1.2204166666666667</v>
      </c>
      <c r="V518" s="386">
        <f>'Simulation results'!V73/'Simulation results'!$B73</f>
        <v>1.2330277777777778</v>
      </c>
      <c r="W518" s="386">
        <f>'Simulation results'!W73/'Simulation results'!$B73</f>
        <v>1.245638888888889</v>
      </c>
      <c r="X518" s="386">
        <f>'Simulation results'!X73/'Simulation results'!$B73</f>
        <v>1.2582777777777778</v>
      </c>
      <c r="Y518" s="386">
        <f>'Simulation results'!Y73/'Simulation results'!$B73</f>
        <v>1.2708888888888887</v>
      </c>
      <c r="Z518" s="386">
        <f>'Simulation results'!Z73/'Simulation results'!$B73</f>
        <v>1.2835277777777778</v>
      </c>
      <c r="AA518" s="386">
        <f>'Simulation results'!AA73/'Simulation results'!$B73</f>
        <v>1.2961666666666667</v>
      </c>
      <c r="AB518" s="386">
        <f>'Simulation results'!AB73/'Simulation results'!$B73</f>
        <v>1.3088055555555556</v>
      </c>
      <c r="AC518" s="386">
        <f>'Simulation results'!AC73/'Simulation results'!$B73</f>
        <v>1.3214444444444444</v>
      </c>
      <c r="AD518" s="386">
        <f>'Simulation results'!AD73/'Simulation results'!$B73</f>
        <v>1.3340833333333333</v>
      </c>
      <c r="AE518" s="386">
        <f>'Simulation results'!AE73/'Simulation results'!$B73</f>
        <v>1.3467222222222222</v>
      </c>
      <c r="AF518" s="386">
        <f>'Simulation results'!AF73/'Simulation results'!$B73</f>
        <v>1.359361111111111</v>
      </c>
      <c r="AG518" s="386">
        <f>'Simulation results'!AG73/'Simulation results'!$B73</f>
        <v>1.3720000000000001</v>
      </c>
      <c r="AH518" s="386">
        <f>'Simulation results'!AH73/'Simulation results'!$B73</f>
        <v>1.384638888888889</v>
      </c>
      <c r="AI518" s="386">
        <f>'Simulation results'!AI73/'Simulation results'!$B73</f>
        <v>1.3972777777777776</v>
      </c>
      <c r="AJ518" s="386">
        <f>'Simulation results'!AJ73/'Simulation results'!$B73</f>
        <v>1.4099166666666667</v>
      </c>
      <c r="AK518" s="386">
        <f>'Simulation results'!AK73/'Simulation results'!$B73</f>
        <v>1.4225277777777778</v>
      </c>
      <c r="AL518" s="386">
        <f>'Simulation results'!AL73/'Simulation results'!$B73</f>
        <v>1.4351666666666665</v>
      </c>
      <c r="AM518" s="386">
        <f>'Simulation results'!AM73/'Simulation results'!$B73</f>
        <v>1.4478055555555556</v>
      </c>
      <c r="AN518" s="386">
        <f>'Simulation results'!AN73/'Simulation results'!$B73</f>
        <v>1.4604166666666667</v>
      </c>
      <c r="AO518" s="386">
        <f>'Simulation results'!AO73/'Simulation results'!$B73</f>
        <v>1.4730555555555553</v>
      </c>
      <c r="AP518" s="386">
        <f>'Simulation results'!AP73/'Simulation results'!$B73</f>
        <v>1.4856666666666667</v>
      </c>
      <c r="AQ518" s="386">
        <f>'Simulation results'!AQ73/'Simulation results'!$B73</f>
        <v>1.4982777777777778</v>
      </c>
      <c r="AR518" s="386">
        <f>'Simulation results'!AR73/'Simulation results'!$B73</f>
        <v>1.5108888888888887</v>
      </c>
      <c r="AS518" s="386">
        <f>'Simulation results'!AS73/'Simulation results'!$B73</f>
        <v>1.5235000000000001</v>
      </c>
      <c r="AT518" s="386">
        <f>'Simulation results'!AT73/'Simulation results'!$B73</f>
        <v>1.5361111111111112</v>
      </c>
      <c r="AU518" s="386">
        <f>'Simulation results'!AU73/'Simulation results'!$B73</f>
        <v>1.5486944444444444</v>
      </c>
      <c r="AV518" s="386">
        <f>'Simulation results'!AV73/'Simulation results'!$B73</f>
        <v>1.5613055555555557</v>
      </c>
      <c r="AW518" s="386">
        <f>'Simulation results'!AW73/'Simulation results'!$B73</f>
        <v>1.5738888888888889</v>
      </c>
      <c r="AX518" s="386">
        <f>'Simulation results'!AX73/'Simulation results'!$B73</f>
        <v>1.5864722222222223</v>
      </c>
      <c r="AY518" s="386">
        <f>'Simulation results'!AY73/'Simulation results'!$B73</f>
        <v>1.5990555555555555</v>
      </c>
      <c r="AZ518" s="386">
        <f>'Simulation results'!AZ73/'Simulation results'!$B73</f>
        <v>1.6116388888888891</v>
      </c>
      <c r="BA518" s="386">
        <f>'Simulation results'!BA73/'Simulation results'!$B73</f>
        <v>1.6241944444444445</v>
      </c>
      <c r="BB518" s="386">
        <f>'Simulation results'!BB73/'Simulation results'!$B73</f>
        <v>1.6367500000000001</v>
      </c>
      <c r="BC518" s="386">
        <f>'Simulation results'!BC73/'Simulation results'!$B73</f>
        <v>1.6493333333333333</v>
      </c>
      <c r="BD518" s="386">
        <f>'Simulation results'!BD73/'Simulation results'!$B73</f>
        <v>1.661861111111111</v>
      </c>
      <c r="BE518" s="386">
        <f>'Simulation results'!BE73/'Simulation results'!$B73</f>
        <v>1.6744166666666667</v>
      </c>
      <c r="BF518" s="386">
        <f>'Simulation results'!BF73/'Simulation results'!$B73</f>
        <v>1.6869722222222221</v>
      </c>
      <c r="BG518" s="386">
        <f>'Simulation results'!BG73/'Simulation results'!$B73</f>
        <v>1.6995000000000002</v>
      </c>
      <c r="BH518" s="386">
        <f>'Simulation results'!BH73/'Simulation results'!$B73</f>
        <v>1.7120277777777779</v>
      </c>
      <c r="BI518" s="386">
        <f>'Simulation results'!BI73/'Simulation results'!$B73</f>
        <v>1.7245555555555556</v>
      </c>
      <c r="BJ518" s="386">
        <f>'Simulation results'!BJ73/'Simulation results'!$B73</f>
        <v>1.7370555555555556</v>
      </c>
      <c r="BK518" s="386">
        <f>'Simulation results'!BK73/'Simulation results'!$B73</f>
        <v>1.7495555555555558</v>
      </c>
      <c r="BL518" s="386">
        <f>'Simulation results'!BL73/'Simulation results'!$B73</f>
        <v>1.7620555555555557</v>
      </c>
      <c r="BM518" s="386">
        <f>'Simulation results'!BM73/'Simulation results'!$B73</f>
        <v>1.7745555555555557</v>
      </c>
      <c r="BN518" s="386">
        <f>'Simulation results'!BN73/'Simulation results'!$B73</f>
        <v>1.7870277777777779</v>
      </c>
      <c r="BO518" s="386">
        <f>'Simulation results'!BO73/'Simulation results'!$B73</f>
        <v>1.7995000000000001</v>
      </c>
      <c r="BP518" s="386">
        <f>'Simulation results'!BP73/'Simulation results'!$B73</f>
        <v>1.8119722222222221</v>
      </c>
      <c r="BQ518" s="386">
        <f>'Simulation results'!BQ73/'Simulation results'!$B73</f>
        <v>1.8244444444444443</v>
      </c>
      <c r="BR518" s="386">
        <f>'Simulation results'!BR73/'Simulation results'!$B73</f>
        <v>1.8368888888888888</v>
      </c>
      <c r="BS518" s="386">
        <f>'Simulation results'!BS73/'Simulation results'!$B73</f>
        <v>1.8493333333333333</v>
      </c>
      <c r="BT518" s="386">
        <f>'Simulation results'!BT73/'Simulation results'!$B73</f>
        <v>1.8617777777777778</v>
      </c>
      <c r="BU518" s="386">
        <f>'Simulation results'!BU73/'Simulation results'!$B73</f>
        <v>1.8742222222222222</v>
      </c>
      <c r="BV518" s="386">
        <f>'Simulation results'!BV73/'Simulation results'!$B73</f>
        <v>1.886638888888889</v>
      </c>
      <c r="BW518" s="386">
        <f>'Simulation results'!BW73/'Simulation results'!$B73</f>
        <v>1.8990555555555555</v>
      </c>
      <c r="BX518" s="386">
        <f>'Simulation results'!BX73/'Simulation results'!$B73</f>
        <v>1.9114722222222222</v>
      </c>
      <c r="BY518" s="386">
        <f>'Simulation results'!BY73/'Simulation results'!$B73</f>
        <v>1.9238611111111112</v>
      </c>
      <c r="BZ518" s="386">
        <f>'Simulation results'!BZ73/'Simulation results'!$B73</f>
        <v>1.9362777777777775</v>
      </c>
      <c r="CA518" s="386">
        <f>'Simulation results'!CA73/'Simulation results'!$B73</f>
        <v>1.9486666666666665</v>
      </c>
      <c r="CB518" s="386">
        <f>'Simulation results'!CB73/'Simulation results'!$B73</f>
        <v>1.9610277777777778</v>
      </c>
      <c r="CC518" s="386">
        <f>'Simulation results'!CC73/'Simulation results'!$B73</f>
        <v>1.9734166666666666</v>
      </c>
      <c r="CD518" s="386">
        <f>'Simulation results'!CD73/'Simulation results'!$B73</f>
        <v>1.9857777777777779</v>
      </c>
      <c r="CE518" s="386">
        <f>'Simulation results'!CE73/'Simulation results'!$B73</f>
        <v>1.9981388888888889</v>
      </c>
      <c r="CF518" s="386">
        <f>'Simulation results'!CF73/'Simulation results'!$B73</f>
        <v>2.0105</v>
      </c>
      <c r="CG518" s="386">
        <f>'Simulation results'!CG73/'Simulation results'!$B73</f>
        <v>2.0228333333333333</v>
      </c>
      <c r="CH518" s="386">
        <f>'Simulation results'!CH73/'Simulation results'!$B73</f>
        <v>2.0351666666666666</v>
      </c>
      <c r="CI518" s="386">
        <f>'Simulation results'!CI73/'Simulation results'!$B73</f>
        <v>2.0474999999999999</v>
      </c>
      <c r="CJ518" s="386">
        <f>'Simulation results'!CJ73/'Simulation results'!$B73</f>
        <v>2.0598333333333332</v>
      </c>
      <c r="CK518" s="386">
        <f>'Simulation results'!CK73/'Simulation results'!$B73</f>
        <v>2.072138888888889</v>
      </c>
      <c r="CL518" s="386">
        <f>'Simulation results'!CL73/'Simulation results'!$B73</f>
        <v>2.0844444444444443</v>
      </c>
      <c r="CM518" s="386">
        <f>'Simulation results'!CM73/'Simulation results'!$B73</f>
        <v>2.0967500000000001</v>
      </c>
      <c r="CN518" s="386">
        <f>'Simulation results'!CN73/'Simulation results'!$B73</f>
        <v>2.1090555555555555</v>
      </c>
      <c r="CO518" s="386">
        <f>'Simulation results'!CO73/'Simulation results'!$B73</f>
        <v>2.1213333333333333</v>
      </c>
      <c r="CP518" s="386">
        <f>'Simulation results'!CP73/'Simulation results'!$B73</f>
        <v>2.1336111111111111</v>
      </c>
      <c r="CQ518" s="386">
        <f>'Simulation results'!CQ73/'Simulation results'!$B73</f>
        <v>2.145888888888889</v>
      </c>
      <c r="CR518" s="386">
        <f>'Simulation results'!CR73/'Simulation results'!$B73</f>
        <v>2.1581388888888888</v>
      </c>
      <c r="CS518" s="386">
        <f>'Simulation results'!CS73/'Simulation results'!$B73</f>
        <v>2.1704166666666667</v>
      </c>
      <c r="CT518" s="386">
        <f>'Simulation results'!CT73/'Simulation results'!$B73</f>
        <v>2.1826666666666665</v>
      </c>
      <c r="CU518" s="386">
        <f>'Simulation results'!CU73/'Simulation results'!$B73</f>
        <v>2.1949166666666664</v>
      </c>
      <c r="CV518" s="386">
        <f>'Simulation results'!CV73/'Simulation results'!$B73</f>
        <v>2.2071388888888892</v>
      </c>
      <c r="CW518" s="386">
        <f>'Simulation results'!CW73/'Simulation results'!$B73</f>
        <v>2.2193611111111111</v>
      </c>
      <c r="CX518" s="386">
        <f>'Simulation results'!CX73/'Simulation results'!$B73</f>
        <v>2.231611111111111</v>
      </c>
    </row>
    <row r="519" spans="1:102" x14ac:dyDescent="0.25">
      <c r="A519" s="129" t="str">
        <f>'Simulation results'!A74</f>
        <v>LaneMiles-Suburban Area/Arterials</v>
      </c>
      <c r="B519" s="386">
        <f>'Simulation results'!B74/'Simulation results'!$B74</f>
        <v>1</v>
      </c>
      <c r="C519" s="386">
        <f>'Simulation results'!C74/'Simulation results'!$B74</f>
        <v>0.999</v>
      </c>
      <c r="D519" s="386">
        <f>'Simulation results'!D74/'Simulation results'!$B74</f>
        <v>0.99800190476190476</v>
      </c>
      <c r="E519" s="386">
        <f>'Simulation results'!E74/'Simulation results'!$B74</f>
        <v>0.99700380952380963</v>
      </c>
      <c r="F519" s="386">
        <f>'Simulation results'!F74/'Simulation results'!$B74</f>
        <v>0.99600571428571427</v>
      </c>
      <c r="G519" s="386">
        <f>'Simulation results'!G74/'Simulation results'!$B74</f>
        <v>0.9950095238095239</v>
      </c>
      <c r="H519" s="386">
        <f>'Simulation results'!H74/'Simulation results'!$B74</f>
        <v>0.99401523809523806</v>
      </c>
      <c r="I519" s="386">
        <f>'Simulation results'!I74/'Simulation results'!$B74</f>
        <v>0.99302095238095234</v>
      </c>
      <c r="J519" s="386">
        <f>'Simulation results'!J74/'Simulation results'!$B74</f>
        <v>0.99202857142857137</v>
      </c>
      <c r="K519" s="386">
        <f>'Simulation results'!K74/'Simulation results'!$B74</f>
        <v>0.9910361904761904</v>
      </c>
      <c r="L519" s="386">
        <f>'Simulation results'!L74/'Simulation results'!$B74</f>
        <v>0.9900457142857142</v>
      </c>
      <c r="M519" s="386">
        <f>'Simulation results'!M74/'Simulation results'!$B74</f>
        <v>0.9890552380952381</v>
      </c>
      <c r="N519" s="386">
        <f>'Simulation results'!N74/'Simulation results'!$B74</f>
        <v>0.98806666666666676</v>
      </c>
      <c r="O519" s="386">
        <f>'Simulation results'!O74/'Simulation results'!$B74</f>
        <v>0.9870780952380952</v>
      </c>
      <c r="P519" s="386">
        <f>'Simulation results'!P74/'Simulation results'!$B74</f>
        <v>0.98609142857142851</v>
      </c>
      <c r="Q519" s="386">
        <f>'Simulation results'!Q74/'Simulation results'!$B74</f>
        <v>0.98510476190476193</v>
      </c>
      <c r="R519" s="386">
        <f>'Simulation results'!R74/'Simulation results'!$B74</f>
        <v>0.98411999999999999</v>
      </c>
      <c r="S519" s="386">
        <f>'Simulation results'!S74/'Simulation results'!$B74</f>
        <v>0.98313523809523806</v>
      </c>
      <c r="T519" s="386">
        <f>'Simulation results'!T74/'Simulation results'!$B74</f>
        <v>0.982152380952381</v>
      </c>
      <c r="U519" s="386">
        <f>'Simulation results'!U74/'Simulation results'!$B74</f>
        <v>0.98116952380952382</v>
      </c>
      <c r="V519" s="386">
        <f>'Simulation results'!V74/'Simulation results'!$B74</f>
        <v>0.98018857142857141</v>
      </c>
      <c r="W519" s="386">
        <f>'Simulation results'!W74/'Simulation results'!$B74</f>
        <v>0.97920952380952386</v>
      </c>
      <c r="X519" s="386">
        <f>'Simulation results'!X74/'Simulation results'!$B74</f>
        <v>0.97822857142857145</v>
      </c>
      <c r="Y519" s="386">
        <f>'Simulation results'!Y74/'Simulation results'!$B74</f>
        <v>0.97725142857142855</v>
      </c>
      <c r="Z519" s="386">
        <f>'Simulation results'!Z74/'Simulation results'!$B74</f>
        <v>0.97627428571428565</v>
      </c>
      <c r="AA519" s="386">
        <f>'Simulation results'!AA74/'Simulation results'!$B74</f>
        <v>0.97529714285714297</v>
      </c>
      <c r="AB519" s="386">
        <f>'Simulation results'!AB74/'Simulation results'!$B74</f>
        <v>0.97432190476190472</v>
      </c>
      <c r="AC519" s="386">
        <f>'Simulation results'!AC74/'Simulation results'!$B74</f>
        <v>0.97334857142857145</v>
      </c>
      <c r="AD519" s="386">
        <f>'Simulation results'!AD74/'Simulation results'!$B74</f>
        <v>0.97237523809523818</v>
      </c>
      <c r="AE519" s="386">
        <f>'Simulation results'!AE74/'Simulation results'!$B74</f>
        <v>0.97140190476190469</v>
      </c>
      <c r="AF519" s="386">
        <f>'Simulation results'!AF74/'Simulation results'!$B74</f>
        <v>0.97043047619047618</v>
      </c>
      <c r="AG519" s="386">
        <f>'Simulation results'!AG74/'Simulation results'!$B74</f>
        <v>0.96946095238095242</v>
      </c>
      <c r="AH519" s="386">
        <f>'Simulation results'!AH74/'Simulation results'!$B74</f>
        <v>0.96849142857142856</v>
      </c>
      <c r="AI519" s="386">
        <f>'Simulation results'!AI74/'Simulation results'!$B74</f>
        <v>0.96752190476190469</v>
      </c>
      <c r="AJ519" s="386">
        <f>'Simulation results'!AJ74/'Simulation results'!$B74</f>
        <v>0.9665542857142857</v>
      </c>
      <c r="AK519" s="386">
        <f>'Simulation results'!AK74/'Simulation results'!$B74</f>
        <v>0.96558857142857146</v>
      </c>
      <c r="AL519" s="386">
        <f>'Simulation results'!AL74/'Simulation results'!$B74</f>
        <v>0.96462285714285723</v>
      </c>
      <c r="AM519" s="386">
        <f>'Simulation results'!AM74/'Simulation results'!$B74</f>
        <v>0.96365904761904764</v>
      </c>
      <c r="AN519" s="386">
        <f>'Simulation results'!AN74/'Simulation results'!$B74</f>
        <v>0.96269523809523805</v>
      </c>
      <c r="AO519" s="386">
        <f>'Simulation results'!AO74/'Simulation results'!$B74</f>
        <v>0.96173142857142857</v>
      </c>
      <c r="AP519" s="386">
        <f>'Simulation results'!AP74/'Simulation results'!$B74</f>
        <v>0.96076952380952385</v>
      </c>
      <c r="AQ519" s="386">
        <f>'Simulation results'!AQ74/'Simulation results'!$B74</f>
        <v>0.95980952380952378</v>
      </c>
      <c r="AR519" s="386">
        <f>'Simulation results'!AR74/'Simulation results'!$B74</f>
        <v>0.95884952380952382</v>
      </c>
      <c r="AS519" s="386">
        <f>'Simulation results'!AS74/'Simulation results'!$B74</f>
        <v>0.95789142857142862</v>
      </c>
      <c r="AT519" s="386">
        <f>'Simulation results'!AT74/'Simulation results'!$B74</f>
        <v>0.9569333333333333</v>
      </c>
      <c r="AU519" s="386">
        <f>'Simulation results'!AU74/'Simulation results'!$B74</f>
        <v>0.9559752380952381</v>
      </c>
      <c r="AV519" s="386">
        <f>'Simulation results'!AV74/'Simulation results'!$B74</f>
        <v>0.95501904761904766</v>
      </c>
      <c r="AW519" s="386">
        <f>'Simulation results'!AW74/'Simulation results'!$B74</f>
        <v>0.95406476190476197</v>
      </c>
      <c r="AX519" s="386">
        <f>'Simulation results'!AX74/'Simulation results'!$B74</f>
        <v>0.95311047619047617</v>
      </c>
      <c r="AY519" s="386">
        <f>'Simulation results'!AY74/'Simulation results'!$B74</f>
        <v>0.95215809523809525</v>
      </c>
      <c r="AZ519" s="386">
        <f>'Simulation results'!AZ74/'Simulation results'!$B74</f>
        <v>0.95120571428571432</v>
      </c>
      <c r="BA519" s="386">
        <f>'Simulation results'!BA74/'Simulation results'!$B74</f>
        <v>0.95025523809523815</v>
      </c>
      <c r="BB519" s="386">
        <f>'Simulation results'!BB74/'Simulation results'!$B74</f>
        <v>0.94930476190476198</v>
      </c>
      <c r="BC519" s="386">
        <f>'Simulation results'!BC74/'Simulation results'!$B74</f>
        <v>0.94835428571428571</v>
      </c>
      <c r="BD519" s="386">
        <f>'Simulation results'!BD74/'Simulation results'!$B74</f>
        <v>0.9474057142857143</v>
      </c>
      <c r="BE519" s="386">
        <f>'Simulation results'!BE74/'Simulation results'!$B74</f>
        <v>0.94645904761904764</v>
      </c>
      <c r="BF519" s="386">
        <f>'Simulation results'!BF74/'Simulation results'!$B74</f>
        <v>0.94551238095238088</v>
      </c>
      <c r="BG519" s="386">
        <f>'Simulation results'!BG74/'Simulation results'!$B74</f>
        <v>0.94456761904761899</v>
      </c>
      <c r="BH519" s="386">
        <f>'Simulation results'!BH74/'Simulation results'!$B74</f>
        <v>0.94362285714285721</v>
      </c>
      <c r="BI519" s="386">
        <f>'Simulation results'!BI74/'Simulation results'!$B74</f>
        <v>0.94267809523809531</v>
      </c>
      <c r="BJ519" s="386">
        <f>'Simulation results'!BJ74/'Simulation results'!$B74</f>
        <v>0.94173523809523807</v>
      </c>
      <c r="BK519" s="386">
        <f>'Simulation results'!BK74/'Simulation results'!$B74</f>
        <v>0.94079428571428569</v>
      </c>
      <c r="BL519" s="386">
        <f>'Simulation results'!BL74/'Simulation results'!$B74</f>
        <v>0.93985333333333321</v>
      </c>
      <c r="BM519" s="386">
        <f>'Simulation results'!BM74/'Simulation results'!$B74</f>
        <v>0.9389142857142857</v>
      </c>
      <c r="BN519" s="386">
        <f>'Simulation results'!BN74/'Simulation results'!$B74</f>
        <v>0.93797523809523808</v>
      </c>
      <c r="BO519" s="386">
        <f>'Simulation results'!BO74/'Simulation results'!$B74</f>
        <v>0.93703619047619036</v>
      </c>
      <c r="BP519" s="386">
        <f>'Simulation results'!BP74/'Simulation results'!$B74</f>
        <v>0.93609904761904772</v>
      </c>
      <c r="BQ519" s="386">
        <f>'Simulation results'!BQ74/'Simulation results'!$B74</f>
        <v>0.93516380952380951</v>
      </c>
      <c r="BR519" s="386">
        <f>'Simulation results'!BR74/'Simulation results'!$B74</f>
        <v>0.93422857142857141</v>
      </c>
      <c r="BS519" s="386">
        <f>'Simulation results'!BS74/'Simulation results'!$B74</f>
        <v>0.93329523809523818</v>
      </c>
      <c r="BT519" s="386">
        <f>'Simulation results'!BT74/'Simulation results'!$B74</f>
        <v>0.93236190476190473</v>
      </c>
      <c r="BU519" s="386">
        <f>'Simulation results'!BU74/'Simulation results'!$B74</f>
        <v>0.93142857142857138</v>
      </c>
      <c r="BV519" s="386">
        <f>'Simulation results'!BV74/'Simulation results'!$B74</f>
        <v>0.9304971428571428</v>
      </c>
      <c r="BW519" s="386">
        <f>'Simulation results'!BW74/'Simulation results'!$B74</f>
        <v>0.92956761904761898</v>
      </c>
      <c r="BX519" s="386">
        <f>'Simulation results'!BX74/'Simulation results'!$B74</f>
        <v>0.9286361904761905</v>
      </c>
      <c r="BY519" s="386">
        <f>'Simulation results'!BY74/'Simulation results'!$B74</f>
        <v>0.92770857142857144</v>
      </c>
      <c r="BZ519" s="386">
        <f>'Simulation results'!BZ74/'Simulation results'!$B74</f>
        <v>0.92678095238095248</v>
      </c>
      <c r="CA519" s="386">
        <f>'Simulation results'!CA74/'Simulation results'!$B74</f>
        <v>0.92585333333333319</v>
      </c>
      <c r="CB519" s="386">
        <f>'Simulation results'!CB74/'Simulation results'!$B74</f>
        <v>0.924927619047619</v>
      </c>
      <c r="CC519" s="386">
        <f>'Simulation results'!CC74/'Simulation results'!$B74</f>
        <v>0.92400380952380956</v>
      </c>
      <c r="CD519" s="386">
        <f>'Simulation results'!CD74/'Simulation results'!$B74</f>
        <v>0.92308000000000001</v>
      </c>
      <c r="CE519" s="386">
        <f>'Simulation results'!CE74/'Simulation results'!$B74</f>
        <v>0.92215619047619046</v>
      </c>
      <c r="CF519" s="386">
        <f>'Simulation results'!CF74/'Simulation results'!$B74</f>
        <v>0.92123428571428567</v>
      </c>
      <c r="CG519" s="386">
        <f>'Simulation results'!CG74/'Simulation results'!$B74</f>
        <v>0.92031238095238099</v>
      </c>
      <c r="CH519" s="386">
        <f>'Simulation results'!CH74/'Simulation results'!$B74</f>
        <v>0.91939238095238107</v>
      </c>
      <c r="CI519" s="386">
        <f>'Simulation results'!CI74/'Simulation results'!$B74</f>
        <v>0.91847238095238082</v>
      </c>
      <c r="CJ519" s="386">
        <f>'Simulation results'!CJ74/'Simulation results'!$B74</f>
        <v>0.91755428571428566</v>
      </c>
      <c r="CK519" s="386">
        <f>'Simulation results'!CK74/'Simulation results'!$B74</f>
        <v>0.91663619047619049</v>
      </c>
      <c r="CL519" s="386">
        <f>'Simulation results'!CL74/'Simulation results'!$B74</f>
        <v>0.91571999999999998</v>
      </c>
      <c r="CM519" s="386">
        <f>'Simulation results'!CM74/'Simulation results'!$B74</f>
        <v>0.91480380952380957</v>
      </c>
      <c r="CN519" s="386">
        <f>'Simulation results'!CN74/'Simulation results'!$B74</f>
        <v>0.91388952380952382</v>
      </c>
      <c r="CO519" s="386">
        <f>'Simulation results'!CO74/'Simulation results'!$B74</f>
        <v>0.91297523809523806</v>
      </c>
      <c r="CP519" s="386">
        <f>'Simulation results'!CP74/'Simulation results'!$B74</f>
        <v>0.91206285714285718</v>
      </c>
      <c r="CQ519" s="386">
        <f>'Simulation results'!CQ74/'Simulation results'!$B74</f>
        <v>0.91115047619047618</v>
      </c>
      <c r="CR519" s="386">
        <f>'Simulation results'!CR74/'Simulation results'!$B74</f>
        <v>0.91024000000000005</v>
      </c>
      <c r="CS519" s="386">
        <f>'Simulation results'!CS74/'Simulation results'!$B74</f>
        <v>0.9093295238095237</v>
      </c>
      <c r="CT519" s="386">
        <f>'Simulation results'!CT74/'Simulation results'!$B74</f>
        <v>0.90842095238095244</v>
      </c>
      <c r="CU519" s="386">
        <f>'Simulation results'!CU74/'Simulation results'!$B74</f>
        <v>0.90751238095238085</v>
      </c>
      <c r="CV519" s="386">
        <f>'Simulation results'!CV74/'Simulation results'!$B74</f>
        <v>0.90660380952380959</v>
      </c>
      <c r="CW519" s="386">
        <f>'Simulation results'!CW74/'Simulation results'!$B74</f>
        <v>0.90569714285714287</v>
      </c>
      <c r="CX519" s="386">
        <f>'Simulation results'!CX74/'Simulation results'!$B74</f>
        <v>0.9047923809523809</v>
      </c>
    </row>
    <row r="520" spans="1:102" x14ac:dyDescent="0.25">
      <c r="A520" s="129" t="str">
        <f>'Simulation results'!A75</f>
        <v>LaneMiles-Suburban Area/Local Roads</v>
      </c>
      <c r="B520" s="386">
        <f>'Simulation results'!B75/'Simulation results'!$B75</f>
        <v>1</v>
      </c>
      <c r="C520" s="386">
        <f>'Simulation results'!C75/'Simulation results'!$B75</f>
        <v>0.999</v>
      </c>
      <c r="D520" s="386">
        <f>'Simulation results'!D75/'Simulation results'!$B75</f>
        <v>0.99800100000000003</v>
      </c>
      <c r="E520" s="386">
        <f>'Simulation results'!E75/'Simulation results'!$B75</f>
        <v>0.99700300000000008</v>
      </c>
      <c r="F520" s="386">
        <f>'Simulation results'!F75/'Simulation results'!$B75</f>
        <v>0.99600599999999995</v>
      </c>
      <c r="G520" s="386">
        <f>'Simulation results'!G75/'Simulation results'!$B75</f>
        <v>0.99501000000000006</v>
      </c>
      <c r="H520" s="386">
        <f>'Simulation results'!H75/'Simulation results'!$B75</f>
        <v>0.99401499999999998</v>
      </c>
      <c r="I520" s="386">
        <f>'Simulation results'!I75/'Simulation results'!$B75</f>
        <v>0.99302099999999993</v>
      </c>
      <c r="J520" s="386">
        <f>'Simulation results'!J75/'Simulation results'!$B75</f>
        <v>0.99202800000000002</v>
      </c>
      <c r="K520" s="386">
        <f>'Simulation results'!K75/'Simulation results'!$B75</f>
        <v>0.99103600000000003</v>
      </c>
      <c r="L520" s="386">
        <f>'Simulation results'!L75/'Simulation results'!$B75</f>
        <v>0.99004500000000006</v>
      </c>
      <c r="M520" s="386">
        <f>'Simulation results'!M75/'Simulation results'!$B75</f>
        <v>0.98905499999999991</v>
      </c>
      <c r="N520" s="386">
        <f>'Simulation results'!N75/'Simulation results'!$B75</f>
        <v>0.98806550000000004</v>
      </c>
      <c r="O520" s="386">
        <f>'Simulation results'!O75/'Simulation results'!$B75</f>
        <v>0.98707749999999994</v>
      </c>
      <c r="P520" s="386">
        <f>'Simulation results'!P75/'Simulation results'!$B75</f>
        <v>0.98609050000000009</v>
      </c>
      <c r="Q520" s="386">
        <f>'Simulation results'!Q75/'Simulation results'!$B75</f>
        <v>0.98510450000000005</v>
      </c>
      <c r="R520" s="386">
        <f>'Simulation results'!R75/'Simulation results'!$B75</f>
        <v>0.98411949999999992</v>
      </c>
      <c r="S520" s="386">
        <f>'Simulation results'!S75/'Simulation results'!$B75</f>
        <v>0.98313549999999994</v>
      </c>
      <c r="T520" s="386">
        <f>'Simulation results'!T75/'Simulation results'!$B75</f>
        <v>0.98215200000000003</v>
      </c>
      <c r="U520" s="386">
        <f>'Simulation results'!U75/'Simulation results'!$B75</f>
        <v>0.9811700000000001</v>
      </c>
      <c r="V520" s="386">
        <f>'Simulation results'!V75/'Simulation results'!$B75</f>
        <v>0.98018899999999998</v>
      </c>
      <c r="W520" s="386">
        <f>'Simulation results'!W75/'Simulation results'!$B75</f>
        <v>0.97920849999999993</v>
      </c>
      <c r="X520" s="386">
        <f>'Simulation results'!X75/'Simulation results'!$B75</f>
        <v>0.97822949999999997</v>
      </c>
      <c r="Y520" s="386">
        <f>'Simulation results'!Y75/'Simulation results'!$B75</f>
        <v>0.97725149999999994</v>
      </c>
      <c r="Z520" s="386">
        <f>'Simulation results'!Z75/'Simulation results'!$B75</f>
        <v>0.97627399999999998</v>
      </c>
      <c r="AA520" s="386">
        <f>'Simulation results'!AA75/'Simulation results'!$B75</f>
        <v>0.975298</v>
      </c>
      <c r="AB520" s="386">
        <f>'Simulation results'!AB75/'Simulation results'!$B75</f>
        <v>0.97432250000000009</v>
      </c>
      <c r="AC520" s="386">
        <f>'Simulation results'!AC75/'Simulation results'!$B75</f>
        <v>0.97334799999999999</v>
      </c>
      <c r="AD520" s="386">
        <f>'Simulation results'!AD75/'Simulation results'!$B75</f>
        <v>0.97237499999999999</v>
      </c>
      <c r="AE520" s="386">
        <f>'Simulation results'!AE75/'Simulation results'!$B75</f>
        <v>0.97140249999999995</v>
      </c>
      <c r="AF520" s="386">
        <f>'Simulation results'!AF75/'Simulation results'!$B75</f>
        <v>0.97043099999999993</v>
      </c>
      <c r="AG520" s="386">
        <f>'Simulation results'!AG75/'Simulation results'!$B75</f>
        <v>0.96946049999999995</v>
      </c>
      <c r="AH520" s="386">
        <f>'Simulation results'!AH75/'Simulation results'!$B75</f>
        <v>0.96849099999999999</v>
      </c>
      <c r="AI520" s="386">
        <f>'Simulation results'!AI75/'Simulation results'!$B75</f>
        <v>0.96752299999999991</v>
      </c>
      <c r="AJ520" s="386">
        <f>'Simulation results'!AJ75/'Simulation results'!$B75</f>
        <v>0.96655550000000001</v>
      </c>
      <c r="AK520" s="386">
        <f>'Simulation results'!AK75/'Simulation results'!$B75</f>
        <v>0.96558850000000007</v>
      </c>
      <c r="AL520" s="386">
        <f>'Simulation results'!AL75/'Simulation results'!$B75</f>
        <v>0.96462300000000001</v>
      </c>
      <c r="AM520" s="386">
        <f>'Simulation results'!AM75/'Simulation results'!$B75</f>
        <v>0.96365849999999986</v>
      </c>
      <c r="AN520" s="386">
        <f>'Simulation results'!AN75/'Simulation results'!$B75</f>
        <v>0.96269450000000001</v>
      </c>
      <c r="AO520" s="386">
        <f>'Simulation results'!AO75/'Simulation results'!$B75</f>
        <v>0.96173199999999992</v>
      </c>
      <c r="AP520" s="386">
        <f>'Simulation results'!AP75/'Simulation results'!$B75</f>
        <v>0.96077049999999997</v>
      </c>
      <c r="AQ520" s="386">
        <f>'Simulation results'!AQ75/'Simulation results'!$B75</f>
        <v>0.95980949999999998</v>
      </c>
      <c r="AR520" s="386">
        <f>'Simulation results'!AR75/'Simulation results'!$B75</f>
        <v>0.95884999999999998</v>
      </c>
      <c r="AS520" s="386">
        <f>'Simulation results'!AS75/'Simulation results'!$B75</f>
        <v>0.95789099999999994</v>
      </c>
      <c r="AT520" s="386">
        <f>'Simulation results'!AT75/'Simulation results'!$B75</f>
        <v>0.95693300000000003</v>
      </c>
      <c r="AU520" s="386">
        <f>'Simulation results'!AU75/'Simulation results'!$B75</f>
        <v>0.95597600000000005</v>
      </c>
      <c r="AV520" s="386">
        <f>'Simulation results'!AV75/'Simulation results'!$B75</f>
        <v>0.95502000000000009</v>
      </c>
      <c r="AW520" s="386">
        <f>'Simulation results'!AW75/'Simulation results'!$B75</f>
        <v>0.95406499999999994</v>
      </c>
      <c r="AX520" s="386">
        <f>'Simulation results'!AX75/'Simulation results'!$B75</f>
        <v>0.95311100000000004</v>
      </c>
      <c r="AY520" s="386">
        <f>'Simulation results'!AY75/'Simulation results'!$B75</f>
        <v>0.95215799999999995</v>
      </c>
      <c r="AZ520" s="386">
        <f>'Simulation results'!AZ75/'Simulation results'!$B75</f>
        <v>0.951206</v>
      </c>
      <c r="BA520" s="386">
        <f>'Simulation results'!BA75/'Simulation results'!$B75</f>
        <v>0.9502545</v>
      </c>
      <c r="BB520" s="386">
        <f>'Simulation results'!BB75/'Simulation results'!$B75</f>
        <v>0.9493045</v>
      </c>
      <c r="BC520" s="386">
        <f>'Simulation results'!BC75/'Simulation results'!$B75</f>
        <v>0.94835499999999995</v>
      </c>
      <c r="BD520" s="386">
        <f>'Simulation results'!BD75/'Simulation results'!$B75</f>
        <v>0.94740650000000004</v>
      </c>
      <c r="BE520" s="386">
        <f>'Simulation results'!BE75/'Simulation results'!$B75</f>
        <v>0.9464594999999999</v>
      </c>
      <c r="BF520" s="386">
        <f>'Simulation results'!BF75/'Simulation results'!$B75</f>
        <v>0.94551299999999994</v>
      </c>
      <c r="BG520" s="386">
        <f>'Simulation results'!BG75/'Simulation results'!$B75</f>
        <v>0.94456749999999989</v>
      </c>
      <c r="BH520" s="386">
        <f>'Simulation results'!BH75/'Simulation results'!$B75</f>
        <v>0.94362299999999999</v>
      </c>
      <c r="BI520" s="386">
        <f>'Simulation results'!BI75/'Simulation results'!$B75</f>
        <v>0.94267900000000004</v>
      </c>
      <c r="BJ520" s="386">
        <f>'Simulation results'!BJ75/'Simulation results'!$B75</f>
        <v>0.94173649999999998</v>
      </c>
      <c r="BK520" s="386">
        <f>'Simulation results'!BK75/'Simulation results'!$B75</f>
        <v>0.94079449999999998</v>
      </c>
      <c r="BL520" s="386">
        <f>'Simulation results'!BL75/'Simulation results'!$B75</f>
        <v>0.93985400000000008</v>
      </c>
      <c r="BM520" s="386">
        <f>'Simulation results'!BM75/'Simulation results'!$B75</f>
        <v>0.93891399999999992</v>
      </c>
      <c r="BN520" s="386">
        <f>'Simulation results'!BN75/'Simulation results'!$B75</f>
        <v>0.937975</v>
      </c>
      <c r="BO520" s="386">
        <f>'Simulation results'!BO75/'Simulation results'!$B75</f>
        <v>0.93703700000000012</v>
      </c>
      <c r="BP520" s="386">
        <f>'Simulation results'!BP75/'Simulation results'!$B75</f>
        <v>0.93610000000000004</v>
      </c>
      <c r="BQ520" s="386">
        <f>'Simulation results'!BQ75/'Simulation results'!$B75</f>
        <v>0.935164</v>
      </c>
      <c r="BR520" s="386">
        <f>'Simulation results'!BR75/'Simulation results'!$B75</f>
        <v>0.93422900000000009</v>
      </c>
      <c r="BS520" s="386">
        <f>'Simulation results'!BS75/'Simulation results'!$B75</f>
        <v>0.93329449999999992</v>
      </c>
      <c r="BT520" s="386">
        <f>'Simulation results'!BT75/'Simulation results'!$B75</f>
        <v>0.93236149999999995</v>
      </c>
      <c r="BU520" s="386">
        <f>'Simulation results'!BU75/'Simulation results'!$B75</f>
        <v>0.93142900000000006</v>
      </c>
      <c r="BV520" s="386">
        <f>'Simulation results'!BV75/'Simulation results'!$B75</f>
        <v>0.93049750000000009</v>
      </c>
      <c r="BW520" s="386">
        <f>'Simulation results'!BW75/'Simulation results'!$B75</f>
        <v>0.92956700000000003</v>
      </c>
      <c r="BX520" s="386">
        <f>'Simulation results'!BX75/'Simulation results'!$B75</f>
        <v>0.9286375</v>
      </c>
      <c r="BY520" s="386">
        <f>'Simulation results'!BY75/'Simulation results'!$B75</f>
        <v>0.92770900000000001</v>
      </c>
      <c r="BZ520" s="386">
        <f>'Simulation results'!BZ75/'Simulation results'!$B75</f>
        <v>0.92678099999999997</v>
      </c>
      <c r="CA520" s="386">
        <f>'Simulation results'!CA75/'Simulation results'!$B75</f>
        <v>0.92585450000000002</v>
      </c>
      <c r="CB520" s="386">
        <f>'Simulation results'!CB75/'Simulation results'!$B75</f>
        <v>0.92492849999999993</v>
      </c>
      <c r="CC520" s="386">
        <f>'Simulation results'!CC75/'Simulation results'!$B75</f>
        <v>0.92400349999999998</v>
      </c>
      <c r="CD520" s="386">
        <f>'Simulation results'!CD75/'Simulation results'!$B75</f>
        <v>0.92307950000000005</v>
      </c>
      <c r="CE520" s="386">
        <f>'Simulation results'!CE75/'Simulation results'!$B75</f>
        <v>0.92215650000000005</v>
      </c>
      <c r="CF520" s="386">
        <f>'Simulation results'!CF75/'Simulation results'!$B75</f>
        <v>0.92123449999999996</v>
      </c>
      <c r="CG520" s="386">
        <f>'Simulation results'!CG75/'Simulation results'!$B75</f>
        <v>0.92031299999999994</v>
      </c>
      <c r="CH520" s="386">
        <f>'Simulation results'!CH75/'Simulation results'!$B75</f>
        <v>0.91939300000000002</v>
      </c>
      <c r="CI520" s="386">
        <f>'Simulation results'!CI75/'Simulation results'!$B75</f>
        <v>0.91847350000000005</v>
      </c>
      <c r="CJ520" s="386">
        <f>'Simulation results'!CJ75/'Simulation results'!$B75</f>
        <v>0.9175549999999999</v>
      </c>
      <c r="CK520" s="386">
        <f>'Simulation results'!CK75/'Simulation results'!$B75</f>
        <v>0.91663749999999999</v>
      </c>
      <c r="CL520" s="386">
        <f>'Simulation results'!CL75/'Simulation results'!$B75</f>
        <v>0.9157209999999999</v>
      </c>
      <c r="CM520" s="386">
        <f>'Simulation results'!CM75/'Simulation results'!$B75</f>
        <v>0.91480499999999998</v>
      </c>
      <c r="CN520" s="386">
        <f>'Simulation results'!CN75/'Simulation results'!$B75</f>
        <v>0.91388999999999998</v>
      </c>
      <c r="CO520" s="386">
        <f>'Simulation results'!CO75/'Simulation results'!$B75</f>
        <v>0.91297649999999997</v>
      </c>
      <c r="CP520" s="386">
        <f>'Simulation results'!CP75/'Simulation results'!$B75</f>
        <v>0.91206350000000003</v>
      </c>
      <c r="CQ520" s="386">
        <f>'Simulation results'!CQ75/'Simulation results'!$B75</f>
        <v>0.91115149999999989</v>
      </c>
      <c r="CR520" s="386">
        <f>'Simulation results'!CR75/'Simulation results'!$B75</f>
        <v>0.91023999999999994</v>
      </c>
      <c r="CS520" s="386">
        <f>'Simulation results'!CS75/'Simulation results'!$B75</f>
        <v>0.90932999999999997</v>
      </c>
      <c r="CT520" s="386">
        <f>'Simulation results'!CT75/'Simulation results'!$B75</f>
        <v>0.90842049999999996</v>
      </c>
      <c r="CU520" s="386">
        <f>'Simulation results'!CU75/'Simulation results'!$B75</f>
        <v>0.9075120000000001</v>
      </c>
      <c r="CV520" s="386">
        <f>'Simulation results'!CV75/'Simulation results'!$B75</f>
        <v>0.90660450000000004</v>
      </c>
      <c r="CW520" s="386">
        <f>'Simulation results'!CW75/'Simulation results'!$B75</f>
        <v>0.905698</v>
      </c>
      <c r="CX520" s="386">
        <f>'Simulation results'!CX75/'Simulation results'!$B75</f>
        <v>0.90479249999999989</v>
      </c>
    </row>
    <row r="521" spans="1:102" x14ac:dyDescent="0.25">
      <c r="A521" s="129" t="str">
        <f>'Simulation results'!A76</f>
        <v>LaneMiles-Rural Area/Freeways</v>
      </c>
      <c r="B521" s="386">
        <f>'Simulation results'!B76/'Simulation results'!$B76</f>
        <v>1</v>
      </c>
      <c r="C521" s="386">
        <f>'Simulation results'!C76/'Simulation results'!$B76</f>
        <v>0.999</v>
      </c>
      <c r="D521" s="386">
        <f>'Simulation results'!D76/'Simulation results'!$B76</f>
        <v>1.0011111111111111</v>
      </c>
      <c r="E521" s="386">
        <f>'Simulation results'!E76/'Simulation results'!$B76</f>
        <v>1.0033055555555555</v>
      </c>
      <c r="F521" s="386">
        <f>'Simulation results'!F76/'Simulation results'!$B76</f>
        <v>1.0055833333333333</v>
      </c>
      <c r="G521" s="386">
        <f>'Simulation results'!G76/'Simulation results'!$B76</f>
        <v>1.0079444444444445</v>
      </c>
      <c r="H521" s="386">
        <f>'Simulation results'!H76/'Simulation results'!$B76</f>
        <v>1.0103611111111113</v>
      </c>
      <c r="I521" s="386">
        <f>'Simulation results'!I76/'Simulation results'!$B76</f>
        <v>1.012861111111111</v>
      </c>
      <c r="J521" s="386">
        <f>'Simulation results'!J76/'Simulation results'!$B76</f>
        <v>1.0154166666666666</v>
      </c>
      <c r="K521" s="386">
        <f>'Simulation results'!K76/'Simulation results'!$B76</f>
        <v>1.018</v>
      </c>
      <c r="L521" s="386">
        <f>'Simulation results'!L76/'Simulation results'!$B76</f>
        <v>1.0206388888888889</v>
      </c>
      <c r="M521" s="386">
        <f>'Simulation results'!M76/'Simulation results'!$B76</f>
        <v>1.0233333333333332</v>
      </c>
      <c r="N521" s="386">
        <f>'Simulation results'!N76/'Simulation results'!$B76</f>
        <v>1.0260555555555555</v>
      </c>
      <c r="O521" s="386">
        <f>'Simulation results'!O76/'Simulation results'!$B76</f>
        <v>1.0288333333333333</v>
      </c>
      <c r="P521" s="386">
        <f>'Simulation results'!P76/'Simulation results'!$B76</f>
        <v>1.031611111111111</v>
      </c>
      <c r="Q521" s="386">
        <f>'Simulation results'!Q76/'Simulation results'!$B76</f>
        <v>1.0344444444444443</v>
      </c>
      <c r="R521" s="386">
        <f>'Simulation results'!R76/'Simulation results'!$B76</f>
        <v>1.0373055555555555</v>
      </c>
      <c r="S521" s="386">
        <f>'Simulation results'!S76/'Simulation results'!$B76</f>
        <v>1.0402222222222224</v>
      </c>
      <c r="T521" s="386">
        <f>'Simulation results'!T76/'Simulation results'!$B76</f>
        <v>1.0431388888888888</v>
      </c>
      <c r="U521" s="386">
        <f>'Simulation results'!U76/'Simulation results'!$B76</f>
        <v>1.0460833333333333</v>
      </c>
      <c r="V521" s="386">
        <f>'Simulation results'!V76/'Simulation results'!$B76</f>
        <v>1.0490555555555556</v>
      </c>
      <c r="W521" s="386">
        <f>'Simulation results'!W76/'Simulation results'!$B76</f>
        <v>1.0520833333333333</v>
      </c>
      <c r="X521" s="386">
        <f>'Simulation results'!X76/'Simulation results'!$B76</f>
        <v>1.0551111111111111</v>
      </c>
      <c r="Y521" s="386">
        <f>'Simulation results'!Y76/'Simulation results'!$B76</f>
        <v>1.0581666666666667</v>
      </c>
      <c r="Z521" s="386">
        <f>'Simulation results'!Z76/'Simulation results'!$B76</f>
        <v>1.06125</v>
      </c>
      <c r="AA521" s="386">
        <f>'Simulation results'!AA76/'Simulation results'!$B76</f>
        <v>1.0643611111111111</v>
      </c>
      <c r="AB521" s="386">
        <f>'Simulation results'!AB76/'Simulation results'!$B76</f>
        <v>1.0675000000000001</v>
      </c>
      <c r="AC521" s="386">
        <f>'Simulation results'!AC76/'Simulation results'!$B76</f>
        <v>1.0706666666666667</v>
      </c>
      <c r="AD521" s="386">
        <f>'Simulation results'!AD76/'Simulation results'!$B76</f>
        <v>1.0738611111111109</v>
      </c>
      <c r="AE521" s="386">
        <f>'Simulation results'!AE76/'Simulation results'!$B76</f>
        <v>1.0770555555555557</v>
      </c>
      <c r="AF521" s="386">
        <f>'Simulation results'!AF76/'Simulation results'!$B76</f>
        <v>1.0803055555555556</v>
      </c>
      <c r="AG521" s="386">
        <f>'Simulation results'!AG76/'Simulation results'!$B76</f>
        <v>1.0835833333333333</v>
      </c>
      <c r="AH521" s="386">
        <f>'Simulation results'!AH76/'Simulation results'!$B76</f>
        <v>1.0868611111111111</v>
      </c>
      <c r="AI521" s="386">
        <f>'Simulation results'!AI76/'Simulation results'!$B76</f>
        <v>1.0901666666666665</v>
      </c>
      <c r="AJ521" s="386">
        <f>'Simulation results'!AJ76/'Simulation results'!$B76</f>
        <v>1.0935277777777779</v>
      </c>
      <c r="AK521" s="386">
        <f>'Simulation results'!AK76/'Simulation results'!$B76</f>
        <v>1.0968888888888888</v>
      </c>
      <c r="AL521" s="386">
        <f>'Simulation results'!AL76/'Simulation results'!$B76</f>
        <v>1.1002777777777779</v>
      </c>
      <c r="AM521" s="386">
        <f>'Simulation results'!AM76/'Simulation results'!$B76</f>
        <v>1.1036944444444443</v>
      </c>
      <c r="AN521" s="386">
        <f>'Simulation results'!AN76/'Simulation results'!$B76</f>
        <v>1.1071388888888889</v>
      </c>
      <c r="AO521" s="386">
        <f>'Simulation results'!AO76/'Simulation results'!$B76</f>
        <v>1.1105833333333333</v>
      </c>
      <c r="AP521" s="386">
        <f>'Simulation results'!AP76/'Simulation results'!$B76</f>
        <v>1.1140833333333333</v>
      </c>
      <c r="AQ521" s="386">
        <f>'Simulation results'!AQ76/'Simulation results'!$B76</f>
        <v>1.1175833333333334</v>
      </c>
      <c r="AR521" s="386">
        <f>'Simulation results'!AR76/'Simulation results'!$B76</f>
        <v>1.1211111111111112</v>
      </c>
      <c r="AS521" s="386">
        <f>'Simulation results'!AS76/'Simulation results'!$B76</f>
        <v>1.1246944444444444</v>
      </c>
      <c r="AT521" s="386">
        <f>'Simulation results'!AT76/'Simulation results'!$B76</f>
        <v>1.1282777777777777</v>
      </c>
      <c r="AU521" s="386">
        <f>'Simulation results'!AU76/'Simulation results'!$B76</f>
        <v>1.1318611111111112</v>
      </c>
      <c r="AV521" s="386">
        <f>'Simulation results'!AV76/'Simulation results'!$B76</f>
        <v>1.1355</v>
      </c>
      <c r="AW521" s="386">
        <f>'Simulation results'!AW76/'Simulation results'!$B76</f>
        <v>1.1391666666666667</v>
      </c>
      <c r="AX521" s="386">
        <f>'Simulation results'!AX76/'Simulation results'!$B76</f>
        <v>1.1428333333333334</v>
      </c>
      <c r="AY521" s="386">
        <f>'Simulation results'!AY76/'Simulation results'!$B76</f>
        <v>1.1465277777777778</v>
      </c>
      <c r="AZ521" s="386">
        <f>'Simulation results'!AZ76/'Simulation results'!$B76</f>
        <v>1.15025</v>
      </c>
      <c r="BA521" s="386">
        <f>'Simulation results'!BA76/'Simulation results'!$B76</f>
        <v>1.1539999999999999</v>
      </c>
      <c r="BB521" s="386">
        <f>'Simulation results'!BB76/'Simulation results'!$B76</f>
        <v>1.1577777777777778</v>
      </c>
      <c r="BC521" s="386">
        <f>'Simulation results'!BC76/'Simulation results'!$B76</f>
        <v>1.1615555555555557</v>
      </c>
      <c r="BD521" s="386">
        <f>'Simulation results'!BD76/'Simulation results'!$B76</f>
        <v>1.165388888888889</v>
      </c>
      <c r="BE521" s="386">
        <f>'Simulation results'!BE76/'Simulation results'!$B76</f>
        <v>1.1692222222222222</v>
      </c>
      <c r="BF521" s="386">
        <f>'Simulation results'!BF76/'Simulation results'!$B76</f>
        <v>1.1730833333333333</v>
      </c>
      <c r="BG521" s="386">
        <f>'Simulation results'!BG76/'Simulation results'!$B76</f>
        <v>1.1769444444444443</v>
      </c>
      <c r="BH521" s="386">
        <f>'Simulation results'!BH76/'Simulation results'!$B76</f>
        <v>1.1808611111111111</v>
      </c>
      <c r="BI521" s="386">
        <f>'Simulation results'!BI76/'Simulation results'!$B76</f>
        <v>1.1847777777777777</v>
      </c>
      <c r="BJ521" s="386">
        <f>'Simulation results'!BJ76/'Simulation results'!$B76</f>
        <v>1.1887222222222222</v>
      </c>
      <c r="BK521" s="386">
        <f>'Simulation results'!BK76/'Simulation results'!$B76</f>
        <v>1.1926666666666668</v>
      </c>
      <c r="BL521" s="386">
        <f>'Simulation results'!BL76/'Simulation results'!$B76</f>
        <v>1.1966666666666668</v>
      </c>
      <c r="BM521" s="386">
        <f>'Simulation results'!BM76/'Simulation results'!$B76</f>
        <v>1.2006666666666668</v>
      </c>
      <c r="BN521" s="386">
        <f>'Simulation results'!BN76/'Simulation results'!$B76</f>
        <v>1.2046944444444445</v>
      </c>
      <c r="BO521" s="386">
        <f>'Simulation results'!BO76/'Simulation results'!$B76</f>
        <v>1.2087222222222223</v>
      </c>
      <c r="BP521" s="386">
        <f>'Simulation results'!BP76/'Simulation results'!$B76</f>
        <v>1.2127777777777777</v>
      </c>
      <c r="BQ521" s="386">
        <f>'Simulation results'!BQ76/'Simulation results'!$B76</f>
        <v>1.2168611111111112</v>
      </c>
      <c r="BR521" s="386">
        <f>'Simulation results'!BR76/'Simulation results'!$B76</f>
        <v>1.2209722222222223</v>
      </c>
      <c r="BS521" s="386">
        <f>'Simulation results'!BS76/'Simulation results'!$B76</f>
        <v>1.2250833333333333</v>
      </c>
      <c r="BT521" s="386">
        <f>'Simulation results'!BT76/'Simulation results'!$B76</f>
        <v>1.2292222222222222</v>
      </c>
      <c r="BU521" s="386">
        <f>'Simulation results'!BU76/'Simulation results'!$B76</f>
        <v>1.2333888888888889</v>
      </c>
      <c r="BV521" s="386">
        <f>'Simulation results'!BV76/'Simulation results'!$B76</f>
        <v>1.2375555555555555</v>
      </c>
      <c r="BW521" s="386">
        <f>'Simulation results'!BW76/'Simulation results'!$B76</f>
        <v>1.2417499999999999</v>
      </c>
      <c r="BX521" s="386">
        <f>'Simulation results'!BX76/'Simulation results'!$B76</f>
        <v>1.2459722222222223</v>
      </c>
      <c r="BY521" s="386">
        <f>'Simulation results'!BY76/'Simulation results'!$B76</f>
        <v>1.2501944444444444</v>
      </c>
      <c r="BZ521" s="386">
        <f>'Simulation results'!BZ76/'Simulation results'!$B76</f>
        <v>1.2544444444444445</v>
      </c>
      <c r="CA521" s="386">
        <f>'Simulation results'!CA76/'Simulation results'!$B76</f>
        <v>1.2587222222222221</v>
      </c>
      <c r="CB521" s="386">
        <f>'Simulation results'!CB76/'Simulation results'!$B76</f>
        <v>1.2630000000000001</v>
      </c>
      <c r="CC521" s="386">
        <f>'Simulation results'!CC76/'Simulation results'!$B76</f>
        <v>1.2673055555555557</v>
      </c>
      <c r="CD521" s="386">
        <f>'Simulation results'!CD76/'Simulation results'!$B76</f>
        <v>1.271611111111111</v>
      </c>
      <c r="CE521" s="386">
        <f>'Simulation results'!CE76/'Simulation results'!$B76</f>
        <v>1.2759444444444443</v>
      </c>
      <c r="CF521" s="386">
        <f>'Simulation results'!CF76/'Simulation results'!$B76</f>
        <v>1.2803055555555556</v>
      </c>
      <c r="CG521" s="386">
        <f>'Simulation results'!CG76/'Simulation results'!$B76</f>
        <v>1.2846666666666666</v>
      </c>
      <c r="CH521" s="386">
        <f>'Simulation results'!CH76/'Simulation results'!$B76</f>
        <v>1.2890555555555556</v>
      </c>
      <c r="CI521" s="386">
        <f>'Simulation results'!CI76/'Simulation results'!$B76</f>
        <v>1.2934444444444444</v>
      </c>
      <c r="CJ521" s="386">
        <f>'Simulation results'!CJ76/'Simulation results'!$B76</f>
        <v>1.2978611111111111</v>
      </c>
      <c r="CK521" s="386">
        <f>'Simulation results'!CK76/'Simulation results'!$B76</f>
        <v>1.3023055555555556</v>
      </c>
      <c r="CL521" s="386">
        <f>'Simulation results'!CL76/'Simulation results'!$B76</f>
        <v>1.3067500000000001</v>
      </c>
      <c r="CM521" s="386">
        <f>'Simulation results'!CM76/'Simulation results'!$B76</f>
        <v>1.3112222222222223</v>
      </c>
      <c r="CN521" s="386">
        <f>'Simulation results'!CN76/'Simulation results'!$B76</f>
        <v>1.3156944444444443</v>
      </c>
      <c r="CO521" s="386">
        <f>'Simulation results'!CO76/'Simulation results'!$B76</f>
        <v>1.3201944444444444</v>
      </c>
      <c r="CP521" s="386">
        <f>'Simulation results'!CP76/'Simulation results'!$B76</f>
        <v>1.3246944444444444</v>
      </c>
      <c r="CQ521" s="386">
        <f>'Simulation results'!CQ76/'Simulation results'!$B76</f>
        <v>1.3292222222222221</v>
      </c>
      <c r="CR521" s="386">
        <f>'Simulation results'!CR76/'Simulation results'!$B76</f>
        <v>1.33375</v>
      </c>
      <c r="CS521" s="386">
        <f>'Simulation results'!CS76/'Simulation results'!$B76</f>
        <v>1.3383055555555556</v>
      </c>
      <c r="CT521" s="386">
        <f>'Simulation results'!CT76/'Simulation results'!$B76</f>
        <v>1.3428888888888888</v>
      </c>
      <c r="CU521" s="386">
        <f>'Simulation results'!CU76/'Simulation results'!$B76</f>
        <v>1.3474722222222222</v>
      </c>
      <c r="CV521" s="386">
        <f>'Simulation results'!CV76/'Simulation results'!$B76</f>
        <v>1.3520555555555556</v>
      </c>
      <c r="CW521" s="386">
        <f>'Simulation results'!CW76/'Simulation results'!$B76</f>
        <v>1.3566666666666667</v>
      </c>
      <c r="CX521" s="386">
        <f>'Simulation results'!CX76/'Simulation results'!$B76</f>
        <v>1.3613055555555555</v>
      </c>
    </row>
    <row r="522" spans="1:102" x14ac:dyDescent="0.25">
      <c r="A522" s="129" t="str">
        <f>'Simulation results'!A77</f>
        <v>LaneMiles-Rural Area/Arterials</v>
      </c>
      <c r="B522" s="386">
        <f>'Simulation results'!B77/'Simulation results'!$B77</f>
        <v>1</v>
      </c>
      <c r="C522" s="386">
        <f>'Simulation results'!C77/'Simulation results'!$B77</f>
        <v>0.99900009275157731</v>
      </c>
      <c r="D522" s="386">
        <f>'Simulation results'!D77/'Simulation results'!$B77</f>
        <v>0.99800131661995151</v>
      </c>
      <c r="E522" s="386">
        <f>'Simulation results'!E77/'Simulation results'!$B77</f>
        <v>0.9970036716051226</v>
      </c>
      <c r="F522" s="386">
        <f>'Simulation results'!F77/'Simulation results'!$B77</f>
        <v>0.99600602659029369</v>
      </c>
      <c r="G522" s="386">
        <f>'Simulation results'!G77/'Simulation results'!$B77</f>
        <v>0.99501064380905835</v>
      </c>
      <c r="H522" s="386">
        <f>'Simulation results'!H77/'Simulation results'!$B77</f>
        <v>0.99401526102782323</v>
      </c>
      <c r="I522" s="386">
        <f>'Simulation results'!I77/'Simulation results'!$B77</f>
        <v>0.993021009363385</v>
      </c>
      <c r="J522" s="386">
        <f>'Simulation results'!J77/'Simulation results'!$B77</f>
        <v>0.99202788881574333</v>
      </c>
      <c r="K522" s="386">
        <f>'Simulation results'!K77/'Simulation results'!$B77</f>
        <v>0.99103589938489867</v>
      </c>
      <c r="L522" s="386">
        <f>'Simulation results'!L77/'Simulation results'!$B77</f>
        <v>0.9900450410708509</v>
      </c>
      <c r="M522" s="386">
        <f>'Simulation results'!M77/'Simulation results'!$B77</f>
        <v>0.98905531387359991</v>
      </c>
      <c r="N522" s="386">
        <f>'Simulation results'!N77/'Simulation results'!$B77</f>
        <v>0.98806558667634903</v>
      </c>
      <c r="O522" s="386">
        <f>'Simulation results'!O77/'Simulation results'!$B77</f>
        <v>0.98707812171269182</v>
      </c>
      <c r="P522" s="386">
        <f>'Simulation results'!P77/'Simulation results'!$B77</f>
        <v>0.98609065674903462</v>
      </c>
      <c r="Q522" s="386">
        <f>'Simulation results'!Q77/'Simulation results'!$B77</f>
        <v>0.9851043229021742</v>
      </c>
      <c r="R522" s="386">
        <f>'Simulation results'!R77/'Simulation results'!$B77</f>
        <v>0.98411912017211078</v>
      </c>
      <c r="S522" s="386">
        <f>'Simulation results'!S77/'Simulation results'!$B77</f>
        <v>0.98313504855884404</v>
      </c>
      <c r="T522" s="386">
        <f>'Simulation results'!T77/'Simulation results'!$B77</f>
        <v>0.98215210806237441</v>
      </c>
      <c r="U522" s="386">
        <f>'Simulation results'!U77/'Simulation results'!$B77</f>
        <v>0.98117029868270145</v>
      </c>
      <c r="V522" s="386">
        <f>'Simulation results'!V77/'Simulation results'!$B77</f>
        <v>0.98018962041982538</v>
      </c>
      <c r="W522" s="386">
        <f>'Simulation results'!W77/'Simulation results'!$B77</f>
        <v>0.97920894215694931</v>
      </c>
      <c r="X522" s="386">
        <f>'Simulation results'!X77/'Simulation results'!$B77</f>
        <v>0.97822939501087014</v>
      </c>
      <c r="Y522" s="386">
        <f>'Simulation results'!Y77/'Simulation results'!$B77</f>
        <v>0.97725097898158775</v>
      </c>
      <c r="Z522" s="386">
        <f>'Simulation results'!Z77/'Simulation results'!$B77</f>
        <v>0.97627369406910214</v>
      </c>
      <c r="AA522" s="386">
        <f>'Simulation results'!AA77/'Simulation results'!$B77</f>
        <v>0.97529754027341364</v>
      </c>
      <c r="AB522" s="386">
        <f>'Simulation results'!AB77/'Simulation results'!$B77</f>
        <v>0.97432251759452171</v>
      </c>
      <c r="AC522" s="386">
        <f>'Simulation results'!AC77/'Simulation results'!$B77</f>
        <v>0.973348626032427</v>
      </c>
      <c r="AD522" s="386">
        <f>'Simulation results'!AD77/'Simulation results'!$B77</f>
        <v>0.97237473447033196</v>
      </c>
      <c r="AE522" s="386">
        <f>'Simulation results'!AE77/'Simulation results'!$B77</f>
        <v>0.97140310514183081</v>
      </c>
      <c r="AF522" s="386">
        <f>'Simulation results'!AF77/'Simulation results'!$B77</f>
        <v>0.97043147581332956</v>
      </c>
      <c r="AG522" s="386">
        <f>'Simulation results'!AG77/'Simulation results'!$B77</f>
        <v>0.9694609776016252</v>
      </c>
      <c r="AH522" s="386">
        <f>'Simulation results'!AH77/'Simulation results'!$B77</f>
        <v>0.96849161050671773</v>
      </c>
      <c r="AI522" s="386">
        <f>'Simulation results'!AI77/'Simulation results'!$B77</f>
        <v>0.96752224341181026</v>
      </c>
      <c r="AJ522" s="386">
        <f>'Simulation results'!AJ77/'Simulation results'!$B77</f>
        <v>0.96655513855049646</v>
      </c>
      <c r="AK522" s="386">
        <f>'Simulation results'!AK77/'Simulation results'!$B77</f>
        <v>0.96558916480597956</v>
      </c>
      <c r="AL522" s="386">
        <f>'Simulation results'!AL77/'Simulation results'!$B77</f>
        <v>0.96462319106146255</v>
      </c>
      <c r="AM522" s="386">
        <f>'Simulation results'!AM77/'Simulation results'!$B77</f>
        <v>0.96365834843374265</v>
      </c>
      <c r="AN522" s="386">
        <f>'Simulation results'!AN77/'Simulation results'!$B77</f>
        <v>0.96269463692281942</v>
      </c>
      <c r="AO522" s="386">
        <f>'Simulation results'!AO77/'Simulation results'!$B77</f>
        <v>0.96173205652869309</v>
      </c>
      <c r="AP522" s="386">
        <f>'Simulation results'!AP77/'Simulation results'!$B77</f>
        <v>0.96077060725136354</v>
      </c>
      <c r="AQ522" s="386">
        <f>'Simulation results'!AQ77/'Simulation results'!$B77</f>
        <v>0.9598091579740341</v>
      </c>
      <c r="AR522" s="386">
        <f>'Simulation results'!AR77/'Simulation results'!$B77</f>
        <v>0.95884997093029845</v>
      </c>
      <c r="AS522" s="386">
        <f>'Simulation results'!AS77/'Simulation results'!$B77</f>
        <v>0.95789078388656268</v>
      </c>
      <c r="AT522" s="386">
        <f>'Simulation results'!AT77/'Simulation results'!$B77</f>
        <v>0.9569327279596237</v>
      </c>
      <c r="AU522" s="386">
        <f>'Simulation results'!AU77/'Simulation results'!$B77</f>
        <v>0.95597580314948172</v>
      </c>
      <c r="AV522" s="386">
        <f>'Simulation results'!AV77/'Simulation results'!$B77</f>
        <v>0.95502000945613641</v>
      </c>
      <c r="AW522" s="386">
        <f>'Simulation results'!AW77/'Simulation results'!$B77</f>
        <v>0.95406534687958811</v>
      </c>
      <c r="AX522" s="386">
        <f>'Simulation results'!AX77/'Simulation results'!$B77</f>
        <v>0.95311068430303991</v>
      </c>
      <c r="AY522" s="386">
        <f>'Simulation results'!AY77/'Simulation results'!$B77</f>
        <v>0.95215828396008528</v>
      </c>
      <c r="AZ522" s="386">
        <f>'Simulation results'!AZ77/'Simulation results'!$B77</f>
        <v>0.95120588361713065</v>
      </c>
      <c r="BA522" s="386">
        <f>'Simulation results'!BA77/'Simulation results'!$B77</f>
        <v>0.95025461439097292</v>
      </c>
      <c r="BB522" s="386">
        <f>'Simulation results'!BB77/'Simulation results'!$B77</f>
        <v>0.94930447628161185</v>
      </c>
      <c r="BC522" s="386">
        <f>'Simulation results'!BC77/'Simulation results'!$B77</f>
        <v>0.9483554692890479</v>
      </c>
      <c r="BD522" s="386">
        <f>'Simulation results'!BD77/'Simulation results'!$B77</f>
        <v>0.94740646229648384</v>
      </c>
      <c r="BE522" s="386">
        <f>'Simulation results'!BE77/'Simulation results'!$B77</f>
        <v>0.94645971753751346</v>
      </c>
      <c r="BF522" s="386">
        <f>'Simulation results'!BF77/'Simulation results'!$B77</f>
        <v>0.94551297277854329</v>
      </c>
      <c r="BG522" s="386">
        <f>'Simulation results'!BG77/'Simulation results'!$B77</f>
        <v>0.94456735913636969</v>
      </c>
      <c r="BH522" s="386">
        <f>'Simulation results'!BH77/'Simulation results'!$B77</f>
        <v>0.94362287661099309</v>
      </c>
      <c r="BI522" s="386">
        <f>'Simulation results'!BI77/'Simulation results'!$B77</f>
        <v>0.94267952520241327</v>
      </c>
      <c r="BJ522" s="386">
        <f>'Simulation results'!BJ77/'Simulation results'!$B77</f>
        <v>0.94173617379383356</v>
      </c>
      <c r="BK522" s="386">
        <f>'Simulation results'!BK77/'Simulation results'!$B77</f>
        <v>0.94079508461884753</v>
      </c>
      <c r="BL522" s="386">
        <f>'Simulation results'!BL77/'Simulation results'!$B77</f>
        <v>0.93985399544386161</v>
      </c>
      <c r="BM522" s="386">
        <f>'Simulation results'!BM77/'Simulation results'!$B77</f>
        <v>0.93891403738567247</v>
      </c>
      <c r="BN522" s="386">
        <f>'Simulation results'!BN77/'Simulation results'!$B77</f>
        <v>0.93797521044428001</v>
      </c>
      <c r="BO522" s="386">
        <f>'Simulation results'!BO77/'Simulation results'!$B77</f>
        <v>0.93703751461968465</v>
      </c>
      <c r="BP522" s="386">
        <f>'Simulation results'!BP77/'Simulation results'!$B77</f>
        <v>0.93609981879508908</v>
      </c>
      <c r="BQ522" s="386">
        <f>'Simulation results'!BQ77/'Simulation results'!$B77</f>
        <v>0.93516438520408751</v>
      </c>
      <c r="BR522" s="386">
        <f>'Simulation results'!BR77/'Simulation results'!$B77</f>
        <v>0.93422895161308572</v>
      </c>
      <c r="BS522" s="386">
        <f>'Simulation results'!BS77/'Simulation results'!$B77</f>
        <v>0.93329464913888083</v>
      </c>
      <c r="BT522" s="386">
        <f>'Simulation results'!BT77/'Simulation results'!$B77</f>
        <v>0.93236147778147282</v>
      </c>
      <c r="BU522" s="386">
        <f>'Simulation results'!BU77/'Simulation results'!$B77</f>
        <v>0.93142943754086172</v>
      </c>
      <c r="BV522" s="386">
        <f>'Simulation results'!BV77/'Simulation results'!$B77</f>
        <v>0.9304973973002505</v>
      </c>
      <c r="BW522" s="386">
        <f>'Simulation results'!BW77/'Simulation results'!$B77</f>
        <v>0.92956648817643606</v>
      </c>
      <c r="BX522" s="386">
        <f>'Simulation results'!BX77/'Simulation results'!$B77</f>
        <v>0.92863784128621563</v>
      </c>
      <c r="BY522" s="386">
        <f>'Simulation results'!BY77/'Simulation results'!$B77</f>
        <v>0.92770919439599486</v>
      </c>
      <c r="BZ522" s="386">
        <f>'Simulation results'!BZ77/'Simulation results'!$B77</f>
        <v>0.92678054750577443</v>
      </c>
      <c r="CA522" s="386">
        <f>'Simulation results'!CA77/'Simulation results'!$B77</f>
        <v>0.92585416284914757</v>
      </c>
      <c r="CB522" s="386">
        <f>'Simulation results'!CB77/'Simulation results'!$B77</f>
        <v>0.92492890930931748</v>
      </c>
      <c r="CC522" s="386">
        <f>'Simulation results'!CC77/'Simulation results'!$B77</f>
        <v>0.92400365576948751</v>
      </c>
      <c r="CD522" s="386">
        <f>'Simulation results'!CD77/'Simulation results'!$B77</f>
        <v>0.92307953334645432</v>
      </c>
      <c r="CE522" s="386">
        <f>'Simulation results'!CE77/'Simulation results'!$B77</f>
        <v>0.92215654204021802</v>
      </c>
      <c r="CF522" s="386">
        <f>'Simulation results'!CF77/'Simulation results'!$B77</f>
        <v>0.92123468185077861</v>
      </c>
      <c r="CG522" s="386">
        <f>'Simulation results'!CG77/'Simulation results'!$B77</f>
        <v>0.9203128216613391</v>
      </c>
      <c r="CH522" s="386">
        <f>'Simulation results'!CH77/'Simulation results'!$B77</f>
        <v>0.91939322370549337</v>
      </c>
      <c r="CI522" s="386">
        <f>'Simulation results'!CI77/'Simulation results'!$B77</f>
        <v>0.91847362574964775</v>
      </c>
      <c r="CJ522" s="386">
        <f>'Simulation results'!CJ77/'Simulation results'!$B77</f>
        <v>0.9175551589105988</v>
      </c>
      <c r="CK522" s="386">
        <f>'Simulation results'!CK77/'Simulation results'!$B77</f>
        <v>0.91663782318834686</v>
      </c>
      <c r="CL522" s="386">
        <f>'Simulation results'!CL77/'Simulation results'!$B77</f>
        <v>0.9157204874660948</v>
      </c>
      <c r="CM522" s="386">
        <f>'Simulation results'!CM77/'Simulation results'!$B77</f>
        <v>0.91480541397743653</v>
      </c>
      <c r="CN522" s="386">
        <f>'Simulation results'!CN77/'Simulation results'!$B77</f>
        <v>0.91389034048877826</v>
      </c>
      <c r="CO522" s="386">
        <f>'Simulation results'!CO77/'Simulation results'!$B77</f>
        <v>0.91297639811691678</v>
      </c>
      <c r="CP522" s="386">
        <f>'Simulation results'!CP77/'Simulation results'!$B77</f>
        <v>0.91206358686185229</v>
      </c>
      <c r="CQ522" s="386">
        <f>'Simulation results'!CQ77/'Simulation results'!$B77</f>
        <v>0.91115077560678759</v>
      </c>
      <c r="CR522" s="386">
        <f>'Simulation results'!CR77/'Simulation results'!$B77</f>
        <v>0.91024022658531678</v>
      </c>
      <c r="CS522" s="386">
        <f>'Simulation results'!CS77/'Simulation results'!$B77</f>
        <v>0.90932967756384597</v>
      </c>
      <c r="CT522" s="386">
        <f>'Simulation results'!CT77/'Simulation results'!$B77</f>
        <v>0.90842025965917195</v>
      </c>
      <c r="CU522" s="386">
        <f>'Simulation results'!CU77/'Simulation results'!$B77</f>
        <v>0.9075119728712947</v>
      </c>
      <c r="CV522" s="386">
        <f>'Simulation results'!CV77/'Simulation results'!$B77</f>
        <v>0.90660481720021446</v>
      </c>
      <c r="CW522" s="386">
        <f>'Simulation results'!CW77/'Simulation results'!$B77</f>
        <v>0.90569766152913411</v>
      </c>
      <c r="CX522" s="386">
        <f>'Simulation results'!CX77/'Simulation results'!$B77</f>
        <v>0.90479276809164755</v>
      </c>
    </row>
    <row r="523" spans="1:102" x14ac:dyDescent="0.25">
      <c r="A523" s="129" t="str">
        <f>'Simulation results'!A78</f>
        <v>LaneMiles-Rural Area/Local Roads</v>
      </c>
      <c r="B523" s="386">
        <f>'Simulation results'!B78/'Simulation results'!$B78</f>
        <v>1</v>
      </c>
      <c r="C523" s="386">
        <f>'Simulation results'!C78/'Simulation results'!$B78</f>
        <v>0.999</v>
      </c>
      <c r="D523" s="386">
        <f>'Simulation results'!D78/'Simulation results'!$B78</f>
        <v>0.99800100000000003</v>
      </c>
      <c r="E523" s="386">
        <f>'Simulation results'!E78/'Simulation results'!$B78</f>
        <v>0.99700300000000008</v>
      </c>
      <c r="F523" s="386">
        <f>'Simulation results'!F78/'Simulation results'!$B78</f>
        <v>0.99600599999999995</v>
      </c>
      <c r="G523" s="386">
        <f>'Simulation results'!G78/'Simulation results'!$B78</f>
        <v>0.99501000000000006</v>
      </c>
      <c r="H523" s="386">
        <f>'Simulation results'!H78/'Simulation results'!$B78</f>
        <v>0.99401499999999998</v>
      </c>
      <c r="I523" s="386">
        <f>'Simulation results'!I78/'Simulation results'!$B78</f>
        <v>0.99302099999999993</v>
      </c>
      <c r="J523" s="386">
        <f>'Simulation results'!J78/'Simulation results'!$B78</f>
        <v>0.99202774999999999</v>
      </c>
      <c r="K523" s="386">
        <f>'Simulation results'!K78/'Simulation results'!$B78</f>
        <v>0.99103574999999999</v>
      </c>
      <c r="L523" s="386">
        <f>'Simulation results'!L78/'Simulation results'!$B78</f>
        <v>0.99004475000000003</v>
      </c>
      <c r="M523" s="386">
        <f>'Simulation results'!M78/'Simulation results'!$B78</f>
        <v>0.98905475000000009</v>
      </c>
      <c r="N523" s="386">
        <f>'Simulation results'!N78/'Simulation results'!$B78</f>
        <v>0.98806574999999996</v>
      </c>
      <c r="O523" s="386">
        <f>'Simulation results'!O78/'Simulation results'!$B78</f>
        <v>0.98707774999999998</v>
      </c>
      <c r="P523" s="386">
        <f>'Simulation results'!P78/'Simulation results'!$B78</f>
        <v>0.98609050000000009</v>
      </c>
      <c r="Q523" s="386">
        <f>'Simulation results'!Q78/'Simulation results'!$B78</f>
        <v>0.98510450000000005</v>
      </c>
      <c r="R523" s="386">
        <f>'Simulation results'!R78/'Simulation results'!$B78</f>
        <v>0.98411924999999989</v>
      </c>
      <c r="S523" s="386">
        <f>'Simulation results'!S78/'Simulation results'!$B78</f>
        <v>0.98313525000000013</v>
      </c>
      <c r="T523" s="386">
        <f>'Simulation results'!T78/'Simulation results'!$B78</f>
        <v>0.98215224999999995</v>
      </c>
      <c r="U523" s="386">
        <f>'Simulation results'!U78/'Simulation results'!$B78</f>
        <v>0.9811700000000001</v>
      </c>
      <c r="V523" s="386">
        <f>'Simulation results'!V78/'Simulation results'!$B78</f>
        <v>0.98018875000000005</v>
      </c>
      <c r="W523" s="386">
        <f>'Simulation results'!W78/'Simulation results'!$B78</f>
        <v>0.97920874999999996</v>
      </c>
      <c r="X523" s="386">
        <f>'Simulation results'!X78/'Simulation results'!$B78</f>
        <v>0.97822949999999997</v>
      </c>
      <c r="Y523" s="386">
        <f>'Simulation results'!Y78/'Simulation results'!$B78</f>
        <v>0.97725125000000013</v>
      </c>
      <c r="Z523" s="386">
        <f>'Simulation results'!Z78/'Simulation results'!$B78</f>
        <v>0.97627399999999998</v>
      </c>
      <c r="AA523" s="386">
        <f>'Simulation results'!AA78/'Simulation results'!$B78</f>
        <v>0.97529775000000007</v>
      </c>
      <c r="AB523" s="386">
        <f>'Simulation results'!AB78/'Simulation results'!$B78</f>
        <v>0.97432250000000009</v>
      </c>
      <c r="AC523" s="386">
        <f>'Simulation results'!AC78/'Simulation results'!$B78</f>
        <v>0.97334825000000003</v>
      </c>
      <c r="AD523" s="386">
        <f>'Simulation results'!AD78/'Simulation results'!$B78</f>
        <v>0.97237474999999995</v>
      </c>
      <c r="AE523" s="386">
        <f>'Simulation results'!AE78/'Simulation results'!$B78</f>
        <v>0.97140249999999995</v>
      </c>
      <c r="AF523" s="386">
        <f>'Simulation results'!AF78/'Simulation results'!$B78</f>
        <v>0.97043099999999993</v>
      </c>
      <c r="AG523" s="386">
        <f>'Simulation results'!AG78/'Simulation results'!$B78</f>
        <v>0.96946074999999998</v>
      </c>
      <c r="AH523" s="386">
        <f>'Simulation results'!AH78/'Simulation results'!$B78</f>
        <v>0.96849125000000003</v>
      </c>
      <c r="AI523" s="386">
        <f>'Simulation results'!AI78/'Simulation results'!$B78</f>
        <v>0.9675227500000001</v>
      </c>
      <c r="AJ523" s="386">
        <f>'Simulation results'!AJ78/'Simulation results'!$B78</f>
        <v>0.96655524999999998</v>
      </c>
      <c r="AK523" s="386">
        <f>'Simulation results'!AK78/'Simulation results'!$B78</f>
        <v>0.96558875000000011</v>
      </c>
      <c r="AL523" s="386">
        <f>'Simulation results'!AL78/'Simulation results'!$B78</f>
        <v>0.96462300000000001</v>
      </c>
      <c r="AM523" s="386">
        <f>'Simulation results'!AM78/'Simulation results'!$B78</f>
        <v>0.96365849999999986</v>
      </c>
      <c r="AN523" s="386">
        <f>'Simulation results'!AN78/'Simulation results'!$B78</f>
        <v>0.96269475000000004</v>
      </c>
      <c r="AO523" s="386">
        <f>'Simulation results'!AO78/'Simulation results'!$B78</f>
        <v>0.96173199999999992</v>
      </c>
      <c r="AP523" s="386">
        <f>'Simulation results'!AP78/'Simulation results'!$B78</f>
        <v>0.96077024999999994</v>
      </c>
      <c r="AQ523" s="386">
        <f>'Simulation results'!AQ78/'Simulation results'!$B78</f>
        <v>0.95980949999999998</v>
      </c>
      <c r="AR523" s="386">
        <f>'Simulation results'!AR78/'Simulation results'!$B78</f>
        <v>0.95884974999999995</v>
      </c>
      <c r="AS523" s="386">
        <f>'Simulation results'!AS78/'Simulation results'!$B78</f>
        <v>0.95789099999999994</v>
      </c>
      <c r="AT523" s="386">
        <f>'Simulation results'!AT78/'Simulation results'!$B78</f>
        <v>0.95693300000000003</v>
      </c>
      <c r="AU523" s="386">
        <f>'Simulation results'!AU78/'Simulation results'!$B78</f>
        <v>0.95597600000000005</v>
      </c>
      <c r="AV523" s="386">
        <f>'Simulation results'!AV78/'Simulation results'!$B78</f>
        <v>0.95502000000000009</v>
      </c>
      <c r="AW523" s="386">
        <f>'Simulation results'!AW78/'Simulation results'!$B78</f>
        <v>0.95406524999999998</v>
      </c>
      <c r="AX523" s="386">
        <f>'Simulation results'!AX78/'Simulation results'!$B78</f>
        <v>0.95311100000000004</v>
      </c>
      <c r="AY523" s="386">
        <f>'Simulation results'!AY78/'Simulation results'!$B78</f>
        <v>0.95215799999999995</v>
      </c>
      <c r="AZ523" s="386">
        <f>'Simulation results'!AZ78/'Simulation results'!$B78</f>
        <v>0.95120575000000007</v>
      </c>
      <c r="BA523" s="386">
        <f>'Simulation results'!BA78/'Simulation results'!$B78</f>
        <v>0.9502545</v>
      </c>
      <c r="BB523" s="386">
        <f>'Simulation results'!BB78/'Simulation results'!$B78</f>
        <v>0.94930424999999996</v>
      </c>
      <c r="BC523" s="386">
        <f>'Simulation results'!BC78/'Simulation results'!$B78</f>
        <v>0.94835499999999995</v>
      </c>
      <c r="BD523" s="386">
        <f>'Simulation results'!BD78/'Simulation results'!$B78</f>
        <v>0.94740674999999996</v>
      </c>
      <c r="BE523" s="386">
        <f>'Simulation results'!BE78/'Simulation results'!$B78</f>
        <v>0.94645925000000009</v>
      </c>
      <c r="BF523" s="386">
        <f>'Simulation results'!BF78/'Simulation results'!$B78</f>
        <v>0.94551275000000001</v>
      </c>
      <c r="BG523" s="386">
        <f>'Simulation results'!BG78/'Simulation results'!$B78</f>
        <v>0.94456725000000008</v>
      </c>
      <c r="BH523" s="386">
        <f>'Simulation results'!BH78/'Simulation results'!$B78</f>
        <v>0.94362275000000007</v>
      </c>
      <c r="BI523" s="386">
        <f>'Simulation results'!BI78/'Simulation results'!$B78</f>
        <v>0.94267900000000004</v>
      </c>
      <c r="BJ523" s="386">
        <f>'Simulation results'!BJ78/'Simulation results'!$B78</f>
        <v>0.94173649999999998</v>
      </c>
      <c r="BK523" s="386">
        <f>'Simulation results'!BK78/'Simulation results'!$B78</f>
        <v>0.94079475000000001</v>
      </c>
      <c r="BL523" s="386">
        <f>'Simulation results'!BL78/'Simulation results'!$B78</f>
        <v>0.93985400000000008</v>
      </c>
      <c r="BM523" s="386">
        <f>'Simulation results'!BM78/'Simulation results'!$B78</f>
        <v>0.93891399999999992</v>
      </c>
      <c r="BN523" s="386">
        <f>'Simulation results'!BN78/'Simulation results'!$B78</f>
        <v>0.93797525000000004</v>
      </c>
      <c r="BO523" s="386">
        <f>'Simulation results'!BO78/'Simulation results'!$B78</f>
        <v>0.93703724999999993</v>
      </c>
      <c r="BP523" s="386">
        <f>'Simulation results'!BP78/'Simulation results'!$B78</f>
        <v>0.93610025000000008</v>
      </c>
      <c r="BQ523" s="386">
        <f>'Simulation results'!BQ78/'Simulation results'!$B78</f>
        <v>0.935164</v>
      </c>
      <c r="BR523" s="386">
        <f>'Simulation results'!BR78/'Simulation results'!$B78</f>
        <v>0.93422900000000009</v>
      </c>
      <c r="BS523" s="386">
        <f>'Simulation results'!BS78/'Simulation results'!$B78</f>
        <v>0.93329475000000006</v>
      </c>
      <c r="BT523" s="386">
        <f>'Simulation results'!BT78/'Simulation results'!$B78</f>
        <v>0.93236124999999992</v>
      </c>
      <c r="BU523" s="386">
        <f>'Simulation results'!BU78/'Simulation results'!$B78</f>
        <v>0.93142900000000006</v>
      </c>
      <c r="BV523" s="386">
        <f>'Simulation results'!BV78/'Simulation results'!$B78</f>
        <v>0.93049750000000009</v>
      </c>
      <c r="BW523" s="386">
        <f>'Simulation results'!BW78/'Simulation results'!$B78</f>
        <v>0.92956700000000003</v>
      </c>
      <c r="BX523" s="386">
        <f>'Simulation results'!BX78/'Simulation results'!$B78</f>
        <v>0.9286375</v>
      </c>
      <c r="BY523" s="386">
        <f>'Simulation results'!BY78/'Simulation results'!$B78</f>
        <v>0.92770900000000001</v>
      </c>
      <c r="BZ523" s="386">
        <f>'Simulation results'!BZ78/'Simulation results'!$B78</f>
        <v>0.92678125</v>
      </c>
      <c r="CA523" s="386">
        <f>'Simulation results'!CA78/'Simulation results'!$B78</f>
        <v>0.92585450000000002</v>
      </c>
      <c r="CB523" s="386">
        <f>'Simulation results'!CB78/'Simulation results'!$B78</f>
        <v>0.92492849999999993</v>
      </c>
      <c r="CC523" s="386">
        <f>'Simulation results'!CC78/'Simulation results'!$B78</f>
        <v>0.92400349999999998</v>
      </c>
      <c r="CD523" s="386">
        <f>'Simulation results'!CD78/'Simulation results'!$B78</f>
        <v>0.92307950000000005</v>
      </c>
      <c r="CE523" s="386">
        <f>'Simulation results'!CE78/'Simulation results'!$B78</f>
        <v>0.92215650000000005</v>
      </c>
      <c r="CF523" s="386">
        <f>'Simulation results'!CF78/'Simulation results'!$B78</f>
        <v>0.92123449999999996</v>
      </c>
      <c r="CG523" s="386">
        <f>'Simulation results'!CG78/'Simulation results'!$B78</f>
        <v>0.92031324999999997</v>
      </c>
      <c r="CH523" s="386">
        <f>'Simulation results'!CH78/'Simulation results'!$B78</f>
        <v>0.91939274999999998</v>
      </c>
      <c r="CI523" s="386">
        <f>'Simulation results'!CI78/'Simulation results'!$B78</f>
        <v>0.91847350000000005</v>
      </c>
      <c r="CJ523" s="386">
        <f>'Simulation results'!CJ78/'Simulation results'!$B78</f>
        <v>0.9175549999999999</v>
      </c>
      <c r="CK523" s="386">
        <f>'Simulation results'!CK78/'Simulation results'!$B78</f>
        <v>0.91663749999999999</v>
      </c>
      <c r="CL523" s="386">
        <f>'Simulation results'!CL78/'Simulation results'!$B78</f>
        <v>0.91572075000000008</v>
      </c>
      <c r="CM523" s="386">
        <f>'Simulation results'!CM78/'Simulation results'!$B78</f>
        <v>0.91480499999999998</v>
      </c>
      <c r="CN523" s="386">
        <f>'Simulation results'!CN78/'Simulation results'!$B78</f>
        <v>0.91389025000000002</v>
      </c>
      <c r="CO523" s="386">
        <f>'Simulation results'!CO78/'Simulation results'!$B78</f>
        <v>0.91297625000000004</v>
      </c>
      <c r="CP523" s="386">
        <f>'Simulation results'!CP78/'Simulation results'!$B78</f>
        <v>0.91206350000000003</v>
      </c>
      <c r="CQ523" s="386">
        <f>'Simulation results'!CQ78/'Simulation results'!$B78</f>
        <v>0.91115125000000008</v>
      </c>
      <c r="CR523" s="386">
        <f>'Simulation results'!CR78/'Simulation results'!$B78</f>
        <v>0.91024024999999997</v>
      </c>
      <c r="CS523" s="386">
        <f>'Simulation results'!CS78/'Simulation results'!$B78</f>
        <v>0.90932999999999997</v>
      </c>
      <c r="CT523" s="386">
        <f>'Simulation results'!CT78/'Simulation results'!$B78</f>
        <v>0.90842049999999996</v>
      </c>
      <c r="CU523" s="386">
        <f>'Simulation results'!CU78/'Simulation results'!$B78</f>
        <v>0.9075120000000001</v>
      </c>
      <c r="CV523" s="386">
        <f>'Simulation results'!CV78/'Simulation results'!$B78</f>
        <v>0.90660450000000004</v>
      </c>
      <c r="CW523" s="386">
        <f>'Simulation results'!CW78/'Simulation results'!$B78</f>
        <v>0.905698</v>
      </c>
      <c r="CX523" s="386">
        <f>'Simulation results'!CX78/'Simulation results'!$B78</f>
        <v>0.90479225000000008</v>
      </c>
    </row>
    <row r="524" spans="1:102" x14ac:dyDescent="0.25">
      <c r="A524" s="129" t="str">
        <f>'Simulation results'!A79</f>
        <v>RouteMiles-Urban Area/Rail Transit</v>
      </c>
      <c r="B524" s="386">
        <f>'Simulation results'!B79/'Simulation results'!$B79</f>
        <v>1</v>
      </c>
      <c r="C524" s="386">
        <f>'Simulation results'!C79/'Simulation results'!$B79</f>
        <v>0.99978284473398482</v>
      </c>
      <c r="D524" s="386">
        <f>'Simulation results'!D79/'Simulation results'!$B79</f>
        <v>0.99956568946796964</v>
      </c>
      <c r="E524" s="386">
        <f>'Simulation results'!E79/'Simulation results'!$B79</f>
        <v>0.99934853420195457</v>
      </c>
      <c r="F524" s="386">
        <f>'Simulation results'!F79/'Simulation results'!$B79</f>
        <v>0.99923995656894682</v>
      </c>
      <c r="G524" s="386">
        <f>'Simulation results'!G79/'Simulation results'!$B79</f>
        <v>0.99902280130293175</v>
      </c>
      <c r="H524" s="386">
        <f>'Simulation results'!H79/'Simulation results'!$B79</f>
        <v>0.99880564603691635</v>
      </c>
      <c r="I524" s="386">
        <f>'Simulation results'!I79/'Simulation results'!$B79</f>
        <v>0.99858849077090128</v>
      </c>
      <c r="J524" s="386">
        <f>'Simulation results'!J79/'Simulation results'!$B79</f>
        <v>0.9983713355048861</v>
      </c>
      <c r="K524" s="386">
        <f>'Simulation results'!K79/'Simulation results'!$B79</f>
        <v>0.99815418023887093</v>
      </c>
      <c r="L524" s="386">
        <f>'Simulation results'!L79/'Simulation results'!$B79</f>
        <v>0.99804560260586328</v>
      </c>
      <c r="M524" s="386">
        <f>'Simulation results'!M79/'Simulation results'!$B79</f>
        <v>0.9978284473398481</v>
      </c>
      <c r="N524" s="386">
        <f>'Simulation results'!N79/'Simulation results'!$B79</f>
        <v>0.99761129207383281</v>
      </c>
      <c r="O524" s="386">
        <f>'Simulation results'!O79/'Simulation results'!$B79</f>
        <v>0.99739413680781763</v>
      </c>
      <c r="P524" s="386">
        <f>'Simulation results'!P79/'Simulation results'!$B79</f>
        <v>0.99717698154180245</v>
      </c>
      <c r="Q524" s="386">
        <f>'Simulation results'!Q79/'Simulation results'!$B79</f>
        <v>0.99695982627578716</v>
      </c>
      <c r="R524" s="386">
        <f>'Simulation results'!R79/'Simulation results'!$B79</f>
        <v>0.99685124864277963</v>
      </c>
      <c r="S524" s="386">
        <f>'Simulation results'!S79/'Simulation results'!$B79</f>
        <v>0.99663409337676456</v>
      </c>
      <c r="T524" s="386">
        <f>'Simulation results'!T79/'Simulation results'!$B79</f>
        <v>0.99641693811074916</v>
      </c>
      <c r="U524" s="386">
        <f>'Simulation results'!U79/'Simulation results'!$B79</f>
        <v>0.99619978284473409</v>
      </c>
      <c r="V524" s="386">
        <f>'Simulation results'!V79/'Simulation results'!$B79</f>
        <v>0.99598262757871892</v>
      </c>
      <c r="W524" s="386">
        <f>'Simulation results'!W79/'Simulation results'!$B79</f>
        <v>0.99576547231270363</v>
      </c>
      <c r="X524" s="386">
        <f>'Simulation results'!X79/'Simulation results'!$B79</f>
        <v>0.99565689467969609</v>
      </c>
      <c r="Y524" s="386">
        <f>'Simulation results'!Y79/'Simulation results'!$B79</f>
        <v>0.99543973941368091</v>
      </c>
      <c r="Z524" s="386">
        <f>'Simulation results'!Z79/'Simulation results'!$B79</f>
        <v>0.99522258414766562</v>
      </c>
      <c r="AA524" s="386">
        <f>'Simulation results'!AA79/'Simulation results'!$B79</f>
        <v>0.99500542888165044</v>
      </c>
      <c r="AB524" s="386">
        <f>'Simulation results'!AB79/'Simulation results'!$B79</f>
        <v>0.99478827361563527</v>
      </c>
      <c r="AC524" s="386">
        <f>'Simulation results'!AC79/'Simulation results'!$B79</f>
        <v>0.99457111834961998</v>
      </c>
      <c r="AD524" s="386">
        <f>'Simulation results'!AD79/'Simulation results'!$B79</f>
        <v>0.99446254071661244</v>
      </c>
      <c r="AE524" s="386">
        <f>'Simulation results'!AE79/'Simulation results'!$B79</f>
        <v>0.99424538545059715</v>
      </c>
      <c r="AF524" s="386">
        <f>'Simulation results'!AF79/'Simulation results'!$B79</f>
        <v>0.99402823018458197</v>
      </c>
      <c r="AG524" s="386">
        <f>'Simulation results'!AG79/'Simulation results'!$B79</f>
        <v>0.99381107491856679</v>
      </c>
      <c r="AH524" s="386">
        <f>'Simulation results'!AH79/'Simulation results'!$B79</f>
        <v>0.99359391965255173</v>
      </c>
      <c r="AI524" s="386">
        <f>'Simulation results'!AI79/'Simulation results'!$B79</f>
        <v>0.99337676438653633</v>
      </c>
      <c r="AJ524" s="386">
        <f>'Simulation results'!AJ79/'Simulation results'!$B79</f>
        <v>0.9932681867535289</v>
      </c>
      <c r="AK524" s="386">
        <f>'Simulation results'!AK79/'Simulation results'!$B79</f>
        <v>0.99305103148751361</v>
      </c>
      <c r="AL524" s="386">
        <f>'Simulation results'!AL79/'Simulation results'!$B79</f>
        <v>0.99283387622149843</v>
      </c>
      <c r="AM524" s="386">
        <f>'Simulation results'!AM79/'Simulation results'!$B79</f>
        <v>0.99261672095548326</v>
      </c>
      <c r="AN524" s="386">
        <f>'Simulation results'!AN79/'Simulation results'!$B79</f>
        <v>0.99239956568946808</v>
      </c>
      <c r="AO524" s="386">
        <f>'Simulation results'!AO79/'Simulation results'!$B79</f>
        <v>0.99218241042345279</v>
      </c>
      <c r="AP524" s="386">
        <f>'Simulation results'!AP79/'Simulation results'!$B79</f>
        <v>0.99207383279044525</v>
      </c>
      <c r="AQ524" s="386">
        <f>'Simulation results'!AQ79/'Simulation results'!$B79</f>
        <v>0.99185667752442996</v>
      </c>
      <c r="AR524" s="386">
        <f>'Simulation results'!AR79/'Simulation results'!$B79</f>
        <v>0.99163952225841479</v>
      </c>
      <c r="AS524" s="386">
        <f>'Simulation results'!AS79/'Simulation results'!$B79</f>
        <v>0.99142236699239961</v>
      </c>
      <c r="AT524" s="386">
        <f>'Simulation results'!AT79/'Simulation results'!$B79</f>
        <v>0.99120521172638454</v>
      </c>
      <c r="AU524" s="386">
        <f>'Simulation results'!AU79/'Simulation results'!$B79</f>
        <v>0.99098805646036914</v>
      </c>
      <c r="AV524" s="386">
        <f>'Simulation results'!AV79/'Simulation results'!$B79</f>
        <v>0.99087947882736171</v>
      </c>
      <c r="AW524" s="386">
        <f>'Simulation results'!AW79/'Simulation results'!$B79</f>
        <v>0.99066232356134631</v>
      </c>
      <c r="AX524" s="386">
        <f>'Simulation results'!AX79/'Simulation results'!$B79</f>
        <v>0.99044516829533125</v>
      </c>
      <c r="AY524" s="386">
        <f>'Simulation results'!AY79/'Simulation results'!$B79</f>
        <v>0.99022801302931607</v>
      </c>
      <c r="AZ524" s="386">
        <f>'Simulation results'!AZ79/'Simulation results'!$B79</f>
        <v>0.99001085776330089</v>
      </c>
      <c r="BA524" s="386">
        <f>'Simulation results'!BA79/'Simulation results'!$B79</f>
        <v>0.98990228013029324</v>
      </c>
      <c r="BB524" s="386">
        <f>'Simulation results'!BB79/'Simulation results'!$B79</f>
        <v>0.98968512486427807</v>
      </c>
      <c r="BC524" s="386">
        <f>'Simulation results'!BC79/'Simulation results'!$B79</f>
        <v>0.98946796959826278</v>
      </c>
      <c r="BD524" s="386">
        <f>'Simulation results'!BD79/'Simulation results'!$B79</f>
        <v>0.9892508143322476</v>
      </c>
      <c r="BE524" s="386">
        <f>'Simulation results'!BE79/'Simulation results'!$B79</f>
        <v>0.98903365906623242</v>
      </c>
      <c r="BF524" s="386">
        <f>'Simulation results'!BF79/'Simulation results'!$B79</f>
        <v>0.98881650380021713</v>
      </c>
      <c r="BG524" s="386">
        <f>'Simulation results'!BG79/'Simulation results'!$B79</f>
        <v>0.98870792616720959</v>
      </c>
      <c r="BH524" s="386">
        <f>'Simulation results'!BH79/'Simulation results'!$B79</f>
        <v>0.98849077090119453</v>
      </c>
      <c r="BI524" s="386">
        <f>'Simulation results'!BI79/'Simulation results'!$B79</f>
        <v>0.98827361563517913</v>
      </c>
      <c r="BJ524" s="386">
        <f>'Simulation results'!BJ79/'Simulation results'!$B79</f>
        <v>0.98805646036916406</v>
      </c>
      <c r="BK524" s="386">
        <f>'Simulation results'!BK79/'Simulation results'!$B79</f>
        <v>0.98783930510314888</v>
      </c>
      <c r="BL524" s="386">
        <f>'Simulation results'!BL79/'Simulation results'!$B79</f>
        <v>0.98762214983713359</v>
      </c>
      <c r="BM524" s="386">
        <f>'Simulation results'!BM79/'Simulation results'!$B79</f>
        <v>0.98751357220412606</v>
      </c>
      <c r="BN524" s="386">
        <f>'Simulation results'!BN79/'Simulation results'!$B79</f>
        <v>0.98729641693811088</v>
      </c>
      <c r="BO524" s="386">
        <f>'Simulation results'!BO79/'Simulation results'!$B79</f>
        <v>0.98707926167209559</v>
      </c>
      <c r="BP524" s="386">
        <f>'Simulation results'!BP79/'Simulation results'!$B79</f>
        <v>0.98686210640608041</v>
      </c>
      <c r="BQ524" s="386">
        <f>'Simulation results'!BQ79/'Simulation results'!$B79</f>
        <v>0.98664495114006523</v>
      </c>
      <c r="BR524" s="386">
        <f>'Simulation results'!BR79/'Simulation results'!$B79</f>
        <v>0.98653637350705758</v>
      </c>
      <c r="BS524" s="386">
        <f>'Simulation results'!BS79/'Simulation results'!$B79</f>
        <v>0.98631921824104241</v>
      </c>
      <c r="BT524" s="386">
        <f>'Simulation results'!BT79/'Simulation results'!$B79</f>
        <v>0.98610206297502712</v>
      </c>
      <c r="BU524" s="386">
        <f>'Simulation results'!BU79/'Simulation results'!$B79</f>
        <v>0.98588490770901194</v>
      </c>
      <c r="BV524" s="386">
        <f>'Simulation results'!BV79/'Simulation results'!$B79</f>
        <v>0.98566775244299687</v>
      </c>
      <c r="BW524" s="386">
        <f>'Simulation results'!BW79/'Simulation results'!$B79</f>
        <v>0.98545059717698169</v>
      </c>
      <c r="BX524" s="386">
        <f>'Simulation results'!BX79/'Simulation results'!$B79</f>
        <v>0.98534201954397405</v>
      </c>
      <c r="BY524" s="386">
        <f>'Simulation results'!BY79/'Simulation results'!$B79</f>
        <v>0.98512486427795887</v>
      </c>
      <c r="BZ524" s="386">
        <f>'Simulation results'!BZ79/'Simulation results'!$B79</f>
        <v>0.98490770901194358</v>
      </c>
      <c r="CA524" s="386">
        <f>'Simulation results'!CA79/'Simulation results'!$B79</f>
        <v>0.9846905537459284</v>
      </c>
      <c r="CB524" s="386">
        <f>'Simulation results'!CB79/'Simulation results'!$B79</f>
        <v>0.98447339847991322</v>
      </c>
      <c r="CC524" s="386">
        <f>'Simulation results'!CC79/'Simulation results'!$B79</f>
        <v>0.98436482084690557</v>
      </c>
      <c r="CD524" s="386">
        <f>'Simulation results'!CD79/'Simulation results'!$B79</f>
        <v>0.9841476655808904</v>
      </c>
      <c r="CE524" s="386">
        <f>'Simulation results'!CE79/'Simulation results'!$B79</f>
        <v>0.98393051031487522</v>
      </c>
      <c r="CF524" s="386">
        <f>'Simulation results'!CF79/'Simulation results'!$B79</f>
        <v>0.98371335504885993</v>
      </c>
      <c r="CG524" s="386">
        <f>'Simulation results'!CG79/'Simulation results'!$B79</f>
        <v>0.98349619978284475</v>
      </c>
      <c r="CH524" s="386">
        <f>'Simulation results'!CH79/'Simulation results'!$B79</f>
        <v>0.9833876221498371</v>
      </c>
      <c r="CI524" s="386">
        <f>'Simulation results'!CI79/'Simulation results'!$B79</f>
        <v>0.98317046688382193</v>
      </c>
      <c r="CJ524" s="386">
        <f>'Simulation results'!CJ79/'Simulation results'!$B79</f>
        <v>0.98295331161780686</v>
      </c>
      <c r="CK524" s="386">
        <f>'Simulation results'!CK79/'Simulation results'!$B79</f>
        <v>0.98273615635179168</v>
      </c>
      <c r="CL524" s="386">
        <f>'Simulation results'!CL79/'Simulation results'!$B79</f>
        <v>0.98251900108577639</v>
      </c>
      <c r="CM524" s="386">
        <f>'Simulation results'!CM79/'Simulation results'!$B79</f>
        <v>0.98230184581976121</v>
      </c>
      <c r="CN524" s="386">
        <f>'Simulation results'!CN79/'Simulation results'!$B79</f>
        <v>0.98219326818675357</v>
      </c>
      <c r="CO524" s="386">
        <f>'Simulation results'!CO79/'Simulation results'!$B79</f>
        <v>0.98197611292073839</v>
      </c>
      <c r="CP524" s="386">
        <f>'Simulation results'!CP79/'Simulation results'!$B79</f>
        <v>0.98175895765472321</v>
      </c>
      <c r="CQ524" s="386">
        <f>'Simulation results'!CQ79/'Simulation results'!$B79</f>
        <v>0.98154180238870803</v>
      </c>
      <c r="CR524" s="386">
        <f>'Simulation results'!CR79/'Simulation results'!$B79</f>
        <v>0.98132464712269274</v>
      </c>
      <c r="CS524" s="386">
        <f>'Simulation results'!CS79/'Simulation results'!$B79</f>
        <v>0.98121606948968521</v>
      </c>
      <c r="CT524" s="386">
        <f>'Simulation results'!CT79/'Simulation results'!$B79</f>
        <v>0.98099891422366992</v>
      </c>
      <c r="CU524" s="386">
        <f>'Simulation results'!CU79/'Simulation results'!$B79</f>
        <v>0.98078175895765474</v>
      </c>
      <c r="CV524" s="386">
        <f>'Simulation results'!CV79/'Simulation results'!$B79</f>
        <v>0.98056460369163956</v>
      </c>
      <c r="CW524" s="386">
        <f>'Simulation results'!CW79/'Simulation results'!$B79</f>
        <v>0.98034744842562449</v>
      </c>
      <c r="CX524" s="386">
        <f>'Simulation results'!CX79/'Simulation results'!$B79</f>
        <v>0.98023887079261685</v>
      </c>
    </row>
    <row r="525" spans="1:102" x14ac:dyDescent="0.25">
      <c r="A525" s="129" t="str">
        <f>'Simulation results'!A80</f>
        <v>RouteMiles-Urban Area/Bus Transit</v>
      </c>
      <c r="B525" s="386">
        <f>'Simulation results'!B80/'Simulation results'!$B80</f>
        <v>1</v>
      </c>
      <c r="C525" s="386">
        <f>'Simulation results'!C80/'Simulation results'!$B80</f>
        <v>0.99980061808393972</v>
      </c>
      <c r="D525" s="386">
        <f>'Simulation results'!D80/'Simulation results'!$B80</f>
        <v>0.99960123616787955</v>
      </c>
      <c r="E525" s="386">
        <f>'Simulation results'!E80/'Simulation results'!$B80</f>
        <v>0.99940185425181938</v>
      </c>
      <c r="F525" s="386">
        <f>'Simulation results'!F80/'Simulation results'!$B80</f>
        <v>0.9992024723357591</v>
      </c>
      <c r="G525" s="386">
        <f>'Simulation results'!G80/'Simulation results'!$B80</f>
        <v>0.99899810587179738</v>
      </c>
      <c r="H525" s="386">
        <f>'Simulation results'!H80/'Simulation results'!$B80</f>
        <v>0.99879872395573721</v>
      </c>
      <c r="I525" s="386">
        <f>'Simulation results'!I80/'Simulation results'!$B80</f>
        <v>0.99859934203967704</v>
      </c>
      <c r="J525" s="386">
        <f>'Simulation results'!J80/'Simulation results'!$B80</f>
        <v>0.99839996012361676</v>
      </c>
      <c r="K525" s="386">
        <f>'Simulation results'!K80/'Simulation results'!$B80</f>
        <v>0.99820057820755648</v>
      </c>
      <c r="L525" s="386">
        <f>'Simulation results'!L80/'Simulation results'!$B80</f>
        <v>0.99800119629149642</v>
      </c>
      <c r="M525" s="386">
        <f>'Simulation results'!M80/'Simulation results'!$B80</f>
        <v>0.99780181437543614</v>
      </c>
      <c r="N525" s="386">
        <f>'Simulation results'!N80/'Simulation results'!$B80</f>
        <v>0.99760243245937597</v>
      </c>
      <c r="O525" s="386">
        <f>'Simulation results'!O80/'Simulation results'!$B80</f>
        <v>0.99740305054331568</v>
      </c>
      <c r="P525" s="386">
        <f>'Simulation results'!P80/'Simulation results'!$B80</f>
        <v>0.9972036686272554</v>
      </c>
      <c r="Q525" s="386">
        <f>'Simulation results'!Q80/'Simulation results'!$B80</f>
        <v>0.99700428671119534</v>
      </c>
      <c r="R525" s="386">
        <f>'Simulation results'!R80/'Simulation results'!$B80</f>
        <v>0.99680490479513506</v>
      </c>
      <c r="S525" s="386">
        <f>'Simulation results'!S80/'Simulation results'!$B80</f>
        <v>0.99660552287907489</v>
      </c>
      <c r="T525" s="386">
        <f>'Simulation results'!T80/'Simulation results'!$B80</f>
        <v>0.99640614096301461</v>
      </c>
      <c r="U525" s="386">
        <f>'Simulation results'!U80/'Simulation results'!$B80</f>
        <v>0.99620675904695433</v>
      </c>
      <c r="V525" s="386">
        <f>'Simulation results'!V80/'Simulation results'!$B80</f>
        <v>0.99600737713089427</v>
      </c>
      <c r="W525" s="386">
        <f>'Simulation results'!W80/'Simulation results'!$B80</f>
        <v>0.99580799521483399</v>
      </c>
      <c r="X525" s="386">
        <f>'Simulation results'!X80/'Simulation results'!$B80</f>
        <v>0.99560861329877381</v>
      </c>
      <c r="Y525" s="386">
        <f>'Simulation results'!Y80/'Simulation results'!$B80</f>
        <v>0.99540923138271353</v>
      </c>
      <c r="Z525" s="386">
        <f>'Simulation results'!Z80/'Simulation results'!$B80</f>
        <v>0.99520984946665336</v>
      </c>
      <c r="AA525" s="386">
        <f>'Simulation results'!AA80/'Simulation results'!$B80</f>
        <v>0.99501046755059319</v>
      </c>
      <c r="AB525" s="386">
        <f>'Simulation results'!AB80/'Simulation results'!$B80</f>
        <v>0.99481108563453291</v>
      </c>
      <c r="AC525" s="386">
        <f>'Simulation results'!AC80/'Simulation results'!$B80</f>
        <v>0.99461170371847274</v>
      </c>
      <c r="AD525" s="386">
        <f>'Simulation results'!AD80/'Simulation results'!$B80</f>
        <v>0.994417306350314</v>
      </c>
      <c r="AE525" s="386">
        <f>'Simulation results'!AE80/'Simulation results'!$B80</f>
        <v>0.99421792443425372</v>
      </c>
      <c r="AF525" s="386">
        <f>'Simulation results'!AF80/'Simulation results'!$B80</f>
        <v>0.99401854251819355</v>
      </c>
      <c r="AG525" s="386">
        <f>'Simulation results'!AG80/'Simulation results'!$B80</f>
        <v>0.99381916060213338</v>
      </c>
      <c r="AH525" s="386">
        <f>'Simulation results'!AH80/'Simulation results'!$B80</f>
        <v>0.99361977868607321</v>
      </c>
      <c r="AI525" s="386">
        <f>'Simulation results'!AI80/'Simulation results'!$B80</f>
        <v>0.99342039677001293</v>
      </c>
      <c r="AJ525" s="386">
        <f>'Simulation results'!AJ80/'Simulation results'!$B80</f>
        <v>0.99322101485395264</v>
      </c>
      <c r="AK525" s="386">
        <f>'Simulation results'!AK80/'Simulation results'!$B80</f>
        <v>0.99302163293789258</v>
      </c>
      <c r="AL525" s="386">
        <f>'Simulation results'!AL80/'Simulation results'!$B80</f>
        <v>0.99282723556973373</v>
      </c>
      <c r="AM525" s="386">
        <f>'Simulation results'!AM80/'Simulation results'!$B80</f>
        <v>0.99262785365367368</v>
      </c>
      <c r="AN525" s="386">
        <f>'Simulation results'!AN80/'Simulation results'!$B80</f>
        <v>0.99242847173761339</v>
      </c>
      <c r="AO525" s="386">
        <f>'Simulation results'!AO80/'Simulation results'!$B80</f>
        <v>0.99222908982155311</v>
      </c>
      <c r="AP525" s="386">
        <f>'Simulation results'!AP80/'Simulation results'!$B80</f>
        <v>0.99202970790549294</v>
      </c>
      <c r="AQ525" s="386">
        <f>'Simulation results'!AQ80/'Simulation results'!$B80</f>
        <v>0.99183032598943266</v>
      </c>
      <c r="AR525" s="386">
        <f>'Simulation results'!AR80/'Simulation results'!$B80</f>
        <v>0.99163592862127403</v>
      </c>
      <c r="AS525" s="386">
        <f>'Simulation results'!AS80/'Simulation results'!$B80</f>
        <v>0.99143654670521375</v>
      </c>
      <c r="AT525" s="386">
        <f>'Simulation results'!AT80/'Simulation results'!$B80</f>
        <v>0.99123716478915358</v>
      </c>
      <c r="AU525" s="386">
        <f>'Simulation results'!AU80/'Simulation results'!$B80</f>
        <v>0.99103778287309341</v>
      </c>
      <c r="AV525" s="386">
        <f>'Simulation results'!AV80/'Simulation results'!$B80</f>
        <v>0.99084338550493467</v>
      </c>
      <c r="AW525" s="386">
        <f>'Simulation results'!AW80/'Simulation results'!$B80</f>
        <v>0.9906440035888745</v>
      </c>
      <c r="AX525" s="386">
        <f>'Simulation results'!AX80/'Simulation results'!$B80</f>
        <v>0.99044462167281422</v>
      </c>
      <c r="AY525" s="386">
        <f>'Simulation results'!AY80/'Simulation results'!$B80</f>
        <v>0.99024523975675405</v>
      </c>
      <c r="AZ525" s="386">
        <f>'Simulation results'!AZ80/'Simulation results'!$B80</f>
        <v>0.99005084238859531</v>
      </c>
      <c r="BA525" s="386">
        <f>'Simulation results'!BA80/'Simulation results'!$B80</f>
        <v>0.98985146047253503</v>
      </c>
      <c r="BB525" s="386">
        <f>'Simulation results'!BB80/'Simulation results'!$B80</f>
        <v>0.98965207855647497</v>
      </c>
      <c r="BC525" s="386">
        <f>'Simulation results'!BC80/'Simulation results'!$B80</f>
        <v>0.98945269664041469</v>
      </c>
      <c r="BD525" s="386">
        <f>'Simulation results'!BD80/'Simulation results'!$B80</f>
        <v>0.98925829927225606</v>
      </c>
      <c r="BE525" s="386">
        <f>'Simulation results'!BE80/'Simulation results'!$B80</f>
        <v>0.98905891735619578</v>
      </c>
      <c r="BF525" s="386">
        <f>'Simulation results'!BF80/'Simulation results'!$B80</f>
        <v>0.9888595354401355</v>
      </c>
      <c r="BG525" s="386">
        <f>'Simulation results'!BG80/'Simulation results'!$B80</f>
        <v>0.98866513807197687</v>
      </c>
      <c r="BH525" s="386">
        <f>'Simulation results'!BH80/'Simulation results'!$B80</f>
        <v>0.98846575615591659</v>
      </c>
      <c r="BI525" s="386">
        <f>'Simulation results'!BI80/'Simulation results'!$B80</f>
        <v>0.98826637423985642</v>
      </c>
      <c r="BJ525" s="386">
        <f>'Simulation results'!BJ80/'Simulation results'!$B80</f>
        <v>0.98807197687169768</v>
      </c>
      <c r="BK525" s="386">
        <f>'Simulation results'!BK80/'Simulation results'!$B80</f>
        <v>0.9878725949556374</v>
      </c>
      <c r="BL525" s="386">
        <f>'Simulation results'!BL80/'Simulation results'!$B80</f>
        <v>0.98767321303957734</v>
      </c>
      <c r="BM525" s="386">
        <f>'Simulation results'!BM80/'Simulation results'!$B80</f>
        <v>0.9874788156714186</v>
      </c>
      <c r="BN525" s="386">
        <f>'Simulation results'!BN80/'Simulation results'!$B80</f>
        <v>0.98727943375535843</v>
      </c>
      <c r="BO525" s="386">
        <f>'Simulation results'!BO80/'Simulation results'!$B80</f>
        <v>0.98708503638719969</v>
      </c>
      <c r="BP525" s="386">
        <f>'Simulation results'!BP80/'Simulation results'!$B80</f>
        <v>0.98688565447113952</v>
      </c>
      <c r="BQ525" s="386">
        <f>'Simulation results'!BQ80/'Simulation results'!$B80</f>
        <v>0.98668627255507924</v>
      </c>
      <c r="BR525" s="386">
        <f>'Simulation results'!BR80/'Simulation results'!$B80</f>
        <v>0.9864918751869205</v>
      </c>
      <c r="BS525" s="386">
        <f>'Simulation results'!BS80/'Simulation results'!$B80</f>
        <v>0.98629249327086033</v>
      </c>
      <c r="BT525" s="386">
        <f>'Simulation results'!BT80/'Simulation results'!$B80</f>
        <v>0.98609809590270159</v>
      </c>
      <c r="BU525" s="386">
        <f>'Simulation results'!BU80/'Simulation results'!$B80</f>
        <v>0.98589871398664142</v>
      </c>
      <c r="BV525" s="386">
        <f>'Simulation results'!BV80/'Simulation results'!$B80</f>
        <v>0.98569933207058114</v>
      </c>
      <c r="BW525" s="386">
        <f>'Simulation results'!BW80/'Simulation results'!$B80</f>
        <v>0.9855049347024224</v>
      </c>
      <c r="BX525" s="386">
        <f>'Simulation results'!BX80/'Simulation results'!$B80</f>
        <v>0.98530555278636223</v>
      </c>
      <c r="BY525" s="386">
        <f>'Simulation results'!BY80/'Simulation results'!$B80</f>
        <v>0.98511115541820349</v>
      </c>
      <c r="BZ525" s="386">
        <f>'Simulation results'!BZ80/'Simulation results'!$B80</f>
        <v>0.98491177350214332</v>
      </c>
      <c r="CA525" s="386">
        <f>'Simulation results'!CA80/'Simulation results'!$B80</f>
        <v>0.98471737613398458</v>
      </c>
      <c r="CB525" s="386">
        <f>'Simulation results'!CB80/'Simulation results'!$B80</f>
        <v>0.98451799421792441</v>
      </c>
      <c r="CC525" s="386">
        <f>'Simulation results'!CC80/'Simulation results'!$B80</f>
        <v>0.98432359684976567</v>
      </c>
      <c r="CD525" s="386">
        <f>'Simulation results'!CD80/'Simulation results'!$B80</f>
        <v>0.9841242149337055</v>
      </c>
      <c r="CE525" s="386">
        <f>'Simulation results'!CE80/'Simulation results'!$B80</f>
        <v>0.98392981756554676</v>
      </c>
      <c r="CF525" s="386">
        <f>'Simulation results'!CF80/'Simulation results'!$B80</f>
        <v>0.98373043564948659</v>
      </c>
      <c r="CG525" s="386">
        <f>'Simulation results'!CG80/'Simulation results'!$B80</f>
        <v>0.98353603828132785</v>
      </c>
      <c r="CH525" s="386">
        <f>'Simulation results'!CH80/'Simulation results'!$B80</f>
        <v>0.98333665636526768</v>
      </c>
      <c r="CI525" s="386">
        <f>'Simulation results'!CI80/'Simulation results'!$B80</f>
        <v>0.98314225899710894</v>
      </c>
      <c r="CJ525" s="386">
        <f>'Simulation results'!CJ80/'Simulation results'!$B80</f>
        <v>0.9829478616289502</v>
      </c>
      <c r="CK525" s="386">
        <f>'Simulation results'!CK80/'Simulation results'!$B80</f>
        <v>0.98274847971289003</v>
      </c>
      <c r="CL525" s="386">
        <f>'Simulation results'!CL80/'Simulation results'!$B80</f>
        <v>0.98255408234473129</v>
      </c>
      <c r="CM525" s="386">
        <f>'Simulation results'!CM80/'Simulation results'!$B80</f>
        <v>0.98235470042867112</v>
      </c>
      <c r="CN525" s="386">
        <f>'Simulation results'!CN80/'Simulation results'!$B80</f>
        <v>0.98216030306051239</v>
      </c>
      <c r="CO525" s="386">
        <f>'Simulation results'!CO80/'Simulation results'!$B80</f>
        <v>0.98196092114445221</v>
      </c>
      <c r="CP525" s="386">
        <f>'Simulation results'!CP80/'Simulation results'!$B80</f>
        <v>0.98176652377629336</v>
      </c>
      <c r="CQ525" s="386">
        <f>'Simulation results'!CQ80/'Simulation results'!$B80</f>
        <v>0.98157212640813474</v>
      </c>
      <c r="CR525" s="386">
        <f>'Simulation results'!CR80/'Simulation results'!$B80</f>
        <v>0.98137274449207446</v>
      </c>
      <c r="CS525" s="386">
        <f>'Simulation results'!CS80/'Simulation results'!$B80</f>
        <v>0.98117834712391583</v>
      </c>
      <c r="CT525" s="386">
        <f>'Simulation results'!CT80/'Simulation results'!$B80</f>
        <v>0.98097896520785566</v>
      </c>
      <c r="CU525" s="386">
        <f>'Simulation results'!CU80/'Simulation results'!$B80</f>
        <v>0.98078456783969692</v>
      </c>
      <c r="CV525" s="386">
        <f>'Simulation results'!CV80/'Simulation results'!$B80</f>
        <v>0.98059017047153818</v>
      </c>
      <c r="CW525" s="386">
        <f>'Simulation results'!CW80/'Simulation results'!$B80</f>
        <v>0.9803907885554779</v>
      </c>
      <c r="CX525" s="386">
        <f>'Simulation results'!CX80/'Simulation results'!$B80</f>
        <v>0.98019639118731927</v>
      </c>
    </row>
    <row r="531" spans="1:6" x14ac:dyDescent="0.25">
      <c r="A531" s="129" t="str">
        <f>'Simulation results'!A351</f>
        <v>ChangeStatus-Age  0-15</v>
      </c>
      <c r="B531" s="129">
        <f>'Simulation results'!B351-'Simulation results'!B651</f>
        <v>0</v>
      </c>
      <c r="C531" s="129">
        <f>'Simulation results'!C351-'Simulation results'!C651</f>
        <v>0</v>
      </c>
      <c r="D531" s="129">
        <f>'Simulation results'!D351-'Simulation results'!D651</f>
        <v>0</v>
      </c>
      <c r="E531" s="129">
        <f>'Simulation results'!E351-'Simulation results'!E651</f>
        <v>0</v>
      </c>
      <c r="F531" s="129">
        <f>'Simulation results'!F351-'Simulation results'!F651</f>
        <v>0</v>
      </c>
    </row>
    <row r="532" spans="1:6" x14ac:dyDescent="0.25">
      <c r="A532" s="129" t="str">
        <f>'Simulation results'!A352</f>
        <v>ChangeStatus-Age 16-29</v>
      </c>
      <c r="B532" s="129">
        <f>'Simulation results'!B352-'Simulation results'!B652</f>
        <v>-1.0000000002037268E-2</v>
      </c>
      <c r="C532" s="129">
        <f>'Simulation results'!C352-'Simulation results'!C652</f>
        <v>-1.0000000002037268E-2</v>
      </c>
      <c r="D532" s="129">
        <f>'Simulation results'!D352-'Simulation results'!D652</f>
        <v>1.0000000002037268E-2</v>
      </c>
      <c r="E532" s="129">
        <f>'Simulation results'!E352-'Simulation results'!E652</f>
        <v>1.9999999996798579E-2</v>
      </c>
      <c r="F532" s="129">
        <f>'Simulation results'!F352-'Simulation results'!F652</f>
        <v>-2.9999999998835847E-2</v>
      </c>
    </row>
    <row r="533" spans="1:6" x14ac:dyDescent="0.25">
      <c r="A533" s="129" t="str">
        <f>'Simulation results'!A353</f>
        <v>ChangeStatus-Age 30-44</v>
      </c>
      <c r="B533" s="129">
        <f>'Simulation results'!B353-'Simulation results'!B653</f>
        <v>0</v>
      </c>
      <c r="C533" s="129">
        <f>'Simulation results'!C353-'Simulation results'!C653</f>
        <v>0</v>
      </c>
      <c r="D533" s="129">
        <f>'Simulation results'!D353-'Simulation results'!D653</f>
        <v>1.0000000000218279E-2</v>
      </c>
      <c r="E533" s="129">
        <f>'Simulation results'!E353-'Simulation results'!E653</f>
        <v>0</v>
      </c>
      <c r="F533" s="129">
        <f>'Simulation results'!F353-'Simulation results'!F653</f>
        <v>0</v>
      </c>
    </row>
    <row r="534" spans="1:6" x14ac:dyDescent="0.25">
      <c r="A534" s="129" t="str">
        <f>'Simulation results'!A354</f>
        <v>ChangeStatus-Age 45-59</v>
      </c>
      <c r="B534" s="129">
        <f>'Simulation results'!B354-'Simulation results'!B654</f>
        <v>0</v>
      </c>
      <c r="C534" s="129">
        <f>'Simulation results'!C354-'Simulation results'!C654</f>
        <v>0</v>
      </c>
      <c r="D534" s="129">
        <f>'Simulation results'!D354-'Simulation results'!D654</f>
        <v>0</v>
      </c>
      <c r="E534" s="129">
        <f>'Simulation results'!E354-'Simulation results'!E654</f>
        <v>-1.0000000000218279E-2</v>
      </c>
      <c r="F534" s="129">
        <f>'Simulation results'!F354-'Simulation results'!F654</f>
        <v>1.0000000000218279E-2</v>
      </c>
    </row>
    <row r="535" spans="1:6" x14ac:dyDescent="0.25">
      <c r="A535" s="129" t="str">
        <f>'Simulation results'!A355</f>
        <v>ChangeStatus-Age 60-74</v>
      </c>
      <c r="B535" s="129">
        <f>'Simulation results'!B355-'Simulation results'!B655</f>
        <v>0</v>
      </c>
      <c r="C535" s="129">
        <f>'Simulation results'!C355-'Simulation results'!C655</f>
        <v>0</v>
      </c>
      <c r="D535" s="129">
        <f>'Simulation results'!D355-'Simulation results'!D655</f>
        <v>0</v>
      </c>
      <c r="E535" s="129">
        <f>'Simulation results'!E355-'Simulation results'!E655</f>
        <v>0</v>
      </c>
      <c r="F535" s="129">
        <f>'Simulation results'!F355-'Simulation results'!F655</f>
        <v>0</v>
      </c>
    </row>
    <row r="536" spans="1:6" x14ac:dyDescent="0.25">
      <c r="A536" s="129" t="str">
        <f>'Simulation results'!A356</f>
        <v>ChangeStatus-Age 75+up</v>
      </c>
      <c r="B536" s="129">
        <f>'Simulation results'!B356-'Simulation results'!B656</f>
        <v>0</v>
      </c>
      <c r="C536" s="129">
        <f>'Simulation results'!C356-'Simulation results'!C656</f>
        <v>0</v>
      </c>
      <c r="D536" s="129">
        <f>'Simulation results'!D356-'Simulation results'!D656</f>
        <v>0</v>
      </c>
      <c r="E536" s="129">
        <f>'Simulation results'!E356-'Simulation results'!E656</f>
        <v>0</v>
      </c>
      <c r="F536" s="129">
        <f>'Simulation results'!F356-'Simulation results'!F656</f>
        <v>0</v>
      </c>
    </row>
    <row r="537" spans="1:6" x14ac:dyDescent="0.25">
      <c r="A537" s="129" t="str">
        <f>'Simulation results'!A357</f>
        <v>ChangeStatus-Single/No Kids</v>
      </c>
      <c r="B537" s="129">
        <f>'Simulation results'!B357-'Simulation results'!B657</f>
        <v>-1.0000000000218279E-2</v>
      </c>
      <c r="C537" s="129">
        <f>'Simulation results'!C357-'Simulation results'!C657</f>
        <v>-1.0000000000218279E-2</v>
      </c>
      <c r="D537" s="129">
        <f>'Simulation results'!D357-'Simulation results'!D657</f>
        <v>0</v>
      </c>
      <c r="E537" s="129">
        <f>'Simulation results'!E357-'Simulation results'!E657</f>
        <v>0</v>
      </c>
      <c r="F537" s="129">
        <f>'Simulation results'!F357-'Simulation results'!F657</f>
        <v>1.0000000000218279E-2</v>
      </c>
    </row>
    <row r="538" spans="1:6" x14ac:dyDescent="0.25">
      <c r="A538" s="129" t="str">
        <f>'Simulation results'!A358</f>
        <v>ChangeStatus-Couple/No Kids</v>
      </c>
      <c r="B538" s="129">
        <f>'Simulation results'!B358-'Simulation results'!B658</f>
        <v>-1.0000000000218279E-2</v>
      </c>
      <c r="C538" s="129">
        <f>'Simulation results'!C358-'Simulation results'!C658</f>
        <v>-1.0000000000218279E-2</v>
      </c>
      <c r="D538" s="129">
        <f>'Simulation results'!D358-'Simulation results'!D658</f>
        <v>-1.0000000000218279E-2</v>
      </c>
      <c r="E538" s="129">
        <f>'Simulation results'!E358-'Simulation results'!E658</f>
        <v>0</v>
      </c>
      <c r="F538" s="129">
        <f>'Simulation results'!F358-'Simulation results'!F658</f>
        <v>0</v>
      </c>
    </row>
    <row r="539" spans="1:6" x14ac:dyDescent="0.25">
      <c r="A539" s="129" t="str">
        <f>'Simulation results'!A359</f>
        <v>ChangeStatus-Single/With Kids</v>
      </c>
      <c r="B539" s="129">
        <f>'Simulation results'!B359-'Simulation results'!B659</f>
        <v>0</v>
      </c>
      <c r="C539" s="129">
        <f>'Simulation results'!C359-'Simulation results'!C659</f>
        <v>0</v>
      </c>
      <c r="D539" s="129">
        <f>'Simulation results'!D359-'Simulation results'!D659</f>
        <v>0</v>
      </c>
      <c r="E539" s="129">
        <f>'Simulation results'!E359-'Simulation results'!E659</f>
        <v>1.0000000000218279E-2</v>
      </c>
      <c r="F539" s="129">
        <f>'Simulation results'!F359-'Simulation results'!F659</f>
        <v>9.9999999983992893E-3</v>
      </c>
    </row>
    <row r="540" spans="1:6" x14ac:dyDescent="0.25">
      <c r="A540" s="129" t="str">
        <f>'Simulation results'!A360</f>
        <v>ChangeStatus-Couple/With Kids</v>
      </c>
      <c r="B540" s="129">
        <f>'Simulation results'!B360-'Simulation results'!B660</f>
        <v>9.9999999983992893E-3</v>
      </c>
      <c r="C540" s="129">
        <f>'Simulation results'!C360-'Simulation results'!C660</f>
        <v>9.9999999983992893E-3</v>
      </c>
      <c r="D540" s="129">
        <f>'Simulation results'!D360-'Simulation results'!D660</f>
        <v>-1.0000000002037268E-2</v>
      </c>
      <c r="E540" s="129">
        <f>'Simulation results'!E360-'Simulation results'!E660</f>
        <v>0</v>
      </c>
      <c r="F540" s="129">
        <f>'Simulation results'!F360-'Simulation results'!F660</f>
        <v>0</v>
      </c>
    </row>
    <row r="541" spans="1:6" x14ac:dyDescent="0.25">
      <c r="A541" s="129" t="str">
        <f>'Simulation results'!A361</f>
        <v>ChangeStatus-Hispanic US born</v>
      </c>
      <c r="B541" s="129">
        <f>'Simulation results'!B361-'Simulation results'!B661</f>
        <v>-1.0000000000218279E-2</v>
      </c>
      <c r="C541" s="129">
        <f>'Simulation results'!C361-'Simulation results'!C661</f>
        <v>-1.0000000000218279E-2</v>
      </c>
      <c r="D541" s="129">
        <f>'Simulation results'!D361-'Simulation results'!D661</f>
        <v>0</v>
      </c>
      <c r="E541" s="129">
        <f>'Simulation results'!E361-'Simulation results'!E661</f>
        <v>0</v>
      </c>
      <c r="F541" s="129">
        <f>'Simulation results'!F361-'Simulation results'!F661</f>
        <v>0</v>
      </c>
    </row>
    <row r="542" spans="1:6" x14ac:dyDescent="0.25">
      <c r="A542" s="129" t="str">
        <f>'Simulation results'!A362</f>
        <v>ChangeStatus-Hispanic &gt;20 yrs</v>
      </c>
      <c r="B542" s="129">
        <f>'Simulation results'!B362-'Simulation results'!B662</f>
        <v>0</v>
      </c>
      <c r="C542" s="129">
        <f>'Simulation results'!C362-'Simulation results'!C662</f>
        <v>0</v>
      </c>
      <c r="D542" s="129">
        <f>'Simulation results'!D362-'Simulation results'!D662</f>
        <v>0</v>
      </c>
      <c r="E542" s="129">
        <f>'Simulation results'!E362-'Simulation results'!E662</f>
        <v>0</v>
      </c>
      <c r="F542" s="129">
        <f>'Simulation results'!F362-'Simulation results'!F662</f>
        <v>0</v>
      </c>
    </row>
    <row r="543" spans="1:6" x14ac:dyDescent="0.25">
      <c r="A543" s="129" t="str">
        <f>'Simulation results'!A363</f>
        <v>ChangeStatus-Hispanic &lt;20 yrs</v>
      </c>
      <c r="B543" s="129">
        <f>'Simulation results'!B363-'Simulation results'!B663</f>
        <v>0</v>
      </c>
      <c r="C543" s="129">
        <f>'Simulation results'!C363-'Simulation results'!C663</f>
        <v>0</v>
      </c>
      <c r="D543" s="129">
        <f>'Simulation results'!D363-'Simulation results'!D663</f>
        <v>0</v>
      </c>
      <c r="E543" s="129">
        <f>'Simulation results'!E363-'Simulation results'!E663</f>
        <v>0</v>
      </c>
      <c r="F543" s="129">
        <f>'Simulation results'!F363-'Simulation results'!F663</f>
        <v>0</v>
      </c>
    </row>
    <row r="544" spans="1:6" x14ac:dyDescent="0.25">
      <c r="A544" s="129" t="str">
        <f>'Simulation results'!A364</f>
        <v>ChangeStatus-Black US born</v>
      </c>
      <c r="B544" s="129">
        <f>'Simulation results'!B364-'Simulation results'!B664</f>
        <v>-9.9999999983992893E-3</v>
      </c>
      <c r="C544" s="129">
        <f>'Simulation results'!C364-'Simulation results'!C664</f>
        <v>-9.9999999983992893E-3</v>
      </c>
      <c r="D544" s="129">
        <f>'Simulation results'!D364-'Simulation results'!D664</f>
        <v>0</v>
      </c>
      <c r="E544" s="129">
        <f>'Simulation results'!E364-'Simulation results'!E664</f>
        <v>0</v>
      </c>
      <c r="F544" s="129">
        <f>'Simulation results'!F364-'Simulation results'!F664</f>
        <v>0</v>
      </c>
    </row>
    <row r="545" spans="1:6" x14ac:dyDescent="0.25">
      <c r="A545" s="129" t="str">
        <f>'Simulation results'!A365</f>
        <v>ChangeStatus-Black &gt;20 yrs</v>
      </c>
      <c r="B545" s="129">
        <f>'Simulation results'!B365-'Simulation results'!B665</f>
        <v>0</v>
      </c>
      <c r="C545" s="129">
        <f>'Simulation results'!C365-'Simulation results'!C665</f>
        <v>0</v>
      </c>
      <c r="D545" s="129">
        <f>'Simulation results'!D365-'Simulation results'!D665</f>
        <v>0</v>
      </c>
      <c r="E545" s="129">
        <f>'Simulation results'!E365-'Simulation results'!E665</f>
        <v>0</v>
      </c>
      <c r="F545" s="129">
        <f>'Simulation results'!F365-'Simulation results'!F665</f>
        <v>0</v>
      </c>
    </row>
    <row r="546" spans="1:6" x14ac:dyDescent="0.25">
      <c r="A546" s="129" t="str">
        <f>'Simulation results'!A366</f>
        <v>ChangeStatus-Black &lt;20 yrs</v>
      </c>
      <c r="B546" s="129">
        <f>'Simulation results'!B366-'Simulation results'!B666</f>
        <v>0</v>
      </c>
      <c r="C546" s="129">
        <f>'Simulation results'!C366-'Simulation results'!C666</f>
        <v>0</v>
      </c>
      <c r="D546" s="129">
        <f>'Simulation results'!D366-'Simulation results'!D666</f>
        <v>0</v>
      </c>
      <c r="E546" s="129">
        <f>'Simulation results'!E366-'Simulation results'!E666</f>
        <v>0</v>
      </c>
      <c r="F546" s="129">
        <f>'Simulation results'!F366-'Simulation results'!F666</f>
        <v>0</v>
      </c>
    </row>
    <row r="547" spans="1:6" x14ac:dyDescent="0.25">
      <c r="A547" s="129" t="str">
        <f>'Simulation results'!A367</f>
        <v>ChangeStatus-Asian US born</v>
      </c>
      <c r="B547" s="129">
        <f>'Simulation results'!B367-'Simulation results'!B667</f>
        <v>0</v>
      </c>
      <c r="C547" s="129">
        <f>'Simulation results'!C367-'Simulation results'!C667</f>
        <v>0</v>
      </c>
      <c r="D547" s="129">
        <f>'Simulation results'!D367-'Simulation results'!D667</f>
        <v>0</v>
      </c>
      <c r="E547" s="129">
        <f>'Simulation results'!E367-'Simulation results'!E667</f>
        <v>0</v>
      </c>
      <c r="F547" s="129">
        <f>'Simulation results'!F367-'Simulation results'!F667</f>
        <v>0</v>
      </c>
    </row>
    <row r="548" spans="1:6" x14ac:dyDescent="0.25">
      <c r="A548" s="129" t="str">
        <f>'Simulation results'!A368</f>
        <v>ChangeStatus-Asian &gt;20 yrs</v>
      </c>
      <c r="B548" s="129">
        <f>'Simulation results'!B368-'Simulation results'!B668</f>
        <v>0</v>
      </c>
      <c r="C548" s="129">
        <f>'Simulation results'!C368-'Simulation results'!C668</f>
        <v>0</v>
      </c>
      <c r="D548" s="129">
        <f>'Simulation results'!D368-'Simulation results'!D668</f>
        <v>0</v>
      </c>
      <c r="E548" s="129">
        <f>'Simulation results'!E368-'Simulation results'!E668</f>
        <v>0</v>
      </c>
      <c r="F548" s="129">
        <f>'Simulation results'!F368-'Simulation results'!F668</f>
        <v>0</v>
      </c>
    </row>
    <row r="549" spans="1:6" x14ac:dyDescent="0.25">
      <c r="A549" s="129" t="str">
        <f>'Simulation results'!A369</f>
        <v>ChangeStatus-Asian &lt;20 yrs</v>
      </c>
      <c r="B549" s="129">
        <f>'Simulation results'!B369-'Simulation results'!B669</f>
        <v>0</v>
      </c>
      <c r="C549" s="129">
        <f>'Simulation results'!C369-'Simulation results'!C669</f>
        <v>0</v>
      </c>
      <c r="D549" s="129">
        <f>'Simulation results'!D369-'Simulation results'!D669</f>
        <v>0</v>
      </c>
      <c r="E549" s="129">
        <f>'Simulation results'!E369-'Simulation results'!E669</f>
        <v>0</v>
      </c>
      <c r="F549" s="129">
        <f>'Simulation results'!F369-'Simulation results'!F669</f>
        <v>0</v>
      </c>
    </row>
    <row r="550" spans="1:6" x14ac:dyDescent="0.25">
      <c r="A550" s="129" t="str">
        <f>'Simulation results'!A370</f>
        <v>ChangeStatus-White US born</v>
      </c>
      <c r="B550" s="129">
        <f>'Simulation results'!B370-'Simulation results'!B670</f>
        <v>1.0000000002037268E-2</v>
      </c>
      <c r="C550" s="129">
        <f>'Simulation results'!C370-'Simulation results'!C670</f>
        <v>1.0000000002037268E-2</v>
      </c>
      <c r="D550" s="129">
        <f>'Simulation results'!D370-'Simulation results'!D670</f>
        <v>1.0000000002037268E-2</v>
      </c>
      <c r="E550" s="129">
        <f>'Simulation results'!E370-'Simulation results'!E670</f>
        <v>-1.0000000002037268E-2</v>
      </c>
      <c r="F550" s="129">
        <f>'Simulation results'!F370-'Simulation results'!F670</f>
        <v>0</v>
      </c>
    </row>
    <row r="551" spans="1:6" x14ac:dyDescent="0.25">
      <c r="A551" s="129" t="str">
        <f>'Simulation results'!A371</f>
        <v>ChangeStatus-White &gt;20 yrs</v>
      </c>
      <c r="B551" s="129">
        <f>'Simulation results'!B371-'Simulation results'!B671</f>
        <v>0</v>
      </c>
      <c r="C551" s="129">
        <f>'Simulation results'!C371-'Simulation results'!C671</f>
        <v>0</v>
      </c>
      <c r="D551" s="129">
        <f>'Simulation results'!D371-'Simulation results'!D671</f>
        <v>0</v>
      </c>
      <c r="E551" s="129">
        <f>'Simulation results'!E371-'Simulation results'!E671</f>
        <v>0</v>
      </c>
      <c r="F551" s="129">
        <f>'Simulation results'!F371-'Simulation results'!F671</f>
        <v>0</v>
      </c>
    </row>
    <row r="552" spans="1:6" x14ac:dyDescent="0.25">
      <c r="A552" s="129" t="str">
        <f>'Simulation results'!A372</f>
        <v>ChangeStatus-White &lt;20 yrs</v>
      </c>
      <c r="B552" s="129">
        <f>'Simulation results'!B372-'Simulation results'!B672</f>
        <v>0</v>
      </c>
      <c r="C552" s="129">
        <f>'Simulation results'!C372-'Simulation results'!C672</f>
        <v>0</v>
      </c>
      <c r="D552" s="129">
        <f>'Simulation results'!D372-'Simulation results'!D672</f>
        <v>0</v>
      </c>
      <c r="E552" s="129">
        <f>'Simulation results'!E372-'Simulation results'!E672</f>
        <v>0</v>
      </c>
      <c r="F552" s="129">
        <f>'Simulation results'!F372-'Simulation results'!F672</f>
        <v>0</v>
      </c>
    </row>
    <row r="553" spans="1:6" x14ac:dyDescent="0.25">
      <c r="A553" s="129" t="str">
        <f>'Simulation results'!A373</f>
        <v>ChangeStatus-Lower Income</v>
      </c>
      <c r="B553" s="129">
        <f>'Simulation results'!B373-'Simulation results'!B673</f>
        <v>9.9999999983992893E-3</v>
      </c>
      <c r="C553" s="129">
        <f>'Simulation results'!C373-'Simulation results'!C673</f>
        <v>9.9999999983992893E-3</v>
      </c>
      <c r="D553" s="129">
        <f>'Simulation results'!D373-'Simulation results'!D673</f>
        <v>0</v>
      </c>
      <c r="E553" s="129">
        <f>'Simulation results'!E373-'Simulation results'!E673</f>
        <v>-9.9999999983992893E-3</v>
      </c>
      <c r="F553" s="129">
        <f>'Simulation results'!F373-'Simulation results'!F673</f>
        <v>-2.0000000000436557E-2</v>
      </c>
    </row>
    <row r="554" spans="1:6" x14ac:dyDescent="0.25">
      <c r="A554" s="129" t="str">
        <f>'Simulation results'!A374</f>
        <v>ChangeStatus-Middle Income</v>
      </c>
      <c r="B554" s="129">
        <f>'Simulation results'!B374-'Simulation results'!B674</f>
        <v>-9.9999999983992893E-3</v>
      </c>
      <c r="C554" s="129">
        <f>'Simulation results'!C374-'Simulation results'!C674</f>
        <v>-9.9999999983992893E-3</v>
      </c>
      <c r="D554" s="129">
        <f>'Simulation results'!D374-'Simulation results'!D674</f>
        <v>0</v>
      </c>
      <c r="E554" s="129">
        <f>'Simulation results'!E374-'Simulation results'!E674</f>
        <v>1.0000000002037268E-2</v>
      </c>
      <c r="F554" s="129">
        <f>'Simulation results'!F374-'Simulation results'!F674</f>
        <v>-9.9999999983992893E-3</v>
      </c>
    </row>
    <row r="555" spans="1:6" x14ac:dyDescent="0.25">
      <c r="A555" s="129" t="str">
        <f>'Simulation results'!A375</f>
        <v>ChangeStatus-Upper Income</v>
      </c>
      <c r="B555" s="129">
        <f>'Simulation results'!B375-'Simulation results'!B675</f>
        <v>0</v>
      </c>
      <c r="C555" s="129">
        <f>'Simulation results'!C375-'Simulation results'!C675</f>
        <v>0</v>
      </c>
      <c r="D555" s="129">
        <f>'Simulation results'!D375-'Simulation results'!D675</f>
        <v>-1.0000000000218279E-2</v>
      </c>
      <c r="E555" s="129">
        <f>'Simulation results'!E375-'Simulation results'!E675</f>
        <v>0</v>
      </c>
      <c r="F555" s="129">
        <f>'Simulation results'!F375-'Simulation results'!F675</f>
        <v>-1.0000000000218279E-2</v>
      </c>
    </row>
    <row r="556" spans="1:6" x14ac:dyDescent="0.25">
      <c r="A556" s="129" t="str">
        <f>'Simulation results'!A376</f>
        <v>ChangeStatus-In Workforce</v>
      </c>
      <c r="B556" s="129">
        <f>'Simulation results'!B376-'Simulation results'!B676</f>
        <v>-9928.5599999999977</v>
      </c>
      <c r="C556" s="129">
        <f>'Simulation results'!C376-'Simulation results'!C676</f>
        <v>-9928.5599999999977</v>
      </c>
      <c r="D556" s="129">
        <f>'Simulation results'!D376-'Simulation results'!D676</f>
        <v>-9428.1200000000026</v>
      </c>
      <c r="E556" s="129">
        <f>'Simulation results'!E376-'Simulation results'!E676</f>
        <v>-8947.89</v>
      </c>
      <c r="F556" s="129">
        <f>'Simulation results'!F376-'Simulation results'!F676</f>
        <v>-8506.32</v>
      </c>
    </row>
    <row r="557" spans="1:6" x14ac:dyDescent="0.25">
      <c r="A557" s="129" t="str">
        <f>'Simulation results'!A377</f>
        <v>ChangeStatus-Not in Workforce</v>
      </c>
      <c r="B557" s="129">
        <f>'Simulation results'!B377-'Simulation results'!B677</f>
        <v>9928.5599999999977</v>
      </c>
      <c r="C557" s="129">
        <f>'Simulation results'!C377-'Simulation results'!C677</f>
        <v>9928.5599999999977</v>
      </c>
      <c r="D557" s="129">
        <f>'Simulation results'!D377-'Simulation results'!D677</f>
        <v>9428.1200000000026</v>
      </c>
      <c r="E557" s="129">
        <f>'Simulation results'!E377-'Simulation results'!E677</f>
        <v>8947.89</v>
      </c>
      <c r="F557" s="129">
        <f>'Simulation results'!F377-'Simulation results'!F677</f>
        <v>8506.32</v>
      </c>
    </row>
    <row r="558" spans="1:6" x14ac:dyDescent="0.25">
      <c r="A558" s="129" t="str">
        <f>'Simulation results'!A378</f>
        <v>ChangeStatus-Urban Area</v>
      </c>
      <c r="B558" s="129">
        <f>'Simulation results'!B378-'Simulation results'!B678</f>
        <v>0</v>
      </c>
      <c r="C558" s="129">
        <f>'Simulation results'!C378-'Simulation results'!C678</f>
        <v>0</v>
      </c>
      <c r="D558" s="129">
        <f>'Simulation results'!D378-'Simulation results'!D678</f>
        <v>9.9999999999909051E-3</v>
      </c>
      <c r="E558" s="129">
        <f>'Simulation results'!E378-'Simulation results'!E678</f>
        <v>0</v>
      </c>
      <c r="F558" s="129">
        <f>'Simulation results'!F378-'Simulation results'!F678</f>
        <v>-9.9999999999909051E-3</v>
      </c>
    </row>
    <row r="559" spans="1:6" x14ac:dyDescent="0.25">
      <c r="A559" s="129" t="str">
        <f>'Simulation results'!A379</f>
        <v>ChangeStatus-Suburban Area</v>
      </c>
      <c r="B559" s="129">
        <f>'Simulation results'!B379-'Simulation results'!B679</f>
        <v>9.9999999947613105E-3</v>
      </c>
      <c r="C559" s="129">
        <f>'Simulation results'!C379-'Simulation results'!C679</f>
        <v>9.9999999947613105E-3</v>
      </c>
      <c r="D559" s="129">
        <f>'Simulation results'!D379-'Simulation results'!D679</f>
        <v>0</v>
      </c>
      <c r="E559" s="129">
        <f>'Simulation results'!E379-'Simulation results'!E679</f>
        <v>1.9999999996798579E-2</v>
      </c>
      <c r="F559" s="129">
        <f>'Simulation results'!F379-'Simulation results'!F679</f>
        <v>2.9999999998835847E-2</v>
      </c>
    </row>
    <row r="560" spans="1:6" x14ac:dyDescent="0.25">
      <c r="A560" s="129" t="str">
        <f>'Simulation results'!A380</f>
        <v>ChangeStatus-Rural Area</v>
      </c>
      <c r="B560" s="129">
        <f>'Simulation results'!B380-'Simulation results'!B680</f>
        <v>-3.9999999997235136E-2</v>
      </c>
      <c r="C560" s="129">
        <f>'Simulation results'!C380-'Simulation results'!C680</f>
        <v>-3.9999999997235136E-2</v>
      </c>
      <c r="D560" s="129">
        <f>'Simulation results'!D380-'Simulation results'!D680</f>
        <v>0</v>
      </c>
      <c r="E560" s="129">
        <f>'Simulation results'!E380-'Simulation results'!E680</f>
        <v>-1.0000000002037268E-2</v>
      </c>
      <c r="F560" s="129">
        <f>'Simulation results'!F380-'Simulation results'!F680</f>
        <v>2.0000000000436557E-2</v>
      </c>
    </row>
    <row r="562" spans="2:5" x14ac:dyDescent="0.25">
      <c r="B562" s="129">
        <f>'Simulation results'!C106-'Simulation results'!B106</f>
        <v>37637.75</v>
      </c>
      <c r="C562" s="129">
        <f>'Simulation results'!D106-'Simulation results'!C106</f>
        <v>32525.75</v>
      </c>
      <c r="D562" s="129">
        <f>'Simulation results'!E106-'Simulation results'!D106</f>
        <v>29261.25</v>
      </c>
      <c r="E562" s="129">
        <f>'Simulation results'!F106-'Simulation results'!E106</f>
        <v>26274.25</v>
      </c>
    </row>
    <row r="563" spans="2:5" x14ac:dyDescent="0.25">
      <c r="B563" s="129">
        <f>'Simulation results'!C107-'Simulation results'!B107</f>
        <v>41931.75</v>
      </c>
      <c r="C563" s="129">
        <f>'Simulation results'!D107-'Simulation results'!C107</f>
        <v>40419.75</v>
      </c>
      <c r="D563" s="129">
        <f>'Simulation results'!E107-'Simulation results'!D107</f>
        <v>40291.25</v>
      </c>
      <c r="E563" s="129">
        <f>'Simulation results'!F107-'Simulation results'!E107</f>
        <v>40079.75</v>
      </c>
    </row>
    <row r="564" spans="2:5" x14ac:dyDescent="0.25">
      <c r="B564" s="129">
        <f>SUM(B562:B563)</f>
        <v>79569.5</v>
      </c>
      <c r="C564" s="129">
        <f t="shared" ref="C564:E564" si="2">SUM(C562:C563)</f>
        <v>72945.5</v>
      </c>
      <c r="D564" s="129">
        <f t="shared" si="2"/>
        <v>69552.5</v>
      </c>
      <c r="E564" s="129">
        <f t="shared" si="2"/>
        <v>66354</v>
      </c>
    </row>
    <row r="565" spans="2:5" x14ac:dyDescent="0.25">
      <c r="B565" s="129">
        <f>'Simulation results'!C2-'Simulation results'!B2</f>
        <v>79563.5</v>
      </c>
      <c r="C565" s="129">
        <f>'Simulation results'!D2-'Simulation results'!C2</f>
        <v>72942.5</v>
      </c>
      <c r="D565" s="129">
        <f>'Simulation results'!E2-'Simulation results'!D2</f>
        <v>69560.5</v>
      </c>
      <c r="E565" s="129">
        <f>'Simulation results'!F2-'Simulation results'!E2</f>
        <v>66354</v>
      </c>
    </row>
  </sheetData>
  <dataValidations count="1">
    <dataValidation type="list" allowBlank="1" showInputMessage="1" showErrorMessage="1" sqref="A33:A49">
      <formula1>VarList</formula1>
    </dataValidation>
  </dataValidations>
  <hyperlinks>
    <hyperlink ref="A1" location="'Main Menu'!A1" display="Return to Main Menu"/>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Main Menu</vt:lpstr>
      <vt:lpstr>Momentum Scenario</vt:lpstr>
      <vt:lpstr>Tech Triumphs Scenario</vt:lpstr>
      <vt:lpstr>Gentle Footprint Scenario</vt:lpstr>
      <vt:lpstr>Global Chaos Scenario</vt:lpstr>
      <vt:lpstr>Demographic initial values</vt:lpstr>
      <vt:lpstr>Employment initial values</vt:lpstr>
      <vt:lpstr>Land use initial values</vt:lpstr>
      <vt:lpstr>Transp. supply initial values</vt:lpstr>
      <vt:lpstr>Demographic transition rates</vt:lpstr>
      <vt:lpstr>Demographic seed matrix</vt:lpstr>
      <vt:lpstr>Travel behavior models</vt:lpstr>
      <vt:lpstr>Simulation results</vt:lpstr>
      <vt:lpstr>Simulation reports</vt:lpstr>
      <vt:lpstr>Sheet1</vt:lpstr>
      <vt:lpstr>SelVarRange</vt:lpstr>
      <vt:lpstr>VarList</vt:lpstr>
      <vt:lpstr>wksRegionList</vt:lpstr>
      <vt:lpstr>wksScenarioList</vt:lpstr>
      <vt:lpstr>wksScenOutputFileName</vt:lpstr>
      <vt:lpstr>wksSelRegion</vt:lpstr>
      <vt:lpstr>wksSelScenario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dc:creator>
  <cp:lastModifiedBy>Mark Bradley</cp:lastModifiedBy>
  <dcterms:created xsi:type="dcterms:W3CDTF">2011-07-28T20:05:59Z</dcterms:created>
  <dcterms:modified xsi:type="dcterms:W3CDTF">2013-11-13T23:32:05Z</dcterms:modified>
</cp:coreProperties>
</file>